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defaultThemeVersion="164011"/>
  <mc:AlternateContent xmlns:mc="http://schemas.openxmlformats.org/markup-compatibility/2006">
    <mc:Choice Requires="x15">
      <x15ac:absPath xmlns:x15ac="http://schemas.microsoft.com/office/spreadsheetml/2010/11/ac" url="C:\Users\Admin\OneDrive\Desktop\"/>
    </mc:Choice>
  </mc:AlternateContent>
  <bookViews>
    <workbookView xWindow="0" yWindow="0" windowWidth="19368" windowHeight="8496" activeTab="3"/>
  </bookViews>
  <sheets>
    <sheet name="Life Expectancy Data" sheetId="1" r:id="rId1"/>
    <sheet name="Sheet3" sheetId="4" r:id="rId2"/>
    <sheet name="Sheet2" sheetId="6" r:id="rId3"/>
    <sheet name="Sheet1" sheetId="5" r:id="rId4"/>
  </sheets>
  <definedNames>
    <definedName name="ExternalData_1" localSheetId="1" hidden="1">Sheet3!$A$1:$X$2939</definedName>
    <definedName name="Slicer_Country">#N/A</definedName>
    <definedName name="Slicer_Status">#N/A</definedName>
    <definedName name="Slicer_Year">#N/A</definedName>
  </definedNames>
  <calcPr calcId="162913"/>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Lst>
</workbook>
</file>

<file path=xl/calcChain.xml><?xml version="1.0" encoding="utf-8"?>
<calcChain xmlns="http://schemas.openxmlformats.org/spreadsheetml/2006/main">
  <c r="G2939" i="4" l="1"/>
  <c r="D2939" i="4"/>
  <c r="G2938" i="4"/>
  <c r="D2938" i="4"/>
  <c r="G2937" i="4"/>
  <c r="D2937" i="4"/>
  <c r="G2936" i="4"/>
  <c r="D2936" i="4"/>
  <c r="G2935" i="4"/>
  <c r="D2935" i="4"/>
  <c r="G2934" i="4"/>
  <c r="D2934" i="4"/>
  <c r="G2933" i="4"/>
  <c r="D2933" i="4"/>
  <c r="G2932" i="4"/>
  <c r="D2932" i="4"/>
  <c r="G2931" i="4"/>
  <c r="D2931" i="4"/>
  <c r="G2930" i="4"/>
  <c r="D2930" i="4"/>
  <c r="G2929" i="4"/>
  <c r="D2929" i="4"/>
  <c r="G2928" i="4"/>
  <c r="D2928" i="4"/>
  <c r="G2927" i="4"/>
  <c r="D2927" i="4"/>
  <c r="G2926" i="4"/>
  <c r="D2926" i="4"/>
  <c r="G2925" i="4"/>
  <c r="D2925" i="4"/>
  <c r="G2924" i="4"/>
  <c r="D2924" i="4"/>
  <c r="G2923" i="4"/>
  <c r="D2923" i="4"/>
  <c r="G2922" i="4"/>
  <c r="D2922" i="4"/>
  <c r="G2921" i="4"/>
  <c r="D2921" i="4"/>
  <c r="G2920" i="4"/>
  <c r="D2920" i="4"/>
  <c r="G2919" i="4"/>
  <c r="D2919" i="4"/>
  <c r="G2918" i="4"/>
  <c r="D2918" i="4"/>
  <c r="G2917" i="4"/>
  <c r="D2917" i="4"/>
  <c r="AA2916" i="4"/>
  <c r="G2916" i="4"/>
  <c r="D2916" i="4"/>
  <c r="G2915" i="4"/>
  <c r="D2915" i="4"/>
  <c r="G2914" i="4"/>
  <c r="D2914" i="4"/>
  <c r="G2913" i="4"/>
  <c r="D2913" i="4"/>
  <c r="G2912" i="4"/>
  <c r="D2912" i="4"/>
  <c r="G2911" i="4"/>
  <c r="D2911" i="4"/>
  <c r="G2910" i="4"/>
  <c r="D2910" i="4"/>
  <c r="G2909" i="4"/>
  <c r="D2909" i="4"/>
  <c r="G2908" i="4"/>
  <c r="D2908" i="4"/>
  <c r="G2907" i="4"/>
  <c r="D2907" i="4"/>
  <c r="G2906" i="4"/>
  <c r="D2906" i="4"/>
  <c r="G2905" i="4"/>
  <c r="D2905" i="4"/>
  <c r="G2904" i="4"/>
  <c r="D2904" i="4"/>
  <c r="G2903" i="4"/>
  <c r="D2903" i="4"/>
  <c r="G2902" i="4"/>
  <c r="D2902" i="4"/>
  <c r="G2901" i="4"/>
  <c r="D2901" i="4"/>
  <c r="G2900" i="4"/>
  <c r="D2900" i="4"/>
  <c r="G2899" i="4"/>
  <c r="D2899" i="4"/>
  <c r="G2898" i="4"/>
  <c r="D2898" i="4"/>
  <c r="G2897" i="4"/>
  <c r="D2897" i="4"/>
  <c r="G2896" i="4"/>
  <c r="D2896" i="4"/>
  <c r="G2895" i="4"/>
  <c r="D2895" i="4"/>
  <c r="G2894" i="4"/>
  <c r="D2894" i="4"/>
  <c r="G2893" i="4"/>
  <c r="D2893" i="4"/>
  <c r="G2892" i="4"/>
  <c r="D2892" i="4"/>
  <c r="G2891" i="4"/>
  <c r="D2891" i="4"/>
  <c r="G2890" i="4"/>
  <c r="D2890" i="4"/>
  <c r="G2889" i="4"/>
  <c r="D2889" i="4"/>
  <c r="G2888" i="4"/>
  <c r="D2888" i="4"/>
  <c r="G2887" i="4"/>
  <c r="D2887" i="4"/>
  <c r="G2886" i="4"/>
  <c r="D2886" i="4"/>
  <c r="G2885" i="4"/>
  <c r="D2885" i="4"/>
  <c r="G2884" i="4"/>
  <c r="D2884" i="4"/>
  <c r="G2883" i="4"/>
  <c r="D2883" i="4"/>
  <c r="G2882" i="4"/>
  <c r="D2882" i="4"/>
  <c r="G2881" i="4"/>
  <c r="D2881" i="4"/>
  <c r="G2880" i="4"/>
  <c r="D2880" i="4"/>
  <c r="G2879" i="4"/>
  <c r="D2879" i="4"/>
  <c r="G2878" i="4"/>
  <c r="D2878" i="4"/>
  <c r="G2877" i="4"/>
  <c r="D2877" i="4"/>
  <c r="G2876" i="4"/>
  <c r="D2876" i="4"/>
  <c r="G2875" i="4"/>
  <c r="D2875" i="4"/>
  <c r="G2874" i="4"/>
  <c r="D2874" i="4"/>
  <c r="G2873" i="4"/>
  <c r="D2873" i="4"/>
  <c r="G2872" i="4"/>
  <c r="D2872" i="4"/>
  <c r="G2871" i="4"/>
  <c r="D2871" i="4"/>
  <c r="G2870" i="4"/>
  <c r="D2870" i="4"/>
  <c r="G2869" i="4"/>
  <c r="D2869" i="4"/>
  <c r="G2868" i="4"/>
  <c r="D2868" i="4"/>
  <c r="G2867" i="4"/>
  <c r="D2867" i="4"/>
  <c r="G2866" i="4"/>
  <c r="D2866" i="4"/>
  <c r="G2865" i="4"/>
  <c r="D2865" i="4"/>
  <c r="G2864" i="4"/>
  <c r="D2864" i="4"/>
  <c r="G2863" i="4"/>
  <c r="D2863" i="4"/>
  <c r="G2862" i="4"/>
  <c r="D2862" i="4"/>
  <c r="G2861" i="4"/>
  <c r="D2861" i="4"/>
  <c r="G2860" i="4"/>
  <c r="D2860" i="4"/>
  <c r="G2859" i="4"/>
  <c r="D2859" i="4"/>
  <c r="G2858" i="4"/>
  <c r="D2858" i="4"/>
  <c r="G2857" i="4"/>
  <c r="D2857" i="4"/>
  <c r="G2856" i="4"/>
  <c r="D2856" i="4"/>
  <c r="G2855" i="4"/>
  <c r="D2855" i="4"/>
  <c r="G2854" i="4"/>
  <c r="D2854" i="4"/>
  <c r="G2853" i="4"/>
  <c r="D2853" i="4"/>
  <c r="G2852" i="4"/>
  <c r="D2852" i="4"/>
  <c r="G2851" i="4"/>
  <c r="D2851" i="4"/>
  <c r="G2850" i="4"/>
  <c r="D2850" i="4"/>
  <c r="G2849" i="4"/>
  <c r="D2849" i="4"/>
  <c r="G2848" i="4"/>
  <c r="D2848" i="4"/>
  <c r="G2847" i="4"/>
  <c r="D2847" i="4"/>
  <c r="G2846" i="4"/>
  <c r="D2846" i="4"/>
  <c r="G2845" i="4"/>
  <c r="D2845" i="4"/>
  <c r="G2844" i="4"/>
  <c r="D2844" i="4"/>
  <c r="G2843" i="4"/>
  <c r="D2843" i="4"/>
  <c r="G2842" i="4"/>
  <c r="D2842" i="4"/>
  <c r="G2841" i="4"/>
  <c r="D2841" i="4"/>
  <c r="G2840" i="4"/>
  <c r="D2840" i="4"/>
  <c r="G2839" i="4"/>
  <c r="D2839" i="4"/>
  <c r="G2838" i="4"/>
  <c r="D2838" i="4"/>
  <c r="G2837" i="4"/>
  <c r="D2837" i="4"/>
  <c r="G2836" i="4"/>
  <c r="D2836" i="4"/>
  <c r="G2835" i="4"/>
  <c r="D2835" i="4"/>
  <c r="G2834" i="4"/>
  <c r="D2834" i="4"/>
  <c r="G2833" i="4"/>
  <c r="D2833" i="4"/>
  <c r="G2832" i="4"/>
  <c r="D2832" i="4"/>
  <c r="G2831" i="4"/>
  <c r="D2831" i="4"/>
  <c r="G2830" i="4"/>
  <c r="D2830" i="4"/>
  <c r="G2829" i="4"/>
  <c r="D2829" i="4"/>
  <c r="G2828" i="4"/>
  <c r="D2828" i="4"/>
  <c r="G2827" i="4"/>
  <c r="D2827" i="4"/>
  <c r="G2826" i="4"/>
  <c r="D2826" i="4"/>
  <c r="G2825" i="4"/>
  <c r="D2825" i="4"/>
  <c r="G2824" i="4"/>
  <c r="D2824" i="4"/>
  <c r="G2823" i="4"/>
  <c r="D2823" i="4"/>
  <c r="G2822" i="4"/>
  <c r="D2822" i="4"/>
  <c r="G2821" i="4"/>
  <c r="D2821" i="4"/>
  <c r="G2820" i="4"/>
  <c r="D2820" i="4"/>
  <c r="G2819" i="4"/>
  <c r="D2819" i="4"/>
  <c r="G2818" i="4"/>
  <c r="D2818" i="4"/>
  <c r="G2817" i="4"/>
  <c r="D2817" i="4"/>
  <c r="G2816" i="4"/>
  <c r="D2816" i="4"/>
  <c r="G2815" i="4"/>
  <c r="D2815" i="4"/>
  <c r="G2814" i="4"/>
  <c r="D2814" i="4"/>
  <c r="G2813" i="4"/>
  <c r="D2813" i="4"/>
  <c r="G2812" i="4"/>
  <c r="D2812" i="4"/>
  <c r="G2811" i="4"/>
  <c r="D2811" i="4"/>
  <c r="G2810" i="4"/>
  <c r="D2810" i="4"/>
  <c r="G2809" i="4"/>
  <c r="D2809" i="4"/>
  <c r="G2808" i="4"/>
  <c r="D2808" i="4"/>
  <c r="G2807" i="4"/>
  <c r="D2807" i="4"/>
  <c r="G2806" i="4"/>
  <c r="D2806" i="4"/>
  <c r="G2805" i="4"/>
  <c r="D2805" i="4"/>
  <c r="G2804" i="4"/>
  <c r="D2804" i="4"/>
  <c r="G2803" i="4"/>
  <c r="D2803" i="4"/>
  <c r="G2802" i="4"/>
  <c r="D2802" i="4"/>
  <c r="G2801" i="4"/>
  <c r="D2801" i="4"/>
  <c r="G2800" i="4"/>
  <c r="D2800" i="4"/>
  <c r="G2799" i="4"/>
  <c r="D2799" i="4"/>
  <c r="G2798" i="4"/>
  <c r="D2798" i="4"/>
  <c r="G2797" i="4"/>
  <c r="D2797" i="4"/>
  <c r="G2796" i="4"/>
  <c r="D2796" i="4"/>
  <c r="G2795" i="4"/>
  <c r="D2795" i="4"/>
  <c r="G2794" i="4"/>
  <c r="D2794" i="4"/>
  <c r="G2793" i="4"/>
  <c r="D2793" i="4"/>
  <c r="G2792" i="4"/>
  <c r="D2792" i="4"/>
  <c r="G2791" i="4"/>
  <c r="D2791" i="4"/>
  <c r="G2790" i="4"/>
  <c r="D2790" i="4"/>
  <c r="G2789" i="4"/>
  <c r="D2789" i="4"/>
  <c r="G2788" i="4"/>
  <c r="D2788" i="4"/>
  <c r="G2787" i="4"/>
  <c r="D2787" i="4"/>
  <c r="G2786" i="4"/>
  <c r="D2786" i="4"/>
  <c r="G2785" i="4"/>
  <c r="D2785" i="4"/>
  <c r="G2784" i="4"/>
  <c r="D2784" i="4"/>
  <c r="G2783" i="4"/>
  <c r="D2783" i="4"/>
  <c r="G2782" i="4"/>
  <c r="D2782" i="4"/>
  <c r="G2781" i="4"/>
  <c r="D2781" i="4"/>
  <c r="G2780" i="4"/>
  <c r="D2780" i="4"/>
  <c r="G2779" i="4"/>
  <c r="D2779" i="4"/>
  <c r="G2778" i="4"/>
  <c r="D2778" i="4"/>
  <c r="G2777" i="4"/>
  <c r="D2777" i="4"/>
  <c r="G2776" i="4"/>
  <c r="D2776" i="4"/>
  <c r="G2775" i="4"/>
  <c r="D2775" i="4"/>
  <c r="G2774" i="4"/>
  <c r="D2774" i="4"/>
  <c r="G2773" i="4"/>
  <c r="D2773" i="4"/>
  <c r="G2772" i="4"/>
  <c r="D2772" i="4"/>
  <c r="G2771" i="4"/>
  <c r="D2771" i="4"/>
  <c r="G2770" i="4"/>
  <c r="D2770" i="4"/>
  <c r="G2769" i="4"/>
  <c r="D2769" i="4"/>
  <c r="G2768" i="4"/>
  <c r="D2768" i="4"/>
  <c r="G2767" i="4"/>
  <c r="D2767" i="4"/>
  <c r="G2766" i="4"/>
  <c r="D2766" i="4"/>
  <c r="G2765" i="4"/>
  <c r="D2765" i="4"/>
  <c r="G2764" i="4"/>
  <c r="D2764" i="4"/>
  <c r="G2763" i="4"/>
  <c r="D2763" i="4"/>
  <c r="G2762" i="4"/>
  <c r="D2762" i="4"/>
  <c r="G2761" i="4"/>
  <c r="D2761" i="4"/>
  <c r="G2760" i="4"/>
  <c r="D2760" i="4"/>
  <c r="G2759" i="4"/>
  <c r="D2759" i="4"/>
  <c r="G2758" i="4"/>
  <c r="D2758" i="4"/>
  <c r="G2757" i="4"/>
  <c r="D2757" i="4"/>
  <c r="G2756" i="4"/>
  <c r="D2756" i="4"/>
  <c r="G2755" i="4"/>
  <c r="D2755" i="4"/>
  <c r="G2754" i="4"/>
  <c r="D2754" i="4"/>
  <c r="G2753" i="4"/>
  <c r="D2753" i="4"/>
  <c r="G2752" i="4"/>
  <c r="D2752" i="4"/>
  <c r="G2751" i="4"/>
  <c r="D2751" i="4"/>
  <c r="G2750" i="4"/>
  <c r="D2750" i="4"/>
  <c r="G2749" i="4"/>
  <c r="D2749" i="4"/>
  <c r="G2748" i="4"/>
  <c r="D2748" i="4"/>
  <c r="G2747" i="4"/>
  <c r="D2747" i="4"/>
  <c r="G2746" i="4"/>
  <c r="D2746" i="4"/>
  <c r="G2745" i="4"/>
  <c r="D2745" i="4"/>
  <c r="G2744" i="4"/>
  <c r="D2744" i="4"/>
  <c r="G2743" i="4"/>
  <c r="D2743" i="4"/>
  <c r="G2742" i="4"/>
  <c r="D2742" i="4"/>
  <c r="G2741" i="4"/>
  <c r="D2741" i="4"/>
  <c r="G2740" i="4"/>
  <c r="D2740" i="4"/>
  <c r="G2739" i="4"/>
  <c r="D2739" i="4"/>
  <c r="G2738" i="4"/>
  <c r="D2738" i="4"/>
  <c r="G2737" i="4"/>
  <c r="D2737" i="4"/>
  <c r="G2736" i="4"/>
  <c r="D2736" i="4"/>
  <c r="G2735" i="4"/>
  <c r="D2735" i="4"/>
  <c r="G2734" i="4"/>
  <c r="D2734" i="4"/>
  <c r="G2733" i="4"/>
  <c r="D2733" i="4"/>
  <c r="G2732" i="4"/>
  <c r="D2732" i="4"/>
  <c r="G2731" i="4"/>
  <c r="D2731" i="4"/>
  <c r="G2730" i="4"/>
  <c r="D2730" i="4"/>
  <c r="G2729" i="4"/>
  <c r="D2729" i="4"/>
  <c r="G2728" i="4"/>
  <c r="D2728" i="4"/>
  <c r="G2727" i="4"/>
  <c r="D2727" i="4"/>
  <c r="G2726" i="4"/>
  <c r="D2726" i="4"/>
  <c r="G2725" i="4"/>
  <c r="D2725" i="4"/>
  <c r="G2724" i="4"/>
  <c r="D2724" i="4"/>
  <c r="G2723" i="4"/>
  <c r="D2723" i="4"/>
  <c r="G2722" i="4"/>
  <c r="D2722" i="4"/>
  <c r="G2721" i="4"/>
  <c r="D2721" i="4"/>
  <c r="G2720" i="4"/>
  <c r="D2720" i="4"/>
  <c r="G2719" i="4"/>
  <c r="D2719" i="4"/>
  <c r="G2718" i="4"/>
  <c r="D2718" i="4"/>
  <c r="G2717" i="4"/>
  <c r="D2717" i="4"/>
  <c r="G2716" i="4"/>
  <c r="D2716" i="4"/>
  <c r="G2715" i="4"/>
  <c r="D2715" i="4"/>
  <c r="G2714" i="4"/>
  <c r="D2714" i="4"/>
  <c r="G2713" i="4"/>
  <c r="D2713" i="4"/>
  <c r="G2712" i="4"/>
  <c r="D2712" i="4"/>
  <c r="G2711" i="4"/>
  <c r="D2711" i="4"/>
  <c r="G2710" i="4"/>
  <c r="D2710" i="4"/>
  <c r="G2709" i="4"/>
  <c r="D2709" i="4"/>
  <c r="G2708" i="4"/>
  <c r="D2708" i="4"/>
  <c r="G2707" i="4"/>
  <c r="D2707" i="4"/>
  <c r="G2706" i="4"/>
  <c r="D2706" i="4"/>
  <c r="G2705" i="4"/>
  <c r="D2705" i="4"/>
  <c r="G2704" i="4"/>
  <c r="D2704" i="4"/>
  <c r="G2703" i="4"/>
  <c r="D2703" i="4"/>
  <c r="G2702" i="4"/>
  <c r="D2702" i="4"/>
  <c r="G2701" i="4"/>
  <c r="D2701" i="4"/>
  <c r="G2700" i="4"/>
  <c r="D2700" i="4"/>
  <c r="G2699" i="4"/>
  <c r="D2699" i="4"/>
  <c r="G2698" i="4"/>
  <c r="D2698" i="4"/>
  <c r="G2697" i="4"/>
  <c r="D2697" i="4"/>
  <c r="G2696" i="4"/>
  <c r="D2696" i="4"/>
  <c r="G2695" i="4"/>
  <c r="D2695" i="4"/>
  <c r="G2694" i="4"/>
  <c r="D2694" i="4"/>
  <c r="G2693" i="4"/>
  <c r="D2693" i="4"/>
  <c r="G2692" i="4"/>
  <c r="D2692" i="4"/>
  <c r="G2691" i="4"/>
  <c r="D2691" i="4"/>
  <c r="G2690" i="4"/>
  <c r="D2690" i="4"/>
  <c r="G2689" i="4"/>
  <c r="D2689" i="4"/>
  <c r="G2688" i="4"/>
  <c r="D2688" i="4"/>
  <c r="G2687" i="4"/>
  <c r="D2687" i="4"/>
  <c r="G2686" i="4"/>
  <c r="D2686" i="4"/>
  <c r="G2685" i="4"/>
  <c r="D2685" i="4"/>
  <c r="G2684" i="4"/>
  <c r="D2684" i="4"/>
  <c r="G2683" i="4"/>
  <c r="D2683" i="4"/>
  <c r="G2682" i="4"/>
  <c r="D2682" i="4"/>
  <c r="G2681" i="4"/>
  <c r="D2681" i="4"/>
  <c r="G2680" i="4"/>
  <c r="D2680" i="4"/>
  <c r="G2679" i="4"/>
  <c r="D2679" i="4"/>
  <c r="G2678" i="4"/>
  <c r="D2678" i="4"/>
  <c r="G2677" i="4"/>
  <c r="D2677" i="4"/>
  <c r="G2676" i="4"/>
  <c r="D2676" i="4"/>
  <c r="G2675" i="4"/>
  <c r="D2675" i="4"/>
  <c r="G2674" i="4"/>
  <c r="D2674" i="4"/>
  <c r="G2673" i="4"/>
  <c r="D2673" i="4"/>
  <c r="G2672" i="4"/>
  <c r="D2672" i="4"/>
  <c r="G2671" i="4"/>
  <c r="D2671" i="4"/>
  <c r="G2670" i="4"/>
  <c r="D2670" i="4"/>
  <c r="G2669" i="4"/>
  <c r="D2669" i="4"/>
  <c r="G2668" i="4"/>
  <c r="D2668" i="4"/>
  <c r="G2667" i="4"/>
  <c r="D2667" i="4"/>
  <c r="G2666" i="4"/>
  <c r="D2666" i="4"/>
  <c r="G2665" i="4"/>
  <c r="D2665" i="4"/>
  <c r="G2664" i="4"/>
  <c r="D2664" i="4"/>
  <c r="G2663" i="4"/>
  <c r="D2663" i="4"/>
  <c r="G2662" i="4"/>
  <c r="D2662" i="4"/>
  <c r="G2661" i="4"/>
  <c r="D2661" i="4"/>
  <c r="G2660" i="4"/>
  <c r="D2660" i="4"/>
  <c r="G2659" i="4"/>
  <c r="D2659" i="4"/>
  <c r="G2658" i="4"/>
  <c r="D2658" i="4"/>
  <c r="G2657" i="4"/>
  <c r="D2657" i="4"/>
  <c r="G2656" i="4"/>
  <c r="D2656" i="4"/>
  <c r="G2655" i="4"/>
  <c r="D2655" i="4"/>
  <c r="G2654" i="4"/>
  <c r="D2654" i="4"/>
  <c r="G2653" i="4"/>
  <c r="D2653" i="4"/>
  <c r="G2652" i="4"/>
  <c r="D2652" i="4"/>
  <c r="G2651" i="4"/>
  <c r="D2651" i="4"/>
  <c r="G2650" i="4"/>
  <c r="D2650" i="4"/>
  <c r="G2649" i="4"/>
  <c r="D2649" i="4"/>
  <c r="G2648" i="4"/>
  <c r="D2648" i="4"/>
  <c r="G2647" i="4"/>
  <c r="D2647" i="4"/>
  <c r="G2646" i="4"/>
  <c r="D2646" i="4"/>
  <c r="G2645" i="4"/>
  <c r="D2645" i="4"/>
  <c r="G2644" i="4"/>
  <c r="D2644" i="4"/>
  <c r="G2643" i="4"/>
  <c r="D2643" i="4"/>
  <c r="G2642" i="4"/>
  <c r="D2642" i="4"/>
  <c r="G2641" i="4"/>
  <c r="D2641" i="4"/>
  <c r="G2640" i="4"/>
  <c r="D2640" i="4"/>
  <c r="G2639" i="4"/>
  <c r="D2639" i="4"/>
  <c r="G2638" i="4"/>
  <c r="D2638" i="4"/>
  <c r="G2637" i="4"/>
  <c r="D2637" i="4"/>
  <c r="G2636" i="4"/>
  <c r="D2636" i="4"/>
  <c r="G2635" i="4"/>
  <c r="D2635" i="4"/>
  <c r="G2634" i="4"/>
  <c r="D2634" i="4"/>
  <c r="G2633" i="4"/>
  <c r="D2633" i="4"/>
  <c r="G2632" i="4"/>
  <c r="D2632" i="4"/>
  <c r="G2631" i="4"/>
  <c r="D2631" i="4"/>
  <c r="G2630" i="4"/>
  <c r="D2630" i="4"/>
  <c r="G2629" i="4"/>
  <c r="D2629" i="4"/>
  <c r="G2628" i="4"/>
  <c r="D2628" i="4"/>
  <c r="G2627" i="4"/>
  <c r="D2627" i="4"/>
  <c r="G2626" i="4"/>
  <c r="D2626" i="4"/>
  <c r="G2625" i="4"/>
  <c r="D2625" i="4"/>
  <c r="G2624" i="4"/>
  <c r="D2624" i="4"/>
  <c r="G2623" i="4"/>
  <c r="D2623" i="4"/>
  <c r="G2622" i="4"/>
  <c r="D2622" i="4"/>
  <c r="G2621" i="4"/>
  <c r="D2621" i="4"/>
  <c r="G2620" i="4"/>
  <c r="D2620" i="4"/>
  <c r="G2619" i="4"/>
  <c r="D2619" i="4"/>
  <c r="G2618" i="4"/>
  <c r="D2618" i="4"/>
  <c r="G2617" i="4"/>
  <c r="D2617" i="4"/>
  <c r="G2616" i="4"/>
  <c r="D2616" i="4"/>
  <c r="G2615" i="4"/>
  <c r="D2615" i="4"/>
  <c r="G2614" i="4"/>
  <c r="D2614" i="4"/>
  <c r="G2613" i="4"/>
  <c r="D2613" i="4"/>
  <c r="G2612" i="4"/>
  <c r="D2612" i="4"/>
  <c r="G2611" i="4"/>
  <c r="D2611" i="4"/>
  <c r="G2610" i="4"/>
  <c r="D2610" i="4"/>
  <c r="G2609" i="4"/>
  <c r="D2609" i="4"/>
  <c r="G2608" i="4"/>
  <c r="D2608" i="4"/>
  <c r="G2607" i="4"/>
  <c r="D2607" i="4"/>
  <c r="G2606" i="4"/>
  <c r="D2606" i="4"/>
  <c r="G2605" i="4"/>
  <c r="D2605" i="4"/>
  <c r="G2604" i="4"/>
  <c r="D2604" i="4"/>
  <c r="G2603" i="4"/>
  <c r="D2603" i="4"/>
  <c r="G2602" i="4"/>
  <c r="D2602" i="4"/>
  <c r="G2601" i="4"/>
  <c r="D2601" i="4"/>
  <c r="G2600" i="4"/>
  <c r="D2600" i="4"/>
  <c r="G2599" i="4"/>
  <c r="D2599" i="4"/>
  <c r="G2598" i="4"/>
  <c r="D2598" i="4"/>
  <c r="G2597" i="4"/>
  <c r="D2597" i="4"/>
  <c r="G2596" i="4"/>
  <c r="D2596" i="4"/>
  <c r="G2595" i="4"/>
  <c r="D2595" i="4"/>
  <c r="G2594" i="4"/>
  <c r="D2594" i="4"/>
  <c r="G2593" i="4"/>
  <c r="D2593" i="4"/>
  <c r="G2592" i="4"/>
  <c r="D2592" i="4"/>
  <c r="G2591" i="4"/>
  <c r="D2591" i="4"/>
  <c r="G2590" i="4"/>
  <c r="D2590" i="4"/>
  <c r="G2589" i="4"/>
  <c r="D2589" i="4"/>
  <c r="G2588" i="4"/>
  <c r="D2588" i="4"/>
  <c r="G2587" i="4"/>
  <c r="D2587" i="4"/>
  <c r="G2586" i="4"/>
  <c r="D2586" i="4"/>
  <c r="G2585" i="4"/>
  <c r="D2585" i="4"/>
  <c r="G2584" i="4"/>
  <c r="D2584" i="4"/>
  <c r="G2583" i="4"/>
  <c r="D2583" i="4"/>
  <c r="G2582" i="4"/>
  <c r="D2582" i="4"/>
  <c r="G2581" i="4"/>
  <c r="D2581" i="4"/>
  <c r="G2580" i="4"/>
  <c r="D2580" i="4"/>
  <c r="G2579" i="4"/>
  <c r="D2579" i="4"/>
  <c r="G2578" i="4"/>
  <c r="D2578" i="4"/>
  <c r="G2577" i="4"/>
  <c r="D2577" i="4"/>
  <c r="G2576" i="4"/>
  <c r="D2576" i="4"/>
  <c r="G2575" i="4"/>
  <c r="D2575" i="4"/>
  <c r="G2574" i="4"/>
  <c r="D2574" i="4"/>
  <c r="G2573" i="4"/>
  <c r="D2573" i="4"/>
  <c r="G2572" i="4"/>
  <c r="D2572" i="4"/>
  <c r="G2571" i="4"/>
  <c r="D2571" i="4"/>
  <c r="G2570" i="4"/>
  <c r="D2570" i="4"/>
  <c r="G2569" i="4"/>
  <c r="D2569" i="4"/>
  <c r="G2568" i="4"/>
  <c r="D2568" i="4"/>
  <c r="G2567" i="4"/>
  <c r="D2567" i="4"/>
  <c r="G2566" i="4"/>
  <c r="D2566" i="4"/>
  <c r="G2565" i="4"/>
  <c r="D2565" i="4"/>
  <c r="G2564" i="4"/>
  <c r="D2564" i="4"/>
  <c r="G2563" i="4"/>
  <c r="D2563" i="4"/>
  <c r="G2562" i="4"/>
  <c r="D2562" i="4"/>
  <c r="G2561" i="4"/>
  <c r="D2561" i="4"/>
  <c r="G2560" i="4"/>
  <c r="D2560" i="4"/>
  <c r="G2559" i="4"/>
  <c r="D2559" i="4"/>
  <c r="G2558" i="4"/>
  <c r="D2558" i="4"/>
  <c r="G2557" i="4"/>
  <c r="D2557" i="4"/>
  <c r="G2556" i="4"/>
  <c r="D2556" i="4"/>
  <c r="G2555" i="4"/>
  <c r="D2555" i="4"/>
  <c r="G2554" i="4"/>
  <c r="D2554" i="4"/>
  <c r="G2553" i="4"/>
  <c r="D2553" i="4"/>
  <c r="G2552" i="4"/>
  <c r="D2552" i="4"/>
  <c r="G2551" i="4"/>
  <c r="D2551" i="4"/>
  <c r="G2550" i="4"/>
  <c r="D2550" i="4"/>
  <c r="G2549" i="4"/>
  <c r="D2549" i="4"/>
  <c r="G2548" i="4"/>
  <c r="D2548" i="4"/>
  <c r="G2547" i="4"/>
  <c r="D2547" i="4"/>
  <c r="G2546" i="4"/>
  <c r="D2546" i="4"/>
  <c r="G2545" i="4"/>
  <c r="D2545" i="4"/>
  <c r="G2544" i="4"/>
  <c r="D2544" i="4"/>
  <c r="G2543" i="4"/>
  <c r="D2543" i="4"/>
  <c r="G2542" i="4"/>
  <c r="D2542" i="4"/>
  <c r="G2541" i="4"/>
  <c r="D2541" i="4"/>
  <c r="G2540" i="4"/>
  <c r="D2540" i="4"/>
  <c r="G2539" i="4"/>
  <c r="D2539" i="4"/>
  <c r="G2538" i="4"/>
  <c r="D2538" i="4"/>
  <c r="G2537" i="4"/>
  <c r="D2537" i="4"/>
  <c r="G2536" i="4"/>
  <c r="D2536" i="4"/>
  <c r="G2535" i="4"/>
  <c r="D2535" i="4"/>
  <c r="G2534" i="4"/>
  <c r="D2534" i="4"/>
  <c r="G2533" i="4"/>
  <c r="D2533" i="4"/>
  <c r="G2532" i="4"/>
  <c r="D2532" i="4"/>
  <c r="G2531" i="4"/>
  <c r="D2531" i="4"/>
  <c r="G2530" i="4"/>
  <c r="D2530" i="4"/>
  <c r="G2529" i="4"/>
  <c r="D2529" i="4"/>
  <c r="G2528" i="4"/>
  <c r="D2528" i="4"/>
  <c r="G2527" i="4"/>
  <c r="D2527" i="4"/>
  <c r="G2526" i="4"/>
  <c r="D2526" i="4"/>
  <c r="G2525" i="4"/>
  <c r="D2525" i="4"/>
  <c r="G2524" i="4"/>
  <c r="D2524" i="4"/>
  <c r="G2523" i="4"/>
  <c r="D2523" i="4"/>
  <c r="G2522" i="4"/>
  <c r="D2522" i="4"/>
  <c r="G2521" i="4"/>
  <c r="D2521" i="4"/>
  <c r="G2520" i="4"/>
  <c r="D2520" i="4"/>
  <c r="G2519" i="4"/>
  <c r="D2519" i="4"/>
  <c r="G2518" i="4"/>
  <c r="D2518" i="4"/>
  <c r="G2517" i="4"/>
  <c r="D2517" i="4"/>
  <c r="G2516" i="4"/>
  <c r="D2516" i="4"/>
  <c r="G2515" i="4"/>
  <c r="D2515" i="4"/>
  <c r="G2514" i="4"/>
  <c r="D2514" i="4"/>
  <c r="G2513" i="4"/>
  <c r="D2513" i="4"/>
  <c r="G2512" i="4"/>
  <c r="D2512" i="4"/>
  <c r="G2511" i="4"/>
  <c r="D2511" i="4"/>
  <c r="G2510" i="4"/>
  <c r="D2510" i="4"/>
  <c r="G2509" i="4"/>
  <c r="D2509" i="4"/>
  <c r="G2508" i="4"/>
  <c r="D2508" i="4"/>
  <c r="G2507" i="4"/>
  <c r="D2507" i="4"/>
  <c r="G2506" i="4"/>
  <c r="D2506" i="4"/>
  <c r="G2505" i="4"/>
  <c r="D2505" i="4"/>
  <c r="G2504" i="4"/>
  <c r="D2504" i="4"/>
  <c r="G2503" i="4"/>
  <c r="D2503" i="4"/>
  <c r="G2502" i="4"/>
  <c r="D2502" i="4"/>
  <c r="G2501" i="4"/>
  <c r="D2501" i="4"/>
  <c r="G2500" i="4"/>
  <c r="D2500" i="4"/>
  <c r="G2499" i="4"/>
  <c r="D2499" i="4"/>
  <c r="G2498" i="4"/>
  <c r="D2498" i="4"/>
  <c r="G2497" i="4"/>
  <c r="D2497" i="4"/>
  <c r="G2496" i="4"/>
  <c r="D2496" i="4"/>
  <c r="G2495" i="4"/>
  <c r="D2495" i="4"/>
  <c r="G2494" i="4"/>
  <c r="D2494" i="4"/>
  <c r="G2493" i="4"/>
  <c r="D2493" i="4"/>
  <c r="G2492" i="4"/>
  <c r="D2492" i="4"/>
  <c r="G2491" i="4"/>
  <c r="D2491" i="4"/>
  <c r="G2490" i="4"/>
  <c r="D2490" i="4"/>
  <c r="G2489" i="4"/>
  <c r="D2489" i="4"/>
  <c r="G2488" i="4"/>
  <c r="D2488" i="4"/>
  <c r="G2487" i="4"/>
  <c r="D2487" i="4"/>
  <c r="G2486" i="4"/>
  <c r="D2486" i="4"/>
  <c r="G2485" i="4"/>
  <c r="D2485" i="4"/>
  <c r="G2484" i="4"/>
  <c r="D2484" i="4"/>
  <c r="G2483" i="4"/>
  <c r="D2483" i="4"/>
  <c r="G2482" i="4"/>
  <c r="D2482" i="4"/>
  <c r="G2481" i="4"/>
  <c r="D2481" i="4"/>
  <c r="G2480" i="4"/>
  <c r="D2480" i="4"/>
  <c r="G2479" i="4"/>
  <c r="D2479" i="4"/>
  <c r="G2478" i="4"/>
  <c r="D2478" i="4"/>
  <c r="G2477" i="4"/>
  <c r="D2477" i="4"/>
  <c r="G2476" i="4"/>
  <c r="D2476" i="4"/>
  <c r="G2475" i="4"/>
  <c r="D2475" i="4"/>
  <c r="G2474" i="4"/>
  <c r="D2474" i="4"/>
  <c r="G2473" i="4"/>
  <c r="D2473" i="4"/>
  <c r="G2472" i="4"/>
  <c r="D2472" i="4"/>
  <c r="G2471" i="4"/>
  <c r="D2471" i="4"/>
  <c r="G2470" i="4"/>
  <c r="D2470" i="4"/>
  <c r="G2469" i="4"/>
  <c r="D2469" i="4"/>
  <c r="G2468" i="4"/>
  <c r="D2468" i="4"/>
  <c r="G2467" i="4"/>
  <c r="D2467" i="4"/>
  <c r="G2466" i="4"/>
  <c r="D2466" i="4"/>
  <c r="G2465" i="4"/>
  <c r="D2465" i="4"/>
  <c r="G2464" i="4"/>
  <c r="D2464" i="4"/>
  <c r="G2463" i="4"/>
  <c r="D2463" i="4"/>
  <c r="G2462" i="4"/>
  <c r="D2462" i="4"/>
  <c r="G2461" i="4"/>
  <c r="D2461" i="4"/>
  <c r="G2460" i="4"/>
  <c r="D2460" i="4"/>
  <c r="G2459" i="4"/>
  <c r="D2459" i="4"/>
  <c r="G2458" i="4"/>
  <c r="D2458" i="4"/>
  <c r="G2457" i="4"/>
  <c r="D2457" i="4"/>
  <c r="G2456" i="4"/>
  <c r="D2456" i="4"/>
  <c r="G2455" i="4"/>
  <c r="D2455" i="4"/>
  <c r="G2454" i="4"/>
  <c r="D2454" i="4"/>
  <c r="G2453" i="4"/>
  <c r="D2453" i="4"/>
  <c r="G2452" i="4"/>
  <c r="D2452" i="4"/>
  <c r="G2451" i="4"/>
  <c r="D2451" i="4"/>
  <c r="G2450" i="4"/>
  <c r="D2450" i="4"/>
  <c r="G2449" i="4"/>
  <c r="D2449" i="4"/>
  <c r="G2448" i="4"/>
  <c r="D2448" i="4"/>
  <c r="G2447" i="4"/>
  <c r="D2447" i="4"/>
  <c r="G2446" i="4"/>
  <c r="D2446" i="4"/>
  <c r="G2445" i="4"/>
  <c r="D2445" i="4"/>
  <c r="G2444" i="4"/>
  <c r="D2444" i="4"/>
  <c r="G2443" i="4"/>
  <c r="D2443" i="4"/>
  <c r="G2442" i="4"/>
  <c r="D2442" i="4"/>
  <c r="G2441" i="4"/>
  <c r="D2441" i="4"/>
  <c r="G2440" i="4"/>
  <c r="D2440" i="4"/>
  <c r="G2439" i="4"/>
  <c r="D2439" i="4"/>
  <c r="G2438" i="4"/>
  <c r="D2438" i="4"/>
  <c r="G2437" i="4"/>
  <c r="D2437" i="4"/>
  <c r="G2436" i="4"/>
  <c r="D2436" i="4"/>
  <c r="G2435" i="4"/>
  <c r="D2435" i="4"/>
  <c r="G2434" i="4"/>
  <c r="D2434" i="4"/>
  <c r="G2433" i="4"/>
  <c r="D2433" i="4"/>
  <c r="G2432" i="4"/>
  <c r="D2432" i="4"/>
  <c r="G2431" i="4"/>
  <c r="D2431" i="4"/>
  <c r="G2430" i="4"/>
  <c r="D2430" i="4"/>
  <c r="G2429" i="4"/>
  <c r="D2429" i="4"/>
  <c r="G2428" i="4"/>
  <c r="D2428" i="4"/>
  <c r="G2427" i="4"/>
  <c r="D2427" i="4"/>
  <c r="G2426" i="4"/>
  <c r="D2426" i="4"/>
  <c r="G2425" i="4"/>
  <c r="D2425" i="4"/>
  <c r="G2424" i="4"/>
  <c r="D2424" i="4"/>
  <c r="G2423" i="4"/>
  <c r="D2423" i="4"/>
  <c r="G2422" i="4"/>
  <c r="D2422" i="4"/>
  <c r="G2421" i="4"/>
  <c r="D2421" i="4"/>
  <c r="G2420" i="4"/>
  <c r="D2420" i="4"/>
  <c r="G2419" i="4"/>
  <c r="D2419" i="4"/>
  <c r="G2418" i="4"/>
  <c r="D2418" i="4"/>
  <c r="G2417" i="4"/>
  <c r="D2417" i="4"/>
  <c r="G2416" i="4"/>
  <c r="D2416" i="4"/>
  <c r="G2415" i="4"/>
  <c r="D2415" i="4"/>
  <c r="G2414" i="4"/>
  <c r="D2414" i="4"/>
  <c r="G2413" i="4"/>
  <c r="D2413" i="4"/>
  <c r="G2412" i="4"/>
  <c r="D2412" i="4"/>
  <c r="G2411" i="4"/>
  <c r="D2411" i="4"/>
  <c r="G2410" i="4"/>
  <c r="D2410" i="4"/>
  <c r="G2409" i="4"/>
  <c r="D2409" i="4"/>
  <c r="G2408" i="4"/>
  <c r="D2408" i="4"/>
  <c r="G2407" i="4"/>
  <c r="D2407" i="4"/>
  <c r="G2406" i="4"/>
  <c r="D2406" i="4"/>
  <c r="G2405" i="4"/>
  <c r="D2405" i="4"/>
  <c r="G2404" i="4"/>
  <c r="D2404" i="4"/>
  <c r="G2403" i="4"/>
  <c r="D2403" i="4"/>
  <c r="G2402" i="4"/>
  <c r="D2402" i="4"/>
  <c r="G2401" i="4"/>
  <c r="D2401" i="4"/>
  <c r="G2400" i="4"/>
  <c r="D2400" i="4"/>
  <c r="G2399" i="4"/>
  <c r="D2399" i="4"/>
  <c r="G2398" i="4"/>
  <c r="D2398" i="4"/>
  <c r="G2397" i="4"/>
  <c r="D2397" i="4"/>
  <c r="G2396" i="4"/>
  <c r="D2396" i="4"/>
  <c r="G2395" i="4"/>
  <c r="D2395" i="4"/>
  <c r="G2394" i="4"/>
  <c r="D2394" i="4"/>
  <c r="G2393" i="4"/>
  <c r="D2393" i="4"/>
  <c r="G2392" i="4"/>
  <c r="D2392" i="4"/>
  <c r="G2391" i="4"/>
  <c r="D2391" i="4"/>
  <c r="G2390" i="4"/>
  <c r="D2390" i="4"/>
  <c r="G2389" i="4"/>
  <c r="D2389" i="4"/>
  <c r="G2388" i="4"/>
  <c r="D2388" i="4"/>
  <c r="G2387" i="4"/>
  <c r="D2387" i="4"/>
  <c r="G2386" i="4"/>
  <c r="D2386" i="4"/>
  <c r="G2385" i="4"/>
  <c r="D2385" i="4"/>
  <c r="G2384" i="4"/>
  <c r="D2384" i="4"/>
  <c r="G2383" i="4"/>
  <c r="D2383" i="4"/>
  <c r="G2382" i="4"/>
  <c r="D2382" i="4"/>
  <c r="G2381" i="4"/>
  <c r="D2381" i="4"/>
  <c r="G2380" i="4"/>
  <c r="D2380" i="4"/>
  <c r="G2379" i="4"/>
  <c r="D2379" i="4"/>
  <c r="G2378" i="4"/>
  <c r="D2378" i="4"/>
  <c r="G2377" i="4"/>
  <c r="D2377" i="4"/>
  <c r="G2376" i="4"/>
  <c r="D2376" i="4"/>
  <c r="G2375" i="4"/>
  <c r="D2375" i="4"/>
  <c r="G2374" i="4"/>
  <c r="D2374" i="4"/>
  <c r="G2373" i="4"/>
  <c r="D2373" i="4"/>
  <c r="G2372" i="4"/>
  <c r="D2372" i="4"/>
  <c r="G2371" i="4"/>
  <c r="D2371" i="4"/>
  <c r="G2370" i="4"/>
  <c r="D2370" i="4"/>
  <c r="G2369" i="4"/>
  <c r="D2369" i="4"/>
  <c r="G2368" i="4"/>
  <c r="D2368" i="4"/>
  <c r="G2367" i="4"/>
  <c r="D2367" i="4"/>
  <c r="G2366" i="4"/>
  <c r="D2366" i="4"/>
  <c r="G2365" i="4"/>
  <c r="D2365" i="4"/>
  <c r="G2364" i="4"/>
  <c r="D2364" i="4"/>
  <c r="G2363" i="4"/>
  <c r="D2363" i="4"/>
  <c r="G2362" i="4"/>
  <c r="D2362" i="4"/>
  <c r="G2361" i="4"/>
  <c r="D2361" i="4"/>
  <c r="G2360" i="4"/>
  <c r="D2360" i="4"/>
  <c r="G2359" i="4"/>
  <c r="D2359" i="4"/>
  <c r="G2358" i="4"/>
  <c r="D2358" i="4"/>
  <c r="G2357" i="4"/>
  <c r="D2357" i="4"/>
  <c r="G2356" i="4"/>
  <c r="D2356" i="4"/>
  <c r="G2355" i="4"/>
  <c r="D2355" i="4"/>
  <c r="G2354" i="4"/>
  <c r="D2354" i="4"/>
  <c r="G2353" i="4"/>
  <c r="D2353" i="4"/>
  <c r="G2352" i="4"/>
  <c r="D2352" i="4"/>
  <c r="G2351" i="4"/>
  <c r="D2351" i="4"/>
  <c r="G2350" i="4"/>
  <c r="D2350" i="4"/>
  <c r="G2349" i="4"/>
  <c r="D2349" i="4"/>
  <c r="G2348" i="4"/>
  <c r="D2348" i="4"/>
  <c r="G2347" i="4"/>
  <c r="D2347" i="4"/>
  <c r="G2346" i="4"/>
  <c r="D2346" i="4"/>
  <c r="G2345" i="4"/>
  <c r="D2345" i="4"/>
  <c r="G2344" i="4"/>
  <c r="D2344" i="4"/>
  <c r="G2343" i="4"/>
  <c r="D2343" i="4"/>
  <c r="G2342" i="4"/>
  <c r="D2342" i="4"/>
  <c r="G2341" i="4"/>
  <c r="D2341" i="4"/>
  <c r="G2340" i="4"/>
  <c r="D2340" i="4"/>
  <c r="G2339" i="4"/>
  <c r="D2339" i="4"/>
  <c r="G2338" i="4"/>
  <c r="D2338" i="4"/>
  <c r="G2337" i="4"/>
  <c r="D2337" i="4"/>
  <c r="G2336" i="4"/>
  <c r="D2336" i="4"/>
  <c r="G2335" i="4"/>
  <c r="D2335" i="4"/>
  <c r="G2334" i="4"/>
  <c r="D2334" i="4"/>
  <c r="G2333" i="4"/>
  <c r="D2333" i="4"/>
  <c r="G2332" i="4"/>
  <c r="D2332" i="4"/>
  <c r="G2331" i="4"/>
  <c r="D2331" i="4"/>
  <c r="G2330" i="4"/>
  <c r="D2330" i="4"/>
  <c r="G2329" i="4"/>
  <c r="D2329" i="4"/>
  <c r="G2328" i="4"/>
  <c r="D2328" i="4"/>
  <c r="G2327" i="4"/>
  <c r="D2327" i="4"/>
  <c r="G2326" i="4"/>
  <c r="D2326" i="4"/>
  <c r="G2325" i="4"/>
  <c r="D2325" i="4"/>
  <c r="G2324" i="4"/>
  <c r="D2324" i="4"/>
  <c r="G2323" i="4"/>
  <c r="D2323" i="4"/>
  <c r="G2322" i="4"/>
  <c r="D2322" i="4"/>
  <c r="G2321" i="4"/>
  <c r="D2321" i="4"/>
  <c r="G2320" i="4"/>
  <c r="D2320" i="4"/>
  <c r="G2319" i="4"/>
  <c r="D2319" i="4"/>
  <c r="G2318" i="4"/>
  <c r="D2318" i="4"/>
  <c r="G2317" i="4"/>
  <c r="D2317" i="4"/>
  <c r="G2316" i="4"/>
  <c r="D2316" i="4"/>
  <c r="G2315" i="4"/>
  <c r="D2315" i="4"/>
  <c r="G2314" i="4"/>
  <c r="D2314" i="4"/>
  <c r="G2313" i="4"/>
  <c r="D2313" i="4"/>
  <c r="G2312" i="4"/>
  <c r="D2312" i="4"/>
  <c r="G2311" i="4"/>
  <c r="D2311" i="4"/>
  <c r="G2310" i="4"/>
  <c r="D2310" i="4"/>
  <c r="G2309" i="4"/>
  <c r="D2309" i="4"/>
  <c r="G2308" i="4"/>
  <c r="D2308" i="4"/>
  <c r="G2307" i="4"/>
  <c r="D2307" i="4"/>
  <c r="G2306" i="4"/>
  <c r="D2306" i="4"/>
  <c r="G2305" i="4"/>
  <c r="D2305" i="4"/>
  <c r="G2304" i="4"/>
  <c r="D2304" i="4"/>
  <c r="G2303" i="4"/>
  <c r="D2303" i="4"/>
  <c r="G2302" i="4"/>
  <c r="D2302" i="4"/>
  <c r="G2301" i="4"/>
  <c r="D2301" i="4"/>
  <c r="G2300" i="4"/>
  <c r="D2300" i="4"/>
  <c r="G2299" i="4"/>
  <c r="D2299" i="4"/>
  <c r="G2298" i="4"/>
  <c r="D2298" i="4"/>
  <c r="G2297" i="4"/>
  <c r="D2297" i="4"/>
  <c r="G2296" i="4"/>
  <c r="D2296" i="4"/>
  <c r="G2295" i="4"/>
  <c r="D2295" i="4"/>
  <c r="G2294" i="4"/>
  <c r="D2294" i="4"/>
  <c r="G2293" i="4"/>
  <c r="D2293" i="4"/>
  <c r="G2292" i="4"/>
  <c r="D2292" i="4"/>
  <c r="G2291" i="4"/>
  <c r="D2291" i="4"/>
  <c r="G2290" i="4"/>
  <c r="D2290" i="4"/>
  <c r="G2289" i="4"/>
  <c r="D2289" i="4"/>
  <c r="G2288" i="4"/>
  <c r="D2288" i="4"/>
  <c r="G2287" i="4"/>
  <c r="D2287" i="4"/>
  <c r="G2286" i="4"/>
  <c r="D2286" i="4"/>
  <c r="G2285" i="4"/>
  <c r="D2285" i="4"/>
  <c r="G2284" i="4"/>
  <c r="D2284" i="4"/>
  <c r="G2283" i="4"/>
  <c r="D2283" i="4"/>
  <c r="G2282" i="4"/>
  <c r="D2282" i="4"/>
  <c r="G2281" i="4"/>
  <c r="D2281" i="4"/>
  <c r="G2280" i="4"/>
  <c r="D2280" i="4"/>
  <c r="G2279" i="4"/>
  <c r="D2279" i="4"/>
  <c r="G2278" i="4"/>
  <c r="D2278" i="4"/>
  <c r="G2277" i="4"/>
  <c r="D2277" i="4"/>
  <c r="G2276" i="4"/>
  <c r="D2276" i="4"/>
  <c r="G2275" i="4"/>
  <c r="D2275" i="4"/>
  <c r="G2274" i="4"/>
  <c r="D2274" i="4"/>
  <c r="G2273" i="4"/>
  <c r="D2273" i="4"/>
  <c r="G2272" i="4"/>
  <c r="D2272" i="4"/>
  <c r="G2271" i="4"/>
  <c r="D2271" i="4"/>
  <c r="G2270" i="4"/>
  <c r="D2270" i="4"/>
  <c r="G2269" i="4"/>
  <c r="D2269" i="4"/>
  <c r="G2268" i="4"/>
  <c r="D2268" i="4"/>
  <c r="G2267" i="4"/>
  <c r="D2267" i="4"/>
  <c r="G2266" i="4"/>
  <c r="D2266" i="4"/>
  <c r="G2265" i="4"/>
  <c r="D2265" i="4"/>
  <c r="G2264" i="4"/>
  <c r="D2264" i="4"/>
  <c r="G2263" i="4"/>
  <c r="D2263" i="4"/>
  <c r="G2262" i="4"/>
  <c r="D2262" i="4"/>
  <c r="G2261" i="4"/>
  <c r="D2261" i="4"/>
  <c r="G2260" i="4"/>
  <c r="D2260" i="4"/>
  <c r="G2259" i="4"/>
  <c r="D2259" i="4"/>
  <c r="G2258" i="4"/>
  <c r="D2258" i="4"/>
  <c r="G2257" i="4"/>
  <c r="D2257" i="4"/>
  <c r="G2256" i="4"/>
  <c r="D2256" i="4"/>
  <c r="G2255" i="4"/>
  <c r="D2255" i="4"/>
  <c r="G2254" i="4"/>
  <c r="D2254" i="4"/>
  <c r="G2253" i="4"/>
  <c r="D2253" i="4"/>
  <c r="G2252" i="4"/>
  <c r="D2252" i="4"/>
  <c r="G2251" i="4"/>
  <c r="D2251" i="4"/>
  <c r="G2250" i="4"/>
  <c r="D2250" i="4"/>
  <c r="G2249" i="4"/>
  <c r="D2249" i="4"/>
  <c r="G2248" i="4"/>
  <c r="D2248" i="4"/>
  <c r="G2247" i="4"/>
  <c r="D2247" i="4"/>
  <c r="G2246" i="4"/>
  <c r="D2246" i="4"/>
  <c r="G2245" i="4"/>
  <c r="D2245" i="4"/>
  <c r="G2244" i="4"/>
  <c r="D2244" i="4"/>
  <c r="G2243" i="4"/>
  <c r="D2243" i="4"/>
  <c r="G2242" i="4"/>
  <c r="D2242" i="4"/>
  <c r="G2241" i="4"/>
  <c r="D2241" i="4"/>
  <c r="G2240" i="4"/>
  <c r="D2240" i="4"/>
  <c r="G2239" i="4"/>
  <c r="D2239" i="4"/>
  <c r="G2238" i="4"/>
  <c r="D2238" i="4"/>
  <c r="G2237" i="4"/>
  <c r="D2237" i="4"/>
  <c r="G2236" i="4"/>
  <c r="D2236" i="4"/>
  <c r="G2235" i="4"/>
  <c r="D2235" i="4"/>
  <c r="G2234" i="4"/>
  <c r="D2234" i="4"/>
  <c r="G2233" i="4"/>
  <c r="D2233" i="4"/>
  <c r="G2232" i="4"/>
  <c r="D2232" i="4"/>
  <c r="G2231" i="4"/>
  <c r="D2231" i="4"/>
  <c r="G2230" i="4"/>
  <c r="D2230" i="4"/>
  <c r="G2229" i="4"/>
  <c r="D2229" i="4"/>
  <c r="G2228" i="4"/>
  <c r="D2228" i="4"/>
  <c r="G2227" i="4"/>
  <c r="D2227" i="4"/>
  <c r="G2226" i="4"/>
  <c r="D2226" i="4"/>
  <c r="G2225" i="4"/>
  <c r="D2225" i="4"/>
  <c r="G2224" i="4"/>
  <c r="D2224" i="4"/>
  <c r="G2223" i="4"/>
  <c r="D2223" i="4"/>
  <c r="G2222" i="4"/>
  <c r="D2222" i="4"/>
  <c r="G2221" i="4"/>
  <c r="D2221" i="4"/>
  <c r="G2220" i="4"/>
  <c r="D2220" i="4"/>
  <c r="G2219" i="4"/>
  <c r="D2219" i="4"/>
  <c r="G2218" i="4"/>
  <c r="D2218" i="4"/>
  <c r="G2217" i="4"/>
  <c r="D2217" i="4"/>
  <c r="G2216" i="4"/>
  <c r="D2216" i="4"/>
  <c r="G2215" i="4"/>
  <c r="D2215" i="4"/>
  <c r="G2214" i="4"/>
  <c r="D2214" i="4"/>
  <c r="G2213" i="4"/>
  <c r="D2213" i="4"/>
  <c r="G2212" i="4"/>
  <c r="D2212" i="4"/>
  <c r="G2211" i="4"/>
  <c r="D2211" i="4"/>
  <c r="G2210" i="4"/>
  <c r="D2210" i="4"/>
  <c r="G2209" i="4"/>
  <c r="D2209" i="4"/>
  <c r="G2208" i="4"/>
  <c r="D2208" i="4"/>
  <c r="G2207" i="4"/>
  <c r="D2207" i="4"/>
  <c r="G2206" i="4"/>
  <c r="D2206" i="4"/>
  <c r="G2205" i="4"/>
  <c r="D2205" i="4"/>
  <c r="G2204" i="4"/>
  <c r="D2204" i="4"/>
  <c r="G2203" i="4"/>
  <c r="D2203" i="4"/>
  <c r="G2202" i="4"/>
  <c r="D2202" i="4"/>
  <c r="G2201" i="4"/>
  <c r="D2201" i="4"/>
  <c r="G2200" i="4"/>
  <c r="D2200" i="4"/>
  <c r="G2199" i="4"/>
  <c r="D2199" i="4"/>
  <c r="G2198" i="4"/>
  <c r="D2198" i="4"/>
  <c r="G2197" i="4"/>
  <c r="D2197" i="4"/>
  <c r="G2196" i="4"/>
  <c r="D2196" i="4"/>
  <c r="G2195" i="4"/>
  <c r="D2195" i="4"/>
  <c r="G2194" i="4"/>
  <c r="D2194" i="4"/>
  <c r="G2193" i="4"/>
  <c r="D2193" i="4"/>
  <c r="G2192" i="4"/>
  <c r="D2192" i="4"/>
  <c r="G2191" i="4"/>
  <c r="D2191" i="4"/>
  <c r="G2190" i="4"/>
  <c r="D2190" i="4"/>
  <c r="G2189" i="4"/>
  <c r="D2189" i="4"/>
  <c r="G2188" i="4"/>
  <c r="D2188" i="4"/>
  <c r="G2187" i="4"/>
  <c r="D2187" i="4"/>
  <c r="G2186" i="4"/>
  <c r="D2186" i="4"/>
  <c r="G2185" i="4"/>
  <c r="D2185" i="4"/>
  <c r="G2184" i="4"/>
  <c r="D2184" i="4"/>
  <c r="G2183" i="4"/>
  <c r="D2183" i="4"/>
  <c r="G2182" i="4"/>
  <c r="D2182" i="4"/>
  <c r="G2181" i="4"/>
  <c r="D2181" i="4"/>
  <c r="G2180" i="4"/>
  <c r="D2180" i="4"/>
  <c r="G2179" i="4"/>
  <c r="D2179" i="4"/>
  <c r="G2178" i="4"/>
  <c r="D2178" i="4"/>
  <c r="G2177" i="4"/>
  <c r="D2177" i="4"/>
  <c r="G2176" i="4"/>
  <c r="D2176" i="4"/>
  <c r="G2175" i="4"/>
  <c r="D2175" i="4"/>
  <c r="G2174" i="4"/>
  <c r="D2174" i="4"/>
  <c r="G2173" i="4"/>
  <c r="D2173" i="4"/>
  <c r="G2172" i="4"/>
  <c r="D2172" i="4"/>
  <c r="G2171" i="4"/>
  <c r="D2171" i="4"/>
  <c r="G2170" i="4"/>
  <c r="D2170" i="4"/>
  <c r="G2169" i="4"/>
  <c r="D2169" i="4"/>
  <c r="G2168" i="4"/>
  <c r="D2168" i="4"/>
  <c r="G2167" i="4"/>
  <c r="D2167" i="4"/>
  <c r="G2166" i="4"/>
  <c r="D2166" i="4"/>
  <c r="G2165" i="4"/>
  <c r="D2165" i="4"/>
  <c r="G2164" i="4"/>
  <c r="D2164" i="4"/>
  <c r="G2163" i="4"/>
  <c r="D2163" i="4"/>
  <c r="G2162" i="4"/>
  <c r="D2162" i="4"/>
  <c r="G2161" i="4"/>
  <c r="D2161" i="4"/>
  <c r="G2160" i="4"/>
  <c r="D2160" i="4"/>
  <c r="G2159" i="4"/>
  <c r="D2159" i="4"/>
  <c r="G2158" i="4"/>
  <c r="D2158" i="4"/>
  <c r="G2157" i="4"/>
  <c r="D2157" i="4"/>
  <c r="G2156" i="4"/>
  <c r="D2156" i="4"/>
  <c r="G2155" i="4"/>
  <c r="D2155" i="4"/>
  <c r="G2154" i="4"/>
  <c r="D2154" i="4"/>
  <c r="G2153" i="4"/>
  <c r="D2153" i="4"/>
  <c r="G2152" i="4"/>
  <c r="D2152" i="4"/>
  <c r="G2151" i="4"/>
  <c r="D2151" i="4"/>
  <c r="G2150" i="4"/>
  <c r="D2150" i="4"/>
  <c r="G2149" i="4"/>
  <c r="D2149" i="4"/>
  <c r="G2148" i="4"/>
  <c r="D2148" i="4"/>
  <c r="G2147" i="4"/>
  <c r="D2147" i="4"/>
  <c r="G2146" i="4"/>
  <c r="D2146" i="4"/>
  <c r="G2145" i="4"/>
  <c r="D2145" i="4"/>
  <c r="G2144" i="4"/>
  <c r="D2144" i="4"/>
  <c r="G2143" i="4"/>
  <c r="D2143" i="4"/>
  <c r="G2142" i="4"/>
  <c r="D2142" i="4"/>
  <c r="G2141" i="4"/>
  <c r="D2141" i="4"/>
  <c r="G2140" i="4"/>
  <c r="D2140" i="4"/>
  <c r="G2139" i="4"/>
  <c r="D2139" i="4"/>
  <c r="G2138" i="4"/>
  <c r="D2138" i="4"/>
  <c r="G2137" i="4"/>
  <c r="D2137" i="4"/>
  <c r="G2136" i="4"/>
  <c r="D2136" i="4"/>
  <c r="G2135" i="4"/>
  <c r="D2135" i="4"/>
  <c r="G2134" i="4"/>
  <c r="D2134" i="4"/>
  <c r="G2133" i="4"/>
  <c r="D2133" i="4"/>
  <c r="G2132" i="4"/>
  <c r="D2132" i="4"/>
  <c r="G2131" i="4"/>
  <c r="D2131" i="4"/>
  <c r="G2130" i="4"/>
  <c r="D2130" i="4"/>
  <c r="G2129" i="4"/>
  <c r="D2129" i="4"/>
  <c r="G2128" i="4"/>
  <c r="D2128" i="4"/>
  <c r="G2127" i="4"/>
  <c r="D2127" i="4"/>
  <c r="G2126" i="4"/>
  <c r="D2126" i="4"/>
  <c r="G2125" i="4"/>
  <c r="D2125" i="4"/>
  <c r="G2124" i="4"/>
  <c r="D2124" i="4"/>
  <c r="G2123" i="4"/>
  <c r="D2123" i="4"/>
  <c r="G2122" i="4"/>
  <c r="D2122" i="4"/>
  <c r="G2121" i="4"/>
  <c r="D2121" i="4"/>
  <c r="G2120" i="4"/>
  <c r="D2120" i="4"/>
  <c r="G2119" i="4"/>
  <c r="D2119" i="4"/>
  <c r="G2118" i="4"/>
  <c r="D2118" i="4"/>
  <c r="G2117" i="4"/>
  <c r="D2117" i="4"/>
  <c r="G2116" i="4"/>
  <c r="D2116" i="4"/>
  <c r="G2115" i="4"/>
  <c r="D2115" i="4"/>
  <c r="G2114" i="4"/>
  <c r="D2114" i="4"/>
  <c r="G2113" i="4"/>
  <c r="D2113" i="4"/>
  <c r="G2112" i="4"/>
  <c r="D2112" i="4"/>
  <c r="G2111" i="4"/>
  <c r="D2111" i="4"/>
  <c r="G2110" i="4"/>
  <c r="D2110" i="4"/>
  <c r="G2109" i="4"/>
  <c r="D2109" i="4"/>
  <c r="G2108" i="4"/>
  <c r="D2108" i="4"/>
  <c r="G2107" i="4"/>
  <c r="D2107" i="4"/>
  <c r="G2106" i="4"/>
  <c r="D2106" i="4"/>
  <c r="G2105" i="4"/>
  <c r="D2105" i="4"/>
  <c r="G2104" i="4"/>
  <c r="D2104" i="4"/>
  <c r="G2103" i="4"/>
  <c r="D2103" i="4"/>
  <c r="G2102" i="4"/>
  <c r="D2102" i="4"/>
  <c r="G2101" i="4"/>
  <c r="D2101" i="4"/>
  <c r="G2100" i="4"/>
  <c r="D2100" i="4"/>
  <c r="G2099" i="4"/>
  <c r="D2099" i="4"/>
  <c r="G2098" i="4"/>
  <c r="D2098" i="4"/>
  <c r="G2097" i="4"/>
  <c r="D2097" i="4"/>
  <c r="G2096" i="4"/>
  <c r="D2096" i="4"/>
  <c r="G2095" i="4"/>
  <c r="D2095" i="4"/>
  <c r="G2094" i="4"/>
  <c r="D2094" i="4"/>
  <c r="G2093" i="4"/>
  <c r="D2093" i="4"/>
  <c r="G2092" i="4"/>
  <c r="D2092" i="4"/>
  <c r="G2091" i="4"/>
  <c r="D2091" i="4"/>
  <c r="G2090" i="4"/>
  <c r="D2090" i="4"/>
  <c r="G2089" i="4"/>
  <c r="D2089" i="4"/>
  <c r="G2088" i="4"/>
  <c r="D2088" i="4"/>
  <c r="G2087" i="4"/>
  <c r="D2087" i="4"/>
  <c r="G2086" i="4"/>
  <c r="D2086" i="4"/>
  <c r="G2085" i="4"/>
  <c r="D2085" i="4"/>
  <c r="G2084" i="4"/>
  <c r="D2084" i="4"/>
  <c r="G2083" i="4"/>
  <c r="D2083" i="4"/>
  <c r="G2082" i="4"/>
  <c r="D2082" i="4"/>
  <c r="G2081" i="4"/>
  <c r="D2081" i="4"/>
  <c r="G2080" i="4"/>
  <c r="D2080" i="4"/>
  <c r="G2079" i="4"/>
  <c r="D2079" i="4"/>
  <c r="G2078" i="4"/>
  <c r="D2078" i="4"/>
  <c r="G2077" i="4"/>
  <c r="D2077" i="4"/>
  <c r="G2076" i="4"/>
  <c r="D2076" i="4"/>
  <c r="G2075" i="4"/>
  <c r="D2075" i="4"/>
  <c r="G2074" i="4"/>
  <c r="D2074" i="4"/>
  <c r="G2073" i="4"/>
  <c r="D2073" i="4"/>
  <c r="G2072" i="4"/>
  <c r="D2072" i="4"/>
  <c r="G2071" i="4"/>
  <c r="D2071" i="4"/>
  <c r="G2070" i="4"/>
  <c r="D2070" i="4"/>
  <c r="G2069" i="4"/>
  <c r="D2069" i="4"/>
  <c r="G2068" i="4"/>
  <c r="D2068" i="4"/>
  <c r="G2067" i="4"/>
  <c r="D2067" i="4"/>
  <c r="G2066" i="4"/>
  <c r="D2066" i="4"/>
  <c r="G2065" i="4"/>
  <c r="D2065" i="4"/>
  <c r="G2064" i="4"/>
  <c r="D2064" i="4"/>
  <c r="G2063" i="4"/>
  <c r="D2063" i="4"/>
  <c r="G2062" i="4"/>
  <c r="D2062" i="4"/>
  <c r="G2061" i="4"/>
  <c r="D2061" i="4"/>
  <c r="G2060" i="4"/>
  <c r="D2060" i="4"/>
  <c r="G2059" i="4"/>
  <c r="D2059" i="4"/>
  <c r="G2058" i="4"/>
  <c r="D2058" i="4"/>
  <c r="G2057" i="4"/>
  <c r="D2057" i="4"/>
  <c r="G2056" i="4"/>
  <c r="D2056" i="4"/>
  <c r="G2055" i="4"/>
  <c r="D2055" i="4"/>
  <c r="G2054" i="4"/>
  <c r="D2054" i="4"/>
  <c r="G2053" i="4"/>
  <c r="D2053" i="4"/>
  <c r="G2052" i="4"/>
  <c r="D2052" i="4"/>
  <c r="G2051" i="4"/>
  <c r="D2051" i="4"/>
  <c r="G2050" i="4"/>
  <c r="D2050" i="4"/>
  <c r="G2049" i="4"/>
  <c r="D2049" i="4"/>
  <c r="G2048" i="4"/>
  <c r="D2048" i="4"/>
  <c r="G2047" i="4"/>
  <c r="D2047" i="4"/>
  <c r="G2046" i="4"/>
  <c r="D2046" i="4"/>
  <c r="G2045" i="4"/>
  <c r="D2045" i="4"/>
  <c r="G2044" i="4"/>
  <c r="D2044" i="4"/>
  <c r="G2043" i="4"/>
  <c r="D2043" i="4"/>
  <c r="G2042" i="4"/>
  <c r="D2042" i="4"/>
  <c r="G2041" i="4"/>
  <c r="D2041" i="4"/>
  <c r="G2040" i="4"/>
  <c r="D2040" i="4"/>
  <c r="G2039" i="4"/>
  <c r="D2039" i="4"/>
  <c r="G2038" i="4"/>
  <c r="D2038" i="4"/>
  <c r="G2037" i="4"/>
  <c r="D2037" i="4"/>
  <c r="G2036" i="4"/>
  <c r="D2036" i="4"/>
  <c r="G2035" i="4"/>
  <c r="D2035" i="4"/>
  <c r="G2034" i="4"/>
  <c r="D2034" i="4"/>
  <c r="G2033" i="4"/>
  <c r="D2033" i="4"/>
  <c r="G2032" i="4"/>
  <c r="D2032" i="4"/>
  <c r="G2031" i="4"/>
  <c r="D2031" i="4"/>
  <c r="G2030" i="4"/>
  <c r="D2030" i="4"/>
  <c r="G2029" i="4"/>
  <c r="D2029" i="4"/>
  <c r="G2028" i="4"/>
  <c r="D2028" i="4"/>
  <c r="G2027" i="4"/>
  <c r="D2027" i="4"/>
  <c r="G2026" i="4"/>
  <c r="D2026" i="4"/>
  <c r="G2025" i="4"/>
  <c r="D2025" i="4"/>
  <c r="G2024" i="4"/>
  <c r="D2024" i="4"/>
  <c r="G2023" i="4"/>
  <c r="D2023" i="4"/>
  <c r="G2022" i="4"/>
  <c r="D2022" i="4"/>
  <c r="G2021" i="4"/>
  <c r="D2021" i="4"/>
  <c r="G2020" i="4"/>
  <c r="D2020" i="4"/>
  <c r="G2019" i="4"/>
  <c r="D2019" i="4"/>
  <c r="G2018" i="4"/>
  <c r="D2018" i="4"/>
  <c r="G2017" i="4"/>
  <c r="D2017" i="4"/>
  <c r="G2016" i="4"/>
  <c r="D2016" i="4"/>
  <c r="G2015" i="4"/>
  <c r="D2015" i="4"/>
  <c r="G2014" i="4"/>
  <c r="D2014" i="4"/>
  <c r="G2013" i="4"/>
  <c r="D2013" i="4"/>
  <c r="G2012" i="4"/>
  <c r="D2012" i="4"/>
  <c r="G2011" i="4"/>
  <c r="D2011" i="4"/>
  <c r="G2010" i="4"/>
  <c r="D2010" i="4"/>
  <c r="G2009" i="4"/>
  <c r="D2009" i="4"/>
  <c r="G2008" i="4"/>
  <c r="D2008" i="4"/>
  <c r="G2007" i="4"/>
  <c r="D2007" i="4"/>
  <c r="G2006" i="4"/>
  <c r="D2006" i="4"/>
  <c r="G2005" i="4"/>
  <c r="D2005" i="4"/>
  <c r="G2004" i="4"/>
  <c r="D2004" i="4"/>
  <c r="G2003" i="4"/>
  <c r="D2003" i="4"/>
  <c r="G2002" i="4"/>
  <c r="D2002" i="4"/>
  <c r="G2001" i="4"/>
  <c r="D2001" i="4"/>
  <c r="G2000" i="4"/>
  <c r="D2000" i="4"/>
  <c r="G1999" i="4"/>
  <c r="D1999" i="4"/>
  <c r="G1998" i="4"/>
  <c r="D1998" i="4"/>
  <c r="G1997" i="4"/>
  <c r="D1997" i="4"/>
  <c r="G1996" i="4"/>
  <c r="D1996" i="4"/>
  <c r="G1995" i="4"/>
  <c r="D1995" i="4"/>
  <c r="G1994" i="4"/>
  <c r="D1994" i="4"/>
  <c r="G1993" i="4"/>
  <c r="D1993" i="4"/>
  <c r="G1992" i="4"/>
  <c r="D1992" i="4"/>
  <c r="G1991" i="4"/>
  <c r="D1991" i="4"/>
  <c r="G1990" i="4"/>
  <c r="D1990" i="4"/>
  <c r="G1989" i="4"/>
  <c r="D1989" i="4"/>
  <c r="G1988" i="4"/>
  <c r="D1988" i="4"/>
  <c r="G1987" i="4"/>
  <c r="D1987" i="4"/>
  <c r="G1986" i="4"/>
  <c r="D1986" i="4"/>
  <c r="G1985" i="4"/>
  <c r="D1985" i="4"/>
  <c r="G1984" i="4"/>
  <c r="D1984" i="4"/>
  <c r="G1983" i="4"/>
  <c r="D1983" i="4"/>
  <c r="G1982" i="4"/>
  <c r="D1982" i="4"/>
  <c r="G1981" i="4"/>
  <c r="D1981" i="4"/>
  <c r="G1980" i="4"/>
  <c r="D1980" i="4"/>
  <c r="G1979" i="4"/>
  <c r="D1979" i="4"/>
  <c r="G1978" i="4"/>
  <c r="D1978" i="4"/>
  <c r="G1977" i="4"/>
  <c r="D1977" i="4"/>
  <c r="G1976" i="4"/>
  <c r="D1976" i="4"/>
  <c r="G1975" i="4"/>
  <c r="D1975" i="4"/>
  <c r="G1974" i="4"/>
  <c r="D1974" i="4"/>
  <c r="G1973" i="4"/>
  <c r="D1973" i="4"/>
  <c r="G1972" i="4"/>
  <c r="D1972" i="4"/>
  <c r="G1971" i="4"/>
  <c r="D1971" i="4"/>
  <c r="G1970" i="4"/>
  <c r="D1970" i="4"/>
  <c r="G1969" i="4"/>
  <c r="D1969" i="4"/>
  <c r="G1968" i="4"/>
  <c r="D1968" i="4"/>
  <c r="G1967" i="4"/>
  <c r="D1967" i="4"/>
  <c r="G1966" i="4"/>
  <c r="D1966" i="4"/>
  <c r="G1965" i="4"/>
  <c r="D1965" i="4"/>
  <c r="G1964" i="4"/>
  <c r="D1964" i="4"/>
  <c r="G1963" i="4"/>
  <c r="D1963" i="4"/>
  <c r="G1962" i="4"/>
  <c r="D1962" i="4"/>
  <c r="G1961" i="4"/>
  <c r="D1961" i="4"/>
  <c r="G1960" i="4"/>
  <c r="D1960" i="4"/>
  <c r="G1959" i="4"/>
  <c r="D1959" i="4"/>
  <c r="G1958" i="4"/>
  <c r="D1958" i="4"/>
  <c r="G1957" i="4"/>
  <c r="D1957" i="4"/>
  <c r="G1956" i="4"/>
  <c r="D1956" i="4"/>
  <c r="G1955" i="4"/>
  <c r="D1955" i="4"/>
  <c r="G1954" i="4"/>
  <c r="D1954" i="4"/>
  <c r="G1953" i="4"/>
  <c r="D1953" i="4"/>
  <c r="G1952" i="4"/>
  <c r="D1952" i="4"/>
  <c r="G1951" i="4"/>
  <c r="D1951" i="4"/>
  <c r="G1950" i="4"/>
  <c r="D1950" i="4"/>
  <c r="G1949" i="4"/>
  <c r="D1949" i="4"/>
  <c r="G1948" i="4"/>
  <c r="D1948" i="4"/>
  <c r="G1947" i="4"/>
  <c r="D1947" i="4"/>
  <c r="G1946" i="4"/>
  <c r="D1946" i="4"/>
  <c r="G1945" i="4"/>
  <c r="D1945" i="4"/>
  <c r="G1944" i="4"/>
  <c r="D1944" i="4"/>
  <c r="G1943" i="4"/>
  <c r="D1943" i="4"/>
  <c r="G1942" i="4"/>
  <c r="D1942" i="4"/>
  <c r="G1941" i="4"/>
  <c r="D1941" i="4"/>
  <c r="G1940" i="4"/>
  <c r="D1940" i="4"/>
  <c r="G1939" i="4"/>
  <c r="D1939" i="4"/>
  <c r="G1938" i="4"/>
  <c r="D1938" i="4"/>
  <c r="G1937" i="4"/>
  <c r="D1937" i="4"/>
  <c r="G1936" i="4"/>
  <c r="D1936" i="4"/>
  <c r="G1935" i="4"/>
  <c r="D1935" i="4"/>
  <c r="G1934" i="4"/>
  <c r="D1934" i="4"/>
  <c r="G1933" i="4"/>
  <c r="D1933" i="4"/>
  <c r="G1932" i="4"/>
  <c r="D1932" i="4"/>
  <c r="G1931" i="4"/>
  <c r="D1931" i="4"/>
  <c r="G1930" i="4"/>
  <c r="D1930" i="4"/>
  <c r="G1929" i="4"/>
  <c r="D1929" i="4"/>
  <c r="G1928" i="4"/>
  <c r="D1928" i="4"/>
  <c r="G1927" i="4"/>
  <c r="D1927" i="4"/>
  <c r="G1926" i="4"/>
  <c r="D1926" i="4"/>
  <c r="G1925" i="4"/>
  <c r="D1925" i="4"/>
  <c r="G1924" i="4"/>
  <c r="D1924" i="4"/>
  <c r="G1923" i="4"/>
  <c r="D1923" i="4"/>
  <c r="G1922" i="4"/>
  <c r="D1922" i="4"/>
  <c r="G1921" i="4"/>
  <c r="D1921" i="4"/>
  <c r="G1920" i="4"/>
  <c r="D1920" i="4"/>
  <c r="G1919" i="4"/>
  <c r="D1919" i="4"/>
  <c r="G1918" i="4"/>
  <c r="D1918" i="4"/>
  <c r="G1917" i="4"/>
  <c r="D1917" i="4"/>
  <c r="G1916" i="4"/>
  <c r="D1916" i="4"/>
  <c r="G1915" i="4"/>
  <c r="D1915" i="4"/>
  <c r="G1914" i="4"/>
  <c r="D1914" i="4"/>
  <c r="G1913" i="4"/>
  <c r="D1913" i="4"/>
  <c r="G1912" i="4"/>
  <c r="D1912" i="4"/>
  <c r="G1911" i="4"/>
  <c r="D1911" i="4"/>
  <c r="G1910" i="4"/>
  <c r="D1910" i="4"/>
  <c r="G1909" i="4"/>
  <c r="D1909" i="4"/>
  <c r="G1908" i="4"/>
  <c r="D1908" i="4"/>
  <c r="G1907" i="4"/>
  <c r="D1907" i="4"/>
  <c r="G1906" i="4"/>
  <c r="D1906" i="4"/>
  <c r="G1905" i="4"/>
  <c r="D1905" i="4"/>
  <c r="G1904" i="4"/>
  <c r="D1904" i="4"/>
  <c r="G1903" i="4"/>
  <c r="D1903" i="4"/>
  <c r="G1902" i="4"/>
  <c r="D1902" i="4"/>
  <c r="G1901" i="4"/>
  <c r="D1901" i="4"/>
  <c r="G1900" i="4"/>
  <c r="D1900" i="4"/>
  <c r="G1899" i="4"/>
  <c r="D1899" i="4"/>
  <c r="G1898" i="4"/>
  <c r="D1898" i="4"/>
  <c r="G1897" i="4"/>
  <c r="D1897" i="4"/>
  <c r="G1896" i="4"/>
  <c r="D1896" i="4"/>
  <c r="G1895" i="4"/>
  <c r="D1895" i="4"/>
  <c r="G1894" i="4"/>
  <c r="D1894" i="4"/>
  <c r="G1893" i="4"/>
  <c r="D1893" i="4"/>
  <c r="G1892" i="4"/>
  <c r="D1892" i="4"/>
  <c r="G1891" i="4"/>
  <c r="D1891" i="4"/>
  <c r="G1890" i="4"/>
  <c r="D1890" i="4"/>
  <c r="G1889" i="4"/>
  <c r="D1889" i="4"/>
  <c r="G1888" i="4"/>
  <c r="D1888" i="4"/>
  <c r="G1887" i="4"/>
  <c r="D1887" i="4"/>
  <c r="G1886" i="4"/>
  <c r="D1886" i="4"/>
  <c r="G1885" i="4"/>
  <c r="D1885" i="4"/>
  <c r="G1884" i="4"/>
  <c r="D1884" i="4"/>
  <c r="G1883" i="4"/>
  <c r="D1883" i="4"/>
  <c r="G1882" i="4"/>
  <c r="D1882" i="4"/>
  <c r="G1881" i="4"/>
  <c r="D1881" i="4"/>
  <c r="G1880" i="4"/>
  <c r="D1880" i="4"/>
  <c r="G1879" i="4"/>
  <c r="D1879" i="4"/>
  <c r="G1878" i="4"/>
  <c r="D1878" i="4"/>
  <c r="G1877" i="4"/>
  <c r="D1877" i="4"/>
  <c r="G1876" i="4"/>
  <c r="D1876" i="4"/>
  <c r="G1875" i="4"/>
  <c r="D1875" i="4"/>
  <c r="G1874" i="4"/>
  <c r="D1874" i="4"/>
  <c r="G1873" i="4"/>
  <c r="D1873" i="4"/>
  <c r="G1872" i="4"/>
  <c r="D1872" i="4"/>
  <c r="G1871" i="4"/>
  <c r="D1871" i="4"/>
  <c r="G1870" i="4"/>
  <c r="D1870" i="4"/>
  <c r="G1869" i="4"/>
  <c r="D1869" i="4"/>
  <c r="G1868" i="4"/>
  <c r="D1868" i="4"/>
  <c r="G1867" i="4"/>
  <c r="D1867" i="4"/>
  <c r="G1866" i="4"/>
  <c r="D1866" i="4"/>
  <c r="G1865" i="4"/>
  <c r="D1865" i="4"/>
  <c r="G1864" i="4"/>
  <c r="D1864" i="4"/>
  <c r="G1863" i="4"/>
  <c r="D1863" i="4"/>
  <c r="G1862" i="4"/>
  <c r="D1862" i="4"/>
  <c r="G1861" i="4"/>
  <c r="D1861" i="4"/>
  <c r="G1860" i="4"/>
  <c r="D1860" i="4"/>
  <c r="G1859" i="4"/>
  <c r="D1859" i="4"/>
  <c r="G1858" i="4"/>
  <c r="D1858" i="4"/>
  <c r="G1857" i="4"/>
  <c r="D1857" i="4"/>
  <c r="G1856" i="4"/>
  <c r="D1856" i="4"/>
  <c r="G1855" i="4"/>
  <c r="D1855" i="4"/>
  <c r="G1854" i="4"/>
  <c r="D1854" i="4"/>
  <c r="G1853" i="4"/>
  <c r="D1853" i="4"/>
  <c r="G1852" i="4"/>
  <c r="D1852" i="4"/>
  <c r="G1851" i="4"/>
  <c r="D1851" i="4"/>
  <c r="G1850" i="4"/>
  <c r="D1850" i="4"/>
  <c r="G1849" i="4"/>
  <c r="D1849" i="4"/>
  <c r="G1848" i="4"/>
  <c r="D1848" i="4"/>
  <c r="G1847" i="4"/>
  <c r="D1847" i="4"/>
  <c r="G1846" i="4"/>
  <c r="D1846" i="4"/>
  <c r="G1845" i="4"/>
  <c r="D1845" i="4"/>
  <c r="G1844" i="4"/>
  <c r="D1844" i="4"/>
  <c r="G1843" i="4"/>
  <c r="D1843" i="4"/>
  <c r="G1842" i="4"/>
  <c r="D1842" i="4"/>
  <c r="G1841" i="4"/>
  <c r="D1841" i="4"/>
  <c r="G1840" i="4"/>
  <c r="D1840" i="4"/>
  <c r="G1839" i="4"/>
  <c r="D1839" i="4"/>
  <c r="G1838" i="4"/>
  <c r="D1838" i="4"/>
  <c r="G1837" i="4"/>
  <c r="D1837" i="4"/>
  <c r="G1836" i="4"/>
  <c r="D1836" i="4"/>
  <c r="G1835" i="4"/>
  <c r="D1835" i="4"/>
  <c r="G1834" i="4"/>
  <c r="D1834" i="4"/>
  <c r="G1833" i="4"/>
  <c r="D1833" i="4"/>
  <c r="G1832" i="4"/>
  <c r="D1832" i="4"/>
  <c r="G1831" i="4"/>
  <c r="D1831" i="4"/>
  <c r="G1830" i="4"/>
  <c r="D1830" i="4"/>
  <c r="G1829" i="4"/>
  <c r="D1829" i="4"/>
  <c r="G1828" i="4"/>
  <c r="D1828" i="4"/>
  <c r="G1827" i="4"/>
  <c r="D1827" i="4"/>
  <c r="G1826" i="4"/>
  <c r="D1826" i="4"/>
  <c r="G1825" i="4"/>
  <c r="D1825" i="4"/>
  <c r="G1824" i="4"/>
  <c r="D1824" i="4"/>
  <c r="G1823" i="4"/>
  <c r="D1823" i="4"/>
  <c r="G1822" i="4"/>
  <c r="D1822" i="4"/>
  <c r="G1821" i="4"/>
  <c r="D1821" i="4"/>
  <c r="G1820" i="4"/>
  <c r="D1820" i="4"/>
  <c r="G1819" i="4"/>
  <c r="D1819" i="4"/>
  <c r="G1818" i="4"/>
  <c r="D1818" i="4"/>
  <c r="G1817" i="4"/>
  <c r="D1817" i="4"/>
  <c r="G1816" i="4"/>
  <c r="D1816" i="4"/>
  <c r="G1815" i="4"/>
  <c r="D1815" i="4"/>
  <c r="G1814" i="4"/>
  <c r="D1814" i="4"/>
  <c r="G1813" i="4"/>
  <c r="D1813" i="4"/>
  <c r="G1812" i="4"/>
  <c r="D1812" i="4"/>
  <c r="G1811" i="4"/>
  <c r="D1811" i="4"/>
  <c r="G1810" i="4"/>
  <c r="D1810" i="4"/>
  <c r="G1809" i="4"/>
  <c r="D1809" i="4"/>
  <c r="G1808" i="4"/>
  <c r="D1808" i="4"/>
  <c r="G1807" i="4"/>
  <c r="D1807" i="4"/>
  <c r="G1806" i="4"/>
  <c r="D1806" i="4"/>
  <c r="G1805" i="4"/>
  <c r="D1805" i="4"/>
  <c r="G1804" i="4"/>
  <c r="D1804" i="4"/>
  <c r="G1803" i="4"/>
  <c r="D1803" i="4"/>
  <c r="G1802" i="4"/>
  <c r="D1802" i="4"/>
  <c r="G1801" i="4"/>
  <c r="D1801" i="4"/>
  <c r="G1800" i="4"/>
  <c r="D1800" i="4"/>
  <c r="G1799" i="4"/>
  <c r="D1799" i="4"/>
  <c r="G1798" i="4"/>
  <c r="D1798" i="4"/>
  <c r="G1797" i="4"/>
  <c r="D1797" i="4"/>
  <c r="G1796" i="4"/>
  <c r="D1796" i="4"/>
  <c r="G1795" i="4"/>
  <c r="D1795" i="4"/>
  <c r="G1794" i="4"/>
  <c r="D1794" i="4"/>
  <c r="G1793" i="4"/>
  <c r="D1793" i="4"/>
  <c r="G1792" i="4"/>
  <c r="D1792" i="4"/>
  <c r="G1791" i="4"/>
  <c r="D1791" i="4"/>
  <c r="G1790" i="4"/>
  <c r="D1790" i="4"/>
  <c r="G1789" i="4"/>
  <c r="D1789" i="4"/>
  <c r="G1788" i="4"/>
  <c r="D1788" i="4"/>
  <c r="G1787" i="4"/>
  <c r="D1787" i="4"/>
  <c r="G1786" i="4"/>
  <c r="D1786" i="4"/>
  <c r="G1785" i="4"/>
  <c r="D1785" i="4"/>
  <c r="G1784" i="4"/>
  <c r="D1784" i="4"/>
  <c r="G1783" i="4"/>
  <c r="D1783" i="4"/>
  <c r="G1782" i="4"/>
  <c r="D1782" i="4"/>
  <c r="G1781" i="4"/>
  <c r="D1781" i="4"/>
  <c r="G1780" i="4"/>
  <c r="D1780" i="4"/>
  <c r="G1779" i="4"/>
  <c r="D1779" i="4"/>
  <c r="G1778" i="4"/>
  <c r="D1778" i="4"/>
  <c r="G1777" i="4"/>
  <c r="D1777" i="4"/>
  <c r="G1776" i="4"/>
  <c r="D1776" i="4"/>
  <c r="G1775" i="4"/>
  <c r="D1775" i="4"/>
  <c r="G1774" i="4"/>
  <c r="D1774" i="4"/>
  <c r="G1773" i="4"/>
  <c r="D1773" i="4"/>
  <c r="G1772" i="4"/>
  <c r="D1772" i="4"/>
  <c r="G1771" i="4"/>
  <c r="D1771" i="4"/>
  <c r="G1770" i="4"/>
  <c r="D1770" i="4"/>
  <c r="G1769" i="4"/>
  <c r="D1769" i="4"/>
  <c r="G1768" i="4"/>
  <c r="D1768" i="4"/>
  <c r="G1767" i="4"/>
  <c r="D1767" i="4"/>
  <c r="G1766" i="4"/>
  <c r="D1766" i="4"/>
  <c r="G1765" i="4"/>
  <c r="D1765" i="4"/>
  <c r="G1764" i="4"/>
  <c r="D1764" i="4"/>
  <c r="G1763" i="4"/>
  <c r="D1763" i="4"/>
  <c r="G1762" i="4"/>
  <c r="D1762" i="4"/>
  <c r="G1761" i="4"/>
  <c r="D1761" i="4"/>
  <c r="G1760" i="4"/>
  <c r="D1760" i="4"/>
  <c r="G1759" i="4"/>
  <c r="D1759" i="4"/>
  <c r="G1758" i="4"/>
  <c r="D1758" i="4"/>
  <c r="G1757" i="4"/>
  <c r="D1757" i="4"/>
  <c r="G1756" i="4"/>
  <c r="D1756" i="4"/>
  <c r="G1755" i="4"/>
  <c r="D1755" i="4"/>
  <c r="G1754" i="4"/>
  <c r="D1754" i="4"/>
  <c r="G1753" i="4"/>
  <c r="D1753" i="4"/>
  <c r="G1752" i="4"/>
  <c r="D1752" i="4"/>
  <c r="G1751" i="4"/>
  <c r="D1751" i="4"/>
  <c r="G1750" i="4"/>
  <c r="D1750" i="4"/>
  <c r="G1749" i="4"/>
  <c r="D1749" i="4"/>
  <c r="G1748" i="4"/>
  <c r="D1748" i="4"/>
  <c r="G1747" i="4"/>
  <c r="D1747" i="4"/>
  <c r="G1746" i="4"/>
  <c r="D1746" i="4"/>
  <c r="G1745" i="4"/>
  <c r="D1745" i="4"/>
  <c r="G1744" i="4"/>
  <c r="D1744" i="4"/>
  <c r="G1743" i="4"/>
  <c r="D1743" i="4"/>
  <c r="G1742" i="4"/>
  <c r="D1742" i="4"/>
  <c r="G1741" i="4"/>
  <c r="D1741" i="4"/>
  <c r="G1740" i="4"/>
  <c r="D1740" i="4"/>
  <c r="G1739" i="4"/>
  <c r="D1739" i="4"/>
  <c r="G1738" i="4"/>
  <c r="D1738" i="4"/>
  <c r="G1737" i="4"/>
  <c r="D1737" i="4"/>
  <c r="G1736" i="4"/>
  <c r="D1736" i="4"/>
  <c r="G1735" i="4"/>
  <c r="D1735" i="4"/>
  <c r="G1734" i="4"/>
  <c r="D1734" i="4"/>
  <c r="G1733" i="4"/>
  <c r="D1733" i="4"/>
  <c r="G1732" i="4"/>
  <c r="D1732" i="4"/>
  <c r="G1731" i="4"/>
  <c r="D1731" i="4"/>
  <c r="G1730" i="4"/>
  <c r="D1730" i="4"/>
  <c r="G1729" i="4"/>
  <c r="D1729" i="4"/>
  <c r="G1728" i="4"/>
  <c r="D1728" i="4"/>
  <c r="G1727" i="4"/>
  <c r="D1727" i="4"/>
  <c r="G1726" i="4"/>
  <c r="D1726" i="4"/>
  <c r="G1725" i="4"/>
  <c r="D1725" i="4"/>
  <c r="G1724" i="4"/>
  <c r="D1724" i="4"/>
  <c r="G1723" i="4"/>
  <c r="D1723" i="4"/>
  <c r="G1722" i="4"/>
  <c r="D1722" i="4"/>
  <c r="G1721" i="4"/>
  <c r="D1721" i="4"/>
  <c r="G1720" i="4"/>
  <c r="D1720" i="4"/>
  <c r="G1719" i="4"/>
  <c r="D1719" i="4"/>
  <c r="G1718" i="4"/>
  <c r="D1718" i="4"/>
  <c r="G1717" i="4"/>
  <c r="D1717" i="4"/>
  <c r="G1716" i="4"/>
  <c r="D1716" i="4"/>
  <c r="G1715" i="4"/>
  <c r="D1715" i="4"/>
  <c r="G1714" i="4"/>
  <c r="D1714" i="4"/>
  <c r="G1713" i="4"/>
  <c r="D1713" i="4"/>
  <c r="G1712" i="4"/>
  <c r="D1712" i="4"/>
  <c r="G1711" i="4"/>
  <c r="D1711" i="4"/>
  <c r="G1710" i="4"/>
  <c r="D1710" i="4"/>
  <c r="G1709" i="4"/>
  <c r="D1709" i="4"/>
  <c r="G1708" i="4"/>
  <c r="D1708" i="4"/>
  <c r="G1707" i="4"/>
  <c r="D1707" i="4"/>
  <c r="G1706" i="4"/>
  <c r="D1706" i="4"/>
  <c r="G1705" i="4"/>
  <c r="D1705" i="4"/>
  <c r="G1704" i="4"/>
  <c r="D1704" i="4"/>
  <c r="G1703" i="4"/>
  <c r="D1703" i="4"/>
  <c r="G1702" i="4"/>
  <c r="D1702" i="4"/>
  <c r="G1701" i="4"/>
  <c r="D1701" i="4"/>
  <c r="G1700" i="4"/>
  <c r="D1700" i="4"/>
  <c r="G1699" i="4"/>
  <c r="D1699" i="4"/>
  <c r="G1698" i="4"/>
  <c r="D1698" i="4"/>
  <c r="G1697" i="4"/>
  <c r="D1697" i="4"/>
  <c r="G1696" i="4"/>
  <c r="D1696" i="4"/>
  <c r="G1695" i="4"/>
  <c r="D1695" i="4"/>
  <c r="G1694" i="4"/>
  <c r="D1694" i="4"/>
  <c r="G1693" i="4"/>
  <c r="D1693" i="4"/>
  <c r="G1692" i="4"/>
  <c r="D1692" i="4"/>
  <c r="G1691" i="4"/>
  <c r="D1691" i="4"/>
  <c r="G1690" i="4"/>
  <c r="D1690" i="4"/>
  <c r="G1689" i="4"/>
  <c r="D1689" i="4"/>
  <c r="G1688" i="4"/>
  <c r="D1688" i="4"/>
  <c r="G1687" i="4"/>
  <c r="D1687" i="4"/>
  <c r="G1686" i="4"/>
  <c r="D1686" i="4"/>
  <c r="G1685" i="4"/>
  <c r="D1685" i="4"/>
  <c r="G1684" i="4"/>
  <c r="D1684" i="4"/>
  <c r="G1683" i="4"/>
  <c r="D1683" i="4"/>
  <c r="G1682" i="4"/>
  <c r="D1682" i="4"/>
  <c r="G1681" i="4"/>
  <c r="D1681" i="4"/>
  <c r="G1680" i="4"/>
  <c r="D1680" i="4"/>
  <c r="G1679" i="4"/>
  <c r="D1679" i="4"/>
  <c r="G1678" i="4"/>
  <c r="D1678" i="4"/>
  <c r="G1677" i="4"/>
  <c r="D1677" i="4"/>
  <c r="G1676" i="4"/>
  <c r="D1676" i="4"/>
  <c r="G1675" i="4"/>
  <c r="D1675" i="4"/>
  <c r="G1674" i="4"/>
  <c r="D1674" i="4"/>
  <c r="G1673" i="4"/>
  <c r="D1673" i="4"/>
  <c r="G1672" i="4"/>
  <c r="D1672" i="4"/>
  <c r="G1671" i="4"/>
  <c r="D1671" i="4"/>
  <c r="G1670" i="4"/>
  <c r="D1670" i="4"/>
  <c r="G1669" i="4"/>
  <c r="D1669" i="4"/>
  <c r="G1668" i="4"/>
  <c r="D1668" i="4"/>
  <c r="G1667" i="4"/>
  <c r="D1667" i="4"/>
  <c r="G1666" i="4"/>
  <c r="D1666" i="4"/>
  <c r="G1665" i="4"/>
  <c r="D1665" i="4"/>
  <c r="G1664" i="4"/>
  <c r="D1664" i="4"/>
  <c r="G1663" i="4"/>
  <c r="D1663" i="4"/>
  <c r="G1662" i="4"/>
  <c r="D1662" i="4"/>
  <c r="G1661" i="4"/>
  <c r="D1661" i="4"/>
  <c r="G1660" i="4"/>
  <c r="D1660" i="4"/>
  <c r="G1659" i="4"/>
  <c r="D1659" i="4"/>
  <c r="G1658" i="4"/>
  <c r="D1658" i="4"/>
  <c r="G1657" i="4"/>
  <c r="D1657" i="4"/>
  <c r="G1656" i="4"/>
  <c r="D1656" i="4"/>
  <c r="G1655" i="4"/>
  <c r="D1655" i="4"/>
  <c r="G1654" i="4"/>
  <c r="D1654" i="4"/>
  <c r="G1653" i="4"/>
  <c r="D1653" i="4"/>
  <c r="G1652" i="4"/>
  <c r="D1652" i="4"/>
  <c r="G1651" i="4"/>
  <c r="D1651" i="4"/>
  <c r="G1650" i="4"/>
  <c r="D1650" i="4"/>
  <c r="G1649" i="4"/>
  <c r="D1649" i="4"/>
  <c r="G1648" i="4"/>
  <c r="D1648" i="4"/>
  <c r="G1647" i="4"/>
  <c r="D1647" i="4"/>
  <c r="G1646" i="4"/>
  <c r="D1646" i="4"/>
  <c r="G1645" i="4"/>
  <c r="D1645" i="4"/>
  <c r="G1644" i="4"/>
  <c r="D1644" i="4"/>
  <c r="G1643" i="4"/>
  <c r="D1643" i="4"/>
  <c r="G1642" i="4"/>
  <c r="D1642" i="4"/>
  <c r="G1641" i="4"/>
  <c r="D1641" i="4"/>
  <c r="G1640" i="4"/>
  <c r="D1640" i="4"/>
  <c r="G1639" i="4"/>
  <c r="D1639" i="4"/>
  <c r="G1638" i="4"/>
  <c r="D1638" i="4"/>
  <c r="G1637" i="4"/>
  <c r="D1637" i="4"/>
  <c r="G1636" i="4"/>
  <c r="D1636" i="4"/>
  <c r="G1635" i="4"/>
  <c r="D1635" i="4"/>
  <c r="G1634" i="4"/>
  <c r="D1634" i="4"/>
  <c r="G1633" i="4"/>
  <c r="D1633" i="4"/>
  <c r="G1632" i="4"/>
  <c r="D1632" i="4"/>
  <c r="G1631" i="4"/>
  <c r="D1631" i="4"/>
  <c r="G1630" i="4"/>
  <c r="D1630" i="4"/>
  <c r="G1629" i="4"/>
  <c r="D1629" i="4"/>
  <c r="G1628" i="4"/>
  <c r="D1628" i="4"/>
  <c r="G1627" i="4"/>
  <c r="D1627" i="4"/>
  <c r="G1626" i="4"/>
  <c r="D1626" i="4"/>
  <c r="G1625" i="4"/>
  <c r="D1625" i="4"/>
  <c r="G1624" i="4"/>
  <c r="D1624" i="4"/>
  <c r="G1623" i="4"/>
  <c r="D1623" i="4"/>
  <c r="G1622" i="4"/>
  <c r="D1622" i="4"/>
  <c r="G1621" i="4"/>
  <c r="D1621" i="4"/>
  <c r="G1620" i="4"/>
  <c r="D1620" i="4"/>
  <c r="G1619" i="4"/>
  <c r="D1619" i="4"/>
  <c r="G1618" i="4"/>
  <c r="D1618" i="4"/>
  <c r="G1617" i="4"/>
  <c r="D1617" i="4"/>
  <c r="G1616" i="4"/>
  <c r="D1616" i="4"/>
  <c r="G1615" i="4"/>
  <c r="D1615" i="4"/>
  <c r="G1614" i="4"/>
  <c r="D1614" i="4"/>
  <c r="G1613" i="4"/>
  <c r="D1613" i="4"/>
  <c r="G1612" i="4"/>
  <c r="D1612" i="4"/>
  <c r="G1611" i="4"/>
  <c r="D1611" i="4"/>
  <c r="G1610" i="4"/>
  <c r="D1610" i="4"/>
  <c r="G1609" i="4"/>
  <c r="D1609" i="4"/>
  <c r="G1608" i="4"/>
  <c r="D1608" i="4"/>
  <c r="G1607" i="4"/>
  <c r="D1607" i="4"/>
  <c r="G1606" i="4"/>
  <c r="D1606" i="4"/>
  <c r="G1605" i="4"/>
  <c r="D1605" i="4"/>
  <c r="G1604" i="4"/>
  <c r="D1604" i="4"/>
  <c r="G1603" i="4"/>
  <c r="D1603" i="4"/>
  <c r="G1602" i="4"/>
  <c r="D1602" i="4"/>
  <c r="G1601" i="4"/>
  <c r="D1601" i="4"/>
  <c r="G1600" i="4"/>
  <c r="D1600" i="4"/>
  <c r="G1599" i="4"/>
  <c r="D1599" i="4"/>
  <c r="G1598" i="4"/>
  <c r="D1598" i="4"/>
  <c r="G1597" i="4"/>
  <c r="D1597" i="4"/>
  <c r="G1596" i="4"/>
  <c r="D1596" i="4"/>
  <c r="G1595" i="4"/>
  <c r="D1595" i="4"/>
  <c r="G1594" i="4"/>
  <c r="D1594" i="4"/>
  <c r="G1593" i="4"/>
  <c r="D1593" i="4"/>
  <c r="G1592" i="4"/>
  <c r="D1592" i="4"/>
  <c r="G1591" i="4"/>
  <c r="D1591" i="4"/>
  <c r="G1590" i="4"/>
  <c r="D1590" i="4"/>
  <c r="G1589" i="4"/>
  <c r="D1589" i="4"/>
  <c r="G1588" i="4"/>
  <c r="D1588" i="4"/>
  <c r="G1587" i="4"/>
  <c r="D1587" i="4"/>
  <c r="G1586" i="4"/>
  <c r="D1586" i="4"/>
  <c r="G1585" i="4"/>
  <c r="D1585" i="4"/>
  <c r="G1584" i="4"/>
  <c r="D1584" i="4"/>
  <c r="G1583" i="4"/>
  <c r="D1583" i="4"/>
  <c r="G1582" i="4"/>
  <c r="D1582" i="4"/>
  <c r="G1581" i="4"/>
  <c r="D1581" i="4"/>
  <c r="G1580" i="4"/>
  <c r="D1580" i="4"/>
  <c r="G1579" i="4"/>
  <c r="D1579" i="4"/>
  <c r="G1578" i="4"/>
  <c r="D1578" i="4"/>
  <c r="G1577" i="4"/>
  <c r="D1577" i="4"/>
  <c r="G1576" i="4"/>
  <c r="D1576" i="4"/>
  <c r="G1575" i="4"/>
  <c r="D1575" i="4"/>
  <c r="G1574" i="4"/>
  <c r="D1574" i="4"/>
  <c r="G1573" i="4"/>
  <c r="D1573" i="4"/>
  <c r="G1572" i="4"/>
  <c r="D1572" i="4"/>
  <c r="G1571" i="4"/>
  <c r="D1571" i="4"/>
  <c r="G1570" i="4"/>
  <c r="D1570" i="4"/>
  <c r="G1569" i="4"/>
  <c r="D1569" i="4"/>
  <c r="G1568" i="4"/>
  <c r="D1568" i="4"/>
  <c r="G1567" i="4"/>
  <c r="D1567" i="4"/>
  <c r="G1566" i="4"/>
  <c r="D1566" i="4"/>
  <c r="G1565" i="4"/>
  <c r="D1565" i="4"/>
  <c r="G1564" i="4"/>
  <c r="D1564" i="4"/>
  <c r="G1563" i="4"/>
  <c r="D1563" i="4"/>
  <c r="G1562" i="4"/>
  <c r="D1562" i="4"/>
  <c r="G1561" i="4"/>
  <c r="D1561" i="4"/>
  <c r="G1560" i="4"/>
  <c r="D1560" i="4"/>
  <c r="G1559" i="4"/>
  <c r="D1559" i="4"/>
  <c r="G1558" i="4"/>
  <c r="D1558" i="4"/>
  <c r="G1557" i="4"/>
  <c r="D1557" i="4"/>
  <c r="G1556" i="4"/>
  <c r="D1556" i="4"/>
  <c r="G1555" i="4"/>
  <c r="D1555" i="4"/>
  <c r="G1554" i="4"/>
  <c r="D1554" i="4"/>
  <c r="G1553" i="4"/>
  <c r="D1553" i="4"/>
  <c r="G1552" i="4"/>
  <c r="D1552" i="4"/>
  <c r="G1551" i="4"/>
  <c r="D1551" i="4"/>
  <c r="G1550" i="4"/>
  <c r="D1550" i="4"/>
  <c r="G1549" i="4"/>
  <c r="D1549" i="4"/>
  <c r="G1548" i="4"/>
  <c r="D1548" i="4"/>
  <c r="G1547" i="4"/>
  <c r="D1547" i="4"/>
  <c r="G1546" i="4"/>
  <c r="D1546" i="4"/>
  <c r="G1545" i="4"/>
  <c r="D1545" i="4"/>
  <c r="G1544" i="4"/>
  <c r="D1544" i="4"/>
  <c r="G1543" i="4"/>
  <c r="D1543" i="4"/>
  <c r="G1542" i="4"/>
  <c r="D1542" i="4"/>
  <c r="G1541" i="4"/>
  <c r="D1541" i="4"/>
  <c r="G1540" i="4"/>
  <c r="D1540" i="4"/>
  <c r="G1539" i="4"/>
  <c r="D1539" i="4"/>
  <c r="G1538" i="4"/>
  <c r="D1538" i="4"/>
  <c r="G1537" i="4"/>
  <c r="D1537" i="4"/>
  <c r="G1536" i="4"/>
  <c r="D1536" i="4"/>
  <c r="G1535" i="4"/>
  <c r="D1535" i="4"/>
  <c r="G1534" i="4"/>
  <c r="D1534" i="4"/>
  <c r="G1533" i="4"/>
  <c r="D1533" i="4"/>
  <c r="G1532" i="4"/>
  <c r="D1532" i="4"/>
  <c r="G1531" i="4"/>
  <c r="D1531" i="4"/>
  <c r="G1530" i="4"/>
  <c r="D1530" i="4"/>
  <c r="G1529" i="4"/>
  <c r="D1529" i="4"/>
  <c r="G1528" i="4"/>
  <c r="D1528" i="4"/>
  <c r="G1527" i="4"/>
  <c r="D1527" i="4"/>
  <c r="G1526" i="4"/>
  <c r="D1526" i="4"/>
  <c r="G1525" i="4"/>
  <c r="D1525" i="4"/>
  <c r="G1524" i="4"/>
  <c r="D1524" i="4"/>
  <c r="G1523" i="4"/>
  <c r="D1523" i="4"/>
  <c r="G1522" i="4"/>
  <c r="D1522" i="4"/>
  <c r="G1521" i="4"/>
  <c r="D1521" i="4"/>
  <c r="G1520" i="4"/>
  <c r="D1520" i="4"/>
  <c r="G1519" i="4"/>
  <c r="D1519" i="4"/>
  <c r="G1518" i="4"/>
  <c r="D1518" i="4"/>
  <c r="G1517" i="4"/>
  <c r="D1517" i="4"/>
  <c r="G1516" i="4"/>
  <c r="D1516" i="4"/>
  <c r="G1515" i="4"/>
  <c r="D1515" i="4"/>
  <c r="G1514" i="4"/>
  <c r="D1514" i="4"/>
  <c r="G1513" i="4"/>
  <c r="D1513" i="4"/>
  <c r="G1512" i="4"/>
  <c r="D1512" i="4"/>
  <c r="G1511" i="4"/>
  <c r="D1511" i="4"/>
  <c r="G1510" i="4"/>
  <c r="D1510" i="4"/>
  <c r="G1509" i="4"/>
  <c r="D1509" i="4"/>
  <c r="G1508" i="4"/>
  <c r="D1508" i="4"/>
  <c r="G1507" i="4"/>
  <c r="D1507" i="4"/>
  <c r="G1506" i="4"/>
  <c r="D1506" i="4"/>
  <c r="G1505" i="4"/>
  <c r="D1505" i="4"/>
  <c r="G1504" i="4"/>
  <c r="D1504" i="4"/>
  <c r="G1503" i="4"/>
  <c r="D1503" i="4"/>
  <c r="G1502" i="4"/>
  <c r="D1502" i="4"/>
  <c r="G1501" i="4"/>
  <c r="D1501" i="4"/>
  <c r="G1500" i="4"/>
  <c r="D1500" i="4"/>
  <c r="G1499" i="4"/>
  <c r="D1499" i="4"/>
  <c r="G1498" i="4"/>
  <c r="D1498" i="4"/>
  <c r="G1497" i="4"/>
  <c r="D1497" i="4"/>
  <c r="G1496" i="4"/>
  <c r="D1496" i="4"/>
  <c r="G1495" i="4"/>
  <c r="D1495" i="4"/>
  <c r="G1494" i="4"/>
  <c r="D1494" i="4"/>
  <c r="G1493" i="4"/>
  <c r="D1493" i="4"/>
  <c r="G1492" i="4"/>
  <c r="D1492" i="4"/>
  <c r="G1491" i="4"/>
  <c r="D1491" i="4"/>
  <c r="G1490" i="4"/>
  <c r="D1490" i="4"/>
  <c r="G1489" i="4"/>
  <c r="D1489" i="4"/>
  <c r="G1488" i="4"/>
  <c r="D1488" i="4"/>
  <c r="G1487" i="4"/>
  <c r="D1487" i="4"/>
  <c r="G1486" i="4"/>
  <c r="D1486" i="4"/>
  <c r="G1485" i="4"/>
  <c r="D1485" i="4"/>
  <c r="G1484" i="4"/>
  <c r="D1484" i="4"/>
  <c r="G1483" i="4"/>
  <c r="D1483" i="4"/>
  <c r="G1482" i="4"/>
  <c r="D1482" i="4"/>
  <c r="G1481" i="4"/>
  <c r="D1481" i="4"/>
  <c r="G1480" i="4"/>
  <c r="D1480" i="4"/>
  <c r="G1479" i="4"/>
  <c r="D1479" i="4"/>
  <c r="G1478" i="4"/>
  <c r="D1478" i="4"/>
  <c r="G1477" i="4"/>
  <c r="D1477" i="4"/>
  <c r="G1476" i="4"/>
  <c r="D1476" i="4"/>
  <c r="G1475" i="4"/>
  <c r="D1475" i="4"/>
  <c r="G1474" i="4"/>
  <c r="D1474" i="4"/>
  <c r="G1473" i="4"/>
  <c r="D1473" i="4"/>
  <c r="G1472" i="4"/>
  <c r="D1472" i="4"/>
  <c r="G1471" i="4"/>
  <c r="D1471" i="4"/>
  <c r="G1470" i="4"/>
  <c r="D1470" i="4"/>
  <c r="G1469" i="4"/>
  <c r="D1469" i="4"/>
  <c r="G1468" i="4"/>
  <c r="D1468" i="4"/>
  <c r="G1467" i="4"/>
  <c r="D1467" i="4"/>
  <c r="G1466" i="4"/>
  <c r="D1466" i="4"/>
  <c r="G1465" i="4"/>
  <c r="D1465" i="4"/>
  <c r="G1464" i="4"/>
  <c r="D1464" i="4"/>
  <c r="G1463" i="4"/>
  <c r="D1463" i="4"/>
  <c r="G1462" i="4"/>
  <c r="D1462" i="4"/>
  <c r="G1461" i="4"/>
  <c r="D1461" i="4"/>
  <c r="G1460" i="4"/>
  <c r="D1460" i="4"/>
  <c r="G1459" i="4"/>
  <c r="D1459" i="4"/>
  <c r="G1458" i="4"/>
  <c r="D1458" i="4"/>
  <c r="G1457" i="4"/>
  <c r="D1457" i="4"/>
  <c r="G1456" i="4"/>
  <c r="D1456" i="4"/>
  <c r="G1455" i="4"/>
  <c r="D1455" i="4"/>
  <c r="G1454" i="4"/>
  <c r="D1454" i="4"/>
  <c r="G1453" i="4"/>
  <c r="D1453" i="4"/>
  <c r="G1452" i="4"/>
  <c r="D1452" i="4"/>
  <c r="G1451" i="4"/>
  <c r="D1451" i="4"/>
  <c r="G1450" i="4"/>
  <c r="D1450" i="4"/>
  <c r="G1449" i="4"/>
  <c r="D1449" i="4"/>
  <c r="G1448" i="4"/>
  <c r="D1448" i="4"/>
  <c r="G1447" i="4"/>
  <c r="D1447" i="4"/>
  <c r="G1446" i="4"/>
  <c r="D1446" i="4"/>
  <c r="G1445" i="4"/>
  <c r="D1445" i="4"/>
  <c r="G1444" i="4"/>
  <c r="D1444" i="4"/>
  <c r="G1443" i="4"/>
  <c r="D1443" i="4"/>
  <c r="G1442" i="4"/>
  <c r="D1442" i="4"/>
  <c r="G1441" i="4"/>
  <c r="D1441" i="4"/>
  <c r="G1440" i="4"/>
  <c r="D1440" i="4"/>
  <c r="G1439" i="4"/>
  <c r="D1439" i="4"/>
  <c r="G1438" i="4"/>
  <c r="D1438" i="4"/>
  <c r="G1437" i="4"/>
  <c r="D1437" i="4"/>
  <c r="G1436" i="4"/>
  <c r="D1436" i="4"/>
  <c r="G1435" i="4"/>
  <c r="D1435" i="4"/>
  <c r="G1434" i="4"/>
  <c r="D1434" i="4"/>
  <c r="G1433" i="4"/>
  <c r="D1433" i="4"/>
  <c r="G1432" i="4"/>
  <c r="D1432" i="4"/>
  <c r="G1431" i="4"/>
  <c r="D1431" i="4"/>
  <c r="G1430" i="4"/>
  <c r="D1430" i="4"/>
  <c r="G1429" i="4"/>
  <c r="D1429" i="4"/>
  <c r="G1428" i="4"/>
  <c r="D1428" i="4"/>
  <c r="G1427" i="4"/>
  <c r="D1427" i="4"/>
  <c r="G1426" i="4"/>
  <c r="D1426" i="4"/>
  <c r="G1425" i="4"/>
  <c r="D1425" i="4"/>
  <c r="G1424" i="4"/>
  <c r="D1424" i="4"/>
  <c r="G1423" i="4"/>
  <c r="D1423" i="4"/>
  <c r="G1422" i="4"/>
  <c r="D1422" i="4"/>
  <c r="G1421" i="4"/>
  <c r="D1421" i="4"/>
  <c r="G1420" i="4"/>
  <c r="D1420" i="4"/>
  <c r="G1419" i="4"/>
  <c r="D1419" i="4"/>
  <c r="G1418" i="4"/>
  <c r="D1418" i="4"/>
  <c r="G1417" i="4"/>
  <c r="D1417" i="4"/>
  <c r="G1416" i="4"/>
  <c r="D1416" i="4"/>
  <c r="G1415" i="4"/>
  <c r="D1415" i="4"/>
  <c r="G1414" i="4"/>
  <c r="D1414" i="4"/>
  <c r="G1413" i="4"/>
  <c r="D1413" i="4"/>
  <c r="G1412" i="4"/>
  <c r="D1412" i="4"/>
  <c r="G1411" i="4"/>
  <c r="D1411" i="4"/>
  <c r="G1410" i="4"/>
  <c r="D1410" i="4"/>
  <c r="G1409" i="4"/>
  <c r="D1409" i="4"/>
  <c r="G1408" i="4"/>
  <c r="D1408" i="4"/>
  <c r="G1407" i="4"/>
  <c r="D1407" i="4"/>
  <c r="G1406" i="4"/>
  <c r="D1406" i="4"/>
  <c r="G1405" i="4"/>
  <c r="D1405" i="4"/>
  <c r="G1404" i="4"/>
  <c r="D1404" i="4"/>
  <c r="G1403" i="4"/>
  <c r="D1403" i="4"/>
  <c r="G1402" i="4"/>
  <c r="D1402" i="4"/>
  <c r="G1401" i="4"/>
  <c r="D1401" i="4"/>
  <c r="G1400" i="4"/>
  <c r="D1400" i="4"/>
  <c r="G1399" i="4"/>
  <c r="D1399" i="4"/>
  <c r="G1398" i="4"/>
  <c r="D1398" i="4"/>
  <c r="G1397" i="4"/>
  <c r="D1397" i="4"/>
  <c r="G1396" i="4"/>
  <c r="D1396" i="4"/>
  <c r="G1395" i="4"/>
  <c r="D1395" i="4"/>
  <c r="G1394" i="4"/>
  <c r="D1394" i="4"/>
  <c r="G1393" i="4"/>
  <c r="D1393" i="4"/>
  <c r="G1392" i="4"/>
  <c r="D1392" i="4"/>
  <c r="G1391" i="4"/>
  <c r="D1391" i="4"/>
  <c r="G1390" i="4"/>
  <c r="D1390" i="4"/>
  <c r="G1389" i="4"/>
  <c r="D1389" i="4"/>
  <c r="G1388" i="4"/>
  <c r="D1388" i="4"/>
  <c r="G1387" i="4"/>
  <c r="D1387" i="4"/>
  <c r="G1386" i="4"/>
  <c r="D1386" i="4"/>
  <c r="G1385" i="4"/>
  <c r="D1385" i="4"/>
  <c r="G1384" i="4"/>
  <c r="D1384" i="4"/>
  <c r="G1383" i="4"/>
  <c r="D1383" i="4"/>
  <c r="G1382" i="4"/>
  <c r="D1382" i="4"/>
  <c r="G1381" i="4"/>
  <c r="D1381" i="4"/>
  <c r="G1380" i="4"/>
  <c r="D1380" i="4"/>
  <c r="G1379" i="4"/>
  <c r="D1379" i="4"/>
  <c r="G1378" i="4"/>
  <c r="D1378" i="4"/>
  <c r="G1377" i="4"/>
  <c r="D1377" i="4"/>
  <c r="G1376" i="4"/>
  <c r="D1376" i="4"/>
  <c r="G1375" i="4"/>
  <c r="D1375" i="4"/>
  <c r="G1374" i="4"/>
  <c r="D1374" i="4"/>
  <c r="G1373" i="4"/>
  <c r="D1373" i="4"/>
  <c r="G1372" i="4"/>
  <c r="D1372" i="4"/>
  <c r="G1371" i="4"/>
  <c r="D1371" i="4"/>
  <c r="G1370" i="4"/>
  <c r="D1370" i="4"/>
  <c r="G1369" i="4"/>
  <c r="D1369" i="4"/>
  <c r="G1368" i="4"/>
  <c r="D1368" i="4"/>
  <c r="G1367" i="4"/>
  <c r="D1367" i="4"/>
  <c r="G1366" i="4"/>
  <c r="D1366" i="4"/>
  <c r="G1365" i="4"/>
  <c r="D1365" i="4"/>
  <c r="G1364" i="4"/>
  <c r="D1364" i="4"/>
  <c r="G1363" i="4"/>
  <c r="D1363" i="4"/>
  <c r="G1362" i="4"/>
  <c r="D1362" i="4"/>
  <c r="G1361" i="4"/>
  <c r="D1361" i="4"/>
  <c r="G1360" i="4"/>
  <c r="D1360" i="4"/>
  <c r="G1359" i="4"/>
  <c r="D1359" i="4"/>
  <c r="G1358" i="4"/>
  <c r="D1358" i="4"/>
  <c r="G1357" i="4"/>
  <c r="D1357" i="4"/>
  <c r="G1356" i="4"/>
  <c r="D1356" i="4"/>
  <c r="G1355" i="4"/>
  <c r="D1355" i="4"/>
  <c r="G1354" i="4"/>
  <c r="D1354" i="4"/>
  <c r="G1353" i="4"/>
  <c r="D1353" i="4"/>
  <c r="G1352" i="4"/>
  <c r="D1352" i="4"/>
  <c r="G1351" i="4"/>
  <c r="D1351" i="4"/>
  <c r="G1350" i="4"/>
  <c r="D1350" i="4"/>
  <c r="G1349" i="4"/>
  <c r="D1349" i="4"/>
  <c r="G1348" i="4"/>
  <c r="D1348" i="4"/>
  <c r="G1347" i="4"/>
  <c r="D1347" i="4"/>
  <c r="G1346" i="4"/>
  <c r="D1346" i="4"/>
  <c r="G1345" i="4"/>
  <c r="D1345" i="4"/>
  <c r="G1344" i="4"/>
  <c r="D1344" i="4"/>
  <c r="G1343" i="4"/>
  <c r="D1343" i="4"/>
  <c r="G1342" i="4"/>
  <c r="D1342" i="4"/>
  <c r="G1341" i="4"/>
  <c r="D1341" i="4"/>
  <c r="G1340" i="4"/>
  <c r="D1340" i="4"/>
  <c r="G1339" i="4"/>
  <c r="D1339" i="4"/>
  <c r="G1338" i="4"/>
  <c r="D1338" i="4"/>
  <c r="G1337" i="4"/>
  <c r="D1337" i="4"/>
  <c r="G1336" i="4"/>
  <c r="D1336" i="4"/>
  <c r="G1335" i="4"/>
  <c r="D1335" i="4"/>
  <c r="G1334" i="4"/>
  <c r="D1334" i="4"/>
  <c r="G1333" i="4"/>
  <c r="D1333" i="4"/>
  <c r="G1332" i="4"/>
  <c r="D1332" i="4"/>
  <c r="G1331" i="4"/>
  <c r="D1331" i="4"/>
  <c r="G1330" i="4"/>
  <c r="D1330" i="4"/>
  <c r="G1329" i="4"/>
  <c r="D1329" i="4"/>
  <c r="G1328" i="4"/>
  <c r="D1328" i="4"/>
  <c r="G1327" i="4"/>
  <c r="D1327" i="4"/>
  <c r="G1326" i="4"/>
  <c r="D1326" i="4"/>
  <c r="G1325" i="4"/>
  <c r="D1325" i="4"/>
  <c r="G1324" i="4"/>
  <c r="D1324" i="4"/>
  <c r="G1323" i="4"/>
  <c r="D1323" i="4"/>
  <c r="G1322" i="4"/>
  <c r="D1322" i="4"/>
  <c r="G1321" i="4"/>
  <c r="D1321" i="4"/>
  <c r="G1320" i="4"/>
  <c r="D1320" i="4"/>
  <c r="G1319" i="4"/>
  <c r="D1319" i="4"/>
  <c r="G1318" i="4"/>
  <c r="D1318" i="4"/>
  <c r="G1317" i="4"/>
  <c r="D1317" i="4"/>
  <c r="G1316" i="4"/>
  <c r="D1316" i="4"/>
  <c r="G1315" i="4"/>
  <c r="D1315" i="4"/>
  <c r="G1314" i="4"/>
  <c r="D1314" i="4"/>
  <c r="G1313" i="4"/>
  <c r="D1313" i="4"/>
  <c r="G1312" i="4"/>
  <c r="D1312" i="4"/>
  <c r="G1311" i="4"/>
  <c r="D1311" i="4"/>
  <c r="G1310" i="4"/>
  <c r="D1310" i="4"/>
  <c r="G1309" i="4"/>
  <c r="D1309" i="4"/>
  <c r="G1308" i="4"/>
  <c r="D1308" i="4"/>
  <c r="G1307" i="4"/>
  <c r="D1307" i="4"/>
  <c r="G1306" i="4"/>
  <c r="D1306" i="4"/>
  <c r="G1305" i="4"/>
  <c r="D1305" i="4"/>
  <c r="G1304" i="4"/>
  <c r="D1304" i="4"/>
  <c r="G1303" i="4"/>
  <c r="D1303" i="4"/>
  <c r="G1302" i="4"/>
  <c r="D1302" i="4"/>
  <c r="G1301" i="4"/>
  <c r="D1301" i="4"/>
  <c r="G1300" i="4"/>
  <c r="D1300" i="4"/>
  <c r="G1299" i="4"/>
  <c r="D1299" i="4"/>
  <c r="G1298" i="4"/>
  <c r="D1298" i="4"/>
  <c r="G1297" i="4"/>
  <c r="D1297" i="4"/>
  <c r="G1296" i="4"/>
  <c r="D1296" i="4"/>
  <c r="G1295" i="4"/>
  <c r="D1295" i="4"/>
  <c r="G1294" i="4"/>
  <c r="D1294" i="4"/>
  <c r="G1293" i="4"/>
  <c r="D1293" i="4"/>
  <c r="G1292" i="4"/>
  <c r="D1292" i="4"/>
  <c r="G1291" i="4"/>
  <c r="D1291" i="4"/>
  <c r="G1290" i="4"/>
  <c r="D1290" i="4"/>
  <c r="G1289" i="4"/>
  <c r="D1289" i="4"/>
  <c r="G1288" i="4"/>
  <c r="D1288" i="4"/>
  <c r="G1287" i="4"/>
  <c r="D1287" i="4"/>
  <c r="G1286" i="4"/>
  <c r="D1286" i="4"/>
  <c r="G1285" i="4"/>
  <c r="D1285" i="4"/>
  <c r="G1284" i="4"/>
  <c r="D1284" i="4"/>
  <c r="G1283" i="4"/>
  <c r="D1283" i="4"/>
  <c r="G1282" i="4"/>
  <c r="D1282" i="4"/>
  <c r="G1281" i="4"/>
  <c r="D1281" i="4"/>
  <c r="G1280" i="4"/>
  <c r="D1280" i="4"/>
  <c r="G1279" i="4"/>
  <c r="D1279" i="4"/>
  <c r="G1278" i="4"/>
  <c r="D1278" i="4"/>
  <c r="G1277" i="4"/>
  <c r="D1277" i="4"/>
  <c r="G1276" i="4"/>
  <c r="D1276" i="4"/>
  <c r="G1275" i="4"/>
  <c r="D1275" i="4"/>
  <c r="G1274" i="4"/>
  <c r="D1274" i="4"/>
  <c r="G1273" i="4"/>
  <c r="D1273" i="4"/>
  <c r="G1272" i="4"/>
  <c r="D1272" i="4"/>
  <c r="G1271" i="4"/>
  <c r="D1271" i="4"/>
  <c r="G1270" i="4"/>
  <c r="D1270" i="4"/>
  <c r="G1269" i="4"/>
  <c r="D1269" i="4"/>
  <c r="G1268" i="4"/>
  <c r="D1268" i="4"/>
  <c r="G1267" i="4"/>
  <c r="D1267" i="4"/>
  <c r="G1266" i="4"/>
  <c r="D1266" i="4"/>
  <c r="G1265" i="4"/>
  <c r="D1265" i="4"/>
  <c r="G1264" i="4"/>
  <c r="D1264" i="4"/>
  <c r="G1263" i="4"/>
  <c r="D1263" i="4"/>
  <c r="G1262" i="4"/>
  <c r="D1262" i="4"/>
  <c r="G1261" i="4"/>
  <c r="D1261" i="4"/>
  <c r="G1260" i="4"/>
  <c r="D1260" i="4"/>
  <c r="G1259" i="4"/>
  <c r="D1259" i="4"/>
  <c r="G1258" i="4"/>
  <c r="D1258" i="4"/>
  <c r="G1257" i="4"/>
  <c r="D1257" i="4"/>
  <c r="G1256" i="4"/>
  <c r="D1256" i="4"/>
  <c r="G1255" i="4"/>
  <c r="D1255" i="4"/>
  <c r="G1254" i="4"/>
  <c r="D1254" i="4"/>
  <c r="G1253" i="4"/>
  <c r="D1253" i="4"/>
  <c r="G1252" i="4"/>
  <c r="D1252" i="4"/>
  <c r="G1251" i="4"/>
  <c r="D1251" i="4"/>
  <c r="G1250" i="4"/>
  <c r="D1250" i="4"/>
  <c r="G1249" i="4"/>
  <c r="D1249" i="4"/>
  <c r="G1248" i="4"/>
  <c r="D1248" i="4"/>
  <c r="G1247" i="4"/>
  <c r="D1247" i="4"/>
  <c r="G1246" i="4"/>
  <c r="D1246" i="4"/>
  <c r="G1245" i="4"/>
  <c r="D1245" i="4"/>
  <c r="G1244" i="4"/>
  <c r="D1244" i="4"/>
  <c r="G1243" i="4"/>
  <c r="D1243" i="4"/>
  <c r="G1242" i="4"/>
  <c r="D1242" i="4"/>
  <c r="G1241" i="4"/>
  <c r="D1241" i="4"/>
  <c r="G1240" i="4"/>
  <c r="D1240" i="4"/>
  <c r="G1239" i="4"/>
  <c r="D1239" i="4"/>
  <c r="G1238" i="4"/>
  <c r="D1238" i="4"/>
  <c r="G1237" i="4"/>
  <c r="D1237" i="4"/>
  <c r="G1236" i="4"/>
  <c r="D1236" i="4"/>
  <c r="G1235" i="4"/>
  <c r="D1235" i="4"/>
  <c r="G1234" i="4"/>
  <c r="D1234" i="4"/>
  <c r="G1233" i="4"/>
  <c r="D1233" i="4"/>
  <c r="G1232" i="4"/>
  <c r="D1232" i="4"/>
  <c r="G1231" i="4"/>
  <c r="D1231" i="4"/>
  <c r="G1230" i="4"/>
  <c r="D1230" i="4"/>
  <c r="G1229" i="4"/>
  <c r="D1229" i="4"/>
  <c r="G1228" i="4"/>
  <c r="D1228" i="4"/>
  <c r="G1227" i="4"/>
  <c r="D1227" i="4"/>
  <c r="G1226" i="4"/>
  <c r="D1226" i="4"/>
  <c r="G1225" i="4"/>
  <c r="D1225" i="4"/>
  <c r="G1224" i="4"/>
  <c r="D1224" i="4"/>
  <c r="G1223" i="4"/>
  <c r="D1223" i="4"/>
  <c r="G1222" i="4"/>
  <c r="D1222" i="4"/>
  <c r="G1221" i="4"/>
  <c r="D1221" i="4"/>
  <c r="G1220" i="4"/>
  <c r="D1220" i="4"/>
  <c r="G1219" i="4"/>
  <c r="D1219" i="4"/>
  <c r="G1218" i="4"/>
  <c r="D1218" i="4"/>
  <c r="G1217" i="4"/>
  <c r="D1217" i="4"/>
  <c r="G1216" i="4"/>
  <c r="D1216" i="4"/>
  <c r="G1215" i="4"/>
  <c r="D1215" i="4"/>
  <c r="G1214" i="4"/>
  <c r="D1214" i="4"/>
  <c r="G1213" i="4"/>
  <c r="D1213" i="4"/>
  <c r="G1212" i="4"/>
  <c r="D1212" i="4"/>
  <c r="G1211" i="4"/>
  <c r="D1211" i="4"/>
  <c r="G1210" i="4"/>
  <c r="D1210" i="4"/>
  <c r="G1209" i="4"/>
  <c r="D1209" i="4"/>
  <c r="G1208" i="4"/>
  <c r="D1208" i="4"/>
  <c r="G1207" i="4"/>
  <c r="D1207" i="4"/>
  <c r="G1206" i="4"/>
  <c r="D1206" i="4"/>
  <c r="G1205" i="4"/>
  <c r="D1205" i="4"/>
  <c r="G1204" i="4"/>
  <c r="D1204" i="4"/>
  <c r="G1203" i="4"/>
  <c r="D1203" i="4"/>
  <c r="G1202" i="4"/>
  <c r="D1202" i="4"/>
  <c r="G1201" i="4"/>
  <c r="D1201" i="4"/>
  <c r="G1200" i="4"/>
  <c r="D1200" i="4"/>
  <c r="G1199" i="4"/>
  <c r="D1199" i="4"/>
  <c r="G1198" i="4"/>
  <c r="D1198" i="4"/>
  <c r="G1197" i="4"/>
  <c r="D1197" i="4"/>
  <c r="G1196" i="4"/>
  <c r="D1196" i="4"/>
  <c r="G1195" i="4"/>
  <c r="D1195" i="4"/>
  <c r="G1194" i="4"/>
  <c r="D1194" i="4"/>
  <c r="G1193" i="4"/>
  <c r="D1193" i="4"/>
  <c r="G1192" i="4"/>
  <c r="D1192" i="4"/>
  <c r="G1191" i="4"/>
  <c r="D1191" i="4"/>
  <c r="G1190" i="4"/>
  <c r="D1190" i="4"/>
  <c r="G1189" i="4"/>
  <c r="D1189" i="4"/>
  <c r="G1188" i="4"/>
  <c r="D1188" i="4"/>
  <c r="G1187" i="4"/>
  <c r="D1187" i="4"/>
  <c r="G1186" i="4"/>
  <c r="D1186" i="4"/>
  <c r="G1185" i="4"/>
  <c r="D1185" i="4"/>
  <c r="G1184" i="4"/>
  <c r="D1184" i="4"/>
  <c r="G1183" i="4"/>
  <c r="D1183" i="4"/>
  <c r="G1182" i="4"/>
  <c r="D1182" i="4"/>
  <c r="G1181" i="4"/>
  <c r="D1181" i="4"/>
  <c r="G1180" i="4"/>
  <c r="D1180" i="4"/>
  <c r="G1179" i="4"/>
  <c r="D1179" i="4"/>
  <c r="G1178" i="4"/>
  <c r="D1178" i="4"/>
  <c r="G1177" i="4"/>
  <c r="D1177" i="4"/>
  <c r="G1176" i="4"/>
  <c r="D1176" i="4"/>
  <c r="G1175" i="4"/>
  <c r="D1175" i="4"/>
  <c r="G1174" i="4"/>
  <c r="D1174" i="4"/>
  <c r="G1173" i="4"/>
  <c r="D1173" i="4"/>
  <c r="G1172" i="4"/>
  <c r="D1172" i="4"/>
  <c r="G1171" i="4"/>
  <c r="D1171" i="4"/>
  <c r="G1170" i="4"/>
  <c r="D1170" i="4"/>
  <c r="G1169" i="4"/>
  <c r="D1169" i="4"/>
  <c r="G1168" i="4"/>
  <c r="D1168" i="4"/>
  <c r="G1167" i="4"/>
  <c r="D1167" i="4"/>
  <c r="G1166" i="4"/>
  <c r="D1166" i="4"/>
  <c r="G1165" i="4"/>
  <c r="D1165" i="4"/>
  <c r="G1164" i="4"/>
  <c r="D1164" i="4"/>
  <c r="G1163" i="4"/>
  <c r="D1163" i="4"/>
  <c r="G1162" i="4"/>
  <c r="D1162" i="4"/>
  <c r="G1161" i="4"/>
  <c r="D1161" i="4"/>
  <c r="G1160" i="4"/>
  <c r="D1160" i="4"/>
  <c r="G1159" i="4"/>
  <c r="D1159" i="4"/>
  <c r="G1158" i="4"/>
  <c r="D1158" i="4"/>
  <c r="G1157" i="4"/>
  <c r="D1157" i="4"/>
  <c r="G1156" i="4"/>
  <c r="D1156" i="4"/>
  <c r="G1155" i="4"/>
  <c r="D1155" i="4"/>
  <c r="G1154" i="4"/>
  <c r="D1154" i="4"/>
  <c r="G1153" i="4"/>
  <c r="D1153" i="4"/>
  <c r="G1152" i="4"/>
  <c r="D1152" i="4"/>
  <c r="G1151" i="4"/>
  <c r="D1151" i="4"/>
  <c r="G1150" i="4"/>
  <c r="D1150" i="4"/>
  <c r="G1149" i="4"/>
  <c r="D1149" i="4"/>
  <c r="G1148" i="4"/>
  <c r="D1148" i="4"/>
  <c r="G1147" i="4"/>
  <c r="D1147" i="4"/>
  <c r="G1146" i="4"/>
  <c r="D1146" i="4"/>
  <c r="G1145" i="4"/>
  <c r="D1145" i="4"/>
  <c r="G1144" i="4"/>
  <c r="D1144" i="4"/>
  <c r="G1143" i="4"/>
  <c r="D1143" i="4"/>
  <c r="G1142" i="4"/>
  <c r="D1142" i="4"/>
  <c r="G1141" i="4"/>
  <c r="D1141" i="4"/>
  <c r="G1140" i="4"/>
  <c r="D1140" i="4"/>
  <c r="G1139" i="4"/>
  <c r="D1139" i="4"/>
  <c r="G1138" i="4"/>
  <c r="D1138" i="4"/>
  <c r="G1137" i="4"/>
  <c r="D1137" i="4"/>
  <c r="G1136" i="4"/>
  <c r="D1136" i="4"/>
  <c r="G1135" i="4"/>
  <c r="D1135" i="4"/>
  <c r="G1134" i="4"/>
  <c r="D1134" i="4"/>
  <c r="G1133" i="4"/>
  <c r="D1133" i="4"/>
  <c r="G1132" i="4"/>
  <c r="D1132" i="4"/>
  <c r="G1131" i="4"/>
  <c r="D1131" i="4"/>
  <c r="G1130" i="4"/>
  <c r="D1130" i="4"/>
  <c r="G1129" i="4"/>
  <c r="D1129" i="4"/>
  <c r="G1128" i="4"/>
  <c r="D1128" i="4"/>
  <c r="G1127" i="4"/>
  <c r="D1127" i="4"/>
  <c r="G1126" i="4"/>
  <c r="D1126" i="4"/>
  <c r="G1125" i="4"/>
  <c r="D1125" i="4"/>
  <c r="G1124" i="4"/>
  <c r="D1124" i="4"/>
  <c r="G1123" i="4"/>
  <c r="D1123" i="4"/>
  <c r="G1122" i="4"/>
  <c r="D1122" i="4"/>
  <c r="G1121" i="4"/>
  <c r="D1121" i="4"/>
  <c r="G1120" i="4"/>
  <c r="D1120" i="4"/>
  <c r="G1119" i="4"/>
  <c r="D1119" i="4"/>
  <c r="G1118" i="4"/>
  <c r="D1118" i="4"/>
  <c r="G1117" i="4"/>
  <c r="D1117" i="4"/>
  <c r="G1116" i="4"/>
  <c r="D1116" i="4"/>
  <c r="G1115" i="4"/>
  <c r="D1115" i="4"/>
  <c r="G1114" i="4"/>
  <c r="D1114" i="4"/>
  <c r="G1113" i="4"/>
  <c r="D1113" i="4"/>
  <c r="G1112" i="4"/>
  <c r="D1112" i="4"/>
  <c r="G1111" i="4"/>
  <c r="D1111" i="4"/>
  <c r="G1110" i="4"/>
  <c r="D1110" i="4"/>
  <c r="G1109" i="4"/>
  <c r="D1109" i="4"/>
  <c r="G1108" i="4"/>
  <c r="D1108" i="4"/>
  <c r="G1107" i="4"/>
  <c r="D1107" i="4"/>
  <c r="G1106" i="4"/>
  <c r="D1106" i="4"/>
  <c r="G1105" i="4"/>
  <c r="D1105" i="4"/>
  <c r="G1104" i="4"/>
  <c r="D1104" i="4"/>
  <c r="G1103" i="4"/>
  <c r="D1103" i="4"/>
  <c r="G1102" i="4"/>
  <c r="D1102" i="4"/>
  <c r="G1101" i="4"/>
  <c r="D1101" i="4"/>
  <c r="G1100" i="4"/>
  <c r="D1100" i="4"/>
  <c r="G1099" i="4"/>
  <c r="D1099" i="4"/>
  <c r="G1098" i="4"/>
  <c r="D1098" i="4"/>
  <c r="G1097" i="4"/>
  <c r="D1097" i="4"/>
  <c r="G1096" i="4"/>
  <c r="D1096" i="4"/>
  <c r="G1095" i="4"/>
  <c r="D1095" i="4"/>
  <c r="G1094" i="4"/>
  <c r="D1094" i="4"/>
  <c r="G1093" i="4"/>
  <c r="D1093" i="4"/>
  <c r="G1092" i="4"/>
  <c r="D1092" i="4"/>
  <c r="G1091" i="4"/>
  <c r="D1091" i="4"/>
  <c r="G1090" i="4"/>
  <c r="D1090" i="4"/>
  <c r="G1089" i="4"/>
  <c r="D1089" i="4"/>
  <c r="G1088" i="4"/>
  <c r="D1088" i="4"/>
  <c r="G1087" i="4"/>
  <c r="D1087" i="4"/>
  <c r="G1086" i="4"/>
  <c r="D1086" i="4"/>
  <c r="G1085" i="4"/>
  <c r="D1085" i="4"/>
  <c r="G1084" i="4"/>
  <c r="D1084" i="4"/>
  <c r="G1083" i="4"/>
  <c r="D1083" i="4"/>
  <c r="G1082" i="4"/>
  <c r="D1082" i="4"/>
  <c r="G1081" i="4"/>
  <c r="D1081" i="4"/>
  <c r="G1080" i="4"/>
  <c r="D1080" i="4"/>
  <c r="G1079" i="4"/>
  <c r="D1079" i="4"/>
  <c r="G1078" i="4"/>
  <c r="D1078" i="4"/>
  <c r="G1077" i="4"/>
  <c r="D1077" i="4"/>
  <c r="G1076" i="4"/>
  <c r="D1076" i="4"/>
  <c r="G1075" i="4"/>
  <c r="D1075" i="4"/>
  <c r="G1074" i="4"/>
  <c r="D1074" i="4"/>
  <c r="G1073" i="4"/>
  <c r="D1073" i="4"/>
  <c r="G1072" i="4"/>
  <c r="D1072" i="4"/>
  <c r="G1071" i="4"/>
  <c r="D1071" i="4"/>
  <c r="G1070" i="4"/>
  <c r="D1070" i="4"/>
  <c r="G1069" i="4"/>
  <c r="D1069" i="4"/>
  <c r="G1068" i="4"/>
  <c r="D1068" i="4"/>
  <c r="G1067" i="4"/>
  <c r="D1067" i="4"/>
  <c r="G1066" i="4"/>
  <c r="D1066" i="4"/>
  <c r="G1065" i="4"/>
  <c r="D1065" i="4"/>
  <c r="G1064" i="4"/>
  <c r="D1064" i="4"/>
  <c r="G1063" i="4"/>
  <c r="D1063" i="4"/>
  <c r="G1062" i="4"/>
  <c r="D1062" i="4"/>
  <c r="G1061" i="4"/>
  <c r="D1061" i="4"/>
  <c r="G1060" i="4"/>
  <c r="D1060" i="4"/>
  <c r="G1059" i="4"/>
  <c r="D1059" i="4"/>
  <c r="G1058" i="4"/>
  <c r="D1058" i="4"/>
  <c r="G1057" i="4"/>
  <c r="D1057" i="4"/>
  <c r="G1056" i="4"/>
  <c r="D1056" i="4"/>
  <c r="G1055" i="4"/>
  <c r="D1055" i="4"/>
  <c r="G1054" i="4"/>
  <c r="D1054" i="4"/>
  <c r="G1053" i="4"/>
  <c r="D1053" i="4"/>
  <c r="G1052" i="4"/>
  <c r="D1052" i="4"/>
  <c r="G1051" i="4"/>
  <c r="D1051" i="4"/>
  <c r="G1050" i="4"/>
  <c r="D1050" i="4"/>
  <c r="G1049" i="4"/>
  <c r="D1049" i="4"/>
  <c r="G1048" i="4"/>
  <c r="D1048" i="4"/>
  <c r="G1047" i="4"/>
  <c r="D1047" i="4"/>
  <c r="G1046" i="4"/>
  <c r="D1046" i="4"/>
  <c r="G1045" i="4"/>
  <c r="D1045" i="4"/>
  <c r="G1044" i="4"/>
  <c r="D1044" i="4"/>
  <c r="G1043" i="4"/>
  <c r="D1043" i="4"/>
  <c r="G1042" i="4"/>
  <c r="D1042" i="4"/>
  <c r="G1041" i="4"/>
  <c r="D1041" i="4"/>
  <c r="G1040" i="4"/>
  <c r="D1040" i="4"/>
  <c r="G1039" i="4"/>
  <c r="D1039" i="4"/>
  <c r="G1038" i="4"/>
  <c r="D1038" i="4"/>
  <c r="G1037" i="4"/>
  <c r="D1037" i="4"/>
  <c r="G1036" i="4"/>
  <c r="D1036" i="4"/>
  <c r="G1035" i="4"/>
  <c r="D1035" i="4"/>
  <c r="G1034" i="4"/>
  <c r="D1034" i="4"/>
  <c r="G1033" i="4"/>
  <c r="D1033" i="4"/>
  <c r="G1032" i="4"/>
  <c r="D1032" i="4"/>
  <c r="G1031" i="4"/>
  <c r="D1031" i="4"/>
  <c r="G1030" i="4"/>
  <c r="D1030" i="4"/>
  <c r="G1029" i="4"/>
  <c r="D1029" i="4"/>
  <c r="G1028" i="4"/>
  <c r="D1028" i="4"/>
  <c r="G1027" i="4"/>
  <c r="D1027" i="4"/>
  <c r="G1026" i="4"/>
  <c r="D1026" i="4"/>
  <c r="G1025" i="4"/>
  <c r="D1025" i="4"/>
  <c r="G1024" i="4"/>
  <c r="D1024" i="4"/>
  <c r="G1023" i="4"/>
  <c r="D1023" i="4"/>
  <c r="G1022" i="4"/>
  <c r="D1022" i="4"/>
  <c r="G1021" i="4"/>
  <c r="D1021" i="4"/>
  <c r="G1020" i="4"/>
  <c r="D1020" i="4"/>
  <c r="G1019" i="4"/>
  <c r="D1019" i="4"/>
  <c r="G1018" i="4"/>
  <c r="D1018" i="4"/>
  <c r="G1017" i="4"/>
  <c r="D1017" i="4"/>
  <c r="G1016" i="4"/>
  <c r="D1016" i="4"/>
  <c r="G1015" i="4"/>
  <c r="D1015" i="4"/>
  <c r="G1014" i="4"/>
  <c r="D1014" i="4"/>
  <c r="G1013" i="4"/>
  <c r="D1013" i="4"/>
  <c r="G1012" i="4"/>
  <c r="D1012" i="4"/>
  <c r="G1011" i="4"/>
  <c r="D1011" i="4"/>
  <c r="G1010" i="4"/>
  <c r="D1010" i="4"/>
  <c r="G1009" i="4"/>
  <c r="D1009" i="4"/>
  <c r="G1008" i="4"/>
  <c r="D1008" i="4"/>
  <c r="G1007" i="4"/>
  <c r="D1007" i="4"/>
  <c r="G1006" i="4"/>
  <c r="D1006" i="4"/>
  <c r="G1005" i="4"/>
  <c r="D1005" i="4"/>
  <c r="G1004" i="4"/>
  <c r="D1004" i="4"/>
  <c r="G1003" i="4"/>
  <c r="D1003" i="4"/>
  <c r="G1002" i="4"/>
  <c r="D1002" i="4"/>
  <c r="G1001" i="4"/>
  <c r="D1001" i="4"/>
  <c r="G1000" i="4"/>
  <c r="D1000" i="4"/>
  <c r="G999" i="4"/>
  <c r="D999" i="4"/>
  <c r="G998" i="4"/>
  <c r="D998" i="4"/>
  <c r="G997" i="4"/>
  <c r="D997" i="4"/>
  <c r="G996" i="4"/>
  <c r="D996" i="4"/>
  <c r="G995" i="4"/>
  <c r="D995" i="4"/>
  <c r="G994" i="4"/>
  <c r="D994" i="4"/>
  <c r="G993" i="4"/>
  <c r="D993" i="4"/>
  <c r="G992" i="4"/>
  <c r="D992" i="4"/>
  <c r="G991" i="4"/>
  <c r="D991" i="4"/>
  <c r="G990" i="4"/>
  <c r="D990" i="4"/>
  <c r="G989" i="4"/>
  <c r="D989" i="4"/>
  <c r="G988" i="4"/>
  <c r="D988" i="4"/>
  <c r="G987" i="4"/>
  <c r="D987" i="4"/>
  <c r="G986" i="4"/>
  <c r="D986" i="4"/>
  <c r="G985" i="4"/>
  <c r="D985" i="4"/>
  <c r="G984" i="4"/>
  <c r="D984" i="4"/>
  <c r="G983" i="4"/>
  <c r="D983" i="4"/>
  <c r="G982" i="4"/>
  <c r="D982" i="4"/>
  <c r="G981" i="4"/>
  <c r="D981" i="4"/>
  <c r="G980" i="4"/>
  <c r="D980" i="4"/>
  <c r="G979" i="4"/>
  <c r="D979" i="4"/>
  <c r="G978" i="4"/>
  <c r="D978" i="4"/>
  <c r="G977" i="4"/>
  <c r="D977" i="4"/>
  <c r="G976" i="4"/>
  <c r="D976" i="4"/>
  <c r="G975" i="4"/>
  <c r="D975" i="4"/>
  <c r="G974" i="4"/>
  <c r="D974" i="4"/>
  <c r="G973" i="4"/>
  <c r="D973" i="4"/>
  <c r="G972" i="4"/>
  <c r="D972" i="4"/>
  <c r="G971" i="4"/>
  <c r="D971" i="4"/>
  <c r="G970" i="4"/>
  <c r="D970" i="4"/>
  <c r="G969" i="4"/>
  <c r="D969" i="4"/>
  <c r="G968" i="4"/>
  <c r="D968" i="4"/>
  <c r="G967" i="4"/>
  <c r="D967" i="4"/>
  <c r="G966" i="4"/>
  <c r="D966" i="4"/>
  <c r="G965" i="4"/>
  <c r="D965" i="4"/>
  <c r="G964" i="4"/>
  <c r="D964" i="4"/>
  <c r="G963" i="4"/>
  <c r="D963" i="4"/>
  <c r="G962" i="4"/>
  <c r="D962" i="4"/>
  <c r="G961" i="4"/>
  <c r="D961" i="4"/>
  <c r="G960" i="4"/>
  <c r="D960" i="4"/>
  <c r="G959" i="4"/>
  <c r="D959" i="4"/>
  <c r="G958" i="4"/>
  <c r="D958" i="4"/>
  <c r="G957" i="4"/>
  <c r="D957" i="4"/>
  <c r="G956" i="4"/>
  <c r="D956" i="4"/>
  <c r="G955" i="4"/>
  <c r="D955" i="4"/>
  <c r="G954" i="4"/>
  <c r="D954" i="4"/>
  <c r="G953" i="4"/>
  <c r="D953" i="4"/>
  <c r="G952" i="4"/>
  <c r="D952" i="4"/>
  <c r="G951" i="4"/>
  <c r="D951" i="4"/>
  <c r="G950" i="4"/>
  <c r="D950" i="4"/>
  <c r="G949" i="4"/>
  <c r="D949" i="4"/>
  <c r="G948" i="4"/>
  <c r="D948" i="4"/>
  <c r="G947" i="4"/>
  <c r="D947" i="4"/>
  <c r="G946" i="4"/>
  <c r="D946" i="4"/>
  <c r="G945" i="4"/>
  <c r="D945" i="4"/>
  <c r="G944" i="4"/>
  <c r="D944" i="4"/>
  <c r="G943" i="4"/>
  <c r="D943" i="4"/>
  <c r="G942" i="4"/>
  <c r="D942" i="4"/>
  <c r="G941" i="4"/>
  <c r="D941" i="4"/>
  <c r="G940" i="4"/>
  <c r="D940" i="4"/>
  <c r="G939" i="4"/>
  <c r="D939" i="4"/>
  <c r="G938" i="4"/>
  <c r="D938" i="4"/>
  <c r="G937" i="4"/>
  <c r="D937" i="4"/>
  <c r="G936" i="4"/>
  <c r="D936" i="4"/>
  <c r="G935" i="4"/>
  <c r="D935" i="4"/>
  <c r="G934" i="4"/>
  <c r="D934" i="4"/>
  <c r="G933" i="4"/>
  <c r="D933" i="4"/>
  <c r="G932" i="4"/>
  <c r="D932" i="4"/>
  <c r="G931" i="4"/>
  <c r="D931" i="4"/>
  <c r="G930" i="4"/>
  <c r="D930" i="4"/>
  <c r="G929" i="4"/>
  <c r="D929" i="4"/>
  <c r="G928" i="4"/>
  <c r="D928" i="4"/>
  <c r="G927" i="4"/>
  <c r="D927" i="4"/>
  <c r="G926" i="4"/>
  <c r="D926" i="4"/>
  <c r="G925" i="4"/>
  <c r="D925" i="4"/>
  <c r="G924" i="4"/>
  <c r="D924" i="4"/>
  <c r="G923" i="4"/>
  <c r="D923" i="4"/>
  <c r="G922" i="4"/>
  <c r="D922" i="4"/>
  <c r="G921" i="4"/>
  <c r="D921" i="4"/>
  <c r="G920" i="4"/>
  <c r="D920" i="4"/>
  <c r="G919" i="4"/>
  <c r="D919" i="4"/>
  <c r="G918" i="4"/>
  <c r="D918" i="4"/>
  <c r="G917" i="4"/>
  <c r="D917" i="4"/>
  <c r="G916" i="4"/>
  <c r="D916" i="4"/>
  <c r="G915" i="4"/>
  <c r="D915" i="4"/>
  <c r="G914" i="4"/>
  <c r="D914" i="4"/>
  <c r="G913" i="4"/>
  <c r="D913" i="4"/>
  <c r="G912" i="4"/>
  <c r="D912" i="4"/>
  <c r="G911" i="4"/>
  <c r="D911" i="4"/>
  <c r="G910" i="4"/>
  <c r="D910" i="4"/>
  <c r="G909" i="4"/>
  <c r="D909" i="4"/>
  <c r="G908" i="4"/>
  <c r="D908" i="4"/>
  <c r="G907" i="4"/>
  <c r="D907" i="4"/>
  <c r="G906" i="4"/>
  <c r="D906" i="4"/>
  <c r="G905" i="4"/>
  <c r="D905" i="4"/>
  <c r="G904" i="4"/>
  <c r="D904" i="4"/>
  <c r="G903" i="4"/>
  <c r="D903" i="4"/>
  <c r="G902" i="4"/>
  <c r="D902" i="4"/>
  <c r="G901" i="4"/>
  <c r="D901" i="4"/>
  <c r="G900" i="4"/>
  <c r="D900" i="4"/>
  <c r="G899" i="4"/>
  <c r="D899" i="4"/>
  <c r="G898" i="4"/>
  <c r="D898" i="4"/>
  <c r="G897" i="4"/>
  <c r="D897" i="4"/>
  <c r="G896" i="4"/>
  <c r="D896" i="4"/>
  <c r="G895" i="4"/>
  <c r="D895" i="4"/>
  <c r="G894" i="4"/>
  <c r="D894" i="4"/>
  <c r="G893" i="4"/>
  <c r="D893" i="4"/>
  <c r="G892" i="4"/>
  <c r="D892" i="4"/>
  <c r="G891" i="4"/>
  <c r="D891" i="4"/>
  <c r="G890" i="4"/>
  <c r="D890" i="4"/>
  <c r="G889" i="4"/>
  <c r="D889" i="4"/>
  <c r="G888" i="4"/>
  <c r="D888" i="4"/>
  <c r="G887" i="4"/>
  <c r="D887" i="4"/>
  <c r="G886" i="4"/>
  <c r="D886" i="4"/>
  <c r="G885" i="4"/>
  <c r="D885" i="4"/>
  <c r="G884" i="4"/>
  <c r="D884" i="4"/>
  <c r="G883" i="4"/>
  <c r="D883" i="4"/>
  <c r="G882" i="4"/>
  <c r="D882" i="4"/>
  <c r="G881" i="4"/>
  <c r="D881" i="4"/>
  <c r="G880" i="4"/>
  <c r="D880" i="4"/>
  <c r="G879" i="4"/>
  <c r="D879" i="4"/>
  <c r="G878" i="4"/>
  <c r="D878" i="4"/>
  <c r="G877" i="4"/>
  <c r="D877" i="4"/>
  <c r="G876" i="4"/>
  <c r="D876" i="4"/>
  <c r="G875" i="4"/>
  <c r="D875" i="4"/>
  <c r="G874" i="4"/>
  <c r="D874" i="4"/>
  <c r="G873" i="4"/>
  <c r="D873" i="4"/>
  <c r="G872" i="4"/>
  <c r="D872" i="4"/>
  <c r="G871" i="4"/>
  <c r="D871" i="4"/>
  <c r="G870" i="4"/>
  <c r="D870" i="4"/>
  <c r="G869" i="4"/>
  <c r="D869" i="4"/>
  <c r="G868" i="4"/>
  <c r="D868" i="4"/>
  <c r="G867" i="4"/>
  <c r="D867" i="4"/>
  <c r="G866" i="4"/>
  <c r="D866" i="4"/>
  <c r="G865" i="4"/>
  <c r="D865" i="4"/>
  <c r="G864" i="4"/>
  <c r="D864" i="4"/>
  <c r="G863" i="4"/>
  <c r="D863" i="4"/>
  <c r="G862" i="4"/>
  <c r="D862" i="4"/>
  <c r="G861" i="4"/>
  <c r="D861" i="4"/>
  <c r="G860" i="4"/>
  <c r="D860" i="4"/>
  <c r="G859" i="4"/>
  <c r="D859" i="4"/>
  <c r="G858" i="4"/>
  <c r="D858" i="4"/>
  <c r="G857" i="4"/>
  <c r="D857" i="4"/>
  <c r="G856" i="4"/>
  <c r="D856" i="4"/>
  <c r="G855" i="4"/>
  <c r="D855" i="4"/>
  <c r="G854" i="4"/>
  <c r="D854" i="4"/>
  <c r="G853" i="4"/>
  <c r="D853" i="4"/>
  <c r="G852" i="4"/>
  <c r="D852" i="4"/>
  <c r="G851" i="4"/>
  <c r="D851" i="4"/>
  <c r="G850" i="4"/>
  <c r="D850" i="4"/>
  <c r="G849" i="4"/>
  <c r="D849" i="4"/>
  <c r="G848" i="4"/>
  <c r="D848" i="4"/>
  <c r="G847" i="4"/>
  <c r="D847" i="4"/>
  <c r="G846" i="4"/>
  <c r="D846" i="4"/>
  <c r="G845" i="4"/>
  <c r="D845" i="4"/>
  <c r="G844" i="4"/>
  <c r="D844" i="4"/>
  <c r="G843" i="4"/>
  <c r="D843" i="4"/>
  <c r="G842" i="4"/>
  <c r="D842" i="4"/>
  <c r="G841" i="4"/>
  <c r="D841" i="4"/>
  <c r="G840" i="4"/>
  <c r="D840" i="4"/>
  <c r="G839" i="4"/>
  <c r="D839" i="4"/>
  <c r="G838" i="4"/>
  <c r="D838" i="4"/>
  <c r="G837" i="4"/>
  <c r="D837" i="4"/>
  <c r="G836" i="4"/>
  <c r="D836" i="4"/>
  <c r="G835" i="4"/>
  <c r="D835" i="4"/>
  <c r="G834" i="4"/>
  <c r="D834" i="4"/>
  <c r="G833" i="4"/>
  <c r="D833" i="4"/>
  <c r="G832" i="4"/>
  <c r="D832" i="4"/>
  <c r="G831" i="4"/>
  <c r="D831" i="4"/>
  <c r="G830" i="4"/>
  <c r="D830" i="4"/>
  <c r="G829" i="4"/>
  <c r="D829" i="4"/>
  <c r="G828" i="4"/>
  <c r="D828" i="4"/>
  <c r="G827" i="4"/>
  <c r="D827" i="4"/>
  <c r="G826" i="4"/>
  <c r="D826" i="4"/>
  <c r="G825" i="4"/>
  <c r="D825" i="4"/>
  <c r="G824" i="4"/>
  <c r="D824" i="4"/>
  <c r="G823" i="4"/>
  <c r="D823" i="4"/>
  <c r="G822" i="4"/>
  <c r="D822" i="4"/>
  <c r="G821" i="4"/>
  <c r="D821" i="4"/>
  <c r="G820" i="4"/>
  <c r="D820" i="4"/>
  <c r="G819" i="4"/>
  <c r="D819" i="4"/>
  <c r="G818" i="4"/>
  <c r="D818" i="4"/>
  <c r="G817" i="4"/>
  <c r="D817" i="4"/>
  <c r="G816" i="4"/>
  <c r="D816" i="4"/>
  <c r="G815" i="4"/>
  <c r="D815" i="4"/>
  <c r="G814" i="4"/>
  <c r="D814" i="4"/>
  <c r="G813" i="4"/>
  <c r="D813" i="4"/>
  <c r="G812" i="4"/>
  <c r="D812" i="4"/>
  <c r="G811" i="4"/>
  <c r="D811" i="4"/>
  <c r="G810" i="4"/>
  <c r="D810" i="4"/>
  <c r="G809" i="4"/>
  <c r="D809" i="4"/>
  <c r="G808" i="4"/>
  <c r="D808" i="4"/>
  <c r="G807" i="4"/>
  <c r="D807" i="4"/>
  <c r="G806" i="4"/>
  <c r="D806" i="4"/>
  <c r="G805" i="4"/>
  <c r="D805" i="4"/>
  <c r="G804" i="4"/>
  <c r="D804" i="4"/>
  <c r="G803" i="4"/>
  <c r="D803" i="4"/>
  <c r="G802" i="4"/>
  <c r="D802" i="4"/>
  <c r="G801" i="4"/>
  <c r="D801" i="4"/>
  <c r="G800" i="4"/>
  <c r="D800" i="4"/>
  <c r="G799" i="4"/>
  <c r="D799" i="4"/>
  <c r="G798" i="4"/>
  <c r="D798" i="4"/>
  <c r="G797" i="4"/>
  <c r="D797" i="4"/>
  <c r="G796" i="4"/>
  <c r="D796" i="4"/>
  <c r="G795" i="4"/>
  <c r="D795" i="4"/>
  <c r="G794" i="4"/>
  <c r="D794" i="4"/>
  <c r="G793" i="4"/>
  <c r="D793" i="4"/>
  <c r="G792" i="4"/>
  <c r="D792" i="4"/>
  <c r="G791" i="4"/>
  <c r="D791" i="4"/>
  <c r="G790" i="4"/>
  <c r="D790" i="4"/>
  <c r="G789" i="4"/>
  <c r="D789" i="4"/>
  <c r="G788" i="4"/>
  <c r="D788" i="4"/>
  <c r="G787" i="4"/>
  <c r="D787" i="4"/>
  <c r="G786" i="4"/>
  <c r="D786" i="4"/>
  <c r="G785" i="4"/>
  <c r="D785" i="4"/>
  <c r="G784" i="4"/>
  <c r="D784" i="4"/>
  <c r="G783" i="4"/>
  <c r="D783" i="4"/>
  <c r="G782" i="4"/>
  <c r="D782" i="4"/>
  <c r="G781" i="4"/>
  <c r="D781" i="4"/>
  <c r="G780" i="4"/>
  <c r="D780" i="4"/>
  <c r="G779" i="4"/>
  <c r="D779" i="4"/>
  <c r="G778" i="4"/>
  <c r="D778" i="4"/>
  <c r="G777" i="4"/>
  <c r="D777" i="4"/>
  <c r="G776" i="4"/>
  <c r="D776" i="4"/>
  <c r="G775" i="4"/>
  <c r="D775" i="4"/>
  <c r="G774" i="4"/>
  <c r="D774" i="4"/>
  <c r="G773" i="4"/>
  <c r="D773" i="4"/>
  <c r="G772" i="4"/>
  <c r="D772" i="4"/>
  <c r="G771" i="4"/>
  <c r="D771" i="4"/>
  <c r="G770" i="4"/>
  <c r="D770" i="4"/>
  <c r="G769" i="4"/>
  <c r="D769" i="4"/>
  <c r="G768" i="4"/>
  <c r="D768" i="4"/>
  <c r="G767" i="4"/>
  <c r="D767" i="4"/>
  <c r="G766" i="4"/>
  <c r="D766" i="4"/>
  <c r="G765" i="4"/>
  <c r="D765" i="4"/>
  <c r="G764" i="4"/>
  <c r="D764" i="4"/>
  <c r="G763" i="4"/>
  <c r="D763" i="4"/>
  <c r="G762" i="4"/>
  <c r="D762" i="4"/>
  <c r="G761" i="4"/>
  <c r="D761" i="4"/>
  <c r="G760" i="4"/>
  <c r="D760" i="4"/>
  <c r="G759" i="4"/>
  <c r="D759" i="4"/>
  <c r="G758" i="4"/>
  <c r="D758" i="4"/>
  <c r="G757" i="4"/>
  <c r="D757" i="4"/>
  <c r="G756" i="4"/>
  <c r="D756" i="4"/>
  <c r="G755" i="4"/>
  <c r="D755" i="4"/>
  <c r="G754" i="4"/>
  <c r="D754" i="4"/>
  <c r="G753" i="4"/>
  <c r="D753" i="4"/>
  <c r="G752" i="4"/>
  <c r="D752" i="4"/>
  <c r="G751" i="4"/>
  <c r="D751" i="4"/>
  <c r="G750" i="4"/>
  <c r="D750" i="4"/>
  <c r="G749" i="4"/>
  <c r="D749" i="4"/>
  <c r="G748" i="4"/>
  <c r="D748" i="4"/>
  <c r="G747" i="4"/>
  <c r="D747" i="4"/>
  <c r="G746" i="4"/>
  <c r="D746" i="4"/>
  <c r="G745" i="4"/>
  <c r="D745" i="4"/>
  <c r="G744" i="4"/>
  <c r="D744" i="4"/>
  <c r="G743" i="4"/>
  <c r="D743" i="4"/>
  <c r="G742" i="4"/>
  <c r="D742" i="4"/>
  <c r="G741" i="4"/>
  <c r="D741" i="4"/>
  <c r="G740" i="4"/>
  <c r="D740" i="4"/>
  <c r="G739" i="4"/>
  <c r="D739" i="4"/>
  <c r="G738" i="4"/>
  <c r="D738" i="4"/>
  <c r="G737" i="4"/>
  <c r="D737" i="4"/>
  <c r="G736" i="4"/>
  <c r="D736" i="4"/>
  <c r="G735" i="4"/>
  <c r="D735" i="4"/>
  <c r="G734" i="4"/>
  <c r="D734" i="4"/>
  <c r="G733" i="4"/>
  <c r="D733" i="4"/>
  <c r="G732" i="4"/>
  <c r="D732" i="4"/>
  <c r="G731" i="4"/>
  <c r="D731" i="4"/>
  <c r="G730" i="4"/>
  <c r="D730" i="4"/>
  <c r="G729" i="4"/>
  <c r="D729" i="4"/>
  <c r="G728" i="4"/>
  <c r="D728" i="4"/>
  <c r="G727" i="4"/>
  <c r="D727" i="4"/>
  <c r="G726" i="4"/>
  <c r="D726" i="4"/>
  <c r="G725" i="4"/>
  <c r="D725" i="4"/>
  <c r="G724" i="4"/>
  <c r="D724" i="4"/>
  <c r="G723" i="4"/>
  <c r="D723" i="4"/>
  <c r="G722" i="4"/>
  <c r="D722" i="4"/>
  <c r="G721" i="4"/>
  <c r="D721" i="4"/>
  <c r="G720" i="4"/>
  <c r="D720" i="4"/>
  <c r="G719" i="4"/>
  <c r="D719" i="4"/>
  <c r="G718" i="4"/>
  <c r="D718" i="4"/>
  <c r="G717" i="4"/>
  <c r="D717" i="4"/>
  <c r="G716" i="4"/>
  <c r="D716" i="4"/>
  <c r="G715" i="4"/>
  <c r="D715" i="4"/>
  <c r="G714" i="4"/>
  <c r="D714" i="4"/>
  <c r="G713" i="4"/>
  <c r="D713" i="4"/>
  <c r="G712" i="4"/>
  <c r="D712" i="4"/>
  <c r="G711" i="4"/>
  <c r="D711" i="4"/>
  <c r="G710" i="4"/>
  <c r="D710" i="4"/>
  <c r="G709" i="4"/>
  <c r="D709" i="4"/>
  <c r="G708" i="4"/>
  <c r="D708" i="4"/>
  <c r="G707" i="4"/>
  <c r="D707" i="4"/>
  <c r="G706" i="4"/>
  <c r="D706" i="4"/>
  <c r="G705" i="4"/>
  <c r="D705" i="4"/>
  <c r="G704" i="4"/>
  <c r="D704" i="4"/>
  <c r="G703" i="4"/>
  <c r="D703" i="4"/>
  <c r="G702" i="4"/>
  <c r="D702" i="4"/>
  <c r="G701" i="4"/>
  <c r="D701" i="4"/>
  <c r="G700" i="4"/>
  <c r="D700" i="4"/>
  <c r="G699" i="4"/>
  <c r="D699" i="4"/>
  <c r="G698" i="4"/>
  <c r="D698" i="4"/>
  <c r="G697" i="4"/>
  <c r="D697" i="4"/>
  <c r="G696" i="4"/>
  <c r="D696" i="4"/>
  <c r="G695" i="4"/>
  <c r="D695" i="4"/>
  <c r="G694" i="4"/>
  <c r="D694" i="4"/>
  <c r="G693" i="4"/>
  <c r="D693" i="4"/>
  <c r="G692" i="4"/>
  <c r="D692" i="4"/>
  <c r="G691" i="4"/>
  <c r="D691" i="4"/>
  <c r="G690" i="4"/>
  <c r="D690" i="4"/>
  <c r="G689" i="4"/>
  <c r="D689" i="4"/>
  <c r="G688" i="4"/>
  <c r="D688" i="4"/>
  <c r="G687" i="4"/>
  <c r="D687" i="4"/>
  <c r="G686" i="4"/>
  <c r="D686" i="4"/>
  <c r="G685" i="4"/>
  <c r="D685" i="4"/>
  <c r="G684" i="4"/>
  <c r="D684" i="4"/>
  <c r="G683" i="4"/>
  <c r="D683" i="4"/>
  <c r="G682" i="4"/>
  <c r="D682" i="4"/>
  <c r="G681" i="4"/>
  <c r="D681" i="4"/>
  <c r="G680" i="4"/>
  <c r="D680" i="4"/>
  <c r="G679" i="4"/>
  <c r="D679" i="4"/>
  <c r="G678" i="4"/>
  <c r="D678" i="4"/>
  <c r="G677" i="4"/>
  <c r="D677" i="4"/>
  <c r="G676" i="4"/>
  <c r="D676" i="4"/>
  <c r="G675" i="4"/>
  <c r="D675" i="4"/>
  <c r="G674" i="4"/>
  <c r="D674" i="4"/>
  <c r="G673" i="4"/>
  <c r="D673" i="4"/>
  <c r="G672" i="4"/>
  <c r="D672" i="4"/>
  <c r="G671" i="4"/>
  <c r="D671" i="4"/>
  <c r="G670" i="4"/>
  <c r="D670" i="4"/>
  <c r="G669" i="4"/>
  <c r="D669" i="4"/>
  <c r="G668" i="4"/>
  <c r="D668" i="4"/>
  <c r="G667" i="4"/>
  <c r="D667" i="4"/>
  <c r="G666" i="4"/>
  <c r="D666" i="4"/>
  <c r="G665" i="4"/>
  <c r="D665" i="4"/>
  <c r="G664" i="4"/>
  <c r="D664" i="4"/>
  <c r="G663" i="4"/>
  <c r="D663" i="4"/>
  <c r="G662" i="4"/>
  <c r="D662" i="4"/>
  <c r="G661" i="4"/>
  <c r="D661" i="4"/>
  <c r="G660" i="4"/>
  <c r="D660" i="4"/>
  <c r="G659" i="4"/>
  <c r="D659" i="4"/>
  <c r="G658" i="4"/>
  <c r="D658" i="4"/>
  <c r="G657" i="4"/>
  <c r="D657" i="4"/>
  <c r="G656" i="4"/>
  <c r="D656" i="4"/>
  <c r="G655" i="4"/>
  <c r="D655" i="4"/>
  <c r="G654" i="4"/>
  <c r="D654" i="4"/>
  <c r="G653" i="4"/>
  <c r="D653" i="4"/>
  <c r="G652" i="4"/>
  <c r="D652" i="4"/>
  <c r="G651" i="4"/>
  <c r="D651" i="4"/>
  <c r="G650" i="4"/>
  <c r="D650" i="4"/>
  <c r="G649" i="4"/>
  <c r="D649" i="4"/>
  <c r="G648" i="4"/>
  <c r="D648" i="4"/>
  <c r="G647" i="4"/>
  <c r="D647" i="4"/>
  <c r="G646" i="4"/>
  <c r="D646" i="4"/>
  <c r="G645" i="4"/>
  <c r="D645" i="4"/>
  <c r="G644" i="4"/>
  <c r="D644" i="4"/>
  <c r="G643" i="4"/>
  <c r="D643" i="4"/>
  <c r="G642" i="4"/>
  <c r="D642" i="4"/>
  <c r="G641" i="4"/>
  <c r="D641" i="4"/>
  <c r="G640" i="4"/>
  <c r="D640" i="4"/>
  <c r="G639" i="4"/>
  <c r="D639" i="4"/>
  <c r="G638" i="4"/>
  <c r="D638" i="4"/>
  <c r="G637" i="4"/>
  <c r="D637" i="4"/>
  <c r="G636" i="4"/>
  <c r="D636" i="4"/>
  <c r="G635" i="4"/>
  <c r="D635" i="4"/>
  <c r="G634" i="4"/>
  <c r="D634" i="4"/>
  <c r="G633" i="4"/>
  <c r="D633" i="4"/>
  <c r="G632" i="4"/>
  <c r="D632" i="4"/>
  <c r="G631" i="4"/>
  <c r="D631" i="4"/>
  <c r="G630" i="4"/>
  <c r="D630" i="4"/>
  <c r="G629" i="4"/>
  <c r="D629" i="4"/>
  <c r="G628" i="4"/>
  <c r="D628" i="4"/>
  <c r="G627" i="4"/>
  <c r="D627" i="4"/>
  <c r="G626" i="4"/>
  <c r="D626" i="4"/>
  <c r="G625" i="4"/>
  <c r="D625" i="4"/>
  <c r="G624" i="4"/>
  <c r="D624" i="4"/>
  <c r="G623" i="4"/>
  <c r="D623" i="4"/>
  <c r="G622" i="4"/>
  <c r="D622" i="4"/>
  <c r="G621" i="4"/>
  <c r="D621" i="4"/>
  <c r="G620" i="4"/>
  <c r="D620" i="4"/>
  <c r="G619" i="4"/>
  <c r="D619" i="4"/>
  <c r="G618" i="4"/>
  <c r="D618" i="4"/>
  <c r="G617" i="4"/>
  <c r="D617" i="4"/>
  <c r="G616" i="4"/>
  <c r="D616" i="4"/>
  <c r="G615" i="4"/>
  <c r="D615" i="4"/>
  <c r="G614" i="4"/>
  <c r="D614" i="4"/>
  <c r="G613" i="4"/>
  <c r="D613" i="4"/>
  <c r="G612" i="4"/>
  <c r="D612" i="4"/>
  <c r="G611" i="4"/>
  <c r="D611" i="4"/>
  <c r="G610" i="4"/>
  <c r="D610" i="4"/>
  <c r="G609" i="4"/>
  <c r="D609" i="4"/>
  <c r="G608" i="4"/>
  <c r="D608" i="4"/>
  <c r="G607" i="4"/>
  <c r="D607" i="4"/>
  <c r="G606" i="4"/>
  <c r="D606" i="4"/>
  <c r="G605" i="4"/>
  <c r="D605" i="4"/>
  <c r="G604" i="4"/>
  <c r="D604" i="4"/>
  <c r="G603" i="4"/>
  <c r="D603" i="4"/>
  <c r="G602" i="4"/>
  <c r="D602" i="4"/>
  <c r="G601" i="4"/>
  <c r="D601" i="4"/>
  <c r="G600" i="4"/>
  <c r="D600" i="4"/>
  <c r="G599" i="4"/>
  <c r="D599" i="4"/>
  <c r="G598" i="4"/>
  <c r="D598" i="4"/>
  <c r="G597" i="4"/>
  <c r="D597" i="4"/>
  <c r="G596" i="4"/>
  <c r="D596" i="4"/>
  <c r="G595" i="4"/>
  <c r="D595" i="4"/>
  <c r="G594" i="4"/>
  <c r="D594" i="4"/>
  <c r="G593" i="4"/>
  <c r="D593" i="4"/>
  <c r="G592" i="4"/>
  <c r="D592" i="4"/>
  <c r="G591" i="4"/>
  <c r="D591" i="4"/>
  <c r="G590" i="4"/>
  <c r="D590" i="4"/>
  <c r="G589" i="4"/>
  <c r="D589" i="4"/>
  <c r="G588" i="4"/>
  <c r="D588" i="4"/>
  <c r="G587" i="4"/>
  <c r="D587" i="4"/>
  <c r="G586" i="4"/>
  <c r="D586" i="4"/>
  <c r="G585" i="4"/>
  <c r="D585" i="4"/>
  <c r="G584" i="4"/>
  <c r="D584" i="4"/>
  <c r="G583" i="4"/>
  <c r="D583" i="4"/>
  <c r="G582" i="4"/>
  <c r="D582" i="4"/>
  <c r="G581" i="4"/>
  <c r="D581" i="4"/>
  <c r="G580" i="4"/>
  <c r="D580" i="4"/>
  <c r="G579" i="4"/>
  <c r="D579" i="4"/>
  <c r="G578" i="4"/>
  <c r="D578" i="4"/>
  <c r="G577" i="4"/>
  <c r="D577" i="4"/>
  <c r="G576" i="4"/>
  <c r="D576" i="4"/>
  <c r="G575" i="4"/>
  <c r="D575" i="4"/>
  <c r="G574" i="4"/>
  <c r="D574" i="4"/>
  <c r="G573" i="4"/>
  <c r="D573" i="4"/>
  <c r="G572" i="4"/>
  <c r="D572" i="4"/>
  <c r="G571" i="4"/>
  <c r="D571" i="4"/>
  <c r="G570" i="4"/>
  <c r="D570" i="4"/>
  <c r="G569" i="4"/>
  <c r="D569" i="4"/>
  <c r="G568" i="4"/>
  <c r="D568" i="4"/>
  <c r="G567" i="4"/>
  <c r="D567" i="4"/>
  <c r="G566" i="4"/>
  <c r="D566" i="4"/>
  <c r="G565" i="4"/>
  <c r="D565" i="4"/>
  <c r="G564" i="4"/>
  <c r="D564" i="4"/>
  <c r="G563" i="4"/>
  <c r="D563" i="4"/>
  <c r="G562" i="4"/>
  <c r="D562" i="4"/>
  <c r="G561" i="4"/>
  <c r="D561" i="4"/>
  <c r="G560" i="4"/>
  <c r="D560" i="4"/>
  <c r="G559" i="4"/>
  <c r="D559" i="4"/>
  <c r="G558" i="4"/>
  <c r="D558" i="4"/>
  <c r="G557" i="4"/>
  <c r="D557" i="4"/>
  <c r="G556" i="4"/>
  <c r="D556" i="4"/>
  <c r="G555" i="4"/>
  <c r="D555" i="4"/>
  <c r="G554" i="4"/>
  <c r="D554" i="4"/>
  <c r="G553" i="4"/>
  <c r="D553" i="4"/>
  <c r="G552" i="4"/>
  <c r="D552" i="4"/>
  <c r="G551" i="4"/>
  <c r="D551" i="4"/>
  <c r="G550" i="4"/>
  <c r="D550" i="4"/>
  <c r="G549" i="4"/>
  <c r="D549" i="4"/>
  <c r="G548" i="4"/>
  <c r="D548" i="4"/>
  <c r="G547" i="4"/>
  <c r="D547" i="4"/>
  <c r="G546" i="4"/>
  <c r="D546" i="4"/>
  <c r="G545" i="4"/>
  <c r="D545" i="4"/>
  <c r="G544" i="4"/>
  <c r="D544" i="4"/>
  <c r="G543" i="4"/>
  <c r="D543" i="4"/>
  <c r="G542" i="4"/>
  <c r="D542" i="4"/>
  <c r="G541" i="4"/>
  <c r="D541" i="4"/>
  <c r="G540" i="4"/>
  <c r="D540" i="4"/>
  <c r="G539" i="4"/>
  <c r="D539" i="4"/>
  <c r="G538" i="4"/>
  <c r="D538" i="4"/>
  <c r="G537" i="4"/>
  <c r="D537" i="4"/>
  <c r="G536" i="4"/>
  <c r="D536" i="4"/>
  <c r="G535" i="4"/>
  <c r="D535" i="4"/>
  <c r="G534" i="4"/>
  <c r="D534" i="4"/>
  <c r="G533" i="4"/>
  <c r="D533" i="4"/>
  <c r="G532" i="4"/>
  <c r="D532" i="4"/>
  <c r="G531" i="4"/>
  <c r="D531" i="4"/>
  <c r="G530" i="4"/>
  <c r="D530" i="4"/>
  <c r="G529" i="4"/>
  <c r="D529" i="4"/>
  <c r="G528" i="4"/>
  <c r="D528" i="4"/>
  <c r="G527" i="4"/>
  <c r="D527" i="4"/>
  <c r="G526" i="4"/>
  <c r="D526" i="4"/>
  <c r="G525" i="4"/>
  <c r="D525" i="4"/>
  <c r="G524" i="4"/>
  <c r="D524" i="4"/>
  <c r="G523" i="4"/>
  <c r="D523" i="4"/>
  <c r="G522" i="4"/>
  <c r="D522" i="4"/>
  <c r="G521" i="4"/>
  <c r="D521" i="4"/>
  <c r="G520" i="4"/>
  <c r="D520" i="4"/>
  <c r="G519" i="4"/>
  <c r="D519" i="4"/>
  <c r="G518" i="4"/>
  <c r="D518" i="4"/>
  <c r="G517" i="4"/>
  <c r="D517" i="4"/>
  <c r="G516" i="4"/>
  <c r="D516" i="4"/>
  <c r="G515" i="4"/>
  <c r="D515" i="4"/>
  <c r="G514" i="4"/>
  <c r="D514" i="4"/>
  <c r="G513" i="4"/>
  <c r="D513" i="4"/>
  <c r="G512" i="4"/>
  <c r="D512" i="4"/>
  <c r="G511" i="4"/>
  <c r="D511" i="4"/>
  <c r="G510" i="4"/>
  <c r="D510" i="4"/>
  <c r="G509" i="4"/>
  <c r="D509" i="4"/>
  <c r="G508" i="4"/>
  <c r="D508" i="4"/>
  <c r="G507" i="4"/>
  <c r="D507" i="4"/>
  <c r="G506" i="4"/>
  <c r="D506" i="4"/>
  <c r="G505" i="4"/>
  <c r="D505" i="4"/>
  <c r="G504" i="4"/>
  <c r="D504" i="4"/>
  <c r="G503" i="4"/>
  <c r="D503" i="4"/>
  <c r="G502" i="4"/>
  <c r="D502" i="4"/>
  <c r="G501" i="4"/>
  <c r="D501" i="4"/>
  <c r="G500" i="4"/>
  <c r="D500" i="4"/>
  <c r="G499" i="4"/>
  <c r="D499" i="4"/>
  <c r="G498" i="4"/>
  <c r="D498" i="4"/>
  <c r="G497" i="4"/>
  <c r="D497" i="4"/>
  <c r="G496" i="4"/>
  <c r="D496" i="4"/>
  <c r="G495" i="4"/>
  <c r="D495" i="4"/>
  <c r="G494" i="4"/>
  <c r="D494" i="4"/>
  <c r="G493" i="4"/>
  <c r="D493" i="4"/>
  <c r="G492" i="4"/>
  <c r="D492" i="4"/>
  <c r="G491" i="4"/>
  <c r="D491" i="4"/>
  <c r="G490" i="4"/>
  <c r="D490" i="4"/>
  <c r="G489" i="4"/>
  <c r="D489" i="4"/>
  <c r="G488" i="4"/>
  <c r="D488" i="4"/>
  <c r="G487" i="4"/>
  <c r="D487" i="4"/>
  <c r="G486" i="4"/>
  <c r="D486" i="4"/>
  <c r="G485" i="4"/>
  <c r="D485" i="4"/>
  <c r="G484" i="4"/>
  <c r="D484" i="4"/>
  <c r="G483" i="4"/>
  <c r="D483" i="4"/>
  <c r="G482" i="4"/>
  <c r="D482" i="4"/>
  <c r="G481" i="4"/>
  <c r="D481" i="4"/>
  <c r="G480" i="4"/>
  <c r="D480" i="4"/>
  <c r="G479" i="4"/>
  <c r="D479" i="4"/>
  <c r="G478" i="4"/>
  <c r="D478" i="4"/>
  <c r="G477" i="4"/>
  <c r="D477" i="4"/>
  <c r="G476" i="4"/>
  <c r="D476" i="4"/>
  <c r="G475" i="4"/>
  <c r="D475" i="4"/>
  <c r="G474" i="4"/>
  <c r="D474" i="4"/>
  <c r="G473" i="4"/>
  <c r="D473" i="4"/>
  <c r="G472" i="4"/>
  <c r="D472" i="4"/>
  <c r="G471" i="4"/>
  <c r="D471" i="4"/>
  <c r="G470" i="4"/>
  <c r="D470" i="4"/>
  <c r="G469" i="4"/>
  <c r="D469" i="4"/>
  <c r="G468" i="4"/>
  <c r="D468" i="4"/>
  <c r="G467" i="4"/>
  <c r="D467" i="4"/>
  <c r="G466" i="4"/>
  <c r="D466" i="4"/>
  <c r="G465" i="4"/>
  <c r="D465" i="4"/>
  <c r="G464" i="4"/>
  <c r="D464" i="4"/>
  <c r="G463" i="4"/>
  <c r="D463" i="4"/>
  <c r="G462" i="4"/>
  <c r="D462" i="4"/>
  <c r="G461" i="4"/>
  <c r="D461" i="4"/>
  <c r="G460" i="4"/>
  <c r="D460" i="4"/>
  <c r="G459" i="4"/>
  <c r="D459" i="4"/>
  <c r="G458" i="4"/>
  <c r="D458" i="4"/>
  <c r="G457" i="4"/>
  <c r="D457" i="4"/>
  <c r="G456" i="4"/>
  <c r="D456" i="4"/>
  <c r="G455" i="4"/>
  <c r="D455" i="4"/>
  <c r="G454" i="4"/>
  <c r="D454" i="4"/>
  <c r="G453" i="4"/>
  <c r="D453" i="4"/>
  <c r="G452" i="4"/>
  <c r="D452" i="4"/>
  <c r="G451" i="4"/>
  <c r="D451" i="4"/>
  <c r="G450" i="4"/>
  <c r="D450" i="4"/>
  <c r="G449" i="4"/>
  <c r="D449" i="4"/>
  <c r="G448" i="4"/>
  <c r="D448" i="4"/>
  <c r="G447" i="4"/>
  <c r="D447" i="4"/>
  <c r="G446" i="4"/>
  <c r="D446" i="4"/>
  <c r="G445" i="4"/>
  <c r="D445" i="4"/>
  <c r="G444" i="4"/>
  <c r="D444" i="4"/>
  <c r="G443" i="4"/>
  <c r="D443" i="4"/>
  <c r="G442" i="4"/>
  <c r="D442" i="4"/>
  <c r="G441" i="4"/>
  <c r="D441" i="4"/>
  <c r="G440" i="4"/>
  <c r="D440" i="4"/>
  <c r="G439" i="4"/>
  <c r="D439" i="4"/>
  <c r="G438" i="4"/>
  <c r="D438" i="4"/>
  <c r="G437" i="4"/>
  <c r="D437" i="4"/>
  <c r="G436" i="4"/>
  <c r="D436" i="4"/>
  <c r="G435" i="4"/>
  <c r="D435" i="4"/>
  <c r="G434" i="4"/>
  <c r="D434" i="4"/>
  <c r="G433" i="4"/>
  <c r="D433" i="4"/>
  <c r="G432" i="4"/>
  <c r="D432" i="4"/>
  <c r="G431" i="4"/>
  <c r="D431" i="4"/>
  <c r="G430" i="4"/>
  <c r="D430" i="4"/>
  <c r="G429" i="4"/>
  <c r="D429" i="4"/>
  <c r="G428" i="4"/>
  <c r="D428" i="4"/>
  <c r="G427" i="4"/>
  <c r="D427" i="4"/>
  <c r="G426" i="4"/>
  <c r="D426" i="4"/>
  <c r="G425" i="4"/>
  <c r="D425" i="4"/>
  <c r="G424" i="4"/>
  <c r="D424" i="4"/>
  <c r="G423" i="4"/>
  <c r="D423" i="4"/>
  <c r="G422" i="4"/>
  <c r="D422" i="4"/>
  <c r="G421" i="4"/>
  <c r="D421" i="4"/>
  <c r="G420" i="4"/>
  <c r="D420" i="4"/>
  <c r="G419" i="4"/>
  <c r="D419" i="4"/>
  <c r="G418" i="4"/>
  <c r="D418" i="4"/>
  <c r="G417" i="4"/>
  <c r="D417" i="4"/>
  <c r="G416" i="4"/>
  <c r="D416" i="4"/>
  <c r="G415" i="4"/>
  <c r="D415" i="4"/>
  <c r="G414" i="4"/>
  <c r="D414" i="4"/>
  <c r="G413" i="4"/>
  <c r="D413" i="4"/>
  <c r="G412" i="4"/>
  <c r="D412" i="4"/>
  <c r="G411" i="4"/>
  <c r="D411" i="4"/>
  <c r="G410" i="4"/>
  <c r="D410" i="4"/>
  <c r="G409" i="4"/>
  <c r="D409" i="4"/>
  <c r="G408" i="4"/>
  <c r="D408" i="4"/>
  <c r="G407" i="4"/>
  <c r="D407" i="4"/>
  <c r="G406" i="4"/>
  <c r="D406" i="4"/>
  <c r="G405" i="4"/>
  <c r="D405" i="4"/>
  <c r="G404" i="4"/>
  <c r="D404" i="4"/>
  <c r="G403" i="4"/>
  <c r="D403" i="4"/>
  <c r="G402" i="4"/>
  <c r="D402" i="4"/>
  <c r="G401" i="4"/>
  <c r="D401" i="4"/>
  <c r="G400" i="4"/>
  <c r="D400" i="4"/>
  <c r="G399" i="4"/>
  <c r="D399" i="4"/>
  <c r="G398" i="4"/>
  <c r="D398" i="4"/>
  <c r="G397" i="4"/>
  <c r="D397" i="4"/>
  <c r="G396" i="4"/>
  <c r="D396" i="4"/>
  <c r="G395" i="4"/>
  <c r="D395" i="4"/>
  <c r="G394" i="4"/>
  <c r="D394" i="4"/>
  <c r="G393" i="4"/>
  <c r="D393" i="4"/>
  <c r="G392" i="4"/>
  <c r="D392" i="4"/>
  <c r="G391" i="4"/>
  <c r="D391" i="4"/>
  <c r="G390" i="4"/>
  <c r="D390" i="4"/>
  <c r="G389" i="4"/>
  <c r="D389" i="4"/>
  <c r="G388" i="4"/>
  <c r="D388" i="4"/>
  <c r="G387" i="4"/>
  <c r="D387" i="4"/>
  <c r="G386" i="4"/>
  <c r="D386" i="4"/>
  <c r="G385" i="4"/>
  <c r="D385" i="4"/>
  <c r="G384" i="4"/>
  <c r="D384" i="4"/>
  <c r="G383" i="4"/>
  <c r="D383" i="4"/>
  <c r="G382" i="4"/>
  <c r="D382" i="4"/>
  <c r="G381" i="4"/>
  <c r="D381" i="4"/>
  <c r="G380" i="4"/>
  <c r="D380" i="4"/>
  <c r="G379" i="4"/>
  <c r="D379" i="4"/>
  <c r="G378" i="4"/>
  <c r="D378" i="4"/>
  <c r="G377" i="4"/>
  <c r="D377" i="4"/>
  <c r="G376" i="4"/>
  <c r="D376" i="4"/>
  <c r="G375" i="4"/>
  <c r="D375" i="4"/>
  <c r="G374" i="4"/>
  <c r="D374" i="4"/>
  <c r="G373" i="4"/>
  <c r="D373" i="4"/>
  <c r="G372" i="4"/>
  <c r="D372" i="4"/>
  <c r="G371" i="4"/>
  <c r="D371" i="4"/>
  <c r="G370" i="4"/>
  <c r="D370" i="4"/>
  <c r="G369" i="4"/>
  <c r="D369" i="4"/>
  <c r="G368" i="4"/>
  <c r="D368" i="4"/>
  <c r="G367" i="4"/>
  <c r="D367" i="4"/>
  <c r="G366" i="4"/>
  <c r="D366" i="4"/>
  <c r="G365" i="4"/>
  <c r="D365" i="4"/>
  <c r="G364" i="4"/>
  <c r="D364" i="4"/>
  <c r="G363" i="4"/>
  <c r="D363" i="4"/>
  <c r="G362" i="4"/>
  <c r="D362" i="4"/>
  <c r="G361" i="4"/>
  <c r="D361" i="4"/>
  <c r="G360" i="4"/>
  <c r="D360" i="4"/>
  <c r="G359" i="4"/>
  <c r="D359" i="4"/>
  <c r="G358" i="4"/>
  <c r="D358" i="4"/>
  <c r="G357" i="4"/>
  <c r="D357" i="4"/>
  <c r="G356" i="4"/>
  <c r="D356" i="4"/>
  <c r="G355" i="4"/>
  <c r="D355" i="4"/>
  <c r="G354" i="4"/>
  <c r="D354" i="4"/>
  <c r="G353" i="4"/>
  <c r="D353" i="4"/>
  <c r="G352" i="4"/>
  <c r="D352" i="4"/>
  <c r="G351" i="4"/>
  <c r="D351" i="4"/>
  <c r="G350" i="4"/>
  <c r="D350" i="4"/>
  <c r="G349" i="4"/>
  <c r="D349" i="4"/>
  <c r="G348" i="4"/>
  <c r="D348" i="4"/>
  <c r="G347" i="4"/>
  <c r="D347" i="4"/>
  <c r="G346" i="4"/>
  <c r="D346" i="4"/>
  <c r="G345" i="4"/>
  <c r="D345" i="4"/>
  <c r="G344" i="4"/>
  <c r="D344" i="4"/>
  <c r="G343" i="4"/>
  <c r="D343" i="4"/>
  <c r="G342" i="4"/>
  <c r="D342" i="4"/>
  <c r="G341" i="4"/>
  <c r="D341" i="4"/>
  <c r="G340" i="4"/>
  <c r="D340" i="4"/>
  <c r="G339" i="4"/>
  <c r="D339" i="4"/>
  <c r="G338" i="4"/>
  <c r="D338" i="4"/>
  <c r="G337" i="4"/>
  <c r="D337" i="4"/>
  <c r="G336" i="4"/>
  <c r="D336" i="4"/>
  <c r="G335" i="4"/>
  <c r="D335" i="4"/>
  <c r="G334" i="4"/>
  <c r="D334" i="4"/>
  <c r="G333" i="4"/>
  <c r="D333" i="4"/>
  <c r="G332" i="4"/>
  <c r="D332" i="4"/>
  <c r="G331" i="4"/>
  <c r="D331" i="4"/>
  <c r="G330" i="4"/>
  <c r="D330" i="4"/>
  <c r="G329" i="4"/>
  <c r="D329" i="4"/>
  <c r="G328" i="4"/>
  <c r="D328" i="4"/>
  <c r="G327" i="4"/>
  <c r="D327" i="4"/>
  <c r="G326" i="4"/>
  <c r="D326" i="4"/>
  <c r="G325" i="4"/>
  <c r="D325" i="4"/>
  <c r="G324" i="4"/>
  <c r="D324" i="4"/>
  <c r="G323" i="4"/>
  <c r="D323" i="4"/>
  <c r="G322" i="4"/>
  <c r="D322" i="4"/>
  <c r="G321" i="4"/>
  <c r="D321" i="4"/>
  <c r="G320" i="4"/>
  <c r="D320" i="4"/>
  <c r="G319" i="4"/>
  <c r="D319" i="4"/>
  <c r="G318" i="4"/>
  <c r="D318" i="4"/>
  <c r="G317" i="4"/>
  <c r="D317" i="4"/>
  <c r="G316" i="4"/>
  <c r="D316" i="4"/>
  <c r="G315" i="4"/>
  <c r="D315" i="4"/>
  <c r="G314" i="4"/>
  <c r="D314" i="4"/>
  <c r="G313" i="4"/>
  <c r="D313" i="4"/>
  <c r="G312" i="4"/>
  <c r="D312" i="4"/>
  <c r="G311" i="4"/>
  <c r="D311" i="4"/>
  <c r="G310" i="4"/>
  <c r="D310" i="4"/>
  <c r="G309" i="4"/>
  <c r="D309" i="4"/>
  <c r="G308" i="4"/>
  <c r="D308" i="4"/>
  <c r="G307" i="4"/>
  <c r="D307" i="4"/>
  <c r="G306" i="4"/>
  <c r="D306" i="4"/>
  <c r="G305" i="4"/>
  <c r="D305" i="4"/>
  <c r="G304" i="4"/>
  <c r="D304" i="4"/>
  <c r="G303" i="4"/>
  <c r="D303" i="4"/>
  <c r="G302" i="4"/>
  <c r="D302" i="4"/>
  <c r="G301" i="4"/>
  <c r="D301" i="4"/>
  <c r="G300" i="4"/>
  <c r="D300" i="4"/>
  <c r="G299" i="4"/>
  <c r="D299" i="4"/>
  <c r="G298" i="4"/>
  <c r="D298" i="4"/>
  <c r="G297" i="4"/>
  <c r="D297" i="4"/>
  <c r="G296" i="4"/>
  <c r="D296" i="4"/>
  <c r="G295" i="4"/>
  <c r="D295" i="4"/>
  <c r="G294" i="4"/>
  <c r="D294" i="4"/>
  <c r="G293" i="4"/>
  <c r="D293" i="4"/>
  <c r="G292" i="4"/>
  <c r="D292" i="4"/>
  <c r="G291" i="4"/>
  <c r="D291" i="4"/>
  <c r="G290" i="4"/>
  <c r="D290" i="4"/>
  <c r="G289" i="4"/>
  <c r="D289" i="4"/>
  <c r="G288" i="4"/>
  <c r="D288" i="4"/>
  <c r="G287" i="4"/>
  <c r="D287" i="4"/>
  <c r="G286" i="4"/>
  <c r="D286" i="4"/>
  <c r="G285" i="4"/>
  <c r="D285" i="4"/>
  <c r="G284" i="4"/>
  <c r="D284" i="4"/>
  <c r="G283" i="4"/>
  <c r="D283" i="4"/>
  <c r="G282" i="4"/>
  <c r="D282" i="4"/>
  <c r="G281" i="4"/>
  <c r="D281" i="4"/>
  <c r="G280" i="4"/>
  <c r="D280" i="4"/>
  <c r="G279" i="4"/>
  <c r="D279" i="4"/>
  <c r="G278" i="4"/>
  <c r="D278" i="4"/>
  <c r="G277" i="4"/>
  <c r="D277" i="4"/>
  <c r="G276" i="4"/>
  <c r="D276" i="4"/>
  <c r="G275" i="4"/>
  <c r="D275" i="4"/>
  <c r="G274" i="4"/>
  <c r="D274" i="4"/>
  <c r="G273" i="4"/>
  <c r="D273" i="4"/>
  <c r="G272" i="4"/>
  <c r="D272" i="4"/>
  <c r="G271" i="4"/>
  <c r="D271" i="4"/>
  <c r="G270" i="4"/>
  <c r="D270" i="4"/>
  <c r="G269" i="4"/>
  <c r="D269" i="4"/>
  <c r="G268" i="4"/>
  <c r="D268" i="4"/>
  <c r="G267" i="4"/>
  <c r="D267" i="4"/>
  <c r="G266" i="4"/>
  <c r="D266" i="4"/>
  <c r="G265" i="4"/>
  <c r="D265" i="4"/>
  <c r="G264" i="4"/>
  <c r="D264" i="4"/>
  <c r="G263" i="4"/>
  <c r="D263" i="4"/>
  <c r="G262" i="4"/>
  <c r="D262" i="4"/>
  <c r="G261" i="4"/>
  <c r="D261" i="4"/>
  <c r="G260" i="4"/>
  <c r="D260" i="4"/>
  <c r="G259" i="4"/>
  <c r="D259" i="4"/>
  <c r="G258" i="4"/>
  <c r="D258" i="4"/>
  <c r="G257" i="4"/>
  <c r="D257" i="4"/>
  <c r="G256" i="4"/>
  <c r="D256" i="4"/>
  <c r="G255" i="4"/>
  <c r="D255" i="4"/>
  <c r="G254" i="4"/>
  <c r="D254" i="4"/>
  <c r="G253" i="4"/>
  <c r="D253" i="4"/>
  <c r="G252" i="4"/>
  <c r="D252" i="4"/>
  <c r="G251" i="4"/>
  <c r="D251" i="4"/>
  <c r="G250" i="4"/>
  <c r="D250" i="4"/>
  <c r="G249" i="4"/>
  <c r="D249" i="4"/>
  <c r="G248" i="4"/>
  <c r="D248" i="4"/>
  <c r="G247" i="4"/>
  <c r="D247" i="4"/>
  <c r="G246" i="4"/>
  <c r="D246" i="4"/>
  <c r="G245" i="4"/>
  <c r="D245" i="4"/>
  <c r="G244" i="4"/>
  <c r="D244" i="4"/>
  <c r="G243" i="4"/>
  <c r="D243" i="4"/>
  <c r="G242" i="4"/>
  <c r="D242" i="4"/>
  <c r="G241" i="4"/>
  <c r="D241" i="4"/>
  <c r="G240" i="4"/>
  <c r="D240" i="4"/>
  <c r="G239" i="4"/>
  <c r="D239" i="4"/>
  <c r="G238" i="4"/>
  <c r="D238" i="4"/>
  <c r="G237" i="4"/>
  <c r="D237" i="4"/>
  <c r="G236" i="4"/>
  <c r="D236" i="4"/>
  <c r="G235" i="4"/>
  <c r="D235" i="4"/>
  <c r="G234" i="4"/>
  <c r="D234" i="4"/>
  <c r="G233" i="4"/>
  <c r="D233" i="4"/>
  <c r="G232" i="4"/>
  <c r="D232" i="4"/>
  <c r="G231" i="4"/>
  <c r="D231" i="4"/>
  <c r="G230" i="4"/>
  <c r="D230" i="4"/>
  <c r="G229" i="4"/>
  <c r="D229" i="4"/>
  <c r="G228" i="4"/>
  <c r="D228" i="4"/>
  <c r="G227" i="4"/>
  <c r="D227" i="4"/>
  <c r="G226" i="4"/>
  <c r="D226" i="4"/>
  <c r="G225" i="4"/>
  <c r="D225" i="4"/>
  <c r="G224" i="4"/>
  <c r="D224" i="4"/>
  <c r="G223" i="4"/>
  <c r="D223" i="4"/>
  <c r="G222" i="4"/>
  <c r="D222" i="4"/>
  <c r="G221" i="4"/>
  <c r="D221" i="4"/>
  <c r="G220" i="4"/>
  <c r="D220" i="4"/>
  <c r="G219" i="4"/>
  <c r="D219" i="4"/>
  <c r="G218" i="4"/>
  <c r="D218" i="4"/>
  <c r="G217" i="4"/>
  <c r="D217" i="4"/>
  <c r="G216" i="4"/>
  <c r="D216" i="4"/>
  <c r="G215" i="4"/>
  <c r="D215" i="4"/>
  <c r="G214" i="4"/>
  <c r="D214" i="4"/>
  <c r="G213" i="4"/>
  <c r="D213" i="4"/>
  <c r="G212" i="4"/>
  <c r="D212" i="4"/>
  <c r="G211" i="4"/>
  <c r="D211" i="4"/>
  <c r="G210" i="4"/>
  <c r="D210" i="4"/>
  <c r="G209" i="4"/>
  <c r="D209" i="4"/>
  <c r="G208" i="4"/>
  <c r="D208" i="4"/>
  <c r="G207" i="4"/>
  <c r="D207" i="4"/>
  <c r="G206" i="4"/>
  <c r="D206" i="4"/>
  <c r="G205" i="4"/>
  <c r="D205" i="4"/>
  <c r="G204" i="4"/>
  <c r="D204" i="4"/>
  <c r="G203" i="4"/>
  <c r="D203" i="4"/>
  <c r="G202" i="4"/>
  <c r="D202" i="4"/>
  <c r="AA201" i="4"/>
  <c r="G201" i="4"/>
  <c r="D201" i="4"/>
  <c r="G200" i="4"/>
  <c r="D200" i="4"/>
  <c r="G199" i="4"/>
  <c r="D199" i="4"/>
  <c r="G198" i="4"/>
  <c r="D198" i="4"/>
  <c r="G197" i="4"/>
  <c r="D197" i="4"/>
  <c r="G196" i="4"/>
  <c r="D196" i="4"/>
  <c r="G195" i="4"/>
  <c r="D195" i="4"/>
  <c r="G194" i="4"/>
  <c r="D194" i="4"/>
  <c r="G193" i="4"/>
  <c r="D193" i="4"/>
  <c r="G192" i="4"/>
  <c r="D192" i="4"/>
  <c r="G191" i="4"/>
  <c r="D191" i="4"/>
  <c r="G190" i="4"/>
  <c r="D190" i="4"/>
  <c r="G189" i="4"/>
  <c r="D189" i="4"/>
  <c r="G188" i="4"/>
  <c r="D188" i="4"/>
  <c r="G187" i="4"/>
  <c r="D187" i="4"/>
  <c r="G186" i="4"/>
  <c r="D186" i="4"/>
  <c r="G185" i="4"/>
  <c r="D185" i="4"/>
  <c r="G184" i="4"/>
  <c r="D184" i="4"/>
  <c r="G183" i="4"/>
  <c r="D183" i="4"/>
  <c r="G182" i="4"/>
  <c r="D182" i="4"/>
  <c r="G181" i="4"/>
  <c r="D181" i="4"/>
  <c r="G180" i="4"/>
  <c r="D180" i="4"/>
  <c r="G179" i="4"/>
  <c r="D179" i="4"/>
  <c r="G178" i="4"/>
  <c r="D178" i="4"/>
  <c r="G177" i="4"/>
  <c r="D177" i="4"/>
  <c r="G176" i="4"/>
  <c r="D176" i="4"/>
  <c r="G175" i="4"/>
  <c r="D175" i="4"/>
  <c r="G174" i="4"/>
  <c r="D174" i="4"/>
  <c r="G173" i="4"/>
  <c r="D173" i="4"/>
  <c r="G172" i="4"/>
  <c r="D172" i="4"/>
  <c r="G171" i="4"/>
  <c r="D171" i="4"/>
  <c r="G170" i="4"/>
  <c r="D170" i="4"/>
  <c r="G169" i="4"/>
  <c r="D169" i="4"/>
  <c r="G168" i="4"/>
  <c r="D168" i="4"/>
  <c r="G167" i="4"/>
  <c r="D167" i="4"/>
  <c r="G166" i="4"/>
  <c r="D166" i="4"/>
  <c r="G165" i="4"/>
  <c r="D165" i="4"/>
  <c r="G164" i="4"/>
  <c r="D164" i="4"/>
  <c r="G163" i="4"/>
  <c r="D163" i="4"/>
  <c r="G162" i="4"/>
  <c r="D162" i="4"/>
  <c r="G161" i="4"/>
  <c r="D161" i="4"/>
  <c r="G160" i="4"/>
  <c r="D160" i="4"/>
  <c r="G159" i="4"/>
  <c r="D159" i="4"/>
  <c r="G158" i="4"/>
  <c r="D158" i="4"/>
  <c r="G157" i="4"/>
  <c r="D157" i="4"/>
  <c r="G156" i="4"/>
  <c r="D156" i="4"/>
  <c r="G155" i="4"/>
  <c r="D155" i="4"/>
  <c r="G154" i="4"/>
  <c r="D154" i="4"/>
  <c r="G153" i="4"/>
  <c r="D153" i="4"/>
  <c r="G152" i="4"/>
  <c r="D152" i="4"/>
  <c r="G151" i="4"/>
  <c r="D151" i="4"/>
  <c r="G150" i="4"/>
  <c r="D150" i="4"/>
  <c r="G149" i="4"/>
  <c r="D149" i="4"/>
  <c r="G148" i="4"/>
  <c r="D148" i="4"/>
  <c r="G147" i="4"/>
  <c r="D147" i="4"/>
  <c r="G146" i="4"/>
  <c r="D146" i="4"/>
  <c r="G145" i="4"/>
  <c r="D145" i="4"/>
  <c r="G144" i="4"/>
  <c r="D144" i="4"/>
  <c r="G143" i="4"/>
  <c r="D143" i="4"/>
  <c r="G142" i="4"/>
  <c r="D142" i="4"/>
  <c r="G141" i="4"/>
  <c r="D141" i="4"/>
  <c r="G140" i="4"/>
  <c r="D140" i="4"/>
  <c r="G139" i="4"/>
  <c r="D139" i="4"/>
  <c r="G138" i="4"/>
  <c r="D138" i="4"/>
  <c r="G137" i="4"/>
  <c r="D137" i="4"/>
  <c r="G136" i="4"/>
  <c r="D136" i="4"/>
  <c r="G135" i="4"/>
  <c r="D135" i="4"/>
  <c r="G134" i="4"/>
  <c r="D134" i="4"/>
  <c r="G133" i="4"/>
  <c r="D133" i="4"/>
  <c r="G132" i="4"/>
  <c r="D132" i="4"/>
  <c r="G131" i="4"/>
  <c r="D131" i="4"/>
  <c r="G130" i="4"/>
  <c r="D130" i="4"/>
  <c r="G129" i="4"/>
  <c r="D129" i="4"/>
  <c r="G128" i="4"/>
  <c r="D128" i="4"/>
  <c r="G127" i="4"/>
  <c r="D127" i="4"/>
  <c r="G126" i="4"/>
  <c r="D126" i="4"/>
  <c r="G125" i="4"/>
  <c r="D125" i="4"/>
  <c r="G124" i="4"/>
  <c r="D124" i="4"/>
  <c r="G123" i="4"/>
  <c r="D123" i="4"/>
  <c r="G122" i="4"/>
  <c r="D122" i="4"/>
  <c r="G121" i="4"/>
  <c r="D121" i="4"/>
  <c r="G120" i="4"/>
  <c r="D120" i="4"/>
  <c r="G119" i="4"/>
  <c r="D119" i="4"/>
  <c r="G118" i="4"/>
  <c r="D118" i="4"/>
  <c r="G117" i="4"/>
  <c r="D117" i="4"/>
  <c r="G116" i="4"/>
  <c r="D116" i="4"/>
  <c r="G115" i="4"/>
  <c r="D115" i="4"/>
  <c r="G114" i="4"/>
  <c r="D114" i="4"/>
  <c r="G113" i="4"/>
  <c r="D113" i="4"/>
  <c r="G112" i="4"/>
  <c r="D112" i="4"/>
  <c r="G111" i="4"/>
  <c r="D111" i="4"/>
  <c r="G110" i="4"/>
  <c r="D110" i="4"/>
  <c r="G109" i="4"/>
  <c r="D109" i="4"/>
  <c r="G108" i="4"/>
  <c r="D108" i="4"/>
  <c r="G107" i="4"/>
  <c r="D107" i="4"/>
  <c r="G106" i="4"/>
  <c r="D106" i="4"/>
  <c r="G105" i="4"/>
  <c r="D105" i="4"/>
  <c r="G104" i="4"/>
  <c r="D104" i="4"/>
  <c r="G103" i="4"/>
  <c r="D103" i="4"/>
  <c r="G102" i="4"/>
  <c r="D102" i="4"/>
  <c r="G101" i="4"/>
  <c r="D101" i="4"/>
  <c r="G100" i="4"/>
  <c r="D100" i="4"/>
  <c r="G99" i="4"/>
  <c r="D99" i="4"/>
  <c r="G98" i="4"/>
  <c r="D98" i="4"/>
  <c r="G97" i="4"/>
  <c r="D97" i="4"/>
  <c r="G96" i="4"/>
  <c r="D96" i="4"/>
  <c r="G95" i="4"/>
  <c r="D95" i="4"/>
  <c r="G94" i="4"/>
  <c r="D94" i="4"/>
  <c r="G93" i="4"/>
  <c r="D93" i="4"/>
  <c r="G92" i="4"/>
  <c r="D92" i="4"/>
  <c r="G91" i="4"/>
  <c r="D91" i="4"/>
  <c r="G90" i="4"/>
  <c r="D90" i="4"/>
  <c r="G89" i="4"/>
  <c r="D89" i="4"/>
  <c r="G88" i="4"/>
  <c r="D88" i="4"/>
  <c r="G87" i="4"/>
  <c r="D87" i="4"/>
  <c r="G86" i="4"/>
  <c r="D86" i="4"/>
  <c r="G85" i="4"/>
  <c r="D85" i="4"/>
  <c r="G84" i="4"/>
  <c r="D84" i="4"/>
  <c r="G83" i="4"/>
  <c r="D83" i="4"/>
  <c r="G82" i="4"/>
  <c r="D82" i="4"/>
  <c r="G81" i="4"/>
  <c r="D81" i="4"/>
  <c r="G80" i="4"/>
  <c r="D80" i="4"/>
  <c r="G79" i="4"/>
  <c r="D79" i="4"/>
  <c r="G78" i="4"/>
  <c r="D78" i="4"/>
  <c r="G77" i="4"/>
  <c r="D77" i="4"/>
  <c r="G76" i="4"/>
  <c r="D76" i="4"/>
  <c r="G75" i="4"/>
  <c r="D75" i="4"/>
  <c r="G74" i="4"/>
  <c r="D74" i="4"/>
  <c r="G73" i="4"/>
  <c r="D73" i="4"/>
  <c r="G72" i="4"/>
  <c r="D72" i="4"/>
  <c r="G71" i="4"/>
  <c r="D71" i="4"/>
  <c r="G70" i="4"/>
  <c r="D70" i="4"/>
  <c r="G69" i="4"/>
  <c r="D69" i="4"/>
  <c r="G68" i="4"/>
  <c r="D68" i="4"/>
  <c r="G67" i="4"/>
  <c r="D67" i="4"/>
  <c r="G66" i="4"/>
  <c r="D66" i="4"/>
  <c r="G65" i="4"/>
  <c r="D65" i="4"/>
  <c r="G64" i="4"/>
  <c r="D64" i="4"/>
  <c r="G63" i="4"/>
  <c r="D63" i="4"/>
  <c r="G62" i="4"/>
  <c r="D62" i="4"/>
  <c r="G61" i="4"/>
  <c r="D61" i="4"/>
  <c r="G60" i="4"/>
  <c r="D60" i="4"/>
  <c r="G59" i="4"/>
  <c r="D59" i="4"/>
  <c r="G58" i="4"/>
  <c r="D58" i="4"/>
  <c r="G57" i="4"/>
  <c r="D57" i="4"/>
  <c r="G56" i="4"/>
  <c r="D56" i="4"/>
  <c r="G55" i="4"/>
  <c r="D55" i="4"/>
  <c r="G54" i="4"/>
  <c r="D54" i="4"/>
  <c r="G53" i="4"/>
  <c r="D53" i="4"/>
  <c r="G52" i="4"/>
  <c r="D52" i="4"/>
  <c r="G51" i="4"/>
  <c r="D51" i="4"/>
  <c r="G50" i="4"/>
  <c r="D50" i="4"/>
  <c r="G49" i="4"/>
  <c r="D49" i="4"/>
  <c r="G48" i="4"/>
  <c r="D48" i="4"/>
  <c r="G47" i="4"/>
  <c r="D47" i="4"/>
  <c r="G46" i="4"/>
  <c r="D46" i="4"/>
  <c r="G45" i="4"/>
  <c r="D45" i="4"/>
  <c r="G44" i="4"/>
  <c r="D44" i="4"/>
  <c r="G43" i="4"/>
  <c r="D43" i="4"/>
  <c r="G42" i="4"/>
  <c r="D42" i="4"/>
  <c r="G41" i="4"/>
  <c r="D41" i="4"/>
  <c r="G40" i="4"/>
  <c r="D40" i="4"/>
  <c r="G39" i="4"/>
  <c r="D39" i="4"/>
  <c r="G38" i="4"/>
  <c r="D38" i="4"/>
  <c r="G37" i="4"/>
  <c r="D37" i="4"/>
  <c r="G36" i="4"/>
  <c r="D36" i="4"/>
  <c r="G35" i="4"/>
  <c r="D35" i="4"/>
  <c r="G34" i="4"/>
  <c r="D34" i="4"/>
  <c r="G33" i="4"/>
  <c r="D33" i="4"/>
  <c r="G32" i="4"/>
  <c r="D32" i="4"/>
  <c r="G31" i="4"/>
  <c r="D31" i="4"/>
  <c r="G30" i="4"/>
  <c r="D30" i="4"/>
  <c r="G29" i="4"/>
  <c r="D29" i="4"/>
  <c r="G28" i="4"/>
  <c r="D28" i="4"/>
  <c r="G27" i="4"/>
  <c r="D27" i="4"/>
  <c r="G26" i="4"/>
  <c r="D26" i="4"/>
  <c r="G25" i="4"/>
  <c r="D25" i="4"/>
  <c r="G24" i="4"/>
  <c r="D24" i="4"/>
  <c r="G23" i="4"/>
  <c r="D23" i="4"/>
  <c r="G22" i="4"/>
  <c r="D22" i="4"/>
  <c r="G21" i="4"/>
  <c r="D21" i="4"/>
  <c r="G20" i="4"/>
  <c r="D20" i="4"/>
  <c r="G19" i="4"/>
  <c r="D19" i="4"/>
  <c r="G18" i="4"/>
  <c r="D18" i="4"/>
  <c r="G17" i="4"/>
  <c r="D17" i="4"/>
  <c r="G16" i="4"/>
  <c r="D16" i="4"/>
  <c r="G15" i="4"/>
  <c r="D15" i="4"/>
  <c r="G14" i="4"/>
  <c r="D14" i="4"/>
  <c r="G13" i="4"/>
  <c r="D13" i="4"/>
  <c r="G12" i="4"/>
  <c r="D12" i="4"/>
  <c r="G11" i="4"/>
  <c r="D11" i="4"/>
  <c r="G10" i="4"/>
  <c r="D10" i="4"/>
  <c r="AC9" i="4"/>
  <c r="G9" i="4"/>
  <c r="D9" i="4"/>
  <c r="G8" i="4"/>
  <c r="D8" i="4"/>
  <c r="AA7" i="4"/>
  <c r="G7" i="4"/>
  <c r="D7" i="4"/>
  <c r="AA6" i="4"/>
  <c r="G6" i="4"/>
  <c r="D6" i="4"/>
  <c r="G5" i="4"/>
  <c r="D5" i="4"/>
  <c r="G4" i="4"/>
  <c r="D4" i="4"/>
  <c r="G3" i="4"/>
  <c r="D3" i="4"/>
  <c r="G2" i="4"/>
  <c r="D2" i="4"/>
  <c r="AA4" i="1"/>
</calcChain>
</file>

<file path=xl/connections.xml><?xml version="1.0" encoding="utf-8"?>
<connections xmlns="http://schemas.openxmlformats.org/spreadsheetml/2006/main">
  <connection id="1" keepAlive="1" name="Query - Table1" description="Connection to the 'Table1' query in the workbook." type="5" refreshedVersion="6" background="1" saveData="1">
    <dbPr connection="Provider=Microsoft.Mashup.OleDb.1;Data Source=$Workbook$;Location=Table1;Extended Properties=&quot;&quot;" command="SELECT * FROM [Table1]"/>
  </connection>
</connections>
</file>

<file path=xl/sharedStrings.xml><?xml version="1.0" encoding="utf-8"?>
<sst xmlns="http://schemas.openxmlformats.org/spreadsheetml/2006/main" count="11898" uniqueCount="247">
  <si>
    <t>Country</t>
  </si>
  <si>
    <t>Year</t>
  </si>
  <si>
    <t>Status</t>
  </si>
  <si>
    <t xml:space="preserve">Life expectancy </t>
  </si>
  <si>
    <t>Adult Mortality</t>
  </si>
  <si>
    <t>infant deaths</t>
  </si>
  <si>
    <t>Alcohol</t>
  </si>
  <si>
    <t>percentage expenditure</t>
  </si>
  <si>
    <t>Hepatitis B</t>
  </si>
  <si>
    <t xml:space="preserve">Measles </t>
  </si>
  <si>
    <t xml:space="preserve"> BMI </t>
  </si>
  <si>
    <t xml:space="preserve">under-five deaths </t>
  </si>
  <si>
    <t>Polio</t>
  </si>
  <si>
    <t>Total expenditure</t>
  </si>
  <si>
    <t xml:space="preserve">Diphtheria </t>
  </si>
  <si>
    <t xml:space="preserve"> HIV/AIDS</t>
  </si>
  <si>
    <t>GDP</t>
  </si>
  <si>
    <t>Population</t>
  </si>
  <si>
    <t xml:space="preserve"> thinness  1-19 years</t>
  </si>
  <si>
    <t xml:space="preserve"> thinness 5-9 years</t>
  </si>
  <si>
    <t>Income composition of resources</t>
  </si>
  <si>
    <t>Schooling</t>
  </si>
  <si>
    <t>Afghanistan</t>
  </si>
  <si>
    <t>Developing</t>
  </si>
  <si>
    <t>Albania</t>
  </si>
  <si>
    <t>Algeria</t>
  </si>
  <si>
    <t>Angola</t>
  </si>
  <si>
    <t>Antigua and Barbuda</t>
  </si>
  <si>
    <t>Argentina</t>
  </si>
  <si>
    <t>Armenia</t>
  </si>
  <si>
    <t>Australia</t>
  </si>
  <si>
    <t>Developed</t>
  </si>
  <si>
    <t>Austria</t>
  </si>
  <si>
    <t>Azerbaijan</t>
  </si>
  <si>
    <t>Bahamas</t>
  </si>
  <si>
    <t>Bahrain</t>
  </si>
  <si>
    <t>Bangladesh</t>
  </si>
  <si>
    <t>Barbados</t>
  </si>
  <si>
    <t>Belarus</t>
  </si>
  <si>
    <t>Belgium</t>
  </si>
  <si>
    <t>Belize</t>
  </si>
  <si>
    <t>Benin</t>
  </si>
  <si>
    <t>Bhutan</t>
  </si>
  <si>
    <t>Bolivia (Plurinational State of)</t>
  </si>
  <si>
    <t>Bosnia and Herzegovina</t>
  </si>
  <si>
    <t>Botswana</t>
  </si>
  <si>
    <t>Brazil</t>
  </si>
  <si>
    <t>Brunei Darussalam</t>
  </si>
  <si>
    <t>Bulgaria</t>
  </si>
  <si>
    <t>Burkina Faso</t>
  </si>
  <si>
    <t>Burundi</t>
  </si>
  <si>
    <t>CÃ´te d'Ivoire</t>
  </si>
  <si>
    <t>Cabo Verde</t>
  </si>
  <si>
    <t>Cambodia</t>
  </si>
  <si>
    <t>Cameroon</t>
  </si>
  <si>
    <t>Canada</t>
  </si>
  <si>
    <t>Central African Republic</t>
  </si>
  <si>
    <t>Chad</t>
  </si>
  <si>
    <t>Chile</t>
  </si>
  <si>
    <t>China</t>
  </si>
  <si>
    <t>Colombia</t>
  </si>
  <si>
    <t>Comoros</t>
  </si>
  <si>
    <t>Congo</t>
  </si>
  <si>
    <t>Cook Islands</t>
  </si>
  <si>
    <t>Costa Rica</t>
  </si>
  <si>
    <t>Croatia</t>
  </si>
  <si>
    <t>Cuba</t>
  </si>
  <si>
    <t>Cyprus</t>
  </si>
  <si>
    <t>Czechia</t>
  </si>
  <si>
    <t>Democratic People's Republic of Korea</t>
  </si>
  <si>
    <t>Democratic Republic of the Congo</t>
  </si>
  <si>
    <t>Denmark</t>
  </si>
  <si>
    <t>Djibouti</t>
  </si>
  <si>
    <t>Dominica</t>
  </si>
  <si>
    <t>Dominican Republic</t>
  </si>
  <si>
    <t>Ecuador</t>
  </si>
  <si>
    <t>Egypt</t>
  </si>
  <si>
    <t>El Salvador</t>
  </si>
  <si>
    <t>Equatorial Guinea</t>
  </si>
  <si>
    <t>Eritrea</t>
  </si>
  <si>
    <t>Estonia</t>
  </si>
  <si>
    <t>Ethiopia</t>
  </si>
  <si>
    <t>Fiji</t>
  </si>
  <si>
    <t>Finland</t>
  </si>
  <si>
    <t>France</t>
  </si>
  <si>
    <t>Gabon</t>
  </si>
  <si>
    <t>Gambia</t>
  </si>
  <si>
    <t>Georgia</t>
  </si>
  <si>
    <t>Germany</t>
  </si>
  <si>
    <t>Ghana</t>
  </si>
  <si>
    <t>Greece</t>
  </si>
  <si>
    <t>Grenada</t>
  </si>
  <si>
    <t>Guatemala</t>
  </si>
  <si>
    <t>Guinea</t>
  </si>
  <si>
    <t>Guinea-Bissau</t>
  </si>
  <si>
    <t>Guyana</t>
  </si>
  <si>
    <t>Haiti</t>
  </si>
  <si>
    <t>Honduras</t>
  </si>
  <si>
    <t>Hungary</t>
  </si>
  <si>
    <t>Iceland</t>
  </si>
  <si>
    <t>India</t>
  </si>
  <si>
    <t>Indonesia</t>
  </si>
  <si>
    <t>Iran (Islamic Republic of)</t>
  </si>
  <si>
    <t>Iraq</t>
  </si>
  <si>
    <t>Ireland</t>
  </si>
  <si>
    <t>Israel</t>
  </si>
  <si>
    <t>Italy</t>
  </si>
  <si>
    <t>Jamaica</t>
  </si>
  <si>
    <t>Japan</t>
  </si>
  <si>
    <t>Jordan</t>
  </si>
  <si>
    <t>Kazakhstan</t>
  </si>
  <si>
    <t>Kenya</t>
  </si>
  <si>
    <t>Kiribati</t>
  </si>
  <si>
    <t>Kuwait</t>
  </si>
  <si>
    <t>Kyrgyzstan</t>
  </si>
  <si>
    <t>Lao People's Democratic Republic</t>
  </si>
  <si>
    <t>Latvia</t>
  </si>
  <si>
    <t>Lebanon</t>
  </si>
  <si>
    <t>Lesotho</t>
  </si>
  <si>
    <t>Liberia</t>
  </si>
  <si>
    <t>Libya</t>
  </si>
  <si>
    <t>Lithuania</t>
  </si>
  <si>
    <t>Luxembourg</t>
  </si>
  <si>
    <t>Madagascar</t>
  </si>
  <si>
    <t>Malawi</t>
  </si>
  <si>
    <t>Malaysia</t>
  </si>
  <si>
    <t>Maldives</t>
  </si>
  <si>
    <t>Mali</t>
  </si>
  <si>
    <t>Malta</t>
  </si>
  <si>
    <t>Marshall Islands</t>
  </si>
  <si>
    <t>Mauritania</t>
  </si>
  <si>
    <t>Mauritius</t>
  </si>
  <si>
    <t>Mexico</t>
  </si>
  <si>
    <t>Micronesia (Federated States of)</t>
  </si>
  <si>
    <t>Monaco</t>
  </si>
  <si>
    <t>Mongolia</t>
  </si>
  <si>
    <t>Montenegro</t>
  </si>
  <si>
    <t>Morocco</t>
  </si>
  <si>
    <t>Mozambique</t>
  </si>
  <si>
    <t>Myanmar</t>
  </si>
  <si>
    <t>Namibia</t>
  </si>
  <si>
    <t>Nauru</t>
  </si>
  <si>
    <t>Nepal</t>
  </si>
  <si>
    <t>Netherlands</t>
  </si>
  <si>
    <t>New Zealand</t>
  </si>
  <si>
    <t>Nicaragua</t>
  </si>
  <si>
    <t>Niger</t>
  </si>
  <si>
    <t>Nigeria</t>
  </si>
  <si>
    <t>Niue</t>
  </si>
  <si>
    <t>Norway</t>
  </si>
  <si>
    <t>Oman</t>
  </si>
  <si>
    <t>Pakistan</t>
  </si>
  <si>
    <t>Palau</t>
  </si>
  <si>
    <t>Panama</t>
  </si>
  <si>
    <t>Papua New Guinea</t>
  </si>
  <si>
    <t>Paraguay</t>
  </si>
  <si>
    <t>Peru</t>
  </si>
  <si>
    <t>Philippines</t>
  </si>
  <si>
    <t>Poland</t>
  </si>
  <si>
    <t>Portugal</t>
  </si>
  <si>
    <t>Qatar</t>
  </si>
  <si>
    <t>Republic of Korea</t>
  </si>
  <si>
    <t>Republic of Moldova</t>
  </si>
  <si>
    <t>Romania</t>
  </si>
  <si>
    <t>Russian Federation</t>
  </si>
  <si>
    <t>Rwanda</t>
  </si>
  <si>
    <t>Saint Kitts and Nevis</t>
  </si>
  <si>
    <t>Saint Lucia</t>
  </si>
  <si>
    <t>Saint Vincent and the Grenadines</t>
  </si>
  <si>
    <t>Samoa</t>
  </si>
  <si>
    <t>San Marino</t>
  </si>
  <si>
    <t>Sao Tome and Principe</t>
  </si>
  <si>
    <t>Saudi Arabia</t>
  </si>
  <si>
    <t>Senegal</t>
  </si>
  <si>
    <t>Serbia</t>
  </si>
  <si>
    <t>Seychelles</t>
  </si>
  <si>
    <t>Sierra Leone</t>
  </si>
  <si>
    <t>Singapore</t>
  </si>
  <si>
    <t>Slovakia</t>
  </si>
  <si>
    <t>Slovenia</t>
  </si>
  <si>
    <t>Solomon Islands</t>
  </si>
  <si>
    <t>Somalia</t>
  </si>
  <si>
    <t>South Africa</t>
  </si>
  <si>
    <t>South Sudan</t>
  </si>
  <si>
    <t>Spain</t>
  </si>
  <si>
    <t>Sri Lanka</t>
  </si>
  <si>
    <t>Sudan</t>
  </si>
  <si>
    <t>Suriname</t>
  </si>
  <si>
    <t>Swaziland</t>
  </si>
  <si>
    <t>Sweden</t>
  </si>
  <si>
    <t>Switzerland</t>
  </si>
  <si>
    <t>Syrian Arab Republic</t>
  </si>
  <si>
    <t>Tajikistan</t>
  </si>
  <si>
    <t>Thailand</t>
  </si>
  <si>
    <t>The former Yugoslav republic of Macedonia</t>
  </si>
  <si>
    <t>Timor-Leste</t>
  </si>
  <si>
    <t>Togo</t>
  </si>
  <si>
    <t>Tonga</t>
  </si>
  <si>
    <t>Trinidad and Tobago</t>
  </si>
  <si>
    <t>Tunisia</t>
  </si>
  <si>
    <t>Turkey</t>
  </si>
  <si>
    <t>Turkmenistan</t>
  </si>
  <si>
    <t>Tuvalu</t>
  </si>
  <si>
    <t>Uganda</t>
  </si>
  <si>
    <t>Ukraine</t>
  </si>
  <si>
    <t>United Arab Emirates</t>
  </si>
  <si>
    <t>United Kingdom of Great Britain and Northern Ireland</t>
  </si>
  <si>
    <t>United Republic of Tanzania</t>
  </si>
  <si>
    <t>United States of America</t>
  </si>
  <si>
    <t>Uruguay</t>
  </si>
  <si>
    <t>Uzbekistan</t>
  </si>
  <si>
    <t>Vanuatu</t>
  </si>
  <si>
    <t>Venezuela (Bolivarian Republic of)</t>
  </si>
  <si>
    <t>Viet Nam</t>
  </si>
  <si>
    <t>Yemen</t>
  </si>
  <si>
    <t>Zambia</t>
  </si>
  <si>
    <t>Zimbabwe</t>
  </si>
  <si>
    <t>checking missing values</t>
  </si>
  <si>
    <t>To fix missing values</t>
  </si>
  <si>
    <t>Mrtality riskscore</t>
  </si>
  <si>
    <t>MortalityRiskScore</t>
  </si>
  <si>
    <t>LifeSpan Status</t>
  </si>
  <si>
    <t xml:space="preserve">Life Span </t>
  </si>
  <si>
    <t>Row Labels</t>
  </si>
  <si>
    <t>Grand Total</t>
  </si>
  <si>
    <t xml:space="preserve">Average of Life Span </t>
  </si>
  <si>
    <t>PIVOT TABLE</t>
  </si>
  <si>
    <t>Average of GDP</t>
  </si>
  <si>
    <t>(All)</t>
  </si>
  <si>
    <t>AverageTotalExpenditure</t>
  </si>
  <si>
    <t>Top 10 Country avg lifespan</t>
  </si>
  <si>
    <t>Bottom 10 Country Avg lifespan</t>
  </si>
  <si>
    <t>Medium</t>
  </si>
  <si>
    <t>Low</t>
  </si>
  <si>
    <t>High</t>
  </si>
  <si>
    <t>Average of Alcohol</t>
  </si>
  <si>
    <t>Sum of Hepatitis B</t>
  </si>
  <si>
    <t xml:space="preserve">Sum of Measles </t>
  </si>
  <si>
    <t>Sum of Polio</t>
  </si>
  <si>
    <t xml:space="preserve">Sum of Diphtheria </t>
  </si>
  <si>
    <t>Sum of  HIV/AIDS</t>
  </si>
  <si>
    <t>Sum InfantDeaths</t>
  </si>
  <si>
    <t>Average of percentage expenditure</t>
  </si>
  <si>
    <t>GLOBAL HEALTH &amp; DEVELOPMENT ANALYTICS DASHBOARD</t>
  </si>
  <si>
    <t>Average of infant deaths</t>
  </si>
  <si>
    <t>Average of Total expenditure</t>
  </si>
  <si>
    <t>Total no: null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</si>
</sst>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
  </numFmts>
  <fonts count="23"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24"/>
      <color theme="8" tint="-0.249977111117893"/>
      <name val="Calibri"/>
      <family val="2"/>
      <scheme val="minor"/>
    </font>
    <font>
      <sz val="11"/>
      <color theme="8" tint="-0.249977111117893"/>
      <name val="Calibri"/>
      <family val="2"/>
      <scheme val="minor"/>
    </font>
    <font>
      <sz val="10"/>
      <color theme="8" tint="-0.249977111117893"/>
      <name val="Calibri"/>
      <family val="2"/>
      <scheme val="minor"/>
    </font>
    <font>
      <b/>
      <i/>
      <sz val="24"/>
      <color theme="8" tint="-0.249977111117893"/>
      <name val="Calibri"/>
      <family val="2"/>
      <scheme val="minor"/>
    </font>
    <font>
      <b/>
      <i/>
      <sz val="24"/>
      <color theme="0"/>
      <name val="Calibri"/>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3" tint="0.79998168889431442"/>
        <bgColor indexed="64"/>
      </patternFill>
    </fill>
    <fill>
      <patternFill patternType="solid">
        <fgColor theme="9" tint="0.59999389629810485"/>
        <bgColor indexed="64"/>
      </patternFill>
    </fill>
    <fill>
      <patternFill patternType="solid">
        <fgColor theme="9" tint="-0.499984740745262"/>
        <bgColor indexed="64"/>
      </patternFill>
    </fill>
  </fills>
  <borders count="16">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21">
    <xf numFmtId="0" fontId="0" fillId="0" borderId="0" xfId="0"/>
    <xf numFmtId="1" fontId="0" fillId="0" borderId="0" xfId="0" applyNumberFormat="1"/>
    <xf numFmtId="164" fontId="0" fillId="0" borderId="0" xfId="0" applyNumberFormat="1"/>
    <xf numFmtId="2" fontId="0" fillId="0" borderId="0" xfId="0" applyNumberFormat="1"/>
    <xf numFmtId="0" fontId="0" fillId="0" borderId="0" xfId="0" applyNumberFormat="1"/>
    <xf numFmtId="0" fontId="0" fillId="0" borderId="0" xfId="0" pivotButton="1"/>
    <xf numFmtId="0" fontId="0" fillId="0" borderId="0" xfId="0" applyAlignment="1">
      <alignment horizontal="left"/>
    </xf>
    <xf numFmtId="0" fontId="19" fillId="33" borderId="0" xfId="0" applyFont="1" applyFill="1" applyAlignment="1">
      <alignment horizontal="center"/>
    </xf>
    <xf numFmtId="0" fontId="20" fillId="33" borderId="0" xfId="0" applyFont="1" applyFill="1" applyAlignment="1">
      <alignment horizontal="center"/>
    </xf>
    <xf numFmtId="0" fontId="0" fillId="34" borderId="0" xfId="0" applyFill="1"/>
    <xf numFmtId="0" fontId="0" fillId="34" borderId="0" xfId="0" applyFill="1" applyAlignment="1"/>
    <xf numFmtId="0" fontId="0" fillId="35" borderId="0" xfId="0" applyFill="1"/>
    <xf numFmtId="0" fontId="0" fillId="0" borderId="0" xfId="0" applyAlignment="1">
      <alignment horizontal="center"/>
    </xf>
    <xf numFmtId="0" fontId="21" fillId="33" borderId="11" xfId="0" applyFont="1" applyFill="1" applyBorder="1" applyAlignment="1">
      <alignment horizontal="center"/>
    </xf>
    <xf numFmtId="0" fontId="18" fillId="33" borderId="12" xfId="0" applyFont="1" applyFill="1" applyBorder="1" applyAlignment="1">
      <alignment horizontal="center"/>
    </xf>
    <xf numFmtId="0" fontId="18" fillId="33" borderId="13" xfId="0" applyFont="1" applyFill="1" applyBorder="1" applyAlignment="1">
      <alignment horizontal="center"/>
    </xf>
    <xf numFmtId="0" fontId="18" fillId="33" borderId="14" xfId="0" applyFont="1" applyFill="1" applyBorder="1" applyAlignment="1">
      <alignment horizontal="center"/>
    </xf>
    <xf numFmtId="0" fontId="18" fillId="33" borderId="10" xfId="0" applyFont="1" applyFill="1" applyBorder="1" applyAlignment="1">
      <alignment horizontal="center"/>
    </xf>
    <xf numFmtId="0" fontId="18" fillId="33" borderId="15" xfId="0" applyFont="1" applyFill="1" applyBorder="1" applyAlignment="1">
      <alignment horizontal="center"/>
    </xf>
    <xf numFmtId="0" fontId="22" fillId="35" borderId="0" xfId="0" applyFont="1" applyFill="1" applyAlignment="1">
      <alignment horizontal="center"/>
    </xf>
    <xf numFmtId="0" fontId="0" fillId="35" borderId="0" xfId="0"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75">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64" formatCode="0.0"/>
    </dxf>
    <dxf>
      <numFmt numFmtId="2" formatCode="0.00"/>
    </dxf>
    <dxf>
      <numFmt numFmtId="164" formatCode="0.0"/>
    </dxf>
    <dxf>
      <numFmt numFmtId="2" formatCode="0.00"/>
    </dxf>
    <dxf>
      <numFmt numFmtId="2" formatCode="0.00"/>
    </dxf>
    <dxf>
      <numFmt numFmtId="2" formatCode="0.00"/>
    </dxf>
    <dxf>
      <numFmt numFmtId="2" formatCode="0.00"/>
    </dxf>
    <dxf>
      <numFmt numFmtId="2" formatCode="0.00"/>
    </dxf>
    <dxf>
      <numFmt numFmtId="164" formatCode="0.0"/>
    </dxf>
    <dxf>
      <numFmt numFmtId="1" formatCode="0"/>
    </dxf>
    <dxf>
      <numFmt numFmtId="164" formatCode="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64" formatCode="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 formatCode="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 formatCode="0"/>
    </dxf>
    <dxf>
      <numFmt numFmtId="2" formatCode="0.00"/>
    </dxf>
    <dxf>
      <numFmt numFmtId="164" formatCode="0.0"/>
    </dxf>
    <dxf>
      <numFmt numFmtId="1" formatCode="0"/>
    </dxf>
    <dxf>
      <numFmt numFmtId="2" formatCode="0.00"/>
    </dxf>
    <dxf>
      <numFmt numFmtId="1" formatCode="0"/>
    </dxf>
    <dxf>
      <numFmt numFmtId="1" formatCode="0"/>
    </dxf>
    <dxf>
      <numFmt numFmtId="164" formatCode="0.0"/>
    </dxf>
    <dxf>
      <numFmt numFmtId="1" formatCode="0"/>
    </dxf>
    <dxf>
      <numFmt numFmtId="1" formatCode="0"/>
    </dxf>
    <dxf>
      <numFmt numFmtId="2" formatCode="0.00"/>
    </dxf>
    <dxf>
      <numFmt numFmtId="1" formatCode="0"/>
    </dxf>
    <dxf>
      <numFmt numFmtId="1" formatCode="0"/>
    </dxf>
    <dxf>
      <numFmt numFmtId="164" formatCode="0.0"/>
    </dxf>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[Life Expectancy Data (Recovered).xlsx]Sheet2!PivotTable2</c:name>
    <c:fmtId val="3"/>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Life</a:t>
            </a:r>
            <a:r>
              <a:rPr lang="en-US" baseline="0"/>
              <a:t> expectancy trend over Year</a:t>
            </a:r>
            <a:endParaRPr lang="en-US"/>
          </a:p>
        </c:rich>
      </c:tx>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pivotFmt>
      <c:pivotFmt>
        <c:idx val="2"/>
      </c:pivotFmt>
      <c:pivotFmt>
        <c:idx val="3"/>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s>
    <c:plotArea>
      <c:layout/>
      <c:lineChart>
        <c:grouping val="standard"/>
        <c:varyColors val="0"/>
        <c:ser>
          <c:idx val="0"/>
          <c:order val="0"/>
          <c:tx>
            <c:strRef>
              <c:f>Sheet2!$J$15</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Sheet2!$I$16:$I$32</c:f>
              <c:strCache>
                <c:ptCount val="16"/>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strCache>
            </c:strRef>
          </c:cat>
          <c:val>
            <c:numRef>
              <c:f>Sheet2!$J$16:$J$32</c:f>
              <c:numCache>
                <c:formatCode>0.00</c:formatCode>
                <c:ptCount val="16"/>
                <c:pt idx="0">
                  <c:v>66.750273224043738</c:v>
                </c:pt>
                <c:pt idx="1">
                  <c:v>67.128961748633898</c:v>
                </c:pt>
                <c:pt idx="2">
                  <c:v>67.351366120218557</c:v>
                </c:pt>
                <c:pt idx="3">
                  <c:v>67.433333333333351</c:v>
                </c:pt>
                <c:pt idx="4">
                  <c:v>67.646448087431708</c:v>
                </c:pt>
                <c:pt idx="5">
                  <c:v>68.20928961748632</c:v>
                </c:pt>
                <c:pt idx="6">
                  <c:v>68.667759562841539</c:v>
                </c:pt>
                <c:pt idx="7">
                  <c:v>69.036065573770458</c:v>
                </c:pt>
                <c:pt idx="8">
                  <c:v>69.427868852459028</c:v>
                </c:pt>
                <c:pt idx="9">
                  <c:v>69.938251366120227</c:v>
                </c:pt>
                <c:pt idx="10">
                  <c:v>70.048633879781406</c:v>
                </c:pt>
                <c:pt idx="11">
                  <c:v>70.654098360655766</c:v>
                </c:pt>
                <c:pt idx="12">
                  <c:v>70.916939890710424</c:v>
                </c:pt>
                <c:pt idx="13">
                  <c:v>70.686010362694304</c:v>
                </c:pt>
                <c:pt idx="14">
                  <c:v>71.536612021857891</c:v>
                </c:pt>
                <c:pt idx="15">
                  <c:v>71.616939890710356</c:v>
                </c:pt>
              </c:numCache>
            </c:numRef>
          </c:val>
          <c:smooth val="0"/>
          <c:extLst>
            <c:ext xmlns:c16="http://schemas.microsoft.com/office/drawing/2014/chart" uri="{C3380CC4-5D6E-409C-BE32-E72D297353CC}">
              <c16:uniqueId val="{00000000-DEA5-4B7F-B11D-A13B4336C0D4}"/>
            </c:ext>
          </c:extLst>
        </c:ser>
        <c:dLbls>
          <c:showLegendKey val="0"/>
          <c:showVal val="0"/>
          <c:showCatName val="0"/>
          <c:showSerName val="0"/>
          <c:showPercent val="0"/>
          <c:showBubbleSize val="0"/>
        </c:dLbls>
        <c:marker val="1"/>
        <c:smooth val="0"/>
        <c:axId val="903141880"/>
        <c:axId val="903141224"/>
      </c:lineChart>
      <c:catAx>
        <c:axId val="903141880"/>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3141224"/>
        <c:crosses val="autoZero"/>
        <c:auto val="1"/>
        <c:lblAlgn val="ctr"/>
        <c:lblOffset val="100"/>
        <c:noMultiLvlLbl val="0"/>
      </c:catAx>
      <c:valAx>
        <c:axId val="903141224"/>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3141880"/>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[Life Expectancy Data (Recovered).xlsx]Sheet2!PivotTable6</c:name>
    <c:fmtId val="14"/>
  </c:pivotSource>
  <c:chart>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pivotFmt>
      <c:pivotFmt>
        <c:idx val="13"/>
      </c:pivotFmt>
      <c:pivotFmt>
        <c:idx val="14"/>
      </c:pivotFmt>
      <c:pivotFmt>
        <c:idx val="15"/>
      </c:pivotFmt>
      <c:pivotFmt>
        <c:idx val="16"/>
      </c:pivotFmt>
      <c:pivotFmt>
        <c:idx val="17"/>
      </c:pivotFmt>
      <c:pivotFmt>
        <c:idx val="18"/>
      </c:pivotFmt>
      <c:pivotFmt>
        <c:idx val="19"/>
      </c:pivotFmt>
      <c:pivotFmt>
        <c:idx val="20"/>
      </c:pivotFmt>
      <c:pivotFmt>
        <c:idx val="21"/>
      </c:pivotFmt>
      <c:pivotFmt>
        <c:idx val="22"/>
      </c:pivotFmt>
      <c:pivotFmt>
        <c:idx val="23"/>
      </c:pivotFmt>
      <c:pivotFmt>
        <c:idx val="24"/>
      </c:pivotFmt>
      <c:pivotFmt>
        <c:idx val="25"/>
      </c:pivotFmt>
      <c:pivotFmt>
        <c:idx val="26"/>
      </c:pivotFmt>
      <c:pivotFmt>
        <c:idx val="27"/>
      </c:pivotFmt>
      <c:pivotFmt>
        <c:idx val="28"/>
      </c:pivotFmt>
      <c:pivotFmt>
        <c:idx val="29"/>
      </c:pivotFmt>
      <c:pivotFmt>
        <c:idx val="30"/>
      </c:pivotFmt>
      <c:pivotFmt>
        <c:idx val="31"/>
      </c:pivotFmt>
      <c:pivotFmt>
        <c:idx val="32"/>
      </c:pivotFmt>
      <c:pivotFmt>
        <c:idx val="33"/>
      </c:pivotFmt>
      <c:pivotFmt>
        <c:idx val="34"/>
      </c:pivotFmt>
      <c:pivotFmt>
        <c:idx val="35"/>
      </c:pivotFmt>
      <c:pivotFmt>
        <c:idx val="36"/>
      </c:pivotFmt>
      <c:pivotFmt>
        <c:idx val="37"/>
      </c:pivotFmt>
      <c:pivotFmt>
        <c:idx val="38"/>
      </c:pivotFmt>
      <c:pivotFmt>
        <c:idx val="39"/>
      </c:pivotFmt>
      <c:pivotFmt>
        <c:idx val="40"/>
      </c:pivotFmt>
      <c:pivotFmt>
        <c:idx val="41"/>
      </c:pivotFmt>
      <c:pivotFmt>
        <c:idx val="4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4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4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4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4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s>
    <c:plotArea>
      <c:layout>
        <c:manualLayout>
          <c:layoutTarget val="inner"/>
          <c:xMode val="edge"/>
          <c:yMode val="edge"/>
          <c:x val="0.14875558587963389"/>
          <c:y val="8.8000967964110874E-2"/>
          <c:w val="0.5379615457903828"/>
          <c:h val="0.84049114871279385"/>
        </c:manualLayout>
      </c:layout>
      <c:barChart>
        <c:barDir val="bar"/>
        <c:grouping val="stacked"/>
        <c:varyColors val="0"/>
        <c:ser>
          <c:idx val="0"/>
          <c:order val="0"/>
          <c:tx>
            <c:strRef>
              <c:f>Sheet2!$B$33</c:f>
              <c:strCache>
                <c:ptCount val="1"/>
                <c:pt idx="0">
                  <c:v>Sum of Polio</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Sheet2!$A$34:$A$50</c:f>
              <c:strCache>
                <c:ptCount val="16"/>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strCache>
            </c:strRef>
          </c:cat>
          <c:val>
            <c:numRef>
              <c:f>Sheet2!$B$34:$B$50</c:f>
              <c:numCache>
                <c:formatCode>General</c:formatCode>
                <c:ptCount val="16"/>
                <c:pt idx="0">
                  <c:v>13843</c:v>
                </c:pt>
                <c:pt idx="1">
                  <c:v>14144</c:v>
                </c:pt>
                <c:pt idx="2">
                  <c:v>14497</c:v>
                </c:pt>
                <c:pt idx="3">
                  <c:v>14619</c:v>
                </c:pt>
                <c:pt idx="4">
                  <c:v>14585</c:v>
                </c:pt>
                <c:pt idx="5">
                  <c:v>14731</c:v>
                </c:pt>
                <c:pt idx="6">
                  <c:v>15450</c:v>
                </c:pt>
                <c:pt idx="7">
                  <c:v>15500</c:v>
                </c:pt>
                <c:pt idx="8">
                  <c:v>15639</c:v>
                </c:pt>
                <c:pt idx="9">
                  <c:v>15596</c:v>
                </c:pt>
                <c:pt idx="10">
                  <c:v>15334</c:v>
                </c:pt>
                <c:pt idx="11">
                  <c:v>15453</c:v>
                </c:pt>
                <c:pt idx="12">
                  <c:v>15361</c:v>
                </c:pt>
                <c:pt idx="13">
                  <c:v>16336</c:v>
                </c:pt>
                <c:pt idx="14">
                  <c:v>15505</c:v>
                </c:pt>
                <c:pt idx="15">
                  <c:v>15227</c:v>
                </c:pt>
              </c:numCache>
            </c:numRef>
          </c:val>
          <c:extLst>
            <c:ext xmlns:c16="http://schemas.microsoft.com/office/drawing/2014/chart" uri="{C3380CC4-5D6E-409C-BE32-E72D297353CC}">
              <c16:uniqueId val="{00000000-E233-43BD-9D09-993413EF9519}"/>
            </c:ext>
          </c:extLst>
        </c:ser>
        <c:ser>
          <c:idx val="1"/>
          <c:order val="1"/>
          <c:tx>
            <c:strRef>
              <c:f>Sheet2!$C$33</c:f>
              <c:strCache>
                <c:ptCount val="1"/>
                <c:pt idx="0">
                  <c:v>Sum of  HIV/AIDS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Sheet2!$A$34:$A$50</c:f>
              <c:strCache>
                <c:ptCount val="16"/>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strCache>
            </c:strRef>
          </c:cat>
          <c:val>
            <c:numRef>
              <c:f>Sheet2!$C$34:$C$50</c:f>
              <c:numCache>
                <c:formatCode>General</c:formatCode>
                <c:ptCount val="16"/>
                <c:pt idx="0">
                  <c:v>463.00000000000057</c:v>
                </c:pt>
                <c:pt idx="1">
                  <c:v>471.00000000000085</c:v>
                </c:pt>
                <c:pt idx="2">
                  <c:v>471.00000000000057</c:v>
                </c:pt>
                <c:pt idx="3">
                  <c:v>466.10000000000048</c:v>
                </c:pt>
                <c:pt idx="4">
                  <c:v>453.60000000000059</c:v>
                </c:pt>
                <c:pt idx="5">
                  <c:v>429.30000000000041</c:v>
                </c:pt>
                <c:pt idx="6">
                  <c:v>397.00000000000011</c:v>
                </c:pt>
                <c:pt idx="7">
                  <c:v>364.70000000000005</c:v>
                </c:pt>
                <c:pt idx="8">
                  <c:v>328.90000000000003</c:v>
                </c:pt>
                <c:pt idx="9">
                  <c:v>281.59999999999957</c:v>
                </c:pt>
                <c:pt idx="10">
                  <c:v>233.0999999999996</c:v>
                </c:pt>
                <c:pt idx="11">
                  <c:v>199.99999999999969</c:v>
                </c:pt>
                <c:pt idx="12">
                  <c:v>169.59999999999962</c:v>
                </c:pt>
                <c:pt idx="13">
                  <c:v>143.69999999999965</c:v>
                </c:pt>
                <c:pt idx="14">
                  <c:v>124.7999999999997</c:v>
                </c:pt>
                <c:pt idx="15">
                  <c:v>120.89999999999975</c:v>
                </c:pt>
              </c:numCache>
            </c:numRef>
          </c:val>
          <c:extLst>
            <c:ext xmlns:c16="http://schemas.microsoft.com/office/drawing/2014/chart" uri="{C3380CC4-5D6E-409C-BE32-E72D297353CC}">
              <c16:uniqueId val="{00000001-E233-43BD-9D09-993413EF9519}"/>
            </c:ext>
          </c:extLst>
        </c:ser>
        <c:ser>
          <c:idx val="2"/>
          <c:order val="2"/>
          <c:tx>
            <c:strRef>
              <c:f>Sheet2!$D$33</c:f>
              <c:strCache>
                <c:ptCount val="1"/>
                <c:pt idx="0">
                  <c:v>Sum of Diphtheria </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Sheet2!$A$34:$A$50</c:f>
              <c:strCache>
                <c:ptCount val="16"/>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strCache>
            </c:strRef>
          </c:cat>
          <c:val>
            <c:numRef>
              <c:f>Sheet2!$D$34:$D$50</c:f>
              <c:numCache>
                <c:formatCode>General</c:formatCode>
                <c:ptCount val="16"/>
                <c:pt idx="0">
                  <c:v>13377</c:v>
                </c:pt>
                <c:pt idx="1">
                  <c:v>13923</c:v>
                </c:pt>
                <c:pt idx="2">
                  <c:v>14348</c:v>
                </c:pt>
                <c:pt idx="3">
                  <c:v>14345</c:v>
                </c:pt>
                <c:pt idx="4">
                  <c:v>14518</c:v>
                </c:pt>
                <c:pt idx="5">
                  <c:v>14853</c:v>
                </c:pt>
                <c:pt idx="6">
                  <c:v>15028</c:v>
                </c:pt>
                <c:pt idx="7">
                  <c:v>15407</c:v>
                </c:pt>
                <c:pt idx="8">
                  <c:v>15505</c:v>
                </c:pt>
                <c:pt idx="9">
                  <c:v>15542</c:v>
                </c:pt>
                <c:pt idx="10">
                  <c:v>15120</c:v>
                </c:pt>
                <c:pt idx="11">
                  <c:v>15937</c:v>
                </c:pt>
                <c:pt idx="12">
                  <c:v>15721</c:v>
                </c:pt>
                <c:pt idx="13">
                  <c:v>16638</c:v>
                </c:pt>
                <c:pt idx="14">
                  <c:v>15387</c:v>
                </c:pt>
                <c:pt idx="15">
                  <c:v>15488</c:v>
                </c:pt>
              </c:numCache>
            </c:numRef>
          </c:val>
          <c:extLst>
            <c:ext xmlns:c16="http://schemas.microsoft.com/office/drawing/2014/chart" uri="{C3380CC4-5D6E-409C-BE32-E72D297353CC}">
              <c16:uniqueId val="{00000002-E233-43BD-9D09-993413EF9519}"/>
            </c:ext>
          </c:extLst>
        </c:ser>
        <c:ser>
          <c:idx val="3"/>
          <c:order val="3"/>
          <c:tx>
            <c:strRef>
              <c:f>Sheet2!$E$33</c:f>
              <c:strCache>
                <c:ptCount val="1"/>
                <c:pt idx="0">
                  <c:v>Sum of Hepatitis B</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Sheet2!$A$34:$A$50</c:f>
              <c:strCache>
                <c:ptCount val="16"/>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strCache>
            </c:strRef>
          </c:cat>
          <c:val>
            <c:numRef>
              <c:f>Sheet2!$E$34:$E$50</c:f>
              <c:numCache>
                <c:formatCode>General</c:formatCode>
                <c:ptCount val="16"/>
                <c:pt idx="0">
                  <c:v>11219</c:v>
                </c:pt>
                <c:pt idx="1">
                  <c:v>11375</c:v>
                </c:pt>
                <c:pt idx="2">
                  <c:v>12105</c:v>
                </c:pt>
                <c:pt idx="3">
                  <c:v>12457</c:v>
                </c:pt>
                <c:pt idx="4">
                  <c:v>13154</c:v>
                </c:pt>
                <c:pt idx="5">
                  <c:v>13792</c:v>
                </c:pt>
                <c:pt idx="6">
                  <c:v>14076</c:v>
                </c:pt>
                <c:pt idx="7">
                  <c:v>14251</c:v>
                </c:pt>
                <c:pt idx="8">
                  <c:v>14729</c:v>
                </c:pt>
                <c:pt idx="9">
                  <c:v>14964</c:v>
                </c:pt>
                <c:pt idx="10">
                  <c:v>14408</c:v>
                </c:pt>
                <c:pt idx="11">
                  <c:v>15088</c:v>
                </c:pt>
                <c:pt idx="12">
                  <c:v>14849</c:v>
                </c:pt>
                <c:pt idx="13">
                  <c:v>15824</c:v>
                </c:pt>
                <c:pt idx="14">
                  <c:v>15068</c:v>
                </c:pt>
                <c:pt idx="15">
                  <c:v>15000</c:v>
                </c:pt>
              </c:numCache>
            </c:numRef>
          </c:val>
          <c:extLst>
            <c:ext xmlns:c16="http://schemas.microsoft.com/office/drawing/2014/chart" uri="{C3380CC4-5D6E-409C-BE32-E72D297353CC}">
              <c16:uniqueId val="{00000003-E233-43BD-9D09-993413EF9519}"/>
            </c:ext>
          </c:extLst>
        </c:ser>
        <c:ser>
          <c:idx val="4"/>
          <c:order val="4"/>
          <c:tx>
            <c:strRef>
              <c:f>Sheet2!$F$33</c:f>
              <c:strCache>
                <c:ptCount val="1"/>
                <c:pt idx="0">
                  <c:v>Sum of Measles </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Sheet2!$A$34:$A$50</c:f>
              <c:strCache>
                <c:ptCount val="16"/>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strCache>
            </c:strRef>
          </c:cat>
          <c:val>
            <c:numRef>
              <c:f>Sheet2!$F$34:$F$50</c:f>
              <c:numCache>
                <c:formatCode>General</c:formatCode>
                <c:ptCount val="16"/>
                <c:pt idx="0">
                  <c:v>853474</c:v>
                </c:pt>
                <c:pt idx="1">
                  <c:v>849168</c:v>
                </c:pt>
                <c:pt idx="2">
                  <c:v>586470</c:v>
                </c:pt>
                <c:pt idx="3">
                  <c:v>678709</c:v>
                </c:pt>
                <c:pt idx="4">
                  <c:v>513406</c:v>
                </c:pt>
                <c:pt idx="5">
                  <c:v>585701</c:v>
                </c:pt>
                <c:pt idx="6">
                  <c:v>377570</c:v>
                </c:pt>
                <c:pt idx="7">
                  <c:v>285030</c:v>
                </c:pt>
                <c:pt idx="8">
                  <c:v>278751</c:v>
                </c:pt>
                <c:pt idx="9">
                  <c:v>278637</c:v>
                </c:pt>
                <c:pt idx="10">
                  <c:v>343806</c:v>
                </c:pt>
                <c:pt idx="11">
                  <c:v>359332</c:v>
                </c:pt>
                <c:pt idx="12">
                  <c:v>227722</c:v>
                </c:pt>
                <c:pt idx="13">
                  <c:v>280844</c:v>
                </c:pt>
                <c:pt idx="14">
                  <c:v>335111</c:v>
                </c:pt>
                <c:pt idx="15">
                  <c:v>275031</c:v>
                </c:pt>
              </c:numCache>
            </c:numRef>
          </c:val>
          <c:extLst>
            <c:ext xmlns:c16="http://schemas.microsoft.com/office/drawing/2014/chart" uri="{C3380CC4-5D6E-409C-BE32-E72D297353CC}">
              <c16:uniqueId val="{00000004-E233-43BD-9D09-993413EF9519}"/>
            </c:ext>
          </c:extLst>
        </c:ser>
        <c:dLbls>
          <c:showLegendKey val="0"/>
          <c:showVal val="0"/>
          <c:showCatName val="0"/>
          <c:showSerName val="0"/>
          <c:showPercent val="0"/>
          <c:showBubbleSize val="0"/>
        </c:dLbls>
        <c:gapWidth val="150"/>
        <c:overlap val="100"/>
        <c:axId val="903150080"/>
        <c:axId val="903150736"/>
      </c:barChart>
      <c:valAx>
        <c:axId val="90315073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3150080"/>
        <c:crosses val="autoZero"/>
        <c:crossBetween val="between"/>
      </c:valAx>
      <c:catAx>
        <c:axId val="903150080"/>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3150736"/>
        <c:crosses val="autoZero"/>
        <c:auto val="1"/>
        <c:lblAlgn val="ctr"/>
        <c:lblOffset val="100"/>
        <c:noMultiLvlLbl val="0"/>
      </c:catAx>
      <c:spPr>
        <a:noFill/>
        <a:ln>
          <a:noFill/>
        </a:ln>
        <a:effectLst/>
      </c:spPr>
    </c:plotArea>
    <c:legend>
      <c:legendPos val="r"/>
      <c:layout>
        <c:manualLayout>
          <c:xMode val="edge"/>
          <c:yMode val="edge"/>
          <c:x val="0.63622170179547233"/>
          <c:y val="0.32644141986151887"/>
          <c:w val="0.34035909445745516"/>
          <c:h val="0.3985457843510590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[Life Expectancy Data (Recovered).xlsx]Sheet2!PivotTable10</c:name>
    <c:fmtId val="23"/>
  </c:pivotSource>
  <c:chart>
    <c:title>
      <c:tx>
        <c:rich>
          <a:bodyPr rot="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r>
              <a:rPr lang="en-US" sz="1400"/>
              <a:t>Top</a:t>
            </a:r>
            <a:r>
              <a:rPr lang="en-US" sz="1400" baseline="0"/>
              <a:t> 5 country VS Infant Death Rate</a:t>
            </a:r>
            <a:endParaRPr lang="en-US" sz="1400"/>
          </a:p>
        </c:rich>
      </c:tx>
      <c:layout>
        <c:manualLayout>
          <c:xMode val="edge"/>
          <c:yMode val="edge"/>
          <c:x val="0.16754101724938703"/>
          <c:y val="0.10169410641851587"/>
        </c:manualLayout>
      </c:layout>
      <c:overlay val="0"/>
      <c:spPr>
        <a:noFill/>
        <a:ln>
          <a:noFill/>
        </a:ln>
        <a:effectLst/>
      </c:spPr>
      <c:txPr>
        <a:bodyPr rot="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8"/>
      </c:pivotFmt>
      <c:pivotFmt>
        <c:idx val="9"/>
      </c:pivotFmt>
      <c:pivotFmt>
        <c:idx val="10"/>
      </c:pivotFmt>
      <c:pivotFmt>
        <c:idx val="11"/>
      </c:pivotFmt>
      <c:pivotFmt>
        <c:idx val="12"/>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ext>
          </c:extLst>
        </c:dLbl>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0.11921168033008218"/>
          <c:y val="0.25485087091386305"/>
          <c:w val="0.4038706099237595"/>
          <c:h val="0.74018468146027205"/>
        </c:manualLayout>
      </c:layout>
      <c:pieChart>
        <c:varyColors val="1"/>
        <c:ser>
          <c:idx val="0"/>
          <c:order val="0"/>
          <c:tx>
            <c:strRef>
              <c:f>Sheet2!$B$20</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DF0E-4912-AC5D-12C3059CDDC9}"/>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DF0E-4912-AC5D-12C3059CDDC9}"/>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DF0E-4912-AC5D-12C3059CDDC9}"/>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DF0E-4912-AC5D-12C3059CDDC9}"/>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DF0E-4912-AC5D-12C3059CDDC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Sheet2!$A$21:$A$26</c:f>
              <c:strCache>
                <c:ptCount val="5"/>
                <c:pt idx="0">
                  <c:v>India</c:v>
                </c:pt>
                <c:pt idx="1">
                  <c:v>Nigeria</c:v>
                </c:pt>
                <c:pt idx="2">
                  <c:v>Pakistan</c:v>
                </c:pt>
                <c:pt idx="3">
                  <c:v>China</c:v>
                </c:pt>
                <c:pt idx="4">
                  <c:v>Democratic Republic of the Congo</c:v>
                </c:pt>
              </c:strCache>
            </c:strRef>
          </c:cat>
          <c:val>
            <c:numRef>
              <c:f>Sheet2!$B$21:$B$26</c:f>
              <c:numCache>
                <c:formatCode>General</c:formatCode>
                <c:ptCount val="5"/>
                <c:pt idx="0">
                  <c:v>21867</c:v>
                </c:pt>
                <c:pt idx="1">
                  <c:v>8571</c:v>
                </c:pt>
                <c:pt idx="2">
                  <c:v>5887</c:v>
                </c:pt>
                <c:pt idx="3">
                  <c:v>4718</c:v>
                </c:pt>
                <c:pt idx="4">
                  <c:v>3752</c:v>
                </c:pt>
              </c:numCache>
            </c:numRef>
          </c:val>
          <c:extLst>
            <c:ext xmlns:c16="http://schemas.microsoft.com/office/drawing/2014/chart" uri="{C3380CC4-5D6E-409C-BE32-E72D297353CC}">
              <c16:uniqueId val="{0000000A-DF0E-4912-AC5D-12C3059CDDC9}"/>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64682539682539686"/>
          <c:y val="0.22081460272011452"/>
          <c:w val="0.33333333333333331"/>
          <c:h val="0.7393982343116201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[Life Expectancy Data (Recovered).xlsx]Sheet2!PivotTable11</c:name>
    <c:fmtId val="10"/>
  </c:pivotSource>
  <c:chart>
    <c:autoTitleDeleted val="0"/>
    <c:pivotFmts>
      <c:pivotFmt>
        <c:idx val="0"/>
      </c:pivotFmt>
      <c:pivotFmt>
        <c:idx val="1"/>
      </c:pivotFmt>
      <c:pivotFmt>
        <c:idx val="2"/>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s>
    <c:plotArea>
      <c:layout/>
      <c:barChart>
        <c:barDir val="col"/>
        <c:grouping val="clustered"/>
        <c:varyColors val="0"/>
        <c:ser>
          <c:idx val="0"/>
          <c:order val="0"/>
          <c:tx>
            <c:strRef>
              <c:f>Sheet2!$B$28</c:f>
              <c:strCache>
                <c:ptCount val="1"/>
                <c:pt idx="0">
                  <c:v>Average of GDP</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Sheet2!$A$29:$A$31</c:f>
              <c:strCache>
                <c:ptCount val="2"/>
                <c:pt idx="0">
                  <c:v>Developed</c:v>
                </c:pt>
                <c:pt idx="1">
                  <c:v>Developing</c:v>
                </c:pt>
              </c:strCache>
            </c:strRef>
          </c:cat>
          <c:val>
            <c:numRef>
              <c:f>Sheet2!$B$29:$B$31</c:f>
              <c:numCache>
                <c:formatCode>General</c:formatCode>
                <c:ptCount val="2"/>
                <c:pt idx="0">
                  <c:v>20232.106890447303</c:v>
                </c:pt>
                <c:pt idx="1">
                  <c:v>4792.529703316528</c:v>
                </c:pt>
              </c:numCache>
            </c:numRef>
          </c:val>
          <c:extLst>
            <c:ext xmlns:c16="http://schemas.microsoft.com/office/drawing/2014/chart" uri="{C3380CC4-5D6E-409C-BE32-E72D297353CC}">
              <c16:uniqueId val="{00000000-FCE8-417E-A94B-7CF2E9D392CE}"/>
            </c:ext>
          </c:extLst>
        </c:ser>
        <c:ser>
          <c:idx val="1"/>
          <c:order val="1"/>
          <c:tx>
            <c:strRef>
              <c:f>Sheet2!$C$28</c:f>
              <c:strCache>
                <c:ptCount val="1"/>
                <c:pt idx="0">
                  <c:v>Average of percentage expenditure</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Sheet2!$A$29:$A$31</c:f>
              <c:strCache>
                <c:ptCount val="2"/>
                <c:pt idx="0">
                  <c:v>Developed</c:v>
                </c:pt>
                <c:pt idx="1">
                  <c:v>Developing</c:v>
                </c:pt>
              </c:strCache>
            </c:strRef>
          </c:cat>
          <c:val>
            <c:numRef>
              <c:f>Sheet2!$C$29:$C$31</c:f>
              <c:numCache>
                <c:formatCode>General</c:formatCode>
                <c:ptCount val="2"/>
                <c:pt idx="0">
                  <c:v>2703.6003796008749</c:v>
                </c:pt>
                <c:pt idx="1">
                  <c:v>323.47028511392961</c:v>
                </c:pt>
              </c:numCache>
            </c:numRef>
          </c:val>
          <c:extLst>
            <c:ext xmlns:c16="http://schemas.microsoft.com/office/drawing/2014/chart" uri="{C3380CC4-5D6E-409C-BE32-E72D297353CC}">
              <c16:uniqueId val="{00000001-FCE8-417E-A94B-7CF2E9D392CE}"/>
            </c:ext>
          </c:extLst>
        </c:ser>
        <c:dLbls>
          <c:showLegendKey val="0"/>
          <c:showVal val="0"/>
          <c:showCatName val="0"/>
          <c:showSerName val="0"/>
          <c:showPercent val="0"/>
          <c:showBubbleSize val="0"/>
        </c:dLbls>
        <c:gapWidth val="100"/>
        <c:overlap val="-24"/>
        <c:axId val="999407584"/>
        <c:axId val="999407912"/>
      </c:barChart>
      <c:catAx>
        <c:axId val="999407584"/>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9407912"/>
        <c:crosses val="autoZero"/>
        <c:auto val="1"/>
        <c:lblAlgn val="ctr"/>
        <c:lblOffset val="100"/>
        <c:noMultiLvlLbl val="0"/>
      </c:catAx>
      <c:valAx>
        <c:axId val="9994079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9407584"/>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[Life Expectancy Data (Recovered).xlsx]Sheet2!PivotTable1</c:name>
    <c:fmtId val="20"/>
  </c:pivotSource>
  <c:chart>
    <c:autoTitleDeleted val="0"/>
    <c:pivotFmts>
      <c:pivotFmt>
        <c:idx val="0"/>
      </c:pivotFmt>
      <c:pivotFmt>
        <c:idx val="1"/>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7252138723245369"/>
          <c:y val="0.19833956925597065"/>
          <c:w val="0.50350020316498101"/>
          <c:h val="0.51411319595688831"/>
        </c:manualLayout>
      </c:layout>
      <c:bar3DChart>
        <c:barDir val="col"/>
        <c:grouping val="stacked"/>
        <c:varyColors val="0"/>
        <c:ser>
          <c:idx val="0"/>
          <c:order val="0"/>
          <c:tx>
            <c:strRef>
              <c:f>Sheet2!$B$7</c:f>
              <c:strCache>
                <c:ptCount val="1"/>
                <c:pt idx="0">
                  <c:v>Average of Life Span </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Sheet2!$A$8:$A$18</c:f>
              <c:strCache>
                <c:ptCount val="10"/>
                <c:pt idx="0">
                  <c:v>Japan</c:v>
                </c:pt>
                <c:pt idx="1">
                  <c:v>Sweden</c:v>
                </c:pt>
                <c:pt idx="2">
                  <c:v>Iceland</c:v>
                </c:pt>
                <c:pt idx="3">
                  <c:v>Switzerland</c:v>
                </c:pt>
                <c:pt idx="4">
                  <c:v>France</c:v>
                </c:pt>
                <c:pt idx="5">
                  <c:v>Italy</c:v>
                </c:pt>
                <c:pt idx="6">
                  <c:v>Spain</c:v>
                </c:pt>
                <c:pt idx="7">
                  <c:v>Australia</c:v>
                </c:pt>
                <c:pt idx="8">
                  <c:v>Norway</c:v>
                </c:pt>
                <c:pt idx="9">
                  <c:v>Canada</c:v>
                </c:pt>
              </c:strCache>
            </c:strRef>
          </c:cat>
          <c:val>
            <c:numRef>
              <c:f>Sheet2!$B$8:$B$18</c:f>
              <c:numCache>
                <c:formatCode>0.0</c:formatCode>
                <c:ptCount val="10"/>
                <c:pt idx="0">
                  <c:v>82.537499999999994</c:v>
                </c:pt>
                <c:pt idx="1">
                  <c:v>82.518749999999997</c:v>
                </c:pt>
                <c:pt idx="2">
                  <c:v>82.443750000000009</c:v>
                </c:pt>
                <c:pt idx="3">
                  <c:v>82.331249999999997</c:v>
                </c:pt>
                <c:pt idx="4">
                  <c:v>82.21875</c:v>
                </c:pt>
                <c:pt idx="5">
                  <c:v>82.1875</c:v>
                </c:pt>
                <c:pt idx="6">
                  <c:v>82.068749999999994</c:v>
                </c:pt>
                <c:pt idx="7">
                  <c:v>81.812500000000014</c:v>
                </c:pt>
                <c:pt idx="8">
                  <c:v>81.793750000000003</c:v>
                </c:pt>
                <c:pt idx="9">
                  <c:v>81.6875</c:v>
                </c:pt>
              </c:numCache>
            </c:numRef>
          </c:val>
          <c:extLst>
            <c:ext xmlns:c16="http://schemas.microsoft.com/office/drawing/2014/chart" uri="{C3380CC4-5D6E-409C-BE32-E72D297353CC}">
              <c16:uniqueId val="{00000000-7F79-41A0-B760-4FA2D54CC1C6}"/>
            </c:ext>
          </c:extLst>
        </c:ser>
        <c:ser>
          <c:idx val="1"/>
          <c:order val="1"/>
          <c:tx>
            <c:strRef>
              <c:f>Sheet2!$C$7</c:f>
              <c:strCache>
                <c:ptCount val="1"/>
                <c:pt idx="0">
                  <c:v>Average of GDP</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Sheet2!$A$8:$A$18</c:f>
              <c:strCache>
                <c:ptCount val="10"/>
                <c:pt idx="0">
                  <c:v>Japan</c:v>
                </c:pt>
                <c:pt idx="1">
                  <c:v>Sweden</c:v>
                </c:pt>
                <c:pt idx="2">
                  <c:v>Iceland</c:v>
                </c:pt>
                <c:pt idx="3">
                  <c:v>Switzerland</c:v>
                </c:pt>
                <c:pt idx="4">
                  <c:v>France</c:v>
                </c:pt>
                <c:pt idx="5">
                  <c:v>Italy</c:v>
                </c:pt>
                <c:pt idx="6">
                  <c:v>Spain</c:v>
                </c:pt>
                <c:pt idx="7">
                  <c:v>Australia</c:v>
                </c:pt>
                <c:pt idx="8">
                  <c:v>Norway</c:v>
                </c:pt>
                <c:pt idx="9">
                  <c:v>Canada</c:v>
                </c:pt>
              </c:strCache>
            </c:strRef>
          </c:cat>
          <c:val>
            <c:numRef>
              <c:f>Sheet2!$C$8:$C$18</c:f>
              <c:numCache>
                <c:formatCode>0.00</c:formatCode>
                <c:ptCount val="10"/>
                <c:pt idx="0">
                  <c:v>24892.544784375001</c:v>
                </c:pt>
                <c:pt idx="1">
                  <c:v>29334.990639374999</c:v>
                </c:pt>
                <c:pt idx="2">
                  <c:v>30159.502907499998</c:v>
                </c:pt>
                <c:pt idx="3">
                  <c:v>57362.874601250005</c:v>
                </c:pt>
                <c:pt idx="4">
                  <c:v>26465.551380624998</c:v>
                </c:pt>
                <c:pt idx="5">
                  <c:v>21234.782370625006</c:v>
                </c:pt>
                <c:pt idx="6">
                  <c:v>17093.459736875004</c:v>
                </c:pt>
                <c:pt idx="7">
                  <c:v>34637.565046874988</c:v>
                </c:pt>
                <c:pt idx="8">
                  <c:v>27434.946928124999</c:v>
                </c:pt>
                <c:pt idx="9">
                  <c:v>29382.907523125003</c:v>
                </c:pt>
              </c:numCache>
            </c:numRef>
          </c:val>
          <c:extLst>
            <c:ext xmlns:c16="http://schemas.microsoft.com/office/drawing/2014/chart" uri="{C3380CC4-5D6E-409C-BE32-E72D297353CC}">
              <c16:uniqueId val="{00000001-7F79-41A0-B760-4FA2D54CC1C6}"/>
            </c:ext>
          </c:extLst>
        </c:ser>
        <c:dLbls>
          <c:showLegendKey val="0"/>
          <c:showVal val="0"/>
          <c:showCatName val="0"/>
          <c:showSerName val="0"/>
          <c:showPercent val="0"/>
          <c:showBubbleSize val="0"/>
        </c:dLbls>
        <c:gapWidth val="150"/>
        <c:shape val="box"/>
        <c:axId val="998823296"/>
        <c:axId val="998814768"/>
        <c:axId val="0"/>
      </c:bar3DChart>
      <c:catAx>
        <c:axId val="998823296"/>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8814768"/>
        <c:crosses val="autoZero"/>
        <c:auto val="1"/>
        <c:lblAlgn val="ctr"/>
        <c:lblOffset val="100"/>
        <c:noMultiLvlLbl val="0"/>
      </c:catAx>
      <c:valAx>
        <c:axId val="998814768"/>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8823296"/>
        <c:crosses val="autoZero"/>
        <c:crossBetween val="between"/>
      </c:valAx>
      <c:spPr>
        <a:noFill/>
        <a:ln>
          <a:noFill/>
        </a:ln>
        <a:effectLst/>
      </c:spPr>
    </c:plotArea>
    <c:legend>
      <c:legendPos val="r"/>
      <c:layout>
        <c:manualLayout>
          <c:xMode val="edge"/>
          <c:yMode val="edge"/>
          <c:x val="0.67253484004875963"/>
          <c:y val="0.41577921110924965"/>
          <c:w val="0.32746515995124043"/>
          <c:h val="0.2853413934960257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[Life Expectancy Data (Recovered).xlsx]Sheet2!PivotTable12</c:name>
    <c:fmtId val="6"/>
  </c:pivotSource>
  <c:chart>
    <c:autoTitleDeleted val="0"/>
    <c:pivotFmts>
      <c:pivotFmt>
        <c:idx val="0"/>
      </c:pivotFmt>
      <c:pivotFmt>
        <c:idx val="1"/>
      </c:pivotFmt>
      <c:pivotFmt>
        <c:idx val="2"/>
      </c:pivotFmt>
      <c:pivotFmt>
        <c:idx val="3"/>
      </c:pivotFmt>
      <c:pivotFmt>
        <c:idx val="4"/>
      </c:pivotFmt>
      <c:pivotFmt>
        <c:idx val="5"/>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s>
    <c:plotArea>
      <c:layout/>
      <c:barChart>
        <c:barDir val="col"/>
        <c:grouping val="clustered"/>
        <c:varyColors val="0"/>
        <c:ser>
          <c:idx val="0"/>
          <c:order val="0"/>
          <c:tx>
            <c:strRef>
              <c:f>Sheet2!$N$6</c:f>
              <c:strCache>
                <c:ptCount val="1"/>
                <c:pt idx="0">
                  <c:v>Average of Alcohol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Sheet2!$M$7:$M$12</c:f>
              <c:strCache>
                <c:ptCount val="5"/>
                <c:pt idx="0">
                  <c:v>Belarus</c:v>
                </c:pt>
                <c:pt idx="1">
                  <c:v>Croatia</c:v>
                </c:pt>
                <c:pt idx="2">
                  <c:v>Czechia</c:v>
                </c:pt>
                <c:pt idx="3">
                  <c:v>Ireland</c:v>
                </c:pt>
                <c:pt idx="4">
                  <c:v>Lithuania</c:v>
                </c:pt>
              </c:strCache>
            </c:strRef>
          </c:cat>
          <c:val>
            <c:numRef>
              <c:f>Sheet2!$N$7:$N$12</c:f>
              <c:numCache>
                <c:formatCode>0.00</c:formatCode>
                <c:ptCount val="5"/>
                <c:pt idx="0">
                  <c:v>13.524999999999999</c:v>
                </c:pt>
                <c:pt idx="1">
                  <c:v>12.428750000000001</c:v>
                </c:pt>
                <c:pt idx="2">
                  <c:v>13.004375000000001</c:v>
                </c:pt>
                <c:pt idx="3">
                  <c:v>12.534999999999998</c:v>
                </c:pt>
                <c:pt idx="4">
                  <c:v>12.7925</c:v>
                </c:pt>
              </c:numCache>
            </c:numRef>
          </c:val>
          <c:extLst>
            <c:ext xmlns:c16="http://schemas.microsoft.com/office/drawing/2014/chart" uri="{C3380CC4-5D6E-409C-BE32-E72D297353CC}">
              <c16:uniqueId val="{00000000-AAAC-492D-82DE-A2B82D560915}"/>
            </c:ext>
          </c:extLst>
        </c:ser>
        <c:ser>
          <c:idx val="1"/>
          <c:order val="1"/>
          <c:tx>
            <c:strRef>
              <c:f>Sheet2!$O$6</c:f>
              <c:strCache>
                <c:ptCount val="1"/>
                <c:pt idx="0">
                  <c:v>Average of GDP</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Sheet2!$M$7:$M$12</c:f>
              <c:strCache>
                <c:ptCount val="5"/>
                <c:pt idx="0">
                  <c:v>Belarus</c:v>
                </c:pt>
                <c:pt idx="1">
                  <c:v>Croatia</c:v>
                </c:pt>
                <c:pt idx="2">
                  <c:v>Czechia</c:v>
                </c:pt>
                <c:pt idx="3">
                  <c:v>Ireland</c:v>
                </c:pt>
                <c:pt idx="4">
                  <c:v>Lithuania</c:v>
                </c:pt>
              </c:strCache>
            </c:strRef>
          </c:cat>
          <c:val>
            <c:numRef>
              <c:f>Sheet2!$O$7:$O$12</c:f>
              <c:numCache>
                <c:formatCode>0.00</c:formatCode>
                <c:ptCount val="5"/>
                <c:pt idx="0">
                  <c:v>3811.5253479999997</c:v>
                </c:pt>
                <c:pt idx="1">
                  <c:v>9056.7847190624998</c:v>
                </c:pt>
                <c:pt idx="2">
                  <c:v>7483.1499999999978</c:v>
                </c:pt>
                <c:pt idx="3">
                  <c:v>33835.272004999999</c:v>
                </c:pt>
                <c:pt idx="4">
                  <c:v>9007.4586225000003</c:v>
                </c:pt>
              </c:numCache>
            </c:numRef>
          </c:val>
          <c:extLst>
            <c:ext xmlns:c16="http://schemas.microsoft.com/office/drawing/2014/chart" uri="{C3380CC4-5D6E-409C-BE32-E72D297353CC}">
              <c16:uniqueId val="{00000001-AAAC-492D-82DE-A2B82D560915}"/>
            </c:ext>
          </c:extLst>
        </c:ser>
        <c:dLbls>
          <c:showLegendKey val="0"/>
          <c:showVal val="0"/>
          <c:showCatName val="0"/>
          <c:showSerName val="0"/>
          <c:showPercent val="0"/>
          <c:showBubbleSize val="0"/>
        </c:dLbls>
        <c:gapWidth val="100"/>
        <c:overlap val="-24"/>
        <c:axId val="661941240"/>
        <c:axId val="661942880"/>
      </c:barChart>
      <c:catAx>
        <c:axId val="661941240"/>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1942880"/>
        <c:crosses val="autoZero"/>
        <c:auto val="1"/>
        <c:lblAlgn val="ctr"/>
        <c:lblOffset val="100"/>
        <c:noMultiLvlLbl val="0"/>
      </c:catAx>
      <c:valAx>
        <c:axId val="661942880"/>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1941240"/>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[Life Expectancy Data (Recovered).xlsx]Sheet2!PivotTable15</c:name>
    <c:fmtId val="3"/>
  </c:pivotSource>
  <c:chart>
    <c:autoTitleDeleted val="1"/>
    <c:pivotFmts>
      <c:pivotFmt>
        <c:idx val="0"/>
      </c:pivotFmt>
      <c:pivotFmt>
        <c:idx val="1"/>
        <c:spPr>
          <a:solidFill>
            <a:schemeClr val="accent1"/>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4"/>
        <c:spPr>
          <a:solidFill>
            <a:schemeClr val="accent1"/>
          </a:solidFill>
          <a:ln>
            <a:noFill/>
          </a:ln>
          <a:effectLst>
            <a:outerShdw blurRad="317500" algn="ctr" rotWithShape="0">
              <a:prstClr val="black">
                <a:alpha val="25000"/>
              </a:prstClr>
            </a:outerShdw>
          </a:effectLst>
        </c:spPr>
      </c:pivotFmt>
      <c:pivotFmt>
        <c:idx val="5"/>
        <c:spPr>
          <a:solidFill>
            <a:schemeClr val="accent1"/>
          </a:solidFill>
          <a:ln>
            <a:noFill/>
          </a:ln>
          <a:effectLst>
            <a:outerShdw blurRad="317500" algn="ctr" rotWithShape="0">
              <a:prstClr val="black">
                <a:alpha val="25000"/>
              </a:prstClr>
            </a:outerShdw>
          </a:effectLst>
        </c:spPr>
      </c:pivotFmt>
      <c:pivotFmt>
        <c:idx val="6"/>
        <c:spPr>
          <a:solidFill>
            <a:schemeClr val="accent1"/>
          </a:solidFill>
          <a:ln>
            <a:noFill/>
          </a:ln>
          <a:effectLst>
            <a:outerShdw blurRad="317500" algn="ctr" rotWithShape="0">
              <a:prstClr val="black">
                <a:alpha val="25000"/>
              </a:prstClr>
            </a:outerShdw>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ext>
          </c:extLst>
        </c:dLbl>
      </c:pivotFmt>
      <c:pivotFmt>
        <c:idx val="7"/>
        <c:spPr>
          <a:solidFill>
            <a:schemeClr val="accent1"/>
          </a:solidFill>
          <a:ln>
            <a:noFill/>
          </a:ln>
          <a:effectLst>
            <a:outerShdw blurRad="317500" algn="ctr" rotWithShape="0">
              <a:prstClr val="black">
                <a:alpha val="25000"/>
              </a:prstClr>
            </a:outerShdw>
          </a:effectLst>
        </c:spPr>
      </c:pivotFmt>
      <c:pivotFmt>
        <c:idx val="8"/>
        <c:spPr>
          <a:solidFill>
            <a:schemeClr val="accent1"/>
          </a:solidFill>
          <a:ln>
            <a:noFill/>
          </a:ln>
          <a:effectLst>
            <a:outerShdw blurRad="317500" algn="ctr" rotWithShape="0">
              <a:prstClr val="black">
                <a:alpha val="25000"/>
              </a:prstClr>
            </a:outerShdw>
          </a:effectLst>
        </c:spPr>
      </c:pivotFmt>
    </c:pivotFmts>
    <c:plotArea>
      <c:layout/>
      <c:doughnutChart>
        <c:varyColors val="1"/>
        <c:ser>
          <c:idx val="0"/>
          <c:order val="0"/>
          <c:tx>
            <c:strRef>
              <c:f>Sheet2!$N$15</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BFB5-4D35-ACA2-E07DD5AA26F1}"/>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BFB5-4D35-ACA2-E07DD5AA26F1}"/>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15:layout/>
              </c:ext>
            </c:extLst>
          </c:dLbls>
          <c:cat>
            <c:strRef>
              <c:f>Sheet2!$M$16:$M$18</c:f>
              <c:strCache>
                <c:ptCount val="2"/>
                <c:pt idx="0">
                  <c:v>Developed</c:v>
                </c:pt>
                <c:pt idx="1">
                  <c:v>Developing</c:v>
                </c:pt>
              </c:strCache>
            </c:strRef>
          </c:cat>
          <c:val>
            <c:numRef>
              <c:f>Sheet2!$N$16:$N$18</c:f>
              <c:numCache>
                <c:formatCode>0.00</c:formatCode>
                <c:ptCount val="2"/>
                <c:pt idx="0">
                  <c:v>79.197851562499963</c:v>
                </c:pt>
                <c:pt idx="1">
                  <c:v>67.084707337180646</c:v>
                </c:pt>
              </c:numCache>
            </c:numRef>
          </c:val>
          <c:extLst>
            <c:ext xmlns:c16="http://schemas.microsoft.com/office/drawing/2014/chart" uri="{C3380CC4-5D6E-409C-BE32-E72D297353CC}">
              <c16:uniqueId val="{00000004-BFB5-4D35-ACA2-E07DD5AA26F1}"/>
            </c:ext>
          </c:extLst>
        </c:ser>
        <c:dLbls>
          <c:showLegendKey val="0"/>
          <c:showVal val="0"/>
          <c:showCatName val="0"/>
          <c:showSerName val="0"/>
          <c:showPercent val="1"/>
          <c:showBubbleSize val="0"/>
          <c:showLeaderLines val="1"/>
        </c:dLbls>
        <c:firstSliceAng val="0"/>
        <c:holeSize val="70"/>
      </c:doughnutChart>
      <c:spPr>
        <a:noFill/>
        <a:ln>
          <a:noFill/>
        </a:ln>
        <a:effectLst/>
      </c:spPr>
    </c:plotArea>
    <c:legend>
      <c:legendPos val="r"/>
      <c:layout/>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chart>
  <c:spPr>
    <a:no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4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5</xdr:col>
      <xdr:colOff>243840</xdr:colOff>
      <xdr:row>2</xdr:row>
      <xdr:rowOff>15239</xdr:rowOff>
    </xdr:from>
    <xdr:to>
      <xdr:col>21</xdr:col>
      <xdr:colOff>426720</xdr:colOff>
      <xdr:row>5</xdr:row>
      <xdr:rowOff>106680</xdr:rowOff>
    </xdr:to>
    <mc:AlternateContent xmlns:mc="http://schemas.openxmlformats.org/markup-compatibility/2006" xmlns:a14="http://schemas.microsoft.com/office/drawing/2010/main">
      <mc:Choice Requires="a14">
        <xdr:graphicFrame macro="">
          <xdr:nvGraphicFramePr>
            <xdr:cNvPr id="2" name="Country"/>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3291840" y="380999"/>
              <a:ext cx="9936480" cy="64008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464820</xdr:colOff>
      <xdr:row>2</xdr:row>
      <xdr:rowOff>7620</xdr:rowOff>
    </xdr:from>
    <xdr:to>
      <xdr:col>24</xdr:col>
      <xdr:colOff>0</xdr:colOff>
      <xdr:row>5</xdr:row>
      <xdr:rowOff>99060</xdr:rowOff>
    </xdr:to>
    <mc:AlternateContent xmlns:mc="http://schemas.openxmlformats.org/markup-compatibility/2006" xmlns:a14="http://schemas.microsoft.com/office/drawing/2010/main">
      <mc:Choice Requires="a14">
        <xdr:graphicFrame macro="">
          <xdr:nvGraphicFramePr>
            <xdr:cNvPr id="3" name="Status"/>
            <xdr:cNvGraphicFramePr/>
          </xdr:nvGraphicFramePr>
          <xdr:xfrm>
            <a:off x="0" y="0"/>
            <a:ext cx="0" cy="0"/>
          </xdr:xfrm>
          <a:graphic>
            <a:graphicData uri="http://schemas.microsoft.com/office/drawing/2010/slicer">
              <sle:slicer xmlns:sle="http://schemas.microsoft.com/office/drawing/2010/slicer" name="Status"/>
            </a:graphicData>
          </a:graphic>
        </xdr:graphicFrame>
      </mc:Choice>
      <mc:Fallback xmlns="">
        <xdr:sp macro="" textlink="">
          <xdr:nvSpPr>
            <xdr:cNvPr id="0" name=""/>
            <xdr:cNvSpPr>
              <a:spLocks noTextEdit="1"/>
            </xdr:cNvSpPr>
          </xdr:nvSpPr>
          <xdr:spPr>
            <a:xfrm>
              <a:off x="13266420" y="373380"/>
              <a:ext cx="1363980" cy="6400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7620</xdr:colOff>
      <xdr:row>2</xdr:row>
      <xdr:rowOff>15239</xdr:rowOff>
    </xdr:from>
    <xdr:to>
      <xdr:col>5</xdr:col>
      <xdr:colOff>228600</xdr:colOff>
      <xdr:row>5</xdr:row>
      <xdr:rowOff>91440</xdr:rowOff>
    </xdr:to>
    <mc:AlternateContent xmlns:mc="http://schemas.openxmlformats.org/markup-compatibility/2006" xmlns:a14="http://schemas.microsoft.com/office/drawing/2010/main">
      <mc:Choice Requires="a14">
        <xdr:graphicFrame macro="">
          <xdr:nvGraphicFramePr>
            <xdr:cNvPr id="4" name="Yea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7620" y="380999"/>
              <a:ext cx="3268980" cy="62484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53340</xdr:colOff>
      <xdr:row>5</xdr:row>
      <xdr:rowOff>144780</xdr:rowOff>
    </xdr:from>
    <xdr:to>
      <xdr:col>2</xdr:col>
      <xdr:colOff>137160</xdr:colOff>
      <xdr:row>9</xdr:row>
      <xdr:rowOff>91440</xdr:rowOff>
    </xdr:to>
    <xdr:sp macro="" textlink="">
      <xdr:nvSpPr>
        <xdr:cNvPr id="5" name="Flowchart: Alternate Process 4"/>
        <xdr:cNvSpPr/>
      </xdr:nvSpPr>
      <xdr:spPr>
        <a:xfrm>
          <a:off x="53340" y="1059180"/>
          <a:ext cx="1303020" cy="678180"/>
        </a:xfrm>
        <a:prstGeom prst="flowChartAlternateProcess">
          <a:avLst/>
        </a:prstGeom>
        <a:gradFill flip="none" rotWithShape="1">
          <a:gsLst>
            <a:gs pos="0">
              <a:schemeClr val="accent6">
                <a:lumMod val="0"/>
                <a:lumOff val="100000"/>
              </a:schemeClr>
            </a:gs>
            <a:gs pos="35000">
              <a:schemeClr val="accent6">
                <a:lumMod val="0"/>
                <a:lumOff val="100000"/>
              </a:schemeClr>
            </a:gs>
            <a:gs pos="100000">
              <a:schemeClr val="accent6">
                <a:lumMod val="100000"/>
              </a:schemeClr>
            </a:gs>
          </a:gsLst>
          <a:path path="circle">
            <a:fillToRect l="50000" t="-80000" r="50000" b="180000"/>
          </a:path>
          <a:tileRect/>
        </a:gradFill>
        <a:effectLst>
          <a:outerShdw blurRad="50800" dist="38100" algn="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1" i="0">
              <a:solidFill>
                <a:schemeClr val="accent6">
                  <a:lumMod val="50000"/>
                </a:schemeClr>
              </a:solidFill>
            </a:rPr>
            <a:t>Average</a:t>
          </a:r>
          <a:r>
            <a:rPr lang="en-IN" sz="1200" b="1" i="0" baseline="0">
              <a:solidFill>
                <a:schemeClr val="accent6">
                  <a:lumMod val="50000"/>
                </a:schemeClr>
              </a:solidFill>
            </a:rPr>
            <a:t> life expectancy : 69</a:t>
          </a:r>
          <a:endParaRPr lang="en-IN" sz="1200" b="1" i="0">
            <a:solidFill>
              <a:schemeClr val="accent6">
                <a:lumMod val="50000"/>
              </a:schemeClr>
            </a:solidFill>
          </a:endParaRPr>
        </a:p>
      </xdr:txBody>
    </xdr:sp>
    <xdr:clientData/>
  </xdr:twoCellAnchor>
  <xdr:twoCellAnchor>
    <xdr:from>
      <xdr:col>0</xdr:col>
      <xdr:colOff>38100</xdr:colOff>
      <xdr:row>10</xdr:row>
      <xdr:rowOff>60960</xdr:rowOff>
    </xdr:from>
    <xdr:to>
      <xdr:col>2</xdr:col>
      <xdr:colOff>121920</xdr:colOff>
      <xdr:row>14</xdr:row>
      <xdr:rowOff>7620</xdr:rowOff>
    </xdr:to>
    <xdr:sp macro="" textlink="">
      <xdr:nvSpPr>
        <xdr:cNvPr id="6" name="Flowchart: Alternate Process 5"/>
        <xdr:cNvSpPr/>
      </xdr:nvSpPr>
      <xdr:spPr>
        <a:xfrm>
          <a:off x="38100" y="1889760"/>
          <a:ext cx="1303020" cy="678180"/>
        </a:xfrm>
        <a:prstGeom prst="flowChartAlternateProcess">
          <a:avLst/>
        </a:prstGeom>
        <a:gradFill flip="none" rotWithShape="1">
          <a:gsLst>
            <a:gs pos="0">
              <a:schemeClr val="accent6">
                <a:lumMod val="0"/>
                <a:lumOff val="100000"/>
              </a:schemeClr>
            </a:gs>
            <a:gs pos="35000">
              <a:schemeClr val="accent6">
                <a:lumMod val="0"/>
                <a:lumOff val="100000"/>
              </a:schemeClr>
            </a:gs>
            <a:gs pos="100000">
              <a:schemeClr val="accent6">
                <a:lumMod val="100000"/>
              </a:schemeClr>
            </a:gs>
          </a:gsLst>
          <a:path path="circle">
            <a:fillToRect l="50000" t="-80000" r="50000" b="180000"/>
          </a:path>
          <a:tileRect/>
        </a:gradFill>
        <a:effectLst>
          <a:outerShdw blurRad="50800" dist="38100" algn="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1">
              <a:solidFill>
                <a:schemeClr val="accent6">
                  <a:lumMod val="50000"/>
                </a:schemeClr>
              </a:solidFill>
            </a:rPr>
            <a:t>Highest life expectancy : 89</a:t>
          </a:r>
        </a:p>
      </xdr:txBody>
    </xdr:sp>
    <xdr:clientData/>
  </xdr:twoCellAnchor>
  <xdr:twoCellAnchor>
    <xdr:from>
      <xdr:col>0</xdr:col>
      <xdr:colOff>38100</xdr:colOff>
      <xdr:row>14</xdr:row>
      <xdr:rowOff>167640</xdr:rowOff>
    </xdr:from>
    <xdr:to>
      <xdr:col>2</xdr:col>
      <xdr:colOff>121920</xdr:colOff>
      <xdr:row>18</xdr:row>
      <xdr:rowOff>114300</xdr:rowOff>
    </xdr:to>
    <xdr:sp macro="" textlink="">
      <xdr:nvSpPr>
        <xdr:cNvPr id="8" name="Flowchart: Alternate Process 7"/>
        <xdr:cNvSpPr/>
      </xdr:nvSpPr>
      <xdr:spPr>
        <a:xfrm>
          <a:off x="38100" y="2727960"/>
          <a:ext cx="1303020" cy="678180"/>
        </a:xfrm>
        <a:prstGeom prst="flowChartAlternateProcess">
          <a:avLst/>
        </a:prstGeom>
        <a:gradFill flip="none" rotWithShape="1">
          <a:gsLst>
            <a:gs pos="0">
              <a:schemeClr val="accent6">
                <a:lumMod val="0"/>
                <a:lumOff val="100000"/>
              </a:schemeClr>
            </a:gs>
            <a:gs pos="35000">
              <a:schemeClr val="accent6">
                <a:lumMod val="0"/>
                <a:lumOff val="100000"/>
              </a:schemeClr>
            </a:gs>
            <a:gs pos="100000">
              <a:schemeClr val="accent6">
                <a:lumMod val="100000"/>
              </a:schemeClr>
            </a:gs>
          </a:gsLst>
          <a:path path="circle">
            <a:fillToRect l="50000" t="-80000" r="50000" b="180000"/>
          </a:path>
          <a:tileRect/>
        </a:gradFill>
        <a:effectLst>
          <a:outerShdw blurRad="50800" dist="38100" algn="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1">
              <a:solidFill>
                <a:schemeClr val="accent6">
                  <a:lumMod val="50000"/>
                </a:schemeClr>
              </a:solidFill>
            </a:rPr>
            <a:t>Lowest Life expectancy</a:t>
          </a:r>
          <a:r>
            <a:rPr lang="en-IN" sz="1200" b="1" baseline="0">
              <a:solidFill>
                <a:schemeClr val="accent6">
                  <a:lumMod val="50000"/>
                </a:schemeClr>
              </a:solidFill>
            </a:rPr>
            <a:t> : 36</a:t>
          </a:r>
          <a:endParaRPr lang="en-IN" sz="1200" b="1">
            <a:solidFill>
              <a:schemeClr val="accent6">
                <a:lumMod val="50000"/>
              </a:schemeClr>
            </a:solidFill>
          </a:endParaRPr>
        </a:p>
      </xdr:txBody>
    </xdr:sp>
    <xdr:clientData/>
  </xdr:twoCellAnchor>
  <xdr:twoCellAnchor>
    <xdr:from>
      <xdr:col>0</xdr:col>
      <xdr:colOff>38100</xdr:colOff>
      <xdr:row>23</xdr:row>
      <xdr:rowOff>129540</xdr:rowOff>
    </xdr:from>
    <xdr:to>
      <xdr:col>2</xdr:col>
      <xdr:colOff>121920</xdr:colOff>
      <xdr:row>27</xdr:row>
      <xdr:rowOff>76200</xdr:rowOff>
    </xdr:to>
    <xdr:sp macro="" textlink="">
      <xdr:nvSpPr>
        <xdr:cNvPr id="10" name="Flowchart: Alternate Process 9"/>
        <xdr:cNvSpPr/>
      </xdr:nvSpPr>
      <xdr:spPr>
        <a:xfrm>
          <a:off x="38100" y="4335780"/>
          <a:ext cx="1303020" cy="678180"/>
        </a:xfrm>
        <a:prstGeom prst="flowChartAlternateProcess">
          <a:avLst/>
        </a:prstGeom>
        <a:gradFill flip="none" rotWithShape="1">
          <a:gsLst>
            <a:gs pos="0">
              <a:schemeClr val="accent6">
                <a:lumMod val="0"/>
                <a:lumOff val="100000"/>
              </a:schemeClr>
            </a:gs>
            <a:gs pos="35000">
              <a:schemeClr val="accent6">
                <a:lumMod val="0"/>
                <a:lumOff val="100000"/>
              </a:schemeClr>
            </a:gs>
            <a:gs pos="100000">
              <a:schemeClr val="accent6">
                <a:lumMod val="100000"/>
              </a:schemeClr>
            </a:gs>
          </a:gsLst>
          <a:path path="circle">
            <a:fillToRect l="50000" t="-80000" r="50000" b="180000"/>
          </a:path>
          <a:tileRect/>
        </a:gradFill>
        <a:effectLst>
          <a:outerShdw blurRad="50800" dist="38100" algn="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1">
              <a:solidFill>
                <a:schemeClr val="accent6">
                  <a:lumMod val="50000"/>
                </a:schemeClr>
              </a:solidFill>
            </a:rPr>
            <a:t>Average infant</a:t>
          </a:r>
          <a:r>
            <a:rPr lang="en-IN" sz="1200" b="1" baseline="0">
              <a:solidFill>
                <a:schemeClr val="accent6">
                  <a:lumMod val="50000"/>
                </a:schemeClr>
              </a:solidFill>
            </a:rPr>
            <a:t> death : 30.30</a:t>
          </a:r>
          <a:endParaRPr lang="en-IN" sz="1200" b="1">
            <a:solidFill>
              <a:schemeClr val="accent6">
                <a:lumMod val="50000"/>
              </a:schemeClr>
            </a:solidFill>
          </a:endParaRPr>
        </a:p>
      </xdr:txBody>
    </xdr:sp>
    <xdr:clientData/>
  </xdr:twoCellAnchor>
  <xdr:twoCellAnchor>
    <xdr:from>
      <xdr:col>0</xdr:col>
      <xdr:colOff>53340</xdr:colOff>
      <xdr:row>19</xdr:row>
      <xdr:rowOff>60960</xdr:rowOff>
    </xdr:from>
    <xdr:to>
      <xdr:col>2</xdr:col>
      <xdr:colOff>137160</xdr:colOff>
      <xdr:row>23</xdr:row>
      <xdr:rowOff>7620</xdr:rowOff>
    </xdr:to>
    <xdr:sp macro="" textlink="">
      <xdr:nvSpPr>
        <xdr:cNvPr id="11" name="Flowchart: Alternate Process 10"/>
        <xdr:cNvSpPr/>
      </xdr:nvSpPr>
      <xdr:spPr>
        <a:xfrm>
          <a:off x="53340" y="3535680"/>
          <a:ext cx="1303020" cy="678180"/>
        </a:xfrm>
        <a:prstGeom prst="flowChartAlternateProcess">
          <a:avLst/>
        </a:prstGeom>
        <a:gradFill flip="none" rotWithShape="1">
          <a:gsLst>
            <a:gs pos="0">
              <a:schemeClr val="accent6">
                <a:lumMod val="0"/>
                <a:lumOff val="100000"/>
              </a:schemeClr>
            </a:gs>
            <a:gs pos="35000">
              <a:schemeClr val="accent6">
                <a:lumMod val="0"/>
                <a:lumOff val="100000"/>
              </a:schemeClr>
            </a:gs>
            <a:gs pos="100000">
              <a:schemeClr val="accent6">
                <a:lumMod val="100000"/>
              </a:schemeClr>
            </a:gs>
          </a:gsLst>
          <a:path path="circle">
            <a:fillToRect l="50000" t="-80000" r="50000" b="180000"/>
          </a:path>
          <a:tileRect/>
        </a:gradFill>
        <a:effectLst>
          <a:outerShdw blurRad="50800" dist="38100" algn="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1">
              <a:solidFill>
                <a:schemeClr val="accent6">
                  <a:lumMod val="50000"/>
                </a:schemeClr>
              </a:solidFill>
            </a:rPr>
            <a:t>Average GDP: 7483.15$</a:t>
          </a:r>
        </a:p>
      </xdr:txBody>
    </xdr:sp>
    <xdr:clientData/>
  </xdr:twoCellAnchor>
  <xdr:twoCellAnchor>
    <xdr:from>
      <xdr:col>2</xdr:col>
      <xdr:colOff>335280</xdr:colOff>
      <xdr:row>5</xdr:row>
      <xdr:rowOff>129540</xdr:rowOff>
    </xdr:from>
    <xdr:to>
      <xdr:col>8</xdr:col>
      <xdr:colOff>510540</xdr:colOff>
      <xdr:row>20</xdr:row>
      <xdr:rowOff>38100</xdr:rowOff>
    </xdr:to>
    <xdr:sp macro="" textlink="">
      <xdr:nvSpPr>
        <xdr:cNvPr id="12" name="Rectangle 11"/>
        <xdr:cNvSpPr/>
      </xdr:nvSpPr>
      <xdr:spPr>
        <a:xfrm>
          <a:off x="1554480" y="1043940"/>
          <a:ext cx="3832860" cy="2651760"/>
        </a:xfrm>
        <a:prstGeom prst="rect">
          <a:avLst/>
        </a:prstGeom>
        <a:gradFill>
          <a:gsLst>
            <a:gs pos="0">
              <a:schemeClr val="accent6">
                <a:lumMod val="0"/>
                <a:lumOff val="100000"/>
              </a:schemeClr>
            </a:gs>
            <a:gs pos="35000">
              <a:schemeClr val="accent6">
                <a:lumMod val="0"/>
                <a:lumOff val="100000"/>
              </a:schemeClr>
            </a:gs>
            <a:gs pos="100000">
              <a:schemeClr val="accent6">
                <a:lumMod val="100000"/>
              </a:schemeClr>
            </a:gs>
          </a:gsLst>
          <a:path path="circle">
            <a:fillToRect l="50000" t="-80000" r="50000" b="180000"/>
          </a:path>
        </a:gradFill>
        <a:effectLst>
          <a:outerShdw blurRad="50800" dist="38100" dir="2700000" algn="tl" rotWithShape="0">
            <a:prstClr val="black">
              <a:alpha val="40000"/>
            </a:prstClr>
          </a:outerShdw>
        </a:effectLst>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320040</xdr:colOff>
      <xdr:row>20</xdr:row>
      <xdr:rowOff>137160</xdr:rowOff>
    </xdr:from>
    <xdr:to>
      <xdr:col>8</xdr:col>
      <xdr:colOff>502920</xdr:colOff>
      <xdr:row>32</xdr:row>
      <xdr:rowOff>45720</xdr:rowOff>
    </xdr:to>
    <xdr:sp macro="" textlink="">
      <xdr:nvSpPr>
        <xdr:cNvPr id="13" name="Rectangle 12"/>
        <xdr:cNvSpPr/>
      </xdr:nvSpPr>
      <xdr:spPr>
        <a:xfrm>
          <a:off x="1539240" y="3794760"/>
          <a:ext cx="3840480" cy="2103120"/>
        </a:xfrm>
        <a:prstGeom prst="rect">
          <a:avLst/>
        </a:prstGeom>
        <a:gradFill>
          <a:gsLst>
            <a:gs pos="0">
              <a:schemeClr val="accent6">
                <a:lumMod val="0"/>
                <a:lumOff val="100000"/>
              </a:schemeClr>
            </a:gs>
            <a:gs pos="35000">
              <a:schemeClr val="accent6">
                <a:lumMod val="0"/>
                <a:lumOff val="100000"/>
              </a:schemeClr>
            </a:gs>
            <a:gs pos="100000">
              <a:schemeClr val="accent6">
                <a:lumMod val="100000"/>
              </a:schemeClr>
            </a:gs>
          </a:gsLst>
          <a:path path="circle">
            <a:fillToRect l="50000" t="-80000" r="50000" b="180000"/>
          </a:path>
        </a:gradFill>
        <a:effectLst>
          <a:outerShdw blurRad="50800" dist="38100" dir="2700000" algn="tl" rotWithShape="0">
            <a:prstClr val="black">
              <a:alpha val="40000"/>
            </a:prstClr>
          </a:outerShdw>
        </a:effectLst>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t"/>
        <a:lstStyle/>
        <a:p>
          <a:pPr algn="l"/>
          <a:endParaRPr lang="en-IN" sz="1100"/>
        </a:p>
      </xdr:txBody>
    </xdr:sp>
    <xdr:clientData/>
  </xdr:twoCellAnchor>
  <xdr:twoCellAnchor>
    <xdr:from>
      <xdr:col>19</xdr:col>
      <xdr:colOff>15240</xdr:colOff>
      <xdr:row>5</xdr:row>
      <xdr:rowOff>137160</xdr:rowOff>
    </xdr:from>
    <xdr:to>
      <xdr:col>24</xdr:col>
      <xdr:colOff>7620</xdr:colOff>
      <xdr:row>18</xdr:row>
      <xdr:rowOff>68580</xdr:rowOff>
    </xdr:to>
    <xdr:sp macro="" textlink="">
      <xdr:nvSpPr>
        <xdr:cNvPr id="14" name="Rectangle 13"/>
        <xdr:cNvSpPr/>
      </xdr:nvSpPr>
      <xdr:spPr>
        <a:xfrm>
          <a:off x="11597640" y="1051560"/>
          <a:ext cx="3040380" cy="2308860"/>
        </a:xfrm>
        <a:prstGeom prst="rect">
          <a:avLst/>
        </a:prstGeom>
        <a:gradFill>
          <a:gsLst>
            <a:gs pos="0">
              <a:schemeClr val="accent6">
                <a:lumMod val="0"/>
                <a:lumOff val="100000"/>
              </a:schemeClr>
            </a:gs>
            <a:gs pos="35000">
              <a:schemeClr val="accent6">
                <a:lumMod val="0"/>
                <a:lumOff val="100000"/>
              </a:schemeClr>
            </a:gs>
            <a:gs pos="100000">
              <a:schemeClr val="accent6">
                <a:lumMod val="100000"/>
              </a:schemeClr>
            </a:gs>
          </a:gsLst>
          <a:path path="circle">
            <a:fillToRect l="50000" t="-80000" r="50000" b="180000"/>
          </a:path>
        </a:gradFill>
        <a:effectLst>
          <a:outerShdw blurRad="50800" dist="38100" dir="2700000" algn="tl" rotWithShape="0">
            <a:prstClr val="black">
              <a:alpha val="40000"/>
            </a:prstClr>
          </a:outerShdw>
        </a:effectLst>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601980</xdr:colOff>
      <xdr:row>18</xdr:row>
      <xdr:rowOff>121920</xdr:rowOff>
    </xdr:from>
    <xdr:to>
      <xdr:col>24</xdr:col>
      <xdr:colOff>22860</xdr:colOff>
      <xdr:row>32</xdr:row>
      <xdr:rowOff>30480</xdr:rowOff>
    </xdr:to>
    <xdr:sp macro="" textlink="">
      <xdr:nvSpPr>
        <xdr:cNvPr id="15" name="Rectangle 14"/>
        <xdr:cNvSpPr/>
      </xdr:nvSpPr>
      <xdr:spPr>
        <a:xfrm>
          <a:off x="11574780" y="3413760"/>
          <a:ext cx="3078480" cy="2468880"/>
        </a:xfrm>
        <a:prstGeom prst="rect">
          <a:avLst/>
        </a:prstGeom>
        <a:gradFill>
          <a:gsLst>
            <a:gs pos="0">
              <a:schemeClr val="accent6">
                <a:lumMod val="0"/>
                <a:lumOff val="100000"/>
              </a:schemeClr>
            </a:gs>
            <a:gs pos="35000">
              <a:schemeClr val="accent6">
                <a:lumMod val="0"/>
                <a:lumOff val="100000"/>
              </a:schemeClr>
            </a:gs>
            <a:gs pos="100000">
              <a:schemeClr val="accent6">
                <a:lumMod val="100000"/>
              </a:schemeClr>
            </a:gs>
          </a:gsLst>
          <a:path path="circle">
            <a:fillToRect l="50000" t="-80000" r="50000" b="180000"/>
          </a:path>
        </a:gradFill>
        <a:effectLst>
          <a:outerShdw blurRad="50800" dist="38100" dir="2700000" algn="tl" rotWithShape="0">
            <a:prstClr val="black">
              <a:alpha val="40000"/>
            </a:prstClr>
          </a:outerShdw>
        </a:effectLst>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0</xdr:colOff>
      <xdr:row>5</xdr:row>
      <xdr:rowOff>152400</xdr:rowOff>
    </xdr:from>
    <xdr:to>
      <xdr:col>14</xdr:col>
      <xdr:colOff>137160</xdr:colOff>
      <xdr:row>32</xdr:row>
      <xdr:rowOff>15240</xdr:rowOff>
    </xdr:to>
    <xdr:sp macro="" textlink="">
      <xdr:nvSpPr>
        <xdr:cNvPr id="16" name="Rectangle 15"/>
        <xdr:cNvSpPr/>
      </xdr:nvSpPr>
      <xdr:spPr>
        <a:xfrm>
          <a:off x="5486400" y="1066800"/>
          <a:ext cx="3185160" cy="4800600"/>
        </a:xfrm>
        <a:prstGeom prst="rect">
          <a:avLst/>
        </a:prstGeom>
        <a:gradFill>
          <a:gsLst>
            <a:gs pos="0">
              <a:schemeClr val="accent6">
                <a:lumMod val="0"/>
                <a:lumOff val="100000"/>
              </a:schemeClr>
            </a:gs>
            <a:gs pos="35000">
              <a:schemeClr val="accent6">
                <a:lumMod val="0"/>
                <a:lumOff val="100000"/>
              </a:schemeClr>
            </a:gs>
            <a:gs pos="100000">
              <a:schemeClr val="accent6">
                <a:lumMod val="100000"/>
              </a:schemeClr>
            </a:gs>
          </a:gsLst>
          <a:path path="circle">
            <a:fillToRect l="50000" t="-80000" r="50000" b="180000"/>
          </a:path>
        </a:gradFill>
        <a:effectLst>
          <a:outerShdw blurRad="50800" dist="38100" dir="2700000" algn="tl" rotWithShape="0">
            <a:prstClr val="black">
              <a:alpha val="40000"/>
            </a:prstClr>
          </a:outerShdw>
        </a:effectLst>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335280</xdr:colOff>
      <xdr:row>5</xdr:row>
      <xdr:rowOff>129540</xdr:rowOff>
    </xdr:from>
    <xdr:to>
      <xdr:col>8</xdr:col>
      <xdr:colOff>487680</xdr:colOff>
      <xdr:row>20</xdr:row>
      <xdr:rowOff>22860</xdr:rowOff>
    </xdr:to>
    <xdr:graphicFrame macro="">
      <xdr:nvGraphicFramePr>
        <xdr:cNvPr id="17" name="Chart 1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0</xdr:colOff>
      <xdr:row>5</xdr:row>
      <xdr:rowOff>106680</xdr:rowOff>
    </xdr:from>
    <xdr:to>
      <xdr:col>14</xdr:col>
      <xdr:colOff>205740</xdr:colOff>
      <xdr:row>32</xdr:row>
      <xdr:rowOff>53340</xdr:rowOff>
    </xdr:to>
    <xdr:graphicFrame macro="">
      <xdr:nvGraphicFramePr>
        <xdr:cNvPr id="19" name="Chart 1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19</xdr:col>
      <xdr:colOff>0</xdr:colOff>
      <xdr:row>18</xdr:row>
      <xdr:rowOff>99060</xdr:rowOff>
    </xdr:from>
    <xdr:to>
      <xdr:col>24</xdr:col>
      <xdr:colOff>53340</xdr:colOff>
      <xdr:row>31</xdr:row>
      <xdr:rowOff>175260</xdr:rowOff>
    </xdr:to>
    <xdr:graphicFrame macro="">
      <xdr:nvGraphicFramePr>
        <xdr:cNvPr id="23" name="Chart 2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312420</xdr:colOff>
      <xdr:row>20</xdr:row>
      <xdr:rowOff>114300</xdr:rowOff>
    </xdr:from>
    <xdr:to>
      <xdr:col>8</xdr:col>
      <xdr:colOff>480060</xdr:colOff>
      <xdr:row>32</xdr:row>
      <xdr:rowOff>30480</xdr:rowOff>
    </xdr:to>
    <xdr:graphicFrame macro="">
      <xdr:nvGraphicFramePr>
        <xdr:cNvPr id="24" name="Chart 2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19</xdr:col>
      <xdr:colOff>7620</xdr:colOff>
      <xdr:row>5</xdr:row>
      <xdr:rowOff>121920</xdr:rowOff>
    </xdr:from>
    <xdr:to>
      <xdr:col>23</xdr:col>
      <xdr:colOff>601980</xdr:colOff>
      <xdr:row>18</xdr:row>
      <xdr:rowOff>38100</xdr:rowOff>
    </xdr:to>
    <xdr:graphicFrame macro="">
      <xdr:nvGraphicFramePr>
        <xdr:cNvPr id="25" name="Chart 2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220980</xdr:colOff>
      <xdr:row>16</xdr:row>
      <xdr:rowOff>129540</xdr:rowOff>
    </xdr:from>
    <xdr:to>
      <xdr:col>18</xdr:col>
      <xdr:colOff>525780</xdr:colOff>
      <xdr:row>32</xdr:row>
      <xdr:rowOff>15240</xdr:rowOff>
    </xdr:to>
    <xdr:sp macro="" textlink="">
      <xdr:nvSpPr>
        <xdr:cNvPr id="7" name="Rectangle 6"/>
        <xdr:cNvSpPr/>
      </xdr:nvSpPr>
      <xdr:spPr>
        <a:xfrm>
          <a:off x="8755380" y="3055620"/>
          <a:ext cx="2743200" cy="2811780"/>
        </a:xfrm>
        <a:prstGeom prst="rect">
          <a:avLst/>
        </a:prstGeom>
        <a:gradFill>
          <a:gsLst>
            <a:gs pos="0">
              <a:schemeClr val="accent6">
                <a:lumMod val="0"/>
                <a:lumOff val="100000"/>
              </a:schemeClr>
            </a:gs>
            <a:gs pos="35000">
              <a:schemeClr val="accent6">
                <a:lumMod val="0"/>
                <a:lumOff val="100000"/>
              </a:schemeClr>
            </a:gs>
            <a:gs pos="100000">
              <a:schemeClr val="accent6">
                <a:lumMod val="100000"/>
              </a:schemeClr>
            </a:gs>
          </a:gsLst>
          <a:path path="circle">
            <a:fillToRect l="50000" t="-80000" r="50000" b="180000"/>
          </a:path>
        </a:gradFill>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182880</xdr:colOff>
      <xdr:row>16</xdr:row>
      <xdr:rowOff>121920</xdr:rowOff>
    </xdr:from>
    <xdr:to>
      <xdr:col>18</xdr:col>
      <xdr:colOff>510540</xdr:colOff>
      <xdr:row>32</xdr:row>
      <xdr:rowOff>15240</xdr:rowOff>
    </xdr:to>
    <xdr:graphicFrame macro="">
      <xdr:nvGraphicFramePr>
        <xdr:cNvPr id="28" name="Chart 2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14</xdr:col>
      <xdr:colOff>205740</xdr:colOff>
      <xdr:row>5</xdr:row>
      <xdr:rowOff>137160</xdr:rowOff>
    </xdr:from>
    <xdr:to>
      <xdr:col>18</xdr:col>
      <xdr:colOff>563880</xdr:colOff>
      <xdr:row>16</xdr:row>
      <xdr:rowOff>83820</xdr:rowOff>
    </xdr:to>
    <xdr:sp macro="" textlink="">
      <xdr:nvSpPr>
        <xdr:cNvPr id="9" name="Rectangle 8"/>
        <xdr:cNvSpPr/>
      </xdr:nvSpPr>
      <xdr:spPr>
        <a:xfrm>
          <a:off x="8740140" y="1051560"/>
          <a:ext cx="2796540" cy="1958340"/>
        </a:xfrm>
        <a:prstGeom prst="rect">
          <a:avLst/>
        </a:prstGeom>
        <a:gradFill>
          <a:gsLst>
            <a:gs pos="0">
              <a:schemeClr val="accent6">
                <a:lumMod val="0"/>
                <a:lumOff val="100000"/>
              </a:schemeClr>
            </a:gs>
            <a:gs pos="35000">
              <a:schemeClr val="accent6">
                <a:lumMod val="0"/>
                <a:lumOff val="100000"/>
              </a:schemeClr>
            </a:gs>
            <a:gs pos="100000">
              <a:schemeClr val="accent6">
                <a:lumMod val="100000"/>
              </a:schemeClr>
            </a:gs>
          </a:gsLst>
          <a:path path="circle">
            <a:fillToRect l="50000" t="-80000" r="50000" b="180000"/>
          </a:path>
        </a:gradFill>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205740</xdr:colOff>
      <xdr:row>5</xdr:row>
      <xdr:rowOff>137160</xdr:rowOff>
    </xdr:from>
    <xdr:to>
      <xdr:col>18</xdr:col>
      <xdr:colOff>533400</xdr:colOff>
      <xdr:row>16</xdr:row>
      <xdr:rowOff>91440</xdr:rowOff>
    </xdr:to>
    <xdr:graphicFrame macro="">
      <xdr:nvGraphicFramePr>
        <xdr:cNvPr id="30" name="Chart 2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45720</xdr:colOff>
      <xdr:row>28</xdr:row>
      <xdr:rowOff>38100</xdr:rowOff>
    </xdr:from>
    <xdr:to>
      <xdr:col>2</xdr:col>
      <xdr:colOff>129540</xdr:colOff>
      <xdr:row>31</xdr:row>
      <xdr:rowOff>167640</xdr:rowOff>
    </xdr:to>
    <xdr:sp macro="" textlink="">
      <xdr:nvSpPr>
        <xdr:cNvPr id="31" name="Flowchart: Alternate Process 30"/>
        <xdr:cNvSpPr/>
      </xdr:nvSpPr>
      <xdr:spPr>
        <a:xfrm>
          <a:off x="45720" y="5158740"/>
          <a:ext cx="1303020" cy="678180"/>
        </a:xfrm>
        <a:prstGeom prst="flowChartAlternateProcess">
          <a:avLst/>
        </a:prstGeom>
        <a:gradFill flip="none" rotWithShape="1">
          <a:gsLst>
            <a:gs pos="0">
              <a:schemeClr val="accent6">
                <a:lumMod val="0"/>
                <a:lumOff val="100000"/>
              </a:schemeClr>
            </a:gs>
            <a:gs pos="35000">
              <a:schemeClr val="accent6">
                <a:lumMod val="0"/>
                <a:lumOff val="100000"/>
              </a:schemeClr>
            </a:gs>
            <a:gs pos="100000">
              <a:schemeClr val="accent6">
                <a:lumMod val="100000"/>
              </a:schemeClr>
            </a:gs>
          </a:gsLst>
          <a:path path="circle">
            <a:fillToRect l="50000" t="-80000" r="50000" b="180000"/>
          </a:path>
          <a:tileRect/>
        </a:gradFill>
        <a:effectLst>
          <a:outerShdw blurRad="50800" dist="38100" algn="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1">
              <a:solidFill>
                <a:schemeClr val="accent6">
                  <a:lumMod val="50000"/>
                </a:schemeClr>
              </a:solidFill>
            </a:rPr>
            <a:t>Average</a:t>
          </a:r>
          <a:r>
            <a:rPr lang="en-IN" sz="1200" b="1" baseline="0">
              <a:solidFill>
                <a:schemeClr val="accent6">
                  <a:lumMod val="50000"/>
                </a:schemeClr>
              </a:solidFill>
            </a:rPr>
            <a:t> Total Expenditure:5.9%</a:t>
          </a:r>
          <a:endParaRPr lang="en-IN" sz="1200" b="1">
            <a:solidFill>
              <a:schemeClr val="accent6">
                <a:lumMod val="50000"/>
              </a:schemeClr>
            </a:solidFill>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Admin" refreshedDate="45980.616800578704" createdVersion="6" refreshedVersion="6" minRefreshableVersion="3" recordCount="2938">
  <cacheSource type="worksheet">
    <worksheetSource name="Table1_2"/>
  </cacheSource>
  <cacheFields count="24">
    <cacheField name="Country" numFmtId="0">
      <sharedItems count="193">
        <s v="Afghanistan"/>
        <s v="Albania"/>
        <s v="Algeria"/>
        <s v="Angola"/>
        <s v="Antigua and Barbuda"/>
        <s v="Argentina"/>
        <s v="Armenia"/>
        <s v="Australia"/>
        <s v="Austria"/>
        <s v="Azerbaijan"/>
        <s v="Bahamas"/>
        <s v="Bahrain"/>
        <s v="Bangladesh"/>
        <s v="Barbados"/>
        <s v="Belarus"/>
        <s v="Belgium"/>
        <s v="Belize"/>
        <s v="Benin"/>
        <s v="Bhutan"/>
        <s v="Bolivia (Plurinational State of)"/>
        <s v="Bosnia and Herzegovina"/>
        <s v="Botswana"/>
        <s v="Brazil"/>
        <s v="Brunei Darussalam"/>
        <s v="Bulgaria"/>
        <s v="Burkina Faso"/>
        <s v="Burundi"/>
        <s v="CÃ´te d'Ivoire"/>
        <s v="Cabo Verde"/>
        <s v="Cambodia"/>
        <s v="Cameroon"/>
        <s v="Canada"/>
        <s v="Central African Republic"/>
        <s v="Chad"/>
        <s v="Chile"/>
        <s v="China"/>
        <s v="Colombia"/>
        <s v="Comoros"/>
        <s v="Congo"/>
        <s v="Cook Islands"/>
        <s v="Costa Rica"/>
        <s v="Croatia"/>
        <s v="Cuba"/>
        <s v="Cyprus"/>
        <s v="Czechia"/>
        <s v="Democratic People's Republic of Korea"/>
        <s v="Democratic Republic of the Congo"/>
        <s v="Denmark"/>
        <s v="Djibouti"/>
        <s v="Dominica"/>
        <s v="Dominican Republic"/>
        <s v="Ecuador"/>
        <s v="Egypt"/>
        <s v="El Salvador"/>
        <s v="Equatorial Guinea"/>
        <s v="Eritrea"/>
        <s v="Estonia"/>
        <s v="Ethiopia"/>
        <s v="Fiji"/>
        <s v="Finland"/>
        <s v="France"/>
        <s v="Gabon"/>
        <s v="Gambia"/>
        <s v="Georgia"/>
        <s v="Germany"/>
        <s v="Ghana"/>
        <s v="Greece"/>
        <s v="Grenada"/>
        <s v="Guatemala"/>
        <s v="Guinea"/>
        <s v="Guinea-Bissau"/>
        <s v="Guyana"/>
        <s v="Haiti"/>
        <s v="Honduras"/>
        <s v="Hungary"/>
        <s v="Iceland"/>
        <s v="India"/>
        <s v="Indonesia"/>
        <s v="Iran (Islamic Republic of)"/>
        <s v="Iraq"/>
        <s v="Ireland"/>
        <s v="Israel"/>
        <s v="Italy"/>
        <s v="Jamaica"/>
        <s v="Japan"/>
        <s v="Jordan"/>
        <s v="Kazakhstan"/>
        <s v="Kenya"/>
        <s v="Kiribati"/>
        <s v="Kuwait"/>
        <s v="Kyrgyzstan"/>
        <s v="Lao People's Democratic Republic"/>
        <s v="Latvia"/>
        <s v="Lebanon"/>
        <s v="Lesotho"/>
        <s v="Liberia"/>
        <s v="Libya"/>
        <s v="Lithuania"/>
        <s v="Luxembourg"/>
        <s v="Madagascar"/>
        <s v="Malawi"/>
        <s v="Malaysia"/>
        <s v="Maldives"/>
        <s v="Mali"/>
        <s v="Malta"/>
        <s v="Marshall Islands"/>
        <s v="Mauritania"/>
        <s v="Mauritius"/>
        <s v="Mexico"/>
        <s v="Micronesia (Federated States of)"/>
        <s v="Monaco"/>
        <s v="Mongolia"/>
        <s v="Montenegro"/>
        <s v="Morocco"/>
        <s v="Mozambique"/>
        <s v="Myanmar"/>
        <s v="Namibia"/>
        <s v="Nauru"/>
        <s v="Nepal"/>
        <s v="Netherlands"/>
        <s v="New Zealand"/>
        <s v="Nicaragua"/>
        <s v="Niger"/>
        <s v="Nigeria"/>
        <s v="Niue"/>
        <s v="Norway"/>
        <s v="Oman"/>
        <s v="Pakistan"/>
        <s v="Palau"/>
        <s v="Panama"/>
        <s v="Papua New Guinea"/>
        <s v="Paraguay"/>
        <s v="Peru"/>
        <s v="Philippines"/>
        <s v="Poland"/>
        <s v="Portugal"/>
        <s v="Qatar"/>
        <s v="Republic of Korea"/>
        <s v="Republic of Moldova"/>
        <s v="Romania"/>
        <s v="Russian Federation"/>
        <s v="Rwanda"/>
        <s v="Saint Kitts and Nevis"/>
        <s v="Saint Lucia"/>
        <s v="Saint Vincent and the Grenadines"/>
        <s v="Samoa"/>
        <s v="San Marino"/>
        <s v="Sao Tome and Principe"/>
        <s v="Saudi Arabia"/>
        <s v="Senegal"/>
        <s v="Serbia"/>
        <s v="Seychelles"/>
        <s v="Sierra Leone"/>
        <s v="Singapore"/>
        <s v="Slovakia"/>
        <s v="Slovenia"/>
        <s v="Solomon Islands"/>
        <s v="Somalia"/>
        <s v="South Africa"/>
        <s v="South Sudan"/>
        <s v="Spain"/>
        <s v="Sri Lanka"/>
        <s v="Sudan"/>
        <s v="Suriname"/>
        <s v="Swaziland"/>
        <s v="Sweden"/>
        <s v="Switzerland"/>
        <s v="Syrian Arab Republic"/>
        <s v="Tajikistan"/>
        <s v="Thailand"/>
        <s v="The former Yugoslav republic of Macedonia"/>
        <s v="Timor-Leste"/>
        <s v="Togo"/>
        <s v="Tonga"/>
        <s v="Trinidad and Tobago"/>
        <s v="Tunisia"/>
        <s v="Turkey"/>
        <s v="Turkmenistan"/>
        <s v="Tuvalu"/>
        <s v="Uganda"/>
        <s v="Ukraine"/>
        <s v="United Arab Emirates"/>
        <s v="United Kingdom of Great Britain and Northern Ireland"/>
        <s v="United Republic of Tanzania"/>
        <s v="United States of America"/>
        <s v="Uruguay"/>
        <s v="Uzbekistan"/>
        <s v="Vanuatu"/>
        <s v="Venezuela (Bolivarian Republic of)"/>
        <s v="Viet Nam"/>
        <s v="Yemen"/>
        <s v="Zambia"/>
        <s v="Zimbabwe"/>
      </sharedItems>
    </cacheField>
    <cacheField name="Year" numFmtId="0">
      <sharedItems containsSemiMixedTypes="0" containsString="0" containsNumber="1" containsInteger="1" minValue="2000" maxValue="2015" count="16">
        <n v="2015"/>
        <n v="2014"/>
        <n v="2013"/>
        <n v="2012"/>
        <n v="2011"/>
        <n v="2010"/>
        <n v="2009"/>
        <n v="2008"/>
        <n v="2007"/>
        <n v="2006"/>
        <n v="2005"/>
        <n v="2004"/>
        <n v="2003"/>
        <n v="2002"/>
        <n v="2001"/>
        <n v="2000"/>
      </sharedItems>
    </cacheField>
    <cacheField name="Status" numFmtId="0">
      <sharedItems count="2">
        <s v="Developing"/>
        <s v="Developed"/>
      </sharedItems>
    </cacheField>
    <cacheField name="LifeSpan Status" numFmtId="0">
      <sharedItems count="3">
        <s v="Medium"/>
        <s v="Low"/>
        <s v="High"/>
      </sharedItems>
    </cacheField>
    <cacheField name="Life Span " numFmtId="0">
      <sharedItems containsSemiMixedTypes="0" containsString="0" containsNumber="1" minValue="36.299999999999997" maxValue="89" count="362">
        <n v="65"/>
        <n v="59.9"/>
        <n v="59.5"/>
        <n v="59.2"/>
        <n v="58.8"/>
        <n v="58.6"/>
        <n v="58.1"/>
        <n v="57.5"/>
        <n v="57.3"/>
        <n v="57"/>
        <n v="56.7"/>
        <n v="56.2"/>
        <n v="55.3"/>
        <n v="54.8"/>
        <n v="77.8"/>
        <n v="77.5"/>
        <n v="77.2"/>
        <n v="76.900000000000006"/>
        <n v="76.599999999999994"/>
        <n v="76.2"/>
        <n v="76.099999999999994"/>
        <n v="75.3"/>
        <n v="75.900000000000006"/>
        <n v="74.2"/>
        <n v="73.5"/>
        <n v="73"/>
        <n v="72.8"/>
        <n v="73.3"/>
        <n v="73.599999999999994"/>
        <n v="72.599999999999994"/>
        <n v="75.599999999999994"/>
        <n v="75.400000000000006"/>
        <n v="75.099999999999994"/>
        <n v="74.900000000000006"/>
        <n v="74.7"/>
        <n v="74.400000000000006"/>
        <n v="74.099999999999994"/>
        <n v="73.8"/>
        <n v="73.400000000000006"/>
        <n v="72.900000000000006"/>
        <n v="72.3"/>
        <n v="71.7"/>
        <n v="71.599999999999994"/>
        <n v="71.400000000000006"/>
        <n v="71.3"/>
        <n v="52.4"/>
        <n v="51.7"/>
        <n v="51.1"/>
        <n v="56"/>
        <n v="51"/>
        <n v="49.6"/>
        <n v="49.1"/>
        <n v="48.7"/>
        <n v="48.2"/>
        <n v="47.7"/>
        <n v="47.4"/>
        <n v="47.1"/>
        <n v="46.8"/>
        <n v="46.5"/>
        <n v="45.7"/>
        <n v="45.3"/>
        <n v="76.400000000000006"/>
        <n v="75.7"/>
        <n v="75.2"/>
        <n v="75"/>
        <n v="74.8"/>
        <n v="74.599999999999994"/>
        <n v="74"/>
        <n v="76.3"/>
        <n v="76"/>
        <n v="75.5"/>
        <n v="73.900000000000006"/>
        <n v="73.2"/>
        <n v="72.7"/>
        <n v="72"/>
        <n v="82.8"/>
        <n v="82.7"/>
        <n v="82.5"/>
        <n v="82.3"/>
        <n v="82"/>
        <n v="81.900000000000006"/>
        <n v="81.7"/>
        <n v="81.3"/>
        <n v="81.2"/>
        <n v="81"/>
        <n v="86"/>
        <n v="83"/>
        <n v="79.900000000000006"/>
        <n v="79.5"/>
        <n v="81.5"/>
        <n v="81.400000000000006"/>
        <n v="81.099999999999994"/>
        <n v="88"/>
        <n v="84"/>
        <n v="79.8"/>
        <n v="79.400000000000006"/>
        <n v="79.3"/>
        <n v="78.8"/>
        <n v="78.7"/>
        <n v="78.599999999999994"/>
        <n v="78.099999999999994"/>
        <n v="72.5"/>
        <n v="72.2"/>
        <n v="71.900000000000006"/>
        <n v="71.099999999999994"/>
        <n v="78"/>
        <n v="69.2"/>
        <n v="68.400000000000006"/>
        <n v="67.8"/>
        <n v="67.5"/>
        <n v="66.599999999999994"/>
        <n v="74.5"/>
        <n v="73.099999999999994"/>
        <n v="76.8"/>
        <n v="76.7"/>
        <n v="76.5"/>
        <n v="75.8"/>
        <n v="71.8"/>
        <n v="71"/>
        <n v="77"/>
        <n v="69.900000000000006"/>
        <n v="69.5"/>
        <n v="69.099999999999994"/>
        <n v="68.599999999999994"/>
        <n v="68.2"/>
        <n v="67.3"/>
        <n v="66.8"/>
        <n v="66.3"/>
        <n v="65.8"/>
        <n v="65.3"/>
        <n v="73.7"/>
        <n v="70"/>
        <n v="69.8"/>
        <n v="68.900000000000006"/>
        <n v="68.099999999999994"/>
        <n v="67.7"/>
        <n v="67.2"/>
        <n v="68"/>
        <n v="89"/>
        <n v="87"/>
        <n v="80"/>
        <n v="78.900000000000006"/>
        <n v="78.3"/>
        <n v="77.599999999999994"/>
        <n v="69.400000000000006"/>
        <n v="69.599999999999994"/>
        <n v="69"/>
        <n v="68.7"/>
        <n v="68.5"/>
        <n v="68.3"/>
        <n v="60"/>
        <n v="59.7"/>
        <n v="59.3"/>
        <n v="59.1"/>
        <n v="58.7"/>
        <n v="58.4"/>
        <n v="57.6"/>
        <n v="57.1"/>
        <n v="56.8"/>
        <n v="56.5"/>
        <n v="56.1"/>
        <n v="55.8"/>
        <n v="55.6"/>
        <n v="55.5"/>
        <n v="55.4"/>
        <n v="67.900000000000006"/>
        <n v="67.400000000000006"/>
        <n v="67"/>
        <n v="66.5"/>
        <n v="64.2"/>
        <n v="63.3"/>
        <n v="62.5"/>
        <n v="61.7"/>
        <n v="62"/>
        <n v="69.3"/>
        <n v="66.2"/>
        <n v="65.7"/>
        <n v="65.099999999999994"/>
        <n v="64.5"/>
        <n v="63.9"/>
        <n v="62.6"/>
        <n v="77.400000000000006"/>
        <n v="63.4"/>
        <n v="62.2"/>
        <n v="61.1"/>
        <n v="56.9"/>
        <n v="48.1"/>
        <n v="46.4"/>
        <n v="46"/>
        <n v="46.7"/>
        <n v="47.8"/>
        <n v="77.7"/>
        <n v="77.099999999999994"/>
        <n v="74.3"/>
        <n v="72.099999999999994"/>
        <n v="59"/>
        <n v="54.3"/>
        <n v="53.3"/>
        <n v="51.6"/>
        <n v="59.6"/>
        <n v="58"/>
        <n v="57.4"/>
        <n v="54.1"/>
        <n v="53.4"/>
        <n v="52.6"/>
        <n v="51.9"/>
        <n v="51.5"/>
        <n v="51.3"/>
        <n v="52.8"/>
        <n v="52.3"/>
        <n v="52"/>
        <n v="54"/>
        <n v="49.9"/>
        <n v="49.4"/>
        <n v="48"/>
        <n v="47.9"/>
        <n v="72.400000000000006"/>
        <n v="66.099999999999994"/>
        <n v="65.599999999999994"/>
        <n v="64.099999999999994"/>
        <n v="62.9"/>
        <n v="61.5"/>
        <n v="63"/>
        <n v="58.5"/>
        <n v="57.7"/>
        <n v="56.4"/>
        <n v="55.9"/>
        <n v="54.2"/>
        <n v="53.6"/>
        <n v="52.1"/>
        <n v="51.8"/>
        <n v="51.4"/>
        <n v="82.2"/>
        <n v="81.8"/>
        <n v="81.599999999999994"/>
        <n v="85"/>
        <n v="79.7"/>
        <n v="79.099999999999994"/>
        <n v="52.5"/>
        <n v="53"/>
        <n v="49.8"/>
        <n v="49.2"/>
        <n v="48.6"/>
        <n v="47.6"/>
        <n v="46.3"/>
        <n v="45.9"/>
        <n v="45.6"/>
        <n v="53.1"/>
        <n v="52.2"/>
        <n v="51.2"/>
        <n v="48.5"/>
        <n v="48.4"/>
        <n v="79.599999999999994"/>
        <n v="78.400000000000006"/>
        <n v="77.900000000000006"/>
        <n v="77.3"/>
        <n v="71.5"/>
        <n v="63.5"/>
        <n v="63.2"/>
        <n v="61.8"/>
        <n v="61.3"/>
        <n v="61"/>
        <n v="66"/>
        <n v="59.8"/>
        <n v="64.7"/>
        <n v="63.7"/>
        <n v="59.4"/>
        <n v="58.2"/>
        <n v="53.2"/>
        <n v="52.7"/>
        <n v="52.9"/>
        <n v="79.2"/>
        <n v="79"/>
        <n v="78.5"/>
        <n v="78.2"/>
        <n v="67.599999999999994"/>
        <n v="65.400000000000006"/>
        <n v="58.3"/>
        <n v="57.9"/>
        <n v="56.3"/>
        <n v="55.7"/>
        <n v="55"/>
        <n v="53.5"/>
        <n v="62.7"/>
        <n v="69.7"/>
        <n v="71.2"/>
        <n v="68.8"/>
        <n v="54.4"/>
        <n v="53.8"/>
        <n v="64.400000000000006"/>
        <n v="64"/>
        <n v="63.6"/>
        <n v="62.1"/>
        <n v="61.4"/>
        <n v="64.8"/>
        <n v="57.2"/>
        <n v="82.4"/>
        <n v="65.5"/>
        <n v="64.599999999999994"/>
        <n v="62.8"/>
        <n v="62.3"/>
        <n v="61.6"/>
        <n v="56.6"/>
        <n v="62.4"/>
        <n v="61.9"/>
        <n v="61.2"/>
        <n v="58.9"/>
        <n v="57.8"/>
        <n v="54.7"/>
        <n v="53.9"/>
        <n v="65.900000000000006"/>
        <n v="65.2"/>
        <n v="63.1"/>
        <n v="36.299999999999997"/>
        <n v="82.1"/>
        <n v="66.400000000000006"/>
        <n v="66.900000000000006"/>
        <n v="66.7"/>
        <n v="83.7"/>
        <n v="83.5"/>
        <n v="83.3"/>
        <n v="82.6"/>
        <n v="64.900000000000006"/>
        <n v="64.3"/>
        <n v="67.099999999999994"/>
        <n v="53.7"/>
        <n v="46.2"/>
        <n v="44.5"/>
        <n v="44.8"/>
        <n v="45.5"/>
        <n v="49.3"/>
        <n v="50"/>
        <n v="63.8"/>
        <n v="45.1"/>
        <n v="44.6"/>
        <n v="44"/>
        <n v="43.5"/>
        <n v="43.1"/>
        <n v="49.5"/>
        <n v="49"/>
        <n v="55.1"/>
        <n v="55.2"/>
        <n v="54.5"/>
        <n v="48.3"/>
        <n v="49.7"/>
        <n v="48.9"/>
        <n v="44.3"/>
        <n v="43.3"/>
        <n v="42.3"/>
        <n v="41.5"/>
        <n v="41"/>
        <n v="39"/>
        <n v="83.1"/>
        <n v="82.9"/>
        <n v="54.9"/>
        <n v="83.4"/>
        <n v="83.2"/>
        <n v="54.6"/>
        <n v="48.8"/>
        <n v="46.6"/>
        <n v="43.8"/>
        <n v="45.4"/>
      </sharedItems>
    </cacheField>
    <cacheField name="Adult Mortality" numFmtId="0">
      <sharedItems containsSemiMixedTypes="0" containsString="0" containsNumber="1" containsInteger="1" minValue="1" maxValue="723"/>
    </cacheField>
    <cacheField name="MortalityRiskScore" numFmtId="0">
      <sharedItems containsSemiMixedTypes="0" containsString="0" containsNumber="1" minValue="0.5" maxValue="1012"/>
    </cacheField>
    <cacheField name="infant deaths" numFmtId="0">
      <sharedItems containsSemiMixedTypes="0" containsString="0" containsNumber="1" containsInteger="1" minValue="0" maxValue="1800"/>
    </cacheField>
    <cacheField name="Alcohol" numFmtId="0">
      <sharedItems containsSemiMixedTypes="0" containsString="0" containsNumber="1" minValue="0.01" maxValue="17.87" count="1076">
        <n v="0.01"/>
        <n v="0.03"/>
        <n v="0.02"/>
        <n v="4.5999999999999996"/>
        <n v="4.51"/>
        <n v="4.76"/>
        <n v="5.14"/>
        <n v="5.37"/>
        <n v="5.28"/>
        <n v="5.79"/>
        <n v="5.61"/>
        <n v="5.58"/>
        <n v="5.31"/>
        <n v="5.16"/>
        <n v="4.54"/>
        <n v="4.29"/>
        <n v="3.73"/>
        <n v="4.25"/>
        <n v="3.66"/>
        <n v="0.53"/>
        <n v="0.66"/>
        <n v="0.56000000000000005"/>
        <n v="0.45"/>
        <n v="0.5"/>
        <n v="0.46"/>
        <n v="0.44"/>
        <n v="0.36"/>
        <n v="0.34"/>
        <n v="0.23"/>
        <n v="0.25"/>
        <n v="8.33"/>
        <n v="8.1"/>
        <n v="8.24"/>
        <n v="8.06"/>
        <n v="7.8"/>
        <n v="7.01"/>
        <n v="7.07"/>
        <n v="6.35"/>
        <n v="5.84"/>
        <n v="5.04"/>
        <n v="3.53"/>
        <n v="3.49"/>
        <n v="2.82"/>
        <n v="2.58"/>
        <n v="1.85"/>
        <n v="8.56"/>
        <n v="8.58"/>
        <n v="8.18"/>
        <n v="7.84"/>
        <n v="7.82"/>
        <n v="8.27"/>
        <n v="8.64"/>
        <n v="8.93"/>
        <n v="8.15"/>
        <n v="7.28"/>
        <n v="7.16"/>
        <n v="7.21"/>
        <n v="7.51"/>
        <n v="7.27"/>
        <n v="7.93"/>
        <n v="8.2799999999999994"/>
        <n v="8.35"/>
        <n v="8.11"/>
        <n v="8.41"/>
        <n v="8.16"/>
        <n v="7.75"/>
        <n v="7.53"/>
        <n v="7.63"/>
        <n v="7.62"/>
        <n v="7.81"/>
        <n v="7.76"/>
        <n v="7.68"/>
        <n v="3.91"/>
        <n v="3.79"/>
        <n v="3.89"/>
        <n v="4.09"/>
        <n v="4.2300000000000004"/>
        <n v="3.96"/>
        <n v="3.99"/>
        <n v="4.01"/>
        <n v="3.81"/>
        <n v="3.03"/>
        <n v="2.86"/>
        <n v="2.9"/>
        <n v="9.7100000000000009"/>
        <n v="9.8699999999999992"/>
        <n v="10.029999999999999"/>
        <n v="10.3"/>
        <n v="10.52"/>
        <n v="10.62"/>
        <n v="10.76"/>
        <n v="10.56"/>
        <n v="10.31"/>
        <n v="9.84"/>
        <n v="9.9700000000000006"/>
        <n v="9.5299999999999994"/>
        <n v="10.17"/>
        <n v="12.32"/>
        <n v="11.82"/>
        <n v="12.26"/>
        <n v="12.04"/>
        <n v="12.1"/>
        <n v="11.3"/>
        <n v="12"/>
        <n v="12.5"/>
        <n v="12.4"/>
        <n v="12.2"/>
        <n v="13.2"/>
        <n v="2.14"/>
        <n v="1.98"/>
        <n v="2.1"/>
        <n v="1.18"/>
        <n v="1.02"/>
        <n v="0.85"/>
        <n v="0.73"/>
        <n v="0.62"/>
        <n v="0.55000000000000004"/>
        <n v="0.51"/>
        <n v="0.65"/>
        <n v="9.4499999999999993"/>
        <n v="9.42"/>
        <n v="9.5"/>
        <n v="9.34"/>
        <n v="9.19"/>
        <n v="9.2899999999999991"/>
        <n v="10.15"/>
        <n v="10.75"/>
        <n v="11.07"/>
        <n v="10.49"/>
        <n v="10.1"/>
        <n v="10.68"/>
        <n v="10.85"/>
        <n v="11.64"/>
        <n v="12.15"/>
        <n v="1.57"/>
        <n v="1.65"/>
        <n v="1.7"/>
        <n v="1.66"/>
        <n v="1.93"/>
        <n v="1.95"/>
        <n v="2"/>
        <n v="2.0499999999999998"/>
        <n v="2.16"/>
        <n v="1.99"/>
        <n v="2.15"/>
        <n v="8.82"/>
        <n v="8.74"/>
        <n v="8.61"/>
        <n v="8.51"/>
        <n v="8.4600000000000009"/>
        <n v="8.9499999999999993"/>
        <n v="8.4700000000000006"/>
        <n v="8.39"/>
        <n v="8.01"/>
        <n v="7.65"/>
        <n v="7.59"/>
        <n v="7.38"/>
        <n v="7.43"/>
        <n v="13.94"/>
        <n v="14.66"/>
        <n v="16.350000000000001"/>
        <n v="17.309999999999999"/>
        <n v="14.44"/>
        <n v="14.09"/>
        <n v="14.67"/>
        <n v="14.22"/>
        <n v="12.6"/>
        <n v="11.01"/>
        <n v="12.05"/>
        <n v="11.17"/>
        <n v="12.23"/>
        <n v="10.74"/>
        <n v="12.98"/>
        <n v="11.77"/>
        <n v="10.08"/>
        <n v="10.11"/>
        <n v="10.220000000000001"/>
        <n v="10.050000000000001"/>
        <n v="10.47"/>
        <n v="10.25"/>
        <n v="10.98"/>
        <n v="12.27"/>
        <n v="11.28"/>
        <n v="11.29"/>
        <n v="11.21"/>
        <n v="6.58"/>
        <n v="6.56"/>
        <n v="6.66"/>
        <n v="6.64"/>
        <n v="6.76"/>
        <n v="6.85"/>
        <n v="7.22"/>
        <n v="7.24"/>
        <n v="6.48"/>
        <n v="6.25"/>
        <n v="6.2"/>
        <n v="5.67"/>
        <n v="4.99"/>
        <n v="4.9000000000000004"/>
        <n v="4.79"/>
        <n v="1.4"/>
        <n v="1.33"/>
        <n v="1.1599999999999999"/>
        <n v="1.28"/>
        <n v="1.1200000000000001"/>
        <n v="1.19"/>
        <n v="1.1299999999999999"/>
        <n v="1.1499999999999999"/>
        <n v="1.35"/>
        <n v="1.23"/>
        <n v="1.29"/>
        <n v="1.34"/>
        <n v="0.28000000000000003"/>
        <n v="0.17"/>
        <n v="0.21"/>
        <n v="0.16"/>
        <n v="0.28999999999999998"/>
        <n v="0.96"/>
        <n v="0.52"/>
        <n v="0.14000000000000001"/>
        <n v="3.62"/>
        <n v="3.78"/>
        <n v="3.93"/>
        <n v="3.95"/>
        <n v="3.87"/>
        <n v="3.77"/>
        <n v="3.47"/>
        <n v="3.23"/>
        <n v="2.66"/>
        <n v="2.37"/>
        <n v="2.2599999999999998"/>
        <n v="2.2000000000000002"/>
        <n v="2.3199999999999998"/>
        <n v="4.03"/>
        <n v="4.12"/>
        <n v="4.6100000000000003"/>
        <n v="4.6399999999999997"/>
        <n v="4.75"/>
        <n v="5.13"/>
        <n v="4.82"/>
        <n v="4.5599999999999996"/>
        <n v="4.1399999999999997"/>
        <n v="3.84"/>
        <n v="3.85"/>
        <n v="3.64"/>
        <n v="5.76"/>
        <n v="5.99"/>
        <n v="5.01"/>
        <n v="6.21"/>
        <n v="6.45"/>
        <n v="6.37"/>
        <n v="5.51"/>
        <n v="6.41"/>
        <n v="5.48"/>
        <n v="7.32"/>
        <n v="7.55"/>
        <n v="7.58"/>
        <n v="7.52"/>
        <n v="7.33"/>
        <n v="7.19"/>
        <n v="7.1"/>
        <n v="6.97"/>
        <n v="6.95"/>
        <n v="7"/>
        <n v="7.13"/>
        <n v="7.26"/>
        <n v="0.97"/>
        <n v="0.88"/>
        <n v="0.67"/>
        <n v="0.11"/>
        <n v="0.12"/>
        <n v="0.13"/>
        <n v="0.47"/>
        <n v="0.37"/>
        <n v="12.03"/>
        <n v="12.06"/>
        <n v="10.99"/>
        <n v="10.67"/>
        <n v="10.8"/>
        <n v="10.93"/>
        <n v="10.89"/>
        <n v="10.39"/>
        <n v="10.48"/>
        <n v="10.96"/>
        <n v="11.19"/>
        <n v="10.199999999999999"/>
        <n v="10.72"/>
        <n v="9.69"/>
        <n v="4.55"/>
        <n v="4.5"/>
        <n v="4.58"/>
        <n v="4.7300000000000004"/>
        <n v="4.88"/>
        <n v="4.53"/>
        <n v="3.71"/>
        <n v="4.16"/>
        <n v="4.05"/>
        <n v="4.33"/>
        <n v="5.54"/>
        <n v="5.72"/>
        <n v="5.98"/>
        <n v="6.09"/>
        <n v="6.61"/>
        <n v="3.15"/>
        <n v="3.24"/>
        <n v="3.13"/>
        <n v="2.92"/>
        <n v="2.69"/>
        <n v="2.65"/>
        <n v="3.11"/>
        <n v="3.08"/>
        <n v="3.12"/>
        <n v="3.45"/>
        <n v="5.07"/>
        <n v="4.45"/>
        <n v="4.26"/>
        <n v="4.1900000000000004"/>
        <n v="3.82"/>
        <n v="2.12"/>
        <n v="2.13"/>
        <n v="2.2400000000000002"/>
        <n v="2.08"/>
        <n v="2.0299999999999998"/>
        <n v="1.38"/>
        <n v="1.44"/>
        <n v="1.43"/>
        <n v="1.71"/>
        <n v="1.51"/>
        <n v="6.19"/>
        <n v="6.15"/>
        <n v="5.89"/>
        <n v="5.9"/>
        <n v="5.44"/>
        <n v="5.22"/>
        <n v="5.03"/>
        <n v="4.71"/>
        <n v="4.43"/>
        <n v="8.1999999999999993"/>
        <n v="8.3000000000000007"/>
        <n v="8.4"/>
        <n v="8"/>
        <n v="7.7"/>
        <n v="7.6"/>
        <n v="1.67"/>
        <n v="1.56"/>
        <n v="1.52"/>
        <n v="1.5"/>
        <n v="1.54"/>
        <n v="1.49"/>
        <n v="1.47"/>
        <n v="0.64"/>
        <n v="0.42"/>
        <n v="0.41"/>
        <n v="0.3"/>
        <n v="7.2"/>
        <n v="7.67"/>
        <n v="7.31"/>
        <n v="7.39"/>
        <n v="7.57"/>
        <n v="6.32"/>
        <n v="6.06"/>
        <n v="6.1"/>
        <n v="6.24"/>
        <n v="5.78"/>
        <n v="5.74"/>
        <n v="5.63"/>
        <n v="5.75"/>
        <n v="4.2699999999999996"/>
        <n v="3.88"/>
        <n v="3.28"/>
        <n v="3.04"/>
        <n v="2.96"/>
        <n v="2.91"/>
        <n v="2.84"/>
        <n v="3.06"/>
        <n v="4.38"/>
        <n v="4.41"/>
        <n v="4.4400000000000004"/>
        <n v="4.37"/>
        <n v="4.28"/>
        <n v="4.34"/>
        <n v="4.66"/>
        <n v="0.15"/>
        <n v="0.24"/>
        <n v="0.27"/>
        <n v="0.26"/>
        <n v="0.08"/>
        <n v="0.09"/>
        <n v="2.75"/>
        <n v="2.25"/>
        <n v="2.4500000000000002"/>
        <n v="2.5499999999999998"/>
        <n v="2.2999999999999998"/>
        <n v="3.42"/>
        <n v="3.34"/>
        <n v="3.41"/>
        <n v="3.58"/>
        <n v="4.07"/>
        <n v="4.22"/>
        <n v="4.2"/>
        <n v="4.1500000000000004"/>
        <n v="4.0999999999999996"/>
        <n v="4.04"/>
        <n v="4.17"/>
        <n v="12.14"/>
        <n v="12.39"/>
        <n v="11.49"/>
        <n v="12.19"/>
        <n v="12.21"/>
        <n v="12.56"/>
        <n v="11.83"/>
        <n v="11.59"/>
        <n v="13.11"/>
        <n v="13.78"/>
        <n v="13.39"/>
        <n v="13.15"/>
        <n v="12.73"/>
        <n v="4.18"/>
        <n v="4.13"/>
        <n v="4.4800000000000004"/>
        <n v="4.3899999999999997"/>
        <n v="3.92"/>
        <n v="9.0399999999999991"/>
        <n v="10.55"/>
        <n v="10.69"/>
        <n v="11.32"/>
        <n v="12.01"/>
        <n v="11.56"/>
        <n v="11.47"/>
        <n v="11.41"/>
        <n v="13.03"/>
        <n v="11.68"/>
        <n v="10.16"/>
        <n v="9.56"/>
        <n v="12.68"/>
        <n v="12.45"/>
        <n v="12.71"/>
        <n v="12.43"/>
        <n v="12.69"/>
        <n v="13.23"/>
        <n v="13.25"/>
        <n v="13.43"/>
        <n v="13.19"/>
        <n v="13.24"/>
        <n v="13.01"/>
        <n v="13.47"/>
        <n v="13.36"/>
        <n v="13.22"/>
        <n v="3.35"/>
        <n v="3.61"/>
        <n v="3.39"/>
        <n v="3.16"/>
        <n v="3.21"/>
        <n v="2.5299999999999998"/>
        <n v="3.52"/>
        <n v="1.82"/>
        <n v="1.81"/>
        <n v="2.09"/>
        <n v="1.53"/>
        <n v="1.83"/>
        <n v="1.9"/>
        <n v="9.64"/>
        <n v="9.26"/>
        <n v="10.28"/>
        <n v="10.7"/>
        <n v="11.02"/>
        <n v="11.27"/>
        <n v="11.54"/>
        <n v="11.34"/>
        <n v="11.69"/>
        <n v="0.38"/>
        <n v="0.39"/>
        <n v="0.49"/>
        <n v="1.03"/>
        <n v="0.95"/>
        <n v="5.92"/>
        <n v="5.93"/>
        <n v="5.91"/>
        <n v="6.02"/>
        <n v="6.05"/>
        <n v="6.12"/>
        <n v="5.71"/>
        <n v="6.43"/>
        <n v="6.13"/>
        <n v="3.76"/>
        <n v="3.63"/>
        <n v="3.54"/>
        <n v="3.65"/>
        <n v="3.69"/>
        <n v="0.22"/>
        <n v="0.18"/>
        <n v="2.52"/>
        <n v="2.42"/>
        <n v="2.48"/>
        <n v="2.36"/>
        <n v="2.68"/>
        <n v="2.83"/>
        <n v="2.77"/>
        <n v="3.1"/>
        <n v="2.97"/>
        <n v="2.88"/>
        <n v="2.79"/>
        <n v="11.89"/>
        <n v="9.93"/>
        <n v="7.97"/>
        <n v="8.34"/>
        <n v="6.86"/>
        <n v="6.28"/>
        <n v="6.01"/>
        <n v="4.46"/>
        <n v="0.61"/>
        <n v="0.63"/>
        <n v="1.07"/>
        <n v="0.83"/>
        <n v="14.97"/>
        <n v="15.04"/>
        <n v="16.989999999999998"/>
        <n v="17.87"/>
        <n v="16.579999999999998"/>
        <n v="15.52"/>
        <n v="15.07"/>
        <n v="11.48"/>
        <n v="1.86"/>
        <n v="1.84"/>
        <n v="1.32"/>
        <n v="1.17"/>
        <n v="1.06"/>
        <n v="1.22"/>
        <n v="0.99"/>
        <n v="0.86"/>
        <n v="0.79"/>
        <n v="0.8"/>
        <n v="2.31"/>
        <n v="2.06"/>
        <n v="2.02"/>
        <n v="1.63"/>
        <n v="1.76"/>
        <n v="8.8000000000000007"/>
        <n v="8.9700000000000006"/>
        <n v="9.24"/>
        <n v="9.81"/>
        <n v="9.7200000000000006"/>
        <n v="9.9600000000000009"/>
        <n v="10.26"/>
        <n v="10.45"/>
        <n v="9.9499999999999993"/>
        <n v="9.89"/>
        <n v="9.31"/>
        <n v="9.25"/>
        <n v="8.94"/>
        <n v="8.59"/>
        <n v="11.5"/>
        <n v="11.1"/>
        <n v="11.8"/>
        <n v="11.7"/>
        <n v="11.9"/>
        <n v="13.18"/>
        <n v="13.49"/>
        <n v="13.89"/>
        <n v="13.63"/>
        <n v="8.86"/>
        <n v="8.9"/>
        <n v="8.85"/>
        <n v="8.75"/>
        <n v="9.02"/>
        <n v="7.72"/>
        <n v="8.1300000000000008"/>
        <n v="6.47"/>
        <n v="8.8699999999999992"/>
        <n v="3.48"/>
        <n v="2.99"/>
        <n v="2.64"/>
        <n v="2.93"/>
        <n v="2.5099999999999998"/>
        <n v="2.4700000000000002"/>
        <n v="2.1800000000000002"/>
        <n v="7.71"/>
        <n v="8.14"/>
        <n v="7.17"/>
        <n v="8.65"/>
        <n v="6.18"/>
        <n v="4.7"/>
        <n v="3.74"/>
        <n v="3.36"/>
        <n v="2.72"/>
        <n v="2.76"/>
        <n v="11.03"/>
        <n v="10.94"/>
        <n v="11.18"/>
        <n v="11.2"/>
        <n v="11.22"/>
        <n v="11.36"/>
        <n v="11.76"/>
        <n v="11.67"/>
        <n v="11.92"/>
        <n v="12.25"/>
        <n v="12.46"/>
        <n v="12.91"/>
        <n v="1.64"/>
        <n v="1.69"/>
        <n v="1.78"/>
        <n v="1.25"/>
        <n v="1.46"/>
        <n v="1.6"/>
        <n v="7.46"/>
        <n v="8.02"/>
        <n v="9"/>
        <n v="9.08"/>
        <n v="9.51"/>
        <n v="9.67"/>
        <n v="9.4600000000000009"/>
        <n v="8.09"/>
        <n v="8.6199999999999992"/>
        <n v="8.48"/>
        <n v="8.42"/>
        <n v="8.25"/>
        <n v="8.07"/>
        <n v="7.91"/>
        <n v="8.92"/>
        <n v="9.06"/>
        <n v="8.43"/>
        <n v="9.75"/>
        <n v="10.71"/>
        <n v="9.61"/>
        <n v="9.4"/>
        <n v="1.88"/>
        <n v="2.21"/>
        <n v="2.4"/>
        <n v="2.38"/>
        <n v="2.35"/>
        <n v="2.41"/>
        <n v="2.63"/>
        <n v="0.2"/>
        <n v="0.19"/>
        <n v="3.57"/>
        <n v="2.98"/>
        <n v="3.22"/>
        <n v="7.64"/>
        <n v="7.56"/>
        <n v="7.49"/>
        <n v="7.04"/>
        <n v="7.35"/>
        <n v="7.73"/>
        <n v="6.71"/>
        <n v="6.63"/>
        <n v="5.68"/>
        <n v="5.85"/>
        <n v="5.95"/>
        <n v="6.08"/>
        <n v="5.57"/>
        <n v="6.22"/>
        <n v="2.87"/>
        <n v="3.14"/>
        <n v="3.02"/>
        <n v="3.09"/>
        <n v="2.74"/>
        <n v="2.61"/>
        <n v="10.88"/>
        <n v="11.51"/>
        <n v="10.78"/>
        <n v="11.46"/>
        <n v="12.55"/>
        <n v="13.16"/>
        <n v="12.94"/>
        <n v="13.28"/>
        <n v="13.29"/>
        <n v="12.22"/>
        <n v="7.45"/>
        <n v="8.49"/>
        <n v="7.05"/>
        <n v="6.79"/>
        <n v="6.17"/>
        <n v="3.07"/>
        <n v="3"/>
        <n v="2.5"/>
        <n v="1.59"/>
        <n v="1.37"/>
        <n v="1.27"/>
        <n v="1.2"/>
        <n v="1.1000000000000001"/>
        <n v="1"/>
        <n v="0.93"/>
        <n v="7.0000000000000007E-2"/>
        <n v="0.06"/>
        <n v="0.05"/>
        <n v="0.32"/>
        <n v="11.72"/>
        <n v="11.88"/>
        <n v="12.66"/>
        <n v="13.59"/>
        <n v="13.44"/>
        <n v="13.31"/>
        <n v="13.32"/>
        <n v="14.17"/>
        <n v="14.27"/>
        <n v="14.07"/>
        <n v="2.62"/>
        <n v="2.78"/>
        <n v="2.67"/>
        <n v="2.33"/>
        <n v="2.23"/>
        <n v="6.98"/>
        <n v="7.25"/>
        <n v="7.96"/>
        <n v="8.3699999999999992"/>
        <n v="8.44"/>
        <n v="8.98"/>
        <n v="9.3000000000000007"/>
        <n v="9.7799999999999994"/>
        <n v="3.83"/>
        <n v="3.55"/>
        <n v="3.33"/>
        <n v="3.51"/>
        <n v="3.59"/>
        <n v="3.67"/>
        <n v="3.46"/>
        <n v="6.9"/>
        <n v="7.09"/>
        <n v="7.11"/>
        <n v="7.29"/>
        <n v="7.99"/>
        <n v="7.83"/>
        <n v="7.87"/>
        <n v="8.0299999999999994"/>
        <n v="0.4"/>
        <n v="0.43"/>
        <n v="0.59"/>
        <n v="0.6"/>
        <n v="0.54"/>
        <n v="6.29"/>
        <n v="6.82"/>
        <n v="6.83"/>
        <n v="7.44"/>
        <n v="7.08"/>
        <n v="6.94"/>
        <n v="6.55"/>
        <n v="6"/>
        <n v="1.8"/>
        <n v="1.73"/>
        <n v="1.97"/>
        <n v="0.48"/>
        <n v="0.68"/>
        <n v="0.76"/>
        <n v="0.1"/>
        <n v="2.73"/>
        <n v="2.39"/>
        <n v="2.81"/>
        <n v="3.31"/>
        <n v="5.39"/>
        <n v="5.18"/>
        <n v="5.0999999999999996"/>
        <n v="5"/>
        <n v="3.68"/>
        <n v="10.37"/>
        <n v="10.210000000000001"/>
        <n v="10.14"/>
        <n v="9.8000000000000007"/>
        <n v="9.85"/>
        <n v="11.84"/>
        <n v="12.12"/>
        <n v="10.4"/>
        <n v="9.92"/>
        <n v="8.81"/>
        <n v="6.68"/>
        <n v="1.58"/>
        <n v="1.62"/>
        <n v="1.72"/>
        <n v="1.94"/>
        <n v="2.19"/>
        <n v="2.71"/>
        <n v="2.95"/>
        <n v="3.72"/>
        <n v="3.75"/>
        <n v="4.24"/>
        <n v="4.21"/>
        <n v="4.4000000000000004"/>
        <n v="15.19"/>
        <n v="15.14"/>
        <n v="12.9"/>
        <n v="13.3"/>
        <n v="13.4"/>
        <n v="12.7"/>
        <n v="12.3"/>
        <n v="11"/>
        <n v="11.12"/>
        <n v="11.42"/>
        <n v="11.53"/>
        <n v="11.75"/>
        <n v="11.98"/>
        <n v="12.42"/>
        <n v="12.61"/>
        <n v="12.89"/>
        <n v="13.14"/>
        <n v="0.87"/>
        <n v="0.91"/>
        <n v="0.71"/>
        <n v="0.72"/>
        <n v="0.81"/>
        <n v="0.9"/>
        <n v="1.05"/>
        <n v="1.08"/>
        <n v="1.04"/>
        <n v="1.1100000000000001"/>
        <n v="1.92"/>
        <n v="1.75"/>
        <n v="0.56999999999999995"/>
        <n v="6.91"/>
        <n v="7.14"/>
        <n v="8.84"/>
        <n v="6.53"/>
        <n v="6.7"/>
        <n v="5.73"/>
        <n v="5.62"/>
        <n v="5.59"/>
        <n v="2.4900000000000002"/>
        <n v="3.94"/>
        <n v="4.08"/>
        <n v="5.26"/>
        <n v="5.23"/>
        <n v="5.29"/>
        <n v="5.3"/>
        <n v="5.21"/>
        <n v="5.27"/>
        <n v="5.36"/>
        <n v="5.35"/>
        <n v="5.1100000000000003"/>
        <n v="4.93"/>
        <n v="4.7699999999999996"/>
        <n v="4.8600000000000003"/>
        <n v="1.89"/>
        <n v="5.8"/>
        <n v="1.31"/>
        <n v="2.4300000000000002"/>
        <n v="4.9800000000000004"/>
        <n v="5.38"/>
        <n v="0.57999999999999996"/>
        <n v="0.94"/>
        <n v="1.48"/>
        <n v="1.68"/>
        <n v="1.1399999999999999"/>
        <n v="0.7"/>
        <n v="0.33"/>
        <n v="0.35"/>
        <n v="5.12"/>
        <n v="4.9400000000000004"/>
        <n v="4.8899999999999997"/>
        <n v="4.8"/>
        <n v="5.09"/>
        <n v="8.68"/>
        <n v="9.0500000000000007"/>
        <n v="8.9600000000000009"/>
        <n v="9.33"/>
        <n v="9.23"/>
        <n v="9.6199999999999992"/>
        <n v="9.7899999999999991"/>
        <n v="9.68"/>
        <n v="10.06"/>
        <n v="8.6999999999999993"/>
        <n v="9.07"/>
        <n v="9.18"/>
        <n v="9.1999999999999993"/>
        <n v="9.4700000000000006"/>
        <n v="9.49"/>
        <n v="9.15"/>
        <n v="8.91"/>
        <n v="9.1300000000000008"/>
        <n v="3.38"/>
        <n v="3.7"/>
        <n v="3.5"/>
        <n v="8.5399999999999991"/>
        <n v="9.5500000000000007"/>
        <n v="9.66"/>
        <n v="9.76"/>
        <n v="9.58"/>
        <n v="5.97"/>
        <n v="6.59"/>
        <n v="6.75"/>
        <n v="6.6"/>
        <n v="6.04"/>
        <n v="5.49"/>
        <n v="0.04"/>
        <n v="6.74"/>
        <n v="6.89"/>
        <n v="6.87"/>
        <n v="6.16"/>
        <n v="5.53"/>
        <n v="5.69"/>
        <n v="5.52"/>
        <n v="5.43"/>
        <n v="0.82"/>
        <n v="0.84"/>
        <n v="5.65"/>
        <n v="6.14"/>
        <n v="6.38"/>
        <n v="5.66"/>
        <n v="6.78"/>
        <n v="4.83"/>
        <n v="4.72"/>
        <n v="4.6900000000000004"/>
        <n v="4.8499999999999996"/>
        <n v="4.59"/>
        <n v="4.5199999999999996"/>
        <n v="5.0199999999999996"/>
        <n v="4.96"/>
        <n v="4.42"/>
        <n v="11.63"/>
        <n v="10.81"/>
        <n v="10.59"/>
        <n v="11.4"/>
        <n v="10.9"/>
        <n v="7.74"/>
        <n v="9.8800000000000008"/>
        <n v="10"/>
        <n v="11.96"/>
        <n v="12.35"/>
        <n v="12.57"/>
        <n v="13.33"/>
        <n v="13.45"/>
        <n v="14.21"/>
        <n v="1.24"/>
        <n v="8.83"/>
        <n v="9.0299999999999994"/>
        <n v="11.45"/>
        <n v="10.33"/>
        <n v="9.99"/>
        <n v="8.4499999999999993"/>
        <n v="8.36"/>
        <n v="9.59"/>
        <n v="9.1"/>
        <n v="10.6"/>
        <n v="9.82"/>
        <n v="8.7799999999999994"/>
        <n v="10.119999999999999"/>
        <n v="10.58"/>
        <n v="11.04"/>
        <n v="11.05"/>
        <n v="11.79"/>
        <n v="11.57"/>
        <n v="10.87"/>
        <n v="10.18"/>
        <n v="7.92"/>
        <n v="6.39"/>
        <n v="6.88"/>
        <n v="9.73"/>
        <n v="10.43"/>
        <n v="11.09"/>
        <n v="12.09"/>
        <n v="11.93"/>
        <n v="11.85"/>
        <n v="6.93"/>
        <n v="7.02"/>
        <n v="6.92"/>
        <n v="5.42"/>
        <n v="3.01"/>
        <n v="3.97"/>
        <n v="3.3"/>
        <n v="3.43"/>
        <n v="4.3600000000000003"/>
        <n v="5.46"/>
        <n v="6.54"/>
        <n v="9.09"/>
        <n v="9.16"/>
        <n v="9.3800000000000008"/>
        <n v="9.65"/>
        <n v="9.5399999999999991"/>
        <n v="9.6"/>
        <n v="7.42"/>
        <n v="6.51"/>
        <n v="6.33"/>
        <n v="8.1199999999999992"/>
        <n v="7.41"/>
        <n v="11.15"/>
        <n v="6.72"/>
        <n v="3.86"/>
        <n v="3.8"/>
        <n v="4.0599999999999996"/>
        <n v="1.79"/>
        <n v="1.55"/>
        <n v="1.45"/>
        <n v="10.24"/>
        <n v="10.130000000000001"/>
        <n v="10.63"/>
        <n v="11.37"/>
        <n v="10.73"/>
        <n v="11.06"/>
        <n v="10.46"/>
        <n v="10.95"/>
        <n v="10.61"/>
        <n v="10.32"/>
        <n v="11.14"/>
        <n v="11.58"/>
        <n v="1.21"/>
        <n v="1.0900000000000001"/>
        <n v="7.34"/>
        <n v="8.19"/>
        <n v="8.5"/>
        <n v="8.69"/>
        <n v="6.96"/>
        <n v="7.3"/>
        <n v="9.35"/>
        <n v="11.86"/>
        <n v="9.86"/>
        <n v="2.56"/>
        <n v="2.8"/>
        <n v="2.29"/>
        <n v="1.96"/>
        <n v="1.77"/>
        <n v="2.0099999999999998"/>
        <n v="1.74"/>
        <n v="5.64"/>
        <n v="4.47"/>
        <n v="5.2"/>
        <n v="4.87"/>
        <n v="5.55"/>
        <n v="5.08"/>
        <n v="7.4"/>
        <n v="6.5"/>
        <n v="10.01"/>
        <n v="10.29"/>
        <n v="10.44"/>
        <n v="10.82"/>
        <n v="11.26"/>
        <n v="0.78"/>
        <n v="0.92"/>
        <n v="1.41"/>
        <n v="6.07"/>
        <n v="5.88"/>
        <n v="6.26"/>
        <n v="2.0699999999999998"/>
        <n v="3.27"/>
        <n v="1.01"/>
        <n v="5.82"/>
        <n v="4.68"/>
        <n v="1.39"/>
        <n v="1.3"/>
        <n v="1.36"/>
        <n v="1.26"/>
        <n v="1.42"/>
        <n v="2.85"/>
        <n v="9.6300000000000008"/>
        <n v="10.09"/>
        <n v="10.42"/>
        <n v="10.57"/>
        <n v="8.7100000000000009"/>
        <n v="4.3099999999999996"/>
        <n v="4.49"/>
        <n v="1.91"/>
        <n v="10.66"/>
        <n v="10.79"/>
        <n v="11.61"/>
        <n v="11.44"/>
        <n v="10.91"/>
        <n v="3.98"/>
        <n v="3.44"/>
        <n v="2.34"/>
        <n v="3.37"/>
        <n v="8.67"/>
        <n v="8.5500000000000007"/>
        <n v="8.6300000000000008"/>
        <n v="8.52"/>
        <n v="8.2100000000000009"/>
        <n v="6.03"/>
        <n v="5.77"/>
        <n v="6.67"/>
        <n v="5.86"/>
        <n v="6.65"/>
        <n v="6.3"/>
        <n v="8.0500000000000007"/>
        <n v="4"/>
        <n v="2.7"/>
        <n v="2.59"/>
        <n v="2.57"/>
        <n v="2.46"/>
        <n v="2.44"/>
        <n v="3.56"/>
        <n v="4.57"/>
      </sharedItems>
    </cacheField>
    <cacheField name="percentage expenditure" numFmtId="0">
      <sharedItems containsSemiMixedTypes="0" containsString="0" containsNumber="1" minValue="0" maxValue="19479.911609999999"/>
    </cacheField>
    <cacheField name="Hepatitis B" numFmtId="2">
      <sharedItems containsSemiMixedTypes="0" containsString="0" containsNumber="1" containsInteger="1" minValue="1" maxValue="99"/>
    </cacheField>
    <cacheField name="Measles " numFmtId="0">
      <sharedItems containsSemiMixedTypes="0" containsString="0" containsNumber="1" containsInteger="1" minValue="0" maxValue="212183"/>
    </cacheField>
    <cacheField name=" BMI " numFmtId="0">
      <sharedItems containsSemiMixedTypes="0" containsString="0" containsNumber="1" minValue="1" maxValue="87.3"/>
    </cacheField>
    <cacheField name="under-five deaths " numFmtId="0">
      <sharedItems containsSemiMixedTypes="0" containsString="0" containsNumber="1" containsInteger="1" minValue="0" maxValue="2500"/>
    </cacheField>
    <cacheField name="Polio" numFmtId="0">
      <sharedItems containsSemiMixedTypes="0" containsString="0" containsNumber="1" containsInteger="1" minValue="3" maxValue="99" count="73">
        <n v="6"/>
        <n v="58"/>
        <n v="62"/>
        <n v="67"/>
        <n v="68"/>
        <n v="66"/>
        <n v="63"/>
        <n v="64"/>
        <n v="5"/>
        <n v="41"/>
        <n v="36"/>
        <n v="35"/>
        <n v="24"/>
        <n v="99"/>
        <n v="98"/>
        <n v="97"/>
        <n v="95"/>
        <n v="94"/>
        <n v="92"/>
        <n v="88"/>
        <n v="86"/>
        <n v="87"/>
        <n v="89"/>
        <n v="7"/>
        <n v="75"/>
        <n v="73"/>
        <n v="81"/>
        <n v="65"/>
        <n v="39"/>
        <n v="4"/>
        <n v="37"/>
        <n v="3"/>
        <n v="96"/>
        <n v="93"/>
        <n v="91"/>
        <n v="85"/>
        <n v="9"/>
        <n v="83"/>
        <n v="84"/>
        <n v="82"/>
        <n v="71"/>
        <n v="8"/>
        <n v="79"/>
        <n v="78"/>
        <n v="77"/>
        <n v="53"/>
        <n v="74"/>
        <n v="76"/>
        <n v="69"/>
        <n v="45"/>
        <n v="72"/>
        <n v="54"/>
        <n v="59"/>
        <n v="61"/>
        <n v="57"/>
        <n v="47"/>
        <n v="23"/>
        <n v="46"/>
        <n v="44"/>
        <n v="42"/>
        <n v="38"/>
        <n v="52"/>
        <n v="51"/>
        <n v="43"/>
        <n v="32"/>
        <n v="49"/>
        <n v="31"/>
        <n v="26"/>
        <n v="17"/>
        <n v="55"/>
        <n v="48"/>
        <n v="56"/>
        <n v="33"/>
      </sharedItems>
    </cacheField>
    <cacheField name="Total expenditure" numFmtId="0">
      <sharedItems containsSemiMixedTypes="0" containsString="0" containsNumber="1" minValue="0.37" maxValue="17.600000000000001"/>
    </cacheField>
    <cacheField name="Diphtheria " numFmtId="0">
      <sharedItems containsSemiMixedTypes="0" containsString="0" containsNumber="1" containsInteger="1" minValue="2" maxValue="99"/>
    </cacheField>
    <cacheField name=" HIV/AIDS" numFmtId="0">
      <sharedItems containsSemiMixedTypes="0" containsString="0" containsNumber="1" minValue="0.1" maxValue="50.6"/>
    </cacheField>
    <cacheField name="GDP" numFmtId="0">
      <sharedItems containsSemiMixedTypes="0" containsString="0" containsNumber="1" minValue="1.6813499999999999" maxValue="119172.7418" count="2491">
        <n v="584.25921000000005"/>
        <n v="612.69651399999998"/>
        <n v="631.74497599999995"/>
        <n v="669.95899999999995"/>
        <n v="63.537230999999998"/>
        <n v="553.32893999999999"/>
        <n v="445.89329789999999"/>
        <n v="373.36111629999999"/>
        <n v="369.83579600000002"/>
        <n v="272.56376999999998"/>
        <n v="25.294129900000001"/>
        <n v="219.14135279999999"/>
        <n v="198.72854359999999"/>
        <n v="187.84594999999999"/>
        <n v="117.49697999999999"/>
        <n v="114.56"/>
        <n v="3954.2278299999998"/>
        <n v="4575.7637869999999"/>
        <n v="4414.7231400000001"/>
        <n v="4247.61438"/>
        <n v="4437.17868"/>
        <n v="494.35883200000001"/>
        <n v="4114.1365450000003"/>
        <n v="437.539647"/>
        <n v="363.13684999999998"/>
        <n v="35.129300000000001"/>
        <n v="279.14293099999998"/>
        <n v="2416.5882350000002"/>
        <n v="189.681557"/>
        <n v="1453.642777"/>
        <n v="1326.9733900000001"/>
        <n v="1175.7889809999999"/>
        <n v="4132.7629200000001"/>
        <n v="547.85170000000005"/>
        <n v="5471.8667660000001"/>
        <n v="5564.8256600000004"/>
        <n v="5432.2523000000001"/>
        <n v="4463.3946749999996"/>
        <n v="3868.8312299999998"/>
        <n v="495.25486599999999"/>
        <n v="3935.1833430000001"/>
        <n v="3464.6179000000002"/>
        <n v="31.122378000000001"/>
        <n v="2598.9823000000001"/>
        <n v="294.33555999999999"/>
        <n v="1774.33673"/>
        <n v="1732.8579789999999"/>
        <n v="1757.17797"/>
        <n v="3695.7937480000001"/>
        <n v="479.31223999999997"/>
        <n v="484.61688400000003"/>
        <n v="4598.2499879999996"/>
        <n v="4299.12889"/>
        <n v="3529.5348199999999"/>
        <n v="3347.84485"/>
        <n v="3868.5788830000001"/>
        <n v="2878.8371440000001"/>
        <n v="262.41514899999999"/>
        <n v="1443.991929"/>
        <n v="141.86843999999999"/>
        <n v="779.46835599999997"/>
        <n v="711.18171600000005"/>
        <n v="526.16874299999995"/>
        <n v="555.29694189999998"/>
        <n v="13566.954100000001"/>
        <n v="12888.29667"/>
        <n v="12224.864159999999"/>
        <n v="12565.44197"/>
        <n v="11929.349910000001"/>
        <n v="12126.87614"/>
        <n v="1312.4669200000001"/>
        <n v="1473.3192300000001"/>
        <n v="14252.294519999999"/>
        <n v="12724.393770000001"/>
        <n v="11371.93895"/>
        <n v="1352.8373999999999"/>
        <n v="9739.8255599999993"/>
        <n v="9386.7164520000006"/>
        <n v="9358.1541620000007"/>
        <n v="9875.161736"/>
        <n v="13467.123600000001"/>
        <n v="12245.256450000001"/>
        <n v="12976.636420000001"/>
        <n v="12969.771199999999"/>
        <n v="12726.9836"/>
        <n v="1276.2650000000001"/>
        <n v="8161.3696600000003"/>
        <n v="8953.3592750000007"/>
        <n v="7193.6176400000004"/>
        <n v="5878.76127"/>
        <n v="576.88382899999999"/>
        <n v="4251.5743480000001"/>
        <n v="333.43759999999997"/>
        <n v="2579.1931679999998"/>
        <n v="717.69467399999996"/>
        <n v="7669.2739160000001"/>
        <n v="369.65477600000003"/>
        <n v="3994.7123550000001"/>
        <n v="3843.5912130000002"/>
        <n v="3684.8481000000002"/>
        <n v="3526.9781429999998"/>
        <n v="3218.3816550000001"/>
        <n v="2993.832531"/>
        <n v="41.269970000000001"/>
        <n v="3138.8872999999999"/>
        <n v="2158.299"/>
        <n v="1643.7583970000001"/>
        <n v="1191.96192"/>
        <n v="93.166156700000002"/>
        <n v="783.26169900000002"/>
        <n v="694.43511899999999"/>
        <n v="622.7427477"/>
        <n v="56554.387600000002"/>
        <n v="62214.691200000001"/>
        <n v="67792.338600000003"/>
        <n v="67677.634770000004"/>
        <n v="62245.129000000001"/>
        <n v="51874.847999999998"/>
        <n v="42742.998979999997"/>
        <n v="49664.685400000002"/>
        <n v="4991.9828900000002"/>
        <n v="36118.283810000001"/>
        <n v="3416.7148299999999"/>
        <n v="3472.37977"/>
        <n v="23465.385590000002"/>
        <n v="281.81763000000001"/>
        <n v="19517.841680000001"/>
        <n v="2169.9209999999998"/>
        <n v="43665.947"/>
        <n v="51322.639969999997"/>
        <n v="554.71532000000002"/>
        <n v="48333.57273"/>
        <n v="51126.741390000003"/>
        <n v="46657.629000000001"/>
        <n v="47654.187209999996"/>
        <n v="51386.376649999998"/>
        <n v="46586.652499999997"/>
        <n v="443.99360999999999"/>
        <n v="38242.425199999998"/>
        <n v="36693.426200000002"/>
        <n v="3212.9355"/>
        <n v="26351.375680000001"/>
        <n v="24489.735530000002"/>
        <n v="24517.267449999999"/>
        <n v="55.31382"/>
        <n v="7891.2997759999998"/>
        <n v="7875.7569530000001"/>
        <n v="7496.335728"/>
        <n v="7189.691229"/>
        <n v="5842.8578399999997"/>
        <n v="495.29479099999998"/>
        <n v="5574.6382000000003"/>
        <n v="3851.4378689999999"/>
        <n v="2473.8577599999999"/>
        <n v="1578.4239"/>
        <n v="145.21629999999999"/>
        <n v="883.64399649999996"/>
        <n v="763.73857999999996"/>
        <n v="73.683843400000001"/>
        <n v="655.97432600000002"/>
        <n v="7483.15"/>
        <n v="22688.878239999998"/>
        <n v="24983.379199999999"/>
        <n v="251.18329"/>
        <n v="23649.366610000001"/>
        <n v="2281.1242000000002"/>
        <n v="2722.1388999999999"/>
        <n v="19356.67236"/>
        <n v="2367.5653499999999"/>
        <n v="2977.1152999999999"/>
        <n v="1937.99549"/>
        <n v="17959.178540000001"/>
        <n v="15846.476409999999"/>
        <n v="14221.99259"/>
        <n v="1312.33457"/>
        <n v="12868.210999999999"/>
        <n v="13636.346680000001"/>
        <n v="121.15812"/>
        <n v="184.56542999999999"/>
        <n v="951.88945349999995"/>
        <n v="856.34285699999998"/>
        <n v="835.78934100000004"/>
        <n v="757.6717572"/>
        <n v="681.12536799999998"/>
        <n v="615.77754110000001"/>
        <n v="541.65148399999998"/>
        <n v="494.51465999999999"/>
        <n v="484.15547099999998"/>
        <n v="46.757916700000003"/>
        <n v="432.7388972"/>
        <n v="4.6135745000000004"/>
        <n v="42.598115200000002"/>
        <n v="45.633710000000001"/>
        <n v="15557.838100000001"/>
        <n v="15359.66971"/>
        <n v="15472.7814"/>
        <n v="15384.874900000001"/>
        <n v="15534.1574"/>
        <n v="1595.9123199999999"/>
        <n v="16523.32388"/>
        <n v="1657.3227999999999"/>
        <n v="16462.485560000001"/>
        <n v="15646.5591"/>
        <n v="14223.865760000001"/>
        <n v="12868.8639"/>
        <n v="1228.5446999999999"/>
        <n v="11675.39395"/>
        <n v="11513.87189"/>
        <n v="11568.1111"/>
        <n v="5949.1167699999996"/>
        <n v="8318.4292939999996"/>
        <n v="7978.8254429999997"/>
        <n v="694.24391500000002"/>
        <n v="6519.7175299999999"/>
        <n v="63.388770000000001"/>
        <n v="5176.1726490000001"/>
        <n v="6376.1831529999999"/>
        <n v="4735.4848270000002"/>
        <n v="3848.2159660000002"/>
        <n v="3126.71767"/>
        <n v="2378.3392699999999"/>
        <n v="1819.5256440000001"/>
        <n v="1479.3831419999999"/>
        <n v="1244.3731849999999"/>
        <n v="1276.2883400000001"/>
        <n v="4356.875"/>
        <n v="47439.396840000001"/>
        <n v="4651.3864700000004"/>
        <n v="4474.5717000000004"/>
        <n v="4772.7741500000002"/>
        <n v="4438.2374099999997"/>
        <n v="4488.5614999999998"/>
        <n v="48424.589269999997"/>
        <n v="4443.8313099999996"/>
        <n v="38852.361299999997"/>
        <n v="36967.282919999998"/>
        <n v="35589.712950000001"/>
        <n v="3743.9569299999998"/>
        <n v="2552.3328000000001"/>
        <n v="23121.566350000001"/>
        <n v="2327.4591"/>
        <n v="4849.9974949999996"/>
        <n v="4852.2236659999999"/>
        <n v="4688.5384430000004"/>
        <n v="4673.6384799999996"/>
        <n v="4516.2467500000002"/>
        <n v="4344.1517700000004"/>
        <n v="4258.7886109999999"/>
        <n v="447.22796"/>
        <n v="4324.8764270000001"/>
        <n v="4187.3783000000003"/>
        <n v="3933.3322149999999"/>
        <n v="3831.5381900000002"/>
        <n v="3679.99523"/>
        <n v="3556.5618250000002"/>
        <n v="3419.2757190000002"/>
        <n v="3364.4237109999999"/>
        <n v="783.94790999999998"/>
        <n v="943.68657499999995"/>
        <n v="915.26745860000005"/>
        <n v="837.95510000000002"/>
        <n v="825.94278540000005"/>
        <n v="757.69597399999998"/>
        <n v="793.45243000000005"/>
        <n v="82.151349800000006"/>
        <n v="76.535419000000005"/>
        <n v="625.83920000000001"/>
        <n v="61.799976999999998"/>
        <n v="583.493514"/>
        <n v="519.29228469999998"/>
        <n v="418.69857630000001"/>
        <n v="378.73653999999999"/>
        <n v="374.19239420000002"/>
        <n v="2613.6451769999999"/>
        <n v="2522.7968000000001"/>
        <n v="235.88288900000001"/>
        <n v="2422.8159999999998"/>
        <n v="2458.4597600000002"/>
        <n v="2178.9213829999999"/>
        <n v="177.234497"/>
        <n v="1795.18137"/>
        <n v="1741.142552"/>
        <n v="1335.45696"/>
        <n v="1247.61392"/>
        <n v="197.45787999999999"/>
        <n v="997.74171409999997"/>
        <n v="885.63822449999998"/>
        <n v="87.938767299999995"/>
        <n v="765.86323579999998"/>
        <n v="4574.9786999999997"/>
        <n v="5193.9493199999997"/>
        <n v="535.86554999999998"/>
        <n v="4716.6733249999997"/>
        <n v="55.156834000000003"/>
        <n v="4611.4729799999996"/>
        <n v="4697.89732"/>
        <n v="575.31664000000001"/>
        <n v="418.29217599999998"/>
        <n v="344.32169800000003"/>
        <n v="2968.4118600000002"/>
        <n v="265.64266099999998"/>
        <n v="2214.732246"/>
        <n v="1761.5376470000001"/>
        <n v="1524.4122199999999"/>
        <n v="1461.7552000000001"/>
        <n v="6532.6509999999998"/>
        <n v="7497.7623759999997"/>
        <n v="77.625782999999998"/>
        <n v="729.23145299999999"/>
        <n v="7645.2146899999998"/>
        <n v="6346.1562400000003"/>
        <n v="5185.7298449999998"/>
        <n v="5623.3795659999996"/>
        <n v="5714.47937"/>
        <n v="5374.5548669999998"/>
        <n v="5351.2537320000001"/>
        <n v="4896.5838350000004"/>
        <n v="4163.6596"/>
        <n v="355.618382"/>
        <n v="3128.97793"/>
        <n v="3349.6882300000002"/>
        <n v="8757.2621999999992"/>
        <n v="1226.6173100000001"/>
        <n v="12216.944600000001"/>
        <n v="12291.466850000001"/>
        <n v="13167.472889999999"/>
        <n v="11224.1548"/>
        <n v="8553.3847000000005"/>
        <n v="8787.6137500000004"/>
        <n v="7313.5579619999999"/>
        <n v="586.14597500000002"/>
        <n v="477.18274600000001"/>
        <n v="3623.47667"/>
        <n v="359.587582"/>
        <n v="2819.649531"/>
        <n v="3146.9517700000001"/>
        <n v="3739.1193600000001"/>
        <n v="3967.8951000000002"/>
        <n v="4159.8652000000002"/>
        <n v="44597.27968"/>
        <n v="47651.259899999997"/>
        <n v="4717.2730000000001"/>
        <n v="35268.111700000001"/>
        <n v="27965.475399999999"/>
        <n v="37951.286"/>
        <n v="32672.367170000001"/>
        <n v="398.96692000000002"/>
        <n v="2612.1334499999998"/>
        <n v="21896.652699999999"/>
        <n v="18555.566490000001"/>
        <n v="16846.219799999999"/>
        <n v="16468.128860000001"/>
        <n v="188.44826"/>
        <n v="6993.4773599999999"/>
        <n v="7853.3351910000001"/>
        <n v="7674.8655900000003"/>
        <n v="7378.2553900000003"/>
        <n v="7813.8349900000003"/>
        <n v="6843.2632890000004"/>
        <n v="6955.9877329999999"/>
        <n v="7296.1224789999997"/>
        <n v="5932.8996770000003"/>
        <n v="4513.1362799999997"/>
        <n v="3893.6899800000001"/>
        <n v="3381.5783700000002"/>
        <n v="271.46823999999998"/>
        <n v="287.53484300000002"/>
        <n v="1764.97387"/>
        <n v="169.28586000000001"/>
        <n v="615.59222499999998"/>
        <n v="75.146411299999997"/>
        <n v="699.45284700000002"/>
        <n v="673.82270000000005"/>
        <n v="666.84278300000005"/>
        <n v="575.44645270000001"/>
        <n v="552.74555210000005"/>
        <n v="569.76127840000004"/>
        <n v="475.11122"/>
        <n v="422.63323739999998"/>
        <n v="46.998871000000001"/>
        <n v="371.32386500000001"/>
        <n v="332.34435100000002"/>
        <n v="26.7635413"/>
        <n v="235.4912324"/>
        <n v="226.47598139999999"/>
        <n v="33.681223000000003"/>
        <n v="312.7489794"/>
        <n v="282.75552520000002"/>
        <n v="265.28565099999997"/>
        <n v="26.479973000000001"/>
        <n v="231.19432560000001"/>
        <n v="24.944652000000001"/>
        <n v="196.24726279999999"/>
        <n v="17.799949999999999"/>
        <n v="165.87941760000001"/>
        <n v="15.574339999999999"/>
        <n v="127.4296648"/>
        <n v="112.849373"/>
        <n v="122.43358929999999"/>
        <n v="133.74276889999999"/>
        <n v="135.9984455"/>
        <n v="2954.119467"/>
        <n v="3529.61843"/>
        <n v="3558.7963140000002"/>
        <n v="348.48276199999998"/>
        <n v="367.42945300000002"/>
        <n v="3312.8259849999999"/>
        <n v="3444.5565999999999"/>
        <n v="3638.95946"/>
        <n v="3112.2857119999999"/>
        <n v="234.28992"/>
        <n v="248.13459"/>
        <n v="1976.45856"/>
        <n v="1768.9213199999999"/>
        <n v="1373.5156360000001"/>
        <n v="1268.884564"/>
        <n v="1239.377855"/>
        <n v="1163.18977"/>
        <n v="198.68712300000001"/>
        <n v="128.419568"/>
        <n v="95.244131999999993"/>
        <n v="882.49146199999996"/>
        <n v="785.69288410000001"/>
        <n v="738.23266839999997"/>
        <n v="745.78778729999999"/>
        <n v="631.67578900000001"/>
        <n v="539.87915290000001"/>
        <n v="474.22387659999998"/>
        <n v="48.615183999999999"/>
        <n v="362.4213785"/>
        <n v="339.676984"/>
        <n v="321.22633999999999"/>
        <n v="3.6859489999999999"/>
        <n v="1244.429421"/>
        <n v="1441.1416999999999"/>
        <n v="1365.34419"/>
        <n v="1255.648189"/>
        <n v="1295.6497260000001"/>
        <n v="1182.8692269999999"/>
        <n v="123.19538"/>
        <n v="1233.524316"/>
        <n v="111.71186"/>
        <n v="12.989164000000001"/>
        <n v="952.18724840000004"/>
        <n v="93.211715999999996"/>
        <n v="824.86893929999997"/>
        <n v="676.39766099999997"/>
        <n v="614.67293389999998"/>
        <n v="68.414399000000003"/>
        <n v="43315.743999999999"/>
        <n v="544.43376000000001"/>
        <n v="52413.721160000001"/>
        <n v="52496.694869999999"/>
        <n v="5282.2175999999999"/>
        <n v="47447.476199999997"/>
        <n v="4773.4543599999997"/>
        <n v="46596.33599"/>
        <n v="44544.5268"/>
        <n v="4386.6994800000002"/>
        <n v="36189.588380000001"/>
        <n v="31979.871950000001"/>
        <n v="28172.148829999998"/>
        <n v="24167.843099999998"/>
        <n v="23691.594720000001"/>
        <n v="24124.169170000001"/>
        <n v="348.381417"/>
        <n v="377.132274"/>
        <n v="337.48496139999997"/>
        <n v="486.41113999999999"/>
        <n v="494.33677899999998"/>
        <n v="446.44344940000002"/>
        <n v="449.961839"/>
        <n v="456.86143340000001"/>
        <n v="397.14846699999998"/>
        <n v="347.673678"/>
        <n v="327.1149461"/>
        <n v="313.21598"/>
        <n v="286.25819000000001"/>
        <n v="253.76834299999999"/>
        <n v="243.15864859999999"/>
        <n v="243.5429317"/>
        <n v="777.24875099999997"/>
        <n v="125.998515"/>
        <n v="986.13176999999996"/>
        <n v="973.47257400000001"/>
        <n v="989.23636329999999"/>
        <n v="896.56973410000001"/>
        <n v="84.455939000000001"/>
        <n v="929.77239099999997"/>
        <n v="81.683884000000006"/>
        <n v="712.18476940000005"/>
        <n v="66.242139600000002"/>
        <n v="454.67658790000002"/>
        <n v="292.59143640000002"/>
        <n v="22.854821000000001"/>
        <n v="197.31564420000001"/>
        <n v="166.231785"/>
        <n v="13653.2264"/>
        <n v="14817.377780000001"/>
        <n v="15941.397220000001"/>
        <n v="15431.9293"/>
        <n v="1475.6924200000001"/>
        <n v="1286.1776400000001"/>
        <n v="1243.3282400000001"/>
        <n v="1781.3668"/>
        <n v="1526.8774599999999"/>
        <n v="9484.6812269999991"/>
        <n v="7615.3468000000003"/>
        <n v="621.82832499999995"/>
        <n v="4787.6995319999996"/>
        <n v="4463.5458669999998"/>
        <n v="4595.6663269999999"/>
        <n v="511.36847899999998"/>
        <n v="869.21193800000003"/>
        <n v="7683.5237999999999"/>
        <n v="777.77593999999999"/>
        <n v="6337.8829930000002"/>
        <n v="5633.7961599999999"/>
        <n v="456.51248700000002"/>
        <n v="3838.4342919999999"/>
        <n v="3471.2475469999999"/>
        <n v="2695.366223"/>
        <n v="299.22967599999998"/>
        <n v="1753.4177999999999"/>
        <n v="158.66846200000001"/>
        <n v="1288.642924"/>
        <n v="1148.5857000000001"/>
        <n v="153.1824"/>
        <n v="959.37218099999996"/>
        <n v="644.52555600000005"/>
        <n v="7913.3834319999996"/>
        <n v="83.586299999999994"/>
        <n v="7884.9844290000001"/>
        <n v="7227.7396799999997"/>
        <n v="625.65544"/>
        <n v="5148.4221129999996"/>
        <n v="5433.7245000000003"/>
        <n v="4674.2196100000001"/>
        <n v="379.78775999999999"/>
        <n v="3386.2559999999999"/>
        <n v="274.24944199999999"/>
        <n v="2246.2574719999998"/>
        <n v="2355.7258569999999"/>
        <n v="2395.8565509999999"/>
        <n v="2472.197831"/>
        <n v="727.64638679999996"/>
        <n v="852.95437900000002"/>
        <n v="834.341949"/>
        <n v="788.632653"/>
        <n v="829.75868849999995"/>
        <n v="769.17428829999994"/>
        <n v="778.54541989999996"/>
        <n v="795.97519"/>
        <n v="72.759313000000006"/>
        <n v="648.38716999999997"/>
        <n v="621.93371999999999"/>
        <n v="616.4197236"/>
        <n v="544.56652599999995"/>
        <n v="433.2691451"/>
        <n v="395.93193630000002"/>
        <n v="375.8528566"/>
        <n v="1146.3627300000001"/>
        <n v="1647.4417900000001"/>
        <n v="1569.6663100000001"/>
        <n v="9985.3695900000002"/>
        <n v="9186.5963900000006"/>
        <n v="8199.4146209999999"/>
        <n v="689.39622399999996"/>
        <n v="6911.1361360000001"/>
        <n v="612.62341800000002"/>
        <n v="5245.1873720000003"/>
        <n v="4697.1113500000001"/>
        <n v="4425.57467"/>
        <n v="4167.7141700000002"/>
        <n v="462.14965000000001"/>
        <n v="3981.5284700000002"/>
        <n v="388.36368900000002"/>
        <n v="11579.6674"/>
        <n v="13467.468269999999"/>
        <n v="13574.749"/>
        <n v="13235.977569999999"/>
        <n v="14539.184209999999"/>
        <n v="1355.74586"/>
        <n v="14157.14416"/>
        <n v="15893.865599999999"/>
        <n v="13546.69872"/>
        <n v="11363.418449999999"/>
        <n v="1224.2458999999999"/>
        <n v="9365.7424680000004"/>
        <n v="785.88141800000005"/>
        <n v="653.71636999999998"/>
        <n v="5245.4214190000002"/>
        <n v="4919.6286899999996"/>
        <n v="762.26121799999999"/>
        <n v="75.519900000000007"/>
        <n v="676.15344000000005"/>
        <n v="6425.9411190000001"/>
        <n v="675.92435999999998"/>
        <n v="5676.1414299999997"/>
        <n v="5484.7763000000004"/>
        <n v="5376.4476219999997"/>
        <n v="5184.4942270000001"/>
        <n v="4669.6916000000001"/>
        <n v="3779.5770000000002"/>
        <n v="339.71625599999999"/>
        <n v="3192.6693780000001"/>
        <n v="2994.3399880000002"/>
        <n v="2832.188893"/>
        <n v="2741.1154200000001"/>
        <n v="2375.1127000000001"/>
        <n v="2734.88382"/>
        <n v="2797.9673600000001"/>
        <n v="28951.155559999999"/>
        <n v="32233.83942"/>
        <n v="3818.46396"/>
        <n v="3215.8159000000001"/>
        <n v="3539.7487999999998"/>
        <n v="31386.63265"/>
        <n v="27169.992559999999"/>
        <n v="25324.486659999999"/>
        <n v="23932.491279999998"/>
        <n v="2293.4789000000001"/>
        <n v="16372.291520000001"/>
        <n v="1562.9243300000001"/>
        <n v="14672.882600000001"/>
        <n v="5314.6441599999998"/>
        <n v="62425.539199999999"/>
        <n v="61191.192629999998"/>
        <n v="5857.5209999999997"/>
        <n v="61753.667000000001"/>
        <n v="5841.41122"/>
        <n v="58163.293590000001"/>
        <n v="64322.666400000002"/>
        <n v="58487.451000000001"/>
        <n v="5226.9931100000003"/>
        <n v="48799.823700000001"/>
        <n v="46511.645700000001"/>
        <n v="4458.7763999999997"/>
        <n v="33228.692909999998"/>
        <n v="3751.6494600000001"/>
        <n v="3743.55917"/>
        <n v="1862.1672739999999"/>
        <n v="174.91511"/>
        <n v="1622.637974"/>
        <n v="1536.1568500000001"/>
        <n v="143.986898"/>
        <n v="1325.9972399999999"/>
        <n v="1253.6574310000001"/>
        <n v="1214.77118"/>
        <n v="147.586896"/>
        <n v="965.66937789999997"/>
        <n v="94.729748900000004"/>
        <n v="864.18472599999996"/>
        <n v="819.97411799999998"/>
        <n v="792.15412000000003"/>
        <n v="781.23221960000001"/>
        <n v="768.17676700000004"/>
        <n v="722.75665000000004"/>
        <n v="6468.4716479999997"/>
        <n v="6268.6921220000004"/>
        <n v="627.55543999999998"/>
        <n v="5968.8767669999997"/>
        <n v="5759.643"/>
        <n v="5451.6696000000002"/>
        <n v="4952.6775299999999"/>
        <n v="511.37936999999999"/>
        <n v="4647.3135899999997"/>
        <n v="3836.4687709999998"/>
        <n v="3681.5992999999999"/>
        <n v="2421.9661999999998"/>
        <n v="2372.628827"/>
        <n v="38.465780000000002"/>
        <n v="2862.1548360000002"/>
        <n v="282.42419999999998"/>
        <n v="625.62224000000003"/>
        <n v="6432.2165370000002"/>
        <n v="674.98289999999997"/>
        <n v="572.14313000000004"/>
        <n v="5223.3517629999997"/>
        <n v="4657.3236100000004"/>
        <n v="4255.5657099999999"/>
        <n v="4274.9526500000002"/>
        <n v="359.71886000000001"/>
        <n v="335.786541"/>
        <n v="321.94254699999999"/>
        <n v="278.55789199999998"/>
        <n v="244.46897999999999"/>
        <n v="2183.9667960000002"/>
        <n v="193.74157099999999"/>
        <n v="1451.2977599999999"/>
        <n v="4127.1177500000003"/>
        <n v="3988.7718709999999"/>
        <n v="3895.664491"/>
        <n v="3827.786267"/>
        <n v="3736.5871299999999"/>
        <n v="3474.392445"/>
        <n v="3366.482133"/>
        <n v="357.34767399999998"/>
        <n v="334.83816999999999"/>
        <n v="362.95176800000002"/>
        <n v="2835.2812370000001"/>
        <n v="2632.7994199999998"/>
        <n v="2519.7373870000001"/>
        <n v="248.41249999999999"/>
        <n v="2338.7722439999998"/>
        <n v="2238.4115999999999"/>
        <n v="1347.3125700000001"/>
        <n v="192.59733"/>
        <n v="2246.9938000000002"/>
        <n v="21557.6528"/>
        <n v="21451.886170000002"/>
        <n v="17136.445680000001"/>
        <n v="1653.2936999999999"/>
        <n v="22742.381590000001"/>
        <n v="15761.83913"/>
        <n v="12732.275900000001"/>
        <n v="185.63334"/>
        <n v="685.34897000000001"/>
        <n v="3577.1761969999998"/>
        <n v="2711.1711399999999"/>
        <n v="2283.8793900000001"/>
        <n v="172.68491"/>
        <n v="582.775532"/>
        <n v="482.14994000000002"/>
        <n v="43.754449899999997"/>
        <n v="326.82564200000002"/>
        <n v="317.32943360000002"/>
        <n v="297.82858800000002"/>
        <n v="276.75896"/>
        <n v="287.42222429999998"/>
        <n v="232.7945459"/>
        <n v="21.768798100000001"/>
        <n v="215.13921300000001"/>
        <n v="28.1969487"/>
        <n v="1774.9291000000001"/>
        <n v="19941.455320000001"/>
        <n v="1929.7746"/>
        <n v="17421.892199999998"/>
        <n v="17454.843420000001"/>
        <n v="14638.6482"/>
        <n v="14726.31828"/>
        <n v="1894.5485000000001"/>
        <n v="16586.452000000001"/>
        <n v="12595.416499999999"/>
        <n v="1338.31322"/>
        <n v="885.46511499999997"/>
        <n v="7174.2374149999996"/>
        <n v="538.34778100000005"/>
        <n v="4498.9572699999999"/>
        <n v="47.328270000000003"/>
        <n v="645.46376269999996"/>
        <n v="571.16227590000005"/>
        <n v="52.1535887"/>
        <n v="468.567249"/>
        <n v="354.8463544"/>
        <n v="341.39992000000001"/>
        <n v="379.75663850000001"/>
        <n v="325.38255429999998"/>
        <n v="243.32682199999999"/>
        <n v="193.79495600000001"/>
        <n v="161.6266248"/>
        <n v="135.7623858"/>
        <n v="118.87344659999999"/>
        <n v="111.3634356"/>
        <n v="12.1789279"/>
        <n v="123.876257"/>
        <n v="4921.8962899999997"/>
        <n v="546.37279999999998"/>
        <n v="4763.6895599999998"/>
        <n v="4546.7385400000003"/>
        <n v="4353.121392"/>
        <n v="3651.9667840000002"/>
        <n v="3369.4824699999999"/>
        <n v="4177.6577889999999"/>
        <n v="478.82326999999998"/>
        <n v="3749.939813"/>
        <n v="3658.63832"/>
        <n v="3332.918533"/>
        <n v="2835.9739719999998"/>
        <n v="2259.5579600000001"/>
        <n v="238.891729"/>
        <n v="276.13380000000001"/>
        <n v="4245.3974399999997"/>
        <n v="49914.618640000001"/>
        <n v="49638.7713"/>
        <n v="47415.559869999997"/>
        <n v="579.72415000000001"/>
        <n v="4622.4151599999996"/>
        <n v="4717.15571"/>
        <n v="5341.3148700000002"/>
        <n v="48288.549099999997"/>
        <n v="4112.6765100000002"/>
        <n v="38969.171629999997"/>
        <n v="37636.111729999997"/>
        <n v="32816.168799999999"/>
        <n v="26834.262500000001"/>
        <n v="24913.24452"/>
        <n v="24253.254199999999"/>
        <n v="36526.771099999998"/>
        <n v="42955.242870000002"/>
        <n v="42554.122499999998"/>
        <n v="4838.2443999999996"/>
        <n v="4381.2879999999996"/>
        <n v="473.34278999999998"/>
        <n v="41631.131410000002"/>
        <n v="45413.657099999997"/>
        <n v="416.58397000000002"/>
        <n v="36544.585299999999"/>
        <n v="34879.726329999998"/>
        <n v="33874.742550000003"/>
        <n v="29691.18158"/>
        <n v="24275.242600000001"/>
        <n v="22527.317749999998"/>
        <n v="22465.64184"/>
        <n v="7388.984144"/>
        <n v="9692.1638739999999"/>
        <n v="9679.7429950000005"/>
        <n v="9774.1811699999998"/>
        <n v="1716.2257999999999"/>
        <n v="8754.1133759999993"/>
        <n v="763.66223000000002"/>
        <n v="194.27459999999999"/>
        <n v="8352.81711"/>
        <n v="727.77734499999997"/>
        <n v="6741.2939480000005"/>
        <n v="5685.5777360000002"/>
        <n v="4892.11618"/>
        <n v="412.55270999999999"/>
        <n v="3976.14887"/>
        <n v="4116.4669299999996"/>
        <n v="3764.64912"/>
        <n v="4429.6575000000003"/>
        <n v="4274.3768570000002"/>
        <n v="4142.8691749999998"/>
        <n v="3725.6322100000002"/>
        <n v="2964.4773399999999"/>
        <n v="276.58851199999998"/>
        <n v="3174.9490999999998"/>
        <n v="2492.12878"/>
        <n v="1872.68416"/>
        <n v="153.57521"/>
        <n v="127.367228"/>
        <n v="928.18227000000002"/>
        <n v="779.38459350000005"/>
        <n v="733.97414200000003"/>
        <n v="691.99771099999998"/>
        <n v="41176.881580000001"/>
        <n v="4792.6528799999996"/>
        <n v="4653.9114300000001"/>
        <n v="4465.2489100000003"/>
        <n v="4681.3279599999996"/>
        <n v="41785.556909999999"/>
        <n v="41732.772499999999"/>
        <n v="45699.198320000003"/>
        <n v="41814.819100000001"/>
        <n v="36447.872320000002"/>
        <n v="34696.629200000003"/>
        <n v="34165.934300000001"/>
        <n v="3359.9521500000001"/>
        <n v="2525.1644500000002"/>
        <n v="23687.316889999998"/>
        <n v="23718.7467"/>
        <n v="1361.1139499999999"/>
        <n v="1432.2279430000001"/>
        <n v="1814.492297"/>
        <n v="1629.8222000000001"/>
        <n v="1574.9786529999999"/>
        <n v="1312.6755700000001"/>
        <n v="186.76537999999999"/>
        <n v="1224.41554"/>
        <n v="19.686717999999999"/>
        <n v="922.93516769999997"/>
        <n v="498.172394"/>
        <n v="423.1936389"/>
        <n v="373.28155370000002"/>
        <n v="39.484473000000001"/>
        <n v="273.65966680000002"/>
        <n v="263.11246790000001"/>
        <n v="187.78990999999999"/>
        <n v="21673.7817"/>
        <n v="21874.819500000001"/>
        <n v="22242.681929999999"/>
        <n v="25916.293529999999"/>
        <n v="26917.758979999999"/>
        <n v="2971.973"/>
        <n v="31997.2821"/>
        <n v="28827.326359999999"/>
        <n v="2481.1578100000002"/>
        <n v="22551.73574"/>
        <n v="21955.149000000001"/>
        <n v="18477.578409999998"/>
        <n v="1411.31339"/>
        <n v="12538.178830000001"/>
        <n v="1242.95373"/>
        <n v="9212.1928239999997"/>
        <n v="8569.7769979999994"/>
        <n v="7955.6159850000004"/>
        <n v="7583.1872000000003"/>
        <n v="741.48437999999999"/>
        <n v="7365.6666590000004"/>
        <n v="7395.8812500000004"/>
        <n v="7946.9443460000002"/>
        <n v="7322.5968620000003"/>
        <n v="6764.7228670000004"/>
        <n v="6754.512393"/>
        <n v="5836.1776300000001"/>
        <n v="5773.7357700000002"/>
        <n v="5292.232379"/>
        <n v="519.95871499999998"/>
        <n v="5117.5899230000005"/>
        <n v="3923.5733439999999"/>
        <n v="3687.7637669999999"/>
        <n v="3452.8289340000001"/>
        <n v="3299.65139"/>
        <n v="3187.845296"/>
        <n v="2825.5246999999999"/>
        <n v="2635.7534740000001"/>
        <n v="2794.2218899999998"/>
        <n v="2489.9558360000001"/>
        <n v="2256.5672399999999"/>
        <n v="277.83438000000001"/>
        <n v="1872.73783"/>
        <n v="1753.349471"/>
        <n v="171.771491"/>
        <n v="1568.376276"/>
        <n v="1655.5962609999999"/>
        <n v="554.48766000000001"/>
        <n v="561.997387"/>
        <n v="54.169324000000003"/>
        <n v="52.348564600000003"/>
        <n v="459.2912"/>
        <n v="438.75133460000001"/>
        <n v="436.68955390000002"/>
        <n v="437.44672379999997"/>
        <n v="49.456775"/>
        <n v="296.68382000000003"/>
        <n v="33.424498"/>
        <n v="386.3288283"/>
        <n v="37.193178099999997"/>
        <n v="322.811171"/>
        <n v="315.83983000000001"/>
        <n v="34.516917999999997"/>
        <n v="596.87171890000002"/>
        <n v="642.62561540000002"/>
        <n v="61.566347"/>
        <n v="67.751883300000003"/>
        <n v="692.69988999999998"/>
        <n v="543.95741799999996"/>
        <n v="544.22277899999995"/>
        <n v="583.54456219999997"/>
        <n v="481.694976"/>
        <n v="418.94454000000002"/>
        <n v="424.95345850000001"/>
        <n v="393.31382439999999"/>
        <n v="36.571858499999998"/>
        <n v="321.48132399999997"/>
        <n v="39.486749000000003"/>
        <n v="297.75194429999999"/>
        <n v="4136.6899190000004"/>
        <n v="43.823210000000003"/>
        <n v="3944.1781729999998"/>
        <n v="3785.935665"/>
        <n v="3439.5975130000002"/>
        <n v="326.28121199999998"/>
        <n v="2716.3525599999998"/>
        <n v="2576.124957"/>
        <n v="2327.5832399999999"/>
        <n v="1945.6395"/>
        <n v="198.45521600000001"/>
        <n v="145.58860999999999"/>
        <n v="986.79581729999995"/>
        <n v="96.867482699999996"/>
        <n v="925.58254599999998"/>
        <n v="946.59937200000002"/>
        <n v="814.54639520000001"/>
        <n v="83.114811700000004"/>
        <n v="81.265673000000007"/>
        <n v="766.84376229999998"/>
        <n v="74.935845200000003"/>
        <n v="662.27951819999998"/>
        <n v="668.29764599999999"/>
        <n v="674.75641470000005"/>
        <n v="615.81981919999998"/>
        <n v="55.476260000000003"/>
        <n v="465.31187599999998"/>
        <n v="387.9429725"/>
        <n v="329.78294599999998"/>
        <n v="393.16327000000001"/>
        <n v="413.73831639999997"/>
        <n v="462.48652399999997"/>
        <n v="2326.1585599999999"/>
        <n v="2242.7119120000002"/>
        <n v="2136.7739499999998"/>
        <n v="2178.3832499999999"/>
        <n v="212.58479800000001"/>
        <n v="1932.8582899999999"/>
        <n v="1815.4894959999999"/>
        <n v="1751.595857"/>
        <n v="1592.5721820000001"/>
        <n v="1437.6287850000001"/>
        <n v="1311.741714"/>
        <n v="1217.6579609999999"/>
        <n v="1157.3426999999999"/>
        <n v="1132.8721"/>
        <n v="113.4546"/>
        <n v="188.783165"/>
        <n v="12365.6263"/>
        <n v="14117.97668"/>
        <n v="13613.6147"/>
        <n v="12834.323490000001"/>
        <n v="1448.87958"/>
        <n v="1325.53379"/>
        <n v="12967.165429999999"/>
        <n v="15669.25929"/>
        <n v="13842.6549"/>
        <n v="11398.76584"/>
        <n v="11161.724410000001"/>
        <n v="1259.5265999999999"/>
        <n v="8396.2532300000003"/>
        <n v="665.64430000000004"/>
        <n v="527.85364000000004"/>
        <n v="4623.4671200000003"/>
        <n v="5734.4435999999996"/>
        <n v="52473.113559999998"/>
        <n v="4781.3887999999997"/>
        <n v="44333.851799999997"/>
        <n v="46.216999999999999"/>
        <n v="41676.445269999997"/>
        <n v="4461.8925099999997"/>
        <n v="55575.291960000002"/>
        <n v="68348.318169999999"/>
        <n v="5613.54115"/>
        <n v="56249.755499999999"/>
        <n v="46917.27216"/>
        <n v="3944.9989999999998"/>
        <n v="31996.217199999999"/>
        <n v="28585.9254"/>
        <n v="31813.373439999999"/>
        <n v="1613.18878"/>
        <n v="1573.11889"/>
        <n v="1452.195373"/>
        <n v="1446.98541"/>
        <n v="1461.671957"/>
        <n v="1345.77153"/>
        <n v="19.317765000000001"/>
        <n v="991.48463400000003"/>
        <n v="118.16637299999999"/>
        <n v="792.25969799999996"/>
        <n v="77.819000000000003"/>
        <n v="621.31837670000004"/>
        <n v="541.13522790000002"/>
        <n v="466.2842"/>
        <n v="447.13896599999998"/>
        <n v="438.86463400000002"/>
        <n v="3336.1668599999998"/>
        <n v="3491.5958869999999"/>
        <n v="362.66398099999998"/>
        <n v="3687.9539960000002"/>
        <n v="3634.2768500000002"/>
        <n v="3113.4863500000001"/>
        <n v="2254.4456599999999"/>
        <n v="216.52766"/>
        <n v="1855.9391499999999"/>
        <n v="1586.2539999999999"/>
        <n v="126.92883399999999"/>
        <n v="1148.56996"/>
        <n v="164.59447"/>
        <n v="899.55568570000003"/>
        <n v="747.98174549999999"/>
        <n v="78.927440000000004"/>
        <n v="4974.2692999999999"/>
        <n v="673.74737000000005"/>
        <n v="6925.2244600000004"/>
        <n v="6651.1224199999997"/>
        <n v="5854.6144969999996"/>
        <n v="452.74948000000001"/>
        <n v="3735.1448359999999"/>
        <n v="4521.3247000000001"/>
        <n v="3129.2249219999999"/>
        <n v="2351.8124290000001"/>
        <n v="1849.6391100000001"/>
        <n v="1391.8169230000001"/>
        <n v="6664.1440000000002"/>
        <n v="5553.3262299999997"/>
        <n v="5234.7673599999998"/>
        <n v="49231.362540000002"/>
        <n v="52567.525679999999"/>
        <n v="48538.587760000002"/>
        <n v="51983.788919999999"/>
        <n v="61235.415000000001"/>
        <n v="61388.174570000003"/>
        <n v="54326.971299999997"/>
        <n v="5886.8278899999996"/>
        <n v="47631.637699999999"/>
        <n v="4117.1553199999998"/>
        <n v="32539.1937"/>
        <n v="28223.55528"/>
        <n v="26241.918829999999"/>
        <n v="35729.372530000001"/>
        <n v="37582.846239999999"/>
        <n v="36393.669320000001"/>
        <n v="32569.596829999999"/>
        <n v="33657.157270000003"/>
        <n v="3661.9940000000001"/>
        <n v="27795.87671"/>
        <n v="29657.4421"/>
        <n v="258.637"/>
        <n v="2195.1768999999999"/>
        <n v="2611.17931"/>
        <n v="19888.171999999999"/>
        <n v="18946.99942"/>
        <n v="18431.15696"/>
        <n v="236.19646"/>
        <n v="2152.1432"/>
        <n v="349.14755000000002"/>
        <n v="35396.66517"/>
        <n v="3537.27441"/>
        <n v="34814.124360000002"/>
        <n v="38334.68477"/>
        <n v="35849.373639999998"/>
        <n v="36976.845119999998"/>
        <n v="464.18464999999998"/>
        <n v="37698.785730000003"/>
        <n v="3341.7482"/>
        <n v="31959.262149999999"/>
        <n v="31174.561180000001"/>
        <n v="27387.2258"/>
        <n v="22196.5736"/>
        <n v="24.818999999999999"/>
        <n v="251.24260000000001"/>
        <n v="4965.9898569999996"/>
        <n v="4855.7437890000001"/>
        <n v="56.144952000000004"/>
        <n v="521.33362999999997"/>
        <n v="513.549487"/>
        <n v="4682.7284239999999"/>
        <n v="4293.3832739999998"/>
        <n v="492.49237799999997"/>
        <n v="462.51791300000002"/>
        <n v="4313.1682000000001"/>
        <n v="482.24761999999998"/>
        <n v="3719.9735099999998"/>
        <n v="3465.221998"/>
        <n v="3596.4962820000001"/>
        <n v="3394.8780000000002"/>
        <n v="336.87419999999997"/>
        <n v="34474.137360000001"/>
        <n v="3896.2115100000001"/>
        <n v="4454.4474600000003"/>
        <n v="4863.4766499999996"/>
        <n v="48167.99727"/>
        <n v="4457.6763899999996"/>
        <n v="4855.1756400000004"/>
        <n v="39339.297570000002"/>
        <n v="35275.228430000003"/>
        <n v="35433.988960000002"/>
        <n v="37217.648730000001"/>
        <n v="37688.72234"/>
        <n v="3488.3991999999998"/>
        <n v="32289.3554"/>
        <n v="33846.465640000002"/>
        <n v="38532.487999999998"/>
        <n v="496.99275"/>
        <n v="466.94774999999998"/>
        <n v="3992.86717"/>
        <n v="387.75321100000002"/>
        <n v="387.32414499999999"/>
        <n v="3679.1927500000002"/>
        <n v="3492.1396"/>
        <n v="3385.6966499999999"/>
        <n v="2762.8635399999998"/>
        <n v="2537.3490000000002"/>
        <n v="223.83787000000001"/>
        <n v="261.45688200000001"/>
        <n v="1889.213962"/>
        <n v="1812.288374"/>
        <n v="1728.2659000000001"/>
        <n v="1657.8892559999999"/>
        <n v="159.98169999999999"/>
        <n v="1286.56511"/>
        <n v="1389.8561"/>
        <n v="12387.18982"/>
        <n v="11634.424220000001"/>
        <n v="97.649972000000005"/>
        <n v="7165.2775000000001"/>
        <n v="8513.5646450000004"/>
        <n v="6771.4147970000004"/>
        <n v="5291.5756499999998"/>
        <n v="3771.278957"/>
        <n v="2874.2882909999998"/>
        <n v="268.12365699999998"/>
        <n v="1658.3114599999999"/>
        <n v="149.926751"/>
        <n v="1229.9580000000001"/>
        <n v="1349.97144"/>
        <n v="1335.6458"/>
        <n v="1229.1147980000001"/>
        <n v="1155.2582"/>
        <n v="987.44539669999995"/>
        <n v="967.34772999999996"/>
        <n v="92.816252000000006"/>
        <n v="916.89925149999999"/>
        <n v="839.18111699999997"/>
        <n v="697.66385000000002"/>
        <n v="519.79993460000003"/>
        <n v="458.88435509999999"/>
        <n v="436.68753570000001"/>
        <n v="395.84935109999998"/>
        <n v="41.776361199999997"/>
        <n v="43.979713199999999"/>
        <n v="1424.4836110000001"/>
        <n v="1684.5427400000001"/>
        <n v="1724.3617369999999"/>
        <n v="1763.8154970000001"/>
        <n v="1692.6132769999999"/>
        <n v="1493.1650999999999"/>
        <n v="1297.2851410000001"/>
        <n v="1413.3234"/>
        <n v="1357.6322110000001"/>
        <n v="1151.5556180000001"/>
        <n v="1214.5566670000001"/>
        <n v="113.62860000000001"/>
        <n v="115.3865"/>
        <n v="826.58554000000004"/>
        <n v="734.94924609999998"/>
        <n v="796.79376339999999"/>
        <n v="28975.418000000001"/>
        <n v="42996.481200000002"/>
        <n v="48399.958100000003"/>
        <n v="51264.713400000001"/>
        <n v="48268.591200000003"/>
        <n v="38497.616959999999"/>
        <n v="37567.312100000003"/>
        <n v="55571.998599999999"/>
        <n v="45793.976139999999"/>
        <n v="42717.557249999998"/>
        <n v="3549.2613200000001"/>
        <n v="26921.827799999999"/>
        <n v="2271.56961"/>
        <n v="17789.419809999999"/>
        <n v="1654.9676099999999"/>
        <n v="18389.384330000001"/>
        <n v="13666.583360000001"/>
        <n v="15725.1374"/>
        <n v="1532.2292399999999"/>
        <n v="13822.8559"/>
        <n v="1372.68947"/>
        <n v="11326.21947"/>
        <n v="12219.37379"/>
        <n v="16348.531209999999"/>
        <n v="1444.1588999999999"/>
        <n v="9667.9757000000009"/>
        <n v="7558.7425999999996"/>
        <n v="6351.8125"/>
        <n v="5134.95694"/>
        <n v="4132.3492699999997"/>
        <n v="3572.8512999999998"/>
        <n v="3352.7312959999999"/>
        <n v="846.63285099999996"/>
        <n v="8161.4614000000001"/>
        <n v="846.28515300000004"/>
        <n v="8787.9466799999991"/>
        <n v="8734.9652999999998"/>
        <n v="8763.8262739999991"/>
        <n v="84.268878000000001"/>
        <n v="712.77575899999999"/>
        <n v="614.27111500000001"/>
        <n v="5372.6589899999999"/>
        <n v="5339.4412910000001"/>
        <n v="5424.2235600000004"/>
        <n v="5425.6697000000004"/>
        <n v="5436.5952230000003"/>
        <n v="5253.1225990000003"/>
        <n v="5334.9332899999999"/>
        <n v="173.82893000000001"/>
        <n v="1174.8392140000001"/>
        <n v="1196.1334999999999"/>
        <n v="1281.5160000000001"/>
        <n v="1352.3843300000001"/>
        <n v="1173.2621200000001"/>
        <n v="923.136931"/>
        <n v="934.42856300000005"/>
        <n v="918.43271700000003"/>
        <n v="915.77575400000001"/>
        <n v="862.94631179999999"/>
        <n v="781.51459360000001"/>
        <n v="63.636279000000002"/>
        <n v="47.893949999999997"/>
        <n v="437.81918400000001"/>
        <n v="474.81978759999998"/>
        <n v="452.38717000000003"/>
        <n v="458.46517340000003"/>
        <n v="454.12222359999998"/>
        <n v="415.36195800000002"/>
        <n v="379.68958300000003"/>
        <n v="327.42597000000001"/>
        <n v="33.667490999999998"/>
        <n v="232.61732000000001"/>
        <n v="21.373329200000001"/>
        <n v="178.92798999999999"/>
        <n v="168.64825400000001"/>
        <n v="149.44525490000001"/>
        <n v="133.494518"/>
        <n v="177.28518700000001"/>
        <n v="174.18154730000001"/>
        <n v="183.41499909999999"/>
        <n v="562.54943400000002"/>
        <n v="1212.5621699999999"/>
        <n v="1296.97353"/>
        <n v="14396.486500000001"/>
        <n v="1138.5666100000001"/>
        <n v="9344.9875179999999"/>
        <n v="8171.3616510000002"/>
        <n v="586.83640000000003"/>
        <n v="4676.9675299999999"/>
        <n v="375.44263799999999"/>
        <n v="6269.5812299999998"/>
        <n v="7145.6284939999996"/>
        <n v="14252.428529999999"/>
        <n v="16554.971389999999"/>
        <n v="15712.823759999999"/>
        <n v="14341.835999999999"/>
        <n v="14357.736790000001"/>
        <n v="11984.868570000001"/>
        <n v="11837.391299999999"/>
        <n v="14961.56818"/>
        <n v="12297.915349999999"/>
        <n v="924.64254800000003"/>
        <n v="7863.1629000000003"/>
        <n v="676.96699799999999"/>
        <n v="555.53566899999998"/>
        <n v="4146.9879279999996"/>
        <n v="353.14733699999999"/>
        <n v="3297.3547100000001"/>
        <n v="1199.8223"/>
        <n v="119172.7418"/>
        <n v="113751.85"/>
        <n v="16749.135999999999"/>
        <n v="115761.577"/>
        <n v="14965.361000000001"/>
        <n v="13198.6693"/>
        <n v="114293.84329999999"/>
        <n v="1618.4928"/>
        <n v="89739.7117"/>
        <n v="8289.6964100000005"/>
        <n v="75716.351800000004"/>
        <n v="65445.885300000002"/>
        <n v="5293.6411500000004"/>
        <n v="48179.428500000002"/>
        <n v="48735.995490000001"/>
        <n v="41.857595099999998"/>
        <n v="452.46319260000001"/>
        <n v="461.72372200000001"/>
        <n v="443.96109999999999"/>
        <n v="454.96346399999999"/>
        <n v="412.73934100000002"/>
        <n v="415.68932260000003"/>
        <n v="47.733254000000002"/>
        <n v="377.84829280000002"/>
        <n v="292.157443"/>
        <n v="274.81972300000001"/>
        <n v="245.12358760000001"/>
        <n v="316.79989649999999"/>
        <n v="262.28594809999998"/>
        <n v="278.55573199999998"/>
        <n v="245.93965900000001"/>
        <n v="362.65754440000001"/>
        <n v="354.72539610000001"/>
        <n v="332.92233900000002"/>
        <n v="374.51882000000001"/>
        <n v="512.125451"/>
        <n v="458.86817439999999"/>
        <n v="42.737965699999997"/>
        <n v="372.84267799999998"/>
        <n v="32.222727399999997"/>
        <n v="297.6971211"/>
        <n v="28.3673842"/>
        <n v="274.2256294"/>
        <n v="26.152517"/>
        <n v="29.979897699999999"/>
        <n v="146.76153969999999"/>
        <n v="153.2594872"/>
        <n v="9643.6446830000004"/>
        <n v="11183.96191"/>
        <n v="1882.2784200000001"/>
        <n v="1779.49641"/>
        <n v="145.12620000000001"/>
        <n v="971.356987"/>
        <n v="7326.7444349999996"/>
        <n v="8513.6295410000002"/>
        <n v="7269.1711400000004"/>
        <n v="6222.9829550000004"/>
        <n v="5593.8229950000004"/>
        <n v="4955.4777430000004"/>
        <n v="4463.6758929999996"/>
        <n v="4167.3643869999996"/>
        <n v="3915.11546"/>
        <n v="445.17471"/>
        <n v="8395.7851979999996"/>
        <n v="7716.2415000000001"/>
        <n v="7112.3357500000002"/>
        <n v="6541.7465000000002"/>
        <n v="6497.5544300000001"/>
        <n v="633.79498000000001"/>
        <n v="597.16589999999997"/>
        <n v="5828.6213740000003"/>
        <n v="52.862285"/>
        <n v="4428.5228980000002"/>
        <n v="3488.4937690000002"/>
        <n v="3853.3334799999998"/>
        <n v="3432.2478409999999"/>
        <n v="32.372390000000003"/>
        <n v="298.67597999999998"/>
        <n v="2182.9971099999998"/>
        <n v="729.72533799999997"/>
        <n v="825.57299149999994"/>
        <n v="777.65913899999998"/>
        <n v="777.34768680000002"/>
        <n v="835.88998000000004"/>
        <n v="78.377632000000006"/>
        <n v="697.15312400000005"/>
        <n v="689.67842280000002"/>
        <n v="595.63683189999995"/>
        <n v="521.64257959999998"/>
        <n v="487.94255600000002"/>
        <n v="439.35729240000001"/>
        <n v="391.79128100000003"/>
        <n v="334.22415999999998"/>
        <n v="36.847323699999997"/>
        <n v="269.34838289999999"/>
        <n v="23819.463599999999"/>
        <n v="2618.9259900000002"/>
        <n v="2393.1887999999999"/>
        <n v="2193.8836000000001"/>
        <n v="22821.847000000002"/>
        <n v="2187.7946900000002"/>
        <n v="2675.58259"/>
        <n v="21928.767"/>
        <n v="19375.569599999999"/>
        <n v="16671.567200000001"/>
        <n v="15835.346670000001"/>
        <n v="1519.5497"/>
        <n v="13689.98999"/>
        <n v="11843.939200000001"/>
        <n v="1121.7863600000001"/>
        <n v="1139.5651"/>
        <n v="3617.7523540000002"/>
        <n v="1158.2564689999999"/>
        <n v="1326.6688200000001"/>
        <n v="145.57838000000001"/>
        <n v="1364.283745"/>
        <n v="1393.2615929999999"/>
        <n v="123.383675"/>
        <n v="146.83851000000001"/>
        <n v="1167.535689"/>
        <n v="113.3128"/>
        <n v="944.13485100000003"/>
        <n v="697.74519889999999"/>
        <n v="62.547286"/>
        <n v="528.58661300000006"/>
        <n v="46.9542322"/>
        <n v="464.229758"/>
        <n v="477.47612400000003"/>
        <n v="9252.1172399999996"/>
        <n v="1153.93822"/>
        <n v="9637.2649999999994"/>
        <n v="9291.2276189999993"/>
        <n v="9197.2697200000002"/>
        <n v="8.3764319999999994"/>
        <n v="7318.1264099999999"/>
        <n v="83.635000000000005"/>
        <n v="6574.6543380000003"/>
        <n v="5695.9693269999998"/>
        <n v="5116.45424"/>
        <n v="5229.8767379999999"/>
        <n v="4623.3476419999997"/>
        <n v="3957.51296"/>
        <n v="3792.1821519999999"/>
        <n v="3861.3241400000002"/>
        <n v="9143.1284940000005"/>
        <n v="1452.27766"/>
        <n v="1298.8676599999999"/>
        <n v="982.53257199999996"/>
        <n v="9834.4726890000002"/>
        <n v="8959.5814160000009"/>
        <n v="7748.1233099999999"/>
        <n v="9689.5288700000001"/>
        <n v="933.34168699999998"/>
        <n v="8767.9225800000004"/>
        <n v="7986.7984390000001"/>
        <n v="7199.5966500000004"/>
        <n v="6751.9989869999999"/>
        <n v="716.82190000000003"/>
        <n v="731.37886400000002"/>
        <n v="672.92112999999995"/>
        <n v="3944.1839"/>
        <n v="4181.5833210000001"/>
        <n v="4385.379355"/>
        <n v="4368.8224799999998"/>
        <n v="3769.5952550000002"/>
        <n v="265.35365899999999"/>
        <n v="1717.8987609999999"/>
        <n v="2139.6256309999999"/>
        <n v="1634.81431"/>
        <n v="1334.6518960000001"/>
        <n v="998.82266709999999"/>
        <n v="797.83774319999998"/>
        <n v="646.56129499999997"/>
        <n v="571.51882999999998"/>
        <n v="524.14592400000004"/>
        <n v="474.21333609999999"/>
        <n v="6461.1925540000002"/>
        <n v="7378.3452889999999"/>
        <n v="7186.429787"/>
        <n v="6586.71929"/>
        <n v="7318.7424490000003"/>
        <n v="6682.2811579999998"/>
        <n v="6698.79439"/>
        <n v="7325.7347399999999"/>
        <n v="5957.1456930000004"/>
        <n v="4383.5959700000003"/>
        <n v="3674.6179240000001"/>
        <n v="338.19953500000003"/>
        <n v="2789.1734999999999"/>
        <n v="216.24327400000001"/>
        <n v="199.583957"/>
        <n v="1627.42893"/>
        <n v="2847.2855690000001"/>
        <n v="3154.5134840000001"/>
        <n v="3111.7628869999999"/>
        <n v="294.74672800000002"/>
        <n v="339.91615999999999"/>
        <n v="2834.2471999999998"/>
        <n v="2861.5545000000002"/>
        <n v="2884.94776"/>
        <n v="2494.353552"/>
        <n v="2191.4785670000001"/>
        <n v="213.75555900000001"/>
        <n v="1948.812275"/>
        <n v="1721.9738629999999"/>
        <n v="1413.7571760000001"/>
        <n v="1336.7753760000001"/>
        <n v="1332.3823580000001"/>
        <n v="528.31255969999995"/>
        <n v="623.28711410000005"/>
        <n v="65.985681"/>
        <n v="566.51387299999999"/>
        <n v="526.53135169999996"/>
        <n v="419.22581489999999"/>
        <n v="463.85261800000001"/>
        <n v="53.127718999999999"/>
        <n v="422.14615730000003"/>
        <n v="385.75671410000001"/>
        <n v="369.15453589999998"/>
        <n v="336.33181450000001"/>
        <n v="283.89115880000003"/>
        <n v="262.88455099999999"/>
        <n v="256.44148719999998"/>
        <n v="277.64865909999997"/>
        <n v="1194.5913700000001"/>
        <n v="1262.8937820000001"/>
        <n v="1168.8394699999999"/>
        <n v="1171.58257"/>
        <n v="1186.423937"/>
        <n v="987.73658320000004"/>
        <n v="741.77711599999998"/>
        <n v="643.95137299999999"/>
        <n v="41.451000000000001"/>
        <n v="296.97284000000002"/>
        <n v="247.24276"/>
        <n v="219.8156688"/>
        <n v="219.78232600000001"/>
        <n v="143.77651"/>
        <n v="138.9249275"/>
        <n v="193.18748400000001"/>
        <n v="4737.6699600000002"/>
        <n v="5421.3439529999996"/>
        <n v="5488.1317120000003"/>
        <n v="5749.4475199999997"/>
        <n v="56.971392000000002"/>
        <n v="5191.5838100000001"/>
        <n v="4153.4978849999998"/>
        <n v="429.65609999999998"/>
        <n v="422.51967999999999"/>
        <n v="3881.2953499999999"/>
        <n v="3573.1463869999998"/>
        <n v="3288.2573729999999"/>
        <n v="2482.3686200000002"/>
        <n v="1713.47594"/>
        <n v="1834.29486"/>
        <n v="257.99556999999999"/>
        <n v="136.18321"/>
        <n v="743.76534890000005"/>
        <n v="76.238697700000003"/>
        <n v="688.61727880000001"/>
        <n v="681.79258679999998"/>
        <n v="692.11668420000001"/>
        <n v="592.18352159999995"/>
        <n v="48.729900000000001"/>
        <n v="473.844449"/>
        <n v="393.88435179999999"/>
        <n v="348.6314534"/>
        <n v="317.89197999999999"/>
        <n v="287.41559999999998"/>
        <n v="253.72412"/>
        <n v="246.375621"/>
        <n v="248.61835389999999"/>
        <n v="231.42554000000001"/>
        <n v="44292.884729999998"/>
        <n v="52157.468699999998"/>
        <n v="51574.489419999998"/>
        <n v="49474.756099999999"/>
        <n v="5354.6535999999996"/>
        <n v="5338.2548299999999"/>
        <n v="519.34900000000005"/>
        <n v="56928.824800000002"/>
        <n v="51241.315620000001"/>
        <n v="44453.971189999997"/>
        <n v="41577.169000000002"/>
        <n v="39954.642220000002"/>
        <n v="35245.164700000001"/>
        <n v="28817.323209999999"/>
        <n v="26584.12169"/>
        <n v="25921.127939999998"/>
        <n v="3821.8937000000001"/>
        <n v="4453.2467299999998"/>
        <n v="42889.881410000002"/>
        <n v="3997.2562400000002"/>
        <n v="38426.558100000002"/>
        <n v="33691.34837"/>
        <n v="282.94193000000001"/>
        <n v="31287.77865"/>
        <n v="3259.7347100000002"/>
        <n v="2667.8645200000001"/>
        <n v="2775.8951499999998"/>
        <n v="2542.3993500000001"/>
        <n v="21913.7817"/>
        <n v="16874.312320000001"/>
        <n v="13882.856830000001"/>
        <n v="13641.127200000001"/>
        <n v="295.96648800000003"/>
        <n v="1975.46477"/>
        <n v="1847.19849"/>
        <n v="1792.3844999999999"/>
        <n v="1682.957924"/>
        <n v="1526.497938"/>
        <n v="1464.497754"/>
        <n v="1518.8538599999999"/>
        <n v="1344.31871"/>
        <n v="124.992617"/>
        <n v="1175.116225"/>
        <n v="191.55157"/>
        <n v="115.565314"/>
        <n v="11.147277000000001"/>
        <n v="143.67580000000001"/>
        <n v="116.2743"/>
        <n v="358.99731000000003"/>
        <n v="43.646498000000001"/>
        <n v="416.14837999999997"/>
        <n v="391.51552400000003"/>
        <n v="375.58198659999999"/>
        <n v="348.15151100000003"/>
        <n v="341.28946180000003"/>
        <n v="354.81859980000002"/>
        <n v="292.55962"/>
        <n v="258.46387299999998"/>
        <n v="25.383731000000001"/>
        <n v="232.56615740000001"/>
        <n v="215.85480000000001"/>
        <n v="177.828384"/>
        <n v="165.25724700000001"/>
        <n v="158.455972"/>
        <n v="2655.1579769999998"/>
        <n v="3221.678128"/>
        <n v="2996.96432"/>
        <n v="2755.297787"/>
        <n v="2527.9423000000002"/>
        <n v="2327.3267000000001"/>
        <n v="197.66142199999999"/>
        <n v="1383.893354"/>
        <n v="1136.829645"/>
        <n v="119.743286"/>
        <n v="87.893873799999994"/>
        <n v="648.81585199999995"/>
        <n v="512.65719000000001"/>
        <n v="459.45721170000002"/>
        <n v="351.79966660000002"/>
        <n v="379.11932639999998"/>
        <n v="7455.2465400000001"/>
        <n v="975.49856"/>
        <n v="1291.4349999999999"/>
        <n v="11563.727000000001"/>
        <n v="1574.9861000000001"/>
        <n v="87646.753460000007"/>
        <n v="817.77680999999995"/>
        <n v="9688.5961000000007"/>
        <n v="85128.657590000003"/>
        <n v="74114.697150000007"/>
        <n v="66775.394400000005"/>
        <n v="5757.2691599999998"/>
        <n v="5111.65445"/>
        <n v="4361.1538"/>
        <n v="38549.589339999999"/>
        <n v="38146.715389999998"/>
        <n v="16627.36433"/>
        <n v="2458.45226"/>
        <n v="21268.756399999998"/>
        <n v="22134.916000000001"/>
        <n v="2986.36"/>
        <n v="1928.74739"/>
        <n v="16784.346160000001"/>
        <n v="2275.3535999999999"/>
        <n v="1585.1322600000001"/>
        <n v="1448.55"/>
        <n v="12376.979359999999"/>
        <n v="1129.2888600000001"/>
        <n v="969.81259999999997"/>
        <n v="8629.1177399999997"/>
        <n v="8476.6151100000006"/>
        <n v="861.18596000000002"/>
        <n v="1431.2448649999999"/>
        <n v="1316.98966"/>
        <n v="1272.4416100000001"/>
        <n v="1261.2896699999999"/>
        <n v="1226.215314"/>
        <n v="14.142268"/>
        <n v="16.639990000000001"/>
        <n v="139.31288000000001"/>
        <n v="95.432793099999998"/>
        <n v="873.77272700000003"/>
        <n v="711.46994629999995"/>
        <n v="649.84823300000005"/>
        <n v="563.59434199999998"/>
        <n v="499.86329999999998"/>
        <n v="51.656815700000003"/>
        <n v="533.86241140000004"/>
        <n v="1932.12237"/>
        <n v="13134.4367"/>
        <n v="12593.7374"/>
        <n v="11685.97983"/>
        <n v="1589.8271299999999"/>
        <n v="927.72317099999998"/>
        <n v="7937.2599309999996"/>
        <n v="7429.6282739999997"/>
        <n v="6973.9283999999998"/>
        <n v="668.86670000000004"/>
        <n v="5348.5183989999996"/>
        <n v="4916.5488599999999"/>
        <n v="4591.8927759999997"/>
        <n v="4267.1357799999996"/>
        <n v="4126.14671"/>
        <n v="446.37283300000001"/>
        <n v="46.299349999999997"/>
        <n v="2182.7165650000002"/>
        <n v="229.95364000000001"/>
        <n v="271.31874099999999"/>
        <n v="177.867119"/>
        <n v="1366.8791120000001"/>
        <n v="1166.66337"/>
        <n v="1178.72469"/>
        <n v="956.66895199999999"/>
        <n v="854.34692099999995"/>
        <n v="77.577348599999993"/>
        <n v="637.36162149999996"/>
        <n v="588.35825950000003"/>
        <n v="511.665773"/>
        <n v="539.41528000000005"/>
        <n v="631.94685260000006"/>
        <n v="419.36772400000001"/>
        <n v="4712.8227360000001"/>
        <n v="4479.9585800000004"/>
        <n v="3855.5377349999999"/>
        <n v="3988.1189399999998"/>
        <n v="3225.591754"/>
        <n v="2599.5962589999999"/>
        <n v="359.99218400000001"/>
        <n v="2312.1929260000002"/>
        <n v="189.71539000000001"/>
        <n v="157.145691"/>
        <n v="148.527976"/>
        <n v="1174.7793469999999"/>
        <n v="1148.2298820000001"/>
        <n v="1417.2658200000001"/>
        <n v="1545.6264229999999"/>
        <n v="63.343259000000003"/>
        <n v="6491.5245000000004"/>
        <n v="6583.1162480000003"/>
        <n v="6387.7852810000004"/>
        <n v="5771.5658780000003"/>
        <n v="522.49319100000002"/>
        <n v="4166.9338699999998"/>
        <n v="428.87810999999999"/>
        <n v="3611.2147"/>
        <n v="3171.49856"/>
        <n v="2754.7829000000002"/>
        <n v="2448.1438990000001"/>
        <n v="218.25997000000001"/>
        <n v="259.19295799999998"/>
        <n v="1981.243653"/>
        <n v="1996.719689"/>
        <n v="2878.3383699999999"/>
        <n v="2842.938353"/>
        <n v="276.28914600000002"/>
        <n v="2581.8185539999999"/>
        <n v="2352.5181560000001"/>
        <n v="2129.4992419999999"/>
        <n v="1825.3415210000001"/>
        <n v="1919.466195"/>
        <n v="1672.6854330000001"/>
        <n v="1391.7723249999999"/>
        <n v="1194.6971550000001"/>
        <n v="179.3715"/>
        <n v="11.553196"/>
        <n v="1.6813499999999999"/>
        <n v="957.28744099999994"/>
        <n v="138.91977"/>
        <n v="12565.9876"/>
        <n v="14341.674999999999"/>
        <n v="1378.5491099999999"/>
        <n v="13145.1484"/>
        <n v="13893.187679999999"/>
        <n v="12599.52486"/>
        <n v="11527.59323"/>
        <n v="141.44687999999999"/>
        <n v="1126.31852"/>
        <n v="94.772599999999997"/>
        <n v="821.25156900000002"/>
        <n v="6681.1788180000003"/>
        <n v="5693.5241599999999"/>
        <n v="5196.9329209999996"/>
        <n v="4981.1986189999998"/>
        <n v="4492.7276400000001"/>
        <n v="1922.681"/>
        <n v="2277.53613"/>
        <n v="21618.735339999999"/>
        <n v="2577.4263999999998"/>
        <n v="23196.18375"/>
        <n v="22538.6548"/>
        <n v="2363.9716100000001"/>
        <n v="24815.688399999999"/>
        <n v="2278.5844999999999"/>
        <n v="19821.444630000002"/>
        <n v="18784.948499999999"/>
        <n v="1845.5880999999999"/>
        <n v="15772.733399999999"/>
        <n v="12882.28897"/>
        <n v="11729.14616"/>
        <n v="1152.39681"/>
        <n v="66346.522670000006"/>
        <n v="86852.711899999995"/>
        <n v="8834.8795800000007"/>
        <n v="88564.822979999997"/>
        <n v="85948.745999999999"/>
        <n v="736.22784000000001"/>
        <n v="61478.238129999998"/>
        <n v="82967.372279999996"/>
        <n v="675.61257999999998"/>
        <n v="6256.55926"/>
        <n v="51488.495289999999"/>
        <n v="41818.352559999999"/>
        <n v="34176.981829999997"/>
        <n v="2999.6549199999999"/>
        <n v="2843.6363500000002"/>
        <n v="29986.291499999999"/>
        <n v="8958.7885929999993"/>
        <n v="12.277329999999999"/>
        <n v="9585.2665930000003"/>
        <n v="8558.3976600000005"/>
        <n v="92.277825000000007"/>
        <n v="8297.4836209999994"/>
        <n v="822.18329000000006"/>
        <n v="1136.4735599999999"/>
        <n v="8214.1853780000001"/>
        <n v="5828.7456620000003"/>
        <n v="4676.3151829999997"/>
        <n v="3552.92452"/>
        <n v="2774.95586"/>
        <n v="2124.8736130000002"/>
        <n v="1839.72945"/>
        <n v="1668.1627309999999"/>
        <n v="9329.2983509999995"/>
        <n v="14125.960999999999"/>
        <n v="15543.676530000001"/>
        <n v="15154.45687"/>
        <n v="14212.687"/>
        <n v="1674.9877100000001"/>
        <n v="8562.8959799999993"/>
        <n v="11635.2637"/>
        <n v="911.25385000000006"/>
        <n v="692.19439799999998"/>
        <n v="5323.4738770000004"/>
        <n v="412.37229400000001"/>
        <n v="2975.1327780000001"/>
        <n v="2375.5944"/>
        <n v="21.362386000000001"/>
        <n v="1771.58662"/>
        <n v="71.348397000000006"/>
        <n v="76.569951700000004"/>
        <n v="688.87685569999996"/>
        <n v="678.79697299999998"/>
        <n v="617.31764799999996"/>
        <n v="563.49148700000001"/>
        <n v="539.15382109999996"/>
        <n v="5.6687263999999997"/>
        <n v="44.853338999999998"/>
        <n v="342.36562939999999"/>
        <n v="287.93187699999999"/>
        <n v="236.9114381"/>
        <n v="212.66194909999999"/>
        <n v="196.59778"/>
        <n v="21.569654"/>
        <n v="216.17274699999999"/>
        <n v="4149.3634439999996"/>
        <n v="4178.9733690000003"/>
        <n v="4219.6512300000004"/>
        <n v="4234.554443"/>
        <n v="3942.9827"/>
        <n v="3453.4874340000001"/>
        <n v="335.11283800000001"/>
        <n v="359.82222999999999"/>
        <n v="322.54312099999999"/>
        <n v="287.96389900000003"/>
        <n v="2571.2623480000002"/>
        <n v="2351.3381399999998"/>
        <n v="197.29417000000001"/>
        <n v="1631.4172699999999"/>
        <n v="1555.47451"/>
        <n v="154.68923000000001"/>
        <n v="1624.6396299999999"/>
        <n v="1821.8787339999999"/>
        <n v="1619.532678"/>
        <n v="138.94995900000001"/>
        <n v="134.326189"/>
        <n v="1129.7549610000001"/>
        <n v="199.57146"/>
        <n v="1126.4621199999999"/>
        <n v="894.92798800000003"/>
        <n v="843.89446999999996"/>
        <n v="81.86157"/>
        <n v="693.34568300000001"/>
        <n v="649.34215300000005"/>
        <n v="555.81853779999994"/>
        <n v="51.216380999999998"/>
        <n v="2732.8617199999999"/>
        <n v="24575.434000000001"/>
        <n v="24934.386139999999"/>
        <n v="2533.9461999999999"/>
        <n v="2377.74739"/>
        <n v="19259.58726"/>
        <n v="1694.2931000000001"/>
        <n v="237.83233999999999"/>
        <n v="16472.166499999999"/>
        <n v="15334.66994"/>
        <n v="13739.829449999999"/>
        <n v="11138.874599999999"/>
        <n v="9567.4582850000006"/>
        <n v="8655.3115309999994"/>
        <n v="8643.4943999999996"/>
        <n v="9126.9542770000007"/>
        <n v="98.725614500000006"/>
        <n v="152.443873"/>
        <n v="148.912351"/>
        <n v="136.45179999999999"/>
        <n v="18.253209999999999"/>
        <n v="11.631377000000001"/>
        <n v="12.566464"/>
        <n v="11.336779999999999"/>
        <n v="95.397852200000003"/>
        <n v="89.838296"/>
        <n v="773.8698713"/>
        <n v="733.58181100000002"/>
        <n v="642.76631129999998"/>
        <n v="513.26226999999994"/>
        <n v="481.287397"/>
        <n v="473.45337999999998"/>
        <n v="5237.2553340000004"/>
        <n v="62.173220999999998"/>
        <n v="6353.8263829999996"/>
        <n v="5659.3824000000004"/>
        <n v="6423.2917829999997"/>
        <n v="5411.8774400000002"/>
        <n v="5821.3539700000001"/>
        <n v="671.77391299999999"/>
        <n v="5458.1217180000003"/>
        <n v="4129.7587409999996"/>
        <n v="3528.1318000000001"/>
        <n v="3331.2287660000002"/>
        <n v="2832.4965200000001"/>
        <n v="2149.9944"/>
        <n v="1634.8756100000001"/>
        <n v="87.136525199999994"/>
        <n v="1539.4639999999999"/>
        <n v="1557.77892"/>
        <n v="15687.347949999999"/>
        <n v="12845.173629999999"/>
        <n v="12189.9516"/>
        <n v="184.68447"/>
        <n v="976.95659999999998"/>
        <n v="11122.8627"/>
        <n v="12154.82994"/>
        <n v="1214.39987"/>
        <n v="1192.5174"/>
        <n v="1176.6587099999999"/>
        <n v="8524.9612359999992"/>
        <n v="8331.2619969999996"/>
        <n v="7663.1378000000004"/>
        <n v="7578.8515299999999"/>
        <n v="587.53823299999999"/>
        <n v="78.439475700000003"/>
        <n v="71.818699800000005"/>
        <n v="561.89842390000001"/>
        <n v="445.52499999999998"/>
        <n v="45.128418000000003"/>
        <n v="394.5932439"/>
        <n v="46.375917800000003"/>
        <n v="358.82747160000002"/>
        <n v="322.313468"/>
        <n v="287.68919419999997"/>
        <n v="263.14581700000002"/>
        <n v="263.76183120000002"/>
        <n v="249.93954199999999"/>
        <n v="227.779471"/>
        <n v="139.31477340000001"/>
        <n v="53629.737459999997"/>
        <n v="56336.723400000003"/>
        <n v="5629.1891400000004"/>
        <n v="54431.161990000001"/>
        <n v="53166.675810000001"/>
        <n v="46569.679510000002"/>
        <n v="38577.558219999999"/>
        <n v="39721.481800000001"/>
        <n v="39223.581870000002"/>
        <n v="33579.859479999999"/>
        <n v="29869.85398"/>
        <n v="2745.2713600000002"/>
        <n v="23573.628400000001"/>
        <n v="2216.8327899999999"/>
        <n v="21577.782299999999"/>
        <n v="23792.677"/>
        <n v="2729.8638299999998"/>
        <n v="242.67285999999999"/>
        <n v="2315.31799"/>
        <n v="22486.471669999999"/>
        <n v="24985.24827"/>
        <n v="23437.4722"/>
        <n v="24633.797849999999"/>
        <n v="2751.8126999999999"/>
        <n v="23841.317920000001"/>
        <n v="19726.126499999998"/>
        <n v="18169.1891"/>
        <n v="1726.9150999999999"/>
        <n v="1488.47154"/>
        <n v="11814.999400000001"/>
        <n v="1479.2963400000001"/>
        <n v="1227.73677"/>
        <n v="1922.4138800000001"/>
        <n v="29.652622000000001"/>
        <n v="188.51589999999999"/>
        <n v="1858.6898679999999"/>
        <n v="1642.837974"/>
        <n v="1272.4482499999999"/>
        <n v="1158.282672"/>
        <n v="125.79167"/>
        <n v="146.93112500000001"/>
        <n v="948.65925110000001"/>
        <n v="88.874858000000003"/>
        <n v="818.44261900000004"/>
        <n v="744.76574230000006"/>
        <n v="784.95628739999995"/>
        <n v="944.81683999999996"/>
        <n v="154.51857200000001"/>
        <n v="426.98536999999999"/>
        <n v="417.89143000000001"/>
        <n v="47.5432354"/>
        <n v="5769.7725799999998"/>
        <n v="6479.6256590000003"/>
        <n v="6876.9538210000001"/>
        <n v="7548.1636980000003"/>
        <n v="849.95422399999995"/>
        <n v="7362.7613899999997"/>
        <n v="5888.6283999999996"/>
        <n v="5786.5997200000002"/>
        <n v="6125.39984"/>
        <n v="5631.7348499999998"/>
        <n v="5414.6343260000003"/>
        <n v="4863.5168800000001"/>
        <n v="3775.6827499999999"/>
        <n v="2518.3982609999998"/>
        <n v="2681.7809999999999"/>
        <n v="337.2253"/>
        <n v="758.72578199999998"/>
        <n v="1151.861715"/>
        <n v="1186.1132500000001"/>
        <n v="958.45581000000004"/>
        <n v="176.97130000000001"/>
        <n v="1562.2393460000001"/>
        <n v="1264.78998"/>
        <n v="1678.7118620000001"/>
        <n v="25683.845649999999"/>
        <n v="296.47224999999997"/>
        <n v="2921.9342000000001"/>
        <n v="28562.293239999999"/>
        <n v="31834.21816"/>
        <n v="3736.2280000000001"/>
        <n v="32333.466100000001"/>
        <n v="35578.736190000003"/>
        <n v="3279.4140000000002"/>
        <n v="28482.694800000001"/>
        <n v="2651.7174500000001"/>
        <n v="24918.645840000001"/>
        <n v="21495.774099999999"/>
        <n v="1719.53541"/>
        <n v="15323.6114"/>
        <n v="14676.769"/>
        <n v="3844.8912300000002"/>
        <n v="382.54993999999999"/>
        <n v="361.28937400000001"/>
        <n v="335.52137499999998"/>
        <n v="322.992615"/>
        <n v="2819.5111609999999"/>
        <n v="216.68158399999999"/>
        <n v="254.489192"/>
        <n v="1644.816372"/>
        <n v="1448.7610999999999"/>
        <n v="1259.87591"/>
        <n v="174.66919999999999"/>
        <n v="989.45477319999998"/>
        <n v="873.14724360000002"/>
        <n v="837.69978700000001"/>
        <n v="875.41217800000004"/>
        <n v="2513.8846610000001"/>
        <n v="2176.8982900000001"/>
        <n v="1955.6679899999999"/>
        <n v="1892.894352"/>
        <n v="1666.857757"/>
        <n v="1476.4788699999999"/>
        <n v="1226.8843810000001"/>
        <n v="1291.528826"/>
        <n v="1115.6952000000001"/>
        <n v="893.87936449999995"/>
        <n v="679.75399489999995"/>
        <n v="565.56945900000005"/>
        <n v="477.73847799999999"/>
        <n v="412.1517561"/>
        <n v="377.52544540000002"/>
        <n v="361.35843"/>
        <n v="8818.9825660000006"/>
        <n v="9564.4638300000006"/>
        <n v="9484.56898"/>
        <n v="9272.4134529999992"/>
        <n v="8318.9769199999992"/>
        <n v="833.31331999999998"/>
        <n v="7443.85178"/>
        <n v="6858.1631580000003"/>
        <n v="5761.3953600000004"/>
        <n v="527.91999999999996"/>
        <n v="3595.8854999999999"/>
        <n v="36.487729999999999"/>
        <n v="263.13990000000001"/>
        <n v="2232.5132440000002"/>
        <n v="1598.77512"/>
        <n v="1888.6182899999999"/>
        <n v="3136.9251100000001"/>
        <n v="3464.35169"/>
        <n v="3598.75972"/>
        <n v="3851.5154699999998"/>
        <n v="3934.2732500000002"/>
        <n v="369.23933599999998"/>
        <n v="332.51712500000002"/>
        <n v="2842.4384220000002"/>
        <n v="347.48797999999999"/>
        <n v="2937.3672299999998"/>
        <n v="2873.8621410000001"/>
        <n v="2529.6335570000001"/>
        <n v="22.994489999999999"/>
        <n v="1324.996228"/>
        <n v="1437.634951"/>
        <n v="1637.4567"/>
        <n v="5585.2584699999998"/>
        <n v="5918.1989800000001"/>
        <n v="6283.2452199999998"/>
        <n v="57134.777000000002"/>
        <n v="59593.287109999997"/>
        <n v="5276.2559099999999"/>
        <n v="4627.5919999999996"/>
        <n v="55746.842380000002"/>
        <n v="53324.379370000002"/>
        <n v="46256.471599999997"/>
        <n v="4385.3531499999999"/>
        <n v="42442.224499999997"/>
        <n v="36961.425369999997"/>
        <n v="29571.744600000002"/>
        <n v="26969.244569999999"/>
        <n v="29283.55"/>
        <n v="8989.8423999999995"/>
        <n v="85814.588570000007"/>
        <n v="84658.88768"/>
        <n v="83164.387950000004"/>
        <n v="87998.444680000001"/>
        <n v="74276.718420000005"/>
        <n v="69672.471000000005"/>
        <n v="72119.568700000003"/>
        <n v="63223.467779999999"/>
        <n v="57348.927880000003"/>
        <n v="54797.546629999997"/>
        <n v="53255.976309999998"/>
        <n v="4796.5649700000004"/>
        <n v="41336.721920000004"/>
        <n v="38538.644469999999"/>
        <n v="37813.234259999997"/>
        <n v="258.35289999999998"/>
        <n v="1762.2461699999999"/>
        <n v="1577.4571820000001"/>
        <n v="148.85273799999999"/>
        <n v="1253.3914299999999"/>
        <n v="1263.13455"/>
        <n v="1258.421953"/>
        <n v="1177.6292679999999"/>
        <n v="918.67715429999998"/>
        <n v="114.45919000000001"/>
        <n v="14.214411999999999"/>
        <n v="954.72525299999995"/>
        <n v="834.5412953"/>
        <n v="738.34752270000001"/>
        <n v="666.34585689999994"/>
        <n v="76.914128000000005"/>
        <n v="52.359560000000002"/>
        <n v="44.287266500000001"/>
        <n v="337.35923600000001"/>
        <n v="39.281834000000003"/>
        <n v="236.314438"/>
        <n v="189.38785189999999"/>
        <n v="17.8159721"/>
        <n v="138.436633"/>
        <n v="5814.8631340000002"/>
        <n v="5941.8471"/>
        <n v="6171.262444"/>
        <n v="5859.9156220000004"/>
        <n v="5491.1599809999998"/>
        <n v="575.32176000000004"/>
        <n v="4212.5492000000004"/>
        <n v="4378.6874600000001"/>
        <n v="3972.2647499999998"/>
        <n v="3368.9525760000001"/>
        <n v="2893.6513559999999"/>
        <n v="2659.8391799999999"/>
        <n v="2358.9362900000001"/>
        <n v="296.54617000000002"/>
        <n v="1893.1453770000001"/>
        <n v="27.564826"/>
        <n v="1161.76935"/>
        <n v="1153.5157799999999"/>
        <n v="117.765674"/>
        <n v="1117.7772399999999"/>
        <n v="114.56179"/>
        <n v="849.86269719999996"/>
        <n v="757.31144359999996"/>
        <n v="643.71911"/>
        <n v="524.89593630000002"/>
        <n v="441.53226000000001"/>
        <n v="478.33185900000001"/>
        <n v="467.5438297"/>
        <n v="471.45658229999998"/>
        <n v="48.615519999999997"/>
        <n v="56.4249869"/>
        <n v="422.28633000000002"/>
        <n v="551.13834599999996"/>
        <n v="62.131848900000001"/>
        <n v="579.43484999999998"/>
        <n v="563.68942470000002"/>
        <n v="562.33935919999999"/>
        <n v="487.92389129999998"/>
        <n v="499.64687129999999"/>
        <n v="513.39191400000004"/>
        <n v="42.764743000000003"/>
        <n v="377.33629000000002"/>
        <n v="372.17218370000001"/>
        <n v="349.99372529999999"/>
        <n v="31.437144"/>
        <n v="28.832122999999999"/>
        <n v="26.6394652"/>
        <n v="26.393293499999999"/>
        <n v="493.77538700000002"/>
        <n v="4192.3497580000003"/>
        <n v="4266.5571739999996"/>
        <n v="451.542462"/>
        <n v="445.18866000000003"/>
        <n v="3547.5997499999999"/>
        <n v="37.846563000000003"/>
        <n v="3392.64743"/>
        <n v="2932.3158830000002"/>
        <n v="2892.5226630000002"/>
        <n v="2594.7499899999998"/>
        <n v="2284.3785800000001"/>
        <n v="229.714718"/>
        <n v="1842.4442100000001"/>
        <n v="1837.9773909999999"/>
        <n v="263.27235999999999"/>
        <n v="17321.833729999998"/>
        <n v="19325.242829999999"/>
        <n v="1967.8328300000001"/>
        <n v="19152.530999999999"/>
        <n v="1953.9766999999999"/>
        <n v="16683.945779999998"/>
        <n v="1458.8796"/>
        <n v="21188.118569999999"/>
        <n v="1653.1844000000001"/>
        <n v="1495.9633699999999"/>
        <n v="12323.127500000001"/>
        <n v="129.51913999999999"/>
        <n v="884.51866600000005"/>
        <n v="749.62661200000002"/>
        <n v="6935.7214510000003"/>
        <n v="643.94726200000002"/>
        <n v="3828.9158900000002"/>
        <n v="4271.6817199999996"/>
        <n v="4199.47253"/>
        <n v="4137.5542100000002"/>
        <n v="4256.9127900000003"/>
        <n v="414.15177"/>
        <n v="4129.9773349999996"/>
        <n v="431.93259999999998"/>
        <n v="3778.1841709999999"/>
        <n v="3371.7123099999999"/>
        <n v="3194.5622429999999"/>
        <n v="3112.83529"/>
        <n v="2761.9692490000002"/>
        <n v="2346.5936999999999"/>
        <n v="2254.9331259999999"/>
        <n v="2213.9148799999998"/>
        <n v="1979.5256899999999"/>
        <n v="12127.22522"/>
        <n v="12542.935649999999"/>
        <n v="1172.3842999999999"/>
        <n v="11341.133949999999"/>
        <n v="1672.5693000000001"/>
        <n v="936.499911"/>
        <n v="185.68975"/>
        <n v="979.49246000000005"/>
        <n v="834.86916099999996"/>
        <n v="7384.3546610000003"/>
        <n v="64.729529999999997"/>
        <n v="4718.5129100000004"/>
        <n v="366.57"/>
        <n v="3119.6371600000002"/>
        <n v="4316.553895"/>
        <n v="6432.6687679999995"/>
        <n v="7962.3658240000004"/>
        <n v="734.42525000000001"/>
        <n v="6675.2629539999998"/>
        <n v="5649.978486"/>
        <n v="4439.2299999999996"/>
        <n v="436.45922300000001"/>
        <n v="394.46767499999999"/>
        <n v="26.371428000000002"/>
        <n v="2136.66815"/>
        <n v="174.51474999999999"/>
        <n v="1453.917166"/>
        <n v="1283.8859769999999"/>
        <n v="967.91746799999999"/>
        <n v="774.47633880000001"/>
        <n v="643.17517999999995"/>
        <n v="3542.13589"/>
        <n v="693.89638290000005"/>
        <n v="719.17266900000004"/>
        <n v="662.49229300000002"/>
        <n v="647.74740999999995"/>
        <n v="584.39621369999998"/>
        <n v="594.99725569999998"/>
        <n v="647.17732000000001"/>
        <n v="449.6928183"/>
        <n v="41.858631000000003"/>
        <n v="336.45939229999999"/>
        <n v="315.78822700000001"/>
        <n v="288.23694899999998"/>
        <n v="237.9995917"/>
        <n v="24.242322900000001"/>
        <n v="234.98477500000001"/>
        <n v="257.63369"/>
        <n v="2124.6626660000002"/>
        <n v="314.65829600000001"/>
        <n v="429.71553999999998"/>
        <n v="3855.42128"/>
        <n v="3569.7572700000001"/>
        <n v="2965.1423650000002"/>
        <n v="2545.4834099999998"/>
        <n v="3891.3782299999998"/>
        <n v="368.68997999999999"/>
        <n v="233.18831"/>
        <n v="1828.7176260000001"/>
        <n v="1367.352433"/>
        <n v="148.52248800000001"/>
        <n v="879.47548600000005"/>
        <n v="78.738242999999997"/>
        <n v="635.78963499999998"/>
        <n v="3911.7468899999999"/>
        <n v="44449.743499999997"/>
        <n v="4335.6426799999999"/>
        <n v="42112.235650000002"/>
        <n v="4462.3128999999999"/>
        <n v="3549.1483199999998"/>
        <n v="3372.5751700000001"/>
        <n v="45758.955399999999"/>
        <n v="42672.613230000003"/>
        <n v="42372.221660000003"/>
        <n v="39439.8197"/>
        <n v="36161.176099999997"/>
        <n v="3323.5231800000001"/>
        <n v="31311.359359999999"/>
        <n v="3161.5293499999998"/>
        <n v="3371.2686899999999"/>
        <n v="15524.84247"/>
        <n v="16737.898270000002"/>
        <n v="16881.256799999999"/>
        <n v="1592.6819"/>
        <n v="14166.4998"/>
        <n v="11938.212"/>
        <n v="9415.1738600000008"/>
        <n v="962.31216400000005"/>
        <n v="79.697460000000007"/>
        <n v="5877.8767799999996"/>
        <n v="522.95111599999996"/>
        <n v="4117.3885300000002"/>
        <n v="3622.5228400000001"/>
        <n v="488.76885499999997"/>
        <n v="6281.3774700000004"/>
        <n v="6871.8976769999999"/>
        <n v="2137.5768520000001"/>
        <n v="25.448414"/>
        <n v="197.551233"/>
        <n v="174.468298"/>
        <n v="1564.9669449999999"/>
        <n v="1377.8214"/>
        <n v="1213.265328"/>
        <n v="182.28625"/>
        <n v="83.476941999999994"/>
        <n v="654.28383729999996"/>
        <n v="546.77685199999996"/>
        <n v="465.11988689999998"/>
        <n v="396.12996900000002"/>
        <n v="383.34949970000002"/>
        <n v="456.734892"/>
        <n v="558.22114399999998"/>
        <n v="285.83413999999999"/>
        <n v="3148.3651300000001"/>
        <n v="3167.3435599999998"/>
        <n v="3158.5868799999998"/>
        <n v="3275.9168399999999"/>
        <n v="2965.8243400000001"/>
        <n v="2643.4414230000002"/>
        <n v="2697.9613749999999"/>
        <n v="2393.3672649999999"/>
        <n v="247.97823"/>
        <n v="1886.4333590000001"/>
        <n v="1787.94723"/>
        <n v="158.52724000000001"/>
        <n v="1353.9348190000001"/>
        <n v="1362.6173100000001"/>
        <n v="1469.8491489999999"/>
        <n v="1313.8896460000001"/>
        <n v="1738.8822"/>
        <n v="185.79335900000001"/>
        <n v="1734.9361200000001"/>
        <n v="1644.619672"/>
        <n v="1463.213573"/>
        <n v="1139.1123299999999"/>
        <n v="1369.6824899999999"/>
        <n v="114.587985"/>
        <n v="13.154199"/>
        <n v="691.31781639999997"/>
        <n v="53.277221699999998"/>
        <n v="429.15834339999998"/>
        <n v="377.135244"/>
        <n v="378.2736238"/>
        <n v="341.955625"/>
        <n v="118.69383000000001"/>
        <n v="127.47462"/>
        <n v="111.227396"/>
        <n v="955.64846599999998"/>
        <n v="839.92793600000005"/>
        <n v="713.63562000000002"/>
        <n v="65.824121000000005"/>
        <n v="325.67857299999997"/>
        <n v="396.99821659999998"/>
        <n v="414.79623199999997"/>
        <n v="444.76575000000003"/>
        <n v="454.36665399999998"/>
        <n v="453.35115519999999"/>
        <n v="57.34834"/>
        <n v="548.587312"/>
        <n v="547.35887849999995"/>
      </sharedItems>
    </cacheField>
    <cacheField name="Population" numFmtId="0">
      <sharedItems containsSemiMixedTypes="0" containsString="0" containsNumber="1" containsInteger="1" minValue="34" maxValue="1293859294" count="2278">
        <n v="33736494"/>
        <n v="327582"/>
        <n v="31731688"/>
        <n v="3696958"/>
        <n v="2978599"/>
        <n v="2883167"/>
        <n v="284331"/>
        <n v="2729431"/>
        <n v="26616792"/>
        <n v="2589345"/>
        <n v="257798"/>
        <n v="24118979"/>
        <n v="2364851"/>
        <n v="21979923"/>
        <n v="2966463"/>
        <n v="293756"/>
        <n v="28873"/>
        <n v="288914"/>
        <n v="289592"/>
        <n v="2941"/>
        <n v="295195"/>
        <n v="291321"/>
        <n v="2927519"/>
        <n v="2947314"/>
        <n v="29717"/>
        <n v="2992547"/>
        <n v="311487"/>
        <n v="326939"/>
        <n v="339616"/>
        <n v="3511"/>
        <n v="36173"/>
        <n v="38927"/>
        <n v="39871528"/>
        <n v="39113313"/>
        <n v="38338562"/>
        <n v="37565847"/>
        <n v="36819558"/>
        <n v="36117637"/>
        <n v="3546576"/>
        <n v="3486715"/>
        <n v="34376"/>
        <n v="33777915"/>
        <n v="33288437"/>
        <n v="3283196"/>
        <n v="3243514"/>
        <n v="3199546"/>
        <n v="31592153"/>
        <n v="3118366"/>
        <n v="2785935"/>
        <n v="2692466"/>
        <n v="2599834"/>
        <n v="259615"/>
        <n v="24218565"/>
        <n v="23369131"/>
        <n v="22549547"/>
        <n v="2175942"/>
        <n v="2997687"/>
        <n v="2262399"/>
        <n v="19552542"/>
        <n v="18865716"/>
        <n v="1823369"/>
        <n v="17572649"/>
        <n v="16983266"/>
        <n v="1644924"/>
        <n v="43417765"/>
        <n v="42981515"/>
        <n v="42539925"/>
        <n v="4296739"/>
        <n v="41656879"/>
        <n v="41223889"/>
        <n v="479947"/>
        <n v="4382389"/>
        <n v="3997224"/>
        <n v="3955889"/>
        <n v="39145488"/>
        <n v="38728696"/>
        <n v="3839379"/>
        <n v="3788937"/>
        <n v="3747159"/>
        <n v="3757452"/>
        <n v="291695"/>
        <n v="29622"/>
        <n v="289359"/>
        <n v="2881922"/>
        <n v="2875581"/>
        <n v="2877311"/>
        <n v="2888584"/>
        <n v="29822"/>
        <n v="293356"/>
        <n v="29585"/>
        <n v="2981259"/>
        <n v="3612"/>
        <n v="31786"/>
        <n v="333897"/>
        <n v="35655"/>
        <n v="369588"/>
        <n v="23789338"/>
        <n v="2346694"/>
        <n v="23117353"/>
        <n v="22728254"/>
        <n v="223424"/>
        <n v="223175"/>
        <n v="216917"/>
        <n v="212492"/>
        <n v="28276"/>
        <n v="26979"/>
        <n v="23948"/>
        <n v="21274"/>
        <n v="198954"/>
        <n v="196514"/>
        <n v="19413"/>
        <n v="19153"/>
        <n v="8633169"/>
        <n v="8541575"/>
        <n v="8479375"/>
        <n v="8429991"/>
        <n v="8391643"/>
        <n v="836344"/>
        <n v="8343323"/>
        <n v="8321496"/>
        <n v="8295487"/>
        <n v="8268641"/>
        <n v="8227829"/>
        <n v="8171966"/>
        <n v="8121423"/>
        <n v="881957"/>
        <n v="842293"/>
        <n v="811566"/>
        <n v="9649341"/>
        <n v="953579"/>
        <n v="941681"/>
        <n v="9295784"/>
        <n v="917382"/>
        <n v="954332"/>
        <n v="8947243"/>
        <n v="87634"/>
        <n v="85813"/>
        <n v="848455"/>
        <n v="839185"/>
        <n v="8365"/>
        <n v="82341"/>
        <n v="817195"/>
        <n v="81112"/>
        <n v="8486"/>
        <n v="1612886"/>
        <n v="15945279"/>
        <n v="157571292"/>
        <n v="15572753"/>
        <n v="153911916"/>
        <n v="15214912"/>
        <n v="1545478"/>
        <n v="14885814"/>
        <n v="147139191"/>
        <n v="1453684"/>
        <n v="14343111"/>
        <n v="14137489"/>
        <n v="139191"/>
        <n v="1366667"/>
        <n v="1341716"/>
        <n v="131581243"/>
        <n v="9489616"/>
        <n v="9474511"/>
        <n v="9465997"/>
        <n v="9464495"/>
        <n v="9473172"/>
        <n v="949583"/>
        <n v="956765"/>
        <n v="9527985"/>
        <n v="956953"/>
        <n v="964924"/>
        <n v="9663915"/>
        <n v="973146"/>
        <n v="9796749"/>
        <n v="9865548"/>
        <n v="9928549"/>
        <n v="997961"/>
        <n v="11274196"/>
        <n v="112957"/>
        <n v="11182817"/>
        <n v="11128246"/>
        <n v="1147744"/>
        <n v="1895586"/>
        <n v="1796493"/>
        <n v="179973"/>
        <n v="16257"/>
        <n v="1547958"/>
        <n v="1478617"/>
        <n v="1421137"/>
        <n v="1376133"/>
        <n v="1332785"/>
        <n v="128657"/>
        <n v="125125"/>
        <n v="359288"/>
        <n v="351694"/>
        <n v="344181"/>
        <n v="33671"/>
        <n v="329192"/>
        <n v="32168"/>
        <n v="313929"/>
        <n v="36165"/>
        <n v="29847"/>
        <n v="29747"/>
        <n v="283277"/>
        <n v="27689"/>
        <n v="26913"/>
        <n v="26226"/>
        <n v="254984"/>
        <n v="247315"/>
        <n v="1575952"/>
        <n v="1286712"/>
        <n v="14451"/>
        <n v="972916"/>
        <n v="94682"/>
        <n v="9199259"/>
        <n v="894476"/>
        <n v="8696916"/>
        <n v="8454791"/>
        <n v="8216896"/>
        <n v="7982225"/>
        <n v="7754"/>
        <n v="752555"/>
        <n v="7295394"/>
        <n v="776733"/>
        <n v="6865951"/>
        <n v="787386"/>
        <n v="776448"/>
        <n v="764961"/>
        <n v="752967"/>
        <n v="7451"/>
        <n v="727641"/>
        <n v="714458"/>
        <n v="795"/>
        <n v="686958"/>
        <n v="672228"/>
        <n v="656639"/>
        <n v="64282"/>
        <n v="623434"/>
        <n v="66399"/>
        <n v="5896"/>
        <n v="573416"/>
        <n v="3535961"/>
        <n v="35662"/>
        <n v="364999"/>
        <n v="36482"/>
        <n v="3688865"/>
        <n v="372284"/>
        <n v="3746561"/>
        <n v="3763599"/>
        <n v="3774"/>
        <n v="3779468"/>
        <n v="378153"/>
        <n v="3781287"/>
        <n v="3779247"/>
        <n v="377587"/>
        <n v="3771284"/>
        <n v="376676"/>
        <n v="229197"/>
        <n v="2168573"/>
        <n v="212857"/>
        <n v="289315"/>
        <n v="251339"/>
        <n v="214866"/>
        <n v="1979882"/>
        <n v="1946351"/>
        <n v="1914414"/>
        <n v="1884238"/>
        <n v="1855852"/>
        <n v="182933"/>
        <n v="184339"/>
        <n v="1779953"/>
        <n v="1754935"/>
        <n v="172834"/>
        <n v="2596218"/>
        <n v="24213133"/>
        <n v="2248632"/>
        <n v="256983"/>
        <n v="198686688"/>
        <n v="196796269"/>
        <n v="194895996"/>
        <n v="19297929"/>
        <n v="19126637"/>
        <n v="18912412"/>
        <n v="186917361"/>
        <n v="184738458"/>
        <n v="182482149"/>
        <n v="1815121"/>
        <n v="1777567"/>
        <n v="175287587"/>
        <n v="7177991"/>
        <n v="7223938"/>
        <n v="7265115"/>
        <n v="735888"/>
        <n v="7348328"/>
        <n v="7395599"/>
        <n v="7444443"/>
        <n v="7492561"/>
        <n v="7545338"/>
        <n v="76122"/>
        <n v="7658972"/>
        <n v="771686"/>
        <n v="7775327"/>
        <n v="7837161"/>
        <n v="89142"/>
        <n v="817172"/>
        <n v="1811624"/>
        <n v="17585977"/>
        <n v="1772723"/>
        <n v="16571216"/>
        <n v="168194"/>
        <n v="1565217"/>
        <n v="1514199"/>
        <n v="14689726"/>
        <n v="1425221"/>
        <n v="13829177"/>
        <n v="1342193"/>
        <n v="133569"/>
        <n v="12654621"/>
        <n v="122931"/>
        <n v="11944587"/>
        <n v="1167942"/>
        <n v="119927"/>
        <n v="989179"/>
        <n v="96186"/>
        <n v="931971"/>
        <n v="94358"/>
        <n v="876693"/>
        <n v="848931"/>
        <n v="8212264"/>
        <n v="7939573"/>
        <n v="7675338"/>
        <n v="7423289"/>
        <n v="7182451"/>
        <n v="6953113"/>
        <n v="6741569"/>
        <n v="6555829"/>
        <n v="6476"/>
        <n v="532913"/>
        <n v="526437"/>
        <n v="5216"/>
        <n v="513979"/>
        <n v="5867"/>
        <n v="52384"/>
        <n v="496963"/>
        <n v="491723"/>
        <n v="486438"/>
        <n v="48795"/>
        <n v="474567"/>
        <n v="467664"/>
        <n v="46147"/>
        <n v="45216"/>
        <n v="443716"/>
        <n v="43579"/>
        <n v="15517635"/>
        <n v="152779"/>
        <n v="1522692"/>
        <n v="14776866"/>
        <n v="14537886"/>
        <n v="143874"/>
        <n v="14928"/>
        <n v="138859"/>
        <n v="13676693"/>
        <n v="13474489"/>
        <n v="132721"/>
        <n v="1363377"/>
        <n v="12853124"/>
        <n v="12634729"/>
        <n v="1242473"/>
        <n v="12152354"/>
        <n v="22834522"/>
        <n v="2223994"/>
        <n v="21655715"/>
        <n v="2182383"/>
        <n v="252447"/>
        <n v="1997495"/>
        <n v="19432541"/>
        <n v="18978"/>
        <n v="18395389"/>
        <n v="17899562"/>
        <n v="1742795"/>
        <n v="1695981"/>
        <n v="16513822"/>
        <n v="1684886"/>
        <n v="15671927"/>
        <n v="15274234"/>
        <n v="3584861"/>
        <n v="35544564"/>
        <n v="35155451"/>
        <n v="3475545"/>
        <n v="3434278"/>
        <n v="345274"/>
        <n v="33628571"/>
        <n v="33245773"/>
        <n v="32887928"/>
        <n v="325755"/>
        <n v="32312"/>
        <n v="31995"/>
        <n v="31676"/>
        <n v="31362"/>
        <n v="31819"/>
        <n v="37697"/>
        <n v="45461"/>
        <n v="4515392"/>
        <n v="4499653"/>
        <n v="449416"/>
        <n v="4476153"/>
        <n v="4448525"/>
        <n v="44423"/>
        <n v="4345386"/>
        <n v="42758"/>
        <n v="421758"/>
        <n v="412791"/>
        <n v="45536"/>
        <n v="3981665"/>
        <n v="397612"/>
        <n v="383223"/>
        <n v="3754986"/>
        <n v="149413"/>
        <n v="13569438"/>
        <n v="13133589"/>
        <n v="1275135"/>
        <n v="12288651"/>
        <n v="1188722"/>
        <n v="1152786"/>
        <n v="11133861"/>
        <n v="177578"/>
        <n v="1421597"/>
        <n v="1679"/>
        <n v="97143"/>
        <n v="935321"/>
        <n v="91689"/>
        <n v="866312"/>
        <n v="8342559"/>
        <n v="17762681"/>
        <n v="17613798"/>
        <n v="17462982"/>
        <n v="1739746"/>
        <n v="17153357"/>
        <n v="16993354"/>
        <n v="16829442"/>
        <n v="16661942"/>
        <n v="16491687"/>
        <n v="16319792"/>
        <n v="1614764"/>
        <n v="15973778"/>
        <n v="15799542"/>
        <n v="15623635"/>
        <n v="15444969"/>
        <n v="15262754"/>
        <n v="137122"/>
        <n v="136427"/>
        <n v="135738"/>
        <n v="135695"/>
        <n v="134413"/>
        <n v="133775"/>
        <n v="133126"/>
        <n v="1324655"/>
        <n v="1317885"/>
        <n v="13112"/>
        <n v="13372"/>
        <n v="129675"/>
        <n v="12884"/>
        <n v="1284"/>
        <n v="127185"/>
        <n v="1262645"/>
        <n v="48228697"/>
        <n v="47791911"/>
        <n v="47342981"/>
        <n v="46881475"/>
        <n v="4646646"/>
        <n v="4591897"/>
        <n v="45416181"/>
        <n v="4491544"/>
        <n v="44374572"/>
        <n v="43835722"/>
        <n v="43285634"/>
        <n v="42724163"/>
        <n v="42152151"/>
        <n v="41572491"/>
        <n v="498899"/>
        <n v="443958"/>
        <n v="777424"/>
        <n v="759385"/>
        <n v="7415"/>
        <n v="723868"/>
        <n v="76569"/>
        <n v="689692"/>
        <n v="673252"/>
        <n v="657229"/>
        <n v="64162"/>
        <n v="626425"/>
        <n v="611627"/>
        <n v="597228"/>
        <n v="583211"/>
        <n v="569479"/>
        <n v="555888"/>
        <n v="542357"/>
        <n v="487852"/>
        <n v="4757575"/>
        <n v="47641"/>
        <n v="4654122"/>
        <n v="46474"/>
        <n v="454528"/>
        <n v="4488263"/>
        <n v="442958"/>
        <n v="4369469"/>
        <n v="438794"/>
        <n v="4247841"/>
        <n v="418738"/>
        <n v="4125971"/>
        <n v="46324"/>
        <n v="3996798"/>
        <n v="3925443"/>
        <n v="42364"/>
        <n v="4238389"/>
        <n v="4255689"/>
        <n v="4267558"/>
        <n v="428622"/>
        <n v="4417781"/>
        <n v="442978"/>
        <n v="443458"/>
        <n v="4436"/>
        <n v="444"/>
        <n v="4442"/>
        <n v="4439"/>
        <n v="4426"/>
        <n v="116985"/>
        <n v="115239"/>
        <n v="1143896"/>
        <n v="113562"/>
        <n v="1124835"/>
        <n v="111267"/>
        <n v="19876"/>
        <n v="181563"/>
        <n v="163712"/>
        <n v="14559"/>
        <n v="127658"/>
        <n v="1141"/>
        <n v="993563"/>
        <n v="976966"/>
        <n v="96282"/>
        <n v="943286"/>
        <n v="5683483"/>
        <n v="5643475"/>
        <n v="5614932"/>
        <n v="5591572"/>
        <n v="557572"/>
        <n v="5547683"/>
        <n v="552395"/>
        <n v="5493621"/>
        <n v="5461438"/>
        <n v="5437272"/>
        <n v="5419432"/>
        <n v="544523"/>
        <n v="539574"/>
        <n v="5375931"/>
        <n v="5358783"/>
        <n v="5339616"/>
        <n v="927414"/>
        <n v="912164"/>
        <n v="896688"/>
        <n v="881185"/>
        <n v="865937"/>
        <n v="851146"/>
        <n v="83684"/>
        <n v="822934"/>
        <n v="8942"/>
        <n v="79628"/>
        <n v="783254"/>
        <n v="77752"/>
        <n v="758615"/>
        <n v="746221"/>
        <n v="732711"/>
        <n v="717584"/>
        <n v="1528394"/>
        <n v="145844"/>
        <n v="1281296"/>
        <n v="115495"/>
        <n v="12795"/>
        <n v="9897985"/>
        <n v="9767758"/>
        <n v="963652"/>
        <n v="954353"/>
        <n v="9371338"/>
        <n v="9237566"/>
        <n v="912998"/>
        <n v="896776"/>
        <n v="8832285"/>
        <n v="8697126"/>
        <n v="8562622"/>
        <n v="16144368"/>
        <n v="1593112"/>
        <n v="15661547"/>
        <n v="15419666"/>
        <n v="15177355"/>
        <n v="1493469"/>
        <n v="14691275"/>
        <n v="14447562"/>
        <n v="1425453"/>
        <n v="1396748"/>
        <n v="13735233"/>
        <n v="1359647"/>
        <n v="1328961"/>
        <n v="13726"/>
        <n v="12852755"/>
        <n v="12628596"/>
        <n v="6312478"/>
        <n v="6281189"/>
        <n v="625777"/>
        <n v="6221246"/>
        <n v="619256"/>
        <n v="6164626"/>
        <n v="6137276"/>
        <n v="61131"/>
        <n v="683475"/>
        <n v="656478"/>
        <n v="628961"/>
        <n v="6775"/>
        <n v="5971535"/>
        <n v="59433"/>
        <n v="595962"/>
        <n v="5867626"/>
        <n v="1175389"/>
        <n v="1129424"/>
        <n v="183746"/>
        <n v="138593"/>
        <n v="99429"/>
        <n v="95114"/>
        <n v="99111"/>
        <n v="868418"/>
        <n v="829327"/>
        <n v="792217"/>
        <n v="757317"/>
        <n v="724817"/>
        <n v="694611"/>
        <n v="66647"/>
        <n v="639762"/>
        <n v="614323"/>
        <n v="447469"/>
        <n v="43984"/>
        <n v="431334"/>
        <n v="4232636"/>
        <n v="4153332"/>
        <n v="466648"/>
        <n v="39697"/>
        <n v="3858623"/>
        <n v="3738265"/>
        <n v="3614639"/>
        <n v="3497124"/>
        <n v="339281"/>
        <n v="131547"/>
        <n v="1314545"/>
        <n v="1317997"/>
        <n v="1322696"/>
        <n v="1327439"/>
        <n v="1331475"/>
        <n v="1334515"/>
        <n v="13379"/>
        <n v="13468"/>
        <n v="134681"/>
        <n v="1354775"/>
        <n v="136255"/>
        <n v="13772"/>
        <n v="137935"/>
        <n v="1388115"/>
        <n v="1396985"/>
        <n v="9987333"/>
        <n v="97366774"/>
        <n v="94887724"/>
        <n v="92444183"/>
        <n v="946756"/>
        <n v="877267"/>
        <n v="85416253"/>
        <n v="83184892"/>
        <n v="8149"/>
        <n v="7885689"/>
        <n v="7672783"/>
        <n v="7462445"/>
        <n v="72545144"/>
        <n v="7497192"/>
        <n v="68492257"/>
        <n v="66537331"/>
        <n v="892149"/>
        <n v="88586"/>
        <n v="879715"/>
        <n v="873596"/>
        <n v="86786"/>
        <n v="85995"/>
        <n v="851967"/>
        <n v="84334"/>
        <n v="834812"/>
        <n v="827411"/>
        <n v="821817"/>
        <n v="818354"/>
        <n v="816628"/>
        <n v="815691"/>
        <n v="814218"/>
        <n v="811223"/>
        <n v="5479531"/>
        <n v="5461512"/>
        <n v="5438972"/>
        <n v="5413971"/>
        <n v="5388272"/>
        <n v="5363352"/>
        <n v="5338871"/>
        <n v="5313399"/>
        <n v="528872"/>
        <n v="5266268"/>
        <n v="524696"/>
        <n v="5228172"/>
        <n v="521314"/>
        <n v="52598"/>
        <n v="51888"/>
        <n v="517629"/>
        <n v="6662468"/>
        <n v="66331957"/>
        <n v="6599857"/>
        <n v="6565979"/>
        <n v="65342776"/>
        <n v="6527512"/>
        <n v="647744"/>
        <n v="6437499"/>
        <n v="6416229"/>
        <n v="63621376"/>
        <n v="63179356"/>
        <n v="6274897"/>
        <n v="62244884"/>
        <n v="6185267"/>
        <n v="61357431"/>
        <n v="6912498"/>
        <n v="193175"/>
        <n v="1875713"/>
        <n v="1817271"/>
        <n v="1756817"/>
        <n v="169711"/>
        <n v="16421"/>
        <n v="1586754"/>
        <n v="1536411"/>
        <n v="1489193"/>
        <n v="1444844"/>
        <n v="143126"/>
        <n v="136425"/>
        <n v="1328146"/>
        <n v="129449"/>
        <n v="1262259"/>
        <n v="1231122"/>
        <n v="37171"/>
        <n v="3727"/>
        <n v="3776"/>
        <n v="3825"/>
        <n v="3875"/>
        <n v="3926"/>
        <n v="3978"/>
        <n v="43"/>
        <n v="482"/>
        <n v="4136"/>
        <n v="419"/>
        <n v="4245"/>
        <n v="431"/>
        <n v="4357"/>
        <n v="43864"/>
        <n v="44183"/>
        <n v="81686611"/>
        <n v="89825"/>
        <n v="864565"/>
        <n v="8425823"/>
        <n v="8274983"/>
        <n v="8177693"/>
        <n v="819237"/>
        <n v="821197"/>
        <n v="82266372"/>
        <n v="82376451"/>
        <n v="82469422"/>
        <n v="8251626"/>
        <n v="82534176"/>
        <n v="82488495"/>
        <n v="82349925"/>
        <n v="8221158"/>
        <n v="27582821"/>
        <n v="26962563"/>
        <n v="26346251"/>
        <n v="2573349"/>
        <n v="25121796"/>
        <n v="2451214"/>
        <n v="2393831"/>
        <n v="2329864"/>
        <n v="227212"/>
        <n v="22113425"/>
        <n v="215429"/>
        <n v="2986536"/>
        <n v="2446782"/>
        <n v="19924522"/>
        <n v="1942165"/>
        <n v="18938762"/>
        <n v="182883"/>
        <n v="1892413"/>
        <n v="1965211"/>
        <n v="114511"/>
        <n v="1114899"/>
        <n v="11121341"/>
        <n v="111717"/>
        <n v="1177841"/>
        <n v="1148473"/>
        <n v="112362"/>
        <n v="1987314"/>
        <n v="1955141"/>
        <n v="19287"/>
        <n v="19222"/>
        <n v="1862132"/>
        <n v="18588"/>
        <n v="16252429"/>
        <n v="15923559"/>
        <n v="15596214"/>
        <n v="1527156"/>
        <n v="14948919"/>
        <n v="1463417"/>
        <n v="1431628"/>
        <n v="146366"/>
        <n v="137286"/>
        <n v="133978"/>
        <n v="139628"/>
        <n v="12796925"/>
        <n v="125478"/>
        <n v="1228848"/>
        <n v="11924946"/>
        <n v="1165743"/>
        <n v="1291533"/>
        <n v="118559"/>
        <n v="11536615"/>
        <n v="11281469"/>
        <n v="113517"/>
        <n v="179417"/>
        <n v="1556524"/>
        <n v="1323142"/>
        <n v="196727"/>
        <n v="9881428"/>
        <n v="9679745"/>
        <n v="949229"/>
        <n v="939848"/>
        <n v="9137345"/>
        <n v="8971139"/>
        <n v="888546"/>
        <n v="177526"/>
        <n v="1725744"/>
        <n v="1681495"/>
        <n v="1638139"/>
        <n v="1596154"/>
        <n v="155588"/>
        <n v="1517448"/>
        <n v="148841"/>
        <n v="1445958"/>
        <n v="1412669"/>
        <n v="138838"/>
        <n v="135345"/>
        <n v="132122"/>
        <n v="1293523"/>
        <n v="1267512"/>
        <n v="1243229"/>
        <n v="768514"/>
        <n v="763393"/>
        <n v="75881"/>
        <n v="75391"/>
        <n v="7491"/>
        <n v="746556"/>
        <n v="745693"/>
        <n v="746314"/>
        <n v="747869"/>
        <n v="74961"/>
        <n v="75946"/>
        <n v="751652"/>
        <n v="751857"/>
        <n v="751884"/>
        <n v="752263"/>
        <n v="75331"/>
        <n v="171161"/>
        <n v="1572466"/>
        <n v="1431776"/>
        <n v="128921"/>
        <n v="114554"/>
        <n v="9999617"/>
        <n v="985287"/>
        <n v="97529"/>
        <n v="9556889"/>
        <n v="949457"/>
        <n v="926344"/>
        <n v="9119178"/>
        <n v="8976552"/>
        <n v="8834733"/>
        <n v="8692567"/>
        <n v="85492"/>
        <n v="896829"/>
        <n v="889216"/>
        <n v="8657785"/>
        <n v="855646"/>
        <n v="83516"/>
        <n v="8194778"/>
        <n v="83521"/>
        <n v="7872658"/>
        <n v="777972"/>
        <n v="754146"/>
        <n v="737343"/>
        <n v="724153"/>
        <n v="733821"/>
        <n v="6863157"/>
        <n v="669361"/>
        <n v="6524283"/>
        <n v="984328"/>
        <n v="9866468"/>
        <n v="989382"/>
        <n v="992362"/>
        <n v="9971727"/>
        <n v="123"/>
        <n v="12265"/>
        <n v="138188"/>
        <n v="15578"/>
        <n v="17137"/>
        <n v="18765"/>
        <n v="117146"/>
        <n v="1129552"/>
        <n v="115868"/>
        <n v="1187576"/>
        <n v="121971"/>
        <n v="33815"/>
        <n v="327386"/>
        <n v="323764"/>
        <n v="32716"/>
        <n v="31914"/>
        <n v="31841"/>
        <n v="318499"/>
        <n v="317414"/>
        <n v="311566"/>
        <n v="33782"/>
        <n v="296734"/>
        <n v="29274"/>
        <n v="289521"/>
        <n v="287523"/>
        <n v="284968"/>
        <n v="28125"/>
        <n v="1395398"/>
        <n v="1293859294"/>
        <n v="127856227"/>
        <n v="126365852"/>
        <n v="124723629"/>
        <n v="12398691"/>
        <n v="121427132"/>
        <n v="119714696"/>
        <n v="1179681239"/>
        <n v="1161977719"/>
        <n v="1144118674"/>
        <n v="1126135777"/>
        <n v="11827848"/>
        <n v="18987112"/>
        <n v="171477855"/>
        <n v="1535912"/>
        <n v="258162113"/>
        <n v="255131116"/>
        <n v="25232263"/>
        <n v="248883232"/>
        <n v="24577511"/>
        <n v="242524123"/>
        <n v="23934478"/>
        <n v="236159276"/>
        <n v="232989141"/>
        <n v="22983822"/>
        <n v="22671273"/>
        <n v="223614649"/>
        <n v="22545214"/>
        <n v="2175859"/>
        <n v="2145652"/>
        <n v="21154429"/>
        <n v="36115649"/>
        <n v="3568"/>
        <n v="33883145"/>
        <n v="32776571"/>
        <n v="3172753"/>
        <n v="376271"/>
        <n v="29894652"/>
        <n v="29111417"/>
        <n v="2839433"/>
        <n v="27697912"/>
        <n v="278426"/>
        <n v="2631669"/>
        <n v="25627626"/>
        <n v="24939299"/>
        <n v="24251649"/>
        <n v="23565413"/>
        <n v="4676835"/>
        <n v="4617225"/>
        <n v="4598294"/>
        <n v="4586897"/>
        <n v="4576794"/>
        <n v="456155"/>
        <n v="4535375"/>
        <n v="4489544"/>
        <n v="4398942"/>
        <n v="4273591"/>
        <n v="4159914"/>
        <n v="47262"/>
        <n v="3996521"/>
        <n v="3931947"/>
        <n v="3866243"/>
        <n v="385174"/>
        <n v="8381"/>
        <n v="82157"/>
        <n v="8595"/>
        <n v="7915"/>
        <n v="77658"/>
        <n v="76236"/>
        <n v="74856"/>
        <n v="7388"/>
        <n v="7181"/>
        <n v="7537"/>
        <n v="6931"/>
        <n v="689"/>
        <n v="66897"/>
        <n v="657"/>
        <n v="6439"/>
        <n v="6289"/>
        <n v="673582"/>
        <n v="678914"/>
        <n v="6233948"/>
        <n v="59539717"/>
        <n v="59379449"/>
        <n v="59277417"/>
        <n v="5995365"/>
        <n v="58826731"/>
        <n v="5843831"/>
        <n v="58143979"/>
        <n v="57969484"/>
        <n v="57685327"/>
        <n v="5731323"/>
        <n v="57597"/>
        <n v="569741"/>
        <n v="5694218"/>
        <n v="2871934"/>
        <n v="286287"/>
        <n v="285187"/>
        <n v="284992"/>
        <n v="2829493"/>
        <n v="281721"/>
        <n v="28482"/>
        <n v="279122"/>
        <n v="2775467"/>
        <n v="276279"/>
        <n v="2744673"/>
        <n v="2728777"/>
        <n v="2712511"/>
        <n v="2695446"/>
        <n v="267711"/>
        <n v="2656864"/>
        <n v="127141"/>
        <n v="127276"/>
        <n v="127445"/>
        <n v="127629"/>
        <n v="127833"/>
        <n v="1287"/>
        <n v="12847"/>
        <n v="12863"/>
        <n v="1281"/>
        <n v="127854"/>
        <n v="127773"/>
        <n v="127761"/>
        <n v="127718"/>
        <n v="127149"/>
        <n v="126843"/>
        <n v="915932"/>
        <n v="88936"/>
        <n v="8413464"/>
        <n v="7992573"/>
        <n v="7574943"/>
        <n v="718239"/>
        <n v="6821116"/>
        <n v="6489822"/>
        <n v="6193191"/>
        <n v="5934232"/>
        <n v="5714111"/>
        <n v="5535595"/>
        <n v="5396774"/>
        <n v="5287488"/>
        <n v="5193482"/>
        <n v="51313"/>
        <n v="17544126"/>
        <n v="17289224"/>
        <n v="1735275"/>
        <n v="16791425"/>
        <n v="165566"/>
        <n v="16321581"/>
        <n v="169271"/>
        <n v="15674"/>
        <n v="15484192"/>
        <n v="153884"/>
        <n v="1514729"/>
        <n v="1512985"/>
        <n v="149918"/>
        <n v="14858948"/>
        <n v="14858335"/>
        <n v="14883626"/>
        <n v="47236259"/>
        <n v="462425"/>
        <n v="44826849"/>
        <n v="43646629"/>
        <n v="42486839"/>
        <n v="4135152"/>
        <n v="423724"/>
        <n v="39148416"/>
        <n v="388599"/>
        <n v="37525"/>
        <n v="3648288"/>
        <n v="3574931"/>
        <n v="3413852"/>
        <n v="332149"/>
        <n v="32321482"/>
        <n v="3145483"/>
        <n v="11247"/>
        <n v="11458"/>
        <n v="18535"/>
        <n v="16613"/>
        <n v="14656"/>
        <n v="12652"/>
        <n v="1568"/>
        <n v="9844"/>
        <n v="96311"/>
        <n v="9426"/>
        <n v="92325"/>
        <n v="9542"/>
        <n v="88895"/>
        <n v="87343"/>
        <n v="85858"/>
        <n v="8446"/>
        <n v="1977527"/>
        <n v="1993782"/>
        <n v="212647"/>
        <n v="234319"/>
        <n v="25979"/>
        <n v="297555"/>
        <n v="2141669"/>
        <n v="2177322"/>
        <n v="22325"/>
        <n v="2218357"/>
        <n v="2238799"/>
        <n v="2263122"/>
        <n v="2287955"/>
        <n v="231173"/>
        <n v="233717"/>
        <n v="236755"/>
        <n v="5851479"/>
        <n v="563279"/>
        <n v="527612"/>
        <n v="491644"/>
        <n v="4588368"/>
        <n v="4337141"/>
        <n v="4183156"/>
        <n v="411147"/>
        <n v="486466"/>
        <n v="45735"/>
        <n v="3986852"/>
        <n v="3863267"/>
        <n v="371464"/>
        <n v="3522837"/>
        <n v="3359859"/>
        <n v="3235366"/>
        <n v="2174645"/>
        <n v="2145785"/>
        <n v="2117361"/>
        <n v="289928"/>
        <n v="264166"/>
        <n v="24551"/>
        <n v="21929"/>
        <n v="199993"/>
        <n v="1982287"/>
        <n v="1965662"/>
        <n v="1949543"/>
        <n v="1933728"/>
        <n v="191897"/>
        <n v="192312"/>
        <n v="1885955"/>
        <n v="1868699"/>
        <n v="4499621"/>
        <n v="439737"/>
        <n v="4286291"/>
        <n v="4181563"/>
        <n v="47167"/>
        <n v="3948125"/>
        <n v="3811528"/>
        <n v="3662993"/>
        <n v="3512932"/>
        <n v="3375838"/>
        <n v="326123"/>
        <n v="3176414"/>
        <n v="3116233"/>
        <n v="362863"/>
        <n v="2991132"/>
        <n v="2884522"/>
        <n v="29491"/>
        <n v="2932367"/>
        <n v="2957689"/>
        <n v="2987773"/>
        <n v="328115"/>
        <n v="397282"/>
        <n v="3162916"/>
        <n v="3198231"/>
        <n v="3231294"/>
        <n v="326999"/>
        <n v="3322528"/>
        <n v="337775"/>
        <n v="3415213"/>
        <n v="344367"/>
        <n v="347818"/>
        <n v="3499536"/>
        <n v="56964"/>
        <n v="556319"/>
        <n v="54336"/>
        <n v="53946"/>
        <n v="518347"/>
        <n v="56953"/>
        <n v="497783"/>
        <n v="48865"/>
        <n v="479993"/>
        <n v="472637"/>
        <n v="465158"/>
        <n v="45895"/>
        <n v="45163"/>
        <n v="446175"/>
        <n v="441525"/>
        <n v="4363"/>
        <n v="2423488"/>
        <n v="2358981"/>
        <n v="22961146"/>
        <n v="22346573"/>
        <n v="21743949"/>
        <n v="2115164"/>
        <n v="2569121"/>
        <n v="19996469"/>
        <n v="19433523"/>
        <n v="1888268"/>
        <n v="18336724"/>
        <n v="1782997"/>
        <n v="17279141"/>
        <n v="16765117"/>
        <n v="1626932"/>
        <n v="1576686"/>
        <n v="1757367"/>
        <n v="1768838"/>
        <n v="16577147"/>
        <n v="169735"/>
        <n v="15627618"/>
        <n v="1516795"/>
        <n v="1471462"/>
        <n v="14271234"/>
        <n v="1384969"/>
        <n v="13429262"/>
        <n v="1339711"/>
        <n v="1267638"/>
        <n v="12336687"/>
        <n v="1213711"/>
        <n v="11695863"/>
        <n v="11376172"/>
        <n v="3723155"/>
        <n v="322817"/>
        <n v="2976724"/>
        <n v="2917456"/>
        <n v="28635128"/>
        <n v="28112289"/>
        <n v="2765383"/>
        <n v="2711169"/>
        <n v="26625845"/>
        <n v="26143566"/>
        <n v="25659393"/>
        <n v="2517419"/>
        <n v="2468873"/>
        <n v="24198811"/>
        <n v="2369897"/>
        <n v="2318568"/>
        <n v="49163"/>
        <n v="41"/>
        <n v="393"/>
        <n v="385"/>
        <n v="377"/>
        <n v="367"/>
        <n v="36"/>
        <n v="362"/>
        <n v="349"/>
        <n v="333"/>
        <n v="321"/>
        <n v="312"/>
        <n v="34"/>
        <n v="297"/>
        <n v="292"/>
        <n v="286"/>
        <n v="1746795"/>
        <n v="16962846"/>
        <n v="16477818"/>
        <n v="16667"/>
        <n v="1554989"/>
        <n v="157585"/>
        <n v="1466597"/>
        <n v="14138216"/>
        <n v="1367566"/>
        <n v="1322764"/>
        <n v="12798763"/>
        <n v="1239196"/>
        <n v="125128"/>
        <n v="11638929"/>
        <n v="11293258"/>
        <n v="196769"/>
        <n v="431874"/>
        <n v="427364"/>
        <n v="423374"/>
        <n v="419455"/>
        <n v="416268"/>
        <n v="41458"/>
        <n v="412477"/>
        <n v="49379"/>
        <n v="46724"/>
        <n v="4538"/>
        <n v="43834"/>
        <n v="41268"/>
        <n v="398582"/>
        <n v="395969"/>
        <n v="39328"/>
        <n v="3987"/>
        <n v="4182341"/>
        <n v="46392"/>
        <n v="394617"/>
        <n v="383239"/>
        <n v="3717672"/>
        <n v="369543"/>
        <n v="356288"/>
        <n v="347541"/>
        <n v="3312665"/>
        <n v="322653"/>
        <n v="31372"/>
        <n v="342823"/>
        <n v="2957117"/>
        <n v="2873228"/>
        <n v="279729"/>
        <n v="279359"/>
        <n v="126265"/>
        <n v="126934"/>
        <n v="1258653"/>
        <n v="1255882"/>
        <n v="125244"/>
        <n v="1254"/>
        <n v="1247429"/>
        <n v="1244121"/>
        <n v="123963"/>
        <n v="1233996"/>
        <n v="1228254"/>
        <n v="12213"/>
        <n v="121337"/>
        <n v="124621"/>
        <n v="1196287"/>
        <n v="1186873"/>
        <n v="12589949"/>
        <n v="1242216"/>
        <n v="122535969"/>
        <n v="1282837"/>
        <n v="119917"/>
        <n v="117318941"/>
        <n v="11555228"/>
        <n v="11366189"/>
        <n v="111836346"/>
        <n v="1192378"/>
        <n v="18472228"/>
        <n v="16995583"/>
        <n v="1564453"/>
        <n v="1435568"/>
        <n v="136768"/>
        <n v="11719673"/>
        <n v="2976877"/>
        <n v="2923896"/>
        <n v="286917"/>
        <n v="2814226"/>
        <n v="2761516"/>
        <n v="271265"/>
        <n v="2668289"/>
        <n v="2628131"/>
        <n v="259167"/>
        <n v="255812"/>
        <n v="2526446"/>
        <n v="2496832"/>
        <n v="2469286"/>
        <n v="2443659"/>
        <n v="2419776"/>
        <n v="2397436"/>
        <n v="622159"/>
        <n v="62181"/>
        <n v="62127"/>
        <n v="6261"/>
        <n v="6279"/>
        <n v="619428"/>
        <n v="618294"/>
        <n v="616969"/>
        <n v="615875"/>
        <n v="61525"/>
        <n v="614261"/>
        <n v="613353"/>
        <n v="612267"/>
        <n v="69828"/>
        <n v="67389"/>
        <n v="6495"/>
        <n v="3483322"/>
        <n v="3431882"/>
        <n v="33824769"/>
        <n v="33333789"/>
        <n v="32858823"/>
        <n v="3249639"/>
        <n v="31989897"/>
        <n v="31596855"/>
        <n v="31225881"/>
        <n v="3869346"/>
        <n v="35217"/>
        <n v="3179285"/>
        <n v="29843937"/>
        <n v="29512368"/>
        <n v="29181832"/>
        <n v="28849621"/>
        <n v="281691"/>
        <n v="27212382"/>
        <n v="26434372"/>
        <n v="2567666"/>
        <n v="249395"/>
        <n v="2422145"/>
        <n v="2352463"/>
        <n v="22846758"/>
        <n v="22188387"/>
        <n v="21547463"/>
        <n v="29237"/>
        <n v="231275"/>
        <n v="19716598"/>
        <n v="19139658"/>
        <n v="18588758"/>
        <n v="1867687"/>
        <n v="5243669"/>
        <n v="51924182"/>
        <n v="51448196"/>
        <n v="5986514"/>
        <n v="555331"/>
        <n v="5155896"/>
        <n v="49869"/>
        <n v="49479752"/>
        <n v="49171586"/>
        <n v="48846474"/>
        <n v="48482614"/>
        <n v="487377"/>
        <n v="47624894"/>
        <n v="471422"/>
        <n v="46627994"/>
        <n v="4695462"/>
        <n v="2425561"/>
        <n v="237992"/>
        <n v="231652"/>
        <n v="2263934"/>
        <n v="2215621"/>
        <n v="217317"/>
        <n v="21374"/>
        <n v="216375"/>
        <n v="279915"/>
        <n v="255734"/>
        <n v="232196"/>
        <n v="29228"/>
        <n v="1986535"/>
        <n v="1962147"/>
        <n v="1933596"/>
        <n v="1899257"/>
        <n v="28656282"/>
        <n v="28323241"/>
        <n v="2798531"/>
        <n v="27649925"/>
        <n v="27327147"/>
        <n v="2723137"/>
        <n v="2674113"/>
        <n v="26475859"/>
        <n v="26214847"/>
        <n v="2594618"/>
        <n v="2564287"/>
        <n v="2539449"/>
        <n v="2495623"/>
        <n v="24566342"/>
        <n v="24161777"/>
        <n v="2374911"/>
        <n v="16939923"/>
        <n v="168658"/>
        <n v="1684432"/>
        <n v="16754962"/>
        <n v="1669374"/>
        <n v="16615394"/>
        <n v="1653388"/>
        <n v="16445593"/>
        <n v="16381696"/>
        <n v="1634611"/>
        <n v="16319868"/>
        <n v="16281779"/>
        <n v="1622532"/>
        <n v="16148929"/>
        <n v="164618"/>
        <n v="15925513"/>
        <n v="68235"/>
        <n v="613997"/>
        <n v="5945747"/>
        <n v="587718"/>
        <n v="58782"/>
        <n v="5737723"/>
        <n v="5666581"/>
        <n v="559456"/>
        <n v="552216"/>
        <n v="545211"/>
        <n v="5379328"/>
        <n v="53973"/>
        <n v="524879"/>
        <n v="5171734"/>
        <n v="5175"/>
        <n v="526796"/>
        <n v="19896965"/>
        <n v="19148219"/>
        <n v="18426372"/>
        <n v="17731634"/>
        <n v="1764636"/>
        <n v="16425578"/>
        <n v="15813913"/>
        <n v="15228525"/>
        <n v="14668338"/>
        <n v="1413264"/>
        <n v="13618449"/>
        <n v="1312712"/>
        <n v="1265687"/>
        <n v="12262"/>
        <n v="11771976"/>
        <n v="11352973"/>
        <n v="181181744"/>
        <n v="1764652"/>
        <n v="17182933"/>
        <n v="167297284"/>
        <n v="16287776"/>
        <n v="158578261"/>
        <n v="15442181"/>
        <n v="1534739"/>
        <n v="14641724"/>
        <n v="14261494"/>
        <n v="138939478"/>
        <n v="135393616"/>
        <n v="131972533"/>
        <n v="12866671"/>
        <n v="125463434"/>
        <n v="1223529"/>
        <n v="518867"/>
        <n v="5137232"/>
        <n v="579623"/>
        <n v="518573"/>
        <n v="495388"/>
        <n v="4889252"/>
        <n v="4828726"/>
        <n v="4768212"/>
        <n v="479153"/>
        <n v="466677"/>
        <n v="4623291"/>
        <n v="459191"/>
        <n v="4564855"/>
        <n v="4538159"/>
        <n v="4513751"/>
        <n v="449967"/>
        <n v="18938513"/>
        <n v="185546257"/>
        <n v="181712595"/>
        <n v="177911533"/>
        <n v="174184265"/>
        <n v="1756182"/>
        <n v="1674958"/>
        <n v="16364463"/>
        <n v="16332974"/>
        <n v="15793993"/>
        <n v="15399667"/>
        <n v="15783"/>
        <n v="1477341"/>
        <n v="144654143"/>
        <n v="14161437"/>
        <n v="138523285"/>
        <n v="3969249"/>
        <n v="393986"/>
        <n v="3838462"/>
        <n v="3772938"/>
        <n v="377782"/>
        <n v="3643222"/>
        <n v="3579385"/>
        <n v="3516268"/>
        <n v="345387"/>
        <n v="339195"/>
        <n v="333465"/>
        <n v="3269541"/>
        <n v="329174"/>
        <n v="3149265"/>
        <n v="389684"/>
        <n v="33347"/>
        <n v="7919825"/>
        <n v="7755785"/>
        <n v="7592865"/>
        <n v="743836"/>
        <n v="7269348"/>
        <n v="6947447"/>
        <n v="6787187"/>
        <n v="6627922"/>
        <n v="647272"/>
        <n v="631479"/>
        <n v="6161517"/>
        <n v="61724"/>
        <n v="5862316"/>
        <n v="5716152"/>
        <n v="5572222"/>
        <n v="6639119"/>
        <n v="6552584"/>
        <n v="646574"/>
        <n v="6379219"/>
        <n v="6293783"/>
        <n v="629877"/>
        <n v="6127837"/>
        <n v="647117"/>
        <n v="5966159"/>
        <n v="5882796"/>
        <n v="5795494"/>
        <n v="57374"/>
        <n v="56795"/>
        <n v="558611"/>
        <n v="546624"/>
        <n v="5327"/>
        <n v="31376671"/>
        <n v="3973354"/>
        <n v="3565716"/>
        <n v="3158966"/>
        <n v="29759989"/>
        <n v="29373646"/>
        <n v="29157"/>
        <n v="2864198"/>
        <n v="28292724"/>
        <n v="27949944"/>
        <n v="276141"/>
        <n v="27273194"/>
        <n v="26937738"/>
        <n v="2661467"/>
        <n v="26261363"/>
        <n v="25914879"/>
        <n v="11716359"/>
        <n v="112249"/>
        <n v="9848132"/>
        <n v="96866642"/>
        <n v="9527794"/>
        <n v="93726624"/>
        <n v="9222879"/>
        <n v="9751864"/>
        <n v="8929349"/>
        <n v="8789419"/>
        <n v="86274237"/>
        <n v="84678493"/>
        <n v="8331954"/>
        <n v="813526"/>
        <n v="79665315"/>
        <n v="77991569"/>
        <n v="37986412"/>
        <n v="3811735"/>
        <n v="384196"/>
        <n v="3863164"/>
        <n v="3863255"/>
        <n v="3842794"/>
        <n v="3815163"/>
        <n v="38125759"/>
        <n v="381256"/>
        <n v="38141267"/>
        <n v="38165445"/>
        <n v="38182222"/>
        <n v="382457"/>
        <n v="3823364"/>
        <n v="3824876"/>
        <n v="38258629"/>
        <n v="135876"/>
        <n v="14162"/>
        <n v="1457295"/>
        <n v="1514844"/>
        <n v="155756"/>
        <n v="15731"/>
        <n v="1568247"/>
        <n v="1558177"/>
        <n v="1542964"/>
        <n v="1522288"/>
        <n v="15333"/>
        <n v="1483861"/>
        <n v="1458821"/>
        <n v="1419631"/>
        <n v="1362722"/>
        <n v="1289898"/>
        <n v="19815481"/>
        <n v="1998979"/>
        <n v="19983693"/>
        <n v="25835"/>
        <n v="2147528"/>
        <n v="2246871"/>
        <n v="2367487"/>
        <n v="2537875"/>
        <n v="2882982"/>
        <n v="2119376"/>
        <n v="21319685"/>
        <n v="21451748"/>
        <n v="21574326"/>
        <n v="2173496"/>
        <n v="2213197"/>
        <n v="22442971"/>
        <n v="1449687"/>
        <n v="143819666"/>
        <n v="14356911"/>
        <n v="14321676"/>
        <n v="14296868"/>
        <n v="142849449"/>
        <n v="142785342"/>
        <n v="14274235"/>
        <n v="1428588"/>
        <n v="14349528"/>
        <n v="143518523"/>
        <n v="1446754"/>
        <n v="144648257"/>
        <n v="1453646"/>
        <n v="14597683"/>
        <n v="146596557"/>
        <n v="11629553"/>
        <n v="11345357"/>
        <n v="1165151"/>
        <n v="1788853"/>
        <n v="151671"/>
        <n v="1246842"/>
        <n v="9977446"/>
        <n v="978169"/>
        <n v="944742"/>
        <n v="92658"/>
        <n v="8991735"/>
        <n v="8818438"/>
        <n v="868346"/>
        <n v="853625"/>
        <n v="832946"/>
        <n v="82573"/>
        <n v="193759"/>
        <n v="19229"/>
        <n v="19757"/>
        <n v="189194"/>
        <n v="187665"/>
        <n v="18625"/>
        <n v="184826"/>
        <n v="183526"/>
        <n v="182286"/>
        <n v="18194"/>
        <n v="179929"/>
        <n v="178781"/>
        <n v="177662"/>
        <n v="176582"/>
        <n v="175566"/>
        <n v="17461"/>
        <n v="195553"/>
        <n v="191266"/>
        <n v="18745"/>
        <n v="182889"/>
        <n v="1788"/>
        <n v="174776"/>
        <n v="17813"/>
        <n v="166913"/>
        <n v="16311"/>
        <n v="159328"/>
        <n v="15563"/>
        <n v="151969"/>
        <n v="148372"/>
        <n v="144889"/>
        <n v="141622"/>
        <n v="13866"/>
        <n v="14976994"/>
        <n v="14546111"/>
        <n v="141232"/>
        <n v="1373513"/>
        <n v="13391"/>
        <n v="12916229"/>
        <n v="1255917"/>
        <n v="1223957"/>
        <n v="11873557"/>
        <n v="11556763"/>
        <n v="11251266"/>
        <n v="1955944"/>
        <n v="16799"/>
        <n v="1396861"/>
        <n v="1134497"/>
        <n v="988452"/>
        <n v="795383"/>
        <n v="713576"/>
        <n v="7164132"/>
        <n v="719977"/>
        <n v="723499"/>
        <n v="7291436"/>
        <n v="73287"/>
        <n v="735222"/>
        <n v="7381579"/>
        <n v="7411569"/>
        <n v="744769"/>
        <n v="7463157"/>
        <n v="748591"/>
        <n v="7496522"/>
        <n v="753433"/>
        <n v="7516346"/>
        <n v="93419"/>
        <n v="91359"/>
        <n v="89949"/>
        <n v="8833"/>
        <n v="87441"/>
        <n v="8977"/>
        <n v="87298"/>
        <n v="86956"/>
        <n v="8533"/>
        <n v="846"/>
        <n v="82858"/>
        <n v="82475"/>
        <n v="82781"/>
        <n v="83723"/>
        <n v="8122"/>
        <n v="81131"/>
        <n v="723725"/>
        <n v="779162"/>
        <n v="692279"/>
        <n v="676613"/>
        <n v="6611692"/>
        <n v="645872"/>
        <n v="63126"/>
        <n v="6165372"/>
        <n v="615417"/>
        <n v="5848692"/>
        <n v="5658379"/>
        <n v="5439695"/>
        <n v="5199549"/>
        <n v="4957216"/>
        <n v="4739147"/>
        <n v="4564297"/>
        <n v="263531"/>
        <n v="26198"/>
        <n v="259953"/>
        <n v="257159"/>
        <n v="252843"/>
        <n v="248583"/>
        <n v="239669"/>
        <n v="221316"/>
        <n v="218122"/>
        <n v="26868"/>
        <n v="2474"/>
        <n v="199712"/>
        <n v="1995733"/>
        <n v="199453"/>
        <n v="19926"/>
        <n v="1988925"/>
        <n v="587482"/>
        <n v="57554"/>
        <n v="563513"/>
        <n v="551531"/>
        <n v="539614"/>
        <n v="52779"/>
        <n v="51679"/>
        <n v="54477"/>
        <n v="49294"/>
        <n v="481422"/>
        <n v="469885"/>
        <n v="458324"/>
        <n v="446769"/>
        <n v="435262"/>
        <n v="423853"/>
        <n v="41269"/>
        <n v="5511977"/>
        <n v="54146735"/>
        <n v="53311956"/>
        <n v="5256516"/>
        <n v="51729345"/>
        <n v="5979432"/>
        <n v="5255813"/>
        <n v="49557573"/>
        <n v="48883845"/>
        <n v="4823384"/>
        <n v="476667"/>
        <n v="4718"/>
        <n v="46418194"/>
        <n v="45855483"/>
        <n v="45312937"/>
        <n v="44896856"/>
        <n v="11882136"/>
        <n v="1153971"/>
        <n v="1117749"/>
        <n v="1818258"/>
        <n v="1448857"/>
        <n v="167192"/>
        <n v="967667"/>
        <n v="9263136"/>
        <n v="88568"/>
        <n v="8468152"/>
        <n v="818877"/>
        <n v="7787655"/>
        <n v="751642"/>
        <n v="7237276"/>
        <n v="6974442"/>
        <n v="67656"/>
        <n v="46447697"/>
        <n v="4648882"/>
        <n v="466245"/>
        <n v="4677355"/>
        <n v="46742697"/>
        <n v="46576897"/>
        <n v="46362946"/>
        <n v="4595416"/>
        <n v="4522683"/>
        <n v="44397319"/>
        <n v="43653155"/>
        <n v="42921895"/>
        <n v="42187645"/>
        <n v="41431558"/>
        <n v="485412"/>
        <n v="4567864"/>
        <n v="2966"/>
        <n v="2771"/>
        <n v="2585"/>
        <n v="2425"/>
        <n v="2271"/>
        <n v="2119"/>
        <n v="19968"/>
        <n v="19817"/>
        <n v="19668"/>
        <n v="1952"/>
        <n v="19373"/>
        <n v="19228"/>
        <n v="1983"/>
        <n v="18939"/>
        <n v="18797"/>
        <n v="18655"/>
        <n v="3864783"/>
        <n v="37737913"/>
        <n v="36849918"/>
        <n v="3599192"/>
        <n v="35167314"/>
        <n v="34385963"/>
        <n v="3365619"/>
        <n v="32955496"/>
        <n v="32282526"/>
        <n v="316764"/>
        <n v="3911914"/>
        <n v="3186341"/>
        <n v="29435944"/>
        <n v="28679565"/>
        <n v="279455"/>
        <n v="2725535"/>
        <n v="55328"/>
        <n v="547928"/>
        <n v="54254"/>
        <n v="53777"/>
        <n v="531589"/>
        <n v="52613"/>
        <n v="52619"/>
        <n v="515148"/>
        <n v="5975"/>
        <n v="5437"/>
        <n v="498946"/>
        <n v="49363"/>
        <n v="488332"/>
        <n v="48344"/>
        <n v="47774"/>
        <n v="47239"/>
        <n v="131911"/>
        <n v="129597"/>
        <n v="1271456"/>
        <n v="1248158"/>
        <n v="1225258"/>
        <n v="122843"/>
        <n v="118675"/>
        <n v="1158897"/>
        <n v="1138434"/>
        <n v="112514"/>
        <n v="115873"/>
        <n v="19553"/>
        <n v="187392"/>
        <n v="1893"/>
        <n v="172927"/>
        <n v="161468"/>
        <n v="9799186"/>
        <n v="969611"/>
        <n v="96379"/>
        <n v="9519374"/>
        <n v="9449213"/>
        <n v="9378126"/>
        <n v="9298515"/>
        <n v="9219637"/>
        <n v="914892"/>
        <n v="9855"/>
        <n v="929572"/>
        <n v="8993531"/>
        <n v="8958229"/>
        <n v="8924958"/>
        <n v="889596"/>
        <n v="887219"/>
        <n v="8282396"/>
        <n v="8188649"/>
        <n v="889346"/>
        <n v="7996861"/>
        <n v="7912398"/>
        <n v="782499"/>
        <n v="7743831"/>
        <n v="7647675"/>
        <n v="7551117"/>
        <n v="7483934"/>
        <n v="7437115"/>
        <n v="7389625"/>
        <n v="73391"/>
        <n v="7284753"/>
        <n v="7229854"/>
        <n v="718425"/>
        <n v="18734987"/>
        <n v="19239"/>
        <n v="1989141"/>
        <n v="24271"/>
        <n v="2863993"/>
        <n v="2118834"/>
        <n v="2824893"/>
        <n v="2325443"/>
        <n v="1963286"/>
        <n v="18914977"/>
        <n v="18294611"/>
        <n v="1786638"/>
        <n v="17415266"/>
        <n v="178791"/>
        <n v="16766899"/>
        <n v="1641848"/>
        <n v="8548651"/>
        <n v="8362745"/>
        <n v="817789"/>
        <n v="799562"/>
        <n v="7815949"/>
        <n v="764163"/>
        <n v="7472819"/>
        <n v="739728"/>
        <n v="7152385"/>
        <n v="7557"/>
        <n v="6854176"/>
        <n v="6712841"/>
        <n v="6576877"/>
        <n v="6447688"/>
        <n v="6327125"/>
        <n v="621625"/>
        <n v="686576"/>
        <n v="68416772"/>
        <n v="6814365"/>
        <n v="67843979"/>
        <n v="675313"/>
        <n v="672888"/>
        <n v="66881867"/>
        <n v="6654576"/>
        <n v="66195615"/>
        <n v="65824164"/>
        <n v="6542547"/>
        <n v="652231"/>
        <n v="64554952"/>
        <n v="6473164"/>
        <n v="63543322"/>
        <n v="6295821"/>
        <n v="124977"/>
        <n v="1212814"/>
        <n v="1184366"/>
        <n v="115676"/>
        <n v="1131523"/>
        <n v="119591"/>
        <n v="19221"/>
        <n v="17811"/>
        <n v="164973"/>
        <n v="148621"/>
        <n v="126484"/>
        <n v="996698"/>
        <n v="96852"/>
        <n v="923825"/>
        <n v="892531"/>
        <n v="87167"/>
        <n v="741682"/>
        <n v="7228915"/>
        <n v="742948"/>
        <n v="6859482"/>
        <n v="6679282"/>
        <n v="652952"/>
        <n v="633472"/>
        <n v="6161796"/>
        <n v="5997385"/>
        <n v="5837792"/>
        <n v="5683268"/>
        <n v="5534598"/>
        <n v="539141"/>
        <n v="5251472"/>
        <n v="511177"/>
        <n v="497367"/>
        <n v="16364"/>
        <n v="15782"/>
        <n v="15328"/>
        <n v="14951"/>
        <n v="14577"/>
        <n v="14137"/>
        <n v="1364"/>
        <n v="135"/>
        <n v="12357"/>
        <n v="11689"/>
        <n v="146"/>
        <n v="99789"/>
        <n v="99184"/>
        <n v="98611"/>
        <n v="9882"/>
        <n v="13692"/>
        <n v="1354493"/>
        <n v="1348248"/>
        <n v="1341588"/>
        <n v="1334788"/>
        <n v="13281"/>
        <n v="1321618"/>
        <n v="1315372"/>
        <n v="13926"/>
        <n v="133144"/>
        <n v="1296934"/>
        <n v="129535"/>
        <n v="128452"/>
        <n v="1277837"/>
        <n v="127238"/>
        <n v="1267984"/>
        <n v="11273661"/>
        <n v="1114398"/>
        <n v="1114558"/>
        <n v="1886668"/>
        <n v="1761467"/>
        <n v="1639931"/>
        <n v="1521834"/>
        <n v="147336"/>
        <n v="129887"/>
        <n v="1196136"/>
        <n v="112482"/>
        <n v="11761"/>
        <n v="9939678"/>
        <n v="9864326"/>
        <n v="978571"/>
        <n v="9699197"/>
        <n v="78271472"/>
        <n v="773628"/>
        <n v="75787333"/>
        <n v="74569867"/>
        <n v="7349455"/>
        <n v="72326914"/>
        <n v="71339185"/>
        <n v="74432"/>
        <n v="69597281"/>
        <n v="6876345"/>
        <n v="679346"/>
        <n v="677855"/>
        <n v="668583"/>
        <n v="6514354"/>
        <n v="64191474"/>
        <n v="6324121"/>
        <n v="5565284"/>
        <n v="5466241"/>
        <n v="5366277"/>
        <n v="5267839"/>
        <n v="517461"/>
        <n v="58721"/>
        <n v="5795"/>
        <n v="4935762"/>
        <n v="487137"/>
        <n v="48115"/>
        <n v="4754641"/>
        <n v="473398"/>
        <n v="4655741"/>
        <n v="4612"/>
        <n v="45648"/>
        <n v="4516131"/>
        <n v="1819"/>
        <n v="414487"/>
        <n v="38833338"/>
        <n v="37553726"/>
        <n v="3636796"/>
        <n v="3593648"/>
        <n v="33915133"/>
        <n v="32771895"/>
        <n v="31663896"/>
        <n v="359487"/>
        <n v="2955662"/>
        <n v="2854394"/>
        <n v="27568436"/>
        <n v="2662482"/>
        <n v="2571848"/>
        <n v="24854892"/>
        <n v="2439274"/>
        <n v="4515429"/>
        <n v="45271947"/>
        <n v="454896"/>
        <n v="455933"/>
        <n v="45761"/>
        <n v="45877"/>
        <n v="46533"/>
        <n v="462582"/>
        <n v="465935"/>
        <n v="4678775"/>
        <n v="471515"/>
        <n v="474516"/>
        <n v="4781295"/>
        <n v="48225"/>
        <n v="48683865"/>
        <n v="49175848"/>
        <n v="3431552"/>
        <n v="3419546"/>
        <n v="3485"/>
        <n v="3396777"/>
        <n v="3385624"/>
        <n v="3374415"/>
        <n v="3362755"/>
        <n v="335824"/>
        <n v="3339741"/>
        <n v="333143"/>
        <n v="3325612"/>
        <n v="332496"/>
        <n v="3325637"/>
        <n v="3327773"/>
        <n v="332713"/>
        <n v="3321245"/>
        <n v="312989"/>
        <n v="37577"/>
        <n v="32432"/>
        <n v="297745"/>
        <n v="293394"/>
        <n v="285624"/>
        <n v="277674"/>
        <n v="27328"/>
        <n v="2648825"/>
        <n v="26167"/>
        <n v="2586435"/>
        <n v="2556765"/>
        <n v="2527185"/>
        <n v="2496445"/>
        <n v="24654"/>
        <n v="26463"/>
        <n v="25885"/>
        <n v="253142"/>
        <n v="247485"/>
        <n v="241871"/>
        <n v="236295"/>
        <n v="23785"/>
        <n v="22534"/>
        <n v="219953"/>
        <n v="214634"/>
        <n v="2937"/>
        <n v="24143"/>
        <n v="198964"/>
        <n v="193956"/>
        <n v="18929"/>
        <n v="18563"/>
        <n v="161587"/>
        <n v="1562974"/>
        <n v="1515321"/>
        <n v="14699937"/>
        <n v="14264756"/>
        <n v="138533"/>
        <n v="13456417"/>
        <n v="1382517"/>
        <n v="12725974"/>
        <n v="12383446"/>
        <n v="1252156"/>
        <n v="11731746"/>
        <n v="11421984"/>
        <n v="111249"/>
        <n v="1824125"/>
        <n v="1531221"/>
        <n v="15777451"/>
        <n v="15411675"/>
        <n v="155456"/>
        <n v="1471826"/>
        <n v="14386649"/>
        <n v="1486317"/>
        <n v="1381599"/>
        <n v="13558469"/>
        <n v="1332999"/>
        <n v="13124267"/>
        <n v="129432"/>
        <n v="12777511"/>
        <n v="12633897"/>
        <n v="125525"/>
        <n v="12366165"/>
        <n v="12222251"/>
      </sharedItems>
    </cacheField>
    <cacheField name=" thinness  1-19 years" numFmtId="0">
      <sharedItems containsSemiMixedTypes="0" containsString="0" containsNumber="1" minValue="0.1" maxValue="27.7"/>
    </cacheField>
    <cacheField name=" thinness 5-9 years" numFmtId="0">
      <sharedItems containsSemiMixedTypes="0" containsString="0" containsNumber="1" minValue="0.1" maxValue="28.6"/>
    </cacheField>
    <cacheField name="Income composition of resources" numFmtId="0">
      <sharedItems containsSemiMixedTypes="0" containsString="0" containsNumber="1" minValue="0" maxValue="0.94799999999999995"/>
    </cacheField>
    <cacheField name="Schooling" numFmtId="0">
      <sharedItems containsSemiMixedTypes="0" containsString="0" containsNumber="1" minValue="0" maxValue="20.7"/>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2938">
  <r>
    <x v="0"/>
    <x v="0"/>
    <x v="0"/>
    <x v="0"/>
    <x v="0"/>
    <n v="263"/>
    <n v="162.5"/>
    <n v="62"/>
    <x v="0"/>
    <n v="71.279623619999995"/>
    <n v="65"/>
    <n v="1154"/>
    <n v="19.100000000000001"/>
    <n v="83"/>
    <x v="0"/>
    <n v="8.16"/>
    <n v="65"/>
    <n v="0.1"/>
    <x v="0"/>
    <x v="0"/>
    <n v="17.2"/>
    <n v="17.3"/>
    <n v="0.47899999999999998"/>
    <n v="10.1"/>
  </r>
  <r>
    <x v="0"/>
    <x v="1"/>
    <x v="0"/>
    <x v="1"/>
    <x v="1"/>
    <n v="271"/>
    <n v="167.5"/>
    <n v="64"/>
    <x v="0"/>
    <n v="73.523581680000007"/>
    <n v="62"/>
    <n v="492"/>
    <n v="18.600000000000001"/>
    <n v="86"/>
    <x v="1"/>
    <n v="8.18"/>
    <n v="62"/>
    <n v="0.1"/>
    <x v="1"/>
    <x v="1"/>
    <n v="17.5"/>
    <n v="17.5"/>
    <n v="0.47599999999999998"/>
    <n v="10"/>
  </r>
  <r>
    <x v="0"/>
    <x v="2"/>
    <x v="0"/>
    <x v="1"/>
    <x v="1"/>
    <n v="268"/>
    <n v="167"/>
    <n v="66"/>
    <x v="0"/>
    <n v="73.219242719999997"/>
    <n v="64"/>
    <n v="430"/>
    <n v="18.100000000000001"/>
    <n v="89"/>
    <x v="2"/>
    <n v="8.1300000000000008"/>
    <n v="64"/>
    <n v="0.1"/>
    <x v="2"/>
    <x v="2"/>
    <n v="17.7"/>
    <n v="17.7"/>
    <n v="0.47"/>
    <n v="9.9"/>
  </r>
  <r>
    <x v="0"/>
    <x v="3"/>
    <x v="0"/>
    <x v="1"/>
    <x v="2"/>
    <n v="272"/>
    <n v="170.5"/>
    <n v="69"/>
    <x v="0"/>
    <n v="78.184215300000005"/>
    <n v="67"/>
    <n v="2787"/>
    <n v="17.600000000000001"/>
    <n v="93"/>
    <x v="3"/>
    <n v="8.52"/>
    <n v="67"/>
    <n v="0.1"/>
    <x v="3"/>
    <x v="3"/>
    <n v="17.899999999999999"/>
    <n v="18"/>
    <n v="0.46300000000000002"/>
    <n v="9.8000000000000007"/>
  </r>
  <r>
    <x v="0"/>
    <x v="4"/>
    <x v="0"/>
    <x v="1"/>
    <x v="3"/>
    <n v="275"/>
    <n v="173"/>
    <n v="71"/>
    <x v="0"/>
    <n v="7.097108703"/>
    <n v="68"/>
    <n v="3013"/>
    <n v="17.2"/>
    <n v="97"/>
    <x v="4"/>
    <n v="7.87"/>
    <n v="68"/>
    <n v="0.1"/>
    <x v="4"/>
    <x v="4"/>
    <n v="18.2"/>
    <n v="18.2"/>
    <n v="0.45400000000000001"/>
    <n v="9.5"/>
  </r>
  <r>
    <x v="0"/>
    <x v="5"/>
    <x v="0"/>
    <x v="1"/>
    <x v="4"/>
    <n v="279"/>
    <n v="176.5"/>
    <n v="74"/>
    <x v="0"/>
    <n v="79.679367360000001"/>
    <n v="66"/>
    <n v="1989"/>
    <n v="16.7"/>
    <n v="102"/>
    <x v="5"/>
    <n v="9.1999999999999993"/>
    <n v="66"/>
    <n v="0.1"/>
    <x v="5"/>
    <x v="5"/>
    <n v="18.399999999999999"/>
    <n v="18.399999999999999"/>
    <n v="0.44800000000000001"/>
    <n v="9.1999999999999993"/>
  </r>
  <r>
    <x v="0"/>
    <x v="6"/>
    <x v="0"/>
    <x v="1"/>
    <x v="5"/>
    <n v="281"/>
    <n v="179"/>
    <n v="77"/>
    <x v="0"/>
    <n v="56.762216819999999"/>
    <n v="63"/>
    <n v="2861"/>
    <n v="16.2"/>
    <n v="106"/>
    <x v="6"/>
    <n v="9.42"/>
    <n v="63"/>
    <n v="0.1"/>
    <x v="6"/>
    <x v="6"/>
    <n v="18.600000000000001"/>
    <n v="18.7"/>
    <n v="0.434"/>
    <n v="8.9"/>
  </r>
  <r>
    <x v="0"/>
    <x v="7"/>
    <x v="0"/>
    <x v="1"/>
    <x v="6"/>
    <n v="287"/>
    <n v="183.5"/>
    <n v="80"/>
    <x v="1"/>
    <n v="25.873925360000001"/>
    <n v="64"/>
    <n v="1599"/>
    <n v="15.7"/>
    <n v="110"/>
    <x v="7"/>
    <n v="8.33"/>
    <n v="64"/>
    <n v="0.1"/>
    <x v="7"/>
    <x v="7"/>
    <n v="18.8"/>
    <n v="18.899999999999999"/>
    <n v="0.433"/>
    <n v="8.6999999999999993"/>
  </r>
  <r>
    <x v="0"/>
    <x v="8"/>
    <x v="0"/>
    <x v="1"/>
    <x v="7"/>
    <n v="295"/>
    <n v="188.5"/>
    <n v="82"/>
    <x v="2"/>
    <n v="10.910155980000001"/>
    <n v="63"/>
    <n v="1141"/>
    <n v="15.2"/>
    <n v="113"/>
    <x v="6"/>
    <n v="6.73"/>
    <n v="63"/>
    <n v="0.1"/>
    <x v="8"/>
    <x v="8"/>
    <n v="19"/>
    <n v="19.100000000000001"/>
    <n v="0.41499999999999998"/>
    <n v="8.4"/>
  </r>
  <r>
    <x v="0"/>
    <x v="9"/>
    <x v="0"/>
    <x v="1"/>
    <x v="8"/>
    <n v="295"/>
    <n v="189.5"/>
    <n v="84"/>
    <x v="1"/>
    <n v="17.171517510000001"/>
    <n v="64"/>
    <n v="1990"/>
    <n v="14.7"/>
    <n v="116"/>
    <x v="1"/>
    <n v="7.43"/>
    <n v="58"/>
    <n v="0.1"/>
    <x v="9"/>
    <x v="9"/>
    <n v="19.2"/>
    <n v="19.3"/>
    <n v="0.40500000000000003"/>
    <n v="8.1"/>
  </r>
  <r>
    <x v="0"/>
    <x v="10"/>
    <x v="0"/>
    <x v="1"/>
    <x v="8"/>
    <n v="291"/>
    <n v="188"/>
    <n v="85"/>
    <x v="2"/>
    <n v="1.3886477319999999"/>
    <n v="66"/>
    <n v="1296"/>
    <n v="14.2"/>
    <n v="118"/>
    <x v="1"/>
    <n v="8.6999999999999993"/>
    <n v="58"/>
    <n v="0.1"/>
    <x v="10"/>
    <x v="10"/>
    <n v="19.3"/>
    <n v="19.5"/>
    <n v="0.39600000000000002"/>
    <n v="7.9"/>
  </r>
  <r>
    <x v="0"/>
    <x v="11"/>
    <x v="0"/>
    <x v="1"/>
    <x v="9"/>
    <n v="293"/>
    <n v="190"/>
    <n v="87"/>
    <x v="2"/>
    <n v="15.29606643"/>
    <n v="67"/>
    <n v="466"/>
    <n v="13.8"/>
    <n v="120"/>
    <x v="8"/>
    <n v="8.7899999999999991"/>
    <n v="5"/>
    <n v="0.1"/>
    <x v="11"/>
    <x v="11"/>
    <n v="19.5"/>
    <n v="19.7"/>
    <n v="0.38100000000000001"/>
    <n v="6.8"/>
  </r>
  <r>
    <x v="0"/>
    <x v="12"/>
    <x v="0"/>
    <x v="1"/>
    <x v="10"/>
    <n v="295"/>
    <n v="191"/>
    <n v="87"/>
    <x v="0"/>
    <n v="11.089052730000001"/>
    <n v="65"/>
    <n v="798"/>
    <n v="13.4"/>
    <n v="122"/>
    <x v="9"/>
    <n v="8.82"/>
    <n v="41"/>
    <n v="0.1"/>
    <x v="12"/>
    <x v="12"/>
    <n v="19.7"/>
    <n v="19.899999999999999"/>
    <n v="0.373"/>
    <n v="6.5"/>
  </r>
  <r>
    <x v="0"/>
    <x v="13"/>
    <x v="0"/>
    <x v="1"/>
    <x v="11"/>
    <n v="3"/>
    <n v="45.5"/>
    <n v="88"/>
    <x v="0"/>
    <n v="16.887350909999999"/>
    <n v="64"/>
    <n v="2486"/>
    <n v="13"/>
    <n v="122"/>
    <x v="10"/>
    <n v="7.76"/>
    <n v="36"/>
    <n v="0.1"/>
    <x v="13"/>
    <x v="13"/>
    <n v="19.899999999999999"/>
    <n v="2.2000000000000002"/>
    <n v="0.34100000000000003"/>
    <n v="6.2"/>
  </r>
  <r>
    <x v="0"/>
    <x v="14"/>
    <x v="0"/>
    <x v="1"/>
    <x v="12"/>
    <n v="316"/>
    <n v="202"/>
    <n v="88"/>
    <x v="0"/>
    <n v="10.574728199999999"/>
    <n v="63"/>
    <n v="8762"/>
    <n v="12.6"/>
    <n v="122"/>
    <x v="11"/>
    <n v="7.8"/>
    <n v="33"/>
    <n v="0.1"/>
    <x v="14"/>
    <x v="14"/>
    <n v="2.1"/>
    <n v="2.4"/>
    <n v="0.34"/>
    <n v="5.9"/>
  </r>
  <r>
    <x v="0"/>
    <x v="15"/>
    <x v="0"/>
    <x v="1"/>
    <x v="13"/>
    <n v="321"/>
    <n v="204.5"/>
    <n v="88"/>
    <x v="0"/>
    <n v="10.42496"/>
    <n v="62"/>
    <n v="6532"/>
    <n v="12.2"/>
    <n v="122"/>
    <x v="12"/>
    <n v="8.1999999999999993"/>
    <n v="24"/>
    <n v="0.1"/>
    <x v="15"/>
    <x v="15"/>
    <n v="2.2999999999999998"/>
    <n v="2.5"/>
    <n v="0.33800000000000002"/>
    <n v="5.5"/>
  </r>
  <r>
    <x v="1"/>
    <x v="0"/>
    <x v="0"/>
    <x v="2"/>
    <x v="14"/>
    <n v="74"/>
    <n v="37"/>
    <n v="0"/>
    <x v="3"/>
    <n v="364.9752287"/>
    <n v="99"/>
    <n v="0"/>
    <n v="58"/>
    <n v="0"/>
    <x v="13"/>
    <n v="6"/>
    <n v="99"/>
    <n v="0.1"/>
    <x v="16"/>
    <x v="16"/>
    <n v="1.2"/>
    <n v="1.3"/>
    <n v="0.76200000000000001"/>
    <n v="14.2"/>
  </r>
  <r>
    <x v="1"/>
    <x v="1"/>
    <x v="0"/>
    <x v="2"/>
    <x v="15"/>
    <n v="8"/>
    <n v="4"/>
    <n v="0"/>
    <x v="4"/>
    <n v="428.74906679999998"/>
    <n v="98"/>
    <n v="0"/>
    <n v="57.2"/>
    <n v="1"/>
    <x v="14"/>
    <n v="5.88"/>
    <n v="98"/>
    <n v="0.1"/>
    <x v="17"/>
    <x v="17"/>
    <n v="1.2"/>
    <n v="1.3"/>
    <n v="0.76100000000000001"/>
    <n v="14.2"/>
  </r>
  <r>
    <x v="1"/>
    <x v="2"/>
    <x v="0"/>
    <x v="2"/>
    <x v="16"/>
    <n v="84"/>
    <n v="42"/>
    <n v="0"/>
    <x v="5"/>
    <n v="430.87697850000001"/>
    <n v="99"/>
    <n v="0"/>
    <n v="56.5"/>
    <n v="1"/>
    <x v="13"/>
    <n v="5.66"/>
    <n v="99"/>
    <n v="0.1"/>
    <x v="18"/>
    <x v="18"/>
    <n v="1.3"/>
    <n v="1.4"/>
    <n v="0.75900000000000001"/>
    <n v="14.2"/>
  </r>
  <r>
    <x v="1"/>
    <x v="3"/>
    <x v="0"/>
    <x v="2"/>
    <x v="17"/>
    <n v="86"/>
    <n v="43"/>
    <n v="0"/>
    <x v="6"/>
    <n v="412.4433563"/>
    <n v="99"/>
    <n v="9"/>
    <n v="55.8"/>
    <n v="1"/>
    <x v="13"/>
    <n v="5.59"/>
    <n v="99"/>
    <n v="0.1"/>
    <x v="19"/>
    <x v="19"/>
    <n v="1.3"/>
    <n v="1.4"/>
    <n v="0.752"/>
    <n v="14.2"/>
  </r>
  <r>
    <x v="1"/>
    <x v="4"/>
    <x v="0"/>
    <x v="2"/>
    <x v="18"/>
    <n v="88"/>
    <n v="44"/>
    <n v="0"/>
    <x v="7"/>
    <n v="437.06209999999999"/>
    <n v="99"/>
    <n v="28"/>
    <n v="55.1"/>
    <n v="1"/>
    <x v="13"/>
    <n v="5.71"/>
    <n v="99"/>
    <n v="0.1"/>
    <x v="20"/>
    <x v="20"/>
    <n v="1.4"/>
    <n v="1.5"/>
    <n v="0.73799999999999999"/>
    <n v="13.3"/>
  </r>
  <r>
    <x v="1"/>
    <x v="5"/>
    <x v="0"/>
    <x v="2"/>
    <x v="19"/>
    <n v="91"/>
    <n v="46"/>
    <n v="1"/>
    <x v="8"/>
    <n v="41.822757189999997"/>
    <n v="99"/>
    <n v="10"/>
    <n v="54.3"/>
    <n v="1"/>
    <x v="13"/>
    <n v="5.34"/>
    <n v="99"/>
    <n v="0.1"/>
    <x v="21"/>
    <x v="21"/>
    <n v="1.4"/>
    <n v="1.5"/>
    <n v="0.72499999999999998"/>
    <n v="12.5"/>
  </r>
  <r>
    <x v="1"/>
    <x v="6"/>
    <x v="0"/>
    <x v="2"/>
    <x v="20"/>
    <n v="91"/>
    <n v="46"/>
    <n v="1"/>
    <x v="9"/>
    <n v="348.05595169999998"/>
    <n v="98"/>
    <n v="0"/>
    <n v="53.5"/>
    <n v="1"/>
    <x v="14"/>
    <n v="5.79"/>
    <n v="98"/>
    <n v="0.1"/>
    <x v="22"/>
    <x v="22"/>
    <n v="1.5"/>
    <n v="1.6"/>
    <n v="0.72099999999999997"/>
    <n v="12.2"/>
  </r>
  <r>
    <x v="1"/>
    <x v="7"/>
    <x v="0"/>
    <x v="2"/>
    <x v="21"/>
    <n v="1"/>
    <n v="1"/>
    <n v="1"/>
    <x v="10"/>
    <n v="36.62206845"/>
    <n v="99"/>
    <n v="0"/>
    <n v="52.6"/>
    <n v="1"/>
    <x v="13"/>
    <n v="5.87"/>
    <n v="99"/>
    <n v="0.1"/>
    <x v="23"/>
    <x v="23"/>
    <n v="1.6"/>
    <n v="1.6"/>
    <n v="0.71299999999999997"/>
    <n v="12"/>
  </r>
  <r>
    <x v="1"/>
    <x v="8"/>
    <x v="0"/>
    <x v="2"/>
    <x v="22"/>
    <n v="9"/>
    <n v="5"/>
    <n v="1"/>
    <x v="11"/>
    <n v="32.246552280000003"/>
    <n v="98"/>
    <n v="22"/>
    <n v="51.7"/>
    <n v="1"/>
    <x v="13"/>
    <n v="6.1"/>
    <n v="98"/>
    <n v="0.1"/>
    <x v="24"/>
    <x v="24"/>
    <n v="1.6"/>
    <n v="1.7"/>
    <n v="0.70299999999999996"/>
    <n v="11.6"/>
  </r>
  <r>
    <x v="1"/>
    <x v="9"/>
    <x v="0"/>
    <x v="0"/>
    <x v="23"/>
    <n v="99"/>
    <n v="50"/>
    <n v="1"/>
    <x v="12"/>
    <n v="3.3021541999999999"/>
    <n v="98"/>
    <n v="68"/>
    <n v="5.8"/>
    <n v="1"/>
    <x v="15"/>
    <n v="5.86"/>
    <n v="97"/>
    <n v="0.1"/>
    <x v="25"/>
    <x v="25"/>
    <n v="1.7"/>
    <n v="1.8"/>
    <n v="0.69599999999999995"/>
    <n v="11.4"/>
  </r>
  <r>
    <x v="1"/>
    <x v="10"/>
    <x v="0"/>
    <x v="0"/>
    <x v="24"/>
    <n v="15"/>
    <n v="8"/>
    <n v="1"/>
    <x v="13"/>
    <n v="26.993121429999999"/>
    <n v="98"/>
    <n v="6"/>
    <n v="49.9"/>
    <n v="1"/>
    <x v="15"/>
    <n v="6.12"/>
    <n v="98"/>
    <n v="0.1"/>
    <x v="26"/>
    <x v="26"/>
    <n v="1.8"/>
    <n v="1.8"/>
    <n v="0.68500000000000005"/>
    <n v="10.8"/>
  </r>
  <r>
    <x v="1"/>
    <x v="11"/>
    <x v="0"/>
    <x v="0"/>
    <x v="25"/>
    <n v="17"/>
    <n v="9"/>
    <n v="1"/>
    <x v="14"/>
    <n v="221.84280000000001"/>
    <n v="99"/>
    <n v="7"/>
    <n v="48.9"/>
    <n v="1"/>
    <x v="14"/>
    <n v="6.38"/>
    <n v="97"/>
    <n v="0.1"/>
    <x v="27"/>
    <x v="27"/>
    <n v="1.8"/>
    <n v="1.9"/>
    <n v="0.68100000000000005"/>
    <n v="10.9"/>
  </r>
  <r>
    <x v="1"/>
    <x v="12"/>
    <x v="0"/>
    <x v="0"/>
    <x v="26"/>
    <n v="18"/>
    <n v="9.5"/>
    <n v="1"/>
    <x v="15"/>
    <n v="14.719288819999999"/>
    <n v="97"/>
    <n v="8"/>
    <n v="47.9"/>
    <n v="1"/>
    <x v="15"/>
    <n v="6.27"/>
    <n v="97"/>
    <n v="0.1"/>
    <x v="28"/>
    <x v="28"/>
    <n v="1.9"/>
    <n v="2"/>
    <n v="0.67400000000000004"/>
    <n v="10.7"/>
  </r>
  <r>
    <x v="1"/>
    <x v="13"/>
    <x v="0"/>
    <x v="0"/>
    <x v="27"/>
    <n v="15"/>
    <n v="8"/>
    <n v="1"/>
    <x v="16"/>
    <n v="104.5169157"/>
    <n v="96"/>
    <n v="16"/>
    <n v="46.9"/>
    <n v="1"/>
    <x v="14"/>
    <n v="6.3"/>
    <n v="98"/>
    <n v="0.1"/>
    <x v="29"/>
    <x v="29"/>
    <n v="2"/>
    <n v="2.1"/>
    <n v="0.67"/>
    <n v="10.7"/>
  </r>
  <r>
    <x v="1"/>
    <x v="14"/>
    <x v="0"/>
    <x v="0"/>
    <x v="28"/>
    <n v="14"/>
    <n v="7.5"/>
    <n v="1"/>
    <x v="17"/>
    <n v="96.205570780000002"/>
    <n v="96"/>
    <n v="18"/>
    <n v="46"/>
    <n v="1"/>
    <x v="15"/>
    <n v="6"/>
    <n v="97"/>
    <n v="0.1"/>
    <x v="30"/>
    <x v="30"/>
    <n v="2.1"/>
    <n v="2.1"/>
    <n v="0.66200000000000003"/>
    <n v="10.6"/>
  </r>
  <r>
    <x v="1"/>
    <x v="15"/>
    <x v="0"/>
    <x v="0"/>
    <x v="29"/>
    <n v="11"/>
    <n v="6"/>
    <n v="1"/>
    <x v="18"/>
    <n v="91.71154052"/>
    <n v="96"/>
    <n v="662"/>
    <n v="45"/>
    <n v="1"/>
    <x v="15"/>
    <n v="6.26"/>
    <n v="97"/>
    <n v="0.1"/>
    <x v="31"/>
    <x v="31"/>
    <n v="2.1"/>
    <n v="2.2000000000000002"/>
    <n v="0.65600000000000003"/>
    <n v="10.7"/>
  </r>
  <r>
    <x v="2"/>
    <x v="0"/>
    <x v="0"/>
    <x v="2"/>
    <x v="30"/>
    <n v="19"/>
    <n v="20"/>
    <n v="21"/>
    <x v="0"/>
    <n v="0"/>
    <n v="95"/>
    <n v="63"/>
    <n v="59.5"/>
    <n v="24"/>
    <x v="16"/>
    <n v="6.26"/>
    <n v="95"/>
    <n v="0.1"/>
    <x v="32"/>
    <x v="32"/>
    <n v="6"/>
    <n v="5.8"/>
    <n v="0.74299999999999999"/>
    <n v="14.4"/>
  </r>
  <r>
    <x v="2"/>
    <x v="1"/>
    <x v="0"/>
    <x v="2"/>
    <x v="31"/>
    <n v="11"/>
    <n v="16"/>
    <n v="21"/>
    <x v="0"/>
    <n v="54.237318299999998"/>
    <n v="95"/>
    <n v="0"/>
    <n v="58.4"/>
    <n v="24"/>
    <x v="16"/>
    <n v="7.21"/>
    <n v="95"/>
    <n v="0.1"/>
    <x v="33"/>
    <x v="33"/>
    <n v="6"/>
    <n v="5.8"/>
    <n v="0.74099999999999999"/>
    <n v="14.4"/>
  </r>
  <r>
    <x v="2"/>
    <x v="2"/>
    <x v="0"/>
    <x v="2"/>
    <x v="21"/>
    <n v="112"/>
    <n v="66.5"/>
    <n v="21"/>
    <x v="19"/>
    <n v="544.45074320000003"/>
    <n v="95"/>
    <n v="25"/>
    <n v="57.2"/>
    <n v="24"/>
    <x v="16"/>
    <n v="7.12"/>
    <n v="95"/>
    <n v="0.1"/>
    <x v="34"/>
    <x v="34"/>
    <n v="5.9"/>
    <n v="5.8"/>
    <n v="0.73699999999999999"/>
    <n v="14.4"/>
  </r>
  <r>
    <x v="2"/>
    <x v="3"/>
    <x v="0"/>
    <x v="2"/>
    <x v="32"/>
    <n v="113"/>
    <n v="67"/>
    <n v="21"/>
    <x v="20"/>
    <n v="555.92608340000004"/>
    <n v="95"/>
    <n v="18"/>
    <n v="56.1"/>
    <n v="24"/>
    <x v="16"/>
    <n v="6.14"/>
    <n v="95"/>
    <n v="0.1"/>
    <x v="35"/>
    <x v="35"/>
    <n v="5.9"/>
    <n v="5.8"/>
    <n v="0.73199999999999998"/>
    <n v="14.4"/>
  </r>
  <r>
    <x v="2"/>
    <x v="4"/>
    <x v="0"/>
    <x v="0"/>
    <x v="33"/>
    <n v="116"/>
    <n v="68.5"/>
    <n v="21"/>
    <x v="21"/>
    <n v="509.00204050000002"/>
    <n v="95"/>
    <n v="112"/>
    <n v="55"/>
    <n v="24"/>
    <x v="16"/>
    <n v="5.29"/>
    <n v="95"/>
    <n v="0.1"/>
    <x v="36"/>
    <x v="36"/>
    <n v="5.9"/>
    <n v="5.8"/>
    <n v="0.72399999999999998"/>
    <n v="14"/>
  </r>
  <r>
    <x v="2"/>
    <x v="5"/>
    <x v="0"/>
    <x v="0"/>
    <x v="34"/>
    <n v="119"/>
    <n v="70"/>
    <n v="21"/>
    <x v="22"/>
    <n v="430.71758610000001"/>
    <n v="95"/>
    <n v="103"/>
    <n v="53.9"/>
    <n v="24"/>
    <x v="16"/>
    <n v="5.12"/>
    <n v="95"/>
    <n v="0.1"/>
    <x v="37"/>
    <x v="37"/>
    <n v="5.9"/>
    <n v="5.8"/>
    <n v="0.71399999999999997"/>
    <n v="13.6"/>
  </r>
  <r>
    <x v="2"/>
    <x v="6"/>
    <x v="0"/>
    <x v="0"/>
    <x v="35"/>
    <n v="123"/>
    <n v="71.5"/>
    <n v="20"/>
    <x v="23"/>
    <n v="352.06364189999999"/>
    <n v="94"/>
    <n v="107"/>
    <n v="52.8"/>
    <n v="23"/>
    <x v="17"/>
    <n v="5.36"/>
    <n v="95"/>
    <n v="0.1"/>
    <x v="38"/>
    <x v="38"/>
    <n v="6"/>
    <n v="5.9"/>
    <n v="0.70499999999999996"/>
    <n v="13.1"/>
  </r>
  <r>
    <x v="2"/>
    <x v="7"/>
    <x v="0"/>
    <x v="0"/>
    <x v="36"/>
    <n v="126"/>
    <n v="73"/>
    <n v="20"/>
    <x v="24"/>
    <n v="43.08717334"/>
    <n v="91"/>
    <n v="217"/>
    <n v="51.8"/>
    <n v="23"/>
    <x v="18"/>
    <n v="4.2"/>
    <n v="93"/>
    <n v="0.1"/>
    <x v="39"/>
    <x v="39"/>
    <n v="6"/>
    <n v="5.9"/>
    <n v="0.69699999999999995"/>
    <n v="12.6"/>
  </r>
  <r>
    <x v="2"/>
    <x v="8"/>
    <x v="0"/>
    <x v="0"/>
    <x v="37"/>
    <n v="129"/>
    <n v="74.5"/>
    <n v="20"/>
    <x v="25"/>
    <n v="320.3239241"/>
    <n v="9"/>
    <n v="0"/>
    <n v="5.8"/>
    <n v="23"/>
    <x v="16"/>
    <n v="3.82"/>
    <n v="95"/>
    <n v="0.1"/>
    <x v="40"/>
    <x v="40"/>
    <n v="6"/>
    <n v="5.9"/>
    <n v="0.69"/>
    <n v="12.3"/>
  </r>
  <r>
    <x v="2"/>
    <x v="9"/>
    <x v="0"/>
    <x v="0"/>
    <x v="38"/>
    <n v="132"/>
    <n v="76"/>
    <n v="20"/>
    <x v="26"/>
    <n v="270.24019620000001"/>
    <n v="8"/>
    <n v="944"/>
    <n v="49.8"/>
    <n v="23"/>
    <x v="16"/>
    <n v="3.36"/>
    <n v="95"/>
    <n v="0.1"/>
    <x v="41"/>
    <x v="41"/>
    <n v="6.1"/>
    <n v="6"/>
    <n v="0.68600000000000005"/>
    <n v="12.3"/>
  </r>
  <r>
    <x v="2"/>
    <x v="10"/>
    <x v="0"/>
    <x v="0"/>
    <x v="39"/>
    <n v="136"/>
    <n v="77.5"/>
    <n v="19"/>
    <x v="23"/>
    <n v="2.5489227579999998"/>
    <n v="83"/>
    <n v="2302"/>
    <n v="48.9"/>
    <n v="22"/>
    <x v="19"/>
    <n v="3.24"/>
    <n v="88"/>
    <n v="0.1"/>
    <x v="42"/>
    <x v="42"/>
    <n v="6.1"/>
    <n v="6"/>
    <n v="0.68"/>
    <n v="12"/>
  </r>
  <r>
    <x v="2"/>
    <x v="11"/>
    <x v="0"/>
    <x v="0"/>
    <x v="40"/>
    <n v="14"/>
    <n v="16.5"/>
    <n v="19"/>
    <x v="22"/>
    <n v="220.393699"/>
    <n v="81"/>
    <n v="3289"/>
    <n v="47.9"/>
    <n v="23"/>
    <x v="20"/>
    <n v="3.54"/>
    <n v="86"/>
    <n v="0.1"/>
    <x v="43"/>
    <x v="43"/>
    <n v="6.2"/>
    <n v="6.1"/>
    <n v="0.67300000000000004"/>
    <n v="11.7"/>
  </r>
  <r>
    <x v="2"/>
    <x v="12"/>
    <x v="0"/>
    <x v="0"/>
    <x v="41"/>
    <n v="146"/>
    <n v="83"/>
    <n v="20"/>
    <x v="27"/>
    <n v="25.018522600000001"/>
    <n v="81"/>
    <n v="15374"/>
    <n v="47"/>
    <n v="23"/>
    <x v="21"/>
    <n v="3.6"/>
    <n v="87"/>
    <n v="0.1"/>
    <x v="44"/>
    <x v="44"/>
    <n v="6.3"/>
    <n v="6.1"/>
    <n v="0.66300000000000003"/>
    <n v="11.5"/>
  </r>
  <r>
    <x v="2"/>
    <x v="13"/>
    <x v="0"/>
    <x v="0"/>
    <x v="42"/>
    <n v="145"/>
    <n v="82.5"/>
    <n v="20"/>
    <x v="26"/>
    <n v="148.51198429999999"/>
    <n v="81"/>
    <n v="5862"/>
    <n v="46.1"/>
    <n v="23"/>
    <x v="20"/>
    <n v="3.73"/>
    <n v="86"/>
    <n v="0.1"/>
    <x v="45"/>
    <x v="45"/>
    <n v="6.3"/>
    <n v="6.2"/>
    <n v="0.65300000000000002"/>
    <n v="11.1"/>
  </r>
  <r>
    <x v="2"/>
    <x v="14"/>
    <x v="0"/>
    <x v="0"/>
    <x v="43"/>
    <n v="145"/>
    <n v="82.5"/>
    <n v="20"/>
    <x v="28"/>
    <n v="147.98607139999999"/>
    <n v="81"/>
    <n v="2686"/>
    <n v="45.3"/>
    <n v="24"/>
    <x v="22"/>
    <n v="3.84"/>
    <n v="89"/>
    <n v="0.1"/>
    <x v="46"/>
    <x v="46"/>
    <n v="6.4"/>
    <n v="6.3"/>
    <n v="0.64400000000000002"/>
    <n v="10.9"/>
  </r>
  <r>
    <x v="2"/>
    <x v="15"/>
    <x v="0"/>
    <x v="0"/>
    <x v="44"/>
    <n v="145"/>
    <n v="83"/>
    <n v="21"/>
    <x v="29"/>
    <n v="154.45594360000001"/>
    <n v="81"/>
    <n v="0"/>
    <n v="44.4"/>
    <n v="25"/>
    <x v="20"/>
    <n v="3.49"/>
    <n v="86"/>
    <n v="0.1"/>
    <x v="47"/>
    <x v="47"/>
    <n v="6.5"/>
    <n v="6.4"/>
    <n v="0.63600000000000001"/>
    <n v="10.7"/>
  </r>
  <r>
    <x v="3"/>
    <x v="0"/>
    <x v="0"/>
    <x v="1"/>
    <x v="45"/>
    <n v="335"/>
    <n v="200.5"/>
    <n v="66"/>
    <x v="30"/>
    <n v="0"/>
    <n v="64"/>
    <n v="118"/>
    <n v="23.3"/>
    <n v="98"/>
    <x v="23"/>
    <n v="3.49"/>
    <n v="64"/>
    <n v="1.9"/>
    <x v="48"/>
    <x v="48"/>
    <n v="8.3000000000000007"/>
    <n v="8.1999999999999993"/>
    <n v="0.53100000000000003"/>
    <n v="11.4"/>
  </r>
  <r>
    <x v="3"/>
    <x v="1"/>
    <x v="0"/>
    <x v="1"/>
    <x v="46"/>
    <n v="348"/>
    <n v="207.5"/>
    <n v="67"/>
    <x v="30"/>
    <n v="23.965612"/>
    <n v="64"/>
    <n v="11699"/>
    <n v="22.7"/>
    <n v="101"/>
    <x v="4"/>
    <n v="3.31"/>
    <n v="64"/>
    <n v="2"/>
    <x v="49"/>
    <x v="49"/>
    <n v="8.5"/>
    <n v="8.3000000000000007"/>
    <n v="0.52700000000000002"/>
    <n v="11.4"/>
  </r>
  <r>
    <x v="3"/>
    <x v="2"/>
    <x v="0"/>
    <x v="1"/>
    <x v="47"/>
    <n v="355"/>
    <n v="212"/>
    <n v="69"/>
    <x v="31"/>
    <n v="35.958572789999998"/>
    <n v="77"/>
    <n v="8523"/>
    <n v="22.1"/>
    <n v="105"/>
    <x v="3"/>
    <n v="4.26"/>
    <n v="77"/>
    <n v="2.2999999999999998"/>
    <x v="50"/>
    <x v="50"/>
    <n v="8.6"/>
    <n v="8.5"/>
    <n v="0.52300000000000002"/>
    <n v="11.4"/>
  </r>
  <r>
    <x v="3"/>
    <x v="3"/>
    <x v="0"/>
    <x v="1"/>
    <x v="48"/>
    <n v="358"/>
    <n v="215"/>
    <n v="72"/>
    <x v="32"/>
    <n v="256.12252430000001"/>
    <n v="75"/>
    <n v="4458"/>
    <n v="21.5"/>
    <n v="110"/>
    <x v="24"/>
    <n v="3.3"/>
    <n v="75"/>
    <n v="2.6"/>
    <x v="51"/>
    <x v="51"/>
    <n v="8.8000000000000007"/>
    <n v="8.6"/>
    <n v="0.50800000000000001"/>
    <n v="10.3"/>
  </r>
  <r>
    <x v="3"/>
    <x v="4"/>
    <x v="0"/>
    <x v="1"/>
    <x v="49"/>
    <n v="361"/>
    <n v="218"/>
    <n v="75"/>
    <x v="33"/>
    <n v="239.89139209999999"/>
    <n v="72"/>
    <n v="1449"/>
    <n v="21"/>
    <n v="115"/>
    <x v="25"/>
    <n v="3.38"/>
    <n v="71"/>
    <n v="2.5"/>
    <x v="52"/>
    <x v="52"/>
    <n v="8.9"/>
    <n v="8.8000000000000007"/>
    <n v="0.495"/>
    <n v="9.4"/>
  </r>
  <r>
    <x v="3"/>
    <x v="5"/>
    <x v="0"/>
    <x v="1"/>
    <x v="50"/>
    <n v="365"/>
    <n v="221.5"/>
    <n v="78"/>
    <x v="34"/>
    <n v="191.65374069999999"/>
    <n v="77"/>
    <n v="1190"/>
    <n v="2.4"/>
    <n v="121"/>
    <x v="26"/>
    <n v="3.39"/>
    <n v="77"/>
    <n v="2.5"/>
    <x v="53"/>
    <x v="53"/>
    <n v="9.1"/>
    <n v="9"/>
    <n v="0.48799999999999999"/>
    <n v="9"/>
  </r>
  <r>
    <x v="3"/>
    <x v="6"/>
    <x v="0"/>
    <x v="1"/>
    <x v="51"/>
    <n v="369"/>
    <n v="225"/>
    <n v="81"/>
    <x v="35"/>
    <n v="212.9229325"/>
    <n v="61"/>
    <n v="2807"/>
    <n v="19.8"/>
    <n v="127"/>
    <x v="6"/>
    <n v="4.37"/>
    <n v="6"/>
    <n v="2.5"/>
    <x v="54"/>
    <x v="54"/>
    <n v="9.3000000000000007"/>
    <n v="9.1999999999999993"/>
    <n v="0.48"/>
    <n v="8.5"/>
  </r>
  <r>
    <x v="3"/>
    <x v="7"/>
    <x v="0"/>
    <x v="1"/>
    <x v="52"/>
    <n v="371"/>
    <n v="227.5"/>
    <n v="84"/>
    <x v="36"/>
    <n v="249.9101958"/>
    <n v="69"/>
    <n v="265"/>
    <n v="19.3"/>
    <n v="133"/>
    <x v="27"/>
    <n v="3.84"/>
    <n v="69"/>
    <n v="2.6"/>
    <x v="55"/>
    <x v="55"/>
    <n v="9.5"/>
    <n v="9.4"/>
    <n v="0.46800000000000003"/>
    <n v="8.1"/>
  </r>
  <r>
    <x v="3"/>
    <x v="8"/>
    <x v="0"/>
    <x v="1"/>
    <x v="53"/>
    <n v="375"/>
    <n v="231"/>
    <n v="87"/>
    <x v="37"/>
    <n v="184.8213446"/>
    <n v="73"/>
    <n v="1014"/>
    <n v="18.8"/>
    <n v="138"/>
    <x v="24"/>
    <n v="3.38"/>
    <n v="73"/>
    <n v="2.6"/>
    <x v="56"/>
    <x v="56"/>
    <n v="9.6"/>
    <n v="9.6"/>
    <n v="0.45400000000000001"/>
    <n v="7.7"/>
  </r>
  <r>
    <x v="3"/>
    <x v="9"/>
    <x v="0"/>
    <x v="1"/>
    <x v="54"/>
    <n v="381"/>
    <n v="235.5"/>
    <n v="90"/>
    <x v="38"/>
    <n v="25.08688824"/>
    <n v="73"/>
    <n v="765"/>
    <n v="18.2"/>
    <n v="143"/>
    <x v="10"/>
    <n v="4.54"/>
    <n v="34"/>
    <n v="2.5"/>
    <x v="57"/>
    <x v="57"/>
    <n v="9.8000000000000007"/>
    <n v="9.6999999999999993"/>
    <n v="0.439"/>
    <n v="7.2"/>
  </r>
  <r>
    <x v="3"/>
    <x v="10"/>
    <x v="0"/>
    <x v="1"/>
    <x v="55"/>
    <n v="382"/>
    <n v="237"/>
    <n v="92"/>
    <x v="39"/>
    <n v="98.191451169999993"/>
    <n v="73"/>
    <n v="258"/>
    <n v="17.7"/>
    <n v="148"/>
    <x v="28"/>
    <n v="4.0999999999999996"/>
    <n v="38"/>
    <n v="2.6"/>
    <x v="58"/>
    <x v="58"/>
    <n v="1"/>
    <n v="9.9"/>
    <n v="0.42599999999999999"/>
    <n v="6.8"/>
  </r>
  <r>
    <x v="3"/>
    <x v="11"/>
    <x v="0"/>
    <x v="1"/>
    <x v="56"/>
    <n v="386"/>
    <n v="240"/>
    <n v="94"/>
    <x v="40"/>
    <n v="8.8667774999999995"/>
    <n v="73"/>
    <n v="29"/>
    <n v="17.2"/>
    <n v="152"/>
    <x v="29"/>
    <n v="4.71"/>
    <n v="4"/>
    <n v="2.5"/>
    <x v="59"/>
    <x v="59"/>
    <n v="1.2"/>
    <n v="1.1000000000000001"/>
    <n v="0.41499999999999998"/>
    <n v="6.4"/>
  </r>
  <r>
    <x v="3"/>
    <x v="12"/>
    <x v="0"/>
    <x v="1"/>
    <x v="57"/>
    <n v="388"/>
    <n v="241.5"/>
    <n v="95"/>
    <x v="41"/>
    <n v="35.93349121"/>
    <n v="73"/>
    <n v="1196"/>
    <n v="16.8"/>
    <n v="155"/>
    <x v="29"/>
    <n v="4.41"/>
    <n v="4"/>
    <n v="2.4"/>
    <x v="60"/>
    <x v="60"/>
    <n v="1.4"/>
    <n v="1.3"/>
    <n v="0.40600000000000003"/>
    <n v="5.9"/>
  </r>
  <r>
    <x v="3"/>
    <x v="13"/>
    <x v="0"/>
    <x v="1"/>
    <x v="58"/>
    <n v="391"/>
    <n v="243.5"/>
    <n v="96"/>
    <x v="42"/>
    <n v="24.037942000000001"/>
    <n v="73"/>
    <n v="11945"/>
    <n v="16.3"/>
    <n v="157"/>
    <x v="30"/>
    <n v="3.63"/>
    <n v="41"/>
    <n v="2.2999999999999998"/>
    <x v="61"/>
    <x v="61"/>
    <n v="1.5"/>
    <n v="1.5"/>
    <n v="0.40100000000000002"/>
    <n v="5.5"/>
  </r>
  <r>
    <x v="3"/>
    <x v="14"/>
    <x v="0"/>
    <x v="1"/>
    <x v="59"/>
    <n v="44"/>
    <n v="70.5"/>
    <n v="97"/>
    <x v="43"/>
    <n v="30.359936470000001"/>
    <n v="73"/>
    <n v="9046"/>
    <n v="15.8"/>
    <n v="159"/>
    <x v="9"/>
    <n v="5.38"/>
    <n v="38"/>
    <n v="2.1"/>
    <x v="62"/>
    <x v="62"/>
    <n v="1.7"/>
    <n v="1.7"/>
    <n v="0.39100000000000001"/>
    <n v="5.0999999999999996"/>
  </r>
  <r>
    <x v="3"/>
    <x v="15"/>
    <x v="0"/>
    <x v="1"/>
    <x v="60"/>
    <n v="48"/>
    <n v="72.5"/>
    <n v="97"/>
    <x v="44"/>
    <n v="15.88149254"/>
    <n v="73"/>
    <n v="2219"/>
    <n v="15.4"/>
    <n v="160"/>
    <x v="31"/>
    <n v="2.79"/>
    <n v="28"/>
    <n v="2"/>
    <x v="63"/>
    <x v="63"/>
    <n v="1.9"/>
    <n v="1.9"/>
    <n v="0.38200000000000001"/>
    <n v="4.5999999999999996"/>
  </r>
  <r>
    <x v="4"/>
    <x v="0"/>
    <x v="0"/>
    <x v="2"/>
    <x v="61"/>
    <n v="13"/>
    <n v="6.5"/>
    <n v="0"/>
    <x v="45"/>
    <n v="0"/>
    <n v="99"/>
    <n v="0"/>
    <n v="47.7"/>
    <n v="0"/>
    <x v="20"/>
    <n v="2.79"/>
    <n v="99"/>
    <n v="0.2"/>
    <x v="64"/>
    <x v="63"/>
    <n v="3.3"/>
    <n v="3.3"/>
    <n v="0.78400000000000003"/>
    <n v="13.9"/>
  </r>
  <r>
    <x v="4"/>
    <x v="1"/>
    <x v="0"/>
    <x v="2"/>
    <x v="19"/>
    <n v="131"/>
    <n v="65.5"/>
    <n v="0"/>
    <x v="45"/>
    <n v="2422.9997739999999"/>
    <n v="99"/>
    <n v="0"/>
    <n v="47"/>
    <n v="0"/>
    <x v="32"/>
    <n v="5.54"/>
    <n v="99"/>
    <n v="0.2"/>
    <x v="65"/>
    <x v="63"/>
    <n v="3.3"/>
    <n v="3.3"/>
    <n v="0.78200000000000003"/>
    <n v="13.9"/>
  </r>
  <r>
    <x v="4"/>
    <x v="2"/>
    <x v="0"/>
    <x v="2"/>
    <x v="20"/>
    <n v="133"/>
    <n v="66.5"/>
    <n v="0"/>
    <x v="46"/>
    <n v="1991.430372"/>
    <n v="99"/>
    <n v="0"/>
    <n v="46.4"/>
    <n v="0"/>
    <x v="14"/>
    <n v="5.33"/>
    <n v="99"/>
    <n v="0.2"/>
    <x v="66"/>
    <x v="63"/>
    <n v="3.3"/>
    <n v="3.3"/>
    <n v="0.78100000000000003"/>
    <n v="13.9"/>
  </r>
  <r>
    <x v="4"/>
    <x v="3"/>
    <x v="0"/>
    <x v="2"/>
    <x v="22"/>
    <n v="134"/>
    <n v="67"/>
    <n v="0"/>
    <x v="47"/>
    <n v="2156.2298420000002"/>
    <n v="98"/>
    <n v="0"/>
    <n v="45.7"/>
    <n v="0"/>
    <x v="15"/>
    <n v="5.39"/>
    <n v="98"/>
    <n v="0.2"/>
    <x v="67"/>
    <x v="63"/>
    <n v="3.3"/>
    <n v="3.3"/>
    <n v="0.77800000000000002"/>
    <n v="13.8"/>
  </r>
  <r>
    <x v="4"/>
    <x v="4"/>
    <x v="0"/>
    <x v="2"/>
    <x v="62"/>
    <n v="136"/>
    <n v="68"/>
    <n v="0"/>
    <x v="48"/>
    <n v="1810.8753160000001"/>
    <n v="99"/>
    <n v="0"/>
    <n v="45.1"/>
    <n v="0"/>
    <x v="13"/>
    <n v="5.65"/>
    <n v="99"/>
    <n v="0.1"/>
    <x v="68"/>
    <x v="63"/>
    <n v="3.3"/>
    <n v="3.3"/>
    <n v="0.78200000000000003"/>
    <n v="14.1"/>
  </r>
  <r>
    <x v="4"/>
    <x v="5"/>
    <x v="0"/>
    <x v="2"/>
    <x v="30"/>
    <n v="138"/>
    <n v="69"/>
    <n v="0"/>
    <x v="48"/>
    <n v="1983.9569369999999"/>
    <n v="98"/>
    <n v="0"/>
    <n v="44.4"/>
    <n v="0"/>
    <x v="13"/>
    <n v="5.63"/>
    <n v="98"/>
    <n v="0.1"/>
    <x v="69"/>
    <x v="63"/>
    <n v="3.3"/>
    <n v="3.3"/>
    <n v="0.78300000000000003"/>
    <n v="14.1"/>
  </r>
  <r>
    <x v="4"/>
    <x v="6"/>
    <x v="0"/>
    <x v="2"/>
    <x v="31"/>
    <n v="14"/>
    <n v="7"/>
    <n v="0"/>
    <x v="49"/>
    <n v="149.35873549999999"/>
    <n v="98"/>
    <n v="0"/>
    <n v="43.8"/>
    <n v="0"/>
    <x v="14"/>
    <n v="4.8600000000000003"/>
    <n v="99"/>
    <n v="0.1"/>
    <x v="70"/>
    <x v="63"/>
    <n v="3.4"/>
    <n v="3.3"/>
    <n v="0.78800000000000003"/>
    <n v="14.2"/>
  </r>
  <r>
    <x v="4"/>
    <x v="7"/>
    <x v="0"/>
    <x v="2"/>
    <x v="63"/>
    <n v="142"/>
    <n v="71"/>
    <n v="0"/>
    <x v="50"/>
    <n v="180.77626950000001"/>
    <n v="98"/>
    <n v="0"/>
    <n v="43.2"/>
    <n v="0"/>
    <x v="13"/>
    <n v="4.6900000000000004"/>
    <n v="99"/>
    <n v="0.1"/>
    <x v="71"/>
    <x v="63"/>
    <n v="3.4"/>
    <n v="3.3"/>
    <n v="0.78600000000000003"/>
    <n v="14.4"/>
  </r>
  <r>
    <x v="4"/>
    <x v="8"/>
    <x v="0"/>
    <x v="2"/>
    <x v="64"/>
    <n v="144"/>
    <n v="72"/>
    <n v="0"/>
    <x v="51"/>
    <n v="257.96653079999999"/>
    <n v="97"/>
    <n v="0"/>
    <n v="42.6"/>
    <n v="0"/>
    <x v="14"/>
    <n v="4.2699999999999996"/>
    <n v="99"/>
    <n v="0.1"/>
    <x v="72"/>
    <x v="63"/>
    <n v="3.4"/>
    <n v="3.3"/>
    <n v="0.78100000000000003"/>
    <n v="14.5"/>
  </r>
  <r>
    <x v="4"/>
    <x v="9"/>
    <x v="0"/>
    <x v="0"/>
    <x v="65"/>
    <n v="145"/>
    <n v="72.5"/>
    <n v="0"/>
    <x v="52"/>
    <n v="216.3146941"/>
    <n v="99"/>
    <n v="0"/>
    <n v="42"/>
    <n v="0"/>
    <x v="13"/>
    <n v="4.34"/>
    <n v="99"/>
    <n v="0.1"/>
    <x v="73"/>
    <x v="63"/>
    <n v="3.4"/>
    <n v="3.4"/>
    <n v="0.77300000000000002"/>
    <n v="14.7"/>
  </r>
  <r>
    <x v="4"/>
    <x v="10"/>
    <x v="0"/>
    <x v="0"/>
    <x v="66"/>
    <n v="147"/>
    <n v="73.5"/>
    <n v="0"/>
    <x v="53"/>
    <n v="1455.6081859999999"/>
    <n v="99"/>
    <n v="0"/>
    <n v="41.4"/>
    <n v="0"/>
    <x v="14"/>
    <n v="4.41"/>
    <n v="99"/>
    <n v="0.1"/>
    <x v="74"/>
    <x v="63"/>
    <n v="3.5"/>
    <n v="3.4"/>
    <n v="0"/>
    <n v="0"/>
  </r>
  <r>
    <x v="4"/>
    <x v="11"/>
    <x v="0"/>
    <x v="0"/>
    <x v="35"/>
    <n v="149"/>
    <n v="74.5"/>
    <n v="0"/>
    <x v="54"/>
    <n v="22.862952060000001"/>
    <n v="97"/>
    <n v="0"/>
    <n v="4.8"/>
    <n v="0"/>
    <x v="15"/>
    <n v="4.21"/>
    <n v="97"/>
    <n v="0.1"/>
    <x v="75"/>
    <x v="63"/>
    <n v="3.5"/>
    <n v="3.4"/>
    <n v="0"/>
    <n v="0"/>
  </r>
  <r>
    <x v="4"/>
    <x v="12"/>
    <x v="0"/>
    <x v="0"/>
    <x v="23"/>
    <n v="151"/>
    <n v="75.5"/>
    <n v="0"/>
    <x v="55"/>
    <n v="1158.065259"/>
    <n v="99"/>
    <n v="0"/>
    <n v="4.0999999999999996"/>
    <n v="0"/>
    <x v="13"/>
    <n v="4.53"/>
    <n v="99"/>
    <n v="0.1"/>
    <x v="76"/>
    <x v="63"/>
    <n v="3.5"/>
    <n v="3.5"/>
    <n v="0"/>
    <n v="0"/>
  </r>
  <r>
    <x v="4"/>
    <x v="13"/>
    <x v="0"/>
    <x v="0"/>
    <x v="67"/>
    <n v="153"/>
    <n v="76.5"/>
    <n v="0"/>
    <x v="56"/>
    <n v="927.40758549999998"/>
    <n v="99"/>
    <n v="0"/>
    <n v="39.5"/>
    <n v="0"/>
    <x v="33"/>
    <n v="4.41"/>
    <n v="98"/>
    <n v="0.1"/>
    <x v="77"/>
    <x v="63"/>
    <n v="3.6"/>
    <n v="3.5"/>
    <n v="0"/>
    <n v="0"/>
  </r>
  <r>
    <x v="4"/>
    <x v="14"/>
    <x v="0"/>
    <x v="0"/>
    <x v="37"/>
    <n v="154"/>
    <n v="77"/>
    <n v="0"/>
    <x v="57"/>
    <n v="163.76769780000001"/>
    <n v="96"/>
    <n v="0"/>
    <n v="38.9"/>
    <n v="0"/>
    <x v="13"/>
    <n v="4.4800000000000004"/>
    <n v="97"/>
    <n v="0.1"/>
    <x v="78"/>
    <x v="63"/>
    <n v="3.6"/>
    <n v="3.5"/>
    <n v="0"/>
    <n v="0"/>
  </r>
  <r>
    <x v="4"/>
    <x v="15"/>
    <x v="0"/>
    <x v="0"/>
    <x v="28"/>
    <n v="156"/>
    <n v="78"/>
    <n v="0"/>
    <x v="58"/>
    <n v="1127.7434699999999"/>
    <n v="96"/>
    <n v="0"/>
    <n v="38.200000000000003"/>
    <n v="0"/>
    <x v="32"/>
    <n v="4.13"/>
    <n v="95"/>
    <n v="0.1"/>
    <x v="79"/>
    <x v="63"/>
    <n v="3.7"/>
    <n v="3.6"/>
    <n v="0"/>
    <n v="0"/>
  </r>
  <r>
    <x v="5"/>
    <x v="0"/>
    <x v="0"/>
    <x v="2"/>
    <x v="68"/>
    <n v="116"/>
    <n v="62"/>
    <n v="8"/>
    <x v="59"/>
    <n v="0"/>
    <n v="94"/>
    <n v="0"/>
    <n v="62.8"/>
    <n v="9"/>
    <x v="33"/>
    <n v="4.13"/>
    <n v="94"/>
    <n v="0.1"/>
    <x v="80"/>
    <x v="64"/>
    <n v="1"/>
    <n v="0.9"/>
    <n v="0.82599999999999996"/>
    <n v="17.3"/>
  </r>
  <r>
    <x v="5"/>
    <x v="1"/>
    <x v="0"/>
    <x v="2"/>
    <x v="19"/>
    <n v="118"/>
    <n v="63"/>
    <n v="8"/>
    <x v="59"/>
    <n v="847.37174630000004"/>
    <n v="94"/>
    <n v="1"/>
    <n v="62.2"/>
    <n v="9"/>
    <x v="18"/>
    <n v="4.79"/>
    <n v="94"/>
    <n v="0.1"/>
    <x v="81"/>
    <x v="65"/>
    <n v="1"/>
    <n v="0.9"/>
    <n v="0.82499999999999996"/>
    <n v="17.3"/>
  </r>
  <r>
    <x v="5"/>
    <x v="2"/>
    <x v="0"/>
    <x v="2"/>
    <x v="69"/>
    <n v="119"/>
    <n v="63.5"/>
    <n v="8"/>
    <x v="60"/>
    <n v="1001.796332"/>
    <n v="94"/>
    <n v="0"/>
    <n v="61.6"/>
    <n v="10"/>
    <x v="13"/>
    <n v="4.99"/>
    <n v="94"/>
    <n v="0.1"/>
    <x v="82"/>
    <x v="66"/>
    <n v="1"/>
    <n v="0.9"/>
    <n v="0.82299999999999995"/>
    <n v="17.3"/>
  </r>
  <r>
    <x v="5"/>
    <x v="3"/>
    <x v="0"/>
    <x v="2"/>
    <x v="22"/>
    <n v="12"/>
    <n v="10.5"/>
    <n v="9"/>
    <x v="61"/>
    <n v="1133.5580030000001"/>
    <n v="91"/>
    <n v="2"/>
    <n v="61"/>
    <n v="10"/>
    <x v="13"/>
    <n v="5.2"/>
    <n v="91"/>
    <n v="0.1"/>
    <x v="83"/>
    <x v="67"/>
    <n v="1"/>
    <n v="0.9"/>
    <n v="0.82199999999999995"/>
    <n v="17.2"/>
  </r>
  <r>
    <x v="5"/>
    <x v="4"/>
    <x v="0"/>
    <x v="2"/>
    <x v="62"/>
    <n v="12"/>
    <n v="10.5"/>
    <n v="9"/>
    <x v="62"/>
    <n v="1504.3294619999999"/>
    <n v="91"/>
    <n v="3"/>
    <n v="6.4"/>
    <n v="10"/>
    <x v="33"/>
    <n v="5.89"/>
    <n v="91"/>
    <n v="0.1"/>
    <x v="84"/>
    <x v="68"/>
    <n v="1"/>
    <n v="0.9"/>
    <n v="0.81599999999999995"/>
    <n v="17.100000000000001"/>
  </r>
  <r>
    <x v="5"/>
    <x v="5"/>
    <x v="0"/>
    <x v="2"/>
    <x v="70"/>
    <n v="121"/>
    <n v="65.5"/>
    <n v="10"/>
    <x v="53"/>
    <n v="187.61095499999999"/>
    <n v="94"/>
    <n v="17"/>
    <n v="59.8"/>
    <n v="11"/>
    <x v="16"/>
    <n v="6.55"/>
    <n v="94"/>
    <n v="0.1"/>
    <x v="85"/>
    <x v="69"/>
    <n v="1"/>
    <n v="0.9"/>
    <n v="0.80200000000000005"/>
    <n v="16.8"/>
  </r>
  <r>
    <x v="5"/>
    <x v="6"/>
    <x v="0"/>
    <x v="2"/>
    <x v="30"/>
    <n v="126"/>
    <n v="68"/>
    <n v="10"/>
    <x v="30"/>
    <n v="1398.042623"/>
    <n v="94"/>
    <n v="3"/>
    <n v="59.2"/>
    <n v="11"/>
    <x v="15"/>
    <n v="7.63"/>
    <n v="94"/>
    <n v="0.1"/>
    <x v="86"/>
    <x v="70"/>
    <n v="1"/>
    <n v="0.9"/>
    <n v="0.79400000000000004"/>
    <n v="16.5"/>
  </r>
  <r>
    <x v="5"/>
    <x v="7"/>
    <x v="0"/>
    <x v="2"/>
    <x v="31"/>
    <n v="126"/>
    <n v="68"/>
    <n v="10"/>
    <x v="63"/>
    <n v="1413.73543"/>
    <n v="9"/>
    <n v="0"/>
    <n v="58.6"/>
    <n v="11"/>
    <x v="17"/>
    <n v="6.66"/>
    <n v="93"/>
    <n v="0.1"/>
    <x v="87"/>
    <x v="71"/>
    <n v="1"/>
    <n v="0.9"/>
    <n v="0.79200000000000004"/>
    <n v="16.3"/>
  </r>
  <r>
    <x v="5"/>
    <x v="8"/>
    <x v="0"/>
    <x v="0"/>
    <x v="65"/>
    <n v="129"/>
    <n v="69.5"/>
    <n v="10"/>
    <x v="64"/>
    <n v="1105.6590309999999"/>
    <n v="85"/>
    <n v="0"/>
    <n v="58"/>
    <n v="12"/>
    <x v="18"/>
    <n v="6.49"/>
    <n v="91"/>
    <n v="0.1"/>
    <x v="88"/>
    <x v="72"/>
    <n v="1.1000000000000001"/>
    <n v="0.9"/>
    <n v="0.78800000000000003"/>
    <n v="16.3"/>
  </r>
  <r>
    <x v="5"/>
    <x v="9"/>
    <x v="0"/>
    <x v="2"/>
    <x v="63"/>
    <n v="127"/>
    <n v="69"/>
    <n v="11"/>
    <x v="65"/>
    <n v="961.1774676"/>
    <n v="84"/>
    <n v="0"/>
    <n v="57.5"/>
    <n v="12"/>
    <x v="18"/>
    <n v="6.68"/>
    <n v="91"/>
    <n v="0.1"/>
    <x v="89"/>
    <x v="73"/>
    <n v="1.1000000000000001"/>
    <n v="0.9"/>
    <n v="0.78200000000000003"/>
    <n v="16.100000000000001"/>
  </r>
  <r>
    <x v="5"/>
    <x v="10"/>
    <x v="0"/>
    <x v="0"/>
    <x v="33"/>
    <n v="127"/>
    <n v="69"/>
    <n v="11"/>
    <x v="66"/>
    <n v="96.166534290000001"/>
    <n v="88"/>
    <n v="0"/>
    <n v="56.9"/>
    <n v="12"/>
    <x v="16"/>
    <n v="6.85"/>
    <n v="98"/>
    <n v="0.1"/>
    <x v="90"/>
    <x v="74"/>
    <n v="1.1000000000000001"/>
    <n v="1"/>
    <n v="0.78"/>
    <n v="16.3"/>
  </r>
  <r>
    <x v="5"/>
    <x v="11"/>
    <x v="0"/>
    <x v="0"/>
    <x v="34"/>
    <n v="13"/>
    <n v="12"/>
    <n v="11"/>
    <x v="67"/>
    <n v="719.36637970000004"/>
    <n v="81"/>
    <n v="0"/>
    <n v="56.3"/>
    <n v="12"/>
    <x v="34"/>
    <n v="6.84"/>
    <n v="98"/>
    <n v="0.1"/>
    <x v="91"/>
    <x v="75"/>
    <n v="1.1000000000000001"/>
    <n v="1"/>
    <n v="0.77500000000000002"/>
    <n v="16.3"/>
  </r>
  <r>
    <x v="5"/>
    <x v="12"/>
    <x v="0"/>
    <x v="0"/>
    <x v="36"/>
    <n v="137"/>
    <n v="74"/>
    <n v="11"/>
    <x v="68"/>
    <n v="57.584673520000003"/>
    <n v="73"/>
    <n v="0"/>
    <n v="55.7"/>
    <n v="13"/>
    <x v="16"/>
    <n v="8.2200000000000006"/>
    <n v="96"/>
    <n v="0.1"/>
    <x v="92"/>
    <x v="76"/>
    <n v="1.2"/>
    <n v="1"/>
    <n v="0.77"/>
    <n v="16.399999999999999"/>
  </r>
  <r>
    <x v="5"/>
    <x v="13"/>
    <x v="0"/>
    <x v="0"/>
    <x v="36"/>
    <n v="138"/>
    <n v="75"/>
    <n v="12"/>
    <x v="69"/>
    <n v="470.1869145"/>
    <n v="66"/>
    <n v="0"/>
    <n v="55.1"/>
    <n v="13"/>
    <x v="17"/>
    <n v="8.31"/>
    <n v="93"/>
    <n v="0.1"/>
    <x v="93"/>
    <x v="77"/>
    <n v="1.2"/>
    <n v="1"/>
    <n v="0.77600000000000002"/>
    <n v="16.3"/>
  </r>
  <r>
    <x v="5"/>
    <x v="14"/>
    <x v="0"/>
    <x v="0"/>
    <x v="67"/>
    <n v="138"/>
    <n v="75"/>
    <n v="12"/>
    <x v="70"/>
    <n v="123.01286709999999"/>
    <n v="66"/>
    <n v="0"/>
    <n v="54.6"/>
    <n v="13"/>
    <x v="35"/>
    <n v="9.3800000000000008"/>
    <n v="83"/>
    <n v="0.1"/>
    <x v="94"/>
    <x v="78"/>
    <n v="1.2"/>
    <n v="1.1000000000000001"/>
    <n v="0.77100000000000002"/>
    <n v="15.6"/>
  </r>
  <r>
    <x v="5"/>
    <x v="15"/>
    <x v="0"/>
    <x v="0"/>
    <x v="36"/>
    <n v="137"/>
    <n v="74.5"/>
    <n v="12"/>
    <x v="71"/>
    <n v="1349.0252820000001"/>
    <n v="66"/>
    <n v="6"/>
    <n v="54"/>
    <n v="14"/>
    <x v="19"/>
    <n v="9.2100000000000009"/>
    <n v="83"/>
    <n v="0.1"/>
    <x v="95"/>
    <x v="79"/>
    <n v="1.2"/>
    <n v="1.1000000000000001"/>
    <n v="0.76400000000000001"/>
    <n v="15"/>
  </r>
  <r>
    <x v="6"/>
    <x v="0"/>
    <x v="0"/>
    <x v="0"/>
    <x v="65"/>
    <n v="118"/>
    <n v="59.5"/>
    <n v="1"/>
    <x v="72"/>
    <n v="0"/>
    <n v="94"/>
    <n v="33"/>
    <n v="54.9"/>
    <n v="1"/>
    <x v="32"/>
    <n v="9.2100000000000009"/>
    <n v="94"/>
    <n v="0.1"/>
    <x v="96"/>
    <x v="80"/>
    <n v="2.1"/>
    <n v="2.2000000000000002"/>
    <n v="0.74099999999999999"/>
    <n v="12.7"/>
  </r>
  <r>
    <x v="6"/>
    <x v="1"/>
    <x v="0"/>
    <x v="0"/>
    <x v="66"/>
    <n v="12"/>
    <n v="6.5"/>
    <n v="1"/>
    <x v="72"/>
    <n v="295.60871429999997"/>
    <n v="93"/>
    <n v="13"/>
    <n v="54.1"/>
    <n v="1"/>
    <x v="16"/>
    <n v="4.4800000000000004"/>
    <n v="93"/>
    <n v="0.1"/>
    <x v="97"/>
    <x v="81"/>
    <n v="2.1"/>
    <n v="2.1"/>
    <n v="0.73899999999999999"/>
    <n v="12.7"/>
  </r>
  <r>
    <x v="6"/>
    <x v="2"/>
    <x v="0"/>
    <x v="0"/>
    <x v="35"/>
    <n v="123"/>
    <n v="62"/>
    <n v="1"/>
    <x v="73"/>
    <n v="279.42908119999998"/>
    <n v="95"/>
    <n v="10"/>
    <n v="53.3"/>
    <n v="1"/>
    <x v="32"/>
    <n v="4.55"/>
    <n v="95"/>
    <n v="0.1"/>
    <x v="98"/>
    <x v="82"/>
    <n v="2.1"/>
    <n v="2.1"/>
    <n v="0.73599999999999999"/>
    <n v="12.7"/>
  </r>
  <r>
    <x v="6"/>
    <x v="3"/>
    <x v="0"/>
    <x v="0"/>
    <x v="35"/>
    <n v="121"/>
    <n v="61"/>
    <n v="1"/>
    <x v="74"/>
    <n v="274.15269860000001"/>
    <n v="95"/>
    <n v="0"/>
    <n v="52.6"/>
    <n v="1"/>
    <x v="32"/>
    <n v="4.4800000000000004"/>
    <n v="95"/>
    <n v="0.1"/>
    <x v="99"/>
    <x v="83"/>
    <n v="2"/>
    <n v="2.1"/>
    <n v="0.73199999999999998"/>
    <n v="12.7"/>
  </r>
  <r>
    <x v="6"/>
    <x v="4"/>
    <x v="0"/>
    <x v="0"/>
    <x v="71"/>
    <n v="128"/>
    <n v="64.5"/>
    <n v="1"/>
    <x v="75"/>
    <n v="260.9963826"/>
    <n v="95"/>
    <n v="0"/>
    <n v="51.9"/>
    <n v="1"/>
    <x v="32"/>
    <n v="3.71"/>
    <n v="95"/>
    <n v="0.1"/>
    <x v="100"/>
    <x v="84"/>
    <n v="2"/>
    <n v="2.1"/>
    <n v="0.72899999999999998"/>
    <n v="12.7"/>
  </r>
  <r>
    <x v="6"/>
    <x v="5"/>
    <x v="0"/>
    <x v="0"/>
    <x v="24"/>
    <n v="132"/>
    <n v="66.5"/>
    <n v="1"/>
    <x v="76"/>
    <n v="224.32120140000001"/>
    <n v="94"/>
    <n v="2"/>
    <n v="51.2"/>
    <n v="1"/>
    <x v="32"/>
    <n v="4.5599999999999996"/>
    <n v="94"/>
    <n v="0.1"/>
    <x v="101"/>
    <x v="85"/>
    <n v="2"/>
    <n v="2.1"/>
    <n v="0.72"/>
    <n v="12.3"/>
  </r>
  <r>
    <x v="6"/>
    <x v="6"/>
    <x v="0"/>
    <x v="0"/>
    <x v="27"/>
    <n v="137"/>
    <n v="69"/>
    <n v="1"/>
    <x v="77"/>
    <n v="201.18554610000001"/>
    <n v="93"/>
    <n v="0"/>
    <n v="5.7"/>
    <n v="1"/>
    <x v="17"/>
    <n v="4.55"/>
    <n v="93"/>
    <n v="0.1"/>
    <x v="102"/>
    <x v="86"/>
    <n v="2"/>
    <n v="2.1"/>
    <n v="0.72499999999999998"/>
    <n v="11.9"/>
  </r>
  <r>
    <x v="6"/>
    <x v="7"/>
    <x v="0"/>
    <x v="0"/>
    <x v="72"/>
    <n v="14"/>
    <n v="7.5"/>
    <n v="1"/>
    <x v="77"/>
    <n v="2.8888978999999999"/>
    <n v="89"/>
    <n v="0"/>
    <n v="5.0999999999999996"/>
    <n v="1"/>
    <x v="34"/>
    <n v="3.8"/>
    <n v="89"/>
    <n v="0.1"/>
    <x v="103"/>
    <x v="87"/>
    <n v="2"/>
    <n v="2.1"/>
    <n v="0.72099999999999997"/>
    <n v="12.3"/>
  </r>
  <r>
    <x v="6"/>
    <x v="8"/>
    <x v="0"/>
    <x v="0"/>
    <x v="24"/>
    <n v="132"/>
    <n v="66.5"/>
    <n v="1"/>
    <x v="78"/>
    <n v="44.572199660000003"/>
    <n v="85"/>
    <n v="1"/>
    <n v="49.7"/>
    <n v="1"/>
    <x v="36"/>
    <n v="4.3099999999999996"/>
    <n v="88"/>
    <n v="0.1"/>
    <x v="104"/>
    <x v="88"/>
    <n v="2"/>
    <n v="2.1"/>
    <n v="0.70699999999999996"/>
    <n v="11.7"/>
  </r>
  <r>
    <x v="6"/>
    <x v="9"/>
    <x v="0"/>
    <x v="0"/>
    <x v="39"/>
    <n v="141"/>
    <n v="71"/>
    <n v="1"/>
    <x v="79"/>
    <n v="244.5352767"/>
    <n v="78"/>
    <n v="137"/>
    <n v="49.2"/>
    <n v="1"/>
    <x v="21"/>
    <n v="4.58"/>
    <n v="87"/>
    <n v="0.1"/>
    <x v="105"/>
    <x v="89"/>
    <n v="2"/>
    <n v="2.1"/>
    <n v="0.69199999999999995"/>
    <n v="11.2"/>
  </r>
  <r>
    <x v="6"/>
    <x v="10"/>
    <x v="0"/>
    <x v="0"/>
    <x v="25"/>
    <n v="137"/>
    <n v="69"/>
    <n v="1"/>
    <x v="17"/>
    <n v="20.218228280000002"/>
    <n v="91"/>
    <n v="2281"/>
    <n v="48.8"/>
    <n v="1"/>
    <x v="18"/>
    <n v="5.25"/>
    <n v="9"/>
    <n v="0.1"/>
    <x v="106"/>
    <x v="90"/>
    <n v="2"/>
    <n v="2.1"/>
    <n v="0.67900000000000005"/>
    <n v="10.9"/>
  </r>
  <r>
    <x v="6"/>
    <x v="11"/>
    <x v="0"/>
    <x v="0"/>
    <x v="25"/>
    <n v="132"/>
    <n v="66.5"/>
    <n v="1"/>
    <x v="80"/>
    <n v="97.740877440000006"/>
    <n v="91"/>
    <n v="1783"/>
    <n v="48.4"/>
    <n v="1"/>
    <x v="33"/>
    <n v="5.5"/>
    <n v="91"/>
    <n v="0.1"/>
    <x v="107"/>
    <x v="91"/>
    <n v="2"/>
    <n v="2.1"/>
    <n v="0.66800000000000004"/>
    <n v="10.9"/>
  </r>
  <r>
    <x v="6"/>
    <x v="12"/>
    <x v="0"/>
    <x v="0"/>
    <x v="73"/>
    <n v="134"/>
    <n v="67.5"/>
    <n v="1"/>
    <x v="81"/>
    <n v="7.3414931479999996"/>
    <n v="93"/>
    <n v="4"/>
    <n v="48.1"/>
    <n v="1"/>
    <x v="32"/>
    <n v="5.56"/>
    <n v="94"/>
    <n v="0.1"/>
    <x v="108"/>
    <x v="92"/>
    <n v="2"/>
    <n v="2.1"/>
    <n v="0.65700000000000003"/>
    <n v="10.8"/>
  </r>
  <r>
    <x v="6"/>
    <x v="13"/>
    <x v="0"/>
    <x v="0"/>
    <x v="29"/>
    <n v="134"/>
    <n v="67.5"/>
    <n v="1"/>
    <x v="82"/>
    <n v="57.17810403"/>
    <n v="91"/>
    <n v="40"/>
    <n v="47.8"/>
    <n v="1"/>
    <x v="32"/>
    <n v="5.4"/>
    <n v="94"/>
    <n v="0.1"/>
    <x v="109"/>
    <x v="93"/>
    <n v="2.1"/>
    <n v="2.1"/>
    <n v="0.64500000000000002"/>
    <n v="10.8"/>
  </r>
  <r>
    <x v="6"/>
    <x v="14"/>
    <x v="0"/>
    <x v="0"/>
    <x v="29"/>
    <n v="141"/>
    <n v="71"/>
    <n v="1"/>
    <x v="82"/>
    <n v="53.193730119999998"/>
    <n v="69"/>
    <n v="69"/>
    <n v="47.4"/>
    <n v="1"/>
    <x v="15"/>
    <n v="5.94"/>
    <n v="94"/>
    <n v="0.1"/>
    <x v="110"/>
    <x v="94"/>
    <n v="2.1"/>
    <n v="2.1"/>
    <n v="0.64400000000000002"/>
    <n v="11.1"/>
  </r>
  <r>
    <x v="6"/>
    <x v="15"/>
    <x v="0"/>
    <x v="0"/>
    <x v="74"/>
    <n v="142"/>
    <n v="71.5"/>
    <n v="1"/>
    <x v="83"/>
    <n v="32.75626853"/>
    <n v="55"/>
    <n v="15"/>
    <n v="47.1"/>
    <n v="1"/>
    <x v="32"/>
    <n v="6.25"/>
    <n v="93"/>
    <n v="0.1"/>
    <x v="111"/>
    <x v="95"/>
    <n v="2.1"/>
    <n v="2.2000000000000002"/>
    <n v="0.63900000000000001"/>
    <n v="11.2"/>
  </r>
  <r>
    <x v="7"/>
    <x v="0"/>
    <x v="1"/>
    <x v="2"/>
    <x v="75"/>
    <n v="59"/>
    <n v="30"/>
    <n v="1"/>
    <x v="84"/>
    <n v="0"/>
    <n v="93"/>
    <n v="74"/>
    <n v="66.599999999999994"/>
    <n v="1"/>
    <x v="33"/>
    <n v="6.25"/>
    <n v="93"/>
    <n v="0.1"/>
    <x v="112"/>
    <x v="96"/>
    <n v="0.6"/>
    <n v="0.6"/>
    <n v="0.93700000000000006"/>
    <n v="20.399999999999999"/>
  </r>
  <r>
    <x v="7"/>
    <x v="1"/>
    <x v="1"/>
    <x v="2"/>
    <x v="76"/>
    <n v="6"/>
    <n v="3.5"/>
    <n v="1"/>
    <x v="84"/>
    <n v="10769.36305"/>
    <n v="91"/>
    <n v="340"/>
    <n v="66.099999999999994"/>
    <n v="1"/>
    <x v="18"/>
    <n v="9.42"/>
    <n v="92"/>
    <n v="0.1"/>
    <x v="113"/>
    <x v="97"/>
    <n v="0.6"/>
    <n v="0.6"/>
    <n v="0.93600000000000005"/>
    <n v="20.399999999999999"/>
  </r>
  <r>
    <x v="7"/>
    <x v="2"/>
    <x v="1"/>
    <x v="2"/>
    <x v="77"/>
    <n v="61"/>
    <n v="31"/>
    <n v="1"/>
    <x v="85"/>
    <n v="11734.853810000001"/>
    <n v="91"/>
    <n v="158"/>
    <n v="65.5"/>
    <n v="1"/>
    <x v="34"/>
    <n v="9.36"/>
    <n v="91"/>
    <n v="0.1"/>
    <x v="114"/>
    <x v="98"/>
    <n v="0.6"/>
    <n v="0.6"/>
    <n v="0.93300000000000005"/>
    <n v="20.3"/>
  </r>
  <r>
    <x v="7"/>
    <x v="3"/>
    <x v="1"/>
    <x v="2"/>
    <x v="78"/>
    <n v="61"/>
    <n v="31"/>
    <n v="1"/>
    <x v="86"/>
    <n v="11714.998579999999"/>
    <n v="91"/>
    <n v="199"/>
    <n v="65"/>
    <n v="1"/>
    <x v="18"/>
    <n v="9.36"/>
    <n v="92"/>
    <n v="0.1"/>
    <x v="115"/>
    <x v="99"/>
    <n v="0.6"/>
    <n v="0.6"/>
    <n v="0.93"/>
    <n v="20.100000000000001"/>
  </r>
  <r>
    <x v="7"/>
    <x v="4"/>
    <x v="1"/>
    <x v="2"/>
    <x v="79"/>
    <n v="63"/>
    <n v="32"/>
    <n v="1"/>
    <x v="87"/>
    <n v="10986.26527"/>
    <n v="92"/>
    <n v="190"/>
    <n v="64.400000000000006"/>
    <n v="1"/>
    <x v="18"/>
    <n v="9.1999999999999993"/>
    <n v="92"/>
    <n v="0.1"/>
    <x v="116"/>
    <x v="100"/>
    <n v="0.6"/>
    <n v="0.6"/>
    <n v="0.92700000000000005"/>
    <n v="19.8"/>
  </r>
  <r>
    <x v="7"/>
    <x v="5"/>
    <x v="1"/>
    <x v="2"/>
    <x v="80"/>
    <n v="64"/>
    <n v="32.5"/>
    <n v="1"/>
    <x v="88"/>
    <n v="8875.7864929999996"/>
    <n v="92"/>
    <n v="70"/>
    <n v="63.9"/>
    <n v="1"/>
    <x v="18"/>
    <n v="9.1999999999999993"/>
    <n v="92"/>
    <n v="0.1"/>
    <x v="117"/>
    <x v="101"/>
    <n v="0.7"/>
    <n v="0.6"/>
    <n v="0.92700000000000005"/>
    <n v="19.5"/>
  </r>
  <r>
    <x v="7"/>
    <x v="6"/>
    <x v="1"/>
    <x v="2"/>
    <x v="81"/>
    <n v="66"/>
    <n v="33.5"/>
    <n v="1"/>
    <x v="89"/>
    <n v="7172.2752289999999"/>
    <n v="94"/>
    <n v="104"/>
    <n v="63.4"/>
    <n v="1"/>
    <x v="18"/>
    <n v="9.5"/>
    <n v="92"/>
    <n v="0.1"/>
    <x v="118"/>
    <x v="102"/>
    <n v="0.7"/>
    <n v="0.6"/>
    <n v="0.92500000000000004"/>
    <n v="19.100000000000001"/>
  </r>
  <r>
    <x v="7"/>
    <x v="7"/>
    <x v="1"/>
    <x v="2"/>
    <x v="82"/>
    <n v="66"/>
    <n v="33.5"/>
    <n v="1"/>
    <x v="90"/>
    <n v="8547.2923570000003"/>
    <n v="94"/>
    <n v="65"/>
    <n v="62.9"/>
    <n v="1"/>
    <x v="18"/>
    <n v="8.7799999999999994"/>
    <n v="92"/>
    <n v="0.1"/>
    <x v="119"/>
    <x v="103"/>
    <n v="0.7"/>
    <n v="0.6"/>
    <n v="0.92100000000000004"/>
    <n v="19.100000000000001"/>
  </r>
  <r>
    <x v="7"/>
    <x v="8"/>
    <x v="1"/>
    <x v="2"/>
    <x v="82"/>
    <n v="66"/>
    <n v="33.5"/>
    <n v="1"/>
    <x v="91"/>
    <n v="872.59860920000006"/>
    <n v="94"/>
    <n v="11"/>
    <n v="62.5"/>
    <n v="2"/>
    <x v="18"/>
    <n v="8.5299999999999994"/>
    <n v="92"/>
    <n v="0.1"/>
    <x v="120"/>
    <x v="104"/>
    <n v="0.7"/>
    <n v="0.6"/>
    <n v="0.91800000000000004"/>
    <n v="19"/>
  </r>
  <r>
    <x v="7"/>
    <x v="9"/>
    <x v="1"/>
    <x v="2"/>
    <x v="83"/>
    <n v="66"/>
    <n v="33.5"/>
    <n v="1"/>
    <x v="92"/>
    <n v="6187.0620170000002"/>
    <n v="95"/>
    <n v="0"/>
    <n v="62"/>
    <n v="2"/>
    <x v="18"/>
    <n v="8.49"/>
    <n v="92"/>
    <n v="0.1"/>
    <x v="121"/>
    <x v="105"/>
    <n v="0.7"/>
    <n v="0.6"/>
    <n v="0.91500000000000004"/>
    <n v="20.3"/>
  </r>
  <r>
    <x v="7"/>
    <x v="10"/>
    <x v="1"/>
    <x v="2"/>
    <x v="84"/>
    <n v="67"/>
    <n v="34"/>
    <n v="1"/>
    <x v="87"/>
    <n v="579.13316369999995"/>
    <n v="95"/>
    <n v="10"/>
    <n v="61.5"/>
    <n v="2"/>
    <x v="18"/>
    <n v="8.4499999999999993"/>
    <n v="92"/>
    <n v="0.1"/>
    <x v="122"/>
    <x v="106"/>
    <n v="0.7"/>
    <n v="0.6"/>
    <n v="0.91"/>
    <n v="20.3"/>
  </r>
  <r>
    <x v="7"/>
    <x v="11"/>
    <x v="1"/>
    <x v="2"/>
    <x v="85"/>
    <n v="69"/>
    <n v="35"/>
    <n v="1"/>
    <x v="93"/>
    <n v="588.56837099999996"/>
    <n v="95"/>
    <n v="70"/>
    <n v="6.9"/>
    <n v="1"/>
    <x v="18"/>
    <n v="8.57"/>
    <n v="92"/>
    <n v="0.1"/>
    <x v="123"/>
    <x v="107"/>
    <n v="0.7"/>
    <n v="0.6"/>
    <n v="0.90800000000000003"/>
    <n v="20.7"/>
  </r>
  <r>
    <x v="7"/>
    <x v="12"/>
    <x v="1"/>
    <x v="2"/>
    <x v="86"/>
    <n v="71"/>
    <n v="36"/>
    <n v="1"/>
    <x v="94"/>
    <n v="3829.5509280000001"/>
    <n v="95"/>
    <n v="91"/>
    <n v="6.3"/>
    <n v="1"/>
    <x v="18"/>
    <n v="8.32"/>
    <n v="93"/>
    <n v="0.1"/>
    <x v="124"/>
    <x v="108"/>
    <n v="0.7"/>
    <n v="0.7"/>
    <n v="0.90500000000000003"/>
    <n v="20.6"/>
  </r>
  <r>
    <x v="7"/>
    <x v="13"/>
    <x v="1"/>
    <x v="2"/>
    <x v="87"/>
    <n v="73"/>
    <n v="37"/>
    <n v="1"/>
    <x v="93"/>
    <n v="46.387181900000002"/>
    <n v="95"/>
    <n v="32"/>
    <n v="59.6"/>
    <n v="2"/>
    <x v="18"/>
    <n v="8.39"/>
    <n v="92"/>
    <n v="0.1"/>
    <x v="125"/>
    <x v="109"/>
    <n v="0.7"/>
    <n v="0.7"/>
    <n v="0.90200000000000002"/>
    <n v="20.100000000000001"/>
  </r>
  <r>
    <x v="7"/>
    <x v="14"/>
    <x v="1"/>
    <x v="2"/>
    <x v="87"/>
    <n v="75"/>
    <n v="38"/>
    <n v="1"/>
    <x v="95"/>
    <n v="3064.301144"/>
    <n v="94"/>
    <n v="141"/>
    <n v="59"/>
    <n v="2"/>
    <x v="34"/>
    <n v="8.18"/>
    <n v="92"/>
    <n v="0.1"/>
    <x v="126"/>
    <x v="110"/>
    <n v="0.7"/>
    <n v="0.7"/>
    <n v="0.89900000000000002"/>
    <n v="20.5"/>
  </r>
  <r>
    <x v="7"/>
    <x v="15"/>
    <x v="1"/>
    <x v="2"/>
    <x v="88"/>
    <n v="78"/>
    <n v="39.5"/>
    <n v="1"/>
    <x v="96"/>
    <n v="347.18736000000001"/>
    <n v="94"/>
    <n v="108"/>
    <n v="58.2"/>
    <n v="2"/>
    <x v="36"/>
    <n v="8.8000000000000007"/>
    <n v="9"/>
    <n v="0.1"/>
    <x v="127"/>
    <x v="111"/>
    <n v="0.7"/>
    <n v="0.7"/>
    <n v="0.89700000000000002"/>
    <n v="20.399999999999999"/>
  </r>
  <r>
    <x v="8"/>
    <x v="0"/>
    <x v="1"/>
    <x v="2"/>
    <x v="89"/>
    <n v="65"/>
    <n v="32.5"/>
    <n v="0"/>
    <x v="97"/>
    <n v="0"/>
    <n v="93"/>
    <n v="309"/>
    <n v="57.6"/>
    <n v="0"/>
    <x v="33"/>
    <n v="8.8000000000000007"/>
    <n v="93"/>
    <n v="0.1"/>
    <x v="128"/>
    <x v="112"/>
    <n v="1.9"/>
    <n v="2.1"/>
    <n v="0.89200000000000002"/>
    <n v="15.9"/>
  </r>
  <r>
    <x v="8"/>
    <x v="1"/>
    <x v="1"/>
    <x v="2"/>
    <x v="90"/>
    <n v="66"/>
    <n v="33"/>
    <n v="0"/>
    <x v="97"/>
    <n v="8350.1935229999999"/>
    <n v="98"/>
    <n v="117"/>
    <n v="57.1"/>
    <n v="0"/>
    <x v="14"/>
    <n v="11.21"/>
    <n v="98"/>
    <n v="0.1"/>
    <x v="129"/>
    <x v="113"/>
    <n v="1.8"/>
    <n v="2"/>
    <n v="0.89200000000000002"/>
    <n v="15.9"/>
  </r>
  <r>
    <x v="8"/>
    <x v="2"/>
    <x v="1"/>
    <x v="2"/>
    <x v="91"/>
    <n v="68"/>
    <n v="34"/>
    <n v="0"/>
    <x v="98"/>
    <n v="90.58501176"/>
    <n v="95"/>
    <n v="0"/>
    <n v="56.6"/>
    <n v="0"/>
    <x v="16"/>
    <n v="11.14"/>
    <n v="95"/>
    <n v="0.1"/>
    <x v="130"/>
    <x v="114"/>
    <n v="1.8"/>
    <n v="2"/>
    <n v="0.88700000000000001"/>
    <n v="15.7"/>
  </r>
  <r>
    <x v="8"/>
    <x v="3"/>
    <x v="1"/>
    <x v="2"/>
    <x v="92"/>
    <n v="7"/>
    <n v="3.5"/>
    <n v="0"/>
    <x v="99"/>
    <n v="7878.3723550000004"/>
    <n v="92"/>
    <n v="36"/>
    <n v="56.1"/>
    <n v="0"/>
    <x v="18"/>
    <n v="11.17"/>
    <n v="92"/>
    <n v="0.1"/>
    <x v="131"/>
    <x v="115"/>
    <n v="1.8"/>
    <n v="2"/>
    <n v="0.88400000000000001"/>
    <n v="15.7"/>
  </r>
  <r>
    <x v="8"/>
    <x v="4"/>
    <x v="1"/>
    <x v="2"/>
    <x v="92"/>
    <n v="73"/>
    <n v="36.5"/>
    <n v="0"/>
    <x v="100"/>
    <n v="8272.3067570000003"/>
    <n v="89"/>
    <n v="68"/>
    <n v="55.7"/>
    <n v="0"/>
    <x v="22"/>
    <n v="1.94"/>
    <n v="89"/>
    <n v="0.1"/>
    <x v="132"/>
    <x v="116"/>
    <n v="1.7"/>
    <n v="2"/>
    <n v="0.88"/>
    <n v="15.7"/>
  </r>
  <r>
    <x v="8"/>
    <x v="5"/>
    <x v="1"/>
    <x v="2"/>
    <x v="93"/>
    <n v="75"/>
    <n v="37.5"/>
    <n v="0"/>
    <x v="101"/>
    <n v="7423.2287740000002"/>
    <n v="86"/>
    <n v="52"/>
    <n v="55.2"/>
    <n v="0"/>
    <x v="20"/>
    <n v="11.17"/>
    <n v="86"/>
    <n v="0.1"/>
    <x v="133"/>
    <x v="117"/>
    <n v="1.7"/>
    <n v="1.9"/>
    <n v="0.872"/>
    <n v="15.4"/>
  </r>
  <r>
    <x v="8"/>
    <x v="6"/>
    <x v="1"/>
    <x v="2"/>
    <x v="79"/>
    <n v="77"/>
    <n v="38.5"/>
    <n v="0"/>
    <x v="102"/>
    <n v="8053.5576380000002"/>
    <n v="83"/>
    <n v="49"/>
    <n v="54.7"/>
    <n v="0"/>
    <x v="37"/>
    <n v="11.19"/>
    <n v="83"/>
    <n v="0.1"/>
    <x v="134"/>
    <x v="118"/>
    <n v="1.7"/>
    <n v="1.9"/>
    <n v="0.87"/>
    <n v="15.3"/>
  </r>
  <r>
    <x v="8"/>
    <x v="7"/>
    <x v="1"/>
    <x v="2"/>
    <x v="93"/>
    <n v="76"/>
    <n v="38"/>
    <n v="0"/>
    <x v="103"/>
    <n v="8329.7316549999996"/>
    <n v="83"/>
    <n v="448"/>
    <n v="54.2"/>
    <n v="0"/>
    <x v="37"/>
    <n v="1.6"/>
    <n v="83"/>
    <n v="0.1"/>
    <x v="135"/>
    <x v="119"/>
    <n v="1.7"/>
    <n v="1.9"/>
    <n v="0.86399999999999999"/>
    <n v="15.1"/>
  </r>
  <r>
    <x v="8"/>
    <x v="8"/>
    <x v="1"/>
    <x v="2"/>
    <x v="84"/>
    <n v="8"/>
    <n v="4"/>
    <n v="0"/>
    <x v="104"/>
    <n v="7453.8644000000004"/>
    <n v="85"/>
    <n v="20"/>
    <n v="53.7"/>
    <n v="0"/>
    <x v="35"/>
    <n v="1.4"/>
    <n v="85"/>
    <n v="0.1"/>
    <x v="136"/>
    <x v="120"/>
    <n v="1.7"/>
    <n v="1.9"/>
    <n v="0.86"/>
    <n v="15.2"/>
  </r>
  <r>
    <x v="8"/>
    <x v="9"/>
    <x v="1"/>
    <x v="2"/>
    <x v="94"/>
    <n v="81"/>
    <n v="40.5"/>
    <n v="0"/>
    <x v="105"/>
    <n v="69.928993579999997"/>
    <n v="83"/>
    <n v="23"/>
    <n v="53.2"/>
    <n v="0"/>
    <x v="37"/>
    <n v="1.35"/>
    <n v="83"/>
    <n v="0.1"/>
    <x v="137"/>
    <x v="121"/>
    <n v="1.7"/>
    <n v="1.9"/>
    <n v="0.85399999999999998"/>
    <n v="15"/>
  </r>
  <r>
    <x v="8"/>
    <x v="10"/>
    <x v="1"/>
    <x v="2"/>
    <x v="95"/>
    <n v="85"/>
    <n v="42.5"/>
    <n v="0"/>
    <x v="105"/>
    <n v="5992.5880289999996"/>
    <n v="86"/>
    <n v="9"/>
    <n v="52.7"/>
    <n v="0"/>
    <x v="20"/>
    <n v="1.53"/>
    <n v="86"/>
    <n v="0.1"/>
    <x v="138"/>
    <x v="122"/>
    <n v="1.7"/>
    <n v="1.9"/>
    <n v="0.84799999999999998"/>
    <n v="14.9"/>
  </r>
  <r>
    <x v="8"/>
    <x v="11"/>
    <x v="1"/>
    <x v="2"/>
    <x v="96"/>
    <n v="86"/>
    <n v="43"/>
    <n v="0"/>
    <x v="101"/>
    <n v="5316.8774560000002"/>
    <n v="83"/>
    <n v="15"/>
    <n v="52.2"/>
    <n v="0"/>
    <x v="37"/>
    <n v="1.56"/>
    <n v="83"/>
    <n v="0.1"/>
    <x v="139"/>
    <x v="123"/>
    <n v="1.7"/>
    <n v="1.9"/>
    <n v="0.84099999999999997"/>
    <n v="14.7"/>
  </r>
  <r>
    <x v="8"/>
    <x v="12"/>
    <x v="1"/>
    <x v="2"/>
    <x v="97"/>
    <n v="88"/>
    <n v="44"/>
    <n v="0"/>
    <x v="106"/>
    <n v="504.43087350000002"/>
    <n v="83"/>
    <n v="90"/>
    <n v="51.7"/>
    <n v="0"/>
    <x v="38"/>
    <n v="1.48"/>
    <n v="84"/>
    <n v="0.1"/>
    <x v="140"/>
    <x v="124"/>
    <n v="1.7"/>
    <n v="1.9"/>
    <n v="0.83699999999999997"/>
    <n v="14.7"/>
  </r>
  <r>
    <x v="8"/>
    <x v="13"/>
    <x v="1"/>
    <x v="2"/>
    <x v="98"/>
    <n v="9"/>
    <n v="4.5"/>
    <n v="0"/>
    <x v="104"/>
    <n v="3979.0577280000002"/>
    <n v="81"/>
    <n v="0"/>
    <n v="51.2"/>
    <n v="0"/>
    <x v="39"/>
    <n v="1.27"/>
    <n v="83"/>
    <n v="0.1"/>
    <x v="141"/>
    <x v="125"/>
    <n v="1.7"/>
    <n v="1.9"/>
    <n v="0.84699999999999998"/>
    <n v="16.100000000000001"/>
  </r>
  <r>
    <x v="8"/>
    <x v="14"/>
    <x v="1"/>
    <x v="2"/>
    <x v="99"/>
    <n v="92"/>
    <n v="46"/>
    <n v="0"/>
    <x v="105"/>
    <n v="3582.8483080000001"/>
    <n v="44"/>
    <n v="0"/>
    <n v="5.6"/>
    <n v="0"/>
    <x v="37"/>
    <n v="1.1200000000000001"/>
    <n v="84"/>
    <n v="0.1"/>
    <x v="142"/>
    <x v="126"/>
    <n v="1.7"/>
    <n v="1.9"/>
    <n v="0.83699999999999997"/>
    <n v="15.5"/>
  </r>
  <r>
    <x v="8"/>
    <x v="15"/>
    <x v="1"/>
    <x v="2"/>
    <x v="100"/>
    <n v="96"/>
    <n v="48"/>
    <n v="0"/>
    <x v="107"/>
    <n v="3557.4555070000001"/>
    <n v="33"/>
    <n v="0"/>
    <n v="5.0999999999999996"/>
    <n v="0"/>
    <x v="40"/>
    <n v="1.6"/>
    <n v="81"/>
    <n v="0.1"/>
    <x v="143"/>
    <x v="127"/>
    <n v="1.7"/>
    <n v="1.9"/>
    <n v="0.83299999999999996"/>
    <n v="15.4"/>
  </r>
  <r>
    <x v="9"/>
    <x v="0"/>
    <x v="0"/>
    <x v="0"/>
    <x v="73"/>
    <n v="118"/>
    <n v="61.5"/>
    <n v="5"/>
    <x v="0"/>
    <n v="0"/>
    <n v="96"/>
    <n v="0"/>
    <n v="52.5"/>
    <n v="6"/>
    <x v="14"/>
    <n v="1.6"/>
    <n v="96"/>
    <n v="0.1"/>
    <x v="144"/>
    <x v="128"/>
    <n v="2.8"/>
    <n v="2.9"/>
    <n v="0.75800000000000001"/>
    <n v="12.7"/>
  </r>
  <r>
    <x v="9"/>
    <x v="1"/>
    <x v="0"/>
    <x v="0"/>
    <x v="101"/>
    <n v="119"/>
    <n v="62"/>
    <n v="5"/>
    <x v="0"/>
    <n v="306.18243130000002"/>
    <n v="94"/>
    <n v="0"/>
    <n v="51.5"/>
    <n v="6"/>
    <x v="15"/>
    <n v="6.4"/>
    <n v="94"/>
    <n v="0.1"/>
    <x v="145"/>
    <x v="129"/>
    <n v="2.8"/>
    <n v="2.9"/>
    <n v="0.752"/>
    <n v="12.2"/>
  </r>
  <r>
    <x v="9"/>
    <x v="2"/>
    <x v="0"/>
    <x v="0"/>
    <x v="102"/>
    <n v="121"/>
    <n v="63"/>
    <n v="5"/>
    <x v="108"/>
    <n v="275.65149339999999"/>
    <n v="93"/>
    <n v="164"/>
    <n v="5.6"/>
    <n v="6"/>
    <x v="32"/>
    <n v="5.54"/>
    <n v="93"/>
    <n v="0.1"/>
    <x v="146"/>
    <x v="130"/>
    <n v="2.8"/>
    <n v="2.8"/>
    <n v="0.745"/>
    <n v="11.9"/>
  </r>
  <r>
    <x v="9"/>
    <x v="3"/>
    <x v="0"/>
    <x v="0"/>
    <x v="103"/>
    <n v="123"/>
    <n v="64"/>
    <n v="5"/>
    <x v="0"/>
    <n v="285.61039119999998"/>
    <n v="88"/>
    <n v="0"/>
    <n v="49.7"/>
    <n v="6"/>
    <x v="18"/>
    <n v="5.37"/>
    <n v="89"/>
    <n v="0.1"/>
    <x v="147"/>
    <x v="131"/>
    <n v="2.8"/>
    <n v="2.8"/>
    <n v="0.74199999999999999"/>
    <n v="11.8"/>
  </r>
  <r>
    <x v="9"/>
    <x v="4"/>
    <x v="0"/>
    <x v="0"/>
    <x v="42"/>
    <n v="125"/>
    <n v="65"/>
    <n v="5"/>
    <x v="109"/>
    <n v="263.14269899999999"/>
    <n v="84"/>
    <n v="0"/>
    <n v="48.8"/>
    <n v="6"/>
    <x v="34"/>
    <n v="5.0999999999999996"/>
    <n v="87"/>
    <n v="0.1"/>
    <x v="148"/>
    <x v="132"/>
    <n v="2.8"/>
    <n v="2.9"/>
    <n v="0.74099999999999999"/>
    <n v="11.7"/>
  </r>
  <r>
    <x v="9"/>
    <x v="5"/>
    <x v="0"/>
    <x v="0"/>
    <x v="104"/>
    <n v="13"/>
    <n v="9"/>
    <n v="5"/>
    <x v="109"/>
    <n v="246.56860080000001"/>
    <n v="8"/>
    <n v="0"/>
    <n v="48"/>
    <n v="6"/>
    <x v="35"/>
    <n v="5.33"/>
    <n v="81"/>
    <n v="0.1"/>
    <x v="149"/>
    <x v="133"/>
    <n v="2.8"/>
    <n v="2.9"/>
    <n v="0.73699999999999999"/>
    <n v="11.7"/>
  </r>
  <r>
    <x v="9"/>
    <x v="6"/>
    <x v="0"/>
    <x v="2"/>
    <x v="105"/>
    <n v="132"/>
    <n v="69"/>
    <n v="6"/>
    <x v="110"/>
    <n v="22.48638351"/>
    <n v="74"/>
    <n v="0"/>
    <n v="47.3"/>
    <n v="6"/>
    <x v="38"/>
    <n v="5.85"/>
    <n v="81"/>
    <n v="0.1"/>
    <x v="150"/>
    <x v="134"/>
    <n v="2.8"/>
    <n v="2.9"/>
    <n v="0.72799999999999998"/>
    <n v="11.6"/>
  </r>
  <r>
    <x v="9"/>
    <x v="7"/>
    <x v="0"/>
    <x v="0"/>
    <x v="25"/>
    <n v="141"/>
    <n v="73.5"/>
    <n v="6"/>
    <x v="111"/>
    <n v="206.26161339999999"/>
    <n v="68"/>
    <n v="5"/>
    <n v="46.6"/>
    <n v="6"/>
    <x v="35"/>
    <n v="4.37"/>
    <n v="81"/>
    <n v="0.1"/>
    <x v="151"/>
    <x v="135"/>
    <n v="2.8"/>
    <n v="2.9"/>
    <n v="0.71899999999999997"/>
    <n v="11.6"/>
  </r>
  <r>
    <x v="9"/>
    <x v="8"/>
    <x v="0"/>
    <x v="0"/>
    <x v="25"/>
    <n v="14"/>
    <n v="10"/>
    <n v="6"/>
    <x v="112"/>
    <n v="176.01071060000001"/>
    <n v="62"/>
    <n v="0"/>
    <n v="45.9"/>
    <n v="7"/>
    <x v="26"/>
    <n v="5.0999999999999996"/>
    <n v="79"/>
    <n v="0.1"/>
    <x v="152"/>
    <x v="136"/>
    <n v="2.8"/>
    <n v="2.9"/>
    <n v="0.70799999999999996"/>
    <n v="11.6"/>
  </r>
  <r>
    <x v="9"/>
    <x v="9"/>
    <x v="0"/>
    <x v="0"/>
    <x v="106"/>
    <n v="154"/>
    <n v="80"/>
    <n v="6"/>
    <x v="113"/>
    <n v="105.6337264"/>
    <n v="52"/>
    <n v="222"/>
    <n v="45.3"/>
    <n v="7"/>
    <x v="41"/>
    <n v="6.17"/>
    <n v="78"/>
    <n v="0.1"/>
    <x v="153"/>
    <x v="137"/>
    <n v="2.9"/>
    <n v="2.9"/>
    <n v="0.68200000000000005"/>
    <n v="10.7"/>
  </r>
  <r>
    <x v="9"/>
    <x v="10"/>
    <x v="0"/>
    <x v="0"/>
    <x v="107"/>
    <n v="162"/>
    <n v="84"/>
    <n v="6"/>
    <x v="114"/>
    <n v="81.288830849999997"/>
    <n v="49"/>
    <n v="1238"/>
    <n v="44.7"/>
    <n v="7"/>
    <x v="42"/>
    <n v="7.86"/>
    <n v="75"/>
    <n v="0.1"/>
    <x v="154"/>
    <x v="138"/>
    <n v="2.9"/>
    <n v="3"/>
    <n v="0.67500000000000004"/>
    <n v="11.2"/>
  </r>
  <r>
    <x v="9"/>
    <x v="11"/>
    <x v="0"/>
    <x v="0"/>
    <x v="107"/>
    <n v="154"/>
    <n v="80"/>
    <n v="6"/>
    <x v="115"/>
    <n v="8.5968049600000001"/>
    <n v="5"/>
    <n v="827"/>
    <n v="44.2"/>
    <n v="8"/>
    <x v="43"/>
    <n v="7.92"/>
    <n v="77"/>
    <n v="0.1"/>
    <x v="155"/>
    <x v="139"/>
    <n v="3"/>
    <n v="3"/>
    <n v="0.66800000000000004"/>
    <n v="11"/>
  </r>
  <r>
    <x v="9"/>
    <x v="12"/>
    <x v="0"/>
    <x v="0"/>
    <x v="108"/>
    <n v="154"/>
    <n v="80.5"/>
    <n v="7"/>
    <x v="116"/>
    <n v="42.414911830000001"/>
    <n v="51"/>
    <n v="1978"/>
    <n v="43.6"/>
    <n v="8"/>
    <x v="42"/>
    <n v="6.56"/>
    <n v="77"/>
    <n v="0.1"/>
    <x v="156"/>
    <x v="140"/>
    <n v="3"/>
    <n v="3"/>
    <n v="0.65900000000000003"/>
    <n v="10.8"/>
  </r>
  <r>
    <x v="9"/>
    <x v="13"/>
    <x v="0"/>
    <x v="0"/>
    <x v="108"/>
    <n v="146"/>
    <n v="76.5"/>
    <n v="7"/>
    <x v="116"/>
    <n v="39.332536869999998"/>
    <n v="5"/>
    <n v="4353"/>
    <n v="43.1"/>
    <n v="9"/>
    <x v="41"/>
    <n v="4.47"/>
    <n v="76"/>
    <n v="0.1"/>
    <x v="157"/>
    <x v="141"/>
    <n v="3.1"/>
    <n v="3.1"/>
    <n v="0.65100000000000002"/>
    <n v="10.6"/>
  </r>
  <r>
    <x v="9"/>
    <x v="14"/>
    <x v="0"/>
    <x v="0"/>
    <x v="109"/>
    <n v="151"/>
    <n v="79.5"/>
    <n v="8"/>
    <x v="117"/>
    <n v="4.1041900770000002"/>
    <n v="5"/>
    <n v="574"/>
    <n v="42.6"/>
    <n v="10"/>
    <x v="44"/>
    <n v="4.4800000000000004"/>
    <n v="77"/>
    <n v="0.1"/>
    <x v="158"/>
    <x v="142"/>
    <n v="3.1"/>
    <n v="3.1"/>
    <n v="0.64200000000000002"/>
    <n v="10.4"/>
  </r>
  <r>
    <x v="9"/>
    <x v="15"/>
    <x v="0"/>
    <x v="0"/>
    <x v="110"/>
    <n v="16"/>
    <n v="12.5"/>
    <n v="9"/>
    <x v="118"/>
    <n v="35.094626439999999"/>
    <n v="5"/>
    <n v="210"/>
    <n v="42.1"/>
    <n v="11"/>
    <x v="24"/>
    <n v="4.67"/>
    <n v="76"/>
    <n v="0.1"/>
    <x v="159"/>
    <x v="143"/>
    <n v="3.2"/>
    <n v="3.1"/>
    <n v="0.63600000000000001"/>
    <n v="10.1"/>
  </r>
  <r>
    <x v="10"/>
    <x v="0"/>
    <x v="0"/>
    <x v="2"/>
    <x v="20"/>
    <n v="147"/>
    <n v="73.5"/>
    <n v="0"/>
    <x v="119"/>
    <n v="0"/>
    <n v="95"/>
    <n v="0"/>
    <n v="64.5"/>
    <n v="0"/>
    <x v="16"/>
    <n v="4.67"/>
    <n v="95"/>
    <n v="0.1"/>
    <x v="160"/>
    <x v="143"/>
    <n v="2.5"/>
    <n v="2.5"/>
    <n v="0.79"/>
    <n v="12.6"/>
  </r>
  <r>
    <x v="10"/>
    <x v="1"/>
    <x v="0"/>
    <x v="2"/>
    <x v="31"/>
    <n v="16"/>
    <n v="8"/>
    <n v="0"/>
    <x v="119"/>
    <n v="0"/>
    <n v="96"/>
    <n v="0"/>
    <n v="63.8"/>
    <n v="0"/>
    <x v="32"/>
    <n v="7.74"/>
    <n v="96"/>
    <n v="0.1"/>
    <x v="160"/>
    <x v="143"/>
    <n v="2.5"/>
    <n v="2.5"/>
    <n v="0.78900000000000003"/>
    <n v="12.6"/>
  </r>
  <r>
    <x v="10"/>
    <x v="2"/>
    <x v="0"/>
    <x v="0"/>
    <x v="65"/>
    <n v="172"/>
    <n v="86"/>
    <n v="0"/>
    <x v="120"/>
    <n v="0"/>
    <n v="97"/>
    <n v="0"/>
    <n v="63.2"/>
    <n v="0"/>
    <x v="15"/>
    <n v="7.5"/>
    <n v="97"/>
    <n v="0.1"/>
    <x v="160"/>
    <x v="143"/>
    <n v="2.5"/>
    <n v="2.5"/>
    <n v="0.79"/>
    <n v="12.6"/>
  </r>
  <r>
    <x v="10"/>
    <x v="3"/>
    <x v="0"/>
    <x v="0"/>
    <x v="33"/>
    <n v="167"/>
    <n v="83.5"/>
    <n v="0"/>
    <x v="121"/>
    <n v="0"/>
    <n v="96"/>
    <n v="0"/>
    <n v="62.6"/>
    <n v="0"/>
    <x v="13"/>
    <n v="7.43"/>
    <n v="98"/>
    <n v="0.2"/>
    <x v="160"/>
    <x v="143"/>
    <n v="2.5"/>
    <n v="2.5"/>
    <n v="0.78900000000000003"/>
    <n v="12.6"/>
  </r>
  <r>
    <x v="10"/>
    <x v="4"/>
    <x v="0"/>
    <x v="2"/>
    <x v="64"/>
    <n v="162"/>
    <n v="81"/>
    <n v="0"/>
    <x v="122"/>
    <n v="0"/>
    <n v="95"/>
    <n v="0"/>
    <n v="62"/>
    <n v="0"/>
    <x v="15"/>
    <n v="7.63"/>
    <n v="98"/>
    <n v="0.1"/>
    <x v="160"/>
    <x v="143"/>
    <n v="2.5"/>
    <n v="2.5"/>
    <n v="0.78800000000000003"/>
    <n v="12.6"/>
  </r>
  <r>
    <x v="10"/>
    <x v="5"/>
    <x v="0"/>
    <x v="2"/>
    <x v="64"/>
    <n v="161"/>
    <n v="80.5"/>
    <n v="0"/>
    <x v="123"/>
    <n v="0"/>
    <n v="98"/>
    <n v="0"/>
    <n v="61.3"/>
    <n v="0"/>
    <x v="15"/>
    <n v="7.44"/>
    <n v="99"/>
    <n v="0.2"/>
    <x v="160"/>
    <x v="143"/>
    <n v="2.5"/>
    <n v="2.5"/>
    <n v="0.78800000000000003"/>
    <n v="12.6"/>
  </r>
  <r>
    <x v="10"/>
    <x v="6"/>
    <x v="0"/>
    <x v="0"/>
    <x v="66"/>
    <n v="168"/>
    <n v="84"/>
    <n v="0"/>
    <x v="124"/>
    <n v="0"/>
    <n v="95"/>
    <n v="0"/>
    <n v="6.7"/>
    <n v="0"/>
    <x v="15"/>
    <n v="7.43"/>
    <n v="96"/>
    <n v="0.1"/>
    <x v="160"/>
    <x v="143"/>
    <n v="2.5"/>
    <n v="2.5"/>
    <n v="0.79100000000000004"/>
    <n v="12.6"/>
  </r>
  <r>
    <x v="10"/>
    <x v="7"/>
    <x v="0"/>
    <x v="0"/>
    <x v="111"/>
    <n v="167"/>
    <n v="83.5"/>
    <n v="0"/>
    <x v="125"/>
    <n v="0"/>
    <n v="9"/>
    <n v="0"/>
    <n v="6.1"/>
    <n v="0"/>
    <x v="33"/>
    <n v="7.3"/>
    <n v="93"/>
    <n v="0.1"/>
    <x v="160"/>
    <x v="143"/>
    <n v="2.5"/>
    <n v="2.5"/>
    <n v="0.79100000000000004"/>
    <n v="12.6"/>
  </r>
  <r>
    <x v="10"/>
    <x v="8"/>
    <x v="0"/>
    <x v="0"/>
    <x v="35"/>
    <n v="167"/>
    <n v="83.5"/>
    <n v="0"/>
    <x v="126"/>
    <n v="0"/>
    <n v="93"/>
    <n v="0"/>
    <n v="59.4"/>
    <n v="0"/>
    <x v="16"/>
    <n v="7.8"/>
    <n v="95"/>
    <n v="0.1"/>
    <x v="160"/>
    <x v="143"/>
    <n v="2.5"/>
    <n v="2.5"/>
    <n v="0.79"/>
    <n v="12.5"/>
  </r>
  <r>
    <x v="10"/>
    <x v="9"/>
    <x v="0"/>
    <x v="0"/>
    <x v="23"/>
    <n v="171"/>
    <n v="85.5"/>
    <n v="0"/>
    <x v="127"/>
    <n v="0"/>
    <n v="96"/>
    <n v="0"/>
    <n v="58.7"/>
    <n v="0"/>
    <x v="17"/>
    <n v="6.93"/>
    <n v="95"/>
    <n v="0.1"/>
    <x v="160"/>
    <x v="143"/>
    <n v="2.5"/>
    <n v="2.5"/>
    <n v="0.78800000000000003"/>
    <n v="12.4"/>
  </r>
  <r>
    <x v="10"/>
    <x v="10"/>
    <x v="0"/>
    <x v="0"/>
    <x v="36"/>
    <n v="172"/>
    <n v="86"/>
    <n v="0"/>
    <x v="128"/>
    <n v="0"/>
    <n v="93"/>
    <n v="0"/>
    <n v="58.1"/>
    <n v="0"/>
    <x v="33"/>
    <n v="5.95"/>
    <n v="93"/>
    <n v="0.1"/>
    <x v="160"/>
    <x v="143"/>
    <n v="2.6"/>
    <n v="2.5"/>
    <n v="0.78600000000000003"/>
    <n v="12.4"/>
  </r>
  <r>
    <x v="10"/>
    <x v="11"/>
    <x v="0"/>
    <x v="0"/>
    <x v="37"/>
    <n v="174"/>
    <n v="87"/>
    <n v="0"/>
    <x v="129"/>
    <n v="0"/>
    <n v="93"/>
    <n v="0"/>
    <n v="57.4"/>
    <n v="0"/>
    <x v="18"/>
    <n v="6.2"/>
    <n v="93"/>
    <n v="0.1"/>
    <x v="160"/>
    <x v="143"/>
    <n v="2.6"/>
    <n v="2.5"/>
    <n v="0.78400000000000003"/>
    <n v="12.3"/>
  </r>
  <r>
    <x v="10"/>
    <x v="12"/>
    <x v="0"/>
    <x v="0"/>
    <x v="72"/>
    <n v="189"/>
    <n v="94.5"/>
    <n v="0"/>
    <x v="130"/>
    <n v="0"/>
    <n v="88"/>
    <n v="0"/>
    <n v="56.7"/>
    <n v="0"/>
    <x v="33"/>
    <n v="5.62"/>
    <n v="92"/>
    <n v="0.1"/>
    <x v="160"/>
    <x v="143"/>
    <n v="2.6"/>
    <n v="2.5"/>
    <n v="0.78300000000000003"/>
    <n v="12.2"/>
  </r>
  <r>
    <x v="10"/>
    <x v="13"/>
    <x v="0"/>
    <x v="0"/>
    <x v="112"/>
    <n v="19"/>
    <n v="9.5"/>
    <n v="0"/>
    <x v="131"/>
    <n v="0"/>
    <n v="89"/>
    <n v="0"/>
    <n v="56"/>
    <n v="0"/>
    <x v="33"/>
    <n v="5.26"/>
    <n v="94"/>
    <n v="0.1"/>
    <x v="160"/>
    <x v="143"/>
    <n v="2.6"/>
    <n v="2.6"/>
    <n v="0.78100000000000003"/>
    <n v="12.1"/>
  </r>
  <r>
    <x v="10"/>
    <x v="14"/>
    <x v="0"/>
    <x v="0"/>
    <x v="39"/>
    <n v="189"/>
    <n v="94.5"/>
    <n v="0"/>
    <x v="132"/>
    <n v="0"/>
    <n v="21"/>
    <n v="0"/>
    <n v="55.2"/>
    <n v="0"/>
    <x v="14"/>
    <n v="5.15"/>
    <n v="99"/>
    <n v="0.2"/>
    <x v="160"/>
    <x v="143"/>
    <n v="2.7"/>
    <n v="2.6"/>
    <n v="0.77900000000000003"/>
    <n v="12.1"/>
  </r>
  <r>
    <x v="10"/>
    <x v="15"/>
    <x v="0"/>
    <x v="0"/>
    <x v="29"/>
    <n v="192"/>
    <n v="96"/>
    <n v="0"/>
    <x v="133"/>
    <n v="0"/>
    <n v="21"/>
    <n v="0"/>
    <n v="54.4"/>
    <n v="0"/>
    <x v="34"/>
    <n v="5.21"/>
    <n v="99"/>
    <n v="0.1"/>
    <x v="160"/>
    <x v="143"/>
    <n v="2.7"/>
    <n v="2.6"/>
    <n v="0"/>
    <n v="12"/>
  </r>
  <r>
    <x v="11"/>
    <x v="0"/>
    <x v="0"/>
    <x v="2"/>
    <x v="17"/>
    <n v="69"/>
    <n v="34.5"/>
    <n v="0"/>
    <x v="134"/>
    <n v="0"/>
    <n v="98"/>
    <n v="0"/>
    <n v="63.6"/>
    <n v="0"/>
    <x v="14"/>
    <n v="5.21"/>
    <n v="98"/>
    <n v="0.1"/>
    <x v="161"/>
    <x v="143"/>
    <n v="6.2"/>
    <n v="6.1"/>
    <n v="0.82299999999999995"/>
    <n v="14.5"/>
  </r>
  <r>
    <x v="11"/>
    <x v="1"/>
    <x v="0"/>
    <x v="2"/>
    <x v="113"/>
    <n v="7"/>
    <n v="3.5"/>
    <n v="0"/>
    <x v="134"/>
    <n v="367.25567419999999"/>
    <n v="98"/>
    <n v="46"/>
    <n v="62.9"/>
    <n v="0"/>
    <x v="14"/>
    <n v="4.9800000000000004"/>
    <n v="98"/>
    <n v="0.1"/>
    <x v="162"/>
    <x v="143"/>
    <n v="6.1"/>
    <n v="6"/>
    <n v="0.82"/>
    <n v="14.5"/>
  </r>
  <r>
    <x v="11"/>
    <x v="2"/>
    <x v="0"/>
    <x v="2"/>
    <x v="114"/>
    <n v="7"/>
    <n v="3.5"/>
    <n v="0"/>
    <x v="135"/>
    <n v="3.9686959819999998"/>
    <n v="99"/>
    <n v="0"/>
    <n v="62.2"/>
    <n v="0"/>
    <x v="13"/>
    <n v="4.6900000000000004"/>
    <n v="99"/>
    <n v="0.1"/>
    <x v="163"/>
    <x v="143"/>
    <n v="6.1"/>
    <n v="6"/>
    <n v="0.81499999999999995"/>
    <n v="14.5"/>
  </r>
  <r>
    <x v="11"/>
    <x v="3"/>
    <x v="0"/>
    <x v="2"/>
    <x v="115"/>
    <n v="71"/>
    <n v="35.5"/>
    <n v="0"/>
    <x v="136"/>
    <n v="2211.2157779999998"/>
    <n v="99"/>
    <n v="0"/>
    <n v="61.5"/>
    <n v="0"/>
    <x v="13"/>
    <n v="4.37"/>
    <n v="99"/>
    <n v="0.1"/>
    <x v="164"/>
    <x v="143"/>
    <n v="6.1"/>
    <n v="6"/>
    <n v="0.81200000000000006"/>
    <n v="14.5"/>
  </r>
  <r>
    <x v="11"/>
    <x v="4"/>
    <x v="0"/>
    <x v="2"/>
    <x v="20"/>
    <n v="76"/>
    <n v="38"/>
    <n v="0"/>
    <x v="137"/>
    <n v="197.7734681"/>
    <n v="99"/>
    <n v="0"/>
    <n v="6.8"/>
    <n v="0"/>
    <x v="13"/>
    <n v="3.4"/>
    <n v="99"/>
    <n v="0.1"/>
    <x v="165"/>
    <x v="143"/>
    <n v="6.1"/>
    <n v="6"/>
    <n v="0.81200000000000006"/>
    <n v="14.4"/>
  </r>
  <r>
    <x v="11"/>
    <x v="5"/>
    <x v="0"/>
    <x v="2"/>
    <x v="20"/>
    <n v="73"/>
    <n v="36.5"/>
    <n v="0"/>
    <x v="138"/>
    <n v="266.76961219999998"/>
    <n v="99"/>
    <n v="0"/>
    <n v="6.1"/>
    <n v="0"/>
    <x v="13"/>
    <n v="3.64"/>
    <n v="99"/>
    <n v="0.1"/>
    <x v="166"/>
    <x v="143"/>
    <n v="6"/>
    <n v="5.9"/>
    <n v="0.81"/>
    <n v="14.4"/>
  </r>
  <r>
    <x v="11"/>
    <x v="6"/>
    <x v="0"/>
    <x v="2"/>
    <x v="69"/>
    <n v="74"/>
    <n v="37"/>
    <n v="0"/>
    <x v="139"/>
    <n v="332.93476459999999"/>
    <n v="98"/>
    <n v="3"/>
    <n v="59.3"/>
    <n v="0"/>
    <x v="15"/>
    <n v="3.79"/>
    <n v="98"/>
    <n v="0.1"/>
    <x v="167"/>
    <x v="143"/>
    <n v="6"/>
    <n v="5.9"/>
    <n v="0.81399999999999995"/>
    <n v="14.4"/>
  </r>
  <r>
    <x v="11"/>
    <x v="7"/>
    <x v="0"/>
    <x v="2"/>
    <x v="116"/>
    <n v="76"/>
    <n v="38"/>
    <n v="0"/>
    <x v="140"/>
    <n v="231.54789120000001"/>
    <n v="97"/>
    <n v="2"/>
    <n v="58.5"/>
    <n v="0"/>
    <x v="15"/>
    <n v="3.17"/>
    <n v="97"/>
    <n v="0.1"/>
    <x v="168"/>
    <x v="143"/>
    <n v="6"/>
    <n v="5.9"/>
    <n v="0.81499999999999995"/>
    <n v="14.4"/>
  </r>
  <r>
    <x v="11"/>
    <x v="8"/>
    <x v="0"/>
    <x v="2"/>
    <x v="30"/>
    <n v="77"/>
    <n v="38.5"/>
    <n v="0"/>
    <x v="140"/>
    <n v="278.36028060000001"/>
    <n v="97"/>
    <n v="7"/>
    <n v="57.6"/>
    <n v="0"/>
    <x v="15"/>
    <n v="3.8"/>
    <n v="97"/>
    <n v="0.1"/>
    <x v="169"/>
    <x v="143"/>
    <n v="6.1"/>
    <n v="5.9"/>
    <n v="0.81299999999999994"/>
    <n v="14.4"/>
  </r>
  <r>
    <x v="11"/>
    <x v="9"/>
    <x v="0"/>
    <x v="2"/>
    <x v="70"/>
    <n v="79"/>
    <n v="39.5"/>
    <n v="0"/>
    <x v="110"/>
    <n v="170.73740269999999"/>
    <n v="98"/>
    <n v="3"/>
    <n v="56.8"/>
    <n v="0"/>
    <x v="14"/>
    <n v="3.8"/>
    <n v="98"/>
    <n v="0.1"/>
    <x v="170"/>
    <x v="143"/>
    <n v="6.1"/>
    <n v="5.9"/>
    <n v="0.81"/>
    <n v="14.2"/>
  </r>
  <r>
    <x v="11"/>
    <x v="10"/>
    <x v="0"/>
    <x v="2"/>
    <x v="21"/>
    <n v="81"/>
    <n v="40.5"/>
    <n v="0"/>
    <x v="141"/>
    <n v="1553.468944"/>
    <n v="98"/>
    <n v="4"/>
    <n v="56.1"/>
    <n v="0"/>
    <x v="14"/>
    <n v="3.16"/>
    <n v="98"/>
    <n v="0.1"/>
    <x v="171"/>
    <x v="143"/>
    <n v="6.1"/>
    <n v="5.9"/>
    <n v="0.80600000000000005"/>
    <n v="14"/>
  </r>
  <r>
    <x v="11"/>
    <x v="11"/>
    <x v="0"/>
    <x v="2"/>
    <x v="63"/>
    <n v="83"/>
    <n v="41.5"/>
    <n v="0"/>
    <x v="142"/>
    <n v="1380.2280949999999"/>
    <n v="98"/>
    <n v="11"/>
    <n v="55.6"/>
    <n v="0"/>
    <x v="14"/>
    <n v="3.37"/>
    <n v="98"/>
    <n v="0.1"/>
    <x v="172"/>
    <x v="143"/>
    <n v="6.1"/>
    <n v="5.9"/>
    <n v="0.80300000000000005"/>
    <n v="13.9"/>
  </r>
  <r>
    <x v="11"/>
    <x v="12"/>
    <x v="0"/>
    <x v="2"/>
    <x v="64"/>
    <n v="85"/>
    <n v="42.5"/>
    <n v="0"/>
    <x v="142"/>
    <n v="1214.5581669999999"/>
    <n v="98"/>
    <n v="12"/>
    <n v="55.2"/>
    <n v="0"/>
    <x v="15"/>
    <n v="3.74"/>
    <n v="97"/>
    <n v="0.1"/>
    <x v="173"/>
    <x v="143"/>
    <n v="6.1"/>
    <n v="5.9"/>
    <n v="0.79800000000000004"/>
    <n v="13.7"/>
  </r>
  <r>
    <x v="11"/>
    <x v="13"/>
    <x v="0"/>
    <x v="0"/>
    <x v="33"/>
    <n v="87"/>
    <n v="43.5"/>
    <n v="0"/>
    <x v="143"/>
    <n v="106.4303336"/>
    <n v="98"/>
    <n v="8"/>
    <n v="55"/>
    <n v="0"/>
    <x v="14"/>
    <n v="3.89"/>
    <n v="98"/>
    <n v="0.1"/>
    <x v="174"/>
    <x v="143"/>
    <n v="6.2"/>
    <n v="5.9"/>
    <n v="0.79600000000000004"/>
    <n v="13.5"/>
  </r>
  <r>
    <x v="11"/>
    <x v="14"/>
    <x v="0"/>
    <x v="0"/>
    <x v="34"/>
    <n v="9"/>
    <n v="4.5"/>
    <n v="0"/>
    <x v="139"/>
    <n v="1150.4180630000001"/>
    <n v="99"/>
    <n v="5"/>
    <n v="54.8"/>
    <n v="0"/>
    <x v="13"/>
    <n v="3.8"/>
    <n v="99"/>
    <n v="0.1"/>
    <x v="175"/>
    <x v="143"/>
    <n v="6.2"/>
    <n v="6"/>
    <n v="0.79400000000000004"/>
    <n v="13.3"/>
  </r>
  <r>
    <x v="11"/>
    <x v="15"/>
    <x v="0"/>
    <x v="0"/>
    <x v="111"/>
    <n v="92"/>
    <n v="46"/>
    <n v="0"/>
    <x v="144"/>
    <n v="167.7270642"/>
    <n v="97"/>
    <n v="6"/>
    <n v="54.5"/>
    <n v="0"/>
    <x v="15"/>
    <n v="3.51"/>
    <n v="97"/>
    <n v="0.1"/>
    <x v="176"/>
    <x v="143"/>
    <n v="6.2"/>
    <n v="6"/>
    <n v="0.78600000000000003"/>
    <n v="13.2"/>
  </r>
  <r>
    <x v="12"/>
    <x v="0"/>
    <x v="0"/>
    <x v="0"/>
    <x v="117"/>
    <n v="129"/>
    <n v="110.5"/>
    <n v="92"/>
    <x v="0"/>
    <n v="0"/>
    <n v="97"/>
    <n v="240"/>
    <n v="18.3"/>
    <n v="113"/>
    <x v="15"/>
    <n v="3.51"/>
    <n v="97"/>
    <n v="0.1"/>
    <x v="177"/>
    <x v="144"/>
    <n v="17.899999999999999"/>
    <n v="18.3"/>
    <n v="0.57499999999999996"/>
    <n v="10.199999999999999"/>
  </r>
  <r>
    <x v="12"/>
    <x v="1"/>
    <x v="0"/>
    <x v="0"/>
    <x v="43"/>
    <n v="132"/>
    <n v="115"/>
    <n v="98"/>
    <x v="0"/>
    <n v="10.44640334"/>
    <n v="97"/>
    <n v="289"/>
    <n v="17.7"/>
    <n v="121"/>
    <x v="15"/>
    <n v="2.82"/>
    <n v="97"/>
    <n v="0.1"/>
    <x v="178"/>
    <x v="145"/>
    <n v="18.100000000000001"/>
    <n v="18.600000000000001"/>
    <n v="0.56999999999999995"/>
    <n v="10"/>
  </r>
  <r>
    <x v="12"/>
    <x v="2"/>
    <x v="0"/>
    <x v="0"/>
    <x v="118"/>
    <n v="135"/>
    <n v="119.5"/>
    <n v="104"/>
    <x v="0"/>
    <n v="52.829864669999999"/>
    <n v="96"/>
    <n v="237"/>
    <n v="17"/>
    <n v="130"/>
    <x v="32"/>
    <n v="2.88"/>
    <n v="96"/>
    <n v="0.1"/>
    <x v="179"/>
    <x v="146"/>
    <n v="18.3"/>
    <n v="18.8"/>
    <n v="0.56499999999999995"/>
    <n v="10"/>
  </r>
  <r>
    <x v="12"/>
    <x v="3"/>
    <x v="0"/>
    <x v="2"/>
    <x v="119"/>
    <n v="137"/>
    <n v="124"/>
    <n v="111"/>
    <x v="0"/>
    <n v="59.258925699999999"/>
    <n v="94"/>
    <n v="1986"/>
    <n v="16.399999999999999"/>
    <n v="139"/>
    <x v="17"/>
    <n v="3.8"/>
    <n v="94"/>
    <n v="0.1"/>
    <x v="180"/>
    <x v="147"/>
    <n v="18.5"/>
    <n v="19"/>
    <n v="0.55700000000000005"/>
    <n v="9.9"/>
  </r>
  <r>
    <x v="12"/>
    <x v="4"/>
    <x v="0"/>
    <x v="0"/>
    <x v="25"/>
    <n v="14"/>
    <n v="66"/>
    <n v="118"/>
    <x v="0"/>
    <n v="62.349884840000001"/>
    <n v="96"/>
    <n v="5625"/>
    <n v="15.8"/>
    <n v="150"/>
    <x v="32"/>
    <n v="3.16"/>
    <n v="96"/>
    <n v="0.1"/>
    <x v="181"/>
    <x v="148"/>
    <n v="18.7"/>
    <n v="19.2"/>
    <n v="0.54500000000000004"/>
    <n v="9.4"/>
  </r>
  <r>
    <x v="12"/>
    <x v="5"/>
    <x v="0"/>
    <x v="0"/>
    <x v="120"/>
    <n v="142"/>
    <n v="134"/>
    <n v="126"/>
    <x v="0"/>
    <n v="62.659454320000002"/>
    <n v="94"/>
    <n v="788"/>
    <n v="15.2"/>
    <n v="161"/>
    <x v="17"/>
    <n v="3.6"/>
    <n v="94"/>
    <n v="0.1"/>
    <x v="182"/>
    <x v="149"/>
    <n v="18.899999999999999"/>
    <n v="19.399999999999999"/>
    <n v="0.53500000000000003"/>
    <n v="8.9"/>
  </r>
  <r>
    <x v="12"/>
    <x v="6"/>
    <x v="0"/>
    <x v="0"/>
    <x v="121"/>
    <n v="144"/>
    <n v="139.5"/>
    <n v="135"/>
    <x v="0"/>
    <n v="53.264003780000003"/>
    <n v="97"/>
    <n v="718"/>
    <n v="14.6"/>
    <n v="173"/>
    <x v="15"/>
    <n v="2.91"/>
    <n v="97"/>
    <n v="0.1"/>
    <x v="183"/>
    <x v="150"/>
    <n v="19.100000000000001"/>
    <n v="19.7"/>
    <n v="0.52300000000000002"/>
    <n v="8.4"/>
  </r>
  <r>
    <x v="12"/>
    <x v="7"/>
    <x v="0"/>
    <x v="0"/>
    <x v="122"/>
    <n v="147"/>
    <n v="145.5"/>
    <n v="144"/>
    <x v="0"/>
    <n v="42.48865034"/>
    <n v="96"/>
    <n v="2660"/>
    <n v="14"/>
    <n v="186"/>
    <x v="32"/>
    <n v="2.85"/>
    <n v="96"/>
    <n v="0.1"/>
    <x v="184"/>
    <x v="151"/>
    <n v="19.3"/>
    <n v="19.899999999999999"/>
    <n v="0.52"/>
    <n v="8.6"/>
  </r>
  <r>
    <x v="12"/>
    <x v="8"/>
    <x v="0"/>
    <x v="0"/>
    <x v="123"/>
    <n v="151"/>
    <n v="152.5"/>
    <n v="154"/>
    <x v="0"/>
    <n v="46.365367030000002"/>
    <n v="95"/>
    <n v="2924"/>
    <n v="13.5"/>
    <n v="201"/>
    <x v="32"/>
    <n v="2.8"/>
    <n v="94"/>
    <n v="0.1"/>
    <x v="185"/>
    <x v="152"/>
    <n v="19.5"/>
    <n v="2.1"/>
    <n v="0.51300000000000001"/>
    <n v="8.6"/>
  </r>
  <r>
    <x v="12"/>
    <x v="9"/>
    <x v="0"/>
    <x v="0"/>
    <x v="124"/>
    <n v="152"/>
    <n v="158"/>
    <n v="164"/>
    <x v="0"/>
    <n v="42.330454899999999"/>
    <n v="86"/>
    <n v="6192"/>
    <n v="13"/>
    <n v="215"/>
    <x v="16"/>
    <n v="2.8"/>
    <n v="94"/>
    <n v="0.1"/>
    <x v="186"/>
    <x v="153"/>
    <n v="19.7"/>
    <n v="2.2999999999999998"/>
    <n v="0.50600000000000001"/>
    <n v="8.4"/>
  </r>
  <r>
    <x v="12"/>
    <x v="10"/>
    <x v="0"/>
    <x v="0"/>
    <x v="108"/>
    <n v="155"/>
    <n v="164.5"/>
    <n v="174"/>
    <x v="0"/>
    <n v="38.054620020000002"/>
    <n v="45"/>
    <n v="25934"/>
    <n v="12.5"/>
    <n v="231"/>
    <x v="17"/>
    <n v="2.68"/>
    <n v="93"/>
    <n v="0.1"/>
    <x v="187"/>
    <x v="154"/>
    <n v="19.899999999999999"/>
    <n v="2.5"/>
    <n v="0.499"/>
    <n v="8.1999999999999993"/>
  </r>
  <r>
    <x v="12"/>
    <x v="11"/>
    <x v="0"/>
    <x v="0"/>
    <x v="125"/>
    <n v="158"/>
    <n v="171.5"/>
    <n v="185"/>
    <x v="0"/>
    <n v="4.1146966699999998"/>
    <n v="11"/>
    <n v="9743"/>
    <n v="12"/>
    <n v="247"/>
    <x v="19"/>
    <n v="2.62"/>
    <n v="99"/>
    <n v="0.1"/>
    <x v="188"/>
    <x v="155"/>
    <n v="2.1"/>
    <n v="2.7"/>
    <n v="0.49099999999999999"/>
    <n v="8.1"/>
  </r>
  <r>
    <x v="12"/>
    <x v="12"/>
    <x v="0"/>
    <x v="0"/>
    <x v="126"/>
    <n v="161"/>
    <n v="178.5"/>
    <n v="196"/>
    <x v="0"/>
    <n v="35.484589569999997"/>
    <n v="5"/>
    <n v="4067"/>
    <n v="11.6"/>
    <n v="264"/>
    <x v="36"/>
    <n v="2.5099999999999998"/>
    <n v="87"/>
    <n v="0.1"/>
    <x v="189"/>
    <x v="156"/>
    <n v="2.2999999999999998"/>
    <n v="2.9"/>
    <n v="0.48399999999999999"/>
    <n v="7.9"/>
  </r>
  <r>
    <x v="12"/>
    <x v="13"/>
    <x v="0"/>
    <x v="0"/>
    <x v="127"/>
    <n v="164"/>
    <n v="185.5"/>
    <n v="207"/>
    <x v="0"/>
    <n v="0.39722876400000001"/>
    <n v="5"/>
    <n v="3484"/>
    <n v="11.2"/>
    <n v="280"/>
    <x v="37"/>
    <n v="2.59"/>
    <n v="83"/>
    <n v="0.1"/>
    <x v="190"/>
    <x v="157"/>
    <n v="2.5"/>
    <n v="21.1"/>
    <n v="0.47599999999999998"/>
    <n v="7.7"/>
  </r>
  <r>
    <x v="12"/>
    <x v="14"/>
    <x v="0"/>
    <x v="0"/>
    <x v="128"/>
    <n v="168"/>
    <n v="193.5"/>
    <n v="219"/>
    <x v="0"/>
    <n v="3.3950697810000001"/>
    <n v="5"/>
    <n v="4414"/>
    <n v="1.8"/>
    <n v="298"/>
    <x v="35"/>
    <n v="2.4700000000000002"/>
    <n v="85"/>
    <n v="0.1"/>
    <x v="191"/>
    <x v="158"/>
    <n v="2.7"/>
    <n v="21.3"/>
    <n v="0.46800000000000003"/>
    <n v="7.5"/>
  </r>
  <r>
    <x v="12"/>
    <x v="15"/>
    <x v="0"/>
    <x v="0"/>
    <x v="129"/>
    <n v="173"/>
    <n v="202"/>
    <n v="231"/>
    <x v="0"/>
    <n v="3.6963305100000001"/>
    <n v="5"/>
    <n v="5098"/>
    <n v="1.4"/>
    <n v="316"/>
    <x v="37"/>
    <n v="2.33"/>
    <n v="82"/>
    <n v="0.1"/>
    <x v="192"/>
    <x v="159"/>
    <n v="2.9"/>
    <n v="21.5"/>
    <n v="0.45900000000000002"/>
    <n v="7.3"/>
  </r>
  <r>
    <x v="13"/>
    <x v="0"/>
    <x v="0"/>
    <x v="2"/>
    <x v="70"/>
    <n v="98"/>
    <n v="49"/>
    <n v="0"/>
    <x v="145"/>
    <n v="0"/>
    <n v="97"/>
    <n v="0"/>
    <n v="54.5"/>
    <n v="0"/>
    <x v="15"/>
    <n v="2.33"/>
    <n v="97"/>
    <n v="0.1"/>
    <x v="193"/>
    <x v="159"/>
    <n v="3.8"/>
    <n v="3.7"/>
    <n v="0.79400000000000004"/>
    <n v="15.3"/>
  </r>
  <r>
    <x v="13"/>
    <x v="1"/>
    <x v="0"/>
    <x v="2"/>
    <x v="31"/>
    <n v="1"/>
    <n v="0.5"/>
    <n v="0"/>
    <x v="145"/>
    <n v="294.90565839999999"/>
    <n v="94"/>
    <n v="0"/>
    <n v="53.7"/>
    <n v="0"/>
    <x v="16"/>
    <n v="7.47"/>
    <n v="94"/>
    <n v="0.1"/>
    <x v="194"/>
    <x v="159"/>
    <n v="3.8"/>
    <n v="3.7"/>
    <n v="0.79300000000000004"/>
    <n v="15.3"/>
  </r>
  <r>
    <x v="13"/>
    <x v="2"/>
    <x v="0"/>
    <x v="2"/>
    <x v="63"/>
    <n v="11"/>
    <n v="5.5"/>
    <n v="0"/>
    <x v="146"/>
    <n v="263.03728380000001"/>
    <n v="91"/>
    <n v="0"/>
    <n v="53"/>
    <n v="0"/>
    <x v="34"/>
    <n v="7.57"/>
    <n v="91"/>
    <n v="0.1"/>
    <x v="195"/>
    <x v="159"/>
    <n v="3.8"/>
    <n v="3.8"/>
    <n v="0.79200000000000004"/>
    <n v="15.3"/>
  </r>
  <r>
    <x v="13"/>
    <x v="3"/>
    <x v="0"/>
    <x v="2"/>
    <x v="32"/>
    <n v="12"/>
    <n v="6"/>
    <n v="0"/>
    <x v="147"/>
    <n v="260.00438580000002"/>
    <n v="87"/>
    <n v="0"/>
    <n v="52.2"/>
    <n v="0"/>
    <x v="19"/>
    <n v="7.43"/>
    <n v="87"/>
    <n v="0.1"/>
    <x v="196"/>
    <x v="159"/>
    <n v="3.8"/>
    <n v="3.8"/>
    <n v="0.78500000000000003"/>
    <n v="15.3"/>
  </r>
  <r>
    <x v="13"/>
    <x v="4"/>
    <x v="0"/>
    <x v="0"/>
    <x v="33"/>
    <n v="14"/>
    <n v="7"/>
    <n v="0"/>
    <x v="148"/>
    <n v="173.9825629"/>
    <n v="91"/>
    <n v="0"/>
    <n v="51.4"/>
    <n v="0"/>
    <x v="34"/>
    <n v="6.67"/>
    <n v="91"/>
    <n v="0.1"/>
    <x v="197"/>
    <x v="159"/>
    <n v="3.8"/>
    <n v="3.8"/>
    <n v="0.78"/>
    <n v="15.5"/>
  </r>
  <r>
    <x v="13"/>
    <x v="5"/>
    <x v="0"/>
    <x v="0"/>
    <x v="34"/>
    <n v="16"/>
    <n v="8"/>
    <n v="0"/>
    <x v="63"/>
    <n v="154.96308629999999"/>
    <n v="86"/>
    <n v="0"/>
    <n v="5.7"/>
    <n v="0"/>
    <x v="36"/>
    <n v="6.17"/>
    <n v="86"/>
    <n v="0.1"/>
    <x v="198"/>
    <x v="159"/>
    <n v="3.8"/>
    <n v="3.8"/>
    <n v="0.78100000000000003"/>
    <n v="15.8"/>
  </r>
  <r>
    <x v="13"/>
    <x v="6"/>
    <x v="0"/>
    <x v="0"/>
    <x v="66"/>
    <n v="19"/>
    <n v="9.5"/>
    <n v="0"/>
    <x v="149"/>
    <n v="327.16181280000001"/>
    <n v="93"/>
    <n v="0"/>
    <n v="49.9"/>
    <n v="0"/>
    <x v="33"/>
    <n v="6.21"/>
    <n v="93"/>
    <n v="0.1"/>
    <x v="199"/>
    <x v="159"/>
    <n v="3.8"/>
    <n v="3.8"/>
    <n v="0.77900000000000003"/>
    <n v="15.5"/>
  </r>
  <r>
    <x v="13"/>
    <x v="7"/>
    <x v="0"/>
    <x v="0"/>
    <x v="35"/>
    <n v="111"/>
    <n v="55.5"/>
    <n v="0"/>
    <x v="150"/>
    <n v="25.522771120000002"/>
    <n v="85"/>
    <n v="0"/>
    <n v="49.2"/>
    <n v="0"/>
    <x v="35"/>
    <n v="6.1"/>
    <n v="85"/>
    <n v="0.1"/>
    <x v="200"/>
    <x v="159"/>
    <n v="3.9"/>
    <n v="3.9"/>
    <n v="0.77500000000000002"/>
    <n v="15.3"/>
  </r>
  <r>
    <x v="13"/>
    <x v="8"/>
    <x v="0"/>
    <x v="0"/>
    <x v="23"/>
    <n v="113"/>
    <n v="56.5"/>
    <n v="0"/>
    <x v="151"/>
    <n v="1641.30981"/>
    <n v="93"/>
    <n v="0"/>
    <n v="48.4"/>
    <n v="0"/>
    <x v="33"/>
    <n v="5.64"/>
    <n v="93"/>
    <n v="0.1"/>
    <x v="201"/>
    <x v="159"/>
    <n v="3.9"/>
    <n v="3.9"/>
    <n v="0.77100000000000002"/>
    <n v="15"/>
  </r>
  <r>
    <x v="13"/>
    <x v="9"/>
    <x v="0"/>
    <x v="0"/>
    <x v="36"/>
    <n v="115"/>
    <n v="57.5"/>
    <n v="0"/>
    <x v="152"/>
    <n v="181.50008560000001"/>
    <n v="84"/>
    <n v="0"/>
    <n v="47.7"/>
    <n v="0"/>
    <x v="35"/>
    <n v="5.27"/>
    <n v="84"/>
    <n v="0.1"/>
    <x v="202"/>
    <x v="159"/>
    <n v="4"/>
    <n v="3.9"/>
    <n v="0.76600000000000001"/>
    <n v="14.8"/>
  </r>
  <r>
    <x v="13"/>
    <x v="10"/>
    <x v="0"/>
    <x v="0"/>
    <x v="71"/>
    <n v="117"/>
    <n v="58.5"/>
    <n v="0"/>
    <x v="153"/>
    <n v="1311.440423"/>
    <n v="92"/>
    <n v="0"/>
    <n v="46.9"/>
    <n v="0"/>
    <x v="34"/>
    <n v="5.38"/>
    <n v="92"/>
    <n v="0.1"/>
    <x v="203"/>
    <x v="159"/>
    <n v="4"/>
    <n v="4"/>
    <n v="0.76100000000000001"/>
    <n v="14.6"/>
  </r>
  <r>
    <x v="13"/>
    <x v="11"/>
    <x v="0"/>
    <x v="0"/>
    <x v="37"/>
    <n v="119"/>
    <n v="59.5"/>
    <n v="0"/>
    <x v="71"/>
    <n v="166.0083443"/>
    <n v="93"/>
    <n v="0"/>
    <n v="46.2"/>
    <n v="0"/>
    <x v="33"/>
    <n v="5.71"/>
    <n v="93"/>
    <n v="0.2"/>
    <x v="204"/>
    <x v="159"/>
    <n v="4.0999999999999996"/>
    <n v="4"/>
    <n v="0.75700000000000001"/>
    <n v="14.4"/>
  </r>
  <r>
    <x v="13"/>
    <x v="12"/>
    <x v="0"/>
    <x v="0"/>
    <x v="130"/>
    <n v="121"/>
    <n v="60.5"/>
    <n v="0"/>
    <x v="154"/>
    <n v="13.5139917"/>
    <n v="91"/>
    <n v="0"/>
    <n v="45.4"/>
    <n v="0"/>
    <x v="36"/>
    <n v="5.82"/>
    <n v="89"/>
    <n v="0.4"/>
    <x v="205"/>
    <x v="159"/>
    <n v="4.0999999999999996"/>
    <n v="4.0999999999999996"/>
    <n v="0.753"/>
    <n v="14.2"/>
  </r>
  <r>
    <x v="13"/>
    <x v="13"/>
    <x v="0"/>
    <x v="0"/>
    <x v="24"/>
    <n v="123"/>
    <n v="61.5"/>
    <n v="0"/>
    <x v="155"/>
    <n v="133.099491"/>
    <n v="66"/>
    <n v="0"/>
    <n v="44.6"/>
    <n v="0"/>
    <x v="20"/>
    <n v="5.76"/>
    <n v="87"/>
    <n v="0.8"/>
    <x v="206"/>
    <x v="159"/>
    <n v="4.2"/>
    <n v="4.0999999999999996"/>
    <n v="0.749"/>
    <n v="14"/>
  </r>
  <r>
    <x v="13"/>
    <x v="14"/>
    <x v="0"/>
    <x v="0"/>
    <x v="38"/>
    <n v="125"/>
    <n v="62.5"/>
    <n v="0"/>
    <x v="156"/>
    <n v="138.16646270000001"/>
    <n v="18"/>
    <n v="0"/>
    <n v="43.8"/>
    <n v="0"/>
    <x v="33"/>
    <n v="5.47"/>
    <n v="84"/>
    <n v="0.7"/>
    <x v="207"/>
    <x v="159"/>
    <n v="4.2"/>
    <n v="4.2"/>
    <n v="0.75"/>
    <n v="14"/>
  </r>
  <r>
    <x v="13"/>
    <x v="15"/>
    <x v="0"/>
    <x v="0"/>
    <x v="27"/>
    <n v="127"/>
    <n v="63.5"/>
    <n v="0"/>
    <x v="157"/>
    <n v="1140.6157539999999"/>
    <n v="18"/>
    <n v="0"/>
    <n v="43"/>
    <n v="0"/>
    <x v="20"/>
    <n v="5.16"/>
    <n v="93"/>
    <n v="0.9"/>
    <x v="208"/>
    <x v="159"/>
    <n v="4.3"/>
    <n v="4.2"/>
    <n v="0.74099999999999999"/>
    <n v="14"/>
  </r>
  <r>
    <x v="14"/>
    <x v="0"/>
    <x v="0"/>
    <x v="0"/>
    <x v="40"/>
    <n v="196"/>
    <n v="98"/>
    <n v="0"/>
    <x v="158"/>
    <n v="0"/>
    <n v="99"/>
    <n v="2"/>
    <n v="62.3"/>
    <n v="0"/>
    <x v="13"/>
    <n v="5.16"/>
    <n v="99"/>
    <n v="0.1"/>
    <x v="209"/>
    <x v="160"/>
    <n v="1.9"/>
    <n v="2"/>
    <n v="0.79800000000000004"/>
    <n v="15.6"/>
  </r>
  <r>
    <x v="14"/>
    <x v="1"/>
    <x v="0"/>
    <x v="0"/>
    <x v="74"/>
    <n v="199"/>
    <n v="99.5"/>
    <n v="0"/>
    <x v="158"/>
    <n v="1147.1114"/>
    <n v="97"/>
    <n v="64"/>
    <n v="61.7"/>
    <n v="0"/>
    <x v="15"/>
    <n v="5.69"/>
    <n v="97"/>
    <n v="0.1"/>
    <x v="210"/>
    <x v="161"/>
    <n v="1.9"/>
    <n v="2"/>
    <n v="0.79600000000000004"/>
    <n v="15.7"/>
  </r>
  <r>
    <x v="14"/>
    <x v="2"/>
    <x v="0"/>
    <x v="0"/>
    <x v="41"/>
    <n v="23"/>
    <n v="11.5"/>
    <n v="0"/>
    <x v="159"/>
    <n v="1109.854619"/>
    <n v="98"/>
    <n v="16"/>
    <n v="61.1"/>
    <n v="1"/>
    <x v="14"/>
    <n v="6.7"/>
    <n v="98"/>
    <n v="0.1"/>
    <x v="211"/>
    <x v="162"/>
    <n v="2"/>
    <n v="2"/>
    <n v="0.79600000000000004"/>
    <n v="15.7"/>
  </r>
  <r>
    <x v="14"/>
    <x v="3"/>
    <x v="0"/>
    <x v="0"/>
    <x v="103"/>
    <n v="194"/>
    <n v="97"/>
    <n v="0"/>
    <x v="160"/>
    <n v="91.709621170000005"/>
    <n v="97"/>
    <n v="10"/>
    <n v="6.5"/>
    <n v="1"/>
    <x v="14"/>
    <n v="5.0999999999999996"/>
    <n v="98"/>
    <n v="0.1"/>
    <x v="212"/>
    <x v="163"/>
    <n v="2"/>
    <n v="2.1"/>
    <n v="0.79300000000000004"/>
    <n v="15.6"/>
  </r>
  <r>
    <x v="14"/>
    <x v="4"/>
    <x v="0"/>
    <x v="0"/>
    <x v="74"/>
    <n v="232"/>
    <n v="116"/>
    <n v="0"/>
    <x v="161"/>
    <n v="846.91130710000004"/>
    <n v="98"/>
    <n v="50"/>
    <n v="59.9"/>
    <n v="1"/>
    <x v="14"/>
    <n v="4.92"/>
    <n v="98"/>
    <n v="0.1"/>
    <x v="213"/>
    <x v="164"/>
    <n v="2"/>
    <n v="2.1"/>
    <n v="0.78700000000000003"/>
    <n v="15.5"/>
  </r>
  <r>
    <x v="14"/>
    <x v="5"/>
    <x v="0"/>
    <x v="0"/>
    <x v="25"/>
    <n v="222"/>
    <n v="111"/>
    <n v="0"/>
    <x v="162"/>
    <n v="8.4940951800000004"/>
    <n v="96"/>
    <n v="1"/>
    <n v="59.3"/>
    <n v="1"/>
    <x v="13"/>
    <n v="5.55"/>
    <n v="98"/>
    <n v="0.1"/>
    <x v="214"/>
    <x v="165"/>
    <n v="2"/>
    <n v="2.2000000000000002"/>
    <n v="0.78"/>
    <n v="15.5"/>
  </r>
  <r>
    <x v="14"/>
    <x v="6"/>
    <x v="0"/>
    <x v="0"/>
    <x v="131"/>
    <n v="226"/>
    <n v="113"/>
    <n v="0"/>
    <x v="163"/>
    <n v="434.79850249999998"/>
    <n v="98"/>
    <n v="0"/>
    <n v="58.7"/>
    <n v="1"/>
    <x v="14"/>
    <n v="6.9"/>
    <n v="96"/>
    <n v="0.1"/>
    <x v="215"/>
    <x v="166"/>
    <n v="2.1"/>
    <n v="2.2000000000000002"/>
    <n v="0.77100000000000002"/>
    <n v="15.4"/>
  </r>
  <r>
    <x v="14"/>
    <x v="7"/>
    <x v="0"/>
    <x v="0"/>
    <x v="131"/>
    <n v="224"/>
    <n v="112.5"/>
    <n v="1"/>
    <x v="164"/>
    <n v="501.80561410000001"/>
    <n v="98"/>
    <n v="0"/>
    <n v="58.2"/>
    <n v="1"/>
    <x v="14"/>
    <n v="5.95"/>
    <n v="97"/>
    <n v="0.1"/>
    <x v="216"/>
    <x v="167"/>
    <n v="2.1"/>
    <n v="2.2999999999999998"/>
    <n v="0.755"/>
    <n v="15.1"/>
  </r>
  <r>
    <x v="14"/>
    <x v="8"/>
    <x v="0"/>
    <x v="0"/>
    <x v="132"/>
    <n v="226"/>
    <n v="113.5"/>
    <n v="1"/>
    <x v="165"/>
    <n v="464.07751300000001"/>
    <n v="91"/>
    <n v="1"/>
    <n v="57.7"/>
    <n v="1"/>
    <x v="36"/>
    <n v="6.44"/>
    <n v="95"/>
    <n v="0.1"/>
    <x v="217"/>
    <x v="168"/>
    <n v="2.2000000000000002"/>
    <n v="2.2999999999999998"/>
    <n v="0.73899999999999999"/>
    <n v="14.9"/>
  </r>
  <r>
    <x v="14"/>
    <x v="9"/>
    <x v="0"/>
    <x v="0"/>
    <x v="133"/>
    <n v="243"/>
    <n v="122"/>
    <n v="1"/>
    <x v="166"/>
    <n v="364.42605200000003"/>
    <n v="98"/>
    <n v="149"/>
    <n v="57.2"/>
    <n v="1"/>
    <x v="15"/>
    <n v="6.34"/>
    <n v="99"/>
    <n v="0.1"/>
    <x v="218"/>
    <x v="169"/>
    <n v="2.2000000000000002"/>
    <n v="2.4"/>
    <n v="0.72299999999999998"/>
    <n v="14.6"/>
  </r>
  <r>
    <x v="14"/>
    <x v="10"/>
    <x v="0"/>
    <x v="0"/>
    <x v="134"/>
    <n v="252"/>
    <n v="126.5"/>
    <n v="1"/>
    <x v="167"/>
    <n v="45.650077979999999"/>
    <n v="99"/>
    <n v="1"/>
    <n v="56.7"/>
    <n v="1"/>
    <x v="14"/>
    <n v="6.89"/>
    <n v="99"/>
    <n v="0.1"/>
    <x v="219"/>
    <x v="170"/>
    <n v="2.2999999999999998"/>
    <n v="2.5"/>
    <n v="0.71299999999999997"/>
    <n v="14.4"/>
  </r>
  <r>
    <x v="14"/>
    <x v="11"/>
    <x v="0"/>
    <x v="0"/>
    <x v="124"/>
    <n v="247"/>
    <n v="124"/>
    <n v="1"/>
    <x v="168"/>
    <n v="42.334439009999997"/>
    <n v="99"/>
    <n v="2"/>
    <n v="56.2"/>
    <n v="1"/>
    <x v="13"/>
    <n v="6.59"/>
    <n v="99"/>
    <n v="0.1"/>
    <x v="220"/>
    <x v="171"/>
    <n v="2.4"/>
    <n v="2.5"/>
    <n v="0.70299999999999996"/>
    <n v="14.1"/>
  </r>
  <r>
    <x v="14"/>
    <x v="12"/>
    <x v="0"/>
    <x v="0"/>
    <x v="135"/>
    <n v="253"/>
    <n v="127"/>
    <n v="1"/>
    <x v="169"/>
    <n v="23.835785940000001"/>
    <n v="56"/>
    <n v="21"/>
    <n v="55.8"/>
    <n v="1"/>
    <x v="45"/>
    <n v="6.59"/>
    <n v="5"/>
    <n v="0.1"/>
    <x v="221"/>
    <x v="172"/>
    <n v="2.5"/>
    <n v="2.6"/>
    <n v="0.69499999999999995"/>
    <n v="13.9"/>
  </r>
  <r>
    <x v="14"/>
    <x v="13"/>
    <x v="0"/>
    <x v="0"/>
    <x v="136"/>
    <n v="262"/>
    <n v="131.5"/>
    <n v="1"/>
    <x v="170"/>
    <n v="145.4233629"/>
    <n v="99"/>
    <n v="14"/>
    <n v="55.3"/>
    <n v="1"/>
    <x v="13"/>
    <n v="6.47"/>
    <n v="99"/>
    <n v="0.1"/>
    <x v="222"/>
    <x v="173"/>
    <n v="2.5"/>
    <n v="2.7"/>
    <n v="0.68700000000000006"/>
    <n v="13.6"/>
  </r>
  <r>
    <x v="14"/>
    <x v="14"/>
    <x v="0"/>
    <x v="0"/>
    <x v="135"/>
    <n v="254"/>
    <n v="127.5"/>
    <n v="1"/>
    <x v="171"/>
    <n v="14.06141699"/>
    <n v="93"/>
    <n v="45"/>
    <n v="54.9"/>
    <n v="1"/>
    <x v="13"/>
    <n v="6.62"/>
    <n v="99"/>
    <n v="0.1"/>
    <x v="223"/>
    <x v="174"/>
    <n v="2.6"/>
    <n v="2.7"/>
    <n v="0.68100000000000005"/>
    <n v="13.3"/>
  </r>
  <r>
    <x v="14"/>
    <x v="15"/>
    <x v="0"/>
    <x v="0"/>
    <x v="137"/>
    <n v="247"/>
    <n v="124"/>
    <n v="1"/>
    <x v="172"/>
    <n v="24.249478459999999"/>
    <n v="7"/>
    <n v="21"/>
    <n v="54.4"/>
    <n v="1"/>
    <x v="13"/>
    <n v="6.13"/>
    <n v="99"/>
    <n v="0.1"/>
    <x v="224"/>
    <x v="175"/>
    <n v="2.7"/>
    <n v="2.8"/>
    <n v="0.67500000000000004"/>
    <n v="13.1"/>
  </r>
  <r>
    <x v="15"/>
    <x v="0"/>
    <x v="1"/>
    <x v="2"/>
    <x v="91"/>
    <n v="74"/>
    <n v="37"/>
    <n v="0"/>
    <x v="166"/>
    <n v="0"/>
    <n v="98"/>
    <n v="47"/>
    <n v="63.7"/>
    <n v="1"/>
    <x v="13"/>
    <n v="6.13"/>
    <n v="99"/>
    <n v="0.1"/>
    <x v="225"/>
    <x v="176"/>
    <n v="1"/>
    <n v="1"/>
    <n v="0.89500000000000002"/>
    <n v="16.600000000000001"/>
  </r>
  <r>
    <x v="15"/>
    <x v="1"/>
    <x v="1"/>
    <x v="2"/>
    <x v="138"/>
    <n v="76"/>
    <n v="38"/>
    <n v="0"/>
    <x v="166"/>
    <n v="7163.3489229999996"/>
    <n v="98"/>
    <n v="70"/>
    <n v="63.4"/>
    <n v="1"/>
    <x v="13"/>
    <n v="1.59"/>
    <n v="99"/>
    <n v="0.1"/>
    <x v="226"/>
    <x v="177"/>
    <n v="1"/>
    <n v="1"/>
    <n v="0.89"/>
    <n v="16.3"/>
  </r>
  <r>
    <x v="15"/>
    <x v="2"/>
    <x v="1"/>
    <x v="2"/>
    <x v="139"/>
    <n v="77"/>
    <n v="38.5"/>
    <n v="0"/>
    <x v="173"/>
    <n v="702.35935700000005"/>
    <n v="98"/>
    <n v="39"/>
    <n v="63"/>
    <n v="1"/>
    <x v="13"/>
    <n v="1.57"/>
    <n v="99"/>
    <n v="0.1"/>
    <x v="227"/>
    <x v="178"/>
    <n v="1"/>
    <n v="0.9"/>
    <n v="0.88900000000000001"/>
    <n v="16.3"/>
  </r>
  <r>
    <x v="15"/>
    <x v="3"/>
    <x v="1"/>
    <x v="2"/>
    <x v="86"/>
    <n v="78"/>
    <n v="39"/>
    <n v="0"/>
    <x v="174"/>
    <n v="664.47389750000002"/>
    <n v="98"/>
    <n v="109"/>
    <n v="62.6"/>
    <n v="1"/>
    <x v="13"/>
    <n v="1.54"/>
    <n v="99"/>
    <n v="0.1"/>
    <x v="228"/>
    <x v="179"/>
    <n v="0.9"/>
    <n v="0.9"/>
    <n v="0.88600000000000001"/>
    <n v="16.2"/>
  </r>
  <r>
    <x v="15"/>
    <x v="4"/>
    <x v="1"/>
    <x v="2"/>
    <x v="86"/>
    <n v="8"/>
    <n v="4"/>
    <n v="0"/>
    <x v="175"/>
    <n v="713.52973540000005"/>
    <n v="97"/>
    <n v="576"/>
    <n v="62.3"/>
    <n v="1"/>
    <x v="14"/>
    <n v="1.42"/>
    <n v="98"/>
    <n v="0.1"/>
    <x v="229"/>
    <x v="180"/>
    <n v="0.9"/>
    <n v="0.9"/>
    <n v="0.88400000000000001"/>
    <n v="16.100000000000001"/>
  </r>
  <r>
    <x v="15"/>
    <x v="5"/>
    <x v="1"/>
    <x v="2"/>
    <x v="140"/>
    <n v="81"/>
    <n v="40.5"/>
    <n v="0"/>
    <x v="176"/>
    <n v="665.7356115"/>
    <n v="97"/>
    <n v="40"/>
    <n v="61.9"/>
    <n v="1"/>
    <x v="14"/>
    <n v="1.17"/>
    <n v="98"/>
    <n v="0.1"/>
    <x v="230"/>
    <x v="181"/>
    <n v="0.9"/>
    <n v="0.9"/>
    <n v="0.878"/>
    <n v="15.9"/>
  </r>
  <r>
    <x v="15"/>
    <x v="6"/>
    <x v="1"/>
    <x v="2"/>
    <x v="94"/>
    <n v="85"/>
    <n v="42.5"/>
    <n v="0"/>
    <x v="177"/>
    <n v="671.93765659999997"/>
    <n v="97"/>
    <n v="33"/>
    <n v="61.6"/>
    <n v="1"/>
    <x v="14"/>
    <n v="1.39"/>
    <n v="98"/>
    <n v="0.1"/>
    <x v="231"/>
    <x v="182"/>
    <n v="0.9"/>
    <n v="0.9"/>
    <n v="0.876"/>
    <n v="15.8"/>
  </r>
  <r>
    <x v="15"/>
    <x v="7"/>
    <x v="1"/>
    <x v="2"/>
    <x v="88"/>
    <n v="87"/>
    <n v="43.5"/>
    <n v="0"/>
    <x v="178"/>
    <n v="7191.0515070000001"/>
    <n v="98"/>
    <n v="98"/>
    <n v="61.3"/>
    <n v="1"/>
    <x v="13"/>
    <n v="9.6"/>
    <n v="99"/>
    <n v="0.1"/>
    <x v="232"/>
    <x v="183"/>
    <n v="0.8"/>
    <n v="0.8"/>
    <n v="0.874"/>
    <n v="15.8"/>
  </r>
  <r>
    <x v="15"/>
    <x v="8"/>
    <x v="1"/>
    <x v="2"/>
    <x v="88"/>
    <n v="86"/>
    <n v="43"/>
    <n v="0"/>
    <x v="179"/>
    <n v="640.35609179999994"/>
    <n v="94"/>
    <n v="64"/>
    <n v="6.9"/>
    <n v="1"/>
    <x v="13"/>
    <n v="9.25"/>
    <n v="98"/>
    <n v="0.1"/>
    <x v="233"/>
    <x v="184"/>
    <n v="0.8"/>
    <n v="0.8"/>
    <n v="0.871"/>
    <n v="15.8"/>
  </r>
  <r>
    <x v="15"/>
    <x v="9"/>
    <x v="1"/>
    <x v="2"/>
    <x v="95"/>
    <n v="85"/>
    <n v="42.5"/>
    <n v="0"/>
    <x v="180"/>
    <n v="5579.1990830000004"/>
    <n v="94"/>
    <n v="15"/>
    <n v="6.6"/>
    <n v="1"/>
    <x v="13"/>
    <n v="9.17"/>
    <n v="98"/>
    <n v="0.1"/>
    <x v="234"/>
    <x v="185"/>
    <n v="0.8"/>
    <n v="0.8"/>
    <n v="0.86499999999999999"/>
    <n v="15.7"/>
  </r>
  <r>
    <x v="15"/>
    <x v="10"/>
    <x v="1"/>
    <x v="2"/>
    <x v="141"/>
    <n v="89"/>
    <n v="44.5"/>
    <n v="0"/>
    <x v="181"/>
    <n v="5068.2144879999996"/>
    <n v="77"/>
    <n v="26"/>
    <n v="6.2"/>
    <n v="1"/>
    <x v="15"/>
    <n v="9.24"/>
    <n v="97"/>
    <n v="0.1"/>
    <x v="235"/>
    <x v="186"/>
    <n v="0.8"/>
    <n v="0.8"/>
    <n v="0.86099999999999999"/>
    <n v="15.7"/>
  </r>
  <r>
    <x v="15"/>
    <x v="11"/>
    <x v="1"/>
    <x v="2"/>
    <x v="97"/>
    <n v="91"/>
    <n v="46"/>
    <n v="1"/>
    <x v="168"/>
    <n v="5160.5083780000004"/>
    <n v="64"/>
    <n v="61"/>
    <n v="59.8"/>
    <n v="1"/>
    <x v="32"/>
    <n v="9.32"/>
    <n v="95"/>
    <n v="0.1"/>
    <x v="236"/>
    <x v="187"/>
    <n v="0.8"/>
    <n v="0.8"/>
    <n v="0.88"/>
    <n v="18.8"/>
  </r>
  <r>
    <x v="15"/>
    <x v="12"/>
    <x v="1"/>
    <x v="2"/>
    <x v="142"/>
    <n v="95"/>
    <n v="47.5"/>
    <n v="0"/>
    <x v="182"/>
    <n v="507.30616400000002"/>
    <n v="64"/>
    <n v="44"/>
    <n v="59.4"/>
    <n v="1"/>
    <x v="32"/>
    <n v="9.3000000000000007"/>
    <n v="95"/>
    <n v="0.1"/>
    <x v="237"/>
    <x v="188"/>
    <n v="0.8"/>
    <n v="0.8"/>
    <n v="0.878"/>
    <n v="18.600000000000001"/>
  </r>
  <r>
    <x v="15"/>
    <x v="13"/>
    <x v="1"/>
    <x v="2"/>
    <x v="105"/>
    <n v="99"/>
    <n v="50"/>
    <n v="1"/>
    <x v="183"/>
    <n v="320.31776639999998"/>
    <n v="6"/>
    <n v="0"/>
    <n v="59"/>
    <n v="1"/>
    <x v="32"/>
    <n v="8.4600000000000009"/>
    <n v="95"/>
    <n v="0.1"/>
    <x v="238"/>
    <x v="189"/>
    <n v="0.8"/>
    <n v="0.8"/>
    <n v="0.875"/>
    <n v="18.8"/>
  </r>
  <r>
    <x v="15"/>
    <x v="14"/>
    <x v="1"/>
    <x v="2"/>
    <x v="105"/>
    <n v="1"/>
    <n v="1"/>
    <n v="1"/>
    <x v="167"/>
    <n v="2943.3753959999999"/>
    <n v="6"/>
    <n v="83"/>
    <n v="58.5"/>
    <n v="1"/>
    <x v="32"/>
    <n v="8.2899999999999991"/>
    <n v="95"/>
    <n v="0.1"/>
    <x v="239"/>
    <x v="190"/>
    <n v="0.8"/>
    <n v="0.8"/>
    <n v="0.873"/>
    <n v="18.2"/>
  </r>
  <r>
    <x v="15"/>
    <x v="15"/>
    <x v="1"/>
    <x v="2"/>
    <x v="143"/>
    <n v="11"/>
    <n v="6"/>
    <n v="1"/>
    <x v="184"/>
    <n v="287.2084529"/>
    <n v="6"/>
    <n v="0"/>
    <n v="58.1"/>
    <n v="1"/>
    <x v="32"/>
    <n v="8.1199999999999992"/>
    <n v="95"/>
    <n v="0.1"/>
    <x v="240"/>
    <x v="191"/>
    <n v="0.8"/>
    <n v="0.8"/>
    <n v="0.86899999999999999"/>
    <n v="18"/>
  </r>
  <r>
    <x v="16"/>
    <x v="0"/>
    <x v="0"/>
    <x v="0"/>
    <x v="118"/>
    <n v="175"/>
    <n v="87.5"/>
    <n v="0"/>
    <x v="185"/>
    <n v="0"/>
    <n v="94"/>
    <n v="0"/>
    <n v="5.9"/>
    <n v="0"/>
    <x v="17"/>
    <n v="8.1199999999999992"/>
    <n v="94"/>
    <n v="0.2"/>
    <x v="241"/>
    <x v="192"/>
    <n v="3.5"/>
    <n v="3.4"/>
    <n v="0.70599999999999996"/>
    <n v="12.8"/>
  </r>
  <r>
    <x v="16"/>
    <x v="1"/>
    <x v="0"/>
    <x v="0"/>
    <x v="131"/>
    <n v="177"/>
    <n v="88.5"/>
    <n v="0"/>
    <x v="185"/>
    <n v="670.0920883"/>
    <n v="95"/>
    <n v="0"/>
    <n v="5.0999999999999996"/>
    <n v="0"/>
    <x v="16"/>
    <n v="5.79"/>
    <n v="95"/>
    <n v="0.2"/>
    <x v="242"/>
    <x v="193"/>
    <n v="3.4"/>
    <n v="3.4"/>
    <n v="0.70499999999999996"/>
    <n v="12.8"/>
  </r>
  <r>
    <x v="16"/>
    <x v="2"/>
    <x v="0"/>
    <x v="0"/>
    <x v="132"/>
    <n v="18"/>
    <n v="9"/>
    <n v="0"/>
    <x v="186"/>
    <n v="629.20185909999998"/>
    <n v="95"/>
    <n v="0"/>
    <n v="49.3"/>
    <n v="0"/>
    <x v="16"/>
    <n v="5.79"/>
    <n v="95"/>
    <n v="0.2"/>
    <x v="243"/>
    <x v="194"/>
    <n v="3.4"/>
    <n v="3.4"/>
    <n v="0.70599999999999996"/>
    <n v="12.9"/>
  </r>
  <r>
    <x v="16"/>
    <x v="3"/>
    <x v="0"/>
    <x v="0"/>
    <x v="144"/>
    <n v="189"/>
    <n v="94.5"/>
    <n v="0"/>
    <x v="187"/>
    <n v="582.80271849999997"/>
    <n v="98"/>
    <n v="0"/>
    <n v="48.5"/>
    <n v="0"/>
    <x v="14"/>
    <n v="5.45"/>
    <n v="98"/>
    <n v="0.1"/>
    <x v="244"/>
    <x v="195"/>
    <n v="3.5"/>
    <n v="3.4"/>
    <n v="0.70199999999999996"/>
    <n v="12.5"/>
  </r>
  <r>
    <x v="16"/>
    <x v="4"/>
    <x v="0"/>
    <x v="0"/>
    <x v="144"/>
    <n v="188"/>
    <n v="94"/>
    <n v="0"/>
    <x v="188"/>
    <n v="605.62868920000005"/>
    <n v="95"/>
    <n v="0"/>
    <n v="47.8"/>
    <n v="0"/>
    <x v="16"/>
    <n v="5.61"/>
    <n v="95"/>
    <n v="0.5"/>
    <x v="245"/>
    <x v="196"/>
    <n v="3.5"/>
    <n v="3.4"/>
    <n v="0.7"/>
    <n v="12.4"/>
  </r>
  <r>
    <x v="16"/>
    <x v="5"/>
    <x v="0"/>
    <x v="0"/>
    <x v="121"/>
    <n v="186"/>
    <n v="93"/>
    <n v="0"/>
    <x v="189"/>
    <n v="569.95271219999995"/>
    <n v="96"/>
    <n v="0"/>
    <n v="47"/>
    <n v="0"/>
    <x v="32"/>
    <n v="5.85"/>
    <n v="96"/>
    <n v="0.2"/>
    <x v="246"/>
    <x v="197"/>
    <n v="3.5"/>
    <n v="3.4"/>
    <n v="0.7"/>
    <n v="12.4"/>
  </r>
  <r>
    <x v="16"/>
    <x v="6"/>
    <x v="0"/>
    <x v="0"/>
    <x v="121"/>
    <n v="184"/>
    <n v="92"/>
    <n v="0"/>
    <x v="190"/>
    <n v="549.80960970000001"/>
    <n v="97"/>
    <n v="0"/>
    <n v="46.3"/>
    <n v="0"/>
    <x v="14"/>
    <n v="5.81"/>
    <n v="97"/>
    <n v="0.3"/>
    <x v="247"/>
    <x v="198"/>
    <n v="3.5"/>
    <n v="3.4"/>
    <n v="0.7"/>
    <n v="12.7"/>
  </r>
  <r>
    <x v="16"/>
    <x v="7"/>
    <x v="0"/>
    <x v="0"/>
    <x v="145"/>
    <n v="181"/>
    <n v="90.5"/>
    <n v="0"/>
    <x v="191"/>
    <n v="51.252324219999998"/>
    <n v="94"/>
    <n v="0"/>
    <n v="45.7"/>
    <n v="0"/>
    <x v="17"/>
    <n v="5.9"/>
    <n v="94"/>
    <n v="0.1"/>
    <x v="248"/>
    <x v="199"/>
    <n v="3.5"/>
    <n v="3.4"/>
    <n v="0.69899999999999995"/>
    <n v="12.8"/>
  </r>
  <r>
    <x v="16"/>
    <x v="8"/>
    <x v="0"/>
    <x v="0"/>
    <x v="145"/>
    <n v="181"/>
    <n v="90.5"/>
    <n v="0"/>
    <x v="192"/>
    <n v="69.630510470000004"/>
    <n v="96"/>
    <n v="0"/>
    <n v="45"/>
    <n v="0"/>
    <x v="15"/>
    <n v="4.76"/>
    <n v="96"/>
    <n v="0.6"/>
    <x v="249"/>
    <x v="200"/>
    <n v="3.5"/>
    <n v="3.5"/>
    <n v="0.7"/>
    <n v="12.8"/>
  </r>
  <r>
    <x v="16"/>
    <x v="9"/>
    <x v="0"/>
    <x v="0"/>
    <x v="144"/>
    <n v="184"/>
    <n v="92"/>
    <n v="0"/>
    <x v="193"/>
    <n v="387.33249280000001"/>
    <n v="98"/>
    <n v="0"/>
    <n v="44.4"/>
    <n v="0"/>
    <x v="14"/>
    <n v="4.4000000000000004"/>
    <n v="98"/>
    <n v="0.6"/>
    <x v="250"/>
    <x v="201"/>
    <n v="3.6"/>
    <n v="3.5"/>
    <n v="0.69199999999999995"/>
    <n v="12.3"/>
  </r>
  <r>
    <x v="16"/>
    <x v="10"/>
    <x v="0"/>
    <x v="0"/>
    <x v="146"/>
    <n v="191"/>
    <n v="95.5"/>
    <n v="0"/>
    <x v="194"/>
    <n v="365.79989599999999"/>
    <n v="96"/>
    <n v="0"/>
    <n v="43.8"/>
    <n v="0"/>
    <x v="32"/>
    <n v="4.45"/>
    <n v="96"/>
    <n v="0.8"/>
    <x v="251"/>
    <x v="202"/>
    <n v="3.6"/>
    <n v="3.5"/>
    <n v="0.69499999999999995"/>
    <n v="12.8"/>
  </r>
  <r>
    <x v="16"/>
    <x v="11"/>
    <x v="0"/>
    <x v="0"/>
    <x v="147"/>
    <n v="197"/>
    <n v="98.5"/>
    <n v="0"/>
    <x v="195"/>
    <n v="325.68074619999999"/>
    <n v="97"/>
    <n v="0"/>
    <n v="43.2"/>
    <n v="0"/>
    <x v="15"/>
    <n v="4.3899999999999997"/>
    <n v="97"/>
    <n v="0.8"/>
    <x v="252"/>
    <x v="203"/>
    <n v="3.6"/>
    <n v="3.5"/>
    <n v="0.69099999999999995"/>
    <n v="12.5"/>
  </r>
  <r>
    <x v="16"/>
    <x v="12"/>
    <x v="0"/>
    <x v="0"/>
    <x v="107"/>
    <n v="21"/>
    <n v="10.5"/>
    <n v="0"/>
    <x v="196"/>
    <n v="312.79959459999998"/>
    <n v="96"/>
    <n v="0"/>
    <n v="42.6"/>
    <n v="0"/>
    <x v="16"/>
    <n v="4.53"/>
    <n v="96"/>
    <n v="1.5"/>
    <x v="253"/>
    <x v="204"/>
    <n v="3.6"/>
    <n v="3.6"/>
    <n v="0.68400000000000005"/>
    <n v="12.2"/>
  </r>
  <r>
    <x v="16"/>
    <x v="13"/>
    <x v="0"/>
    <x v="0"/>
    <x v="148"/>
    <n v="199"/>
    <n v="99.5"/>
    <n v="0"/>
    <x v="197"/>
    <n v="262.8299189"/>
    <n v="97"/>
    <n v="0"/>
    <n v="42"/>
    <n v="0"/>
    <x v="33"/>
    <n v="4.38"/>
    <n v="89"/>
    <n v="0.1"/>
    <x v="254"/>
    <x v="205"/>
    <n v="3.7"/>
    <n v="3.6"/>
    <n v="0.67800000000000005"/>
    <n v="11.9"/>
  </r>
  <r>
    <x v="16"/>
    <x v="14"/>
    <x v="0"/>
    <x v="0"/>
    <x v="124"/>
    <n v="21"/>
    <n v="10.5"/>
    <n v="0"/>
    <x v="198"/>
    <n v="251.65869290000001"/>
    <n v="96"/>
    <n v="0"/>
    <n v="41.4"/>
    <n v="0"/>
    <x v="32"/>
    <n v="4.5"/>
    <n v="96"/>
    <n v="0.4"/>
    <x v="255"/>
    <x v="206"/>
    <n v="3.7"/>
    <n v="3.7"/>
    <n v="0.67700000000000005"/>
    <n v="11.8"/>
  </r>
  <r>
    <x v="16"/>
    <x v="15"/>
    <x v="0"/>
    <x v="0"/>
    <x v="149"/>
    <n v="196"/>
    <n v="98"/>
    <n v="0"/>
    <x v="199"/>
    <n v="219.02398360000001"/>
    <n v="76"/>
    <n v="0"/>
    <n v="4.8"/>
    <n v="0"/>
    <x v="34"/>
    <n v="3.98"/>
    <n v="91"/>
    <n v="0.3"/>
    <x v="256"/>
    <x v="207"/>
    <n v="3.8"/>
    <n v="3.7"/>
    <n v="0.66800000000000004"/>
    <n v="11.7"/>
  </r>
  <r>
    <x v="17"/>
    <x v="0"/>
    <x v="0"/>
    <x v="1"/>
    <x v="150"/>
    <n v="249"/>
    <n v="137"/>
    <n v="25"/>
    <x v="0"/>
    <n v="0"/>
    <n v="82"/>
    <n v="55"/>
    <n v="25.7"/>
    <n v="39"/>
    <x v="43"/>
    <n v="3.98"/>
    <n v="82"/>
    <n v="1"/>
    <x v="257"/>
    <x v="208"/>
    <n v="6.9"/>
    <n v="6.8"/>
    <n v="0.48099999999999998"/>
    <n v="10.7"/>
  </r>
  <r>
    <x v="17"/>
    <x v="1"/>
    <x v="0"/>
    <x v="1"/>
    <x v="151"/>
    <n v="252"/>
    <n v="138.5"/>
    <n v="25"/>
    <x v="0"/>
    <n v="90.122067909999998"/>
    <n v="78"/>
    <n v="786"/>
    <n v="25.2"/>
    <n v="39"/>
    <x v="46"/>
    <n v="4.59"/>
    <n v="78"/>
    <n v="1.1000000000000001"/>
    <x v="258"/>
    <x v="209"/>
    <n v="7.1"/>
    <n v="6.9"/>
    <n v="0.47499999999999998"/>
    <n v="10.7"/>
  </r>
  <r>
    <x v="17"/>
    <x v="2"/>
    <x v="0"/>
    <x v="1"/>
    <x v="2"/>
    <n v="251"/>
    <n v="138"/>
    <n v="25"/>
    <x v="0"/>
    <n v="87.408042300000005"/>
    <n v="77"/>
    <n v="637"/>
    <n v="24.6"/>
    <n v="39"/>
    <x v="25"/>
    <n v="4.59"/>
    <n v="77"/>
    <n v="1.2"/>
    <x v="259"/>
    <x v="210"/>
    <n v="7.2"/>
    <n v="7.1"/>
    <n v="0.46600000000000003"/>
    <n v="10.3"/>
  </r>
  <r>
    <x v="17"/>
    <x v="3"/>
    <x v="0"/>
    <x v="1"/>
    <x v="152"/>
    <n v="251"/>
    <n v="138"/>
    <n v="25"/>
    <x v="0"/>
    <n v="9.8040746700000003"/>
    <n v="8"/>
    <n v="288"/>
    <n v="24.1"/>
    <n v="39"/>
    <x v="41"/>
    <n v="4.8600000000000003"/>
    <n v="8"/>
    <n v="1.3"/>
    <x v="260"/>
    <x v="211"/>
    <n v="7.4"/>
    <n v="7.3"/>
    <n v="0.45800000000000002"/>
    <n v="10"/>
  </r>
  <r>
    <x v="17"/>
    <x v="4"/>
    <x v="0"/>
    <x v="1"/>
    <x v="153"/>
    <n v="251"/>
    <n v="138"/>
    <n v="25"/>
    <x v="200"/>
    <n v="110.26336190000001"/>
    <n v="75"/>
    <n v="426"/>
    <n v="23.5"/>
    <n v="39"/>
    <x v="44"/>
    <n v="5.37"/>
    <n v="75"/>
    <n v="1.4"/>
    <x v="261"/>
    <x v="212"/>
    <n v="7.6"/>
    <n v="7.5"/>
    <n v="0.45400000000000001"/>
    <n v="9.8000000000000007"/>
  </r>
  <r>
    <x v="17"/>
    <x v="5"/>
    <x v="0"/>
    <x v="1"/>
    <x v="154"/>
    <n v="254"/>
    <n v="139.5"/>
    <n v="25"/>
    <x v="201"/>
    <n v="94.257379169999993"/>
    <n v="76"/>
    <n v="392"/>
    <n v="23"/>
    <n v="39"/>
    <x v="44"/>
    <n v="4.95"/>
    <n v="76"/>
    <n v="1.4"/>
    <x v="262"/>
    <x v="213"/>
    <n v="7.8"/>
    <n v="7.6"/>
    <n v="0.45100000000000001"/>
    <n v="9.5"/>
  </r>
  <r>
    <x v="17"/>
    <x v="6"/>
    <x v="0"/>
    <x v="1"/>
    <x v="155"/>
    <n v="259"/>
    <n v="142"/>
    <n v="25"/>
    <x v="202"/>
    <n v="71.013992490000007"/>
    <n v="79"/>
    <n v="1461"/>
    <n v="22.5"/>
    <n v="39"/>
    <x v="41"/>
    <n v="4.46"/>
    <n v="79"/>
    <n v="1.6"/>
    <x v="263"/>
    <x v="214"/>
    <n v="7.9"/>
    <n v="7.8"/>
    <n v="0.44800000000000001"/>
    <n v="9.3000000000000007"/>
  </r>
  <r>
    <x v="17"/>
    <x v="7"/>
    <x v="0"/>
    <x v="1"/>
    <x v="156"/>
    <n v="278"/>
    <n v="151.5"/>
    <n v="25"/>
    <x v="203"/>
    <n v="7.6154301259999997"/>
    <n v="75"/>
    <n v="928"/>
    <n v="22"/>
    <n v="39"/>
    <x v="44"/>
    <n v="4.2"/>
    <n v="75"/>
    <n v="1.8"/>
    <x v="264"/>
    <x v="215"/>
    <n v="8.1"/>
    <n v="8"/>
    <n v="0.44400000000000001"/>
    <n v="9.1"/>
  </r>
  <r>
    <x v="17"/>
    <x v="8"/>
    <x v="0"/>
    <x v="1"/>
    <x v="157"/>
    <n v="283"/>
    <n v="154"/>
    <n v="25"/>
    <x v="204"/>
    <n v="7.49281752"/>
    <n v="82"/>
    <n v="341"/>
    <n v="21.5"/>
    <n v="39"/>
    <x v="39"/>
    <n v="4.55"/>
    <n v="82"/>
    <n v="2"/>
    <x v="265"/>
    <x v="216"/>
    <n v="8.3000000000000007"/>
    <n v="8.1999999999999993"/>
    <n v="0.438"/>
    <n v="8.9"/>
  </r>
  <r>
    <x v="17"/>
    <x v="9"/>
    <x v="0"/>
    <x v="1"/>
    <x v="158"/>
    <n v="284"/>
    <n v="154.5"/>
    <n v="25"/>
    <x v="205"/>
    <n v="75.914294960000007"/>
    <n v="74"/>
    <n v="176"/>
    <n v="21"/>
    <n v="39"/>
    <x v="47"/>
    <n v="4.75"/>
    <n v="74"/>
    <n v="2"/>
    <x v="266"/>
    <x v="217"/>
    <n v="8.5"/>
    <n v="8.4"/>
    <n v="0.434"/>
    <n v="8.6999999999999993"/>
  </r>
  <r>
    <x v="17"/>
    <x v="10"/>
    <x v="0"/>
    <x v="1"/>
    <x v="159"/>
    <n v="285"/>
    <n v="155"/>
    <n v="25"/>
    <x v="206"/>
    <n v="7.1069973549999998"/>
    <n v="7"/>
    <n v="210"/>
    <n v="2.5"/>
    <n v="39"/>
    <x v="25"/>
    <n v="4.7300000000000004"/>
    <n v="7"/>
    <n v="2.1"/>
    <x v="267"/>
    <x v="218"/>
    <n v="8.6999999999999993"/>
    <n v="8.6"/>
    <n v="0.43"/>
    <n v="8.5"/>
  </r>
  <r>
    <x v="17"/>
    <x v="11"/>
    <x v="0"/>
    <x v="1"/>
    <x v="160"/>
    <n v="285"/>
    <n v="155"/>
    <n v="25"/>
    <x v="207"/>
    <n v="10.73628066"/>
    <n v="75"/>
    <n v="262"/>
    <n v="2.1"/>
    <n v="39"/>
    <x v="46"/>
    <n v="4.5599999999999996"/>
    <n v="72"/>
    <n v="2.1"/>
    <x v="268"/>
    <x v="219"/>
    <n v="8.9"/>
    <n v="8.8000000000000007"/>
    <n v="0.42299999999999999"/>
    <n v="8.1"/>
  </r>
  <r>
    <x v="17"/>
    <x v="12"/>
    <x v="0"/>
    <x v="1"/>
    <x v="161"/>
    <n v="285"/>
    <n v="155"/>
    <n v="25"/>
    <x v="208"/>
    <n v="8.9318272969999999"/>
    <n v="73"/>
    <n v="217"/>
    <n v="19.7"/>
    <n v="40"/>
    <x v="24"/>
    <n v="4.63"/>
    <n v="73"/>
    <n v="2.1"/>
    <x v="269"/>
    <x v="220"/>
    <n v="9.1"/>
    <n v="9"/>
    <n v="0.41599999999999998"/>
    <n v="7.7"/>
  </r>
  <r>
    <x v="17"/>
    <x v="13"/>
    <x v="0"/>
    <x v="1"/>
    <x v="162"/>
    <n v="283"/>
    <n v="154"/>
    <n v="25"/>
    <x v="209"/>
    <n v="40.488152329999998"/>
    <n v="15"/>
    <n v="1588"/>
    <n v="19.2"/>
    <n v="40"/>
    <x v="47"/>
    <n v="4.2699999999999996"/>
    <n v="75"/>
    <n v="2.1"/>
    <x v="270"/>
    <x v="221"/>
    <n v="9.3000000000000007"/>
    <n v="9.1999999999999993"/>
    <n v="0.40699999999999997"/>
    <n v="7.3"/>
  </r>
  <r>
    <x v="17"/>
    <x v="14"/>
    <x v="0"/>
    <x v="1"/>
    <x v="163"/>
    <n v="281"/>
    <n v="153"/>
    <n v="25"/>
    <x v="210"/>
    <n v="45.334763840000001"/>
    <n v="15"/>
    <n v="5859"/>
    <n v="18.8"/>
    <n v="40"/>
    <x v="44"/>
    <n v="4.6900000000000004"/>
    <n v="76"/>
    <n v="2.1"/>
    <x v="271"/>
    <x v="222"/>
    <n v="9.5"/>
    <n v="9.4"/>
    <n v="0.39500000000000002"/>
    <n v="6.6"/>
  </r>
  <r>
    <x v="17"/>
    <x v="15"/>
    <x v="0"/>
    <x v="1"/>
    <x v="164"/>
    <n v="279"/>
    <n v="152"/>
    <n v="25"/>
    <x v="211"/>
    <n v="37.381820179999998"/>
    <n v="15"/>
    <n v="4244"/>
    <n v="18.399999999999999"/>
    <n v="40"/>
    <x v="43"/>
    <n v="4.34"/>
    <n v="78"/>
    <n v="2"/>
    <x v="272"/>
    <x v="223"/>
    <n v="9.6999999999999993"/>
    <n v="9.6"/>
    <n v="0.38900000000000001"/>
    <n v="6.4"/>
  </r>
  <r>
    <x v="18"/>
    <x v="0"/>
    <x v="0"/>
    <x v="0"/>
    <x v="132"/>
    <n v="211"/>
    <n v="105.5"/>
    <n v="0"/>
    <x v="0"/>
    <n v="0"/>
    <n v="99"/>
    <n v="11"/>
    <n v="24.5"/>
    <n v="0"/>
    <x v="14"/>
    <n v="4.34"/>
    <n v="99"/>
    <n v="0.5"/>
    <x v="273"/>
    <x v="224"/>
    <n v="15.4"/>
    <n v="16"/>
    <n v="0.60399999999999998"/>
    <n v="12.5"/>
  </r>
  <r>
    <x v="18"/>
    <x v="1"/>
    <x v="0"/>
    <x v="0"/>
    <x v="144"/>
    <n v="216"/>
    <n v="108"/>
    <n v="0"/>
    <x v="0"/>
    <n v="209.3921344"/>
    <n v="99"/>
    <n v="0"/>
    <n v="23.6"/>
    <n v="1"/>
    <x v="14"/>
    <n v="3.57"/>
    <n v="99"/>
    <n v="0.5"/>
    <x v="274"/>
    <x v="225"/>
    <n v="15.7"/>
    <n v="16.2"/>
    <n v="0.59599999999999997"/>
    <n v="12.5"/>
  </r>
  <r>
    <x v="18"/>
    <x v="2"/>
    <x v="0"/>
    <x v="0"/>
    <x v="122"/>
    <n v="219"/>
    <n v="109.5"/>
    <n v="0"/>
    <x v="0"/>
    <n v="19.79057439"/>
    <n v="97"/>
    <n v="0"/>
    <n v="22.7"/>
    <n v="1"/>
    <x v="15"/>
    <n v="3.83"/>
    <n v="97"/>
    <n v="0.6"/>
    <x v="275"/>
    <x v="226"/>
    <n v="15.9"/>
    <n v="16.5"/>
    <n v="0.58899999999999997"/>
    <n v="12.6"/>
  </r>
  <r>
    <x v="18"/>
    <x v="3"/>
    <x v="0"/>
    <x v="0"/>
    <x v="147"/>
    <n v="223"/>
    <n v="111.5"/>
    <n v="0"/>
    <x v="0"/>
    <n v="188.73736640000001"/>
    <n v="97"/>
    <n v="1"/>
    <n v="21.9"/>
    <n v="1"/>
    <x v="15"/>
    <n v="3.7"/>
    <n v="97"/>
    <n v="0.6"/>
    <x v="276"/>
    <x v="227"/>
    <n v="16.100000000000001"/>
    <n v="16.7"/>
    <n v="0.58099999999999996"/>
    <n v="12.3"/>
  </r>
  <r>
    <x v="18"/>
    <x v="4"/>
    <x v="0"/>
    <x v="0"/>
    <x v="149"/>
    <n v="225"/>
    <n v="112.5"/>
    <n v="0"/>
    <x v="28"/>
    <n v="289.85240570000002"/>
    <n v="95"/>
    <n v="10"/>
    <n v="21.1"/>
    <n v="1"/>
    <x v="16"/>
    <n v="4.7300000000000004"/>
    <n v="95"/>
    <n v="0.5"/>
    <x v="277"/>
    <x v="228"/>
    <n v="16.3"/>
    <n v="17"/>
    <n v="0.57199999999999995"/>
    <n v="11.9"/>
  </r>
  <r>
    <x v="18"/>
    <x v="5"/>
    <x v="0"/>
    <x v="0"/>
    <x v="165"/>
    <n v="228"/>
    <n v="114.5"/>
    <n v="1"/>
    <x v="212"/>
    <n v="244.03919490000001"/>
    <n v="91"/>
    <n v="21"/>
    <n v="2.2999999999999998"/>
    <n v="1"/>
    <x v="18"/>
    <n v="5.17"/>
    <n v="91"/>
    <n v="0.5"/>
    <x v="278"/>
    <x v="229"/>
    <n v="16.600000000000001"/>
    <n v="17.3"/>
    <n v="0"/>
    <n v="11.4"/>
  </r>
  <r>
    <x v="18"/>
    <x v="6"/>
    <x v="0"/>
    <x v="0"/>
    <x v="166"/>
    <n v="232"/>
    <n v="116.5"/>
    <n v="1"/>
    <x v="213"/>
    <n v="27.489070479999999"/>
    <n v="93"/>
    <n v="6"/>
    <n v="19.5"/>
    <n v="1"/>
    <x v="33"/>
    <n v="6.3"/>
    <n v="93"/>
    <n v="0.4"/>
    <x v="279"/>
    <x v="230"/>
    <n v="16.8"/>
    <n v="17.5"/>
    <n v="0"/>
    <n v="10.9"/>
  </r>
  <r>
    <x v="18"/>
    <x v="7"/>
    <x v="0"/>
    <x v="0"/>
    <x v="167"/>
    <n v="234"/>
    <n v="117.5"/>
    <n v="1"/>
    <x v="214"/>
    <n v="302.66757899999999"/>
    <n v="96"/>
    <n v="7"/>
    <n v="18.8"/>
    <n v="1"/>
    <x v="32"/>
    <n v="6.58"/>
    <n v="96"/>
    <n v="0.4"/>
    <x v="280"/>
    <x v="231"/>
    <n v="17.100000000000001"/>
    <n v="17.8"/>
    <n v="0"/>
    <n v="10.5"/>
  </r>
  <r>
    <x v="18"/>
    <x v="8"/>
    <x v="0"/>
    <x v="0"/>
    <x v="168"/>
    <n v="238"/>
    <n v="119.5"/>
    <n v="1"/>
    <x v="215"/>
    <n v="283.80623600000001"/>
    <n v="95"/>
    <n v="11"/>
    <n v="18"/>
    <n v="1"/>
    <x v="33"/>
    <n v="5.88"/>
    <n v="95"/>
    <n v="0.3"/>
    <x v="281"/>
    <x v="232"/>
    <n v="17.3"/>
    <n v="18.100000000000001"/>
    <n v="0"/>
    <n v="10.1"/>
  </r>
  <r>
    <x v="18"/>
    <x v="9"/>
    <x v="0"/>
    <x v="0"/>
    <x v="128"/>
    <n v="245"/>
    <n v="123"/>
    <n v="1"/>
    <x v="216"/>
    <n v="169.2023968"/>
    <n v="95"/>
    <n v="2"/>
    <n v="17.399999999999999"/>
    <n v="1"/>
    <x v="32"/>
    <n v="5.27"/>
    <n v="95"/>
    <n v="0.3"/>
    <x v="282"/>
    <x v="233"/>
    <n v="17.5"/>
    <n v="18.3"/>
    <n v="0"/>
    <n v="9.6"/>
  </r>
  <r>
    <x v="18"/>
    <x v="10"/>
    <x v="0"/>
    <x v="0"/>
    <x v="0"/>
    <n v="254"/>
    <n v="127.5"/>
    <n v="1"/>
    <x v="114"/>
    <n v="145.59654449999999"/>
    <n v="95"/>
    <n v="11"/>
    <n v="16.7"/>
    <n v="1"/>
    <x v="16"/>
    <n v="5.28"/>
    <n v="95"/>
    <n v="0.3"/>
    <x v="283"/>
    <x v="234"/>
    <n v="17.8"/>
    <n v="18.600000000000001"/>
    <n v="0"/>
    <n v="9.1999999999999993"/>
  </r>
  <r>
    <x v="18"/>
    <x v="11"/>
    <x v="0"/>
    <x v="1"/>
    <x v="169"/>
    <n v="263"/>
    <n v="132"/>
    <n v="1"/>
    <x v="217"/>
    <n v="2.5866982279999999"/>
    <n v="89"/>
    <n v="3"/>
    <n v="16.100000000000001"/>
    <n v="1"/>
    <x v="36"/>
    <n v="4.41"/>
    <n v="89"/>
    <n v="0.3"/>
    <x v="284"/>
    <x v="235"/>
    <n v="18"/>
    <n v="18.8"/>
    <n v="0"/>
    <n v="8.8000000000000007"/>
  </r>
  <r>
    <x v="18"/>
    <x v="12"/>
    <x v="0"/>
    <x v="1"/>
    <x v="170"/>
    <n v="273"/>
    <n v="137"/>
    <n v="1"/>
    <x v="218"/>
    <n v="19.15664091"/>
    <n v="95"/>
    <n v="0"/>
    <n v="15.5"/>
    <n v="1"/>
    <x v="32"/>
    <n v="4.9000000000000004"/>
    <n v="95"/>
    <n v="0.2"/>
    <x v="285"/>
    <x v="236"/>
    <n v="18.3"/>
    <n v="19.100000000000001"/>
    <n v="0"/>
    <n v="8.4"/>
  </r>
  <r>
    <x v="18"/>
    <x v="13"/>
    <x v="0"/>
    <x v="1"/>
    <x v="171"/>
    <n v="282"/>
    <n v="141.5"/>
    <n v="1"/>
    <x v="216"/>
    <n v="151.9755193"/>
    <n v="83"/>
    <n v="27"/>
    <n v="14.9"/>
    <n v="1"/>
    <x v="22"/>
    <n v="7.75"/>
    <n v="86"/>
    <n v="0.1"/>
    <x v="286"/>
    <x v="237"/>
    <n v="18.600000000000001"/>
    <n v="19.399999999999999"/>
    <n v="0"/>
    <n v="8"/>
  </r>
  <r>
    <x v="18"/>
    <x v="14"/>
    <x v="0"/>
    <x v="1"/>
    <x v="172"/>
    <n v="29"/>
    <n v="15"/>
    <n v="1"/>
    <x v="219"/>
    <n v="8.5740298119999991"/>
    <n v="89"/>
    <n v="756"/>
    <n v="14.4"/>
    <n v="1"/>
    <x v="19"/>
    <n v="5.91"/>
    <n v="88"/>
    <n v="0.1"/>
    <x v="287"/>
    <x v="238"/>
    <n v="18.899999999999999"/>
    <n v="19.600000000000001"/>
    <n v="0"/>
    <n v="7.6"/>
  </r>
  <r>
    <x v="18"/>
    <x v="15"/>
    <x v="0"/>
    <x v="1"/>
    <x v="173"/>
    <n v="312"/>
    <n v="156.5"/>
    <n v="1"/>
    <x v="213"/>
    <n v="93.358728439999993"/>
    <n v="98"/>
    <n v="418"/>
    <n v="13.9"/>
    <n v="1"/>
    <x v="14"/>
    <n v="6.91"/>
    <n v="92"/>
    <n v="0.1"/>
    <x v="288"/>
    <x v="239"/>
    <n v="19.2"/>
    <n v="19.899999999999999"/>
    <n v="0"/>
    <n v="7.3"/>
  </r>
  <r>
    <x v="19"/>
    <x v="0"/>
    <x v="0"/>
    <x v="2"/>
    <x v="119"/>
    <n v="186"/>
    <n v="97"/>
    <n v="8"/>
    <x v="220"/>
    <n v="0"/>
    <n v="99"/>
    <n v="0"/>
    <n v="52.6"/>
    <n v="10"/>
    <x v="13"/>
    <n v="6.91"/>
    <n v="99"/>
    <n v="0.1"/>
    <x v="160"/>
    <x v="239"/>
    <n v="1.2"/>
    <n v="1.1000000000000001"/>
    <n v="0.67100000000000004"/>
    <n v="13.8"/>
  </r>
  <r>
    <x v="19"/>
    <x v="1"/>
    <x v="0"/>
    <x v="0"/>
    <x v="67"/>
    <n v="189"/>
    <n v="98.5"/>
    <n v="8"/>
    <x v="220"/>
    <n v="0"/>
    <n v="98"/>
    <n v="0"/>
    <n v="51.9"/>
    <n v="10"/>
    <x v="13"/>
    <n v="6.33"/>
    <n v="98"/>
    <n v="0.1"/>
    <x v="160"/>
    <x v="239"/>
    <n v="1.2"/>
    <n v="1.1000000000000001"/>
    <n v="0.66600000000000004"/>
    <n v="13.8"/>
  </r>
  <r>
    <x v="19"/>
    <x v="2"/>
    <x v="0"/>
    <x v="0"/>
    <x v="118"/>
    <n v="192"/>
    <n v="100"/>
    <n v="8"/>
    <x v="221"/>
    <n v="0"/>
    <n v="94"/>
    <n v="0"/>
    <n v="51.2"/>
    <n v="10"/>
    <x v="16"/>
    <n v="5.96"/>
    <n v="94"/>
    <n v="0.1"/>
    <x v="160"/>
    <x v="239"/>
    <n v="1.2"/>
    <n v="1.1000000000000001"/>
    <n v="0.66100000000000003"/>
    <n v="13.8"/>
  </r>
  <r>
    <x v="19"/>
    <x v="3"/>
    <x v="0"/>
    <x v="0"/>
    <x v="132"/>
    <n v="194"/>
    <n v="101"/>
    <n v="8"/>
    <x v="74"/>
    <n v="0"/>
    <n v="93"/>
    <n v="0"/>
    <n v="5.6"/>
    <n v="11"/>
    <x v="33"/>
    <n v="5.56"/>
    <n v="93"/>
    <n v="0.1"/>
    <x v="160"/>
    <x v="239"/>
    <n v="1.2"/>
    <n v="1.1000000000000001"/>
    <n v="0.65500000000000003"/>
    <n v="13.8"/>
  </r>
  <r>
    <x v="19"/>
    <x v="4"/>
    <x v="0"/>
    <x v="0"/>
    <x v="174"/>
    <n v="198"/>
    <n v="103.5"/>
    <n v="9"/>
    <x v="222"/>
    <n v="0"/>
    <n v="95"/>
    <n v="0"/>
    <n v="49.9"/>
    <n v="11"/>
    <x v="16"/>
    <n v="5.49"/>
    <n v="95"/>
    <n v="0.2"/>
    <x v="160"/>
    <x v="239"/>
    <n v="1.2"/>
    <n v="1.1000000000000001"/>
    <n v="0.64900000000000002"/>
    <n v="13.8"/>
  </r>
  <r>
    <x v="19"/>
    <x v="5"/>
    <x v="0"/>
    <x v="0"/>
    <x v="147"/>
    <n v="22"/>
    <n v="15.5"/>
    <n v="9"/>
    <x v="223"/>
    <n v="0"/>
    <n v="91"/>
    <n v="0"/>
    <n v="49.3"/>
    <n v="12"/>
    <x v="36"/>
    <n v="5.44"/>
    <n v="91"/>
    <n v="0.2"/>
    <x v="160"/>
    <x v="239"/>
    <n v="1.2"/>
    <n v="1.1000000000000001"/>
    <n v="0.64300000000000002"/>
    <n v="13.8"/>
  </r>
  <r>
    <x v="19"/>
    <x v="6"/>
    <x v="0"/>
    <x v="0"/>
    <x v="137"/>
    <n v="27"/>
    <n v="18.5"/>
    <n v="10"/>
    <x v="224"/>
    <n v="0"/>
    <n v="93"/>
    <n v="0"/>
    <n v="48.6"/>
    <n v="12"/>
    <x v="18"/>
    <n v="5.76"/>
    <n v="93"/>
    <n v="0.2"/>
    <x v="160"/>
    <x v="239"/>
    <n v="1.2"/>
    <n v="1.1000000000000001"/>
    <n v="0.63600000000000001"/>
    <n v="13.8"/>
  </r>
  <r>
    <x v="19"/>
    <x v="7"/>
    <x v="0"/>
    <x v="0"/>
    <x v="166"/>
    <n v="211"/>
    <n v="110.5"/>
    <n v="10"/>
    <x v="225"/>
    <n v="0"/>
    <n v="88"/>
    <n v="0"/>
    <n v="48"/>
    <n v="13"/>
    <x v="21"/>
    <n v="5"/>
    <n v="88"/>
    <n v="0.2"/>
    <x v="160"/>
    <x v="239"/>
    <n v="1.3"/>
    <n v="1.1000000000000001"/>
    <n v="0.63200000000000001"/>
    <n v="14"/>
  </r>
  <r>
    <x v="19"/>
    <x v="8"/>
    <x v="0"/>
    <x v="0"/>
    <x v="126"/>
    <n v="216"/>
    <n v="113.5"/>
    <n v="11"/>
    <x v="226"/>
    <n v="0"/>
    <n v="84"/>
    <n v="0"/>
    <n v="47.3"/>
    <n v="14"/>
    <x v="35"/>
    <n v="4.96"/>
    <n v="84"/>
    <n v="0.2"/>
    <x v="160"/>
    <x v="239"/>
    <n v="1.3"/>
    <n v="1.2"/>
    <n v="0.626"/>
    <n v="14.1"/>
  </r>
  <r>
    <x v="19"/>
    <x v="9"/>
    <x v="0"/>
    <x v="0"/>
    <x v="175"/>
    <n v="219"/>
    <n v="115"/>
    <n v="11"/>
    <x v="227"/>
    <n v="0"/>
    <n v="83"/>
    <n v="0"/>
    <n v="46.7"/>
    <n v="15"/>
    <x v="39"/>
    <n v="5.19"/>
    <n v="83"/>
    <n v="0.2"/>
    <x v="160"/>
    <x v="239"/>
    <n v="1.3"/>
    <n v="1.2"/>
    <n v="0.625"/>
    <n v="14.3"/>
  </r>
  <r>
    <x v="19"/>
    <x v="10"/>
    <x v="0"/>
    <x v="0"/>
    <x v="176"/>
    <n v="222"/>
    <n v="117"/>
    <n v="12"/>
    <x v="82"/>
    <n v="0"/>
    <n v="85"/>
    <n v="0"/>
    <n v="46"/>
    <n v="16"/>
    <x v="38"/>
    <n v="5.67"/>
    <n v="85"/>
    <n v="0.2"/>
    <x v="160"/>
    <x v="239"/>
    <n v="1.3"/>
    <n v="1.2"/>
    <n v="0.622"/>
    <n v="14.4"/>
  </r>
  <r>
    <x v="19"/>
    <x v="11"/>
    <x v="0"/>
    <x v="0"/>
    <x v="177"/>
    <n v="226"/>
    <n v="119"/>
    <n v="12"/>
    <x v="228"/>
    <n v="0"/>
    <n v="84"/>
    <n v="0"/>
    <n v="45.4"/>
    <n v="16"/>
    <x v="38"/>
    <n v="5.22"/>
    <n v="84"/>
    <n v="0.2"/>
    <x v="160"/>
    <x v="239"/>
    <n v="1.4"/>
    <n v="1.2"/>
    <n v="0.62"/>
    <n v="14.6"/>
  </r>
  <r>
    <x v="19"/>
    <x v="12"/>
    <x v="0"/>
    <x v="1"/>
    <x v="178"/>
    <n v="23"/>
    <n v="18"/>
    <n v="13"/>
    <x v="229"/>
    <n v="0"/>
    <n v="8"/>
    <n v="0"/>
    <n v="44.7"/>
    <n v="17"/>
    <x v="39"/>
    <n v="5.3"/>
    <n v="88"/>
    <n v="0.2"/>
    <x v="160"/>
    <x v="239"/>
    <n v="1.4"/>
    <n v="1.3"/>
    <n v="0.61699999999999999"/>
    <n v="14.4"/>
  </r>
  <r>
    <x v="19"/>
    <x v="13"/>
    <x v="0"/>
    <x v="1"/>
    <x v="179"/>
    <n v="234"/>
    <n v="124"/>
    <n v="14"/>
    <x v="230"/>
    <n v="0"/>
    <n v="77"/>
    <n v="0"/>
    <n v="44"/>
    <n v="18"/>
    <x v="47"/>
    <n v="6.53"/>
    <n v="77"/>
    <n v="0.1"/>
    <x v="160"/>
    <x v="239"/>
    <n v="1.4"/>
    <n v="1.3"/>
    <n v="0.61"/>
    <n v="14"/>
  </r>
  <r>
    <x v="19"/>
    <x v="14"/>
    <x v="0"/>
    <x v="1"/>
    <x v="170"/>
    <n v="238"/>
    <n v="126"/>
    <n v="14"/>
    <x v="231"/>
    <n v="0"/>
    <n v="77"/>
    <n v="0"/>
    <n v="43.3"/>
    <n v="19"/>
    <x v="40"/>
    <n v="6.31"/>
    <n v="71"/>
    <n v="0.1"/>
    <x v="160"/>
    <x v="239"/>
    <n v="1.5"/>
    <n v="1.4"/>
    <n v="0.60699999999999998"/>
    <n v="13.7"/>
  </r>
  <r>
    <x v="19"/>
    <x v="15"/>
    <x v="0"/>
    <x v="1"/>
    <x v="180"/>
    <n v="243"/>
    <n v="129"/>
    <n v="15"/>
    <x v="232"/>
    <n v="0"/>
    <n v="77"/>
    <n v="122"/>
    <n v="42.6"/>
    <n v="20"/>
    <x v="46"/>
    <n v="5.67"/>
    <n v="75"/>
    <n v="0.1"/>
    <x v="160"/>
    <x v="239"/>
    <n v="1.5"/>
    <n v="1.4"/>
    <n v="0.6"/>
    <n v="13.3"/>
  </r>
  <r>
    <x v="20"/>
    <x v="0"/>
    <x v="0"/>
    <x v="2"/>
    <x v="181"/>
    <n v="88"/>
    <n v="44"/>
    <n v="0"/>
    <x v="233"/>
    <n v="0"/>
    <n v="82"/>
    <n v="1677"/>
    <n v="55.8"/>
    <n v="0"/>
    <x v="46"/>
    <n v="5.67"/>
    <n v="82"/>
    <n v="0.1"/>
    <x v="289"/>
    <x v="240"/>
    <n v="2.2999999999999998"/>
    <n v="2.2999999999999998"/>
    <n v="0.747"/>
    <n v="14.2"/>
  </r>
  <r>
    <x v="20"/>
    <x v="1"/>
    <x v="0"/>
    <x v="2"/>
    <x v="16"/>
    <n v="89"/>
    <n v="44.5"/>
    <n v="0"/>
    <x v="233"/>
    <n v="732.8662491"/>
    <n v="89"/>
    <n v="3000"/>
    <n v="55.3"/>
    <n v="0"/>
    <x v="20"/>
    <n v="9.57"/>
    <n v="86"/>
    <n v="0.1"/>
    <x v="290"/>
    <x v="241"/>
    <n v="2.4"/>
    <n v="2.4"/>
    <n v="0.74199999999999999"/>
    <n v="14.2"/>
  </r>
  <r>
    <x v="20"/>
    <x v="2"/>
    <x v="0"/>
    <x v="2"/>
    <x v="119"/>
    <n v="9"/>
    <n v="4.5"/>
    <n v="0"/>
    <x v="234"/>
    <n v="75.610629110000005"/>
    <n v="91"/>
    <n v="0"/>
    <n v="54.7"/>
    <n v="0"/>
    <x v="21"/>
    <n v="9.4600000000000009"/>
    <n v="89"/>
    <n v="0.1"/>
    <x v="291"/>
    <x v="242"/>
    <n v="2.4"/>
    <n v="2.4"/>
    <n v="0.73499999999999999"/>
    <n v="14.2"/>
  </r>
  <r>
    <x v="20"/>
    <x v="3"/>
    <x v="0"/>
    <x v="2"/>
    <x v="113"/>
    <n v="92"/>
    <n v="46"/>
    <n v="0"/>
    <x v="235"/>
    <n v="693.82264610000004"/>
    <n v="92"/>
    <n v="22"/>
    <n v="54.2"/>
    <n v="0"/>
    <x v="21"/>
    <n v="9.94"/>
    <n v="92"/>
    <n v="0.1"/>
    <x v="292"/>
    <x v="243"/>
    <n v="2.5"/>
    <n v="2.5"/>
    <n v="0.72799999999999998"/>
    <n v="13.9"/>
  </r>
  <r>
    <x v="20"/>
    <x v="4"/>
    <x v="0"/>
    <x v="2"/>
    <x v="17"/>
    <n v="92"/>
    <n v="46"/>
    <n v="0"/>
    <x v="236"/>
    <n v="7.9591311459999998"/>
    <n v="88"/>
    <n v="10"/>
    <n v="53.7"/>
    <n v="0"/>
    <x v="22"/>
    <n v="9.7100000000000009"/>
    <n v="88"/>
    <n v="0.1"/>
    <x v="293"/>
    <x v="244"/>
    <n v="2.6"/>
    <n v="2.5"/>
    <n v="0.71099999999999997"/>
    <n v="13.4"/>
  </r>
  <r>
    <x v="20"/>
    <x v="5"/>
    <x v="0"/>
    <x v="2"/>
    <x v="61"/>
    <n v="94"/>
    <n v="47"/>
    <n v="0"/>
    <x v="14"/>
    <n v="630.38835640000002"/>
    <n v="89"/>
    <n v="45"/>
    <n v="53.1"/>
    <n v="0"/>
    <x v="36"/>
    <n v="9.58"/>
    <n v="89"/>
    <n v="0.1"/>
    <x v="294"/>
    <x v="245"/>
    <n v="2.6"/>
    <n v="2.6"/>
    <n v="0.71699999999999997"/>
    <n v="13.3"/>
  </r>
  <r>
    <x v="20"/>
    <x v="6"/>
    <x v="0"/>
    <x v="2"/>
    <x v="20"/>
    <n v="97"/>
    <n v="48.5"/>
    <n v="0"/>
    <x v="237"/>
    <n v="645.02130199999999"/>
    <n v="9"/>
    <n v="22"/>
    <n v="52.6"/>
    <n v="0"/>
    <x v="36"/>
    <n v="9.64"/>
    <n v="9"/>
    <n v="0.1"/>
    <x v="295"/>
    <x v="246"/>
    <n v="2.7"/>
    <n v="2.7"/>
    <n v="0.71599999999999997"/>
    <n v="13.3"/>
  </r>
  <r>
    <x v="20"/>
    <x v="7"/>
    <x v="0"/>
    <x v="2"/>
    <x v="69"/>
    <n v="98"/>
    <n v="49"/>
    <n v="0"/>
    <x v="238"/>
    <n v="66.046350270000005"/>
    <n v="88"/>
    <n v="8"/>
    <n v="52.1"/>
    <n v="0"/>
    <x v="18"/>
    <n v="8.58"/>
    <n v="91"/>
    <n v="0.1"/>
    <x v="296"/>
    <x v="247"/>
    <n v="2.8"/>
    <n v="2.7"/>
    <n v="0.71"/>
    <n v="13.1"/>
  </r>
  <r>
    <x v="20"/>
    <x v="8"/>
    <x v="0"/>
    <x v="2"/>
    <x v="31"/>
    <n v="16"/>
    <n v="8"/>
    <n v="0"/>
    <x v="13"/>
    <n v="8.2403558669999999"/>
    <n v="94"/>
    <n v="166"/>
    <n v="51.5"/>
    <n v="0"/>
    <x v="16"/>
    <n v="8.3699999999999992"/>
    <n v="95"/>
    <n v="0.1"/>
    <x v="297"/>
    <x v="248"/>
    <n v="2.8"/>
    <n v="2.8"/>
    <n v="0.70299999999999996"/>
    <n v="12.9"/>
  </r>
  <r>
    <x v="20"/>
    <x v="9"/>
    <x v="0"/>
    <x v="2"/>
    <x v="62"/>
    <n v="1"/>
    <n v="0.5"/>
    <n v="0"/>
    <x v="239"/>
    <n v="38.254140649999997"/>
    <n v="9"/>
    <n v="17"/>
    <n v="51"/>
    <n v="0"/>
    <x v="34"/>
    <n v="8.2799999999999994"/>
    <n v="87"/>
    <n v="0.1"/>
    <x v="298"/>
    <x v="249"/>
    <n v="2.9"/>
    <n v="2.8"/>
    <n v="0.69699999999999995"/>
    <n v="12.7"/>
  </r>
  <r>
    <x v="20"/>
    <x v="10"/>
    <x v="0"/>
    <x v="2"/>
    <x v="64"/>
    <n v="12"/>
    <n v="6"/>
    <n v="0"/>
    <x v="240"/>
    <n v="45.71354264"/>
    <n v="93"/>
    <n v="23"/>
    <n v="5.5"/>
    <n v="0"/>
    <x v="16"/>
    <n v="8.5"/>
    <n v="93"/>
    <n v="0.1"/>
    <x v="299"/>
    <x v="250"/>
    <n v="2.9"/>
    <n v="2.9"/>
    <n v="0"/>
    <n v="12.5"/>
  </r>
  <r>
    <x v="20"/>
    <x v="11"/>
    <x v="0"/>
    <x v="2"/>
    <x v="70"/>
    <n v="99"/>
    <n v="49.5"/>
    <n v="0"/>
    <x v="17"/>
    <n v="3.4799188590000001"/>
    <n v="36"/>
    <n v="28"/>
    <n v="49.9"/>
    <n v="0"/>
    <x v="21"/>
    <n v="9.4"/>
    <n v="84"/>
    <n v="0.1"/>
    <x v="300"/>
    <x v="251"/>
    <n v="3"/>
    <n v="3"/>
    <n v="0"/>
    <n v="12.3"/>
  </r>
  <r>
    <x v="20"/>
    <x v="12"/>
    <x v="0"/>
    <x v="2"/>
    <x v="63"/>
    <n v="12"/>
    <n v="6"/>
    <n v="0"/>
    <x v="241"/>
    <n v="39.865180430000002"/>
    <n v="36"/>
    <n v="18"/>
    <n v="49.4"/>
    <n v="0"/>
    <x v="21"/>
    <n v="7.94"/>
    <n v="87"/>
    <n v="0.1"/>
    <x v="301"/>
    <x v="252"/>
    <n v="3"/>
    <n v="3"/>
    <n v="0"/>
    <n v="12.1"/>
  </r>
  <r>
    <x v="20"/>
    <x v="13"/>
    <x v="0"/>
    <x v="2"/>
    <x v="31"/>
    <n v="11"/>
    <n v="5.5"/>
    <n v="0"/>
    <x v="242"/>
    <n v="151.13993009999999"/>
    <n v="36"/>
    <n v="28"/>
    <n v="48.8"/>
    <n v="0"/>
    <x v="20"/>
    <n v="7.1"/>
    <n v="8"/>
    <n v="0.1"/>
    <x v="302"/>
    <x v="253"/>
    <n v="3.1"/>
    <n v="3.1"/>
    <n v="0"/>
    <n v="11.9"/>
  </r>
  <r>
    <x v="20"/>
    <x v="14"/>
    <x v="0"/>
    <x v="0"/>
    <x v="33"/>
    <n v="113"/>
    <n v="56.5"/>
    <n v="0"/>
    <x v="243"/>
    <n v="143.29474870000001"/>
    <n v="36"/>
    <n v="0"/>
    <n v="48.2"/>
    <n v="0"/>
    <x v="18"/>
    <n v="7.16"/>
    <n v="91"/>
    <n v="0.1"/>
    <x v="303"/>
    <x v="254"/>
    <n v="3.2"/>
    <n v="3.2"/>
    <n v="0"/>
    <n v="11.6"/>
  </r>
  <r>
    <x v="20"/>
    <x v="15"/>
    <x v="0"/>
    <x v="0"/>
    <x v="66"/>
    <n v="116"/>
    <n v="58"/>
    <n v="0"/>
    <x v="244"/>
    <n v="165.61686420000001"/>
    <n v="36"/>
    <n v="43"/>
    <n v="47.6"/>
    <n v="0"/>
    <x v="21"/>
    <n v="7.9"/>
    <n v="85"/>
    <n v="0.1"/>
    <x v="304"/>
    <x v="255"/>
    <n v="3.3"/>
    <n v="3.2"/>
    <n v="0"/>
    <n v="0"/>
  </r>
  <r>
    <x v="21"/>
    <x v="0"/>
    <x v="0"/>
    <x v="0"/>
    <x v="176"/>
    <n v="256"/>
    <n v="129"/>
    <n v="2"/>
    <x v="0"/>
    <n v="0"/>
    <n v="95"/>
    <n v="0"/>
    <n v="37.9"/>
    <n v="2"/>
    <x v="32"/>
    <n v="7.9"/>
    <n v="95"/>
    <n v="2.2000000000000002"/>
    <x v="305"/>
    <x v="256"/>
    <n v="6.4"/>
    <n v="6.1"/>
    <n v="0.69799999999999995"/>
    <n v="12.6"/>
  </r>
  <r>
    <x v="21"/>
    <x v="1"/>
    <x v="0"/>
    <x v="0"/>
    <x v="177"/>
    <n v="268"/>
    <n v="135"/>
    <n v="2"/>
    <x v="0"/>
    <n v="662.80219399999999"/>
    <n v="95"/>
    <n v="1"/>
    <n v="37.299999999999997"/>
    <n v="2"/>
    <x v="32"/>
    <n v="5.41"/>
    <n v="95"/>
    <n v="2.2999999999999998"/>
    <x v="306"/>
    <x v="257"/>
    <n v="6.7"/>
    <n v="6.4"/>
    <n v="0.69699999999999995"/>
    <n v="12.6"/>
  </r>
  <r>
    <x v="21"/>
    <x v="2"/>
    <x v="0"/>
    <x v="1"/>
    <x v="169"/>
    <n v="286"/>
    <n v="144"/>
    <n v="2"/>
    <x v="0"/>
    <n v="1.117811275"/>
    <n v="95"/>
    <n v="1"/>
    <n v="36.799999999999997"/>
    <n v="2"/>
    <x v="32"/>
    <n v="5.84"/>
    <n v="95"/>
    <n v="2.8"/>
    <x v="307"/>
    <x v="258"/>
    <n v="7"/>
    <n v="6.7"/>
    <n v="0.69299999999999995"/>
    <n v="12.6"/>
  </r>
  <r>
    <x v="21"/>
    <x v="3"/>
    <x v="0"/>
    <x v="1"/>
    <x v="182"/>
    <n v="3"/>
    <n v="2.5"/>
    <n v="2"/>
    <x v="0"/>
    <n v="12.83447357"/>
    <n v="95"/>
    <n v="7"/>
    <n v="36.200000000000003"/>
    <n v="3"/>
    <x v="32"/>
    <n v="6.27"/>
    <n v="95"/>
    <n v="4.4000000000000004"/>
    <x v="308"/>
    <x v="259"/>
    <n v="7.3"/>
    <n v="7"/>
    <n v="0.68700000000000006"/>
    <n v="12.5"/>
  </r>
  <r>
    <x v="21"/>
    <x v="4"/>
    <x v="0"/>
    <x v="1"/>
    <x v="183"/>
    <n v="325"/>
    <n v="163.5"/>
    <n v="2"/>
    <x v="245"/>
    <n v="668.95628539999996"/>
    <n v="95"/>
    <n v="8"/>
    <n v="35.700000000000003"/>
    <n v="3"/>
    <x v="32"/>
    <n v="5.25"/>
    <n v="95"/>
    <n v="5.5"/>
    <x v="309"/>
    <x v="260"/>
    <n v="7.7"/>
    <n v="7.4"/>
    <n v="0.67800000000000005"/>
    <n v="12.4"/>
  </r>
  <r>
    <x v="21"/>
    <x v="5"/>
    <x v="0"/>
    <x v="1"/>
    <x v="184"/>
    <n v="349"/>
    <n v="175.5"/>
    <n v="2"/>
    <x v="246"/>
    <n v="547.03866789999995"/>
    <n v="95"/>
    <n v="853"/>
    <n v="35.200000000000003"/>
    <n v="3"/>
    <x v="32"/>
    <n v="5.64"/>
    <n v="95"/>
    <n v="6.2"/>
    <x v="310"/>
    <x v="261"/>
    <n v="8"/>
    <n v="7.8"/>
    <n v="0.66900000000000004"/>
    <n v="12.3"/>
  </r>
  <r>
    <x v="21"/>
    <x v="6"/>
    <x v="0"/>
    <x v="1"/>
    <x v="3"/>
    <n v="393"/>
    <n v="197.5"/>
    <n v="2"/>
    <x v="247"/>
    <n v="426.78556620000001"/>
    <n v="94"/>
    <n v="184"/>
    <n v="34.700000000000003"/>
    <n v="3"/>
    <x v="32"/>
    <n v="6.39"/>
    <n v="96"/>
    <n v="9"/>
    <x v="311"/>
    <x v="262"/>
    <n v="8.4"/>
    <n v="8.1999999999999993"/>
    <n v="0.66100000000000003"/>
    <n v="12.2"/>
  </r>
  <r>
    <x v="21"/>
    <x v="7"/>
    <x v="0"/>
    <x v="1"/>
    <x v="7"/>
    <n v="427"/>
    <n v="214.5"/>
    <n v="2"/>
    <x v="186"/>
    <n v="476.86258720000001"/>
    <n v="94"/>
    <n v="0"/>
    <n v="34.200000000000003"/>
    <n v="3"/>
    <x v="32"/>
    <n v="5.55"/>
    <n v="96"/>
    <n v="12.7"/>
    <x v="312"/>
    <x v="263"/>
    <n v="8.8000000000000007"/>
    <n v="8.6"/>
    <n v="0.64600000000000002"/>
    <n v="12.1"/>
  </r>
  <r>
    <x v="21"/>
    <x v="8"/>
    <x v="0"/>
    <x v="1"/>
    <x v="185"/>
    <n v="436"/>
    <n v="219"/>
    <n v="2"/>
    <x v="248"/>
    <n v="512.58879950000005"/>
    <n v="93"/>
    <n v="1"/>
    <n v="33.700000000000003"/>
    <n v="3"/>
    <x v="32"/>
    <n v="4.71"/>
    <n v="96"/>
    <n v="13.4"/>
    <x v="313"/>
    <x v="264"/>
    <n v="9.1999999999999993"/>
    <n v="9"/>
    <n v="0.63"/>
    <n v="12.1"/>
  </r>
  <r>
    <x v="21"/>
    <x v="9"/>
    <x v="0"/>
    <x v="1"/>
    <x v="13"/>
    <n v="491"/>
    <n v="246.5"/>
    <n v="2"/>
    <x v="249"/>
    <n v="76.318679110000005"/>
    <n v="93"/>
    <n v="6"/>
    <n v="33.200000000000003"/>
    <n v="3"/>
    <x v="32"/>
    <n v="4.93"/>
    <n v="96"/>
    <n v="14.4"/>
    <x v="314"/>
    <x v="265"/>
    <n v="9.6"/>
    <n v="9.4"/>
    <n v="0.61"/>
    <n v="11.9"/>
  </r>
  <r>
    <x v="21"/>
    <x v="10"/>
    <x v="0"/>
    <x v="1"/>
    <x v="46"/>
    <n v="566"/>
    <n v="284"/>
    <n v="2"/>
    <x v="250"/>
    <n v="629.84256430000005"/>
    <n v="92"/>
    <n v="5"/>
    <n v="32.700000000000003"/>
    <n v="3"/>
    <x v="32"/>
    <n v="5.62"/>
    <n v="96"/>
    <n v="20.6"/>
    <x v="315"/>
    <x v="266"/>
    <n v="1"/>
    <n v="9.9"/>
    <n v="0.59299999999999997"/>
    <n v="11.9"/>
  </r>
  <r>
    <x v="21"/>
    <x v="11"/>
    <x v="0"/>
    <x v="1"/>
    <x v="186"/>
    <n v="652"/>
    <n v="327"/>
    <n v="2"/>
    <x v="198"/>
    <n v="469.58238979999999"/>
    <n v="91"/>
    <n v="1"/>
    <n v="32.200000000000003"/>
    <n v="4"/>
    <x v="32"/>
    <n v="5.56"/>
    <n v="96"/>
    <n v="28.4"/>
    <x v="316"/>
    <x v="267"/>
    <n v="1.5"/>
    <n v="1.4"/>
    <n v="0.57999999999999996"/>
    <n v="11.8"/>
  </r>
  <r>
    <x v="21"/>
    <x v="12"/>
    <x v="0"/>
    <x v="1"/>
    <x v="187"/>
    <n v="693"/>
    <n v="347.5"/>
    <n v="2"/>
    <x v="251"/>
    <n v="299.36712519999998"/>
    <n v="9"/>
    <n v="59"/>
    <n v="31.6"/>
    <n v="4"/>
    <x v="32"/>
    <n v="4.6500000000000004"/>
    <n v="96"/>
    <n v="31.9"/>
    <x v="317"/>
    <x v="268"/>
    <n v="1.9"/>
    <n v="1.8"/>
    <n v="0.56699999999999995"/>
    <n v="11.8"/>
  </r>
  <r>
    <x v="21"/>
    <x v="13"/>
    <x v="0"/>
    <x v="1"/>
    <x v="188"/>
    <n v="699"/>
    <n v="350.5"/>
    <n v="2"/>
    <x v="252"/>
    <n v="6.3300071999999998"/>
    <n v="88"/>
    <n v="7"/>
    <n v="31.1"/>
    <n v="4"/>
    <x v="15"/>
    <n v="6.47"/>
    <n v="97"/>
    <n v="34.6"/>
    <x v="318"/>
    <x v="269"/>
    <n v="11.4"/>
    <n v="11.3"/>
    <n v="0.55800000000000005"/>
    <n v="11.9"/>
  </r>
  <r>
    <x v="21"/>
    <x v="14"/>
    <x v="0"/>
    <x v="1"/>
    <x v="189"/>
    <n v="679"/>
    <n v="340.5"/>
    <n v="2"/>
    <x v="253"/>
    <n v="306.9527349"/>
    <n v="87"/>
    <n v="1"/>
    <n v="3.5"/>
    <n v="4"/>
    <x v="15"/>
    <n v="5.73"/>
    <n v="97"/>
    <n v="37.200000000000003"/>
    <x v="319"/>
    <x v="270"/>
    <n v="11.8"/>
    <n v="11.8"/>
    <n v="0.56000000000000005"/>
    <n v="11.8"/>
  </r>
  <r>
    <x v="21"/>
    <x v="15"/>
    <x v="0"/>
    <x v="1"/>
    <x v="190"/>
    <n v="647"/>
    <n v="324.5"/>
    <n v="2"/>
    <x v="7"/>
    <n v="250.89164840000001"/>
    <n v="86"/>
    <n v="2672"/>
    <n v="29.9"/>
    <n v="4"/>
    <x v="15"/>
    <n v="4.6399999999999997"/>
    <n v="97"/>
    <n v="38.799999999999997"/>
    <x v="320"/>
    <x v="271"/>
    <n v="12.3"/>
    <n v="12.2"/>
    <n v="0.55900000000000005"/>
    <n v="11.7"/>
  </r>
  <r>
    <x v="22"/>
    <x v="0"/>
    <x v="0"/>
    <x v="2"/>
    <x v="64"/>
    <n v="142"/>
    <n v="92"/>
    <n v="42"/>
    <x v="254"/>
    <n v="0"/>
    <n v="96"/>
    <n v="214"/>
    <n v="56.1"/>
    <n v="47"/>
    <x v="14"/>
    <n v="4.6399999999999997"/>
    <n v="96"/>
    <n v="0.1"/>
    <x v="321"/>
    <x v="272"/>
    <n v="2.7"/>
    <n v="2.6"/>
    <n v="0.754"/>
    <n v="15.2"/>
  </r>
  <r>
    <x v="22"/>
    <x v="1"/>
    <x v="0"/>
    <x v="0"/>
    <x v="65"/>
    <n v="144"/>
    <n v="94"/>
    <n v="44"/>
    <x v="254"/>
    <n v="83.164653619999996"/>
    <n v="96"/>
    <n v="876"/>
    <n v="55.3"/>
    <n v="49"/>
    <x v="32"/>
    <n v="8.32"/>
    <n v="93"/>
    <n v="0.1"/>
    <x v="322"/>
    <x v="273"/>
    <n v="2.7"/>
    <n v="2.7"/>
    <n v="0.747"/>
    <n v="15.2"/>
  </r>
  <r>
    <x v="22"/>
    <x v="2"/>
    <x v="0"/>
    <x v="0"/>
    <x v="34"/>
    <n v="146"/>
    <n v="96"/>
    <n v="46"/>
    <x v="192"/>
    <n v="916.27084500000001"/>
    <n v="96"/>
    <n v="220"/>
    <n v="54.5"/>
    <n v="52"/>
    <x v="32"/>
    <n v="8.48"/>
    <n v="97"/>
    <n v="0.1"/>
    <x v="323"/>
    <x v="274"/>
    <n v="2.8"/>
    <n v="2.7"/>
    <n v="0.73399999999999999"/>
    <n v="14.2"/>
  </r>
  <r>
    <x v="22"/>
    <x v="3"/>
    <x v="0"/>
    <x v="0"/>
    <x v="111"/>
    <n v="148"/>
    <n v="98.5"/>
    <n v="49"/>
    <x v="255"/>
    <n v="843.19462590000001"/>
    <n v="96"/>
    <n v="2"/>
    <n v="53.6"/>
    <n v="54"/>
    <x v="32"/>
    <n v="8.26"/>
    <n v="95"/>
    <n v="0.1"/>
    <x v="324"/>
    <x v="275"/>
    <n v="2.8"/>
    <n v="2.8"/>
    <n v="0.73"/>
    <n v="14.2"/>
  </r>
  <r>
    <x v="22"/>
    <x v="4"/>
    <x v="0"/>
    <x v="0"/>
    <x v="36"/>
    <n v="152"/>
    <n v="101.5"/>
    <n v="51"/>
    <x v="256"/>
    <n v="1084.9997659999999"/>
    <n v="98"/>
    <n v="43"/>
    <n v="52.8"/>
    <n v="57"/>
    <x v="14"/>
    <n v="8.9"/>
    <n v="99"/>
    <n v="0.1"/>
    <x v="325"/>
    <x v="276"/>
    <n v="2.9"/>
    <n v="2.8"/>
    <n v="0.72399999999999998"/>
    <n v="14"/>
  </r>
  <r>
    <x v="22"/>
    <x v="5"/>
    <x v="0"/>
    <x v="0"/>
    <x v="37"/>
    <n v="154"/>
    <n v="104"/>
    <n v="54"/>
    <x v="257"/>
    <n v="1111.191325"/>
    <n v="96"/>
    <n v="68"/>
    <n v="52"/>
    <n v="61"/>
    <x v="13"/>
    <n v="8.27"/>
    <n v="99"/>
    <n v="0.1"/>
    <x v="326"/>
    <x v="277"/>
    <n v="2.9"/>
    <n v="2.9"/>
    <n v="0.71599999999999997"/>
    <n v="13.8"/>
  </r>
  <r>
    <x v="22"/>
    <x v="6"/>
    <x v="0"/>
    <x v="0"/>
    <x v="28"/>
    <n v="157"/>
    <n v="107"/>
    <n v="57"/>
    <x v="258"/>
    <n v="564.52339019999999"/>
    <n v="99"/>
    <n v="0"/>
    <n v="51.1"/>
    <n v="64"/>
    <x v="13"/>
    <n v="8.65"/>
    <n v="99"/>
    <n v="0.1"/>
    <x v="327"/>
    <x v="278"/>
    <n v="3"/>
    <n v="2.9"/>
    <n v="0.71399999999999997"/>
    <n v="13.8"/>
  </r>
  <r>
    <x v="22"/>
    <x v="7"/>
    <x v="0"/>
    <x v="0"/>
    <x v="38"/>
    <n v="158"/>
    <n v="109.5"/>
    <n v="61"/>
    <x v="56"/>
    <n v="526.37806360000002"/>
    <n v="96"/>
    <n v="0"/>
    <n v="5.3"/>
    <n v="68"/>
    <x v="13"/>
    <n v="8.24"/>
    <n v="99"/>
    <n v="0.1"/>
    <x v="328"/>
    <x v="279"/>
    <n v="3"/>
    <n v="3"/>
    <n v="0.70399999999999996"/>
    <n v="13.3"/>
  </r>
  <r>
    <x v="22"/>
    <x v="8"/>
    <x v="0"/>
    <x v="0"/>
    <x v="27"/>
    <n v="159"/>
    <n v="112"/>
    <n v="65"/>
    <x v="259"/>
    <n v="394.93212990000001"/>
    <n v="99"/>
    <n v="0"/>
    <n v="49.4"/>
    <n v="73"/>
    <x v="13"/>
    <n v="8.2799999999999994"/>
    <n v="99"/>
    <n v="0.1"/>
    <x v="329"/>
    <x v="280"/>
    <n v="3.1"/>
    <n v="3"/>
    <n v="0.7"/>
    <n v="13.5"/>
  </r>
  <r>
    <x v="22"/>
    <x v="9"/>
    <x v="0"/>
    <x v="0"/>
    <x v="25"/>
    <n v="161"/>
    <n v="115.5"/>
    <n v="70"/>
    <x v="260"/>
    <n v="30.303746910000001"/>
    <n v="99"/>
    <n v="57"/>
    <n v="48.6"/>
    <n v="79"/>
    <x v="13"/>
    <n v="8.36"/>
    <n v="99"/>
    <n v="0.1"/>
    <x v="330"/>
    <x v="281"/>
    <n v="3.1"/>
    <n v="3.1"/>
    <n v="0.69799999999999995"/>
    <n v="13.8"/>
  </r>
  <r>
    <x v="22"/>
    <x v="10"/>
    <x v="0"/>
    <x v="0"/>
    <x v="73"/>
    <n v="163"/>
    <n v="119"/>
    <n v="75"/>
    <x v="261"/>
    <n v="23.763700750000002"/>
    <n v="98"/>
    <n v="6"/>
    <n v="47.8"/>
    <n v="85"/>
    <x v="13"/>
    <n v="8.27"/>
    <n v="99"/>
    <n v="0.1"/>
    <x v="331"/>
    <x v="282"/>
    <n v="3.2"/>
    <n v="3.1"/>
    <n v="0.69399999999999995"/>
    <n v="13.8"/>
  </r>
  <r>
    <x v="22"/>
    <x v="11"/>
    <x v="0"/>
    <x v="0"/>
    <x v="74"/>
    <n v="17"/>
    <n v="49"/>
    <n v="81"/>
    <x v="190"/>
    <n v="186.6090485"/>
    <n v="96"/>
    <n v="0"/>
    <n v="46.9"/>
    <n v="93"/>
    <x v="13"/>
    <n v="7.7"/>
    <n v="99"/>
    <n v="0.1"/>
    <x v="332"/>
    <x v="283"/>
    <n v="3.2"/>
    <n v="3.2"/>
    <n v="0.69499999999999995"/>
    <n v="14"/>
  </r>
  <r>
    <x v="22"/>
    <x v="12"/>
    <x v="0"/>
    <x v="0"/>
    <x v="117"/>
    <n v="172"/>
    <n v="130"/>
    <n v="88"/>
    <x v="262"/>
    <n v="15.85781237"/>
    <n v="97"/>
    <n v="2"/>
    <n v="46.1"/>
    <n v="100"/>
    <x v="13"/>
    <n v="6.94"/>
    <n v="99"/>
    <n v="0.1"/>
    <x v="333"/>
    <x v="284"/>
    <n v="3.3"/>
    <n v="3.3"/>
    <n v="0.69899999999999995"/>
    <n v="14.8"/>
  </r>
  <r>
    <x v="22"/>
    <x v="13"/>
    <x v="0"/>
    <x v="0"/>
    <x v="43"/>
    <n v="176"/>
    <n v="135.5"/>
    <n v="95"/>
    <x v="263"/>
    <n v="140.98247660000001"/>
    <n v="92"/>
    <n v="1"/>
    <n v="45.3"/>
    <n v="109"/>
    <x v="13"/>
    <n v="7.13"/>
    <n v="99"/>
    <n v="0.1"/>
    <x v="334"/>
    <x v="285"/>
    <n v="3.3"/>
    <n v="3.3"/>
    <n v="0.69199999999999995"/>
    <n v="14.6"/>
  </r>
  <r>
    <x v="22"/>
    <x v="14"/>
    <x v="0"/>
    <x v="0"/>
    <x v="118"/>
    <n v="179"/>
    <n v="141"/>
    <n v="103"/>
    <x v="264"/>
    <n v="149.4802091"/>
    <n v="91"/>
    <n v="1"/>
    <n v="44.5"/>
    <n v="118"/>
    <x v="13"/>
    <n v="7.19"/>
    <n v="98"/>
    <n v="0.1"/>
    <x v="335"/>
    <x v="286"/>
    <n v="3.4"/>
    <n v="3.4"/>
    <n v="0.68500000000000005"/>
    <n v="14.3"/>
  </r>
  <r>
    <x v="22"/>
    <x v="15"/>
    <x v="0"/>
    <x v="2"/>
    <x v="64"/>
    <n v="183"/>
    <n v="147"/>
    <n v="111"/>
    <x v="265"/>
    <n v="179.47772929999999"/>
    <n v="94"/>
    <n v="36"/>
    <n v="43.7"/>
    <n v="127"/>
    <x v="13"/>
    <n v="7.3"/>
    <n v="98"/>
    <n v="0.1"/>
    <x v="336"/>
    <x v="287"/>
    <n v="3.4"/>
    <n v="3.4"/>
    <n v="0.67700000000000005"/>
    <n v="14.1"/>
  </r>
  <r>
    <x v="23"/>
    <x v="0"/>
    <x v="0"/>
    <x v="2"/>
    <x v="191"/>
    <n v="78"/>
    <n v="39"/>
    <n v="0"/>
    <x v="0"/>
    <n v="0"/>
    <n v="99"/>
    <n v="4"/>
    <n v="41.2"/>
    <n v="0"/>
    <x v="13"/>
    <n v="7.3"/>
    <n v="99"/>
    <n v="0.1"/>
    <x v="337"/>
    <x v="287"/>
    <n v="5.7"/>
    <n v="5.0999999999999996"/>
    <n v="0.86399999999999999"/>
    <n v="14.9"/>
  </r>
  <r>
    <x v="23"/>
    <x v="1"/>
    <x v="0"/>
    <x v="2"/>
    <x v="143"/>
    <n v="8"/>
    <n v="4"/>
    <n v="0"/>
    <x v="0"/>
    <n v="269.14327839999999"/>
    <n v="99"/>
    <n v="1"/>
    <n v="4.2"/>
    <n v="0"/>
    <x v="13"/>
    <n v="2.65"/>
    <n v="99"/>
    <n v="0.1"/>
    <x v="338"/>
    <x v="287"/>
    <n v="5.7"/>
    <n v="5.2"/>
    <n v="0.86299999999999999"/>
    <n v="15"/>
  </r>
  <r>
    <x v="23"/>
    <x v="2"/>
    <x v="0"/>
    <x v="2"/>
    <x v="192"/>
    <n v="84"/>
    <n v="42"/>
    <n v="0"/>
    <x v="0"/>
    <n v="2845.3064439999998"/>
    <n v="98"/>
    <n v="0"/>
    <n v="39.200000000000003"/>
    <n v="0"/>
    <x v="13"/>
    <n v="2.61"/>
    <n v="99"/>
    <n v="0.1"/>
    <x v="339"/>
    <x v="287"/>
    <n v="5.8"/>
    <n v="5.2"/>
    <n v="0.86"/>
    <n v="14.9"/>
  </r>
  <r>
    <x v="23"/>
    <x v="3"/>
    <x v="0"/>
    <x v="2"/>
    <x v="142"/>
    <n v="79"/>
    <n v="39.5"/>
    <n v="0"/>
    <x v="0"/>
    <n v="3192.6344130000002"/>
    <n v="99"/>
    <n v="1"/>
    <n v="38.200000000000003"/>
    <n v="0"/>
    <x v="13"/>
    <n v="2.2999999999999998"/>
    <n v="99"/>
    <n v="0.1"/>
    <x v="340"/>
    <x v="287"/>
    <n v="5.8"/>
    <n v="5.3"/>
    <n v="0.85199999999999998"/>
    <n v="14.4"/>
  </r>
  <r>
    <x v="23"/>
    <x v="4"/>
    <x v="0"/>
    <x v="2"/>
    <x v="181"/>
    <n v="79"/>
    <n v="39.5"/>
    <n v="0"/>
    <x v="266"/>
    <n v="295.7730171"/>
    <n v="93"/>
    <n v="4"/>
    <n v="37.200000000000003"/>
    <n v="0"/>
    <x v="13"/>
    <n v="2.25"/>
    <n v="97"/>
    <n v="0.1"/>
    <x v="341"/>
    <x v="287"/>
    <n v="5.9"/>
    <n v="5.4"/>
    <n v="0.84599999999999997"/>
    <n v="14.1"/>
  </r>
  <r>
    <x v="23"/>
    <x v="5"/>
    <x v="0"/>
    <x v="2"/>
    <x v="17"/>
    <n v="79"/>
    <n v="39.5"/>
    <n v="0"/>
    <x v="267"/>
    <n v="2218.3642260000001"/>
    <n v="96"/>
    <n v="0"/>
    <n v="36.200000000000003"/>
    <n v="0"/>
    <x v="13"/>
    <n v="2.73"/>
    <n v="95"/>
    <n v="0.1"/>
    <x v="342"/>
    <x v="287"/>
    <n v="5.9"/>
    <n v="5.4"/>
    <n v="0.84499999999999997"/>
    <n v="14.2"/>
  </r>
  <r>
    <x v="23"/>
    <x v="6"/>
    <x v="0"/>
    <x v="2"/>
    <x v="113"/>
    <n v="88"/>
    <n v="44"/>
    <n v="0"/>
    <x v="29"/>
    <n v="1873.686852"/>
    <n v="96"/>
    <n v="2"/>
    <n v="35.200000000000003"/>
    <n v="0"/>
    <x v="13"/>
    <n v="2.85"/>
    <n v="99"/>
    <n v="0.1"/>
    <x v="343"/>
    <x v="287"/>
    <n v="6"/>
    <n v="5.5"/>
    <n v="0.84099999999999997"/>
    <n v="14.1"/>
  </r>
  <r>
    <x v="23"/>
    <x v="7"/>
    <x v="0"/>
    <x v="2"/>
    <x v="16"/>
    <n v="84"/>
    <n v="42"/>
    <n v="0"/>
    <x v="268"/>
    <n v="2538.9410330000001"/>
    <n v="96"/>
    <n v="3"/>
    <n v="34.200000000000003"/>
    <n v="0"/>
    <x v="15"/>
    <n v="2.23"/>
    <n v="98"/>
    <n v="0.1"/>
    <x v="344"/>
    <x v="287"/>
    <n v="6.1"/>
    <n v="5.6"/>
    <n v="0.84"/>
    <n v="14.2"/>
  </r>
  <r>
    <x v="23"/>
    <x v="8"/>
    <x v="0"/>
    <x v="2"/>
    <x v="69"/>
    <n v="1"/>
    <n v="0.5"/>
    <n v="0"/>
    <x v="113"/>
    <n v="2048.5574219999999"/>
    <n v="97"/>
    <n v="0"/>
    <n v="33.200000000000003"/>
    <n v="0"/>
    <x v="16"/>
    <n v="2.3199999999999998"/>
    <n v="99"/>
    <n v="0.1"/>
    <x v="345"/>
    <x v="287"/>
    <n v="6.2"/>
    <n v="5.7"/>
    <n v="0.84"/>
    <n v="14.3"/>
  </r>
  <r>
    <x v="23"/>
    <x v="9"/>
    <x v="0"/>
    <x v="2"/>
    <x v="68"/>
    <n v="93"/>
    <n v="46.5"/>
    <n v="0"/>
    <x v="268"/>
    <n v="24.97532919"/>
    <n v="99"/>
    <n v="0"/>
    <n v="32.200000000000003"/>
    <n v="0"/>
    <x v="17"/>
    <n v="2.2400000000000002"/>
    <n v="97"/>
    <n v="0.1"/>
    <x v="346"/>
    <x v="287"/>
    <n v="6.3"/>
    <n v="5.8"/>
    <n v="0.83699999999999997"/>
    <n v="14.3"/>
  </r>
  <r>
    <x v="23"/>
    <x v="10"/>
    <x v="0"/>
    <x v="2"/>
    <x v="19"/>
    <n v="92"/>
    <n v="46"/>
    <n v="0"/>
    <x v="215"/>
    <n v="179.71478139999999"/>
    <n v="99"/>
    <n v="9"/>
    <n v="31.2"/>
    <n v="0"/>
    <x v="33"/>
    <n v="2.62"/>
    <n v="94"/>
    <n v="0.1"/>
    <x v="347"/>
    <x v="287"/>
    <n v="6.4"/>
    <n v="5.9"/>
    <n v="0.83399999999999996"/>
    <n v="14.1"/>
  </r>
  <r>
    <x v="23"/>
    <x v="11"/>
    <x v="0"/>
    <x v="2"/>
    <x v="61"/>
    <n v="89"/>
    <n v="44.5"/>
    <n v="0"/>
    <x v="269"/>
    <n v="1504.3000400000001"/>
    <n v="99"/>
    <n v="16"/>
    <n v="3.1"/>
    <n v="0"/>
    <x v="18"/>
    <n v="3.1"/>
    <n v="92"/>
    <n v="0.1"/>
    <x v="348"/>
    <x v="287"/>
    <n v="6.5"/>
    <n v="6"/>
    <n v="0.82799999999999996"/>
    <n v="13.7"/>
  </r>
  <r>
    <x v="23"/>
    <x v="12"/>
    <x v="0"/>
    <x v="2"/>
    <x v="69"/>
    <n v="89"/>
    <n v="44.5"/>
    <n v="0"/>
    <x v="270"/>
    <n v="1406.5119400000001"/>
    <n v="99"/>
    <n v="24"/>
    <n v="29.1"/>
    <n v="0"/>
    <x v="13"/>
    <n v="3.9"/>
    <n v="92"/>
    <n v="0.1"/>
    <x v="349"/>
    <x v="287"/>
    <n v="6.6"/>
    <n v="6.1"/>
    <n v="0.82299999999999995"/>
    <n v="13.4"/>
  </r>
  <r>
    <x v="23"/>
    <x v="13"/>
    <x v="0"/>
    <x v="0"/>
    <x v="65"/>
    <n v="95"/>
    <n v="47.5"/>
    <n v="0"/>
    <x v="271"/>
    <n v="941.70368680000001"/>
    <n v="99"/>
    <n v="0"/>
    <n v="28"/>
    <n v="0"/>
    <x v="13"/>
    <n v="3.4"/>
    <n v="94"/>
    <n v="0.1"/>
    <x v="350"/>
    <x v="287"/>
    <n v="6.7"/>
    <n v="6.1"/>
    <n v="0.82"/>
    <n v="13.3"/>
  </r>
  <r>
    <x v="23"/>
    <x v="14"/>
    <x v="0"/>
    <x v="0"/>
    <x v="34"/>
    <n v="19"/>
    <n v="9.5"/>
    <n v="0"/>
    <x v="272"/>
    <n v="1078.6624400000001"/>
    <n v="99"/>
    <n v="11"/>
    <n v="27"/>
    <n v="0"/>
    <x v="13"/>
    <n v="3.6"/>
    <n v="97"/>
    <n v="0.1"/>
    <x v="351"/>
    <x v="287"/>
    <n v="6.8"/>
    <n v="6.2"/>
    <n v="0.81899999999999995"/>
    <n v="13.4"/>
  </r>
  <r>
    <x v="23"/>
    <x v="15"/>
    <x v="0"/>
    <x v="0"/>
    <x v="35"/>
    <n v="16"/>
    <n v="8"/>
    <n v="0"/>
    <x v="273"/>
    <n v="11.796861079999999"/>
    <n v="99"/>
    <n v="42"/>
    <n v="26.1"/>
    <n v="0"/>
    <x v="13"/>
    <n v="3.5"/>
    <n v="99"/>
    <n v="0.1"/>
    <x v="352"/>
    <x v="287"/>
    <n v="6.8"/>
    <n v="6.3"/>
    <n v="0.81799999999999995"/>
    <n v="13.4"/>
  </r>
  <r>
    <x v="24"/>
    <x v="0"/>
    <x v="1"/>
    <x v="0"/>
    <x v="111"/>
    <n v="137"/>
    <n v="68.5"/>
    <n v="0"/>
    <x v="274"/>
    <n v="0"/>
    <n v="92"/>
    <n v="0"/>
    <n v="65.7"/>
    <n v="1"/>
    <x v="34"/>
    <n v="3.5"/>
    <n v="91"/>
    <n v="0.1"/>
    <x v="353"/>
    <x v="288"/>
    <n v="1.9"/>
    <n v="1.8"/>
    <n v="0.79200000000000004"/>
    <n v="15"/>
  </r>
  <r>
    <x v="24"/>
    <x v="1"/>
    <x v="1"/>
    <x v="0"/>
    <x v="193"/>
    <n v="138"/>
    <n v="69.5"/>
    <n v="1"/>
    <x v="274"/>
    <n v="153.1400362"/>
    <n v="95"/>
    <n v="0"/>
    <n v="65.099999999999994"/>
    <n v="1"/>
    <x v="19"/>
    <n v="8.44"/>
    <n v="88"/>
    <n v="0.1"/>
    <x v="354"/>
    <x v="289"/>
    <n v="1.9"/>
    <n v="1.9"/>
    <n v="0.78700000000000003"/>
    <n v="14.8"/>
  </r>
  <r>
    <x v="24"/>
    <x v="2"/>
    <x v="1"/>
    <x v="0"/>
    <x v="36"/>
    <n v="14"/>
    <n v="7.5"/>
    <n v="1"/>
    <x v="275"/>
    <n v="149.65987899999999"/>
    <n v="95"/>
    <n v="14"/>
    <n v="64.5"/>
    <n v="1"/>
    <x v="16"/>
    <n v="7.93"/>
    <n v="95"/>
    <n v="0.1"/>
    <x v="355"/>
    <x v="290"/>
    <n v="1.9"/>
    <n v="1.9"/>
    <n v="0.78100000000000003"/>
    <n v="14.4"/>
  </r>
  <r>
    <x v="24"/>
    <x v="3"/>
    <x v="1"/>
    <x v="0"/>
    <x v="71"/>
    <n v="139"/>
    <n v="70"/>
    <n v="1"/>
    <x v="276"/>
    <n v="851.45067200000005"/>
    <n v="95"/>
    <n v="1"/>
    <n v="63.9"/>
    <n v="1"/>
    <x v="16"/>
    <n v="7.11"/>
    <n v="95"/>
    <n v="0.1"/>
    <x v="356"/>
    <x v="291"/>
    <n v="1.9"/>
    <n v="1.9"/>
    <n v="0.77800000000000002"/>
    <n v="14.3"/>
  </r>
  <r>
    <x v="24"/>
    <x v="4"/>
    <x v="1"/>
    <x v="0"/>
    <x v="130"/>
    <n v="144"/>
    <n v="72.5"/>
    <n v="1"/>
    <x v="277"/>
    <n v="875.14951889999998"/>
    <n v="96"/>
    <n v="157"/>
    <n v="63.3"/>
    <n v="1"/>
    <x v="16"/>
    <n v="6.88"/>
    <n v="95"/>
    <n v="0.1"/>
    <x v="357"/>
    <x v="292"/>
    <n v="2"/>
    <n v="2"/>
    <n v="0.77500000000000002"/>
    <n v="14.2"/>
  </r>
  <r>
    <x v="24"/>
    <x v="5"/>
    <x v="1"/>
    <x v="0"/>
    <x v="38"/>
    <n v="147"/>
    <n v="74"/>
    <n v="1"/>
    <x v="278"/>
    <n v="766.44548840000004"/>
    <n v="95"/>
    <n v="22004"/>
    <n v="62.7"/>
    <n v="1"/>
    <x v="17"/>
    <n v="7.24"/>
    <n v="94"/>
    <n v="0.1"/>
    <x v="358"/>
    <x v="293"/>
    <n v="2"/>
    <n v="2"/>
    <n v="0.77"/>
    <n v="13.9"/>
  </r>
  <r>
    <x v="24"/>
    <x v="6"/>
    <x v="1"/>
    <x v="0"/>
    <x v="72"/>
    <n v="152"/>
    <n v="76.5"/>
    <n v="1"/>
    <x v="279"/>
    <n v="661.51443340000003"/>
    <n v="96"/>
    <n v="2249"/>
    <n v="62.1"/>
    <n v="1"/>
    <x v="17"/>
    <n v="6.78"/>
    <n v="94"/>
    <n v="0.1"/>
    <x v="359"/>
    <x v="294"/>
    <n v="2"/>
    <n v="2.1"/>
    <n v="0.76800000000000002"/>
    <n v="13.8"/>
  </r>
  <r>
    <x v="24"/>
    <x v="7"/>
    <x v="1"/>
    <x v="0"/>
    <x v="39"/>
    <n v="155"/>
    <n v="78"/>
    <n v="1"/>
    <x v="180"/>
    <n v="107.9826127"/>
    <n v="96"/>
    <n v="1"/>
    <n v="61.5"/>
    <n v="1"/>
    <x v="32"/>
    <n v="6.61"/>
    <n v="95"/>
    <n v="0.1"/>
    <x v="360"/>
    <x v="295"/>
    <n v="2.1"/>
    <n v="2.1"/>
    <n v="0.76100000000000001"/>
    <n v="13.8"/>
  </r>
  <r>
    <x v="24"/>
    <x v="8"/>
    <x v="1"/>
    <x v="0"/>
    <x v="29"/>
    <n v="157"/>
    <n v="79"/>
    <n v="1"/>
    <x v="280"/>
    <n v="591.51009780000004"/>
    <n v="95"/>
    <n v="1"/>
    <n v="6.9"/>
    <n v="1"/>
    <x v="16"/>
    <n v="6.41"/>
    <n v="95"/>
    <n v="0.1"/>
    <x v="361"/>
    <x v="296"/>
    <n v="2.1"/>
    <n v="2.2000000000000002"/>
    <n v="0.755"/>
    <n v="13.5"/>
  </r>
  <r>
    <x v="24"/>
    <x v="9"/>
    <x v="1"/>
    <x v="0"/>
    <x v="102"/>
    <n v="161"/>
    <n v="81"/>
    <n v="1"/>
    <x v="281"/>
    <n v="508.63045879999999"/>
    <n v="96"/>
    <n v="1"/>
    <n v="6.3"/>
    <n v="1"/>
    <x v="32"/>
    <n v="6.67"/>
    <n v="95"/>
    <n v="0.1"/>
    <x v="362"/>
    <x v="297"/>
    <n v="2.2000000000000002"/>
    <n v="2.2000000000000002"/>
    <n v="0.75"/>
    <n v="13.5"/>
  </r>
  <r>
    <x v="24"/>
    <x v="10"/>
    <x v="1"/>
    <x v="0"/>
    <x v="194"/>
    <n v="16"/>
    <n v="8.5"/>
    <n v="1"/>
    <x v="282"/>
    <n v="456.34046569999998"/>
    <n v="96"/>
    <n v="3"/>
    <n v="59.7"/>
    <n v="1"/>
    <x v="15"/>
    <n v="7.8"/>
    <n v="96"/>
    <n v="0.1"/>
    <x v="363"/>
    <x v="298"/>
    <n v="2.2000000000000002"/>
    <n v="2.2999999999999998"/>
    <n v="0.745"/>
    <n v="13.5"/>
  </r>
  <r>
    <x v="24"/>
    <x v="11"/>
    <x v="1"/>
    <x v="0"/>
    <x v="102"/>
    <n v="157"/>
    <n v="79"/>
    <n v="1"/>
    <x v="283"/>
    <n v="384.14730279999998"/>
    <n v="94"/>
    <n v="0"/>
    <n v="59.1"/>
    <n v="1"/>
    <x v="17"/>
    <n v="7.9"/>
    <n v="95"/>
    <n v="0.1"/>
    <x v="364"/>
    <x v="299"/>
    <n v="2.2999999999999998"/>
    <n v="2.2999999999999998"/>
    <n v="0.73799999999999999"/>
    <n v="13.3"/>
  </r>
  <r>
    <x v="24"/>
    <x v="12"/>
    <x v="1"/>
    <x v="0"/>
    <x v="74"/>
    <n v="155"/>
    <n v="78"/>
    <n v="1"/>
    <x v="284"/>
    <n v="32.386161029999997"/>
    <n v="96"/>
    <n v="0"/>
    <n v="58.6"/>
    <n v="1"/>
    <x v="32"/>
    <n v="7.43"/>
    <n v="96"/>
    <n v="0.1"/>
    <x v="365"/>
    <x v="300"/>
    <n v="2.2999999999999998"/>
    <n v="2.4"/>
    <n v="0.72899999999999998"/>
    <n v="12.9"/>
  </r>
  <r>
    <x v="24"/>
    <x v="13"/>
    <x v="1"/>
    <x v="0"/>
    <x v="117"/>
    <n v="157"/>
    <n v="79"/>
    <n v="1"/>
    <x v="285"/>
    <n v="33.267781339999999"/>
    <n v="88"/>
    <n v="0"/>
    <n v="58.1"/>
    <n v="1"/>
    <x v="17"/>
    <n v="7.41"/>
    <n v="93"/>
    <n v="0.1"/>
    <x v="366"/>
    <x v="301"/>
    <n v="2.4"/>
    <n v="2.4"/>
    <n v="0.72299999999999998"/>
    <n v="12.9"/>
  </r>
  <r>
    <x v="24"/>
    <x v="14"/>
    <x v="1"/>
    <x v="0"/>
    <x v="42"/>
    <n v="16"/>
    <n v="8.5"/>
    <n v="1"/>
    <x v="286"/>
    <n v="25.062628950000001"/>
    <n v="93"/>
    <n v="8"/>
    <n v="57.5"/>
    <n v="1"/>
    <x v="17"/>
    <n v="7.23"/>
    <n v="94"/>
    <n v="0.1"/>
    <x v="367"/>
    <x v="302"/>
    <n v="2.4"/>
    <n v="2.5"/>
    <n v="0.71299999999999997"/>
    <n v="12.9"/>
  </r>
  <r>
    <x v="24"/>
    <x v="15"/>
    <x v="1"/>
    <x v="0"/>
    <x v="104"/>
    <n v="163"/>
    <n v="82"/>
    <n v="1"/>
    <x v="287"/>
    <n v="15.2357274"/>
    <n v="94"/>
    <n v="46"/>
    <n v="57"/>
    <n v="1"/>
    <x v="17"/>
    <n v="6.7"/>
    <n v="93"/>
    <n v="0.1"/>
    <x v="368"/>
    <x v="303"/>
    <n v="2.5"/>
    <n v="2.5"/>
    <n v="0.70899999999999996"/>
    <n v="12.9"/>
  </r>
  <r>
    <x v="25"/>
    <x v="0"/>
    <x v="0"/>
    <x v="1"/>
    <x v="1"/>
    <n v="26"/>
    <n v="32"/>
    <n v="38"/>
    <x v="0"/>
    <n v="0"/>
    <n v="91"/>
    <n v="99"/>
    <n v="19.399999999999999"/>
    <n v="61"/>
    <x v="34"/>
    <n v="6.7"/>
    <n v="91"/>
    <n v="0.6"/>
    <x v="369"/>
    <x v="304"/>
    <n v="8"/>
    <n v="7.5"/>
    <n v="0.39900000000000002"/>
    <n v="7.7"/>
  </r>
  <r>
    <x v="25"/>
    <x v="1"/>
    <x v="0"/>
    <x v="1"/>
    <x v="152"/>
    <n v="268"/>
    <n v="153.5"/>
    <n v="39"/>
    <x v="0"/>
    <n v="8.3863395010000001"/>
    <n v="91"/>
    <n v="343"/>
    <n v="18.8"/>
    <n v="63"/>
    <x v="34"/>
    <n v="4.96"/>
    <n v="91"/>
    <n v="0.6"/>
    <x v="370"/>
    <x v="305"/>
    <n v="8.1999999999999993"/>
    <n v="7.7"/>
    <n v="0.39800000000000002"/>
    <n v="7.7"/>
  </r>
  <r>
    <x v="25"/>
    <x v="2"/>
    <x v="0"/>
    <x v="1"/>
    <x v="195"/>
    <n v="27"/>
    <n v="33.5"/>
    <n v="40"/>
    <x v="236"/>
    <n v="88.970402140000004"/>
    <n v="88"/>
    <n v="375"/>
    <n v="18.2"/>
    <n v="66"/>
    <x v="22"/>
    <n v="5.91"/>
    <n v="88"/>
    <n v="0.7"/>
    <x v="371"/>
    <x v="306"/>
    <n v="8.4"/>
    <n v="7.9"/>
    <n v="0.39200000000000002"/>
    <n v="7.5"/>
  </r>
  <r>
    <x v="25"/>
    <x v="3"/>
    <x v="0"/>
    <x v="1"/>
    <x v="5"/>
    <n v="271"/>
    <n v="156"/>
    <n v="41"/>
    <x v="237"/>
    <n v="78.769873630000006"/>
    <n v="9"/>
    <n v="7362"/>
    <n v="17.7"/>
    <n v="68"/>
    <x v="36"/>
    <n v="5.33"/>
    <n v="9"/>
    <n v="0.8"/>
    <x v="372"/>
    <x v="307"/>
    <n v="8.6"/>
    <n v="8.1"/>
    <n v="0.38400000000000001"/>
    <n v="7.2"/>
  </r>
  <r>
    <x v="25"/>
    <x v="4"/>
    <x v="0"/>
    <x v="1"/>
    <x v="6"/>
    <n v="275"/>
    <n v="158.5"/>
    <n v="42"/>
    <x v="4"/>
    <n v="85.555929059999997"/>
    <n v="91"/>
    <n v="860"/>
    <n v="17.100000000000001"/>
    <n v="71"/>
    <x v="36"/>
    <n v="5.17"/>
    <n v="91"/>
    <n v="0.9"/>
    <x v="373"/>
    <x v="308"/>
    <n v="8.8000000000000007"/>
    <n v="8.4"/>
    <n v="0.377"/>
    <n v="6.7"/>
  </r>
  <r>
    <x v="25"/>
    <x v="5"/>
    <x v="0"/>
    <x v="1"/>
    <x v="7"/>
    <n v="279"/>
    <n v="161"/>
    <n v="43"/>
    <x v="288"/>
    <n v="90.460182360000005"/>
    <n v="91"/>
    <n v="2511"/>
    <n v="16.600000000000001"/>
    <n v="74"/>
    <x v="36"/>
    <n v="7.17"/>
    <n v="91"/>
    <n v="1"/>
    <x v="374"/>
    <x v="309"/>
    <n v="9"/>
    <n v="8.6"/>
    <n v="0.36499999999999999"/>
    <n v="6.3"/>
  </r>
  <r>
    <x v="25"/>
    <x v="6"/>
    <x v="0"/>
    <x v="1"/>
    <x v="185"/>
    <n v="283"/>
    <n v="163.5"/>
    <n v="44"/>
    <x v="288"/>
    <n v="81.143047050000007"/>
    <n v="92"/>
    <n v="54118"/>
    <n v="16.100000000000001"/>
    <n v="77"/>
    <x v="34"/>
    <n v="7.41"/>
    <n v="92"/>
    <n v="1.1000000000000001"/>
    <x v="375"/>
    <x v="310"/>
    <n v="9.3000000000000007"/>
    <n v="8.8000000000000007"/>
    <n v="0.35599999999999998"/>
    <n v="5.9"/>
  </r>
  <r>
    <x v="25"/>
    <x v="7"/>
    <x v="0"/>
    <x v="1"/>
    <x v="160"/>
    <n v="288"/>
    <n v="166.5"/>
    <n v="45"/>
    <x v="289"/>
    <n v="107.79883390000001"/>
    <n v="93"/>
    <n v="395"/>
    <n v="15.6"/>
    <n v="80"/>
    <x v="18"/>
    <n v="6.77"/>
    <n v="93"/>
    <n v="1.5"/>
    <x v="376"/>
    <x v="311"/>
    <n v="9.5"/>
    <n v="9.1"/>
    <n v="0.34499999999999997"/>
    <n v="5.4"/>
  </r>
  <r>
    <x v="25"/>
    <x v="8"/>
    <x v="0"/>
    <x v="1"/>
    <x v="12"/>
    <n v="293"/>
    <n v="169.5"/>
    <n v="46"/>
    <x v="290"/>
    <n v="73.927305829999995"/>
    <n v="89"/>
    <n v="12"/>
    <n v="15.1"/>
    <n v="83"/>
    <x v="33"/>
    <n v="6.63"/>
    <n v="89"/>
    <n v="1.7"/>
    <x v="377"/>
    <x v="312"/>
    <n v="9.8000000000000007"/>
    <n v="9.3000000000000007"/>
    <n v="0.33400000000000002"/>
    <n v="4.9000000000000004"/>
  </r>
  <r>
    <x v="25"/>
    <x v="9"/>
    <x v="0"/>
    <x v="1"/>
    <x v="196"/>
    <n v="32"/>
    <n v="39.5"/>
    <n v="47"/>
    <x v="291"/>
    <n v="64.240252080000005"/>
    <n v="76"/>
    <n v="125"/>
    <n v="14.6"/>
    <n v="86"/>
    <x v="17"/>
    <n v="6.58"/>
    <n v="86"/>
    <n v="2"/>
    <x v="378"/>
    <x v="313"/>
    <n v="1"/>
    <n v="9.6"/>
    <n v="0.32500000000000001"/>
    <n v="4.7"/>
  </r>
  <r>
    <x v="25"/>
    <x v="10"/>
    <x v="0"/>
    <x v="1"/>
    <x v="197"/>
    <n v="313"/>
    <n v="180.5"/>
    <n v="48"/>
    <x v="292"/>
    <n v="8.7699893289999995"/>
    <n v="76"/>
    <n v="253"/>
    <n v="14.2"/>
    <n v="89"/>
    <x v="17"/>
    <n v="6.87"/>
    <n v="82"/>
    <n v="2.2999999999999998"/>
    <x v="379"/>
    <x v="314"/>
    <n v="1.3"/>
    <n v="9.8000000000000007"/>
    <n v="0"/>
    <n v="4.3"/>
  </r>
  <r>
    <x v="25"/>
    <x v="11"/>
    <x v="0"/>
    <x v="1"/>
    <x v="45"/>
    <n v="323"/>
    <n v="186"/>
    <n v="49"/>
    <x v="14"/>
    <n v="56.961080889999998"/>
    <n v="76"/>
    <n v="77"/>
    <n v="13.7"/>
    <n v="91"/>
    <x v="37"/>
    <n v="6.45"/>
    <n v="79"/>
    <n v="2.5"/>
    <x v="380"/>
    <x v="315"/>
    <n v="1.5"/>
    <n v="1.1000000000000001"/>
    <n v="0"/>
    <n v="3.9"/>
  </r>
  <r>
    <x v="25"/>
    <x v="12"/>
    <x v="0"/>
    <x v="1"/>
    <x v="198"/>
    <n v="332"/>
    <n v="190.5"/>
    <n v="49"/>
    <x v="290"/>
    <n v="41.60951275"/>
    <n v="76"/>
    <n v="2946"/>
    <n v="13.3"/>
    <n v="92"/>
    <x v="37"/>
    <n v="5.61"/>
    <n v="79"/>
    <n v="2.9"/>
    <x v="381"/>
    <x v="316"/>
    <n v="1.7"/>
    <n v="1.3"/>
    <n v="0"/>
    <n v="3.8"/>
  </r>
  <r>
    <x v="25"/>
    <x v="13"/>
    <x v="0"/>
    <x v="1"/>
    <x v="49"/>
    <n v="338"/>
    <n v="193.5"/>
    <n v="49"/>
    <x v="293"/>
    <n v="3.1955668309999998"/>
    <n v="76"/>
    <n v="1744"/>
    <n v="12.9"/>
    <n v="93"/>
    <x v="48"/>
    <n v="5.26"/>
    <n v="69"/>
    <n v="3.2"/>
    <x v="382"/>
    <x v="317"/>
    <n v="11"/>
    <n v="1.6"/>
    <n v="0"/>
    <n v="3.6"/>
  </r>
  <r>
    <x v="25"/>
    <x v="14"/>
    <x v="0"/>
    <x v="1"/>
    <x v="48"/>
    <n v="344"/>
    <n v="196"/>
    <n v="48"/>
    <x v="240"/>
    <n v="23.1016899"/>
    <n v="76"/>
    <n v="4174"/>
    <n v="12.5"/>
    <n v="93"/>
    <x v="2"/>
    <n v="4.8499999999999996"/>
    <n v="62"/>
    <n v="3.6"/>
    <x v="383"/>
    <x v="318"/>
    <n v="11.2"/>
    <n v="1.8"/>
    <n v="0"/>
    <n v="3.5"/>
  </r>
  <r>
    <x v="25"/>
    <x v="15"/>
    <x v="0"/>
    <x v="1"/>
    <x v="49"/>
    <n v="348"/>
    <n v="198"/>
    <n v="48"/>
    <x v="294"/>
    <n v="19.839295969999998"/>
    <n v="76"/>
    <n v="6074"/>
    <n v="12.2"/>
    <n v="92"/>
    <x v="49"/>
    <n v="5.6"/>
    <n v="45"/>
    <n v="4"/>
    <x v="384"/>
    <x v="319"/>
    <n v="11.4"/>
    <n v="11.1"/>
    <n v="0"/>
    <n v="3.4"/>
  </r>
  <r>
    <x v="26"/>
    <x v="0"/>
    <x v="0"/>
    <x v="1"/>
    <x v="199"/>
    <n v="288"/>
    <n v="154.5"/>
    <n v="21"/>
    <x v="0"/>
    <n v="0"/>
    <n v="94"/>
    <n v="9"/>
    <n v="18.7"/>
    <n v="31"/>
    <x v="17"/>
    <n v="5.6"/>
    <n v="94"/>
    <n v="0.7"/>
    <x v="385"/>
    <x v="320"/>
    <n v="7.3"/>
    <n v="7.2"/>
    <n v="0.40600000000000003"/>
    <n v="10.6"/>
  </r>
  <r>
    <x v="26"/>
    <x v="1"/>
    <x v="0"/>
    <x v="1"/>
    <x v="153"/>
    <n v="297"/>
    <n v="159.5"/>
    <n v="22"/>
    <x v="0"/>
    <n v="41.251590380000003"/>
    <n v="95"/>
    <n v="0"/>
    <n v="18.2"/>
    <n v="32"/>
    <x v="16"/>
    <n v="7.54"/>
    <n v="95"/>
    <n v="0.7"/>
    <x v="386"/>
    <x v="321"/>
    <n v="7.4"/>
    <n v="7.3"/>
    <n v="0.40400000000000003"/>
    <n v="10.6"/>
  </r>
  <r>
    <x v="26"/>
    <x v="2"/>
    <x v="0"/>
    <x v="1"/>
    <x v="5"/>
    <n v="33"/>
    <n v="27.5"/>
    <n v="22"/>
    <x v="0"/>
    <n v="40.151284580000002"/>
    <n v="96"/>
    <n v="0"/>
    <n v="17.600000000000001"/>
    <n v="32"/>
    <x v="32"/>
    <n v="8.3000000000000007"/>
    <n v="96"/>
    <n v="1"/>
    <x v="387"/>
    <x v="322"/>
    <n v="7.4"/>
    <n v="7.4"/>
    <n v="0.39800000000000002"/>
    <n v="10.5"/>
  </r>
  <r>
    <x v="26"/>
    <x v="3"/>
    <x v="0"/>
    <x v="1"/>
    <x v="200"/>
    <n v="312"/>
    <n v="167"/>
    <n v="22"/>
    <x v="0"/>
    <n v="38.731705050000002"/>
    <n v="96"/>
    <n v="49"/>
    <n v="17.100000000000001"/>
    <n v="33"/>
    <x v="32"/>
    <n v="8.2100000000000009"/>
    <n v="96"/>
    <n v="1.2"/>
    <x v="388"/>
    <x v="323"/>
    <n v="7.5"/>
    <n v="7.5"/>
    <n v="0.39300000000000002"/>
    <n v="10.3"/>
  </r>
  <r>
    <x v="26"/>
    <x v="4"/>
    <x v="0"/>
    <x v="1"/>
    <x v="201"/>
    <n v="321"/>
    <n v="171.5"/>
    <n v="22"/>
    <x v="295"/>
    <n v="3.595980333"/>
    <n v="96"/>
    <n v="129"/>
    <n v="16.600000000000001"/>
    <n v="33"/>
    <x v="16"/>
    <n v="8.58"/>
    <n v="96"/>
    <n v="1.5"/>
    <x v="389"/>
    <x v="324"/>
    <n v="7.6"/>
    <n v="7.6"/>
    <n v="0.38500000000000001"/>
    <n v="9.9"/>
  </r>
  <r>
    <x v="26"/>
    <x v="5"/>
    <x v="0"/>
    <x v="1"/>
    <x v="158"/>
    <n v="33"/>
    <n v="28"/>
    <n v="23"/>
    <x v="295"/>
    <n v="31.14187566"/>
    <n v="96"/>
    <n v="495"/>
    <n v="16.100000000000001"/>
    <n v="34"/>
    <x v="17"/>
    <n v="8.82"/>
    <n v="96"/>
    <n v="1.9"/>
    <x v="390"/>
    <x v="325"/>
    <n v="7.7"/>
    <n v="7.7"/>
    <n v="0.36099999999999999"/>
    <n v="9.3000000000000007"/>
  </r>
  <r>
    <x v="26"/>
    <x v="6"/>
    <x v="0"/>
    <x v="1"/>
    <x v="11"/>
    <n v="338"/>
    <n v="180.5"/>
    <n v="23"/>
    <x v="296"/>
    <n v="2.0304946730000002"/>
    <n v="94"/>
    <n v="305"/>
    <n v="15.7"/>
    <n v="34"/>
    <x v="32"/>
    <n v="6.96"/>
    <n v="94"/>
    <n v="2.4"/>
    <x v="391"/>
    <x v="326"/>
    <n v="7.8"/>
    <n v="7.8"/>
    <n v="0.33600000000000002"/>
    <n v="8.6"/>
  </r>
  <r>
    <x v="26"/>
    <x v="7"/>
    <x v="0"/>
    <x v="1"/>
    <x v="12"/>
    <n v="35"/>
    <n v="29"/>
    <n v="23"/>
    <x v="297"/>
    <n v="15.99415192"/>
    <n v="92"/>
    <n v="173"/>
    <n v="15.2"/>
    <n v="35"/>
    <x v="22"/>
    <n v="7.86"/>
    <n v="92"/>
    <n v="2.9"/>
    <x v="392"/>
    <x v="327"/>
    <n v="7.9"/>
    <n v="7.9"/>
    <n v="0.31900000000000001"/>
    <n v="7.9"/>
  </r>
  <r>
    <x v="26"/>
    <x v="8"/>
    <x v="0"/>
    <x v="1"/>
    <x v="13"/>
    <n v="355"/>
    <n v="189.5"/>
    <n v="24"/>
    <x v="14"/>
    <n v="1.7265951500000001"/>
    <n v="99"/>
    <n v="43"/>
    <n v="14.8"/>
    <n v="36"/>
    <x v="33"/>
    <n v="1.3"/>
    <n v="99"/>
    <n v="3.4"/>
    <x v="393"/>
    <x v="328"/>
    <n v="8"/>
    <n v="8"/>
    <n v="0.309"/>
    <n v="7.2"/>
  </r>
  <r>
    <x v="26"/>
    <x v="9"/>
    <x v="0"/>
    <x v="1"/>
    <x v="202"/>
    <n v="361"/>
    <n v="192.5"/>
    <n v="24"/>
    <x v="289"/>
    <n v="21.24915339"/>
    <n v="92"/>
    <n v="784"/>
    <n v="14.5"/>
    <n v="36"/>
    <x v="19"/>
    <n v="11.49"/>
    <n v="92"/>
    <n v="3.8"/>
    <x v="394"/>
    <x v="329"/>
    <n v="8.1"/>
    <n v="8.1999999999999993"/>
    <n v="0.28999999999999998"/>
    <n v="5.9"/>
  </r>
  <r>
    <x v="26"/>
    <x v="10"/>
    <x v="0"/>
    <x v="1"/>
    <x v="203"/>
    <n v="369"/>
    <n v="196.5"/>
    <n v="24"/>
    <x v="298"/>
    <n v="1.7474409479999999"/>
    <n v="87"/>
    <n v="0"/>
    <n v="14.1"/>
    <n v="37"/>
    <x v="39"/>
    <n v="9.84"/>
    <n v="87"/>
    <n v="4.3"/>
    <x v="395"/>
    <x v="330"/>
    <n v="8.1999999999999993"/>
    <n v="8.3000000000000007"/>
    <n v="0.28599999999999998"/>
    <n v="5.6"/>
  </r>
  <r>
    <x v="26"/>
    <x v="11"/>
    <x v="0"/>
    <x v="1"/>
    <x v="204"/>
    <n v="378"/>
    <n v="201"/>
    <n v="24"/>
    <x v="299"/>
    <n v="11.226553470000001"/>
    <n v="83"/>
    <n v="2"/>
    <n v="13.8"/>
    <n v="38"/>
    <x v="47"/>
    <n v="7.1"/>
    <n v="83"/>
    <n v="4.8"/>
    <x v="396"/>
    <x v="331"/>
    <n v="8.4"/>
    <n v="8.4"/>
    <n v="0.27900000000000003"/>
    <n v="5.2"/>
  </r>
  <r>
    <x v="26"/>
    <x v="12"/>
    <x v="0"/>
    <x v="1"/>
    <x v="205"/>
    <n v="387"/>
    <n v="205.5"/>
    <n v="24"/>
    <x v="38"/>
    <n v="6.5452636340000003"/>
    <n v="83"/>
    <n v="224"/>
    <n v="13.5"/>
    <n v="38"/>
    <x v="24"/>
    <n v="5.25"/>
    <n v="82"/>
    <n v="5.0999999999999996"/>
    <x v="397"/>
    <x v="332"/>
    <n v="8.5"/>
    <n v="8.5"/>
    <n v="0.27600000000000002"/>
    <n v="4.7"/>
  </r>
  <r>
    <x v="26"/>
    <x v="13"/>
    <x v="0"/>
    <x v="1"/>
    <x v="206"/>
    <n v="387"/>
    <n v="205.5"/>
    <n v="24"/>
    <x v="300"/>
    <n v="9.660010196"/>
    <n v="83"/>
    <n v="1016"/>
    <n v="13.3"/>
    <n v="39"/>
    <x v="46"/>
    <n v="5.15"/>
    <n v="81"/>
    <n v="5.2"/>
    <x v="398"/>
    <x v="333"/>
    <n v="8.6999999999999993"/>
    <n v="8.6999999999999993"/>
    <n v="0.26800000000000002"/>
    <n v="4.4000000000000004"/>
  </r>
  <r>
    <x v="26"/>
    <x v="14"/>
    <x v="0"/>
    <x v="1"/>
    <x v="207"/>
    <n v="385"/>
    <n v="205"/>
    <n v="25"/>
    <x v="301"/>
    <n v="10.61917585"/>
    <n v="83"/>
    <n v="0"/>
    <n v="13"/>
    <n v="40"/>
    <x v="50"/>
    <n v="4.96"/>
    <n v="81"/>
    <n v="5.3"/>
    <x v="399"/>
    <x v="334"/>
    <n v="8.8000000000000007"/>
    <n v="8.8000000000000007"/>
    <n v="0.26800000000000002"/>
    <n v="4.5"/>
  </r>
  <r>
    <x v="26"/>
    <x v="15"/>
    <x v="0"/>
    <x v="1"/>
    <x v="200"/>
    <n v="386"/>
    <n v="205.5"/>
    <n v="25"/>
    <x v="302"/>
    <n v="9.6966891640000004"/>
    <n v="83"/>
    <n v="18363"/>
    <n v="12.8"/>
    <n v="41"/>
    <x v="40"/>
    <n v="4.9800000000000004"/>
    <n v="8"/>
    <n v="5.2"/>
    <x v="400"/>
    <x v="335"/>
    <n v="9"/>
    <n v="8.9"/>
    <n v="0.26800000000000002"/>
    <n v="4.5"/>
  </r>
  <r>
    <x v="27"/>
    <x v="0"/>
    <x v="0"/>
    <x v="1"/>
    <x v="197"/>
    <n v="397"/>
    <n v="227"/>
    <n v="57"/>
    <x v="0"/>
    <n v="0"/>
    <n v="83"/>
    <n v="65"/>
    <n v="28"/>
    <n v="79"/>
    <x v="26"/>
    <n v="4.9800000000000004"/>
    <n v="83"/>
    <n v="1.9"/>
    <x v="160"/>
    <x v="335"/>
    <n v="5.5"/>
    <n v="5.5"/>
    <n v="0.627"/>
    <n v="4.5"/>
  </r>
  <r>
    <x v="27"/>
    <x v="1"/>
    <x v="0"/>
    <x v="1"/>
    <x v="208"/>
    <n v="47"/>
    <n v="52.5"/>
    <n v="58"/>
    <x v="0"/>
    <n v="0"/>
    <n v="76"/>
    <n v="50"/>
    <n v="27.4"/>
    <n v="80"/>
    <x v="47"/>
    <n v="5.72"/>
    <n v="76"/>
    <n v="2"/>
    <x v="160"/>
    <x v="335"/>
    <n v="5.6"/>
    <n v="5.6"/>
    <n v="0.627"/>
    <n v="4.5"/>
  </r>
  <r>
    <x v="27"/>
    <x v="2"/>
    <x v="0"/>
    <x v="1"/>
    <x v="209"/>
    <n v="412"/>
    <n v="235.5"/>
    <n v="59"/>
    <x v="303"/>
    <n v="0"/>
    <n v="8"/>
    <n v="48"/>
    <n v="26.8"/>
    <n v="81"/>
    <x v="42"/>
    <n v="5.81"/>
    <n v="8"/>
    <n v="2.4"/>
    <x v="160"/>
    <x v="335"/>
    <n v="5.8"/>
    <n v="5.7"/>
    <n v="0.627"/>
    <n v="4.5"/>
  </r>
  <r>
    <x v="27"/>
    <x v="3"/>
    <x v="0"/>
    <x v="1"/>
    <x v="210"/>
    <n v="415"/>
    <n v="237"/>
    <n v="59"/>
    <x v="304"/>
    <n v="0"/>
    <n v="82"/>
    <n v="137"/>
    <n v="26.2"/>
    <n v="82"/>
    <x v="37"/>
    <n v="6.14"/>
    <n v="82"/>
    <n v="2.9"/>
    <x v="160"/>
    <x v="335"/>
    <n v="5.9"/>
    <n v="5.9"/>
    <n v="0.627"/>
    <n v="4.5"/>
  </r>
  <r>
    <x v="27"/>
    <x v="4"/>
    <x v="0"/>
    <x v="1"/>
    <x v="46"/>
    <n v="419"/>
    <n v="239.5"/>
    <n v="60"/>
    <x v="305"/>
    <n v="0"/>
    <n v="62"/>
    <n v="628"/>
    <n v="25.6"/>
    <n v="83"/>
    <x v="1"/>
    <n v="6.42"/>
    <n v="62"/>
    <n v="3.3"/>
    <x v="160"/>
    <x v="335"/>
    <n v="6.1"/>
    <n v="6"/>
    <n v="0.627"/>
    <n v="4.5"/>
  </r>
  <r>
    <x v="27"/>
    <x v="5"/>
    <x v="0"/>
    <x v="1"/>
    <x v="206"/>
    <n v="417"/>
    <n v="238.5"/>
    <n v="60"/>
    <x v="303"/>
    <n v="0"/>
    <n v="85"/>
    <n v="441"/>
    <n v="25"/>
    <n v="84"/>
    <x v="26"/>
    <n v="6.32"/>
    <n v="85"/>
    <n v="3.3"/>
    <x v="160"/>
    <x v="335"/>
    <n v="6.3"/>
    <n v="6.2"/>
    <n v="0.627"/>
    <n v="4.5"/>
  </r>
  <r>
    <x v="27"/>
    <x v="6"/>
    <x v="0"/>
    <x v="1"/>
    <x v="49"/>
    <n v="426"/>
    <n v="243"/>
    <n v="60"/>
    <x v="306"/>
    <n v="0"/>
    <n v="81"/>
    <n v="183"/>
    <n v="24.4"/>
    <n v="84"/>
    <x v="44"/>
    <n v="6.41"/>
    <n v="81"/>
    <n v="3.7"/>
    <x v="160"/>
    <x v="335"/>
    <n v="6.5"/>
    <n v="6.4"/>
    <n v="0.627"/>
    <n v="4.5"/>
  </r>
  <r>
    <x v="27"/>
    <x v="7"/>
    <x v="0"/>
    <x v="1"/>
    <x v="211"/>
    <n v="437"/>
    <n v="248.5"/>
    <n v="60"/>
    <x v="307"/>
    <n v="0"/>
    <n v="74"/>
    <n v="12"/>
    <n v="23.8"/>
    <n v="85"/>
    <x v="1"/>
    <n v="6.21"/>
    <n v="74"/>
    <n v="4.0999999999999996"/>
    <x v="160"/>
    <x v="335"/>
    <n v="6.6"/>
    <n v="6.6"/>
    <n v="0.627"/>
    <n v="4.5"/>
  </r>
  <r>
    <x v="27"/>
    <x v="8"/>
    <x v="0"/>
    <x v="1"/>
    <x v="212"/>
    <n v="443"/>
    <n v="252"/>
    <n v="61"/>
    <x v="43"/>
    <n v="0"/>
    <n v="76"/>
    <n v="5"/>
    <n v="23.2"/>
    <n v="87"/>
    <x v="24"/>
    <n v="6.35"/>
    <n v="76"/>
    <n v="5.3"/>
    <x v="160"/>
    <x v="335"/>
    <n v="6.8"/>
    <n v="6.7"/>
    <n v="0.627"/>
    <n v="4.5"/>
  </r>
  <r>
    <x v="27"/>
    <x v="9"/>
    <x v="0"/>
    <x v="1"/>
    <x v="213"/>
    <n v="452"/>
    <n v="257"/>
    <n v="62"/>
    <x v="308"/>
    <n v="0"/>
    <n v="77"/>
    <n v="11"/>
    <n v="22.6"/>
    <n v="89"/>
    <x v="47"/>
    <n v="5.87"/>
    <n v="77"/>
    <n v="5.8"/>
    <x v="160"/>
    <x v="335"/>
    <n v="7"/>
    <n v="6.9"/>
    <n v="0.627"/>
    <n v="4.5"/>
  </r>
  <r>
    <x v="27"/>
    <x v="10"/>
    <x v="0"/>
    <x v="1"/>
    <x v="52"/>
    <n v="466"/>
    <n v="264.5"/>
    <n v="63"/>
    <x v="309"/>
    <n v="0"/>
    <n v="76"/>
    <n v="115"/>
    <n v="22.1"/>
    <n v="90"/>
    <x v="21"/>
    <n v="5.39"/>
    <n v="76"/>
    <n v="6.1"/>
    <x v="160"/>
    <x v="335"/>
    <n v="7.2"/>
    <n v="7.1"/>
    <n v="0.627"/>
    <n v="4.5"/>
  </r>
  <r>
    <x v="27"/>
    <x v="11"/>
    <x v="0"/>
    <x v="1"/>
    <x v="53"/>
    <n v="472"/>
    <n v="268"/>
    <n v="64"/>
    <x v="310"/>
    <n v="0"/>
    <n v="67"/>
    <n v="3466"/>
    <n v="21.5"/>
    <n v="91"/>
    <x v="47"/>
    <n v="5.24"/>
    <n v="67"/>
    <n v="6.5"/>
    <x v="160"/>
    <x v="335"/>
    <n v="7.3"/>
    <n v="7.3"/>
    <n v="0.627"/>
    <n v="4.5"/>
  </r>
  <r>
    <x v="27"/>
    <x v="12"/>
    <x v="0"/>
    <x v="1"/>
    <x v="214"/>
    <n v="473"/>
    <n v="268.5"/>
    <n v="64"/>
    <x v="311"/>
    <n v="0"/>
    <n v="63"/>
    <n v="4770"/>
    <n v="2.9"/>
    <n v="92"/>
    <x v="4"/>
    <n v="4.6500000000000004"/>
    <n v="61"/>
    <n v="6.7"/>
    <x v="160"/>
    <x v="335"/>
    <n v="7.5"/>
    <n v="7.5"/>
    <n v="0.627"/>
    <n v="4.5"/>
  </r>
  <r>
    <x v="27"/>
    <x v="13"/>
    <x v="0"/>
    <x v="1"/>
    <x v="54"/>
    <n v="473"/>
    <n v="269"/>
    <n v="65"/>
    <x v="305"/>
    <n v="0"/>
    <n v="48"/>
    <n v="5882"/>
    <n v="2.4"/>
    <n v="93"/>
    <x v="23"/>
    <n v="4.47"/>
    <n v="64"/>
    <n v="6.9"/>
    <x v="160"/>
    <x v="335"/>
    <n v="7.7"/>
    <n v="7.7"/>
    <n v="0.627"/>
    <n v="4.5"/>
  </r>
  <r>
    <x v="27"/>
    <x v="14"/>
    <x v="0"/>
    <x v="1"/>
    <x v="190"/>
    <n v="467"/>
    <n v="266"/>
    <n v="65"/>
    <x v="303"/>
    <n v="0"/>
    <n v="1"/>
    <n v="5790"/>
    <n v="19.899999999999999"/>
    <n v="94"/>
    <x v="23"/>
    <n v="4.8499999999999996"/>
    <n v="66"/>
    <n v="7"/>
    <x v="160"/>
    <x v="335"/>
    <n v="7.9"/>
    <n v="7.9"/>
    <n v="0.627"/>
    <n v="4.5"/>
  </r>
  <r>
    <x v="27"/>
    <x v="15"/>
    <x v="0"/>
    <x v="1"/>
    <x v="215"/>
    <n v="461"/>
    <n v="264"/>
    <n v="67"/>
    <x v="312"/>
    <n v="0"/>
    <n v="1"/>
    <n v="5729"/>
    <n v="19.399999999999999"/>
    <n v="95"/>
    <x v="5"/>
    <n v="6"/>
    <n v="65"/>
    <n v="7.1"/>
    <x v="160"/>
    <x v="335"/>
    <n v="8.1"/>
    <n v="8.1"/>
    <n v="0.627"/>
    <n v="4.5"/>
  </r>
  <r>
    <x v="28"/>
    <x v="0"/>
    <x v="0"/>
    <x v="0"/>
    <x v="27"/>
    <n v="114"/>
    <n v="57"/>
    <n v="0"/>
    <x v="0"/>
    <n v="0"/>
    <n v="96"/>
    <n v="0"/>
    <n v="31.3"/>
    <n v="0"/>
    <x v="33"/>
    <n v="6"/>
    <n v="93"/>
    <n v="0.2"/>
    <x v="401"/>
    <x v="336"/>
    <n v="6.6"/>
    <n v="6.6"/>
    <n v="0.64600000000000002"/>
    <n v="13.5"/>
  </r>
  <r>
    <x v="28"/>
    <x v="1"/>
    <x v="0"/>
    <x v="0"/>
    <x v="25"/>
    <n v="117"/>
    <n v="58.5"/>
    <n v="0"/>
    <x v="0"/>
    <n v="414.02424180000003"/>
    <n v="97"/>
    <n v="0"/>
    <n v="3.5"/>
    <n v="0"/>
    <x v="16"/>
    <n v="4.76"/>
    <n v="95"/>
    <n v="0.2"/>
    <x v="402"/>
    <x v="337"/>
    <n v="6.8"/>
    <n v="6.7"/>
    <n v="0.64300000000000002"/>
    <n v="13.5"/>
  </r>
  <r>
    <x v="28"/>
    <x v="2"/>
    <x v="0"/>
    <x v="0"/>
    <x v="26"/>
    <n v="12"/>
    <n v="6"/>
    <n v="0"/>
    <x v="0"/>
    <n v="325.62986269999999"/>
    <n v="94"/>
    <n v="0"/>
    <n v="29.7"/>
    <n v="0"/>
    <x v="33"/>
    <n v="4.29"/>
    <n v="93"/>
    <n v="0.2"/>
    <x v="403"/>
    <x v="338"/>
    <n v="6.9"/>
    <n v="6.9"/>
    <n v="0.64300000000000002"/>
    <n v="13.6"/>
  </r>
  <r>
    <x v="28"/>
    <x v="3"/>
    <x v="0"/>
    <x v="0"/>
    <x v="73"/>
    <n v="121"/>
    <n v="60.5"/>
    <n v="0"/>
    <x v="0"/>
    <n v="33.558889979999996"/>
    <n v="94"/>
    <n v="0"/>
    <n v="29"/>
    <n v="0"/>
    <x v="17"/>
    <n v="4.6100000000000003"/>
    <n v="94"/>
    <n v="0.3"/>
    <x v="404"/>
    <x v="339"/>
    <n v="7.1"/>
    <n v="7.1"/>
    <n v="0.63600000000000001"/>
    <n v="13.2"/>
  </r>
  <r>
    <x v="28"/>
    <x v="4"/>
    <x v="0"/>
    <x v="0"/>
    <x v="29"/>
    <n v="122"/>
    <n v="61"/>
    <n v="0"/>
    <x v="313"/>
    <n v="4.4091534360000004"/>
    <n v="9"/>
    <n v="0"/>
    <n v="28.2"/>
    <n v="0"/>
    <x v="36"/>
    <n v="4.5999999999999996"/>
    <n v="9"/>
    <n v="0.3"/>
    <x v="405"/>
    <x v="340"/>
    <n v="7.3"/>
    <n v="7.2"/>
    <n v="0.63200000000000001"/>
    <n v="13.1"/>
  </r>
  <r>
    <x v="28"/>
    <x v="5"/>
    <x v="0"/>
    <x v="0"/>
    <x v="101"/>
    <n v="123"/>
    <n v="61.5"/>
    <n v="0"/>
    <x v="237"/>
    <n v="286.89073029999997"/>
    <n v="98"/>
    <n v="0"/>
    <n v="27.5"/>
    <n v="0"/>
    <x v="13"/>
    <n v="4.83"/>
    <n v="99"/>
    <n v="0.4"/>
    <x v="406"/>
    <x v="341"/>
    <n v="7.4"/>
    <n v="7.4"/>
    <n v="0.627"/>
    <n v="12.7"/>
  </r>
  <r>
    <x v="28"/>
    <x v="6"/>
    <x v="0"/>
    <x v="0"/>
    <x v="216"/>
    <n v="124"/>
    <n v="62"/>
    <n v="0"/>
    <x v="314"/>
    <n v="339.97773640000003"/>
    <n v="98"/>
    <n v="0"/>
    <n v="26.8"/>
    <n v="0"/>
    <x v="13"/>
    <n v="4.24"/>
    <n v="99"/>
    <n v="0.4"/>
    <x v="407"/>
    <x v="342"/>
    <n v="7.6"/>
    <n v="7.6"/>
    <n v="0.621"/>
    <n v="12.4"/>
  </r>
  <r>
    <x v="28"/>
    <x v="7"/>
    <x v="0"/>
    <x v="0"/>
    <x v="216"/>
    <n v="124"/>
    <n v="62"/>
    <n v="0"/>
    <x v="295"/>
    <n v="360.62088249999999"/>
    <n v="98"/>
    <n v="0"/>
    <n v="26.2"/>
    <n v="0"/>
    <x v="13"/>
    <n v="3.96"/>
    <n v="99"/>
    <n v="0.4"/>
    <x v="408"/>
    <x v="343"/>
    <n v="7.8"/>
    <n v="7.8"/>
    <n v="0.61499999999999999"/>
    <n v="12.2"/>
  </r>
  <r>
    <x v="28"/>
    <x v="8"/>
    <x v="0"/>
    <x v="0"/>
    <x v="40"/>
    <n v="126"/>
    <n v="63"/>
    <n v="0"/>
    <x v="8"/>
    <n v="345.46371399999998"/>
    <n v="96"/>
    <n v="0"/>
    <n v="25.5"/>
    <n v="0"/>
    <x v="14"/>
    <n v="4.3"/>
    <n v="98"/>
    <n v="0.6"/>
    <x v="409"/>
    <x v="344"/>
    <n v="8.1"/>
    <n v="8"/>
    <n v="0.60199999999999998"/>
    <n v="11.9"/>
  </r>
  <r>
    <x v="28"/>
    <x v="9"/>
    <x v="0"/>
    <x v="0"/>
    <x v="194"/>
    <n v="129"/>
    <n v="64.5"/>
    <n v="0"/>
    <x v="17"/>
    <n v="26.451331969999998"/>
    <n v="95"/>
    <n v="0"/>
    <n v="24.9"/>
    <n v="0"/>
    <x v="15"/>
    <n v="5.1100000000000003"/>
    <n v="96"/>
    <n v="0.6"/>
    <x v="410"/>
    <x v="345"/>
    <n v="8.3000000000000007"/>
    <n v="8.3000000000000007"/>
    <n v="0.59599999999999997"/>
    <n v="11.9"/>
  </r>
  <r>
    <x v="28"/>
    <x v="10"/>
    <x v="0"/>
    <x v="0"/>
    <x v="117"/>
    <n v="134"/>
    <n v="67"/>
    <n v="0"/>
    <x v="315"/>
    <n v="3.349816965"/>
    <n v="93"/>
    <n v="0"/>
    <n v="24.3"/>
    <n v="0"/>
    <x v="16"/>
    <n v="4.8600000000000003"/>
    <n v="95"/>
    <n v="0.8"/>
    <x v="411"/>
    <x v="346"/>
    <n v="8.5"/>
    <n v="8.5"/>
    <n v="0.58199999999999996"/>
    <n v="11.2"/>
  </r>
  <r>
    <x v="28"/>
    <x v="11"/>
    <x v="0"/>
    <x v="0"/>
    <x v="43"/>
    <n v="14"/>
    <n v="7"/>
    <n v="0"/>
    <x v="316"/>
    <n v="240.139715"/>
    <n v="91"/>
    <n v="0"/>
    <n v="23.7"/>
    <n v="0"/>
    <x v="17"/>
    <n v="5.6"/>
    <n v="93"/>
    <n v="0.8"/>
    <x v="412"/>
    <x v="347"/>
    <n v="8.6999999999999993"/>
    <n v="8.6999999999999993"/>
    <n v="0.57399999999999995"/>
    <n v="11.1"/>
  </r>
  <r>
    <x v="28"/>
    <x v="12"/>
    <x v="0"/>
    <x v="0"/>
    <x v="104"/>
    <n v="144"/>
    <n v="72"/>
    <n v="0"/>
    <x v="295"/>
    <n v="209.0865"/>
    <n v="66"/>
    <n v="0"/>
    <n v="23.2"/>
    <n v="0"/>
    <x v="33"/>
    <n v="5"/>
    <n v="92"/>
    <n v="0.9"/>
    <x v="413"/>
    <x v="348"/>
    <n v="8.9"/>
    <n v="8.9"/>
    <n v="0.57199999999999995"/>
    <n v="11.3"/>
  </r>
  <r>
    <x v="28"/>
    <x v="13"/>
    <x v="0"/>
    <x v="2"/>
    <x v="119"/>
    <n v="148"/>
    <n v="74"/>
    <n v="0"/>
    <x v="317"/>
    <n v="155.20726690000001"/>
    <n v="4"/>
    <n v="0"/>
    <n v="22.6"/>
    <n v="0"/>
    <x v="18"/>
    <n v="5.17"/>
    <n v="91"/>
    <n v="0.8"/>
    <x v="414"/>
    <x v="349"/>
    <n v="9.1999999999999993"/>
    <n v="9.1"/>
    <n v="0.56899999999999995"/>
    <n v="11.3"/>
  </r>
  <r>
    <x v="28"/>
    <x v="14"/>
    <x v="0"/>
    <x v="0"/>
    <x v="25"/>
    <n v="152"/>
    <n v="76"/>
    <n v="0"/>
    <x v="80"/>
    <n v="150.74348620000001"/>
    <n v="4"/>
    <n v="0"/>
    <n v="22.1"/>
    <n v="0"/>
    <x v="34"/>
    <n v="5.19"/>
    <n v="9"/>
    <n v="0.8"/>
    <x v="415"/>
    <x v="350"/>
    <n v="9.4"/>
    <n v="9.3000000000000007"/>
    <n v="0.56200000000000006"/>
    <n v="11"/>
  </r>
  <r>
    <x v="28"/>
    <x v="15"/>
    <x v="0"/>
    <x v="0"/>
    <x v="120"/>
    <n v="155"/>
    <n v="77.5"/>
    <n v="0"/>
    <x v="41"/>
    <n v="122.5744699"/>
    <n v="4"/>
    <n v="2"/>
    <n v="21.5"/>
    <n v="0"/>
    <x v="36"/>
    <n v="4.8099999999999996"/>
    <n v="9"/>
    <n v="0.8"/>
    <x v="416"/>
    <x v="351"/>
    <n v="9.6"/>
    <n v="9.5"/>
    <n v="0"/>
    <n v="11.3"/>
  </r>
  <r>
    <x v="29"/>
    <x v="0"/>
    <x v="0"/>
    <x v="0"/>
    <x v="147"/>
    <n v="174"/>
    <n v="92"/>
    <n v="10"/>
    <x v="0"/>
    <n v="0"/>
    <n v="89"/>
    <n v="0"/>
    <n v="19.600000000000001"/>
    <n v="12"/>
    <x v="21"/>
    <n v="4.8099999999999996"/>
    <n v="89"/>
    <n v="0.2"/>
    <x v="417"/>
    <x v="352"/>
    <n v="1.9"/>
    <n v="1.9"/>
    <n v="0.55800000000000005"/>
    <n v="10.9"/>
  </r>
  <r>
    <x v="29"/>
    <x v="1"/>
    <x v="0"/>
    <x v="0"/>
    <x v="149"/>
    <n v="179"/>
    <n v="95"/>
    <n v="11"/>
    <x v="0"/>
    <n v="12.17952064"/>
    <n v="88"/>
    <n v="0"/>
    <n v="18.899999999999999"/>
    <n v="12"/>
    <x v="21"/>
    <n v="5.68"/>
    <n v="88"/>
    <n v="0.2"/>
    <x v="418"/>
    <x v="353"/>
    <n v="1.9"/>
    <n v="11"/>
    <n v="0.55300000000000005"/>
    <n v="10.9"/>
  </r>
  <r>
    <x v="29"/>
    <x v="2"/>
    <x v="0"/>
    <x v="0"/>
    <x v="108"/>
    <n v="183"/>
    <n v="97"/>
    <n v="11"/>
    <x v="0"/>
    <n v="8.7582145380000007"/>
    <n v="83"/>
    <n v="0"/>
    <n v="18.2"/>
    <n v="13"/>
    <x v="5"/>
    <n v="5.93"/>
    <n v="83"/>
    <n v="0.2"/>
    <x v="419"/>
    <x v="354"/>
    <n v="11"/>
    <n v="11.1"/>
    <n v="0.54600000000000004"/>
    <n v="10.8"/>
  </r>
  <r>
    <x v="29"/>
    <x v="3"/>
    <x v="0"/>
    <x v="0"/>
    <x v="166"/>
    <n v="186"/>
    <n v="99"/>
    <n v="12"/>
    <x v="0"/>
    <n v="6.914723983"/>
    <n v="86"/>
    <n v="15"/>
    <n v="17.600000000000001"/>
    <n v="14"/>
    <x v="38"/>
    <n v="6.24"/>
    <n v="86"/>
    <n v="0.3"/>
    <x v="420"/>
    <x v="355"/>
    <n v="11"/>
    <n v="11.2"/>
    <n v="0.54"/>
    <n v="10.7"/>
  </r>
  <r>
    <x v="29"/>
    <x v="4"/>
    <x v="0"/>
    <x v="0"/>
    <x v="167"/>
    <n v="19"/>
    <n v="16"/>
    <n v="13"/>
    <x v="318"/>
    <n v="60.185917709999998"/>
    <n v="88"/>
    <n v="722"/>
    <n v="17"/>
    <n v="15"/>
    <x v="21"/>
    <n v="5.64"/>
    <n v="88"/>
    <n v="0.3"/>
    <x v="421"/>
    <x v="356"/>
    <n v="11"/>
    <n v="11.2"/>
    <n v="0.53300000000000003"/>
    <n v="10.7"/>
  </r>
  <r>
    <x v="29"/>
    <x v="5"/>
    <x v="0"/>
    <x v="0"/>
    <x v="110"/>
    <n v="192"/>
    <n v="103"/>
    <n v="14"/>
    <x v="231"/>
    <n v="56.884164810000001"/>
    <n v="89"/>
    <n v="1156"/>
    <n v="16.399999999999999"/>
    <n v="16"/>
    <x v="19"/>
    <n v="5.95"/>
    <n v="89"/>
    <n v="0.5"/>
    <x v="422"/>
    <x v="357"/>
    <n v="11"/>
    <n v="11.3"/>
    <n v="0.51900000000000002"/>
    <n v="10.6"/>
  </r>
  <r>
    <x v="29"/>
    <x v="6"/>
    <x v="0"/>
    <x v="0"/>
    <x v="217"/>
    <n v="195"/>
    <n v="105"/>
    <n v="15"/>
    <x v="319"/>
    <n v="48.35423978"/>
    <n v="92"/>
    <n v="4779"/>
    <n v="15.9"/>
    <n v="17"/>
    <x v="16"/>
    <n v="6.36"/>
    <n v="94"/>
    <n v="0.6"/>
    <x v="423"/>
    <x v="358"/>
    <n v="11.1"/>
    <n v="11.4"/>
    <n v="0.52"/>
    <n v="10.5"/>
  </r>
  <r>
    <x v="29"/>
    <x v="7"/>
    <x v="0"/>
    <x v="0"/>
    <x v="218"/>
    <n v="199"/>
    <n v="107.5"/>
    <n v="16"/>
    <x v="320"/>
    <n v="53.100090459999997"/>
    <n v="91"/>
    <n v="4211"/>
    <n v="15.3"/>
    <n v="18"/>
    <x v="34"/>
    <n v="5.55"/>
    <n v="91"/>
    <n v="0.7"/>
    <x v="424"/>
    <x v="359"/>
    <n v="11.2"/>
    <n v="11.4"/>
    <n v="0.51100000000000001"/>
    <n v="10.5"/>
  </r>
  <r>
    <x v="29"/>
    <x v="8"/>
    <x v="0"/>
    <x v="0"/>
    <x v="0"/>
    <n v="24"/>
    <n v="20"/>
    <n v="16"/>
    <x v="321"/>
    <n v="57.735167109999999"/>
    <n v="82"/>
    <n v="394"/>
    <n v="14.8"/>
    <n v="20"/>
    <x v="39"/>
    <n v="3.75"/>
    <n v="82"/>
    <n v="0.9"/>
    <x v="425"/>
    <x v="360"/>
    <n v="11.3"/>
    <n v="11.5"/>
    <n v="0.495"/>
    <n v="10.3"/>
  </r>
  <r>
    <x v="29"/>
    <x v="9"/>
    <x v="0"/>
    <x v="1"/>
    <x v="219"/>
    <n v="216"/>
    <n v="116.5"/>
    <n v="17"/>
    <x v="322"/>
    <n v="51.504471189999997"/>
    <n v="8"/>
    <n v="188"/>
    <n v="14.3"/>
    <n v="21"/>
    <x v="41"/>
    <n v="4.4800000000000004"/>
    <n v="8"/>
    <n v="1.1000000000000001"/>
    <x v="426"/>
    <x v="361"/>
    <n v="11.4"/>
    <n v="11.6"/>
    <n v="0.48299999999999998"/>
    <n v="10.1"/>
  </r>
  <r>
    <x v="29"/>
    <x v="10"/>
    <x v="0"/>
    <x v="1"/>
    <x v="220"/>
    <n v="234"/>
    <n v="126"/>
    <n v="18"/>
    <x v="143"/>
    <n v="62.218172610000003"/>
    <n v="8"/>
    <n v="264"/>
    <n v="13.9"/>
    <n v="22"/>
    <x v="39"/>
    <n v="5.84"/>
    <n v="82"/>
    <n v="1.4"/>
    <x v="427"/>
    <x v="362"/>
    <n v="11.5"/>
    <n v="11.6"/>
    <n v="0.47"/>
    <n v="10"/>
  </r>
  <r>
    <x v="29"/>
    <x v="11"/>
    <x v="0"/>
    <x v="1"/>
    <x v="221"/>
    <n v="253"/>
    <n v="136"/>
    <n v="19"/>
    <x v="323"/>
    <n v="8.3861192399999993"/>
    <n v="8"/>
    <n v="352"/>
    <n v="13.5"/>
    <n v="24"/>
    <x v="20"/>
    <n v="6.43"/>
    <n v="85"/>
    <n v="1.7"/>
    <x v="428"/>
    <x v="363"/>
    <n v="11.6"/>
    <n v="11.7"/>
    <n v="0.45800000000000002"/>
    <n v="9.6999999999999993"/>
  </r>
  <r>
    <x v="29"/>
    <x v="12"/>
    <x v="0"/>
    <x v="1"/>
    <x v="222"/>
    <n v="268"/>
    <n v="144.5"/>
    <n v="21"/>
    <x v="324"/>
    <n v="55.595439460000001"/>
    <n v="8"/>
    <n v="653"/>
    <n v="13.1"/>
    <n v="26"/>
    <x v="48"/>
    <n v="6.74"/>
    <n v="69"/>
    <n v="1.9"/>
    <x v="429"/>
    <x v="364"/>
    <n v="11.6"/>
    <n v="11.7"/>
    <n v="0.44500000000000001"/>
    <n v="9.3000000000000007"/>
  </r>
  <r>
    <x v="29"/>
    <x v="13"/>
    <x v="0"/>
    <x v="1"/>
    <x v="152"/>
    <n v="273"/>
    <n v="148"/>
    <n v="23"/>
    <x v="325"/>
    <n v="30.910605539999999"/>
    <n v="8"/>
    <n v="1361"/>
    <n v="12.8"/>
    <n v="29"/>
    <x v="51"/>
    <n v="5.95"/>
    <n v="54"/>
    <n v="2.1"/>
    <x v="430"/>
    <x v="365"/>
    <n v="11.6"/>
    <n v="11.8"/>
    <n v="0.42699999999999999"/>
    <n v="8.1999999999999993"/>
  </r>
  <r>
    <x v="29"/>
    <x v="14"/>
    <x v="0"/>
    <x v="1"/>
    <x v="223"/>
    <n v="273"/>
    <n v="149"/>
    <n v="25"/>
    <x v="326"/>
    <n v="27.689710510000001"/>
    <n v="8"/>
    <n v="3761"/>
    <n v="12.4"/>
    <n v="33"/>
    <x v="52"/>
    <n v="5.7"/>
    <n v="6"/>
    <n v="2.2000000000000002"/>
    <x v="431"/>
    <x v="366"/>
    <n v="11.6"/>
    <n v="11.8"/>
    <n v="0.41199999999999998"/>
    <n v="7.6"/>
  </r>
  <r>
    <x v="29"/>
    <x v="15"/>
    <x v="0"/>
    <x v="1"/>
    <x v="224"/>
    <n v="274"/>
    <n v="150.5"/>
    <n v="27"/>
    <x v="327"/>
    <n v="0.32841805600000001"/>
    <n v="8"/>
    <n v="12237"/>
    <n v="12.1"/>
    <n v="36"/>
    <x v="2"/>
    <n v="5.87"/>
    <n v="59"/>
    <n v="2.1"/>
    <x v="432"/>
    <x v="367"/>
    <n v="11.6"/>
    <n v="11.9"/>
    <n v="0.40100000000000002"/>
    <n v="7.2"/>
  </r>
  <r>
    <x v="30"/>
    <x v="0"/>
    <x v="0"/>
    <x v="1"/>
    <x v="8"/>
    <n v="357"/>
    <n v="201"/>
    <n v="45"/>
    <x v="0"/>
    <n v="0"/>
    <n v="84"/>
    <n v="1809"/>
    <n v="29"/>
    <n v="68"/>
    <x v="37"/>
    <n v="5.87"/>
    <n v="84"/>
    <n v="3.5"/>
    <x v="433"/>
    <x v="368"/>
    <n v="5.6"/>
    <n v="5.5"/>
    <n v="0.51400000000000001"/>
    <n v="10.4"/>
  </r>
  <r>
    <x v="30"/>
    <x v="1"/>
    <x v="0"/>
    <x v="1"/>
    <x v="10"/>
    <n v="366"/>
    <n v="206.5"/>
    <n v="47"/>
    <x v="0"/>
    <n v="61.392636420000002"/>
    <n v="87"/>
    <n v="831"/>
    <n v="28.4"/>
    <n v="71"/>
    <x v="20"/>
    <n v="4.0999999999999996"/>
    <n v="87"/>
    <n v="3.7"/>
    <x v="434"/>
    <x v="369"/>
    <n v="5.7"/>
    <n v="5.7"/>
    <n v="0.50700000000000001"/>
    <n v="10.4"/>
  </r>
  <r>
    <x v="30"/>
    <x v="2"/>
    <x v="0"/>
    <x v="1"/>
    <x v="225"/>
    <n v="364"/>
    <n v="206"/>
    <n v="48"/>
    <x v="0"/>
    <n v="63.07890158"/>
    <n v="89"/>
    <n v="760"/>
    <n v="27.8"/>
    <n v="73"/>
    <x v="19"/>
    <n v="4.29"/>
    <n v="89"/>
    <n v="4"/>
    <x v="435"/>
    <x v="370"/>
    <n v="5.8"/>
    <n v="5.8"/>
    <n v="0.501"/>
    <n v="10.4"/>
  </r>
  <r>
    <x v="30"/>
    <x v="3"/>
    <x v="0"/>
    <x v="1"/>
    <x v="226"/>
    <n v="369"/>
    <n v="209.5"/>
    <n v="50"/>
    <x v="0"/>
    <n v="68.558391119999996"/>
    <n v="85"/>
    <n v="609"/>
    <n v="27.2"/>
    <n v="76"/>
    <x v="35"/>
    <n v="4.34"/>
    <n v="85"/>
    <n v="4.5999999999999996"/>
    <x v="436"/>
    <x v="371"/>
    <n v="5.9"/>
    <n v="5.9"/>
    <n v="0.496"/>
    <n v="10.4"/>
  </r>
  <r>
    <x v="30"/>
    <x v="4"/>
    <x v="0"/>
    <x v="1"/>
    <x v="162"/>
    <n v="371"/>
    <n v="211"/>
    <n v="51"/>
    <x v="328"/>
    <n v="83.180712409999998"/>
    <n v="82"/>
    <n v="504"/>
    <n v="26.6"/>
    <n v="79"/>
    <x v="41"/>
    <n v="3.96"/>
    <n v="82"/>
    <n v="4.9000000000000004"/>
    <x v="437"/>
    <x v="372"/>
    <n v="6"/>
    <n v="6"/>
    <n v="0.48599999999999999"/>
    <n v="10"/>
  </r>
  <r>
    <x v="30"/>
    <x v="5"/>
    <x v="0"/>
    <x v="1"/>
    <x v="12"/>
    <n v="37"/>
    <n v="45"/>
    <n v="53"/>
    <x v="329"/>
    <n v="100.8987451"/>
    <n v="84"/>
    <n v="240"/>
    <n v="26"/>
    <n v="82"/>
    <x v="37"/>
    <n v="5.28"/>
    <n v="84"/>
    <n v="5.5"/>
    <x v="438"/>
    <x v="373"/>
    <n v="6.1"/>
    <n v="6.2"/>
    <n v="0.48"/>
    <n v="9.6999999999999993"/>
  </r>
  <r>
    <x v="30"/>
    <x v="6"/>
    <x v="0"/>
    <x v="1"/>
    <x v="13"/>
    <n v="373"/>
    <n v="213.5"/>
    <n v="54"/>
    <x v="330"/>
    <n v="9.0425408919999999"/>
    <n v="8"/>
    <n v="251"/>
    <n v="25.4"/>
    <n v="85"/>
    <x v="42"/>
    <n v="5.7"/>
    <n v="8"/>
    <n v="6.3"/>
    <x v="439"/>
    <x v="374"/>
    <n v="6.3"/>
    <n v="6.3"/>
    <n v="0.47299999999999998"/>
    <n v="9.1999999999999993"/>
  </r>
  <r>
    <x v="30"/>
    <x v="7"/>
    <x v="0"/>
    <x v="1"/>
    <x v="227"/>
    <n v="382"/>
    <n v="219"/>
    <n v="56"/>
    <x v="331"/>
    <n v="68.707304399999998"/>
    <n v="84"/>
    <n v="495"/>
    <n v="24.9"/>
    <n v="87"/>
    <x v="39"/>
    <n v="5.18"/>
    <n v="84"/>
    <n v="6.7"/>
    <x v="440"/>
    <x v="375"/>
    <n v="6.4"/>
    <n v="6.5"/>
    <n v="0.46600000000000003"/>
    <n v="8.8000000000000007"/>
  </r>
  <r>
    <x v="30"/>
    <x v="8"/>
    <x v="0"/>
    <x v="1"/>
    <x v="228"/>
    <n v="395"/>
    <n v="226"/>
    <n v="57"/>
    <x v="332"/>
    <n v="7.5628929219999996"/>
    <n v="82"/>
    <n v="100"/>
    <n v="24.4"/>
    <n v="89"/>
    <x v="26"/>
    <n v="4.76"/>
    <n v="82"/>
    <n v="7"/>
    <x v="441"/>
    <x v="376"/>
    <n v="6.6"/>
    <n v="6.6"/>
    <n v="0.45600000000000002"/>
    <n v="8"/>
  </r>
  <r>
    <x v="30"/>
    <x v="9"/>
    <x v="0"/>
    <x v="1"/>
    <x v="197"/>
    <n v="394"/>
    <n v="226"/>
    <n v="58"/>
    <x v="333"/>
    <n v="0.96249705200000002"/>
    <n v="81"/>
    <n v="196"/>
    <n v="23.8"/>
    <n v="91"/>
    <x v="43"/>
    <n v="4.6900000000000004"/>
    <n v="81"/>
    <n v="7.2"/>
    <x v="442"/>
    <x v="377"/>
    <n v="6.7"/>
    <n v="6.8"/>
    <n v="0.45600000000000002"/>
    <n v="8.1999999999999993"/>
  </r>
  <r>
    <x v="30"/>
    <x v="10"/>
    <x v="0"/>
    <x v="1"/>
    <x v="208"/>
    <n v="4"/>
    <n v="31"/>
    <n v="58"/>
    <x v="334"/>
    <n v="73.032761949999994"/>
    <n v="79"/>
    <n v="605"/>
    <n v="23.3"/>
    <n v="93"/>
    <x v="42"/>
    <n v="4.75"/>
    <n v="8"/>
    <n v="7.4"/>
    <x v="443"/>
    <x v="378"/>
    <n v="6.9"/>
    <n v="7"/>
    <n v="0.45600000000000002"/>
    <n v="8.3000000000000007"/>
  </r>
  <r>
    <x v="30"/>
    <x v="11"/>
    <x v="0"/>
    <x v="1"/>
    <x v="229"/>
    <n v="412"/>
    <n v="235.5"/>
    <n v="59"/>
    <x v="335"/>
    <n v="7.1773021320000003"/>
    <n v="79"/>
    <n v="358"/>
    <n v="22.8"/>
    <n v="94"/>
    <x v="50"/>
    <n v="4.7300000000000004"/>
    <n v="73"/>
    <n v="7.5"/>
    <x v="444"/>
    <x v="379"/>
    <n v="7"/>
    <n v="7.1"/>
    <n v="0.45500000000000002"/>
    <n v="8.1999999999999993"/>
  </r>
  <r>
    <x v="30"/>
    <x v="12"/>
    <x v="0"/>
    <x v="1"/>
    <x v="230"/>
    <n v="412"/>
    <n v="236"/>
    <n v="60"/>
    <x v="236"/>
    <n v="67.639253019999998"/>
    <n v="79"/>
    <n v="899"/>
    <n v="22.3"/>
    <n v="95"/>
    <x v="50"/>
    <n v="4.97"/>
    <n v="73"/>
    <n v="7.7"/>
    <x v="445"/>
    <x v="380"/>
    <n v="7.2"/>
    <n v="7.3"/>
    <n v="0.45200000000000001"/>
    <n v="8.1"/>
  </r>
  <r>
    <x v="30"/>
    <x v="13"/>
    <x v="0"/>
    <x v="1"/>
    <x v="198"/>
    <n v="47"/>
    <n v="53.5"/>
    <n v="60"/>
    <x v="290"/>
    <n v="53.70597428"/>
    <n v="79"/>
    <n v="1448"/>
    <n v="21.8"/>
    <n v="97"/>
    <x v="5"/>
    <n v="4.8600000000000003"/>
    <n v="66"/>
    <n v="7.8"/>
    <x v="446"/>
    <x v="381"/>
    <n v="7.4"/>
    <n v="7.5"/>
    <n v="0.45200000000000001"/>
    <n v="8.4"/>
  </r>
  <r>
    <x v="30"/>
    <x v="14"/>
    <x v="0"/>
    <x v="1"/>
    <x v="206"/>
    <n v="41"/>
    <n v="51"/>
    <n v="61"/>
    <x v="336"/>
    <n v="41.736292210000002"/>
    <n v="79"/>
    <n v="23934"/>
    <n v="21.3"/>
    <n v="99"/>
    <x v="53"/>
    <n v="4.7"/>
    <n v="63"/>
    <n v="7.9"/>
    <x v="447"/>
    <x v="382"/>
    <n v="7.5"/>
    <n v="7.7"/>
    <n v="0.437"/>
    <n v="7.1"/>
  </r>
  <r>
    <x v="30"/>
    <x v="15"/>
    <x v="0"/>
    <x v="1"/>
    <x v="231"/>
    <n v="394"/>
    <n v="228"/>
    <n v="62"/>
    <x v="72"/>
    <n v="4.7205935309999996"/>
    <n v="79"/>
    <n v="14629"/>
    <n v="2.9"/>
    <n v="100"/>
    <x v="54"/>
    <n v="4.4800000000000004"/>
    <n v="62"/>
    <n v="7.7"/>
    <x v="448"/>
    <x v="383"/>
    <n v="7.7"/>
    <n v="7.8"/>
    <n v="0.433"/>
    <n v="6.9"/>
  </r>
  <r>
    <x v="31"/>
    <x v="0"/>
    <x v="0"/>
    <x v="2"/>
    <x v="232"/>
    <n v="64"/>
    <n v="33"/>
    <n v="2"/>
    <x v="31"/>
    <n v="0"/>
    <n v="55"/>
    <n v="195"/>
    <n v="67"/>
    <n v="2"/>
    <x v="34"/>
    <n v="4.4800000000000004"/>
    <n v="91"/>
    <n v="0.1"/>
    <x v="449"/>
    <x v="384"/>
    <n v="0.6"/>
    <n v="0.5"/>
    <n v="0.91900000000000004"/>
    <n v="16.3"/>
  </r>
  <r>
    <x v="31"/>
    <x v="1"/>
    <x v="0"/>
    <x v="2"/>
    <x v="79"/>
    <n v="65"/>
    <n v="33.5"/>
    <n v="2"/>
    <x v="31"/>
    <n v="102.1902168"/>
    <n v="55"/>
    <n v="418"/>
    <n v="66.400000000000006"/>
    <n v="2"/>
    <x v="34"/>
    <n v="1.45"/>
    <n v="91"/>
    <n v="0.1"/>
    <x v="450"/>
    <x v="385"/>
    <n v="0.5"/>
    <n v="0.5"/>
    <n v="0.91200000000000003"/>
    <n v="15.9"/>
  </r>
  <r>
    <x v="31"/>
    <x v="2"/>
    <x v="0"/>
    <x v="2"/>
    <x v="233"/>
    <n v="67"/>
    <n v="34.5"/>
    <n v="2"/>
    <x v="337"/>
    <n v="9733.2280190000001"/>
    <n v="55"/>
    <n v="83"/>
    <n v="65.8"/>
    <n v="2"/>
    <x v="34"/>
    <n v="1.67"/>
    <n v="91"/>
    <n v="0.1"/>
    <x v="451"/>
    <x v="386"/>
    <n v="0.5"/>
    <n v="0.5"/>
    <n v="0.90900000000000003"/>
    <n v="15.9"/>
  </r>
  <r>
    <x v="31"/>
    <x v="3"/>
    <x v="0"/>
    <x v="2"/>
    <x v="234"/>
    <n v="68"/>
    <n v="35"/>
    <n v="2"/>
    <x v="338"/>
    <n v="9748.6362370000006"/>
    <n v="7"/>
    <n v="10"/>
    <n v="65.3"/>
    <n v="2"/>
    <x v="13"/>
    <n v="1.78"/>
    <n v="95"/>
    <n v="0.1"/>
    <x v="452"/>
    <x v="387"/>
    <n v="0.5"/>
    <n v="0.5"/>
    <n v="0.90700000000000003"/>
    <n v="15.9"/>
  </r>
  <r>
    <x v="31"/>
    <x v="4"/>
    <x v="0"/>
    <x v="2"/>
    <x v="89"/>
    <n v="68"/>
    <n v="35"/>
    <n v="2"/>
    <x v="337"/>
    <n v="971.92803839999999"/>
    <n v="7"/>
    <n v="803"/>
    <n v="64.7"/>
    <n v="2"/>
    <x v="21"/>
    <n v="1.82"/>
    <n v="87"/>
    <n v="0.1"/>
    <x v="453"/>
    <x v="388"/>
    <n v="0.5"/>
    <n v="0.5"/>
    <n v="0.90300000000000002"/>
    <n v="15.9"/>
  </r>
  <r>
    <x v="31"/>
    <x v="5"/>
    <x v="0"/>
    <x v="2"/>
    <x v="83"/>
    <n v="7"/>
    <n v="4.5"/>
    <n v="2"/>
    <x v="339"/>
    <n v="8649.6749110000001"/>
    <n v="56"/>
    <n v="99"/>
    <n v="64.099999999999994"/>
    <n v="2"/>
    <x v="19"/>
    <n v="11.2"/>
    <n v="89"/>
    <n v="0.1"/>
    <x v="454"/>
    <x v="389"/>
    <n v="0.5"/>
    <n v="0.4"/>
    <n v="0.89800000000000002"/>
    <n v="15.9"/>
  </r>
  <r>
    <x v="31"/>
    <x v="6"/>
    <x v="0"/>
    <x v="2"/>
    <x v="84"/>
    <n v="72"/>
    <n v="37"/>
    <n v="2"/>
    <x v="339"/>
    <n v="864.94992999999999"/>
    <n v="42"/>
    <n v="14"/>
    <n v="63.6"/>
    <n v="2"/>
    <x v="22"/>
    <n v="11.17"/>
    <n v="91"/>
    <n v="0.1"/>
    <x v="455"/>
    <x v="390"/>
    <n v="0.5"/>
    <n v="0.4"/>
    <n v="0.89800000000000002"/>
    <n v="15.9"/>
  </r>
  <r>
    <x v="31"/>
    <x v="7"/>
    <x v="0"/>
    <x v="2"/>
    <x v="139"/>
    <n v="74"/>
    <n v="38"/>
    <n v="2"/>
    <x v="338"/>
    <n v="8433.9368140000006"/>
    <n v="28"/>
    <n v="62"/>
    <n v="63"/>
    <n v="2"/>
    <x v="22"/>
    <n v="1.3"/>
    <n v="92"/>
    <n v="0.1"/>
    <x v="456"/>
    <x v="391"/>
    <n v="0.5"/>
    <n v="0.4"/>
    <n v="0.89700000000000002"/>
    <n v="15.8"/>
  </r>
  <r>
    <x v="31"/>
    <x v="8"/>
    <x v="0"/>
    <x v="2"/>
    <x v="235"/>
    <n v="74"/>
    <n v="38"/>
    <n v="2"/>
    <x v="338"/>
    <n v="7946.7435809999997"/>
    <n v="14"/>
    <n v="101"/>
    <n v="62.5"/>
    <n v="2"/>
    <x v="36"/>
    <n v="9.83"/>
    <n v="94"/>
    <n v="0.1"/>
    <x v="457"/>
    <x v="392"/>
    <n v="0.5"/>
    <n v="0.4"/>
    <n v="0.89400000000000002"/>
    <n v="15.8"/>
  </r>
  <r>
    <x v="31"/>
    <x v="9"/>
    <x v="0"/>
    <x v="2"/>
    <x v="235"/>
    <n v="75"/>
    <n v="38.5"/>
    <n v="2"/>
    <x v="337"/>
    <n v="771.18176860000005"/>
    <n v="14"/>
    <n v="13"/>
    <n v="61.9"/>
    <n v="2"/>
    <x v="16"/>
    <n v="9.75"/>
    <n v="95"/>
    <n v="0.1"/>
    <x v="458"/>
    <x v="393"/>
    <n v="0.5"/>
    <n v="0.4"/>
    <n v="0.89100000000000001"/>
    <n v="15.8"/>
  </r>
  <r>
    <x v="31"/>
    <x v="10"/>
    <x v="0"/>
    <x v="2"/>
    <x v="84"/>
    <n v="76"/>
    <n v="39"/>
    <n v="2"/>
    <x v="340"/>
    <n v="6333.1779669999996"/>
    <n v="14"/>
    <n v="6"/>
    <n v="61.3"/>
    <n v="2"/>
    <x v="33"/>
    <n v="9.57"/>
    <n v="93"/>
    <n v="0.1"/>
    <x v="459"/>
    <x v="394"/>
    <n v="0.5"/>
    <n v="0.4"/>
    <n v="0.88600000000000001"/>
    <n v="15.8"/>
  </r>
  <r>
    <x v="31"/>
    <x v="11"/>
    <x v="0"/>
    <x v="2"/>
    <x v="140"/>
    <n v="77"/>
    <n v="39.5"/>
    <n v="2"/>
    <x v="34"/>
    <n v="5513.3299239999997"/>
    <n v="14"/>
    <n v="7"/>
    <n v="6.6"/>
    <n v="2"/>
    <x v="34"/>
    <n v="9.56"/>
    <n v="91"/>
    <n v="0.1"/>
    <x v="460"/>
    <x v="395"/>
    <n v="0.5"/>
    <n v="0.4"/>
    <n v="0.88100000000000001"/>
    <n v="15.8"/>
  </r>
  <r>
    <x v="31"/>
    <x v="12"/>
    <x v="0"/>
    <x v="2"/>
    <x v="236"/>
    <n v="78"/>
    <n v="40"/>
    <n v="2"/>
    <x v="341"/>
    <n v="4687.8455649999996"/>
    <n v="14"/>
    <n v="15"/>
    <n v="6"/>
    <n v="2"/>
    <x v="19"/>
    <n v="9.5399999999999991"/>
    <n v="91"/>
    <n v="0.1"/>
    <x v="461"/>
    <x v="396"/>
    <n v="0.5"/>
    <n v="0.4"/>
    <n v="0.877"/>
    <n v="15.8"/>
  </r>
  <r>
    <x v="31"/>
    <x v="13"/>
    <x v="0"/>
    <x v="2"/>
    <x v="88"/>
    <n v="79"/>
    <n v="40.5"/>
    <n v="2"/>
    <x v="341"/>
    <n v="3895.8563079999999"/>
    <n v="14"/>
    <n v="6"/>
    <n v="59.3"/>
    <n v="2"/>
    <x v="19"/>
    <n v="9.3699999999999992"/>
    <n v="88"/>
    <n v="0.1"/>
    <x v="462"/>
    <x v="397"/>
    <n v="0.5"/>
    <n v="0.4"/>
    <n v="0.872"/>
    <n v="15.8"/>
  </r>
  <r>
    <x v="31"/>
    <x v="14"/>
    <x v="0"/>
    <x v="2"/>
    <x v="95"/>
    <n v="8"/>
    <n v="5"/>
    <n v="2"/>
    <x v="342"/>
    <n v="3665.0897030000001"/>
    <n v="14"/>
    <n v="34"/>
    <n v="58.5"/>
    <n v="2"/>
    <x v="19"/>
    <n v="9.1"/>
    <n v="89"/>
    <n v="0.1"/>
    <x v="463"/>
    <x v="398"/>
    <n v="0.5"/>
    <n v="0.4"/>
    <n v="0.86699999999999999"/>
    <n v="15.8"/>
  </r>
  <r>
    <x v="31"/>
    <x v="15"/>
    <x v="0"/>
    <x v="2"/>
    <x v="237"/>
    <n v="82"/>
    <n v="42"/>
    <n v="2"/>
    <x v="342"/>
    <n v="3787.4945600000001"/>
    <n v="14"/>
    <n v="206"/>
    <n v="57.8"/>
    <n v="2"/>
    <x v="19"/>
    <n v="8.67"/>
    <n v="89"/>
    <n v="0.1"/>
    <x v="464"/>
    <x v="399"/>
    <n v="0.5"/>
    <n v="0.5"/>
    <n v="0.86399999999999999"/>
    <n v="15.9"/>
  </r>
  <r>
    <x v="32"/>
    <x v="0"/>
    <x v="0"/>
    <x v="1"/>
    <x v="238"/>
    <n v="397"/>
    <n v="206"/>
    <n v="15"/>
    <x v="0"/>
    <n v="0"/>
    <n v="47"/>
    <n v="150"/>
    <n v="22.7"/>
    <n v="21"/>
    <x v="55"/>
    <n v="8.67"/>
    <n v="47"/>
    <n v="4.4000000000000004"/>
    <x v="465"/>
    <x v="400"/>
    <n v="8.1999999999999993"/>
    <n v="8.1999999999999993"/>
    <n v="0.34699999999999998"/>
    <n v="7.1"/>
  </r>
  <r>
    <x v="32"/>
    <x v="1"/>
    <x v="0"/>
    <x v="1"/>
    <x v="200"/>
    <n v="437"/>
    <n v="226"/>
    <n v="15"/>
    <x v="0"/>
    <n v="53.439643230000001"/>
    <n v="47"/>
    <n v="210"/>
    <n v="22.1"/>
    <n v="22"/>
    <x v="55"/>
    <n v="4.2"/>
    <n v="47"/>
    <n v="4.5"/>
    <x v="466"/>
    <x v="401"/>
    <n v="8.4"/>
    <n v="8.3000000000000007"/>
    <n v="0.34499999999999997"/>
    <n v="7.1"/>
  </r>
  <r>
    <x v="32"/>
    <x v="2"/>
    <x v="0"/>
    <x v="1"/>
    <x v="212"/>
    <n v="451"/>
    <n v="233.5"/>
    <n v="16"/>
    <x v="0"/>
    <n v="52.377666009999999"/>
    <n v="23"/>
    <n v="596"/>
    <n v="21.6"/>
    <n v="23"/>
    <x v="56"/>
    <n v="3.82"/>
    <n v="23"/>
    <n v="5.0999999999999996"/>
    <x v="467"/>
    <x v="402"/>
    <n v="8.5"/>
    <n v="8.5"/>
    <n v="0.37"/>
    <n v="7.1"/>
  </r>
  <r>
    <x v="32"/>
    <x v="3"/>
    <x v="0"/>
    <x v="1"/>
    <x v="239"/>
    <n v="439"/>
    <n v="227.5"/>
    <n v="16"/>
    <x v="0"/>
    <n v="7.3448082140000004"/>
    <n v="47"/>
    <n v="141"/>
    <n v="21.2"/>
    <n v="23"/>
    <x v="55"/>
    <n v="3.62"/>
    <n v="47"/>
    <n v="5.0999999999999996"/>
    <x v="468"/>
    <x v="403"/>
    <n v="8.6999999999999993"/>
    <n v="8.6"/>
    <n v="0.36599999999999999"/>
    <n v="7.1"/>
  </r>
  <r>
    <x v="32"/>
    <x v="4"/>
    <x v="0"/>
    <x v="1"/>
    <x v="240"/>
    <n v="443"/>
    <n v="229.5"/>
    <n v="16"/>
    <x v="137"/>
    <n v="58.529474630000003"/>
    <n v="47"/>
    <n v="679"/>
    <n v="2.7"/>
    <n v="24"/>
    <x v="55"/>
    <n v="3.73"/>
    <n v="47"/>
    <n v="5.8"/>
    <x v="469"/>
    <x v="404"/>
    <n v="8.8000000000000007"/>
    <n v="8.8000000000000007"/>
    <n v="0.36099999999999999"/>
    <n v="6.8"/>
  </r>
  <r>
    <x v="32"/>
    <x v="5"/>
    <x v="0"/>
    <x v="1"/>
    <x v="241"/>
    <n v="446"/>
    <n v="231.5"/>
    <n v="17"/>
    <x v="343"/>
    <n v="43.483591969999999"/>
    <n v="45"/>
    <n v="2"/>
    <n v="2.2000000000000002"/>
    <n v="24"/>
    <x v="57"/>
    <n v="3.9"/>
    <n v="45"/>
    <n v="6.6"/>
    <x v="470"/>
    <x v="405"/>
    <n v="9"/>
    <n v="8.9"/>
    <n v="0.35199999999999998"/>
    <n v="6.6"/>
  </r>
  <r>
    <x v="32"/>
    <x v="6"/>
    <x v="0"/>
    <x v="1"/>
    <x v="242"/>
    <n v="453"/>
    <n v="235"/>
    <n v="17"/>
    <x v="344"/>
    <n v="40.451569329999998"/>
    <n v="42"/>
    <n v="11"/>
    <n v="19.8"/>
    <n v="25"/>
    <x v="49"/>
    <n v="3.58"/>
    <n v="42"/>
    <n v="7.3"/>
    <x v="471"/>
    <x v="406"/>
    <n v="9.1"/>
    <n v="9.1"/>
    <n v="0.34499999999999997"/>
    <n v="6.4"/>
  </r>
  <r>
    <x v="32"/>
    <x v="7"/>
    <x v="0"/>
    <x v="1"/>
    <x v="243"/>
    <n v="477"/>
    <n v="247"/>
    <n v="17"/>
    <x v="345"/>
    <n v="67.341375279999994"/>
    <n v="42"/>
    <n v="12"/>
    <n v="19.399999999999999"/>
    <n v="25"/>
    <x v="57"/>
    <n v="4.3"/>
    <n v="45"/>
    <n v="8.3000000000000007"/>
    <x v="472"/>
    <x v="407"/>
    <n v="9.3000000000000007"/>
    <n v="9.1999999999999993"/>
    <n v="0.33800000000000002"/>
    <n v="6.3"/>
  </r>
  <r>
    <x v="32"/>
    <x v="8"/>
    <x v="0"/>
    <x v="1"/>
    <x v="57"/>
    <n v="495"/>
    <n v="256"/>
    <n v="17"/>
    <x v="346"/>
    <n v="60.048848210000003"/>
    <n v="42"/>
    <n v="49"/>
    <n v="19"/>
    <n v="26"/>
    <x v="57"/>
    <n v="4.4000000000000004"/>
    <n v="48"/>
    <n v="9"/>
    <x v="473"/>
    <x v="408"/>
    <n v="9.4"/>
    <n v="9.4"/>
    <n v="0.33"/>
    <n v="6.2"/>
  </r>
  <r>
    <x v="32"/>
    <x v="9"/>
    <x v="0"/>
    <x v="1"/>
    <x v="244"/>
    <n v="56"/>
    <n v="36.5"/>
    <n v="17"/>
    <x v="347"/>
    <n v="46.901179159999998"/>
    <n v="42"/>
    <n v="3"/>
    <n v="18.600000000000001"/>
    <n v="26"/>
    <x v="55"/>
    <n v="3.99"/>
    <n v="51"/>
    <n v="10"/>
    <x v="474"/>
    <x v="409"/>
    <n v="9.6"/>
    <n v="9.6"/>
    <n v="0.32300000000000001"/>
    <n v="6"/>
  </r>
  <r>
    <x v="32"/>
    <x v="10"/>
    <x v="0"/>
    <x v="1"/>
    <x v="245"/>
    <n v="511"/>
    <n v="264"/>
    <n v="17"/>
    <x v="346"/>
    <n v="40.922079760000003"/>
    <n v="42"/>
    <n v="471"/>
    <n v="18.2"/>
    <n v="26"/>
    <x v="55"/>
    <n v="4.29"/>
    <n v="54"/>
    <n v="11.2"/>
    <x v="475"/>
    <x v="410"/>
    <n v="9.6999999999999993"/>
    <n v="9.6999999999999993"/>
    <n v="0.31900000000000001"/>
    <n v="5.9"/>
  </r>
  <r>
    <x v="32"/>
    <x v="11"/>
    <x v="0"/>
    <x v="1"/>
    <x v="59"/>
    <n v="512"/>
    <n v="264.5"/>
    <n v="17"/>
    <x v="346"/>
    <n v="41.501117350000001"/>
    <n v="42"/>
    <n v="1233"/>
    <n v="17.899999999999999"/>
    <n v="26"/>
    <x v="49"/>
    <n v="4.0999999999999996"/>
    <n v="51"/>
    <n v="12"/>
    <x v="476"/>
    <x v="411"/>
    <n v="9.9"/>
    <n v="9.9"/>
    <n v="0.315"/>
    <n v="5.7"/>
  </r>
  <r>
    <x v="32"/>
    <x v="12"/>
    <x v="0"/>
    <x v="1"/>
    <x v="59"/>
    <n v="51"/>
    <n v="34"/>
    <n v="17"/>
    <x v="348"/>
    <n v="46.116194409999999"/>
    <n v="42"/>
    <n v="652"/>
    <n v="17.5"/>
    <n v="26"/>
    <x v="58"/>
    <n v="4.3099999999999996"/>
    <n v="47"/>
    <n v="12.8"/>
    <x v="477"/>
    <x v="412"/>
    <n v="1"/>
    <n v="1.1000000000000001"/>
    <n v="0.316"/>
    <n v="5.6"/>
  </r>
  <r>
    <x v="32"/>
    <x v="13"/>
    <x v="0"/>
    <x v="1"/>
    <x v="246"/>
    <n v="58"/>
    <n v="37.5"/>
    <n v="17"/>
    <x v="349"/>
    <n v="31.594158700000001"/>
    <n v="42"/>
    <n v="938"/>
    <n v="17.2"/>
    <n v="25"/>
    <x v="59"/>
    <n v="4.16"/>
    <n v="44"/>
    <n v="13.4"/>
    <x v="478"/>
    <x v="413"/>
    <n v="1.2"/>
    <n v="1.2"/>
    <n v="0.315"/>
    <n v="5.4"/>
  </r>
  <r>
    <x v="32"/>
    <x v="14"/>
    <x v="0"/>
    <x v="1"/>
    <x v="246"/>
    <n v="54"/>
    <n v="35.5"/>
    <n v="17"/>
    <x v="345"/>
    <n v="33.653156969999998"/>
    <n v="42"/>
    <n v="2837"/>
    <n v="16.8"/>
    <n v="25"/>
    <x v="29"/>
    <n v="3.95"/>
    <n v="4"/>
    <n v="13.9"/>
    <x v="479"/>
    <x v="414"/>
    <n v="1.4"/>
    <n v="1.4"/>
    <n v="0.314"/>
    <n v="5.3"/>
  </r>
  <r>
    <x v="32"/>
    <x v="15"/>
    <x v="0"/>
    <x v="1"/>
    <x v="188"/>
    <n v="49"/>
    <n v="32.5"/>
    <n v="16"/>
    <x v="327"/>
    <n v="30.783826569999999"/>
    <n v="42"/>
    <n v="3207"/>
    <n v="16.5"/>
    <n v="25"/>
    <x v="60"/>
    <n v="4.24"/>
    <n v="37"/>
    <n v="14.3"/>
    <x v="480"/>
    <x v="415"/>
    <n v="1.5"/>
    <n v="1.5"/>
    <n v="0.312"/>
    <n v="5.2"/>
  </r>
  <r>
    <x v="33"/>
    <x v="0"/>
    <x v="0"/>
    <x v="1"/>
    <x v="247"/>
    <n v="356"/>
    <n v="201"/>
    <n v="46"/>
    <x v="0"/>
    <n v="0"/>
    <n v="46"/>
    <n v="418"/>
    <n v="19.100000000000001"/>
    <n v="77"/>
    <x v="61"/>
    <n v="4.24"/>
    <n v="46"/>
    <n v="2.8"/>
    <x v="481"/>
    <x v="416"/>
    <n v="8.5"/>
    <n v="8.4"/>
    <n v="0.39400000000000002"/>
    <n v="7.3"/>
  </r>
  <r>
    <x v="33"/>
    <x v="1"/>
    <x v="0"/>
    <x v="1"/>
    <x v="204"/>
    <n v="362"/>
    <n v="204"/>
    <n v="46"/>
    <x v="0"/>
    <n v="11.3020668"/>
    <n v="37"/>
    <n v="1275"/>
    <n v="18.7"/>
    <n v="78"/>
    <x v="58"/>
    <n v="3.62"/>
    <n v="37"/>
    <n v="2.9"/>
    <x v="482"/>
    <x v="417"/>
    <n v="8.6999999999999993"/>
    <n v="8.5"/>
    <n v="0.39"/>
    <n v="7.3"/>
  </r>
  <r>
    <x v="33"/>
    <x v="2"/>
    <x v="0"/>
    <x v="1"/>
    <x v="248"/>
    <n v="366"/>
    <n v="206"/>
    <n v="46"/>
    <x v="350"/>
    <n v="76.523825349999996"/>
    <n v="39"/>
    <n v="226"/>
    <n v="18.2"/>
    <n v="78"/>
    <x v="57"/>
    <n v="3.42"/>
    <n v="39"/>
    <n v="3.1"/>
    <x v="483"/>
    <x v="418"/>
    <n v="8.8000000000000007"/>
    <n v="8.6999999999999993"/>
    <n v="0.38700000000000001"/>
    <n v="7.3"/>
  </r>
  <r>
    <x v="33"/>
    <x v="3"/>
    <x v="0"/>
    <x v="1"/>
    <x v="230"/>
    <n v="367"/>
    <n v="206.5"/>
    <n v="46"/>
    <x v="115"/>
    <n v="57.824270900000002"/>
    <n v="4"/>
    <n v="120"/>
    <n v="17.899999999999999"/>
    <n v="79"/>
    <x v="62"/>
    <n v="3"/>
    <n v="4"/>
    <n v="3.6"/>
    <x v="484"/>
    <x v="419"/>
    <n v="9"/>
    <n v="8.9"/>
    <n v="0.38100000000000001"/>
    <n v="7.3"/>
  </r>
  <r>
    <x v="33"/>
    <x v="4"/>
    <x v="0"/>
    <x v="1"/>
    <x v="198"/>
    <n v="365"/>
    <n v="205.5"/>
    <n v="46"/>
    <x v="21"/>
    <n v="67.762690890000002"/>
    <n v="33"/>
    <n v="8650"/>
    <n v="17.5"/>
    <n v="79"/>
    <x v="29"/>
    <n v="3.17"/>
    <n v="33"/>
    <n v="3.9"/>
    <x v="485"/>
    <x v="420"/>
    <n v="9.1999999999999993"/>
    <n v="9.1"/>
    <n v="0.37"/>
    <n v="6.7"/>
  </r>
  <r>
    <x v="33"/>
    <x v="5"/>
    <x v="0"/>
    <x v="1"/>
    <x v="249"/>
    <n v="364"/>
    <n v="205"/>
    <n v="46"/>
    <x v="23"/>
    <n v="43.573289080000002"/>
    <n v="39"/>
    <n v="194"/>
    <n v="17.100000000000001"/>
    <n v="80"/>
    <x v="63"/>
    <n v="2.95"/>
    <n v="39"/>
    <n v="4.0999999999999996"/>
    <x v="486"/>
    <x v="421"/>
    <n v="9.4"/>
    <n v="9.3000000000000007"/>
    <n v="0.36"/>
    <n v="6.7"/>
  </r>
  <r>
    <x v="33"/>
    <x v="6"/>
    <x v="0"/>
    <x v="1"/>
    <x v="9"/>
    <n v="37"/>
    <n v="41.5"/>
    <n v="46"/>
    <x v="272"/>
    <n v="4.9829004010000002"/>
    <n v="24"/>
    <n v="165"/>
    <n v="16.7"/>
    <n v="80"/>
    <x v="64"/>
    <n v="3.31"/>
    <n v="24"/>
    <n v="4.4000000000000004"/>
    <x v="487"/>
    <x v="422"/>
    <n v="9.6"/>
    <n v="9.5"/>
    <n v="0.34300000000000003"/>
    <n v="6.3"/>
  </r>
  <r>
    <x v="33"/>
    <x v="7"/>
    <x v="0"/>
    <x v="1"/>
    <x v="50"/>
    <n v="394"/>
    <n v="220"/>
    <n v="46"/>
    <x v="22"/>
    <n v="49.09198224"/>
    <n v="17"/>
    <n v="63"/>
    <n v="16.399999999999999"/>
    <n v="80"/>
    <x v="31"/>
    <n v="2.92"/>
    <n v="19"/>
    <n v="4.7"/>
    <x v="488"/>
    <x v="423"/>
    <n v="9.8000000000000007"/>
    <n v="9.6999999999999993"/>
    <n v="0.33800000000000002"/>
    <n v="6"/>
  </r>
  <r>
    <x v="33"/>
    <x v="8"/>
    <x v="0"/>
    <x v="1"/>
    <x v="213"/>
    <n v="394"/>
    <n v="220"/>
    <n v="46"/>
    <x v="351"/>
    <n v="5.9629235319999996"/>
    <n v="17"/>
    <n v="441"/>
    <n v="16.100000000000001"/>
    <n v="80"/>
    <x v="60"/>
    <n v="3.35"/>
    <n v="28"/>
    <n v="4.9000000000000004"/>
    <x v="489"/>
    <x v="424"/>
    <n v="1"/>
    <n v="1"/>
    <n v="0.30599999999999999"/>
    <n v="5.7"/>
  </r>
  <r>
    <x v="33"/>
    <x v="9"/>
    <x v="0"/>
    <x v="1"/>
    <x v="250"/>
    <n v="414"/>
    <n v="229.5"/>
    <n v="45"/>
    <x v="352"/>
    <n v="62.672259709999999"/>
    <n v="17"/>
    <n v="1594"/>
    <n v="15.7"/>
    <n v="80"/>
    <x v="65"/>
    <n v="3.32"/>
    <n v="4"/>
    <n v="5.0999999999999996"/>
    <x v="490"/>
    <x v="425"/>
    <n v="1.3"/>
    <n v="1.2"/>
    <n v="0.30299999999999999"/>
    <n v="5.5"/>
  </r>
  <r>
    <x v="33"/>
    <x v="10"/>
    <x v="0"/>
    <x v="1"/>
    <x v="242"/>
    <n v="46"/>
    <n v="45.5"/>
    <n v="45"/>
    <x v="351"/>
    <n v="8.9360646320000008"/>
    <n v="17"/>
    <n v="2"/>
    <n v="15.4"/>
    <n v="79"/>
    <x v="30"/>
    <n v="3.91"/>
    <n v="25"/>
    <n v="5.2"/>
    <x v="491"/>
    <x v="426"/>
    <n v="1.5"/>
    <n v="1.4"/>
    <n v="0.30599999999999999"/>
    <n v="5.6"/>
  </r>
  <r>
    <x v="33"/>
    <x v="11"/>
    <x v="0"/>
    <x v="1"/>
    <x v="250"/>
    <n v="45"/>
    <n v="44.5"/>
    <n v="44"/>
    <x v="27"/>
    <n v="72.384512790000002"/>
    <n v="17"/>
    <n v="10324"/>
    <n v="15.1"/>
    <n v="78"/>
    <x v="66"/>
    <n v="5.72"/>
    <n v="21"/>
    <n v="5.2"/>
    <x v="492"/>
    <x v="427"/>
    <n v="1.7"/>
    <n v="1.6"/>
    <n v="0.30099999999999999"/>
    <n v="5.6"/>
  </r>
  <r>
    <x v="33"/>
    <x v="12"/>
    <x v="0"/>
    <x v="1"/>
    <x v="251"/>
    <n v="43"/>
    <n v="43.5"/>
    <n v="44"/>
    <x v="351"/>
    <n v="3.9792435350000002"/>
    <n v="17"/>
    <n v="15801"/>
    <n v="14.8"/>
    <n v="77"/>
    <x v="10"/>
    <n v="5.49"/>
    <n v="23"/>
    <n v="5.0999999999999996"/>
    <x v="493"/>
    <x v="428"/>
    <n v="1.9"/>
    <n v="1.8"/>
    <n v="0.28399999999999997"/>
    <n v="5.4"/>
  </r>
  <r>
    <x v="33"/>
    <x v="13"/>
    <x v="0"/>
    <x v="1"/>
    <x v="186"/>
    <n v="43"/>
    <n v="43"/>
    <n v="43"/>
    <x v="26"/>
    <n v="3.0396911929999999"/>
    <n v="17"/>
    <n v="7277"/>
    <n v="14.4"/>
    <n v="76"/>
    <x v="66"/>
    <n v="8.33"/>
    <n v="25"/>
    <n v="5"/>
    <x v="494"/>
    <x v="429"/>
    <n v="11.1"/>
    <n v="11"/>
    <n v="0.30299999999999999"/>
    <n v="5.0999999999999996"/>
  </r>
  <r>
    <x v="33"/>
    <x v="14"/>
    <x v="0"/>
    <x v="1"/>
    <x v="214"/>
    <n v="4"/>
    <n v="23"/>
    <n v="42"/>
    <x v="353"/>
    <n v="26.874390739999999"/>
    <n v="17"/>
    <n v="24908"/>
    <n v="14.1"/>
    <n v="75"/>
    <x v="67"/>
    <n v="6.9"/>
    <n v="26"/>
    <n v="4.8"/>
    <x v="495"/>
    <x v="430"/>
    <n v="11.3"/>
    <n v="11.2"/>
    <n v="0.3"/>
    <n v="4.9000000000000004"/>
  </r>
  <r>
    <x v="33"/>
    <x v="15"/>
    <x v="0"/>
    <x v="1"/>
    <x v="243"/>
    <n v="44"/>
    <n v="42.5"/>
    <n v="41"/>
    <x v="29"/>
    <n v="21.527016159999999"/>
    <n v="17"/>
    <n v="3546"/>
    <n v="13.9"/>
    <n v="74"/>
    <x v="31"/>
    <n v="6.28"/>
    <n v="36"/>
    <n v="4.5999999999999996"/>
    <x v="496"/>
    <x v="431"/>
    <n v="11.5"/>
    <n v="11.4"/>
    <n v="0"/>
    <n v="4.7"/>
  </r>
  <r>
    <x v="34"/>
    <x v="0"/>
    <x v="0"/>
    <x v="2"/>
    <x v="235"/>
    <n v="82"/>
    <n v="42"/>
    <n v="2"/>
    <x v="55"/>
    <n v="0"/>
    <n v="97"/>
    <n v="9"/>
    <n v="63.8"/>
    <n v="2"/>
    <x v="32"/>
    <n v="6.28"/>
    <n v="96"/>
    <n v="0.1"/>
    <x v="497"/>
    <x v="432"/>
    <n v="0.8"/>
    <n v="0.8"/>
    <n v="0.84499999999999997"/>
    <n v="16.3"/>
  </r>
  <r>
    <x v="34"/>
    <x v="1"/>
    <x v="0"/>
    <x v="2"/>
    <x v="86"/>
    <n v="83"/>
    <n v="42.5"/>
    <n v="2"/>
    <x v="55"/>
    <n v="2352.9995909999998"/>
    <n v="95"/>
    <n v="0"/>
    <n v="63.1"/>
    <n v="2"/>
    <x v="16"/>
    <n v="7.79"/>
    <n v="95"/>
    <n v="0.1"/>
    <x v="498"/>
    <x v="433"/>
    <n v="0.8"/>
    <n v="0.8"/>
    <n v="0.84099999999999997"/>
    <n v="16.2"/>
  </r>
  <r>
    <x v="34"/>
    <x v="2"/>
    <x v="0"/>
    <x v="2"/>
    <x v="84"/>
    <n v="84"/>
    <n v="43"/>
    <n v="2"/>
    <x v="354"/>
    <n v="2442.2220539999998"/>
    <n v="9"/>
    <n v="0"/>
    <n v="62.5"/>
    <n v="2"/>
    <x v="36"/>
    <n v="7.53"/>
    <n v="91"/>
    <n v="0.1"/>
    <x v="499"/>
    <x v="434"/>
    <n v="0.8"/>
    <n v="0.8"/>
    <n v="0.83099999999999996"/>
    <n v="15.6"/>
  </r>
  <r>
    <x v="34"/>
    <x v="3"/>
    <x v="0"/>
    <x v="2"/>
    <x v="87"/>
    <n v="84"/>
    <n v="43"/>
    <n v="2"/>
    <x v="189"/>
    <n v="2260.777642"/>
    <n v="9"/>
    <n v="0"/>
    <n v="61.8"/>
    <n v="2"/>
    <x v="36"/>
    <n v="7.24"/>
    <n v="9"/>
    <n v="0.1"/>
    <x v="500"/>
    <x v="435"/>
    <n v="0.8"/>
    <n v="0.8"/>
    <n v="0.82599999999999996"/>
    <n v="15.5"/>
  </r>
  <r>
    <x v="34"/>
    <x v="4"/>
    <x v="0"/>
    <x v="2"/>
    <x v="94"/>
    <n v="86"/>
    <n v="44"/>
    <n v="2"/>
    <x v="265"/>
    <n v="211.614293"/>
    <n v="94"/>
    <n v="6"/>
    <n v="61.2"/>
    <n v="2"/>
    <x v="33"/>
    <n v="7"/>
    <n v="94"/>
    <n v="0.1"/>
    <x v="501"/>
    <x v="436"/>
    <n v="0.8"/>
    <n v="0.8"/>
    <n v="0.82"/>
    <n v="15.4"/>
  </r>
  <r>
    <x v="34"/>
    <x v="5"/>
    <x v="0"/>
    <x v="2"/>
    <x v="237"/>
    <n v="89"/>
    <n v="45.5"/>
    <n v="2"/>
    <x v="59"/>
    <n v="177.49251430000001"/>
    <n v="92"/>
    <n v="0"/>
    <n v="6.6"/>
    <n v="2"/>
    <x v="18"/>
    <n v="6.97"/>
    <n v="92"/>
    <n v="0.1"/>
    <x v="502"/>
    <x v="437"/>
    <n v="0.8"/>
    <n v="0.9"/>
    <n v="0.81499999999999995"/>
    <n v="15.2"/>
  </r>
  <r>
    <x v="34"/>
    <x v="6"/>
    <x v="0"/>
    <x v="2"/>
    <x v="96"/>
    <n v="91"/>
    <n v="46.5"/>
    <n v="2"/>
    <x v="355"/>
    <n v="181.52592300000001"/>
    <n v="94"/>
    <n v="1"/>
    <n v="59.9"/>
    <n v="2"/>
    <x v="17"/>
    <n v="7.39"/>
    <n v="94"/>
    <n v="0.1"/>
    <x v="503"/>
    <x v="438"/>
    <n v="0.8"/>
    <n v="0.9"/>
    <n v="0.81599999999999995"/>
    <n v="15.3"/>
  </r>
  <r>
    <x v="34"/>
    <x v="7"/>
    <x v="0"/>
    <x v="2"/>
    <x v="252"/>
    <n v="88"/>
    <n v="45"/>
    <n v="2"/>
    <x v="356"/>
    <n v="241.55333809999999"/>
    <n v="95"/>
    <n v="0"/>
    <n v="59.3"/>
    <n v="2"/>
    <x v="16"/>
    <n v="6.87"/>
    <n v="95"/>
    <n v="0.1"/>
    <x v="504"/>
    <x v="439"/>
    <n v="0.9"/>
    <n v="0.9"/>
    <n v="0.80400000000000005"/>
    <n v="15.2"/>
  </r>
  <r>
    <x v="34"/>
    <x v="8"/>
    <x v="0"/>
    <x v="2"/>
    <x v="141"/>
    <n v="9"/>
    <n v="5.5"/>
    <n v="2"/>
    <x v="357"/>
    <n v="209.48758749999999"/>
    <n v="92"/>
    <n v="0"/>
    <n v="58.7"/>
    <n v="2"/>
    <x v="16"/>
    <n v="6.35"/>
    <n v="96"/>
    <n v="0.1"/>
    <x v="505"/>
    <x v="440"/>
    <n v="0.9"/>
    <n v="0.9"/>
    <n v="0.79700000000000004"/>
    <n v="14.8"/>
  </r>
  <r>
    <x v="34"/>
    <x v="9"/>
    <x v="0"/>
    <x v="2"/>
    <x v="141"/>
    <n v="91"/>
    <n v="46.5"/>
    <n v="2"/>
    <x v="258"/>
    <n v="1275.689625"/>
    <n v="95"/>
    <n v="0"/>
    <n v="58.1"/>
    <n v="2"/>
    <x v="17"/>
    <n v="6.18"/>
    <n v="94"/>
    <n v="0.1"/>
    <x v="506"/>
    <x v="441"/>
    <n v="0.9"/>
    <n v="0.9"/>
    <n v="0.79600000000000004"/>
    <n v="14.9"/>
  </r>
  <r>
    <x v="34"/>
    <x v="10"/>
    <x v="0"/>
    <x v="2"/>
    <x v="253"/>
    <n v="93"/>
    <n v="47.5"/>
    <n v="2"/>
    <x v="358"/>
    <n v="954.96448869999995"/>
    <n v="95"/>
    <n v="0"/>
    <n v="57.4"/>
    <n v="2"/>
    <x v="18"/>
    <n v="6.69"/>
    <n v="91"/>
    <n v="0.1"/>
    <x v="507"/>
    <x v="442"/>
    <n v="0.9"/>
    <n v="1"/>
    <n v="0.79"/>
    <n v="14.6"/>
  </r>
  <r>
    <x v="34"/>
    <x v="11"/>
    <x v="0"/>
    <x v="2"/>
    <x v="105"/>
    <n v="97"/>
    <n v="49.5"/>
    <n v="2"/>
    <x v="359"/>
    <n v="78.785648780000002"/>
    <n v="95"/>
    <n v="0"/>
    <n v="56.8"/>
    <n v="2"/>
    <x v="17"/>
    <n v="6.93"/>
    <n v="93"/>
    <n v="0.1"/>
    <x v="508"/>
    <x v="443"/>
    <n v="0.9"/>
    <n v="1"/>
    <n v="0.78100000000000003"/>
    <n v="14.3"/>
  </r>
  <r>
    <x v="34"/>
    <x v="12"/>
    <x v="0"/>
    <x v="2"/>
    <x v="254"/>
    <n v="1"/>
    <n v="1.5"/>
    <n v="2"/>
    <x v="250"/>
    <n v="584.09934290000001"/>
    <n v="95"/>
    <n v="1"/>
    <n v="56.1"/>
    <n v="2"/>
    <x v="32"/>
    <n v="7.34"/>
    <n v="96"/>
    <n v="0.1"/>
    <x v="509"/>
    <x v="444"/>
    <n v="1"/>
    <n v="1"/>
    <n v="0.77500000000000002"/>
    <n v="14"/>
  </r>
  <r>
    <x v="34"/>
    <x v="13"/>
    <x v="0"/>
    <x v="2"/>
    <x v="14"/>
    <n v="11"/>
    <n v="6.5"/>
    <n v="2"/>
    <x v="360"/>
    <n v="675.78084430000001"/>
    <n v="95"/>
    <n v="0"/>
    <n v="55.4"/>
    <n v="3"/>
    <x v="15"/>
    <n v="6.48"/>
    <n v="97"/>
    <n v="0.1"/>
    <x v="510"/>
    <x v="445"/>
    <n v="1"/>
    <n v="1"/>
    <n v="0.76800000000000002"/>
    <n v="13.9"/>
  </r>
  <r>
    <x v="34"/>
    <x v="14"/>
    <x v="0"/>
    <x v="2"/>
    <x v="255"/>
    <n v="16"/>
    <n v="9"/>
    <n v="2"/>
    <x v="361"/>
    <n v="687.51168250000001"/>
    <n v="95"/>
    <n v="0"/>
    <n v="54.7"/>
    <n v="3"/>
    <x v="32"/>
    <n v="6.51"/>
    <n v="97"/>
    <n v="0.1"/>
    <x v="511"/>
    <x v="446"/>
    <n v="1"/>
    <n v="1"/>
    <n v="0.76100000000000001"/>
    <n v="13.7"/>
  </r>
  <r>
    <x v="34"/>
    <x v="15"/>
    <x v="0"/>
    <x v="2"/>
    <x v="255"/>
    <n v="13"/>
    <n v="7.5"/>
    <n v="2"/>
    <x v="362"/>
    <n v="74.148429460000003"/>
    <n v="95"/>
    <n v="0"/>
    <n v="54"/>
    <n v="3"/>
    <x v="34"/>
    <n v="6.4"/>
    <n v="91"/>
    <n v="0.1"/>
    <x v="512"/>
    <x v="447"/>
    <n v="1.1000000000000001"/>
    <n v="1.1000000000000001"/>
    <n v="0.755"/>
    <n v="13.5"/>
  </r>
  <r>
    <x v="35"/>
    <x v="0"/>
    <x v="0"/>
    <x v="2"/>
    <x v="20"/>
    <n v="85"/>
    <n v="121"/>
    <n v="157"/>
    <x v="363"/>
    <n v="0"/>
    <n v="99"/>
    <n v="42361"/>
    <n v="32.9"/>
    <n v="183"/>
    <x v="13"/>
    <n v="6.4"/>
    <n v="99"/>
    <n v="0.1"/>
    <x v="513"/>
    <x v="448"/>
    <n v="3.6"/>
    <n v="2.9"/>
    <n v="0.73399999999999999"/>
    <n v="13.5"/>
  </r>
  <r>
    <x v="35"/>
    <x v="1"/>
    <x v="0"/>
    <x v="2"/>
    <x v="116"/>
    <n v="86"/>
    <n v="128.5"/>
    <n v="171"/>
    <x v="363"/>
    <n v="109.8743903"/>
    <n v="99"/>
    <n v="52628"/>
    <n v="31.9"/>
    <n v="198"/>
    <x v="13"/>
    <n v="5.55"/>
    <n v="99"/>
    <n v="0.1"/>
    <x v="514"/>
    <x v="449"/>
    <n v="3.7"/>
    <n v="3"/>
    <n v="0.72299999999999998"/>
    <n v="13.1"/>
  </r>
  <r>
    <x v="35"/>
    <x v="2"/>
    <x v="0"/>
    <x v="2"/>
    <x v="30"/>
    <n v="88"/>
    <n v="136.5"/>
    <n v="185"/>
    <x v="9"/>
    <n v="9.9555320320000007"/>
    <n v="99"/>
    <n v="26883"/>
    <n v="3.9"/>
    <n v="216"/>
    <x v="13"/>
    <n v="5.39"/>
    <n v="99"/>
    <n v="0.1"/>
    <x v="515"/>
    <x v="450"/>
    <n v="3.8"/>
    <n v="3.2"/>
    <n v="0.71299999999999997"/>
    <n v="12.7"/>
  </r>
  <r>
    <x v="35"/>
    <x v="3"/>
    <x v="0"/>
    <x v="2"/>
    <x v="31"/>
    <n v="89"/>
    <n v="145"/>
    <n v="201"/>
    <x v="364"/>
    <n v="94.434456600000004"/>
    <n v="99"/>
    <n v="6183"/>
    <n v="3"/>
    <n v="233"/>
    <x v="13"/>
    <n v="5.26"/>
    <n v="99"/>
    <n v="0.1"/>
    <x v="516"/>
    <x v="451"/>
    <n v="3.9"/>
    <n v="3.3"/>
    <n v="0.70299999999999996"/>
    <n v="12.4"/>
  </r>
  <r>
    <x v="35"/>
    <x v="4"/>
    <x v="0"/>
    <x v="2"/>
    <x v="63"/>
    <n v="91"/>
    <n v="153"/>
    <n v="215"/>
    <x v="365"/>
    <n v="91.267497789999993"/>
    <n v="99"/>
    <n v="9943"/>
    <n v="29"/>
    <n v="251"/>
    <x v="13"/>
    <n v="5.3"/>
    <n v="99"/>
    <n v="0.1"/>
    <x v="517"/>
    <x v="452"/>
    <n v="4.0999999999999996"/>
    <n v="3.5"/>
    <n v="0.7"/>
    <n v="12.8"/>
  </r>
  <r>
    <x v="35"/>
    <x v="5"/>
    <x v="0"/>
    <x v="2"/>
    <x v="64"/>
    <n v="92"/>
    <n v="161.5"/>
    <n v="231"/>
    <x v="366"/>
    <n v="5.660754839"/>
    <n v="99"/>
    <n v="38159"/>
    <n v="28.1"/>
    <n v="268"/>
    <x v="13"/>
    <n v="4.8899999999999997"/>
    <n v="99"/>
    <n v="0.1"/>
    <x v="518"/>
    <x v="453"/>
    <n v="4.2"/>
    <n v="3.6"/>
    <n v="0.69099999999999995"/>
    <n v="12.5"/>
  </r>
  <r>
    <x v="35"/>
    <x v="6"/>
    <x v="0"/>
    <x v="0"/>
    <x v="33"/>
    <n v="93"/>
    <n v="170.5"/>
    <n v="248"/>
    <x v="292"/>
    <n v="50.283489230000001"/>
    <n v="99"/>
    <n v="52461"/>
    <n v="27.3"/>
    <n v="288"/>
    <x v="13"/>
    <n v="5.8"/>
    <n v="99"/>
    <n v="0.1"/>
    <x v="519"/>
    <x v="454"/>
    <n v="4.4000000000000004"/>
    <n v="3.8"/>
    <n v="0.68200000000000005"/>
    <n v="12.2"/>
  </r>
  <r>
    <x v="35"/>
    <x v="7"/>
    <x v="0"/>
    <x v="0"/>
    <x v="111"/>
    <n v="97"/>
    <n v="181.5"/>
    <n v="266"/>
    <x v="367"/>
    <n v="39.22509728"/>
    <n v="95"/>
    <n v="131441"/>
    <n v="26.5"/>
    <n v="308"/>
    <x v="13"/>
    <n v="4.59"/>
    <n v="97"/>
    <n v="0.1"/>
    <x v="520"/>
    <x v="455"/>
    <n v="4.5"/>
    <n v="4"/>
    <n v="0.67200000000000004"/>
    <n v="11.9"/>
  </r>
  <r>
    <x v="35"/>
    <x v="8"/>
    <x v="0"/>
    <x v="0"/>
    <x v="35"/>
    <n v="96"/>
    <n v="190.5"/>
    <n v="285"/>
    <x v="368"/>
    <n v="312.66248189999999"/>
    <n v="92"/>
    <n v="109023"/>
    <n v="25.7"/>
    <n v="332"/>
    <x v="17"/>
    <n v="4.32"/>
    <n v="93"/>
    <n v="0.1"/>
    <x v="521"/>
    <x v="456"/>
    <n v="4.7"/>
    <n v="4.0999999999999996"/>
    <n v="0.65900000000000003"/>
    <n v="11.4"/>
  </r>
  <r>
    <x v="35"/>
    <x v="9"/>
    <x v="0"/>
    <x v="0"/>
    <x v="23"/>
    <n v="98"/>
    <n v="202.5"/>
    <n v="307"/>
    <x v="369"/>
    <n v="29.74342979"/>
    <n v="91"/>
    <n v="99602"/>
    <n v="24.9"/>
    <n v="360"/>
    <x v="17"/>
    <n v="4.5199999999999996"/>
    <n v="93"/>
    <n v="0.1"/>
    <x v="522"/>
    <x v="457"/>
    <n v="4.8"/>
    <n v="4.3"/>
    <n v="0.64600000000000002"/>
    <n v="11"/>
  </r>
  <r>
    <x v="35"/>
    <x v="10"/>
    <x v="0"/>
    <x v="0"/>
    <x v="71"/>
    <n v="99"/>
    <n v="215.5"/>
    <n v="332"/>
    <x v="306"/>
    <n v="171.6596026"/>
    <n v="84"/>
    <n v="124219"/>
    <n v="24.1"/>
    <n v="392"/>
    <x v="21"/>
    <n v="4.66"/>
    <n v="87"/>
    <n v="0.1"/>
    <x v="523"/>
    <x v="458"/>
    <n v="5"/>
    <n v="4.4000000000000004"/>
    <n v="0.63400000000000001"/>
    <n v="10.6"/>
  </r>
  <r>
    <x v="35"/>
    <x v="11"/>
    <x v="0"/>
    <x v="0"/>
    <x v="24"/>
    <n v="11"/>
    <n v="185.5"/>
    <n v="360"/>
    <x v="370"/>
    <n v="1.58668462"/>
    <n v="79"/>
    <n v="70549"/>
    <n v="23.4"/>
    <n v="427"/>
    <x v="21"/>
    <n v="4.72"/>
    <n v="87"/>
    <n v="0.1"/>
    <x v="524"/>
    <x v="459"/>
    <n v="5.0999999999999996"/>
    <n v="4.5999999999999996"/>
    <n v="0.622"/>
    <n v="10.199999999999999"/>
  </r>
  <r>
    <x v="35"/>
    <x v="12"/>
    <x v="0"/>
    <x v="0"/>
    <x v="112"/>
    <n v="13"/>
    <n v="202"/>
    <n v="391"/>
    <x v="371"/>
    <n v="122.9365349"/>
    <n v="75"/>
    <n v="71879"/>
    <n v="22.6"/>
    <n v="467"/>
    <x v="21"/>
    <n v="4.82"/>
    <n v="86"/>
    <n v="0.1"/>
    <x v="525"/>
    <x v="460"/>
    <n v="5.3"/>
    <n v="4.7"/>
    <n v="0.61"/>
    <n v="9.9"/>
  </r>
  <r>
    <x v="35"/>
    <x v="13"/>
    <x v="0"/>
    <x v="0"/>
    <x v="73"/>
    <n v="16"/>
    <n v="219"/>
    <n v="422"/>
    <x v="372"/>
    <n v="106.3590358"/>
    <n v="7"/>
    <n v="58341"/>
    <n v="21.9"/>
    <n v="511"/>
    <x v="20"/>
    <n v="4.79"/>
    <n v="86"/>
    <n v="0.1"/>
    <x v="526"/>
    <x v="461"/>
    <n v="5.5"/>
    <n v="4.9000000000000004"/>
    <n v="0.6"/>
    <n v="9.6999999999999993"/>
  </r>
  <r>
    <x v="35"/>
    <x v="14"/>
    <x v="0"/>
    <x v="0"/>
    <x v="102"/>
    <n v="11"/>
    <n v="234"/>
    <n v="457"/>
    <x v="373"/>
    <n v="14.230644959999999"/>
    <n v="65"/>
    <n v="88962"/>
    <n v="21.2"/>
    <n v="558"/>
    <x v="20"/>
    <n v="4.5599999999999996"/>
    <n v="86"/>
    <n v="0.1"/>
    <x v="527"/>
    <x v="462"/>
    <n v="5.7"/>
    <n v="5"/>
    <n v="0.59199999999999997"/>
    <n v="9.6"/>
  </r>
  <r>
    <x v="35"/>
    <x v="15"/>
    <x v="0"/>
    <x v="0"/>
    <x v="41"/>
    <n v="115"/>
    <n v="302.5"/>
    <n v="490"/>
    <x v="374"/>
    <n v="17.46057369"/>
    <n v="6"/>
    <n v="71093"/>
    <n v="2.5"/>
    <n v="608"/>
    <x v="20"/>
    <n v="4.5999999999999996"/>
    <n v="85"/>
    <n v="0.1"/>
    <x v="528"/>
    <x v="463"/>
    <n v="5.9"/>
    <n v="5.0999999999999996"/>
    <n v="0.58299999999999996"/>
    <n v="9.5"/>
  </r>
  <r>
    <x v="36"/>
    <x v="0"/>
    <x v="0"/>
    <x v="0"/>
    <x v="65"/>
    <n v="143"/>
    <n v="76.5"/>
    <n v="10"/>
    <x v="375"/>
    <n v="0"/>
    <n v="91"/>
    <n v="1"/>
    <n v="57.9"/>
    <n v="12"/>
    <x v="34"/>
    <n v="4.5999999999999996"/>
    <n v="91"/>
    <n v="0.1"/>
    <x v="529"/>
    <x v="464"/>
    <n v="2.1"/>
    <n v="1.9"/>
    <n v="0.72399999999999998"/>
    <n v="13.6"/>
  </r>
  <r>
    <x v="36"/>
    <x v="1"/>
    <x v="0"/>
    <x v="0"/>
    <x v="66"/>
    <n v="144"/>
    <n v="77.5"/>
    <n v="11"/>
    <x v="375"/>
    <n v="1435.4877550000001"/>
    <n v="9"/>
    <n v="0"/>
    <n v="57.2"/>
    <n v="12"/>
    <x v="36"/>
    <n v="7.2"/>
    <n v="9"/>
    <n v="0.1"/>
    <x v="530"/>
    <x v="465"/>
    <n v="2.1"/>
    <n v="1.9"/>
    <n v="0.72"/>
    <n v="13.6"/>
  </r>
  <r>
    <x v="36"/>
    <x v="2"/>
    <x v="0"/>
    <x v="0"/>
    <x v="35"/>
    <n v="145"/>
    <n v="78"/>
    <n v="11"/>
    <x v="376"/>
    <n v="15.16255482"/>
    <n v="91"/>
    <n v="1"/>
    <n v="56.4"/>
    <n v="13"/>
    <x v="34"/>
    <n v="6.84"/>
    <n v="91"/>
    <n v="0.1"/>
    <x v="531"/>
    <x v="466"/>
    <n v="2.1"/>
    <n v="1.9"/>
    <n v="0.71199999999999997"/>
    <n v="13.3"/>
  </r>
  <r>
    <x v="36"/>
    <x v="3"/>
    <x v="0"/>
    <x v="0"/>
    <x v="193"/>
    <n v="143"/>
    <n v="77"/>
    <n v="11"/>
    <x v="377"/>
    <n v="1487.8965619999999"/>
    <n v="92"/>
    <n v="1"/>
    <n v="55.7"/>
    <n v="13"/>
    <x v="34"/>
    <n v="6.93"/>
    <n v="91"/>
    <n v="0.1"/>
    <x v="532"/>
    <x v="467"/>
    <n v="2.1"/>
    <n v="1.9"/>
    <n v="0.70699999999999996"/>
    <n v="13.2"/>
  </r>
  <r>
    <x v="36"/>
    <x v="4"/>
    <x v="0"/>
    <x v="0"/>
    <x v="23"/>
    <n v="144"/>
    <n v="78"/>
    <n v="12"/>
    <x v="378"/>
    <n v="184.3073618"/>
    <n v="85"/>
    <n v="6"/>
    <n v="55"/>
    <n v="14"/>
    <x v="35"/>
    <n v="6.64"/>
    <n v="85"/>
    <n v="0.1"/>
    <x v="533"/>
    <x v="468"/>
    <n v="2.2000000000000002"/>
    <n v="2"/>
    <n v="0.7"/>
    <n v="13"/>
  </r>
  <r>
    <x v="36"/>
    <x v="5"/>
    <x v="0"/>
    <x v="0"/>
    <x v="28"/>
    <n v="15"/>
    <n v="13.5"/>
    <n v="12"/>
    <x v="379"/>
    <n v="113.24363459999999"/>
    <n v="88"/>
    <n v="0"/>
    <n v="54.2"/>
    <n v="15"/>
    <x v="19"/>
    <n v="6.76"/>
    <n v="88"/>
    <n v="0.1"/>
    <x v="534"/>
    <x v="469"/>
    <n v="2.2000000000000002"/>
    <n v="2"/>
    <n v="0.69499999999999995"/>
    <n v="12.8"/>
  </r>
  <r>
    <x v="36"/>
    <x v="6"/>
    <x v="0"/>
    <x v="0"/>
    <x v="28"/>
    <n v="15"/>
    <n v="14"/>
    <n v="13"/>
    <x v="380"/>
    <n v="941.64640450000002"/>
    <n v="92"/>
    <n v="0"/>
    <n v="53.5"/>
    <n v="15"/>
    <x v="18"/>
    <n v="7.1"/>
    <n v="92"/>
    <n v="0.1"/>
    <x v="535"/>
    <x v="470"/>
    <n v="2.2000000000000002"/>
    <n v="2"/>
    <n v="0.69099999999999995"/>
    <n v="12.4"/>
  </r>
  <r>
    <x v="36"/>
    <x v="7"/>
    <x v="0"/>
    <x v="0"/>
    <x v="24"/>
    <n v="146"/>
    <n v="80"/>
    <n v="14"/>
    <x v="314"/>
    <n v="978.07041000000004"/>
    <n v="92"/>
    <n v="0"/>
    <n v="52.8"/>
    <n v="16"/>
    <x v="18"/>
    <n v="6.62"/>
    <n v="92"/>
    <n v="0.1"/>
    <x v="536"/>
    <x v="471"/>
    <n v="2.2999999999999998"/>
    <n v="2"/>
    <n v="0.68300000000000005"/>
    <n v="12.2"/>
  </r>
  <r>
    <x v="36"/>
    <x v="8"/>
    <x v="0"/>
    <x v="0"/>
    <x v="24"/>
    <n v="144"/>
    <n v="79"/>
    <n v="14"/>
    <x v="381"/>
    <n v="780.59467489999997"/>
    <n v="93"/>
    <n v="0"/>
    <n v="52"/>
    <n v="17"/>
    <x v="33"/>
    <n v="6.25"/>
    <n v="93"/>
    <n v="0.1"/>
    <x v="537"/>
    <x v="472"/>
    <n v="2.2999999999999998"/>
    <n v="2.1"/>
    <n v="0.67500000000000004"/>
    <n v="11.9"/>
  </r>
  <r>
    <x v="36"/>
    <x v="9"/>
    <x v="0"/>
    <x v="0"/>
    <x v="112"/>
    <n v="147"/>
    <n v="81"/>
    <n v="15"/>
    <x v="293"/>
    <n v="62.437107740000002"/>
    <n v="93"/>
    <n v="0"/>
    <n v="51.3"/>
    <n v="17"/>
    <x v="17"/>
    <n v="6.11"/>
    <n v="93"/>
    <n v="0.1"/>
    <x v="538"/>
    <x v="473"/>
    <n v="2.2999999999999998"/>
    <n v="2.1"/>
    <n v="0.66900000000000004"/>
    <n v="11.5"/>
  </r>
  <r>
    <x v="36"/>
    <x v="10"/>
    <x v="0"/>
    <x v="0"/>
    <x v="112"/>
    <n v="144"/>
    <n v="79.5"/>
    <n v="15"/>
    <x v="375"/>
    <n v="531.98081760000002"/>
    <n v="93"/>
    <n v="0"/>
    <n v="5.5"/>
    <n v="18"/>
    <x v="33"/>
    <n v="5.82"/>
    <n v="93"/>
    <n v="0.1"/>
    <x v="539"/>
    <x v="474"/>
    <n v="2.4"/>
    <n v="2.1"/>
    <n v="0.65800000000000003"/>
    <n v="11.1"/>
  </r>
  <r>
    <x v="36"/>
    <x v="11"/>
    <x v="0"/>
    <x v="0"/>
    <x v="26"/>
    <n v="148"/>
    <n v="82"/>
    <n v="16"/>
    <x v="315"/>
    <n v="42.17956418"/>
    <n v="89"/>
    <n v="0"/>
    <n v="49.8"/>
    <n v="19"/>
    <x v="22"/>
    <n v="5.37"/>
    <n v="89"/>
    <n v="0.1"/>
    <x v="540"/>
    <x v="475"/>
    <n v="2.4"/>
    <n v="2.2000000000000002"/>
    <n v="0.65800000000000003"/>
    <n v="11.3"/>
  </r>
  <r>
    <x v="36"/>
    <x v="12"/>
    <x v="0"/>
    <x v="0"/>
    <x v="216"/>
    <n v="15"/>
    <n v="15.5"/>
    <n v="16"/>
    <x v="17"/>
    <n v="417.80388979999998"/>
    <n v="92"/>
    <n v="0"/>
    <n v="49"/>
    <n v="19"/>
    <x v="18"/>
    <n v="5.92"/>
    <n v="92"/>
    <n v="0.1"/>
    <x v="541"/>
    <x v="476"/>
    <n v="2.5"/>
    <n v="2.2000000000000002"/>
    <n v="0.65900000000000003"/>
    <n v="11.6"/>
  </r>
  <r>
    <x v="36"/>
    <x v="13"/>
    <x v="0"/>
    <x v="0"/>
    <x v="117"/>
    <n v="163"/>
    <n v="90"/>
    <n v="17"/>
    <x v="314"/>
    <n v="393.87736330000001"/>
    <n v="78"/>
    <n v="139"/>
    <n v="48.2"/>
    <n v="20"/>
    <x v="37"/>
    <n v="5.67"/>
    <n v="81"/>
    <n v="0.1"/>
    <x v="542"/>
    <x v="477"/>
    <n v="2.5"/>
    <n v="2.2999999999999998"/>
    <n v="0.65600000000000003"/>
    <n v="11.5"/>
  </r>
  <r>
    <x v="36"/>
    <x v="14"/>
    <x v="0"/>
    <x v="0"/>
    <x v="256"/>
    <n v="165"/>
    <n v="91"/>
    <n v="17"/>
    <x v="336"/>
    <n v="404.42058580000003"/>
    <n v="8"/>
    <n v="3"/>
    <n v="47.5"/>
    <n v="21"/>
    <x v="37"/>
    <n v="5.96"/>
    <n v="8"/>
    <n v="0.1"/>
    <x v="543"/>
    <x v="478"/>
    <n v="2.5"/>
    <n v="2.2999999999999998"/>
    <n v="0.65300000000000002"/>
    <n v="11.4"/>
  </r>
  <r>
    <x v="36"/>
    <x v="15"/>
    <x v="0"/>
    <x v="0"/>
    <x v="43"/>
    <n v="167"/>
    <n v="92.5"/>
    <n v="18"/>
    <x v="381"/>
    <n v="477.13418139999999"/>
    <n v="78"/>
    <n v="1"/>
    <n v="46.7"/>
    <n v="21"/>
    <x v="39"/>
    <n v="5.91"/>
    <n v="79"/>
    <n v="0.1"/>
    <x v="544"/>
    <x v="479"/>
    <n v="2.6"/>
    <n v="2.2999999999999998"/>
    <n v="0.65"/>
    <n v="11.3"/>
  </r>
  <r>
    <x v="37"/>
    <x v="0"/>
    <x v="0"/>
    <x v="1"/>
    <x v="257"/>
    <n v="227"/>
    <n v="114"/>
    <n v="1"/>
    <x v="0"/>
    <n v="0"/>
    <n v="91"/>
    <n v="0"/>
    <n v="24.2"/>
    <n v="2"/>
    <x v="18"/>
    <n v="5.91"/>
    <n v="91"/>
    <n v="0.8"/>
    <x v="545"/>
    <x v="480"/>
    <n v="6.7"/>
    <n v="6.5"/>
    <n v="0.498"/>
    <n v="11.1"/>
  </r>
  <r>
    <x v="37"/>
    <x v="1"/>
    <x v="0"/>
    <x v="1"/>
    <x v="258"/>
    <n v="23"/>
    <n v="12"/>
    <n v="1"/>
    <x v="0"/>
    <n v="73.865849220000001"/>
    <n v="88"/>
    <n v="0"/>
    <n v="23.7"/>
    <n v="2"/>
    <x v="21"/>
    <n v="6.75"/>
    <n v="87"/>
    <n v="0.8"/>
    <x v="546"/>
    <x v="481"/>
    <n v="6.8"/>
    <n v="6.6"/>
    <n v="0.497"/>
    <n v="11.1"/>
  </r>
  <r>
    <x v="37"/>
    <x v="2"/>
    <x v="0"/>
    <x v="1"/>
    <x v="220"/>
    <n v="233"/>
    <n v="117"/>
    <n v="1"/>
    <x v="0"/>
    <n v="61.57443584"/>
    <n v="88"/>
    <n v="0"/>
    <n v="23.2"/>
    <n v="2"/>
    <x v="35"/>
    <n v="6.51"/>
    <n v="87"/>
    <n v="0.8"/>
    <x v="547"/>
    <x v="482"/>
    <n v="6.8"/>
    <n v="6.6"/>
    <n v="0.49"/>
    <n v="10.9"/>
  </r>
  <r>
    <x v="37"/>
    <x v="3"/>
    <x v="0"/>
    <x v="1"/>
    <x v="171"/>
    <n v="237"/>
    <n v="119.5"/>
    <n v="2"/>
    <x v="0"/>
    <n v="78.390085709999994"/>
    <n v="89"/>
    <n v="1"/>
    <n v="22.6"/>
    <n v="2"/>
    <x v="35"/>
    <n v="7.11"/>
    <n v="86"/>
    <n v="0.8"/>
    <x v="548"/>
    <x v="483"/>
    <n v="6.9"/>
    <n v="6.7"/>
    <n v="0.48399999999999999"/>
    <n v="10.8"/>
  </r>
  <r>
    <x v="37"/>
    <x v="4"/>
    <x v="0"/>
    <x v="1"/>
    <x v="183"/>
    <n v="241"/>
    <n v="121.5"/>
    <n v="2"/>
    <x v="270"/>
    <n v="59.659649700000003"/>
    <n v="83"/>
    <n v="3"/>
    <n v="22.1"/>
    <n v="2"/>
    <x v="35"/>
    <n v="6.1"/>
    <n v="83"/>
    <n v="0.2"/>
    <x v="549"/>
    <x v="484"/>
    <n v="7"/>
    <n v="6.8"/>
    <n v="0.47899999999999998"/>
    <n v="10.6"/>
  </r>
  <r>
    <x v="37"/>
    <x v="5"/>
    <x v="0"/>
    <x v="1"/>
    <x v="259"/>
    <n v="246"/>
    <n v="124"/>
    <n v="2"/>
    <x v="382"/>
    <n v="47.304218730000002"/>
    <n v="74"/>
    <n v="0"/>
    <n v="21.6"/>
    <n v="2"/>
    <x v="39"/>
    <n v="5.82"/>
    <n v="74"/>
    <n v="0.1"/>
    <x v="550"/>
    <x v="485"/>
    <n v="7.1"/>
    <n v="6.9"/>
    <n v="0.47599999999999998"/>
    <n v="10.5"/>
  </r>
  <r>
    <x v="37"/>
    <x v="6"/>
    <x v="0"/>
    <x v="1"/>
    <x v="260"/>
    <n v="251"/>
    <n v="126.5"/>
    <n v="2"/>
    <x v="213"/>
    <n v="56.98952474"/>
    <n v="83"/>
    <n v="1"/>
    <n v="21.1"/>
    <n v="2"/>
    <x v="38"/>
    <n v="3.82"/>
    <n v="83"/>
    <n v="0.1"/>
    <x v="551"/>
    <x v="486"/>
    <n v="7.2"/>
    <n v="7"/>
    <n v="0.46500000000000002"/>
    <n v="10.3"/>
  </r>
  <r>
    <x v="37"/>
    <x v="7"/>
    <x v="0"/>
    <x v="1"/>
    <x v="261"/>
    <n v="255"/>
    <n v="128.5"/>
    <n v="2"/>
    <x v="270"/>
    <n v="93.367889790000007"/>
    <n v="81"/>
    <n v="0"/>
    <n v="2.6"/>
    <n v="2"/>
    <x v="26"/>
    <n v="5.13"/>
    <n v="81"/>
    <n v="0.1"/>
    <x v="552"/>
    <x v="487"/>
    <n v="7.2"/>
    <n v="7.1"/>
    <n v="0.46100000000000002"/>
    <n v="10.199999999999999"/>
  </r>
  <r>
    <x v="37"/>
    <x v="8"/>
    <x v="0"/>
    <x v="0"/>
    <x v="262"/>
    <n v="259"/>
    <n v="130.5"/>
    <n v="2"/>
    <x v="215"/>
    <n v="9.0876381940000002"/>
    <n v="75"/>
    <n v="0"/>
    <n v="2.1"/>
    <n v="2"/>
    <x v="24"/>
    <n v="4.93"/>
    <n v="75"/>
    <n v="0.1"/>
    <x v="553"/>
    <x v="488"/>
    <n v="7.3"/>
    <n v="7.2"/>
    <n v="0.45900000000000002"/>
    <n v="10"/>
  </r>
  <r>
    <x v="37"/>
    <x v="9"/>
    <x v="0"/>
    <x v="1"/>
    <x v="222"/>
    <n v="262"/>
    <n v="132"/>
    <n v="2"/>
    <x v="29"/>
    <n v="77.028395799999998"/>
    <n v="69"/>
    <n v="85"/>
    <n v="19.600000000000001"/>
    <n v="2"/>
    <x v="48"/>
    <n v="4.57"/>
    <n v="69"/>
    <n v="0.1"/>
    <x v="554"/>
    <x v="489"/>
    <n v="7.4"/>
    <n v="7.3"/>
    <n v="0.45100000000000001"/>
    <n v="9.9"/>
  </r>
  <r>
    <x v="37"/>
    <x v="10"/>
    <x v="0"/>
    <x v="1"/>
    <x v="150"/>
    <n v="266"/>
    <n v="134"/>
    <n v="2"/>
    <x v="383"/>
    <n v="69.967543500000005"/>
    <n v="68"/>
    <n v="912"/>
    <n v="19.2"/>
    <n v="2"/>
    <x v="3"/>
    <n v="4.32"/>
    <n v="68"/>
    <n v="0.1"/>
    <x v="555"/>
    <x v="490"/>
    <n v="7.5"/>
    <n v="7.4"/>
    <n v="0.434"/>
    <n v="9.6999999999999993"/>
  </r>
  <r>
    <x v="37"/>
    <x v="11"/>
    <x v="0"/>
    <x v="1"/>
    <x v="263"/>
    <n v="269"/>
    <n v="135.5"/>
    <n v="2"/>
    <x v="384"/>
    <n v="7.2121107660000003"/>
    <n v="77"/>
    <n v="0"/>
    <n v="18.8"/>
    <n v="2"/>
    <x v="25"/>
    <n v="3.96"/>
    <n v="76"/>
    <n v="0.1"/>
    <x v="556"/>
    <x v="491"/>
    <n v="7.5"/>
    <n v="7.5"/>
    <n v="0"/>
    <n v="9.5"/>
  </r>
  <r>
    <x v="37"/>
    <x v="12"/>
    <x v="0"/>
    <x v="1"/>
    <x v="199"/>
    <n v="271"/>
    <n v="136.5"/>
    <n v="2"/>
    <x v="385"/>
    <n v="45.090108350000001"/>
    <n v="28"/>
    <n v="0"/>
    <n v="18.399999999999999"/>
    <n v="2"/>
    <x v="41"/>
    <n v="3.65"/>
    <n v="8"/>
    <n v="0.1"/>
    <x v="557"/>
    <x v="492"/>
    <n v="7.6"/>
    <n v="7.6"/>
    <n v="0"/>
    <n v="9.1999999999999993"/>
  </r>
  <r>
    <x v="37"/>
    <x v="13"/>
    <x v="0"/>
    <x v="1"/>
    <x v="2"/>
    <n v="271"/>
    <n v="136.5"/>
    <n v="2"/>
    <x v="386"/>
    <n v="29.418974949999999"/>
    <n v="28"/>
    <n v="0"/>
    <n v="18"/>
    <n v="2"/>
    <x v="14"/>
    <n v="3.39"/>
    <n v="89"/>
    <n v="0.1"/>
    <x v="558"/>
    <x v="493"/>
    <n v="7.7"/>
    <n v="7.7"/>
    <n v="0"/>
    <n v="8.8000000000000007"/>
  </r>
  <r>
    <x v="37"/>
    <x v="14"/>
    <x v="0"/>
    <x v="1"/>
    <x v="2"/>
    <n v="272"/>
    <n v="136.5"/>
    <n v="1"/>
    <x v="386"/>
    <n v="19.717410430000001"/>
    <n v="28"/>
    <n v="0"/>
    <n v="17.600000000000001"/>
    <n v="2"/>
    <x v="23"/>
    <n v="2.86"/>
    <n v="7"/>
    <n v="0.1"/>
    <x v="559"/>
    <x v="494"/>
    <n v="7.8"/>
    <n v="7.8"/>
    <n v="0"/>
    <n v="8.5"/>
  </r>
  <r>
    <x v="37"/>
    <x v="15"/>
    <x v="0"/>
    <x v="1"/>
    <x v="2"/>
    <n v="272"/>
    <n v="136.5"/>
    <n v="1"/>
    <x v="387"/>
    <n v="35.029486239999997"/>
    <n v="28"/>
    <n v="0"/>
    <n v="17.3"/>
    <n v="2"/>
    <x v="23"/>
    <n v="3.56"/>
    <n v="7"/>
    <n v="0.1"/>
    <x v="560"/>
    <x v="495"/>
    <n v="7.9"/>
    <n v="7.9"/>
    <n v="0"/>
    <n v="8.1999999999999993"/>
  </r>
  <r>
    <x v="38"/>
    <x v="0"/>
    <x v="0"/>
    <x v="1"/>
    <x v="264"/>
    <n v="267"/>
    <n v="137"/>
    <n v="7"/>
    <x v="0"/>
    <n v="0"/>
    <n v="8"/>
    <n v="1359"/>
    <n v="27.4"/>
    <n v="10"/>
    <x v="41"/>
    <n v="3.56"/>
    <n v="8"/>
    <n v="2.8"/>
    <x v="160"/>
    <x v="495"/>
    <n v="7.5"/>
    <n v="7.1"/>
    <n v="0.59"/>
    <n v="11.1"/>
  </r>
  <r>
    <x v="38"/>
    <x v="1"/>
    <x v="0"/>
    <x v="1"/>
    <x v="169"/>
    <n v="275"/>
    <n v="141"/>
    <n v="7"/>
    <x v="0"/>
    <n v="0"/>
    <n v="9"/>
    <n v="71"/>
    <n v="26.8"/>
    <n v="10"/>
    <x v="36"/>
    <n v="5.15"/>
    <n v="9"/>
    <n v="3"/>
    <x v="160"/>
    <x v="495"/>
    <n v="7.6"/>
    <n v="7.3"/>
    <n v="0.58099999999999996"/>
    <n v="11.1"/>
  </r>
  <r>
    <x v="38"/>
    <x v="2"/>
    <x v="0"/>
    <x v="1"/>
    <x v="179"/>
    <n v="274"/>
    <n v="140.5"/>
    <n v="7"/>
    <x v="0"/>
    <n v="0"/>
    <n v="85"/>
    <n v="124"/>
    <n v="26.2"/>
    <n v="10"/>
    <x v="35"/>
    <n v="5.9"/>
    <n v="85"/>
    <n v="3"/>
    <x v="160"/>
    <x v="495"/>
    <n v="7.7"/>
    <n v="7.4"/>
    <n v="0.57599999999999996"/>
    <n v="11.1"/>
  </r>
  <r>
    <x v="38"/>
    <x v="3"/>
    <x v="0"/>
    <x v="1"/>
    <x v="265"/>
    <n v="273"/>
    <n v="140"/>
    <n v="7"/>
    <x v="0"/>
    <n v="0"/>
    <n v="62"/>
    <n v="260"/>
    <n v="25.6"/>
    <n v="10"/>
    <x v="53"/>
    <n v="3.98"/>
    <n v="85"/>
    <n v="3.3"/>
    <x v="160"/>
    <x v="495"/>
    <n v="7.9"/>
    <n v="7.5"/>
    <n v="0.55700000000000005"/>
    <n v="10.199999999999999"/>
  </r>
  <r>
    <x v="38"/>
    <x v="4"/>
    <x v="0"/>
    <x v="1"/>
    <x v="220"/>
    <n v="285"/>
    <n v="146"/>
    <n v="7"/>
    <x v="317"/>
    <n v="0"/>
    <n v="7"/>
    <n v="315"/>
    <n v="25"/>
    <n v="10"/>
    <x v="48"/>
    <n v="2.79"/>
    <n v="82"/>
    <n v="3.5"/>
    <x v="160"/>
    <x v="495"/>
    <n v="8"/>
    <n v="7.6"/>
    <n v="0.55800000000000005"/>
    <n v="10.7"/>
  </r>
  <r>
    <x v="38"/>
    <x v="5"/>
    <x v="0"/>
    <x v="1"/>
    <x v="173"/>
    <n v="298"/>
    <n v="152.5"/>
    <n v="7"/>
    <x v="40"/>
    <n v="0"/>
    <n v="74"/>
    <n v="4"/>
    <n v="24.5"/>
    <n v="10"/>
    <x v="50"/>
    <n v="2.29"/>
    <n v="74"/>
    <n v="3.8"/>
    <x v="160"/>
    <x v="495"/>
    <n v="8.1"/>
    <n v="7.7"/>
    <n v="0.54800000000000004"/>
    <n v="10.5"/>
  </r>
  <r>
    <x v="38"/>
    <x v="6"/>
    <x v="0"/>
    <x v="0"/>
    <x v="137"/>
    <n v="314"/>
    <n v="160.5"/>
    <n v="7"/>
    <x v="226"/>
    <n v="0"/>
    <n v="75"/>
    <n v="1"/>
    <n v="23.9"/>
    <n v="11"/>
    <x v="47"/>
    <n v="2.27"/>
    <n v="78"/>
    <n v="4"/>
    <x v="160"/>
    <x v="495"/>
    <n v="8.3000000000000007"/>
    <n v="7.9"/>
    <n v="0.54500000000000004"/>
    <n v="10.3"/>
  </r>
  <r>
    <x v="38"/>
    <x v="7"/>
    <x v="0"/>
    <x v="1"/>
    <x v="266"/>
    <n v="338"/>
    <n v="173"/>
    <n v="8"/>
    <x v="43"/>
    <n v="0"/>
    <n v="73"/>
    <n v="2"/>
    <n v="23.3"/>
    <n v="11"/>
    <x v="44"/>
    <n v="2.9"/>
    <n v="79"/>
    <n v="4.3"/>
    <x v="160"/>
    <x v="495"/>
    <n v="8.4"/>
    <n v="8"/>
    <n v="0.52700000000000002"/>
    <n v="10"/>
  </r>
  <r>
    <x v="38"/>
    <x v="8"/>
    <x v="0"/>
    <x v="1"/>
    <x v="267"/>
    <n v="354"/>
    <n v="181"/>
    <n v="8"/>
    <x v="388"/>
    <n v="0"/>
    <n v="64"/>
    <n v="84"/>
    <n v="22.8"/>
    <n v="11"/>
    <x v="40"/>
    <n v="2.54"/>
    <n v="72"/>
    <n v="5"/>
    <x v="160"/>
    <x v="495"/>
    <n v="8.5"/>
    <n v="8.1999999999999993"/>
    <n v="0.51700000000000002"/>
    <n v="9.8000000000000007"/>
  </r>
  <r>
    <x v="38"/>
    <x v="9"/>
    <x v="0"/>
    <x v="1"/>
    <x v="185"/>
    <n v="368"/>
    <n v="188"/>
    <n v="8"/>
    <x v="389"/>
    <n v="0"/>
    <n v="64"/>
    <n v="126"/>
    <n v="22.3"/>
    <n v="12"/>
    <x v="25"/>
    <n v="2.37"/>
    <n v="73"/>
    <n v="5.5"/>
    <x v="160"/>
    <x v="495"/>
    <n v="8.6999999999999993"/>
    <n v="8.3000000000000007"/>
    <n v="0.50700000000000001"/>
    <n v="9.6"/>
  </r>
  <r>
    <x v="38"/>
    <x v="10"/>
    <x v="0"/>
    <x v="1"/>
    <x v="12"/>
    <n v="394"/>
    <n v="201"/>
    <n v="8"/>
    <x v="322"/>
    <n v="0"/>
    <n v="64"/>
    <n v="146"/>
    <n v="21.7"/>
    <n v="13"/>
    <x v="2"/>
    <n v="2.42"/>
    <n v="62"/>
    <n v="5.9"/>
    <x v="160"/>
    <x v="495"/>
    <n v="8.8000000000000007"/>
    <n v="8.5"/>
    <n v="0.496"/>
    <n v="9.4"/>
  </r>
  <r>
    <x v="38"/>
    <x v="11"/>
    <x v="0"/>
    <x v="1"/>
    <x v="202"/>
    <n v="48"/>
    <n v="28.5"/>
    <n v="9"/>
    <x v="43"/>
    <n v="0"/>
    <n v="64"/>
    <n v="3524"/>
    <n v="21.2"/>
    <n v="13"/>
    <x v="3"/>
    <n v="2.56"/>
    <n v="67"/>
    <n v="6.3"/>
    <x v="160"/>
    <x v="495"/>
    <n v="9"/>
    <n v="8.6"/>
    <n v="0.497"/>
    <n v="9.1999999999999993"/>
  </r>
  <r>
    <x v="38"/>
    <x v="12"/>
    <x v="0"/>
    <x v="1"/>
    <x v="268"/>
    <n v="417"/>
    <n v="213"/>
    <n v="9"/>
    <x v="390"/>
    <n v="0"/>
    <n v="64"/>
    <n v="3712"/>
    <n v="2.7"/>
    <n v="14"/>
    <x v="8"/>
    <n v="2.61"/>
    <n v="5"/>
    <n v="6.8"/>
    <x v="160"/>
    <x v="495"/>
    <n v="9.1"/>
    <n v="8.8000000000000007"/>
    <n v="0.49199999999999999"/>
    <n v="9.4"/>
  </r>
  <r>
    <x v="38"/>
    <x v="13"/>
    <x v="0"/>
    <x v="1"/>
    <x v="204"/>
    <n v="424"/>
    <n v="216.5"/>
    <n v="9"/>
    <x v="391"/>
    <n v="0"/>
    <n v="64"/>
    <n v="2788"/>
    <n v="2.2999999999999998"/>
    <n v="14"/>
    <x v="9"/>
    <n v="2.4500000000000002"/>
    <n v="41"/>
    <n v="7.2"/>
    <x v="160"/>
    <x v="495"/>
    <n v="9.3000000000000007"/>
    <n v="8.9"/>
    <n v="0.48799999999999999"/>
    <n v="9.5"/>
  </r>
  <r>
    <x v="38"/>
    <x v="14"/>
    <x v="0"/>
    <x v="1"/>
    <x v="269"/>
    <n v="419"/>
    <n v="214"/>
    <n v="9"/>
    <x v="392"/>
    <n v="0"/>
    <n v="64"/>
    <n v="2152"/>
    <n v="19.8"/>
    <n v="14"/>
    <x v="64"/>
    <n v="2.44"/>
    <n v="31"/>
    <n v="7.6"/>
    <x v="160"/>
    <x v="495"/>
    <n v="9.4"/>
    <n v="9"/>
    <n v="0.48699999999999999"/>
    <n v="9.6999999999999993"/>
  </r>
  <r>
    <x v="38"/>
    <x v="15"/>
    <x v="0"/>
    <x v="1"/>
    <x v="270"/>
    <n v="416"/>
    <n v="212.5"/>
    <n v="9"/>
    <x v="230"/>
    <n v="0"/>
    <n v="64"/>
    <n v="1678"/>
    <n v="19.3"/>
    <n v="14"/>
    <x v="66"/>
    <n v="2.13"/>
    <n v="33"/>
    <n v="7.8"/>
    <x v="160"/>
    <x v="495"/>
    <n v="9.5"/>
    <n v="9.1999999999999993"/>
    <n v="0.48699999999999999"/>
    <n v="9.8000000000000007"/>
  </r>
  <r>
    <x v="39"/>
    <x v="2"/>
    <x v="0"/>
    <x v="1"/>
    <x v="270"/>
    <n v="416"/>
    <n v="208"/>
    <n v="0"/>
    <x v="0"/>
    <n v="0"/>
    <n v="98"/>
    <n v="0"/>
    <n v="82.8"/>
    <n v="0"/>
    <x v="14"/>
    <n v="3.58"/>
    <n v="98"/>
    <n v="0.1"/>
    <x v="160"/>
    <x v="495"/>
    <n v="0.1"/>
    <n v="0.1"/>
    <n v="0.627"/>
    <n v="9.8000000000000007"/>
  </r>
  <r>
    <x v="40"/>
    <x v="0"/>
    <x v="0"/>
    <x v="2"/>
    <x v="252"/>
    <n v="95"/>
    <n v="48"/>
    <n v="1"/>
    <x v="312"/>
    <n v="0"/>
    <n v="92"/>
    <n v="0"/>
    <n v="6.5"/>
    <n v="1"/>
    <x v="18"/>
    <n v="3.58"/>
    <n v="92"/>
    <n v="0.1"/>
    <x v="561"/>
    <x v="496"/>
    <n v="1.7"/>
    <n v="1.7"/>
    <n v="0.77500000000000002"/>
    <n v="14.2"/>
  </r>
  <r>
    <x v="40"/>
    <x v="1"/>
    <x v="0"/>
    <x v="2"/>
    <x v="88"/>
    <n v="96"/>
    <n v="48.5"/>
    <n v="1"/>
    <x v="312"/>
    <n v="384.51291379999998"/>
    <n v="91"/>
    <n v="1"/>
    <n v="59.5"/>
    <n v="1"/>
    <x v="34"/>
    <n v="9.31"/>
    <n v="91"/>
    <n v="0.1"/>
    <x v="562"/>
    <x v="497"/>
    <n v="1.7"/>
    <n v="1.7"/>
    <n v="0.76800000000000002"/>
    <n v="13.9"/>
  </r>
  <r>
    <x v="40"/>
    <x v="2"/>
    <x v="0"/>
    <x v="2"/>
    <x v="95"/>
    <n v="96"/>
    <n v="48.5"/>
    <n v="1"/>
    <x v="393"/>
    <n v="386.13791229999998"/>
    <n v="94"/>
    <n v="0"/>
    <n v="58.5"/>
    <n v="1"/>
    <x v="16"/>
    <n v="9.4700000000000006"/>
    <n v="95"/>
    <n v="0.1"/>
    <x v="563"/>
    <x v="498"/>
    <n v="1.7"/>
    <n v="1.7"/>
    <n v="0.76200000000000001"/>
    <n v="13.7"/>
  </r>
  <r>
    <x v="40"/>
    <x v="3"/>
    <x v="0"/>
    <x v="2"/>
    <x v="271"/>
    <n v="97"/>
    <n v="49"/>
    <n v="1"/>
    <x v="394"/>
    <n v="2568.237059"/>
    <n v="91"/>
    <n v="0"/>
    <n v="57.5"/>
    <n v="1"/>
    <x v="36"/>
    <n v="9.56"/>
    <n v="91"/>
    <n v="0.1"/>
    <x v="564"/>
    <x v="499"/>
    <n v="1.8"/>
    <n v="1.7"/>
    <n v="0.75800000000000001"/>
    <n v="13.6"/>
  </r>
  <r>
    <x v="40"/>
    <x v="4"/>
    <x v="0"/>
    <x v="2"/>
    <x v="272"/>
    <n v="98"/>
    <n v="49.5"/>
    <n v="1"/>
    <x v="395"/>
    <n v="2429.8547450000001"/>
    <n v="84"/>
    <n v="0"/>
    <n v="56.5"/>
    <n v="1"/>
    <x v="39"/>
    <n v="9.73"/>
    <n v="85"/>
    <n v="0.1"/>
    <x v="565"/>
    <x v="500"/>
    <n v="1.8"/>
    <n v="1.7"/>
    <n v="0.752"/>
    <n v="13.4"/>
  </r>
  <r>
    <x v="40"/>
    <x v="5"/>
    <x v="0"/>
    <x v="2"/>
    <x v="100"/>
    <n v="16"/>
    <n v="8.5"/>
    <n v="1"/>
    <x v="396"/>
    <n v="2377.010299"/>
    <n v="89"/>
    <n v="0"/>
    <n v="55.5"/>
    <n v="1"/>
    <x v="33"/>
    <n v="9.66"/>
    <n v="88"/>
    <n v="0.1"/>
    <x v="566"/>
    <x v="501"/>
    <n v="1.8"/>
    <n v="1.8"/>
    <n v="0.749"/>
    <n v="13.3"/>
  </r>
  <r>
    <x v="40"/>
    <x v="6"/>
    <x v="0"/>
    <x v="2"/>
    <x v="271"/>
    <n v="96"/>
    <n v="48.5"/>
    <n v="1"/>
    <x v="397"/>
    <n v="24.88720369"/>
    <n v="87"/>
    <n v="0"/>
    <n v="54.4"/>
    <n v="1"/>
    <x v="41"/>
    <n v="9.69"/>
    <n v="86"/>
    <n v="0.1"/>
    <x v="567"/>
    <x v="502"/>
    <n v="1.9"/>
    <n v="1.8"/>
    <n v="0.747"/>
    <n v="13.1"/>
  </r>
  <r>
    <x v="40"/>
    <x v="7"/>
    <x v="0"/>
    <x v="2"/>
    <x v="141"/>
    <n v="99"/>
    <n v="50"/>
    <n v="1"/>
    <x v="398"/>
    <n v="1859.0956209999999"/>
    <n v="89"/>
    <n v="0"/>
    <n v="53.4"/>
    <n v="1"/>
    <x v="22"/>
    <n v="9.1"/>
    <n v="9"/>
    <n v="0.1"/>
    <x v="568"/>
    <x v="503"/>
    <n v="1.9"/>
    <n v="1.8"/>
    <n v="0.74"/>
    <n v="12.9"/>
  </r>
  <r>
    <x v="40"/>
    <x v="8"/>
    <x v="0"/>
    <x v="2"/>
    <x v="141"/>
    <n v="93"/>
    <n v="47"/>
    <n v="1"/>
    <x v="399"/>
    <n v="150.88914790000001"/>
    <n v="89"/>
    <n v="0"/>
    <n v="52.4"/>
    <n v="1"/>
    <x v="22"/>
    <n v="8.3699999999999992"/>
    <n v="89"/>
    <n v="0.1"/>
    <x v="569"/>
    <x v="504"/>
    <n v="1.9"/>
    <n v="1.9"/>
    <n v="0.73399999999999999"/>
    <n v="12.8"/>
  </r>
  <r>
    <x v="40"/>
    <x v="9"/>
    <x v="0"/>
    <x v="2"/>
    <x v="105"/>
    <n v="16"/>
    <n v="8.5"/>
    <n v="1"/>
    <x v="400"/>
    <n v="1185.4123460000001"/>
    <n v="88"/>
    <n v="0"/>
    <n v="51.4"/>
    <n v="1"/>
    <x v="22"/>
    <n v="7.82"/>
    <n v="89"/>
    <n v="0.1"/>
    <x v="570"/>
    <x v="505"/>
    <n v="2"/>
    <n v="1.9"/>
    <n v="0.72699999999999998"/>
    <n v="12.6"/>
  </r>
  <r>
    <x v="40"/>
    <x v="10"/>
    <x v="0"/>
    <x v="2"/>
    <x v="99"/>
    <n v="97"/>
    <n v="49"/>
    <n v="1"/>
    <x v="401"/>
    <n v="1002.833273"/>
    <n v="9"/>
    <n v="1"/>
    <n v="5.3"/>
    <n v="1"/>
    <x v="34"/>
    <n v="7.74"/>
    <n v="91"/>
    <n v="0.1"/>
    <x v="571"/>
    <x v="506"/>
    <n v="2"/>
    <n v="2"/>
    <n v="0.72299999999999998"/>
    <n v="12.4"/>
  </r>
  <r>
    <x v="40"/>
    <x v="11"/>
    <x v="0"/>
    <x v="2"/>
    <x v="191"/>
    <n v="12"/>
    <n v="6.5"/>
    <n v="1"/>
    <x v="75"/>
    <n v="1043.1079500000001"/>
    <n v="89"/>
    <n v="0"/>
    <n v="49.3"/>
    <n v="1"/>
    <x v="36"/>
    <n v="7.8"/>
    <n v="9"/>
    <n v="0.1"/>
    <x v="572"/>
    <x v="507"/>
    <n v="2.1"/>
    <n v="2"/>
    <n v="0.71899999999999997"/>
    <n v="12.2"/>
  </r>
  <r>
    <x v="40"/>
    <x v="12"/>
    <x v="0"/>
    <x v="2"/>
    <x v="105"/>
    <n v="1"/>
    <n v="1"/>
    <n v="1"/>
    <x v="402"/>
    <n v="1070.2689989999999"/>
    <n v="86"/>
    <n v="1"/>
    <n v="48.3"/>
    <n v="1"/>
    <x v="19"/>
    <n v="8.4499999999999993"/>
    <n v="88"/>
    <n v="0.1"/>
    <x v="573"/>
    <x v="508"/>
    <n v="2.2000000000000002"/>
    <n v="2.1"/>
    <n v="0.71499999999999997"/>
    <n v="12.1"/>
  </r>
  <r>
    <x v="40"/>
    <x v="13"/>
    <x v="0"/>
    <x v="2"/>
    <x v="142"/>
    <n v="99"/>
    <n v="50"/>
    <n v="1"/>
    <x v="403"/>
    <n v="112.9493745"/>
    <n v="94"/>
    <n v="0"/>
    <n v="47.3"/>
    <n v="1"/>
    <x v="17"/>
    <n v="8.23"/>
    <n v="94"/>
    <n v="0.1"/>
    <x v="574"/>
    <x v="509"/>
    <n v="2.2000000000000002"/>
    <n v="2.2000000000000002"/>
    <n v="0.71199999999999997"/>
    <n v="11.9"/>
  </r>
  <r>
    <x v="40"/>
    <x v="14"/>
    <x v="0"/>
    <x v="2"/>
    <x v="15"/>
    <n v="1"/>
    <n v="1"/>
    <n v="1"/>
    <x v="15"/>
    <n v="868.37135929999999"/>
    <n v="8"/>
    <n v="0"/>
    <n v="46.4"/>
    <n v="1"/>
    <x v="18"/>
    <n v="7.25"/>
    <n v="91"/>
    <n v="0.1"/>
    <x v="575"/>
    <x v="510"/>
    <n v="2.2999999999999998"/>
    <n v="2.2000000000000002"/>
    <n v="0.70799999999999996"/>
    <n v="11.7"/>
  </r>
  <r>
    <x v="40"/>
    <x v="15"/>
    <x v="0"/>
    <x v="2"/>
    <x v="143"/>
    <n v="98"/>
    <n v="49.5"/>
    <n v="1"/>
    <x v="380"/>
    <n v="94.178194579999996"/>
    <n v="89"/>
    <n v="0"/>
    <n v="45.4"/>
    <n v="1"/>
    <x v="41"/>
    <n v="7.12"/>
    <n v="88"/>
    <n v="0.1"/>
    <x v="576"/>
    <x v="511"/>
    <n v="2.4"/>
    <n v="2.2999999999999998"/>
    <n v="0.70199999999999996"/>
    <n v="11.6"/>
  </r>
  <r>
    <x v="41"/>
    <x v="0"/>
    <x v="1"/>
    <x v="2"/>
    <x v="105"/>
    <n v="95"/>
    <n v="47.5"/>
    <n v="0"/>
    <x v="404"/>
    <n v="0"/>
    <n v="94"/>
    <n v="206"/>
    <n v="63.7"/>
    <n v="0"/>
    <x v="17"/>
    <n v="7.12"/>
    <n v="94"/>
    <n v="0.1"/>
    <x v="577"/>
    <x v="512"/>
    <n v="1.5"/>
    <n v="1.4"/>
    <n v="0.82299999999999995"/>
    <n v="15.3"/>
  </r>
  <r>
    <x v="41"/>
    <x v="1"/>
    <x v="1"/>
    <x v="2"/>
    <x v="14"/>
    <n v="97"/>
    <n v="48.5"/>
    <n v="0"/>
    <x v="404"/>
    <n v="1884.0988110000001"/>
    <n v="95"/>
    <n v="0"/>
    <n v="63.1"/>
    <n v="0"/>
    <x v="16"/>
    <n v="7.8"/>
    <n v="95"/>
    <n v="0.1"/>
    <x v="578"/>
    <x v="513"/>
    <n v="1.5"/>
    <n v="1.5"/>
    <n v="0.82"/>
    <n v="15.1"/>
  </r>
  <r>
    <x v="41"/>
    <x v="2"/>
    <x v="1"/>
    <x v="2"/>
    <x v="191"/>
    <n v="97"/>
    <n v="48.5"/>
    <n v="0"/>
    <x v="405"/>
    <n v="1899.107385"/>
    <n v="96"/>
    <n v="0"/>
    <n v="62.5"/>
    <n v="0"/>
    <x v="32"/>
    <n v="7.83"/>
    <n v="96"/>
    <n v="0.1"/>
    <x v="579"/>
    <x v="514"/>
    <n v="1.5"/>
    <n v="1.5"/>
    <n v="0.81699999999999995"/>
    <n v="14.9"/>
  </r>
  <r>
    <x v="41"/>
    <x v="3"/>
    <x v="1"/>
    <x v="2"/>
    <x v="192"/>
    <n v="14"/>
    <n v="7"/>
    <n v="0"/>
    <x v="406"/>
    <n v="1851.713262"/>
    <n v="98"/>
    <n v="2"/>
    <n v="61.9"/>
    <n v="0"/>
    <x v="32"/>
    <n v="7.8"/>
    <n v="96"/>
    <n v="0.1"/>
    <x v="580"/>
    <x v="515"/>
    <n v="1.5"/>
    <n v="1.5"/>
    <n v="0.81499999999999995"/>
    <n v="14.6"/>
  </r>
  <r>
    <x v="41"/>
    <x v="4"/>
    <x v="1"/>
    <x v="2"/>
    <x v="119"/>
    <n v="14"/>
    <n v="7"/>
    <n v="0"/>
    <x v="407"/>
    <n v="1913.356642"/>
    <n v="97"/>
    <n v="12"/>
    <n v="61.3"/>
    <n v="0"/>
    <x v="32"/>
    <n v="7.8"/>
    <n v="96"/>
    <n v="0.1"/>
    <x v="581"/>
    <x v="516"/>
    <n v="1.6"/>
    <n v="1.5"/>
    <n v="0.80800000000000005"/>
    <n v="14.5"/>
  </r>
  <r>
    <x v="41"/>
    <x v="5"/>
    <x v="1"/>
    <x v="2"/>
    <x v="18"/>
    <n v="16"/>
    <n v="8"/>
    <n v="0"/>
    <x v="101"/>
    <n v="206.88681819999999"/>
    <n v="97"/>
    <n v="7"/>
    <n v="6.6"/>
    <n v="0"/>
    <x v="15"/>
    <n v="8.25"/>
    <n v="97"/>
    <n v="0.1"/>
    <x v="582"/>
    <x v="517"/>
    <n v="1.6"/>
    <n v="1.6"/>
    <n v="0.80300000000000005"/>
    <n v="14.2"/>
  </r>
  <r>
    <x v="41"/>
    <x v="6"/>
    <x v="1"/>
    <x v="2"/>
    <x v="68"/>
    <n v="19"/>
    <n v="9.5"/>
    <n v="0"/>
    <x v="408"/>
    <n v="2160.3801990000002"/>
    <n v="97"/>
    <n v="2"/>
    <n v="6"/>
    <n v="0"/>
    <x v="32"/>
    <n v="8.18"/>
    <n v="96"/>
    <n v="0.1"/>
    <x v="583"/>
    <x v="518"/>
    <n v="1.7"/>
    <n v="1.6"/>
    <n v="0.80300000000000005"/>
    <n v="14.2"/>
  </r>
  <r>
    <x v="41"/>
    <x v="7"/>
    <x v="1"/>
    <x v="2"/>
    <x v="69"/>
    <n v="116"/>
    <n v="58"/>
    <n v="0"/>
    <x v="275"/>
    <n v="2425.4038909999999"/>
    <n v="97"/>
    <n v="51"/>
    <n v="59.4"/>
    <n v="0"/>
    <x v="32"/>
    <n v="7.7"/>
    <n v="96"/>
    <n v="0.1"/>
    <x v="584"/>
    <x v="519"/>
    <n v="1.7"/>
    <n v="1.7"/>
    <n v="0.8"/>
    <n v="14.3"/>
  </r>
  <r>
    <x v="41"/>
    <x v="8"/>
    <x v="1"/>
    <x v="2"/>
    <x v="116"/>
    <n v="114"/>
    <n v="57"/>
    <n v="0"/>
    <x v="409"/>
    <n v="2019.8127790000001"/>
    <n v="95"/>
    <n v="0"/>
    <n v="58.7"/>
    <n v="0"/>
    <x v="32"/>
    <n v="7.44"/>
    <n v="96"/>
    <n v="0.1"/>
    <x v="585"/>
    <x v="520"/>
    <n v="1.8"/>
    <n v="1.7"/>
    <n v="0.79300000000000004"/>
    <n v="14.3"/>
  </r>
  <r>
    <x v="41"/>
    <x v="9"/>
    <x v="1"/>
    <x v="2"/>
    <x v="22"/>
    <n v="113"/>
    <n v="56.5"/>
    <n v="0"/>
    <x v="410"/>
    <n v="1555.6519860000001"/>
    <n v="95"/>
    <n v="1"/>
    <n v="58.1"/>
    <n v="0"/>
    <x v="32"/>
    <n v="6.95"/>
    <n v="96"/>
    <n v="0.1"/>
    <x v="586"/>
    <x v="521"/>
    <n v="1.8"/>
    <n v="1.8"/>
    <n v="0.78300000000000003"/>
    <n v="13.9"/>
  </r>
  <r>
    <x v="41"/>
    <x v="10"/>
    <x v="1"/>
    <x v="2"/>
    <x v="63"/>
    <n v="116"/>
    <n v="58"/>
    <n v="0"/>
    <x v="411"/>
    <n v="167.2319899"/>
    <n v="95"/>
    <n v="2"/>
    <n v="57.5"/>
    <n v="0"/>
    <x v="32"/>
    <n v="6.89"/>
    <n v="96"/>
    <n v="0.1"/>
    <x v="587"/>
    <x v="522"/>
    <n v="1.8"/>
    <n v="1.8"/>
    <n v="0.77700000000000002"/>
    <n v="13.6"/>
  </r>
  <r>
    <x v="41"/>
    <x v="11"/>
    <x v="1"/>
    <x v="2"/>
    <x v="31"/>
    <n v="114"/>
    <n v="57"/>
    <n v="0"/>
    <x v="412"/>
    <n v="1116.3965020000001"/>
    <n v="95"/>
    <n v="54"/>
    <n v="56.9"/>
    <n v="0"/>
    <x v="32"/>
    <n v="6.56"/>
    <n v="96"/>
    <n v="0.1"/>
    <x v="588"/>
    <x v="523"/>
    <n v="1.9"/>
    <n v="1.9"/>
    <n v="0.77100000000000002"/>
    <n v="13.3"/>
  </r>
  <r>
    <x v="41"/>
    <x v="12"/>
    <x v="1"/>
    <x v="0"/>
    <x v="34"/>
    <n v="122"/>
    <n v="61"/>
    <n v="0"/>
    <x v="413"/>
    <n v="93.677065029999994"/>
    <n v="95"/>
    <n v="19"/>
    <n v="56.3"/>
    <n v="0"/>
    <x v="16"/>
    <n v="6.35"/>
    <n v="94"/>
    <n v="0.1"/>
    <x v="589"/>
    <x v="521"/>
    <n v="1.9"/>
    <n v="1.9"/>
    <n v="0.76500000000000001"/>
    <n v="12.9"/>
  </r>
  <r>
    <x v="41"/>
    <x v="13"/>
    <x v="1"/>
    <x v="0"/>
    <x v="65"/>
    <n v="124"/>
    <n v="62"/>
    <n v="0"/>
    <x v="414"/>
    <n v="11.63615139"/>
    <n v="95"/>
    <n v="6"/>
    <n v="55.8"/>
    <n v="0"/>
    <x v="16"/>
    <n v="6.19"/>
    <n v="95"/>
    <n v="0.1"/>
    <x v="590"/>
    <x v="521"/>
    <n v="2"/>
    <n v="2"/>
    <n v="0.75900000000000001"/>
    <n v="12.6"/>
  </r>
  <r>
    <x v="41"/>
    <x v="14"/>
    <x v="1"/>
    <x v="0"/>
    <x v="33"/>
    <n v="126"/>
    <n v="63"/>
    <n v="0"/>
    <x v="415"/>
    <n v="650.95679810000001"/>
    <n v="95"/>
    <n v="8"/>
    <n v="55.2"/>
    <n v="0"/>
    <x v="17"/>
    <n v="7.16"/>
    <n v="94"/>
    <n v="0.1"/>
    <x v="591"/>
    <x v="521"/>
    <n v="2"/>
    <n v="2"/>
    <n v="0.749"/>
    <n v="12.3"/>
  </r>
  <r>
    <x v="41"/>
    <x v="15"/>
    <x v="1"/>
    <x v="0"/>
    <x v="34"/>
    <n v="127"/>
    <n v="63.5"/>
    <n v="0"/>
    <x v="416"/>
    <n v="649.39098709999996"/>
    <n v="95"/>
    <n v="9"/>
    <n v="54.7"/>
    <n v="0"/>
    <x v="17"/>
    <n v="7.66"/>
    <n v="93"/>
    <n v="0.1"/>
    <x v="592"/>
    <x v="524"/>
    <n v="2.1"/>
    <n v="2.1"/>
    <n v="0.73899999999999999"/>
    <n v="12.2"/>
  </r>
  <r>
    <x v="42"/>
    <x v="0"/>
    <x v="0"/>
    <x v="2"/>
    <x v="237"/>
    <n v="92"/>
    <n v="46.5"/>
    <n v="1"/>
    <x v="378"/>
    <n v="0"/>
    <n v="99"/>
    <n v="0"/>
    <n v="61.4"/>
    <n v="1"/>
    <x v="13"/>
    <n v="7.66"/>
    <n v="99"/>
    <n v="0.1"/>
    <x v="593"/>
    <x v="524"/>
    <n v="3.5"/>
    <n v="3.3"/>
    <n v="0.77300000000000002"/>
    <n v="13.9"/>
  </r>
  <r>
    <x v="42"/>
    <x v="1"/>
    <x v="0"/>
    <x v="2"/>
    <x v="272"/>
    <n v="93"/>
    <n v="47"/>
    <n v="1"/>
    <x v="378"/>
    <n v="13.669101899999999"/>
    <n v="97"/>
    <n v="0"/>
    <n v="6.7"/>
    <n v="1"/>
    <x v="13"/>
    <n v="11.6"/>
    <n v="99"/>
    <n v="0.1"/>
    <x v="594"/>
    <x v="524"/>
    <n v="3.4"/>
    <n v="3.3"/>
    <n v="0.77200000000000002"/>
    <n v="14"/>
  </r>
  <r>
    <x v="42"/>
    <x v="2"/>
    <x v="0"/>
    <x v="2"/>
    <x v="98"/>
    <n v="96"/>
    <n v="48.5"/>
    <n v="1"/>
    <x v="417"/>
    <n v="95.675711759999999"/>
    <n v="96"/>
    <n v="0"/>
    <n v="59.9"/>
    <n v="1"/>
    <x v="13"/>
    <n v="9.48"/>
    <n v="99"/>
    <n v="0.1"/>
    <x v="595"/>
    <x v="524"/>
    <n v="3.4"/>
    <n v="3.3"/>
    <n v="0.77300000000000002"/>
    <n v="14.7"/>
  </r>
  <r>
    <x v="42"/>
    <x v="3"/>
    <x v="0"/>
    <x v="2"/>
    <x v="98"/>
    <n v="96"/>
    <n v="48.5"/>
    <n v="1"/>
    <x v="295"/>
    <n v="742.19619920000002"/>
    <n v="96"/>
    <n v="0"/>
    <n v="59.2"/>
    <n v="1"/>
    <x v="14"/>
    <n v="8.59"/>
    <n v="99"/>
    <n v="0.1"/>
    <x v="596"/>
    <x v="524"/>
    <n v="3.4"/>
    <n v="3.2"/>
    <n v="0.77800000000000002"/>
    <n v="15.7"/>
  </r>
  <r>
    <x v="42"/>
    <x v="4"/>
    <x v="0"/>
    <x v="2"/>
    <x v="97"/>
    <n v="92"/>
    <n v="46.5"/>
    <n v="1"/>
    <x v="241"/>
    <n v="102.0645784"/>
    <n v="96"/>
    <n v="0"/>
    <n v="58.4"/>
    <n v="1"/>
    <x v="13"/>
    <n v="1.6"/>
    <n v="97"/>
    <n v="0.1"/>
    <x v="597"/>
    <x v="524"/>
    <n v="3.4"/>
    <n v="3.2"/>
    <n v="0.78"/>
    <n v="16.5"/>
  </r>
  <r>
    <x v="42"/>
    <x v="5"/>
    <x v="0"/>
    <x v="2"/>
    <x v="105"/>
    <n v="98"/>
    <n v="49.5"/>
    <n v="1"/>
    <x v="418"/>
    <n v="787.28081629999997"/>
    <n v="96"/>
    <n v="0"/>
    <n v="57.7"/>
    <n v="1"/>
    <x v="13"/>
    <n v="1.19"/>
    <n v="96"/>
    <n v="0.1"/>
    <x v="598"/>
    <x v="524"/>
    <n v="3.4"/>
    <n v="3.2"/>
    <n v="0.78400000000000003"/>
    <n v="17.600000000000001"/>
  </r>
  <r>
    <x v="42"/>
    <x v="6"/>
    <x v="0"/>
    <x v="2"/>
    <x v="100"/>
    <n v="11"/>
    <n v="6"/>
    <n v="1"/>
    <x v="79"/>
    <n v="818.87710159999995"/>
    <n v="96"/>
    <n v="0"/>
    <n v="56.9"/>
    <n v="1"/>
    <x v="13"/>
    <n v="11.78"/>
    <n v="96"/>
    <n v="0.1"/>
    <x v="599"/>
    <x v="524"/>
    <n v="3.4"/>
    <n v="3.2"/>
    <n v="0.78200000000000003"/>
    <n v="17.7"/>
  </r>
  <r>
    <x v="42"/>
    <x v="7"/>
    <x v="0"/>
    <x v="2"/>
    <x v="254"/>
    <n v="12"/>
    <n v="6.5"/>
    <n v="1"/>
    <x v="315"/>
    <n v="708.61579659999995"/>
    <n v="95"/>
    <n v="0"/>
    <n v="56.2"/>
    <n v="1"/>
    <x v="13"/>
    <n v="1.79"/>
    <n v="95"/>
    <n v="0.1"/>
    <x v="600"/>
    <x v="524"/>
    <n v="3.4"/>
    <n v="3.2"/>
    <n v="0.77100000000000002"/>
    <n v="17.100000000000001"/>
  </r>
  <r>
    <x v="42"/>
    <x v="8"/>
    <x v="0"/>
    <x v="2"/>
    <x v="100"/>
    <n v="14"/>
    <n v="7.5"/>
    <n v="1"/>
    <x v="418"/>
    <n v="750.71476410000002"/>
    <n v="93"/>
    <n v="0"/>
    <n v="55.4"/>
    <n v="1"/>
    <x v="13"/>
    <n v="1.42"/>
    <n v="93"/>
    <n v="0.1"/>
    <x v="601"/>
    <x v="524"/>
    <n v="3.4"/>
    <n v="3.2"/>
    <n v="0.754"/>
    <n v="16"/>
  </r>
  <r>
    <x v="42"/>
    <x v="9"/>
    <x v="0"/>
    <x v="2"/>
    <x v="105"/>
    <n v="14"/>
    <n v="7.5"/>
    <n v="1"/>
    <x v="403"/>
    <n v="523.47242840000001"/>
    <n v="89"/>
    <n v="0"/>
    <n v="54.6"/>
    <n v="1"/>
    <x v="13"/>
    <n v="7.67"/>
    <n v="89"/>
    <n v="0.1"/>
    <x v="602"/>
    <x v="524"/>
    <n v="3.4"/>
    <n v="3.2"/>
    <n v="0.73199999999999998"/>
    <n v="14.7"/>
  </r>
  <r>
    <x v="42"/>
    <x v="10"/>
    <x v="0"/>
    <x v="2"/>
    <x v="16"/>
    <n v="19"/>
    <n v="10"/>
    <n v="1"/>
    <x v="419"/>
    <n v="518.93592209999997"/>
    <n v="95"/>
    <n v="0"/>
    <n v="53.8"/>
    <n v="1"/>
    <x v="13"/>
    <n v="9.39"/>
    <n v="89"/>
    <n v="0.1"/>
    <x v="603"/>
    <x v="524"/>
    <n v="3.4"/>
    <n v="3.3"/>
    <n v="0.71899999999999997"/>
    <n v="14.2"/>
  </r>
  <r>
    <x v="42"/>
    <x v="11"/>
    <x v="0"/>
    <x v="2"/>
    <x v="255"/>
    <n v="17"/>
    <n v="9"/>
    <n v="1"/>
    <x v="375"/>
    <n v="4.4842545789999999"/>
    <n v="99"/>
    <n v="0"/>
    <n v="53"/>
    <n v="1"/>
    <x v="14"/>
    <n v="6.14"/>
    <n v="88"/>
    <n v="0.1"/>
    <x v="604"/>
    <x v="524"/>
    <n v="3.4"/>
    <n v="3.3"/>
    <n v="0.70499999999999996"/>
    <n v="13.2"/>
  </r>
  <r>
    <x v="42"/>
    <x v="12"/>
    <x v="0"/>
    <x v="2"/>
    <x v="181"/>
    <n v="18"/>
    <n v="9.5"/>
    <n v="1"/>
    <x v="420"/>
    <n v="60.341451239999998"/>
    <n v="99"/>
    <n v="0"/>
    <n v="52.1"/>
    <n v="1"/>
    <x v="14"/>
    <n v="6.31"/>
    <n v="72"/>
    <n v="0.1"/>
    <x v="605"/>
    <x v="524"/>
    <n v="3.5"/>
    <n v="3.3"/>
    <n v="0.69399999999999995"/>
    <n v="12.9"/>
  </r>
  <r>
    <x v="42"/>
    <x v="13"/>
    <x v="0"/>
    <x v="2"/>
    <x v="191"/>
    <n v="19"/>
    <n v="10"/>
    <n v="1"/>
    <x v="401"/>
    <n v="334.76721070000002"/>
    <n v="98"/>
    <n v="0"/>
    <n v="51.3"/>
    <n v="1"/>
    <x v="14"/>
    <n v="6.5"/>
    <n v="99"/>
    <n v="0.1"/>
    <x v="606"/>
    <x v="524"/>
    <n v="3.5"/>
    <n v="3.3"/>
    <n v="0.69199999999999995"/>
    <n v="12.5"/>
  </r>
  <r>
    <x v="42"/>
    <x v="14"/>
    <x v="0"/>
    <x v="2"/>
    <x v="114"/>
    <n v="115"/>
    <n v="58"/>
    <n v="1"/>
    <x v="402"/>
    <n v="322.58631489999999"/>
    <n v="98"/>
    <n v="0"/>
    <n v="5.4"/>
    <n v="1"/>
    <x v="13"/>
    <n v="6.27"/>
    <n v="98"/>
    <n v="0.1"/>
    <x v="607"/>
    <x v="524"/>
    <n v="3.6"/>
    <n v="3.4"/>
    <n v="0.68600000000000005"/>
    <n v="12.3"/>
  </r>
  <r>
    <x v="42"/>
    <x v="15"/>
    <x v="0"/>
    <x v="2"/>
    <x v="17"/>
    <n v="115"/>
    <n v="58"/>
    <n v="1"/>
    <x v="421"/>
    <n v="49.340077559999997"/>
    <n v="98"/>
    <n v="0"/>
    <n v="49.4"/>
    <n v="1"/>
    <x v="14"/>
    <n v="6.7"/>
    <n v="95"/>
    <n v="0.1"/>
    <x v="608"/>
    <x v="524"/>
    <n v="3.6"/>
    <n v="3.4"/>
    <n v="0.67900000000000005"/>
    <n v="12.1"/>
  </r>
  <r>
    <x v="43"/>
    <x v="0"/>
    <x v="1"/>
    <x v="2"/>
    <x v="235"/>
    <n v="52"/>
    <n v="26"/>
    <n v="0"/>
    <x v="0"/>
    <n v="0"/>
    <n v="97"/>
    <n v="0"/>
    <n v="6.3"/>
    <n v="0"/>
    <x v="15"/>
    <n v="6.7"/>
    <n v="97"/>
    <n v="0.1"/>
    <x v="609"/>
    <x v="525"/>
    <n v="1"/>
    <n v="1"/>
    <n v="0.85399999999999998"/>
    <n v="14.3"/>
  </r>
  <r>
    <x v="43"/>
    <x v="1"/>
    <x v="1"/>
    <x v="2"/>
    <x v="86"/>
    <n v="53"/>
    <n v="26.5"/>
    <n v="0"/>
    <x v="0"/>
    <n v="207.30419359999999"/>
    <n v="96"/>
    <n v="10"/>
    <n v="59.8"/>
    <n v="0"/>
    <x v="13"/>
    <n v="7.37"/>
    <n v="99"/>
    <n v="0.1"/>
    <x v="610"/>
    <x v="526"/>
    <n v="0.9"/>
    <n v="1"/>
    <n v="0.85"/>
    <n v="14"/>
  </r>
  <r>
    <x v="43"/>
    <x v="2"/>
    <x v="1"/>
    <x v="2"/>
    <x v="84"/>
    <n v="54"/>
    <n v="27"/>
    <n v="0"/>
    <x v="422"/>
    <n v="212.08592590000001"/>
    <n v="96"/>
    <n v="0"/>
    <n v="59.2"/>
    <n v="0"/>
    <x v="13"/>
    <n v="7.46"/>
    <n v="99"/>
    <n v="0.1"/>
    <x v="611"/>
    <x v="527"/>
    <n v="0.9"/>
    <n v="1"/>
    <n v="0.85"/>
    <n v="13.8"/>
  </r>
  <r>
    <x v="43"/>
    <x v="3"/>
    <x v="1"/>
    <x v="2"/>
    <x v="140"/>
    <n v="56"/>
    <n v="28"/>
    <n v="0"/>
    <x v="423"/>
    <n v="2159.7562050000001"/>
    <n v="96"/>
    <n v="1"/>
    <n v="58.7"/>
    <n v="0"/>
    <x v="13"/>
    <n v="7.44"/>
    <n v="99"/>
    <n v="0.1"/>
    <x v="612"/>
    <x v="528"/>
    <n v="0.9"/>
    <n v="1"/>
    <n v="0.85"/>
    <n v="13.8"/>
  </r>
  <r>
    <x v="43"/>
    <x v="4"/>
    <x v="1"/>
    <x v="2"/>
    <x v="236"/>
    <n v="57"/>
    <n v="28.5"/>
    <n v="0"/>
    <x v="424"/>
    <n v="2443.3250280000002"/>
    <n v="96"/>
    <n v="0"/>
    <n v="58.3"/>
    <n v="0"/>
    <x v="13"/>
    <n v="7.54"/>
    <n v="99"/>
    <n v="0.1"/>
    <x v="613"/>
    <x v="529"/>
    <n v="0.9"/>
    <n v="1"/>
    <n v="0.84699999999999998"/>
    <n v="13.8"/>
  </r>
  <r>
    <x v="43"/>
    <x v="5"/>
    <x v="1"/>
    <x v="2"/>
    <x v="88"/>
    <n v="59"/>
    <n v="29.5"/>
    <n v="0"/>
    <x v="425"/>
    <n v="283.33002579999999"/>
    <n v="96"/>
    <n v="18"/>
    <n v="57.8"/>
    <n v="0"/>
    <x v="13"/>
    <n v="7.23"/>
    <n v="99"/>
    <n v="0.1"/>
    <x v="614"/>
    <x v="530"/>
    <n v="0.9"/>
    <n v="1"/>
    <n v="0.85299999999999998"/>
    <n v="14.6"/>
  </r>
  <r>
    <x v="43"/>
    <x v="6"/>
    <x v="1"/>
    <x v="2"/>
    <x v="96"/>
    <n v="6"/>
    <n v="3"/>
    <n v="0"/>
    <x v="278"/>
    <n v="230.25241840000001"/>
    <n v="96"/>
    <n v="0"/>
    <n v="57.3"/>
    <n v="0"/>
    <x v="13"/>
    <n v="7.4"/>
    <n v="99"/>
    <n v="0.1"/>
    <x v="615"/>
    <x v="531"/>
    <n v="0.9"/>
    <n v="1"/>
    <n v="0.84899999999999998"/>
    <n v="14.1"/>
  </r>
  <r>
    <x v="43"/>
    <x v="7"/>
    <x v="1"/>
    <x v="2"/>
    <x v="237"/>
    <n v="62"/>
    <n v="31"/>
    <n v="0"/>
    <x v="426"/>
    <n v="239.64099379999999"/>
    <n v="93"/>
    <n v="1"/>
    <n v="56.8"/>
    <n v="0"/>
    <x v="15"/>
    <n v="6.89"/>
    <n v="97"/>
    <n v="0.1"/>
    <x v="616"/>
    <x v="532"/>
    <n v="0.9"/>
    <n v="1"/>
    <n v="0.84399999999999997"/>
    <n v="13.7"/>
  </r>
  <r>
    <x v="43"/>
    <x v="8"/>
    <x v="1"/>
    <x v="2"/>
    <x v="141"/>
    <n v="63"/>
    <n v="31.5"/>
    <n v="0"/>
    <x v="427"/>
    <n v="1958.525877"/>
    <n v="93"/>
    <n v="0"/>
    <n v="56.3"/>
    <n v="0"/>
    <x v="15"/>
    <n v="6.5"/>
    <n v="97"/>
    <n v="0.1"/>
    <x v="617"/>
    <x v="533"/>
    <n v="0.9"/>
    <n v="1"/>
    <n v="0.83599999999999997"/>
    <n v="13.5"/>
  </r>
  <r>
    <x v="43"/>
    <x v="9"/>
    <x v="1"/>
    <x v="2"/>
    <x v="97"/>
    <n v="64"/>
    <n v="32"/>
    <n v="0"/>
    <x v="428"/>
    <n v="1700.8415339999999"/>
    <n v="93"/>
    <n v="0"/>
    <n v="55.8"/>
    <n v="0"/>
    <x v="15"/>
    <n v="6.28"/>
    <n v="97"/>
    <n v="0.1"/>
    <x v="618"/>
    <x v="534"/>
    <n v="0.9"/>
    <n v="1"/>
    <n v="0.82899999999999996"/>
    <n v="13.4"/>
  </r>
  <r>
    <x v="43"/>
    <x v="10"/>
    <x v="1"/>
    <x v="2"/>
    <x v="98"/>
    <n v="65"/>
    <n v="32.5"/>
    <n v="0"/>
    <x v="429"/>
    <n v="1562.5208270000001"/>
    <n v="88"/>
    <n v="1"/>
    <n v="55.3"/>
    <n v="0"/>
    <x v="14"/>
    <n v="6.37"/>
    <n v="98"/>
    <n v="0.1"/>
    <x v="619"/>
    <x v="535"/>
    <n v="0.9"/>
    <n v="1"/>
    <n v="0.82599999999999996"/>
    <n v="13.5"/>
  </r>
  <r>
    <x v="43"/>
    <x v="11"/>
    <x v="1"/>
    <x v="2"/>
    <x v="99"/>
    <n v="65"/>
    <n v="32.5"/>
    <n v="0"/>
    <x v="430"/>
    <n v="1586.724172"/>
    <n v="88"/>
    <n v="0"/>
    <n v="54.8"/>
    <n v="0"/>
    <x v="14"/>
    <n v="6.42"/>
    <n v="98"/>
    <n v="0.1"/>
    <x v="620"/>
    <x v="536"/>
    <n v="0.9"/>
    <n v="1"/>
    <n v="0.82299999999999995"/>
    <n v="13.4"/>
  </r>
  <r>
    <x v="43"/>
    <x v="12"/>
    <x v="1"/>
    <x v="2"/>
    <x v="273"/>
    <n v="66"/>
    <n v="33"/>
    <n v="0"/>
    <x v="89"/>
    <n v="158.70873990000001"/>
    <n v="88"/>
    <n v="0"/>
    <n v="54.3"/>
    <n v="0"/>
    <x v="14"/>
    <n v="6.83"/>
    <n v="98"/>
    <n v="0.1"/>
    <x v="621"/>
    <x v="537"/>
    <n v="0.9"/>
    <n v="1"/>
    <n v="0.81499999999999995"/>
    <n v="13"/>
  </r>
  <r>
    <x v="43"/>
    <x v="13"/>
    <x v="1"/>
    <x v="2"/>
    <x v="253"/>
    <n v="68"/>
    <n v="34"/>
    <n v="0"/>
    <x v="431"/>
    <n v="1128.050886"/>
    <n v="88"/>
    <n v="0"/>
    <n v="53.8"/>
    <n v="0"/>
    <x v="14"/>
    <n v="6.12"/>
    <n v="98"/>
    <n v="0.1"/>
    <x v="622"/>
    <x v="538"/>
    <n v="0.9"/>
    <n v="1"/>
    <n v="0.80500000000000005"/>
    <n v="12.5"/>
  </r>
  <r>
    <x v="43"/>
    <x v="14"/>
    <x v="1"/>
    <x v="2"/>
    <x v="274"/>
    <n v="69"/>
    <n v="34.5"/>
    <n v="0"/>
    <x v="432"/>
    <n v="100.8086193"/>
    <n v="89"/>
    <n v="0"/>
    <n v="53.3"/>
    <n v="0"/>
    <x v="15"/>
    <n v="5.78"/>
    <n v="97"/>
    <n v="0.1"/>
    <x v="623"/>
    <x v="539"/>
    <n v="0.9"/>
    <n v="1"/>
    <n v="0.8"/>
    <n v="12.4"/>
  </r>
  <r>
    <x v="43"/>
    <x v="15"/>
    <x v="1"/>
    <x v="2"/>
    <x v="100"/>
    <n v="7"/>
    <n v="3.5"/>
    <n v="0"/>
    <x v="433"/>
    <n v="950.80279250000001"/>
    <n v="89"/>
    <n v="0"/>
    <n v="52.8"/>
    <n v="0"/>
    <x v="15"/>
    <n v="5.77"/>
    <n v="97"/>
    <n v="0.1"/>
    <x v="624"/>
    <x v="540"/>
    <n v="0.9"/>
    <n v="1"/>
    <n v="0.79800000000000004"/>
    <n v="12.5"/>
  </r>
  <r>
    <x v="44"/>
    <x v="0"/>
    <x v="1"/>
    <x v="2"/>
    <x v="97"/>
    <n v="86"/>
    <n v="43"/>
    <n v="0"/>
    <x v="434"/>
    <n v="0"/>
    <n v="97"/>
    <n v="9"/>
    <n v="66.099999999999994"/>
    <n v="0"/>
    <x v="15"/>
    <n v="5.77"/>
    <n v="97"/>
    <n v="0.1"/>
    <x v="160"/>
    <x v="540"/>
    <n v="1.8"/>
    <n v="1.8"/>
    <n v="0.627"/>
    <n v="12.5"/>
  </r>
  <r>
    <x v="44"/>
    <x v="1"/>
    <x v="1"/>
    <x v="2"/>
    <x v="99"/>
    <n v="88"/>
    <n v="44"/>
    <n v="0"/>
    <x v="434"/>
    <n v="0"/>
    <n v="99"/>
    <n v="222"/>
    <n v="65.599999999999994"/>
    <n v="0"/>
    <x v="13"/>
    <n v="7.41"/>
    <n v="97"/>
    <n v="0.1"/>
    <x v="160"/>
    <x v="540"/>
    <n v="1.8"/>
    <n v="1.9"/>
    <n v="0.627"/>
    <n v="12.5"/>
  </r>
  <r>
    <x v="44"/>
    <x v="2"/>
    <x v="1"/>
    <x v="2"/>
    <x v="274"/>
    <n v="9"/>
    <n v="4.5"/>
    <n v="0"/>
    <x v="435"/>
    <n v="0"/>
    <n v="99"/>
    <n v="15"/>
    <n v="65.099999999999994"/>
    <n v="0"/>
    <x v="13"/>
    <n v="7.49"/>
    <n v="98"/>
    <n v="0.1"/>
    <x v="160"/>
    <x v="540"/>
    <n v="1.8"/>
    <n v="1.9"/>
    <n v="0.627"/>
    <n v="12.5"/>
  </r>
  <r>
    <x v="44"/>
    <x v="3"/>
    <x v="1"/>
    <x v="2"/>
    <x v="105"/>
    <n v="93"/>
    <n v="46.5"/>
    <n v="0"/>
    <x v="436"/>
    <n v="0"/>
    <n v="99"/>
    <n v="22"/>
    <n v="64.5"/>
    <n v="0"/>
    <x v="13"/>
    <n v="7.55"/>
    <n v="99"/>
    <n v="0.1"/>
    <x v="160"/>
    <x v="540"/>
    <n v="1.8"/>
    <n v="1.9"/>
    <n v="0.627"/>
    <n v="12.5"/>
  </r>
  <r>
    <x v="44"/>
    <x v="4"/>
    <x v="1"/>
    <x v="2"/>
    <x v="14"/>
    <n v="97"/>
    <n v="48.5"/>
    <n v="0"/>
    <x v="437"/>
    <n v="0"/>
    <n v="99"/>
    <n v="17"/>
    <n v="64"/>
    <n v="0"/>
    <x v="13"/>
    <n v="7.5"/>
    <n v="99"/>
    <n v="0.1"/>
    <x v="160"/>
    <x v="540"/>
    <n v="1.9"/>
    <n v="1.9"/>
    <n v="0.627"/>
    <n v="12.5"/>
  </r>
  <r>
    <x v="44"/>
    <x v="5"/>
    <x v="1"/>
    <x v="2"/>
    <x v="15"/>
    <n v="99"/>
    <n v="49.5"/>
    <n v="0"/>
    <x v="438"/>
    <n v="0"/>
    <n v="99"/>
    <n v="0"/>
    <n v="63.6"/>
    <n v="0"/>
    <x v="13"/>
    <n v="7.43"/>
    <n v="99"/>
    <n v="0.1"/>
    <x v="160"/>
    <x v="540"/>
    <n v="1.9"/>
    <n v="2"/>
    <n v="0.627"/>
    <n v="12.5"/>
  </r>
  <r>
    <x v="44"/>
    <x v="6"/>
    <x v="1"/>
    <x v="2"/>
    <x v="192"/>
    <n v="12"/>
    <n v="6"/>
    <n v="0"/>
    <x v="439"/>
    <n v="0"/>
    <n v="99"/>
    <n v="5"/>
    <n v="63.1"/>
    <n v="0"/>
    <x v="13"/>
    <n v="7.85"/>
    <n v="99"/>
    <n v="0.1"/>
    <x v="160"/>
    <x v="540"/>
    <n v="1.9"/>
    <n v="2"/>
    <n v="0.627"/>
    <n v="12.5"/>
  </r>
  <r>
    <x v="44"/>
    <x v="7"/>
    <x v="1"/>
    <x v="2"/>
    <x v="119"/>
    <n v="16"/>
    <n v="8"/>
    <n v="0"/>
    <x v="440"/>
    <n v="0"/>
    <n v="99"/>
    <n v="2"/>
    <n v="62.6"/>
    <n v="0"/>
    <x v="13"/>
    <n v="6.82"/>
    <n v="99"/>
    <n v="0.1"/>
    <x v="160"/>
    <x v="540"/>
    <n v="1.9"/>
    <n v="2"/>
    <n v="0.627"/>
    <n v="12.5"/>
  </r>
  <r>
    <x v="44"/>
    <x v="8"/>
    <x v="1"/>
    <x v="2"/>
    <x v="113"/>
    <n v="17"/>
    <n v="8.5"/>
    <n v="0"/>
    <x v="441"/>
    <n v="0"/>
    <n v="99"/>
    <n v="2"/>
    <n v="62.2"/>
    <n v="0"/>
    <x v="13"/>
    <n v="6.52"/>
    <n v="99"/>
    <n v="0.1"/>
    <x v="160"/>
    <x v="540"/>
    <n v="2"/>
    <n v="2.1"/>
    <n v="0.627"/>
    <n v="12.5"/>
  </r>
  <r>
    <x v="44"/>
    <x v="9"/>
    <x v="1"/>
    <x v="2"/>
    <x v="115"/>
    <n v="19"/>
    <n v="9.5"/>
    <n v="0"/>
    <x v="430"/>
    <n v="0"/>
    <n v="98"/>
    <n v="7"/>
    <n v="61.8"/>
    <n v="0"/>
    <x v="14"/>
    <n v="6.69"/>
    <n v="98"/>
    <n v="0.1"/>
    <x v="160"/>
    <x v="540"/>
    <n v="2"/>
    <n v="2.1"/>
    <n v="0.627"/>
    <n v="12.5"/>
  </r>
  <r>
    <x v="44"/>
    <x v="10"/>
    <x v="1"/>
    <x v="2"/>
    <x v="22"/>
    <n v="114"/>
    <n v="57"/>
    <n v="0"/>
    <x v="442"/>
    <n v="0"/>
    <n v="99"/>
    <n v="0"/>
    <n v="61.3"/>
    <n v="0"/>
    <x v="32"/>
    <n v="6.93"/>
    <n v="97"/>
    <n v="0.1"/>
    <x v="160"/>
    <x v="540"/>
    <n v="2.1"/>
    <n v="2.1"/>
    <n v="0.627"/>
    <n v="12.5"/>
  </r>
  <r>
    <x v="44"/>
    <x v="11"/>
    <x v="1"/>
    <x v="2"/>
    <x v="116"/>
    <n v="116"/>
    <n v="58"/>
    <n v="0"/>
    <x v="443"/>
    <n v="0"/>
    <n v="98"/>
    <n v="17"/>
    <n v="6.8"/>
    <n v="0"/>
    <x v="32"/>
    <n v="6.9"/>
    <n v="98"/>
    <n v="0.1"/>
    <x v="160"/>
    <x v="540"/>
    <n v="2.1"/>
    <n v="2.2000000000000002"/>
    <n v="0.627"/>
    <n v="12.5"/>
  </r>
  <r>
    <x v="44"/>
    <x v="12"/>
    <x v="1"/>
    <x v="2"/>
    <x v="63"/>
    <n v="122"/>
    <n v="61"/>
    <n v="0"/>
    <x v="444"/>
    <n v="0"/>
    <n v="92"/>
    <n v="30"/>
    <n v="6.4"/>
    <n v="0"/>
    <x v="15"/>
    <n v="7.13"/>
    <n v="97"/>
    <n v="0.1"/>
    <x v="160"/>
    <x v="540"/>
    <n v="2.2000000000000002"/>
    <n v="2.2000000000000002"/>
    <n v="0.627"/>
    <n v="12.5"/>
  </r>
  <r>
    <x v="44"/>
    <x v="13"/>
    <x v="1"/>
    <x v="2"/>
    <x v="21"/>
    <n v="12"/>
    <n v="6"/>
    <n v="0"/>
    <x v="445"/>
    <n v="0"/>
    <n v="86"/>
    <n v="4"/>
    <n v="59.9"/>
    <n v="0"/>
    <x v="15"/>
    <n v="6.8"/>
    <n v="98"/>
    <n v="0.1"/>
    <x v="160"/>
    <x v="540"/>
    <n v="2.2000000000000002"/>
    <n v="2.2999999999999998"/>
    <n v="0.627"/>
    <n v="12.5"/>
  </r>
  <r>
    <x v="44"/>
    <x v="14"/>
    <x v="1"/>
    <x v="2"/>
    <x v="32"/>
    <n v="123"/>
    <n v="61.5"/>
    <n v="0"/>
    <x v="446"/>
    <n v="0"/>
    <n v="86"/>
    <n v="6"/>
    <n v="59.4"/>
    <n v="0"/>
    <x v="15"/>
    <n v="6.42"/>
    <n v="98"/>
    <n v="0.1"/>
    <x v="160"/>
    <x v="540"/>
    <n v="2.2000000000000002"/>
    <n v="2.2999999999999998"/>
    <n v="0.627"/>
    <n v="12.5"/>
  </r>
  <r>
    <x v="44"/>
    <x v="15"/>
    <x v="1"/>
    <x v="0"/>
    <x v="34"/>
    <n v="126"/>
    <n v="63"/>
    <n v="0"/>
    <x v="447"/>
    <n v="0"/>
    <n v="86"/>
    <n v="9"/>
    <n v="59"/>
    <n v="0"/>
    <x v="14"/>
    <n v="6.31"/>
    <n v="98"/>
    <n v="0.1"/>
    <x v="160"/>
    <x v="540"/>
    <n v="2.2999999999999998"/>
    <n v="2.2999999999999998"/>
    <n v="0.627"/>
    <n v="12.5"/>
  </r>
  <r>
    <x v="45"/>
    <x v="0"/>
    <x v="0"/>
    <x v="2"/>
    <x v="69"/>
    <n v="139"/>
    <n v="72.5"/>
    <n v="6"/>
    <x v="0"/>
    <n v="0"/>
    <n v="96"/>
    <n v="0"/>
    <n v="32.9"/>
    <n v="7"/>
    <x v="13"/>
    <n v="6.31"/>
    <n v="96"/>
    <n v="0.1"/>
    <x v="160"/>
    <x v="540"/>
    <n v="4.9000000000000004"/>
    <n v="4.9000000000000004"/>
    <n v="0.627"/>
    <n v="12.5"/>
  </r>
  <r>
    <x v="45"/>
    <x v="1"/>
    <x v="0"/>
    <x v="0"/>
    <x v="25"/>
    <n v="142"/>
    <n v="74"/>
    <n v="6"/>
    <x v="0"/>
    <n v="0"/>
    <n v="93"/>
    <n v="3"/>
    <n v="32.4"/>
    <n v="8"/>
    <x v="13"/>
    <n v="6.31"/>
    <n v="93"/>
    <n v="0.1"/>
    <x v="160"/>
    <x v="540"/>
    <n v="4.9000000000000004"/>
    <n v="4.9000000000000004"/>
    <n v="0.627"/>
    <n v="12.5"/>
  </r>
  <r>
    <x v="45"/>
    <x v="2"/>
    <x v="0"/>
    <x v="0"/>
    <x v="118"/>
    <n v="146"/>
    <n v="76"/>
    <n v="6"/>
    <x v="448"/>
    <n v="0"/>
    <n v="93"/>
    <n v="0"/>
    <n v="31.8"/>
    <n v="8"/>
    <x v="13"/>
    <n v="6.31"/>
    <n v="93"/>
    <n v="0.1"/>
    <x v="160"/>
    <x v="540"/>
    <n v="5"/>
    <n v="5"/>
    <n v="0.627"/>
    <n v="12.5"/>
  </r>
  <r>
    <x v="45"/>
    <x v="3"/>
    <x v="0"/>
    <x v="0"/>
    <x v="132"/>
    <n v="149"/>
    <n v="78"/>
    <n v="7"/>
    <x v="449"/>
    <n v="0"/>
    <n v="96"/>
    <n v="0"/>
    <n v="31.3"/>
    <n v="9"/>
    <x v="13"/>
    <n v="6.31"/>
    <n v="96"/>
    <n v="0.1"/>
    <x v="160"/>
    <x v="540"/>
    <n v="5.0999999999999996"/>
    <n v="5.0999999999999996"/>
    <n v="0.627"/>
    <n v="12.5"/>
  </r>
  <r>
    <x v="45"/>
    <x v="4"/>
    <x v="0"/>
    <x v="0"/>
    <x v="144"/>
    <n v="153"/>
    <n v="80.5"/>
    <n v="8"/>
    <x v="450"/>
    <n v="0"/>
    <n v="94"/>
    <n v="0"/>
    <n v="3.8"/>
    <n v="10"/>
    <x v="13"/>
    <n v="6.31"/>
    <n v="94"/>
    <n v="0.1"/>
    <x v="160"/>
    <x v="540"/>
    <n v="5.0999999999999996"/>
    <n v="5.2"/>
    <n v="0.627"/>
    <n v="12.5"/>
  </r>
  <r>
    <x v="45"/>
    <x v="5"/>
    <x v="0"/>
    <x v="0"/>
    <x v="146"/>
    <n v="157"/>
    <n v="82.5"/>
    <n v="8"/>
    <x v="311"/>
    <n v="0"/>
    <n v="93"/>
    <n v="0"/>
    <n v="3.3"/>
    <n v="10"/>
    <x v="13"/>
    <n v="6.31"/>
    <n v="93"/>
    <n v="0.1"/>
    <x v="160"/>
    <x v="540"/>
    <n v="5.2"/>
    <n v="5.2"/>
    <n v="0.627"/>
    <n v="12.5"/>
  </r>
  <r>
    <x v="45"/>
    <x v="6"/>
    <x v="0"/>
    <x v="0"/>
    <x v="147"/>
    <n v="161"/>
    <n v="85"/>
    <n v="9"/>
    <x v="448"/>
    <n v="0"/>
    <n v="93"/>
    <n v="0"/>
    <n v="29.7"/>
    <n v="11"/>
    <x v="14"/>
    <n v="6.31"/>
    <n v="93"/>
    <n v="0.1"/>
    <x v="160"/>
    <x v="540"/>
    <n v="5.3"/>
    <n v="5.3"/>
    <n v="0.627"/>
    <n v="12.5"/>
  </r>
  <r>
    <x v="45"/>
    <x v="7"/>
    <x v="0"/>
    <x v="0"/>
    <x v="123"/>
    <n v="164"/>
    <n v="86.5"/>
    <n v="9"/>
    <x v="451"/>
    <n v="0"/>
    <n v="92"/>
    <n v="8"/>
    <n v="29.2"/>
    <n v="12"/>
    <x v="14"/>
    <n v="6.31"/>
    <n v="92"/>
    <n v="0.1"/>
    <x v="160"/>
    <x v="540"/>
    <n v="5.4"/>
    <n v="5.4"/>
    <n v="0.627"/>
    <n v="12.5"/>
  </r>
  <r>
    <x v="45"/>
    <x v="8"/>
    <x v="0"/>
    <x v="0"/>
    <x v="148"/>
    <n v="166"/>
    <n v="87.5"/>
    <n v="9"/>
    <x v="305"/>
    <n v="0"/>
    <n v="92"/>
    <n v="3550"/>
    <n v="28.7"/>
    <n v="12"/>
    <x v="13"/>
    <n v="6.31"/>
    <n v="92"/>
    <n v="0.1"/>
    <x v="160"/>
    <x v="540"/>
    <n v="5.5"/>
    <n v="5.5"/>
    <n v="0.627"/>
    <n v="12.5"/>
  </r>
  <r>
    <x v="45"/>
    <x v="9"/>
    <x v="0"/>
    <x v="0"/>
    <x v="148"/>
    <n v="165"/>
    <n v="87.5"/>
    <n v="10"/>
    <x v="369"/>
    <n v="0"/>
    <n v="96"/>
    <n v="0"/>
    <n v="28.2"/>
    <n v="12"/>
    <x v="14"/>
    <n v="6.31"/>
    <n v="89"/>
    <n v="0.1"/>
    <x v="160"/>
    <x v="540"/>
    <n v="5.6"/>
    <n v="5.6"/>
    <n v="0.627"/>
    <n v="12.5"/>
  </r>
  <r>
    <x v="45"/>
    <x v="10"/>
    <x v="0"/>
    <x v="0"/>
    <x v="148"/>
    <n v="165"/>
    <n v="87.5"/>
    <n v="10"/>
    <x v="452"/>
    <n v="0"/>
    <n v="92"/>
    <n v="0"/>
    <n v="27.7"/>
    <n v="13"/>
    <x v="15"/>
    <n v="6.31"/>
    <n v="79"/>
    <n v="0.1"/>
    <x v="160"/>
    <x v="540"/>
    <n v="5.7"/>
    <n v="5.7"/>
    <n v="0.627"/>
    <n v="12.5"/>
  </r>
  <r>
    <x v="45"/>
    <x v="11"/>
    <x v="0"/>
    <x v="0"/>
    <x v="107"/>
    <n v="165"/>
    <n v="88"/>
    <n v="11"/>
    <x v="305"/>
    <n v="0"/>
    <n v="98"/>
    <n v="0"/>
    <n v="27.2"/>
    <n v="14"/>
    <x v="13"/>
    <n v="6.31"/>
    <n v="72"/>
    <n v="0.1"/>
    <x v="160"/>
    <x v="540"/>
    <n v="5.7"/>
    <n v="5.7"/>
    <n v="0.627"/>
    <n v="12.5"/>
  </r>
  <r>
    <x v="45"/>
    <x v="12"/>
    <x v="0"/>
    <x v="0"/>
    <x v="134"/>
    <n v="165"/>
    <n v="88.5"/>
    <n v="12"/>
    <x v="305"/>
    <n v="0"/>
    <n v="27"/>
    <n v="0"/>
    <n v="26.7"/>
    <n v="15"/>
    <x v="13"/>
    <n v="6.31"/>
    <n v="68"/>
    <n v="0.1"/>
    <x v="160"/>
    <x v="540"/>
    <n v="5.8"/>
    <n v="5.8"/>
    <n v="0.627"/>
    <n v="12.5"/>
  </r>
  <r>
    <x v="45"/>
    <x v="13"/>
    <x v="0"/>
    <x v="0"/>
    <x v="275"/>
    <n v="167"/>
    <n v="90.5"/>
    <n v="14"/>
    <x v="310"/>
    <n v="0"/>
    <n v="27"/>
    <n v="0"/>
    <n v="26.2"/>
    <n v="18"/>
    <x v="13"/>
    <n v="6.31"/>
    <n v="64"/>
    <n v="0.1"/>
    <x v="160"/>
    <x v="540"/>
    <n v="5.9"/>
    <n v="5.9"/>
    <n v="0.627"/>
    <n v="12.5"/>
  </r>
  <r>
    <x v="45"/>
    <x v="14"/>
    <x v="0"/>
    <x v="0"/>
    <x v="110"/>
    <n v="177"/>
    <n v="96.5"/>
    <n v="16"/>
    <x v="453"/>
    <n v="0"/>
    <n v="27"/>
    <n v="0"/>
    <n v="25.7"/>
    <n v="21"/>
    <x v="14"/>
    <n v="6.31"/>
    <n v="62"/>
    <n v="0.1"/>
    <x v="160"/>
    <x v="540"/>
    <n v="5.9"/>
    <n v="6"/>
    <n v="0.627"/>
    <n v="12.5"/>
  </r>
  <r>
    <x v="45"/>
    <x v="15"/>
    <x v="0"/>
    <x v="0"/>
    <x v="276"/>
    <n v="192"/>
    <n v="105"/>
    <n v="18"/>
    <x v="454"/>
    <n v="0"/>
    <n v="27"/>
    <n v="0"/>
    <n v="25.2"/>
    <n v="25"/>
    <x v="33"/>
    <n v="6.31"/>
    <n v="56"/>
    <n v="0.1"/>
    <x v="160"/>
    <x v="540"/>
    <n v="6"/>
    <n v="6"/>
    <n v="0.627"/>
    <n v="12.5"/>
  </r>
  <r>
    <x v="46"/>
    <x v="0"/>
    <x v="0"/>
    <x v="1"/>
    <x v="263"/>
    <n v="258"/>
    <n v="247"/>
    <n v="236"/>
    <x v="0"/>
    <n v="0"/>
    <n v="81"/>
    <n v="5020"/>
    <n v="21.6"/>
    <n v="308"/>
    <x v="43"/>
    <n v="6.31"/>
    <n v="81"/>
    <n v="1.1000000000000001"/>
    <x v="160"/>
    <x v="540"/>
    <n v="9.5"/>
    <n v="9.3000000000000007"/>
    <n v="0.627"/>
    <n v="12.5"/>
  </r>
  <r>
    <x v="46"/>
    <x v="1"/>
    <x v="0"/>
    <x v="1"/>
    <x v="152"/>
    <n v="266"/>
    <n v="251.5"/>
    <n v="237"/>
    <x v="0"/>
    <n v="0"/>
    <n v="8"/>
    <n v="33711"/>
    <n v="21.1"/>
    <n v="312"/>
    <x v="42"/>
    <n v="4.33"/>
    <n v="8"/>
    <n v="1.1000000000000001"/>
    <x v="160"/>
    <x v="540"/>
    <n v="9.6999999999999993"/>
    <n v="9.5"/>
    <n v="0.627"/>
    <n v="12.5"/>
  </r>
  <r>
    <x v="46"/>
    <x v="2"/>
    <x v="0"/>
    <x v="1"/>
    <x v="4"/>
    <n v="272"/>
    <n v="255"/>
    <n v="238"/>
    <x v="0"/>
    <n v="0"/>
    <n v="74"/>
    <n v="88381"/>
    <n v="2.6"/>
    <n v="314"/>
    <x v="46"/>
    <n v="3.89"/>
    <n v="74"/>
    <n v="1.2"/>
    <x v="160"/>
    <x v="540"/>
    <n v="9.9"/>
    <n v="9.6"/>
    <n v="0.627"/>
    <n v="12.5"/>
  </r>
  <r>
    <x v="46"/>
    <x v="3"/>
    <x v="0"/>
    <x v="1"/>
    <x v="277"/>
    <n v="277"/>
    <n v="258"/>
    <n v="239"/>
    <x v="0"/>
    <n v="0"/>
    <n v="75"/>
    <n v="72029"/>
    <n v="2.1"/>
    <n v="317"/>
    <x v="47"/>
    <n v="3.77"/>
    <n v="75"/>
    <n v="1.5"/>
    <x v="160"/>
    <x v="540"/>
    <n v="1"/>
    <n v="9.8000000000000007"/>
    <n v="0.627"/>
    <n v="12.5"/>
  </r>
  <r>
    <x v="46"/>
    <x v="4"/>
    <x v="0"/>
    <x v="1"/>
    <x v="278"/>
    <n v="278"/>
    <n v="258.5"/>
    <n v="239"/>
    <x v="455"/>
    <n v="0"/>
    <n v="74"/>
    <n v="133802"/>
    <n v="19.600000000000001"/>
    <n v="319"/>
    <x v="44"/>
    <n v="3.53"/>
    <n v="74"/>
    <n v="1.6"/>
    <x v="160"/>
    <x v="540"/>
    <n v="1.2"/>
    <n v="1"/>
    <n v="0.627"/>
    <n v="12.5"/>
  </r>
  <r>
    <x v="46"/>
    <x v="5"/>
    <x v="0"/>
    <x v="1"/>
    <x v="201"/>
    <n v="283"/>
    <n v="261"/>
    <n v="239"/>
    <x v="456"/>
    <n v="0"/>
    <n v="6"/>
    <n v="5407"/>
    <n v="19.100000000000001"/>
    <n v="321"/>
    <x v="47"/>
    <n v="4.4000000000000004"/>
    <n v="6"/>
    <n v="1.6"/>
    <x v="160"/>
    <x v="540"/>
    <n v="1.4"/>
    <n v="1.2"/>
    <n v="0.627"/>
    <n v="12.5"/>
  </r>
  <r>
    <x v="46"/>
    <x v="6"/>
    <x v="0"/>
    <x v="1"/>
    <x v="10"/>
    <n v="292"/>
    <n v="265"/>
    <n v="238"/>
    <x v="319"/>
    <n v="0"/>
    <n v="72"/>
    <n v="57"/>
    <n v="18.600000000000001"/>
    <n v="323"/>
    <x v="43"/>
    <n v="5.61"/>
    <n v="72"/>
    <n v="1.7"/>
    <x v="160"/>
    <x v="540"/>
    <n v="1.6"/>
    <n v="1.4"/>
    <n v="0.627"/>
    <n v="12.5"/>
  </r>
  <r>
    <x v="46"/>
    <x v="7"/>
    <x v="0"/>
    <x v="1"/>
    <x v="279"/>
    <n v="295"/>
    <n v="266"/>
    <n v="237"/>
    <x v="457"/>
    <n v="0"/>
    <n v="65"/>
    <n v="12461"/>
    <n v="18.2"/>
    <n v="324"/>
    <x v="7"/>
    <n v="4.46"/>
    <n v="65"/>
    <n v="1.8"/>
    <x v="160"/>
    <x v="540"/>
    <n v="1.8"/>
    <n v="1.7"/>
    <n v="0.627"/>
    <n v="12.5"/>
  </r>
  <r>
    <x v="46"/>
    <x v="8"/>
    <x v="0"/>
    <x v="1"/>
    <x v="280"/>
    <n v="299"/>
    <n v="267.5"/>
    <n v="236"/>
    <x v="345"/>
    <n v="0"/>
    <n v="7"/>
    <n v="55577"/>
    <n v="17.8"/>
    <n v="326"/>
    <x v="50"/>
    <n v="3.61"/>
    <n v="7"/>
    <n v="1.9"/>
    <x v="160"/>
    <x v="540"/>
    <n v="11.1"/>
    <n v="1.9"/>
    <n v="0.627"/>
    <n v="12.5"/>
  </r>
  <r>
    <x v="46"/>
    <x v="9"/>
    <x v="0"/>
    <x v="1"/>
    <x v="281"/>
    <n v="36"/>
    <n v="135.5"/>
    <n v="235"/>
    <x v="458"/>
    <n v="0"/>
    <n v="7"/>
    <n v="80123"/>
    <n v="17.3"/>
    <n v="327"/>
    <x v="2"/>
    <n v="3.39"/>
    <n v="62"/>
    <n v="2"/>
    <x v="160"/>
    <x v="540"/>
    <n v="11.3"/>
    <n v="11.1"/>
    <n v="0.627"/>
    <n v="12.5"/>
  </r>
  <r>
    <x v="46"/>
    <x v="10"/>
    <x v="0"/>
    <x v="1"/>
    <x v="196"/>
    <n v="314"/>
    <n v="273.5"/>
    <n v="233"/>
    <x v="325"/>
    <n v="0"/>
    <n v="7"/>
    <n v="182485"/>
    <n v="16.899999999999999"/>
    <n v="329"/>
    <x v="0"/>
    <n v="3.14"/>
    <n v="6"/>
    <n v="2"/>
    <x v="160"/>
    <x v="540"/>
    <n v="11.5"/>
    <n v="11.3"/>
    <n v="0.627"/>
    <n v="12.5"/>
  </r>
  <r>
    <x v="46"/>
    <x v="11"/>
    <x v="0"/>
    <x v="1"/>
    <x v="282"/>
    <n v="323"/>
    <n v="277.5"/>
    <n v="232"/>
    <x v="324"/>
    <n v="0"/>
    <n v="7"/>
    <n v="44934"/>
    <n v="16.5"/>
    <n v="330"/>
    <x v="61"/>
    <n v="3.34"/>
    <n v="54"/>
    <n v="2.1"/>
    <x v="160"/>
    <x v="540"/>
    <n v="11.7"/>
    <n v="11.5"/>
    <n v="0.627"/>
    <n v="12.5"/>
  </r>
  <r>
    <x v="46"/>
    <x v="12"/>
    <x v="0"/>
    <x v="1"/>
    <x v="208"/>
    <n v="332"/>
    <n v="281.5"/>
    <n v="231"/>
    <x v="459"/>
    <n v="0"/>
    <n v="7"/>
    <n v="21956"/>
    <n v="16.100000000000001"/>
    <n v="331"/>
    <x v="55"/>
    <n v="3.2"/>
    <n v="41"/>
    <n v="2.2000000000000002"/>
    <x v="160"/>
    <x v="540"/>
    <n v="11.9"/>
    <n v="11.7"/>
    <n v="0.627"/>
    <n v="12.5"/>
  </r>
  <r>
    <x v="46"/>
    <x v="13"/>
    <x v="0"/>
    <x v="1"/>
    <x v="229"/>
    <n v="341"/>
    <n v="285"/>
    <n v="229"/>
    <x v="44"/>
    <n v="0"/>
    <n v="7"/>
    <n v="30466"/>
    <n v="15.7"/>
    <n v="331"/>
    <x v="29"/>
    <n v="2.59"/>
    <n v="38"/>
    <n v="2.4"/>
    <x v="160"/>
    <x v="540"/>
    <n v="12.1"/>
    <n v="11.9"/>
    <n v="0.627"/>
    <n v="12.5"/>
  </r>
  <r>
    <x v="46"/>
    <x v="14"/>
    <x v="0"/>
    <x v="1"/>
    <x v="230"/>
    <n v="34"/>
    <n v="130.5"/>
    <n v="227"/>
    <x v="460"/>
    <n v="0"/>
    <n v="7"/>
    <n v="8072"/>
    <n v="15.3"/>
    <n v="332"/>
    <x v="31"/>
    <n v="2.67"/>
    <n v="3"/>
    <n v="2.4"/>
    <x v="160"/>
    <x v="540"/>
    <n v="12.2"/>
    <n v="12.1"/>
    <n v="0.627"/>
    <n v="12.5"/>
  </r>
  <r>
    <x v="46"/>
    <x v="15"/>
    <x v="0"/>
    <x v="1"/>
    <x v="207"/>
    <n v="346"/>
    <n v="286"/>
    <n v="226"/>
    <x v="109"/>
    <n v="0"/>
    <n v="7"/>
    <n v="8282"/>
    <n v="14.9"/>
    <n v="332"/>
    <x v="59"/>
    <n v="1.45"/>
    <n v="4"/>
    <n v="2.5"/>
    <x v="160"/>
    <x v="540"/>
    <n v="12.4"/>
    <n v="12.3"/>
    <n v="0.627"/>
    <n v="12.5"/>
  </r>
  <r>
    <x v="47"/>
    <x v="0"/>
    <x v="1"/>
    <x v="2"/>
    <x v="85"/>
    <n v="71"/>
    <n v="35.5"/>
    <n v="0"/>
    <x v="461"/>
    <n v="0"/>
    <n v="7"/>
    <n v="9"/>
    <n v="58.8"/>
    <n v="0"/>
    <x v="33"/>
    <n v="1.45"/>
    <n v="93"/>
    <n v="0.1"/>
    <x v="625"/>
    <x v="541"/>
    <n v="1.1000000000000001"/>
    <n v="0.9"/>
    <n v="0.92300000000000004"/>
    <n v="19.2"/>
  </r>
  <r>
    <x v="47"/>
    <x v="1"/>
    <x v="1"/>
    <x v="2"/>
    <x v="93"/>
    <n v="73"/>
    <n v="36.5"/>
    <n v="0"/>
    <x v="461"/>
    <n v="10468.762919999999"/>
    <n v="7"/>
    <n v="27"/>
    <n v="58.4"/>
    <n v="0"/>
    <x v="17"/>
    <n v="1.8"/>
    <n v="94"/>
    <n v="0.1"/>
    <x v="626"/>
    <x v="542"/>
    <n v="1.1000000000000001"/>
    <n v="0.9"/>
    <n v="0.92600000000000005"/>
    <n v="19.2"/>
  </r>
  <r>
    <x v="47"/>
    <x v="2"/>
    <x v="1"/>
    <x v="2"/>
    <x v="84"/>
    <n v="75"/>
    <n v="37.5"/>
    <n v="0"/>
    <x v="121"/>
    <n v="10261.763000000001"/>
    <n v="7"/>
    <n v="17"/>
    <n v="58.1"/>
    <n v="0"/>
    <x v="17"/>
    <n v="11.25"/>
    <n v="94"/>
    <n v="0.1"/>
    <x v="627"/>
    <x v="543"/>
    <n v="1.1000000000000001"/>
    <n v="0.9"/>
    <n v="0.92400000000000004"/>
    <n v="18.7"/>
  </r>
  <r>
    <x v="47"/>
    <x v="3"/>
    <x v="1"/>
    <x v="2"/>
    <x v="140"/>
    <n v="76"/>
    <n v="38"/>
    <n v="0"/>
    <x v="462"/>
    <n v="928.4170785"/>
    <n v="7"/>
    <n v="2"/>
    <n v="57.7"/>
    <n v="0"/>
    <x v="17"/>
    <n v="1.98"/>
    <n v="94"/>
    <n v="0.1"/>
    <x v="628"/>
    <x v="544"/>
    <n v="1.1000000000000001"/>
    <n v="0.9"/>
    <n v="0.92200000000000004"/>
    <n v="18.399999999999999"/>
  </r>
  <r>
    <x v="47"/>
    <x v="4"/>
    <x v="1"/>
    <x v="2"/>
    <x v="236"/>
    <n v="79"/>
    <n v="39.5"/>
    <n v="0"/>
    <x v="178"/>
    <n v="10251.10872"/>
    <n v="7"/>
    <n v="84"/>
    <n v="57.4"/>
    <n v="0"/>
    <x v="34"/>
    <n v="1.87"/>
    <n v="91"/>
    <n v="0.1"/>
    <x v="629"/>
    <x v="545"/>
    <n v="1.1000000000000001"/>
    <n v="0.9"/>
    <n v="0.91"/>
    <n v="16.899999999999999"/>
  </r>
  <r>
    <x v="47"/>
    <x v="5"/>
    <x v="1"/>
    <x v="2"/>
    <x v="271"/>
    <n v="84"/>
    <n v="42"/>
    <n v="0"/>
    <x v="463"/>
    <n v="954.48659329999998"/>
    <n v="7"/>
    <n v="5"/>
    <n v="57"/>
    <n v="0"/>
    <x v="36"/>
    <n v="11.8"/>
    <n v="9"/>
    <n v="0.1"/>
    <x v="630"/>
    <x v="546"/>
    <n v="1.1000000000000001"/>
    <n v="0.9"/>
    <n v="0.90600000000000003"/>
    <n v="16.8"/>
  </r>
  <r>
    <x v="47"/>
    <x v="6"/>
    <x v="1"/>
    <x v="2"/>
    <x v="141"/>
    <n v="86"/>
    <n v="43"/>
    <n v="0"/>
    <x v="174"/>
    <n v="9765.616994"/>
    <n v="7"/>
    <n v="6"/>
    <n v="56.6"/>
    <n v="0"/>
    <x v="22"/>
    <n v="11.47"/>
    <n v="89"/>
    <n v="0.1"/>
    <x v="631"/>
    <x v="547"/>
    <n v="1.1000000000000001"/>
    <n v="0.9"/>
    <n v="0.90600000000000003"/>
    <n v="16.8"/>
  </r>
  <r>
    <x v="47"/>
    <x v="7"/>
    <x v="1"/>
    <x v="2"/>
    <x v="97"/>
    <n v="88"/>
    <n v="44"/>
    <n v="0"/>
    <x v="464"/>
    <n v="10761.18209"/>
    <n v="7"/>
    <n v="14"/>
    <n v="56.3"/>
    <n v="0"/>
    <x v="19"/>
    <n v="1.18"/>
    <n v="88"/>
    <n v="0.1"/>
    <x v="632"/>
    <x v="548"/>
    <n v="1.1000000000000001"/>
    <n v="0.9"/>
    <n v="0.90600000000000003"/>
    <n v="16.8"/>
  </r>
  <r>
    <x v="47"/>
    <x v="8"/>
    <x v="1"/>
    <x v="2"/>
    <x v="253"/>
    <n v="93"/>
    <n v="46.5"/>
    <n v="0"/>
    <x v="276"/>
    <n v="9703.0681210000002"/>
    <n v="7"/>
    <n v="2"/>
    <n v="55.9"/>
    <n v="0"/>
    <x v="21"/>
    <n v="9.99"/>
    <n v="87"/>
    <n v="0.1"/>
    <x v="633"/>
    <x v="549"/>
    <n v="1.2"/>
    <n v="0.9"/>
    <n v="0.90400000000000003"/>
    <n v="16.7"/>
  </r>
  <r>
    <x v="47"/>
    <x v="9"/>
    <x v="1"/>
    <x v="2"/>
    <x v="100"/>
    <n v="93"/>
    <n v="46.5"/>
    <n v="0"/>
    <x v="465"/>
    <n v="850.95447830000001"/>
    <n v="7"/>
    <n v="27"/>
    <n v="55.4"/>
    <n v="0"/>
    <x v="33"/>
    <n v="9.92"/>
    <n v="93"/>
    <n v="0.1"/>
    <x v="634"/>
    <x v="550"/>
    <n v="1.2"/>
    <n v="0.9"/>
    <n v="0.90200000000000002"/>
    <n v="16.899999999999999"/>
  </r>
  <r>
    <x v="47"/>
    <x v="10"/>
    <x v="1"/>
    <x v="2"/>
    <x v="100"/>
    <n v="92"/>
    <n v="46"/>
    <n v="0"/>
    <x v="182"/>
    <n v="7627.4124439999996"/>
    <n v="7"/>
    <n v="2"/>
    <n v="55"/>
    <n v="0"/>
    <x v="33"/>
    <n v="9.77"/>
    <n v="93"/>
    <n v="0.1"/>
    <x v="635"/>
    <x v="551"/>
    <n v="1.2"/>
    <n v="1"/>
    <n v="0.89700000000000002"/>
    <n v="16.600000000000001"/>
  </r>
  <r>
    <x v="47"/>
    <x v="11"/>
    <x v="1"/>
    <x v="2"/>
    <x v="191"/>
    <n v="98"/>
    <n v="49"/>
    <n v="0"/>
    <x v="466"/>
    <n v="6948.839868"/>
    <n v="7"/>
    <n v="0"/>
    <n v="54.4"/>
    <n v="0"/>
    <x v="16"/>
    <n v="9.67"/>
    <n v="95"/>
    <n v="0.1"/>
    <x v="636"/>
    <x v="552"/>
    <n v="1.2"/>
    <n v="1"/>
    <n v="0.89300000000000002"/>
    <n v="16.5"/>
  </r>
  <r>
    <x v="47"/>
    <x v="12"/>
    <x v="1"/>
    <x v="2"/>
    <x v="255"/>
    <n v="11"/>
    <n v="5.5"/>
    <n v="0"/>
    <x v="467"/>
    <n v="650.98135439999999"/>
    <n v="7"/>
    <n v="0"/>
    <n v="53.9"/>
    <n v="0"/>
    <x v="32"/>
    <n v="9.51"/>
    <n v="96"/>
    <n v="0.1"/>
    <x v="637"/>
    <x v="553"/>
    <n v="1.2"/>
    <n v="1"/>
    <n v="0.88200000000000001"/>
    <n v="16.3"/>
  </r>
  <r>
    <x v="47"/>
    <x v="13"/>
    <x v="1"/>
    <x v="2"/>
    <x v="119"/>
    <n v="14"/>
    <n v="7"/>
    <n v="0"/>
    <x v="468"/>
    <n v="4801.5461249999998"/>
    <n v="7"/>
    <n v="32"/>
    <n v="53.3"/>
    <n v="0"/>
    <x v="14"/>
    <n v="9.33"/>
    <n v="98"/>
    <n v="0.1"/>
    <x v="638"/>
    <x v="554"/>
    <n v="1.2"/>
    <n v="1"/>
    <n v="0.875"/>
    <n v="16.600000000000001"/>
  </r>
  <r>
    <x v="47"/>
    <x v="14"/>
    <x v="1"/>
    <x v="2"/>
    <x v="119"/>
    <n v="12"/>
    <n v="6"/>
    <n v="0"/>
    <x v="427"/>
    <n v="530.48323359999995"/>
    <n v="7"/>
    <n v="11"/>
    <n v="52.8"/>
    <n v="0"/>
    <x v="15"/>
    <n v="9.1"/>
    <n v="97"/>
    <n v="0.1"/>
    <x v="639"/>
    <x v="555"/>
    <n v="1.3"/>
    <n v="1"/>
    <n v="0.86199999999999999"/>
    <n v="16.2"/>
  </r>
  <r>
    <x v="47"/>
    <x v="15"/>
    <x v="1"/>
    <x v="2"/>
    <x v="17"/>
    <n v="12"/>
    <n v="6"/>
    <n v="0"/>
    <x v="469"/>
    <n v="508.74969119999997"/>
    <n v="7"/>
    <n v="14"/>
    <n v="52.2"/>
    <n v="0"/>
    <x v="15"/>
    <n v="8.6999999999999993"/>
    <n v="97"/>
    <n v="0.1"/>
    <x v="640"/>
    <x v="556"/>
    <n v="1.3"/>
    <n v="1"/>
    <n v="0.86"/>
    <n v="16.5"/>
  </r>
  <r>
    <x v="48"/>
    <x v="0"/>
    <x v="0"/>
    <x v="1"/>
    <x v="257"/>
    <n v="241"/>
    <n v="121"/>
    <n v="1"/>
    <x v="470"/>
    <n v="0"/>
    <n v="84"/>
    <n v="47"/>
    <n v="35"/>
    <n v="1"/>
    <x v="38"/>
    <n v="8.6999999999999993"/>
    <n v="84"/>
    <n v="2.1"/>
    <x v="641"/>
    <x v="557"/>
    <n v="5.6"/>
    <n v="5.4"/>
    <n v="0.47"/>
    <n v="6.3"/>
  </r>
  <r>
    <x v="48"/>
    <x v="1"/>
    <x v="0"/>
    <x v="1"/>
    <x v="222"/>
    <n v="252"/>
    <n v="126.5"/>
    <n v="1"/>
    <x v="470"/>
    <n v="24.732996549999999"/>
    <n v="78"/>
    <n v="0"/>
    <n v="34.4"/>
    <n v="1"/>
    <x v="43"/>
    <n v="1.57"/>
    <n v="78"/>
    <n v="2.1"/>
    <x v="642"/>
    <x v="558"/>
    <n v="5.6"/>
    <n v="5.4"/>
    <n v="0.46700000000000003"/>
    <n v="6.3"/>
  </r>
  <r>
    <x v="48"/>
    <x v="2"/>
    <x v="0"/>
    <x v="1"/>
    <x v="283"/>
    <n v="256"/>
    <n v="128.5"/>
    <n v="1"/>
    <x v="19"/>
    <n v="229.44100950000001"/>
    <n v="82"/>
    <n v="28"/>
    <n v="33.799999999999997"/>
    <n v="2"/>
    <x v="39"/>
    <n v="9.14"/>
    <n v="82"/>
    <n v="2.1"/>
    <x v="643"/>
    <x v="559"/>
    <n v="5.6"/>
    <n v="5.4"/>
    <n v="0.46400000000000002"/>
    <n v="6.3"/>
  </r>
  <r>
    <x v="48"/>
    <x v="3"/>
    <x v="0"/>
    <x v="1"/>
    <x v="183"/>
    <n v="263"/>
    <n v="132"/>
    <n v="1"/>
    <x v="218"/>
    <n v="217.2125786"/>
    <n v="81"/>
    <n v="709"/>
    <n v="33.200000000000003"/>
    <n v="2"/>
    <x v="26"/>
    <n v="8.9499999999999993"/>
    <n v="81"/>
    <n v="1.9"/>
    <x v="644"/>
    <x v="560"/>
    <n v="5.6"/>
    <n v="5.5"/>
    <n v="0.46"/>
    <n v="6.3"/>
  </r>
  <r>
    <x v="48"/>
    <x v="4"/>
    <x v="0"/>
    <x v="1"/>
    <x v="259"/>
    <n v="268"/>
    <n v="134.5"/>
    <n v="1"/>
    <x v="471"/>
    <n v="20.359747380000002"/>
    <n v="87"/>
    <n v="49"/>
    <n v="32.700000000000003"/>
    <n v="2"/>
    <x v="21"/>
    <n v="8.7100000000000009"/>
    <n v="87"/>
    <n v="2.7"/>
    <x v="645"/>
    <x v="561"/>
    <n v="5.6"/>
    <n v="5.5"/>
    <n v="0.45100000000000001"/>
    <n v="5.9"/>
  </r>
  <r>
    <x v="48"/>
    <x v="5"/>
    <x v="0"/>
    <x v="1"/>
    <x v="260"/>
    <n v="273"/>
    <n v="137"/>
    <n v="1"/>
    <x v="25"/>
    <n v="187.4960097"/>
    <n v="88"/>
    <n v="7"/>
    <n v="32.200000000000003"/>
    <n v="2"/>
    <x v="19"/>
    <n v="8.84"/>
    <n v="88"/>
    <n v="3.1"/>
    <x v="646"/>
    <x v="562"/>
    <n v="5.6"/>
    <n v="5.6"/>
    <n v="0.441"/>
    <n v="5.5"/>
  </r>
  <r>
    <x v="48"/>
    <x v="6"/>
    <x v="0"/>
    <x v="0"/>
    <x v="146"/>
    <n v="279"/>
    <n v="140"/>
    <n v="1"/>
    <x v="472"/>
    <n v="177.26716070000001"/>
    <n v="89"/>
    <n v="48"/>
    <n v="31.7"/>
    <n v="2"/>
    <x v="22"/>
    <n v="8.3699999999999992"/>
    <n v="89"/>
    <n v="3.2"/>
    <x v="647"/>
    <x v="563"/>
    <n v="5.7"/>
    <n v="5.6"/>
    <n v="0.436"/>
    <n v="5.3"/>
  </r>
  <r>
    <x v="48"/>
    <x v="7"/>
    <x v="0"/>
    <x v="1"/>
    <x v="173"/>
    <n v="289"/>
    <n v="145"/>
    <n v="1"/>
    <x v="472"/>
    <n v="171.7686449"/>
    <n v="88"/>
    <n v="143"/>
    <n v="31.3"/>
    <n v="2"/>
    <x v="22"/>
    <n v="8.5"/>
    <n v="89"/>
    <n v="3.3"/>
    <x v="648"/>
    <x v="564"/>
    <n v="5.7"/>
    <n v="5.6"/>
    <n v="0.42699999999999999"/>
    <n v="5"/>
  </r>
  <r>
    <x v="48"/>
    <x v="8"/>
    <x v="0"/>
    <x v="1"/>
    <x v="263"/>
    <n v="296"/>
    <n v="148.5"/>
    <n v="1"/>
    <x v="22"/>
    <n v="20.868787090000001"/>
    <n v="25"/>
    <n v="24"/>
    <n v="3.9"/>
    <n v="2"/>
    <x v="19"/>
    <n v="7.72"/>
    <n v="88"/>
    <n v="3.5"/>
    <x v="649"/>
    <x v="565"/>
    <n v="5.8"/>
    <n v="5.7"/>
    <n v="0.41599999999999998"/>
    <n v="4.5"/>
  </r>
  <r>
    <x v="48"/>
    <x v="9"/>
    <x v="0"/>
    <x v="1"/>
    <x v="153"/>
    <n v="39"/>
    <n v="20.5"/>
    <n v="2"/>
    <x v="112"/>
    <n v="121.4812077"/>
    <n v="25"/>
    <n v="49"/>
    <n v="3.6"/>
    <n v="2"/>
    <x v="50"/>
    <n v="7.5"/>
    <n v="72"/>
    <n v="3.7"/>
    <x v="650"/>
    <x v="566"/>
    <n v="5.8"/>
    <n v="5.7"/>
    <n v="0.40500000000000003"/>
    <n v="4.3"/>
  </r>
  <r>
    <x v="48"/>
    <x v="10"/>
    <x v="0"/>
    <x v="1"/>
    <x v="5"/>
    <n v="318"/>
    <n v="160"/>
    <n v="2"/>
    <x v="209"/>
    <n v="12.70325933"/>
    <n v="25"/>
    <n v="298"/>
    <n v="3.2"/>
    <n v="2"/>
    <x v="40"/>
    <n v="7.21"/>
    <n v="71"/>
    <n v="3.9"/>
    <x v="651"/>
    <x v="567"/>
    <n v="5.9"/>
    <n v="5.8"/>
    <n v="0.39600000000000002"/>
    <n v="4"/>
  </r>
  <r>
    <x v="48"/>
    <x v="11"/>
    <x v="0"/>
    <x v="1"/>
    <x v="6"/>
    <n v="326"/>
    <n v="164"/>
    <n v="2"/>
    <x v="111"/>
    <n v="106.03546590000001"/>
    <n v="25"/>
    <n v="71"/>
    <n v="29.8"/>
    <n v="2"/>
    <x v="7"/>
    <n v="6.76"/>
    <n v="64"/>
    <n v="4"/>
    <x v="652"/>
    <x v="568"/>
    <n v="6"/>
    <n v="5.9"/>
    <n v="0.38800000000000001"/>
    <n v="3.7"/>
  </r>
  <r>
    <x v="48"/>
    <x v="12"/>
    <x v="0"/>
    <x v="1"/>
    <x v="200"/>
    <n v="325"/>
    <n v="163.5"/>
    <n v="2"/>
    <x v="112"/>
    <n v="94.133028749999994"/>
    <n v="25"/>
    <n v="37"/>
    <n v="29.4"/>
    <n v="2"/>
    <x v="4"/>
    <n v="6.22"/>
    <n v="68"/>
    <n v="4.2"/>
    <x v="653"/>
    <x v="569"/>
    <n v="6.1"/>
    <n v="5.9"/>
    <n v="0.378"/>
    <n v="3.5"/>
  </r>
  <r>
    <x v="48"/>
    <x v="13"/>
    <x v="0"/>
    <x v="1"/>
    <x v="278"/>
    <n v="322"/>
    <n v="162"/>
    <n v="2"/>
    <x v="473"/>
    <n v="13.46662004"/>
    <n v="25"/>
    <n v="50"/>
    <n v="29"/>
    <n v="2"/>
    <x v="2"/>
    <n v="5.45"/>
    <n v="62"/>
    <n v="4.3"/>
    <x v="654"/>
    <x v="570"/>
    <n v="6.2"/>
    <n v="6"/>
    <n v="0.372"/>
    <n v="3.3"/>
  </r>
  <r>
    <x v="48"/>
    <x v="14"/>
    <x v="0"/>
    <x v="1"/>
    <x v="224"/>
    <n v="323"/>
    <n v="162.5"/>
    <n v="2"/>
    <x v="474"/>
    <n v="92.497894799999997"/>
    <n v="25"/>
    <n v="79"/>
    <n v="28.6"/>
    <n v="2"/>
    <x v="65"/>
    <n v="5.37"/>
    <n v="53"/>
    <n v="4.3"/>
    <x v="655"/>
    <x v="571"/>
    <n v="6.3"/>
    <n v="6.1"/>
    <n v="0.36299999999999999"/>
    <n v="2.9"/>
  </r>
  <r>
    <x v="48"/>
    <x v="15"/>
    <x v="0"/>
    <x v="1"/>
    <x v="201"/>
    <n v="325"/>
    <n v="163.5"/>
    <n v="2"/>
    <x v="211"/>
    <n v="91.950759009999999"/>
    <n v="25"/>
    <n v="183"/>
    <n v="28.2"/>
    <n v="2"/>
    <x v="57"/>
    <n v="5.75"/>
    <n v="46"/>
    <n v="4.0999999999999996"/>
    <x v="656"/>
    <x v="572"/>
    <n v="6.4"/>
    <n v="6.1"/>
    <n v="0.36099999999999999"/>
    <n v="2.9"/>
  </r>
  <r>
    <x v="49"/>
    <x v="2"/>
    <x v="0"/>
    <x v="1"/>
    <x v="201"/>
    <n v="325"/>
    <n v="162.5"/>
    <n v="0"/>
    <x v="0"/>
    <n v="11.419555069999999"/>
    <n v="96"/>
    <n v="0"/>
    <n v="58.4"/>
    <n v="0"/>
    <x v="32"/>
    <n v="5.58"/>
    <n v="96"/>
    <n v="0.1"/>
    <x v="657"/>
    <x v="572"/>
    <n v="2.7"/>
    <n v="2.6"/>
    <n v="0.72099999999999997"/>
    <n v="12.7"/>
  </r>
  <r>
    <x v="50"/>
    <x v="0"/>
    <x v="0"/>
    <x v="0"/>
    <x v="71"/>
    <n v="152"/>
    <n v="79"/>
    <n v="6"/>
    <x v="475"/>
    <n v="0"/>
    <n v="81"/>
    <n v="0"/>
    <n v="58.9"/>
    <n v="7"/>
    <x v="21"/>
    <n v="5.58"/>
    <n v="85"/>
    <n v="0.3"/>
    <x v="658"/>
    <x v="573"/>
    <n v="3.3"/>
    <n v="3.2"/>
    <n v="0.71799999999999997"/>
    <n v="13.2"/>
  </r>
  <r>
    <x v="50"/>
    <x v="1"/>
    <x v="0"/>
    <x v="0"/>
    <x v="28"/>
    <n v="154"/>
    <n v="80"/>
    <n v="6"/>
    <x v="475"/>
    <n v="1088.244952"/>
    <n v="89"/>
    <n v="0"/>
    <n v="57.9"/>
    <n v="7"/>
    <x v="36"/>
    <n v="4.38"/>
    <n v="91"/>
    <n v="0.3"/>
    <x v="659"/>
    <x v="574"/>
    <n v="3.3"/>
    <n v="3.2"/>
    <n v="0.71199999999999997"/>
    <n v="13.2"/>
  </r>
  <r>
    <x v="50"/>
    <x v="2"/>
    <x v="0"/>
    <x v="0"/>
    <x v="38"/>
    <n v="157"/>
    <n v="81.5"/>
    <n v="6"/>
    <x v="476"/>
    <n v="97.522115380000002"/>
    <n v="8"/>
    <n v="0"/>
    <n v="56.8"/>
    <n v="7"/>
    <x v="39"/>
    <n v="4.12"/>
    <n v="83"/>
    <n v="0.3"/>
    <x v="660"/>
    <x v="575"/>
    <n v="3.3"/>
    <n v="3.2"/>
    <n v="0.70899999999999996"/>
    <n v="13.2"/>
  </r>
  <r>
    <x v="50"/>
    <x v="3"/>
    <x v="0"/>
    <x v="0"/>
    <x v="194"/>
    <n v="174"/>
    <n v="90"/>
    <n v="6"/>
    <x v="476"/>
    <n v="857.13070370000003"/>
    <n v="74"/>
    <n v="0"/>
    <n v="55.8"/>
    <n v="7"/>
    <x v="35"/>
    <n v="4.26"/>
    <n v="85"/>
    <n v="0.4"/>
    <x v="661"/>
    <x v="576"/>
    <n v="3.3"/>
    <n v="3.2"/>
    <n v="0.70599999999999996"/>
    <n v="13.1"/>
  </r>
  <r>
    <x v="50"/>
    <x v="4"/>
    <x v="0"/>
    <x v="0"/>
    <x v="112"/>
    <n v="16"/>
    <n v="11"/>
    <n v="6"/>
    <x v="477"/>
    <n v="843.78769950000003"/>
    <n v="8"/>
    <n v="2"/>
    <n v="54.7"/>
    <n v="7"/>
    <x v="38"/>
    <n v="4.22"/>
    <n v="84"/>
    <n v="0.7"/>
    <x v="662"/>
    <x v="577"/>
    <n v="3.3"/>
    <n v="3.2"/>
    <n v="0.70299999999999996"/>
    <n v="13"/>
  </r>
  <r>
    <x v="50"/>
    <x v="5"/>
    <x v="0"/>
    <x v="0"/>
    <x v="73"/>
    <n v="166"/>
    <n v="86"/>
    <n v="6"/>
    <x v="478"/>
    <n v="664.55852419999997"/>
    <n v="83"/>
    <n v="0"/>
    <n v="53.6"/>
    <n v="8"/>
    <x v="35"/>
    <n v="4.5999999999999996"/>
    <n v="88"/>
    <n v="0.9"/>
    <x v="663"/>
    <x v="578"/>
    <n v="3.3"/>
    <n v="3.3"/>
    <n v="0.69699999999999995"/>
    <n v="12.9"/>
  </r>
  <r>
    <x v="50"/>
    <x v="6"/>
    <x v="0"/>
    <x v="0"/>
    <x v="28"/>
    <n v="157"/>
    <n v="81.5"/>
    <n v="6"/>
    <x v="479"/>
    <n v="587.88282279999999"/>
    <n v="8"/>
    <n v="0"/>
    <n v="52.6"/>
    <n v="8"/>
    <x v="35"/>
    <n v="4.41"/>
    <n v="82"/>
    <n v="1.2"/>
    <x v="664"/>
    <x v="579"/>
    <n v="3.4"/>
    <n v="3.3"/>
    <n v="0.69499999999999995"/>
    <n v="12.9"/>
  </r>
  <r>
    <x v="50"/>
    <x v="7"/>
    <x v="0"/>
    <x v="0"/>
    <x v="27"/>
    <n v="161"/>
    <n v="83.5"/>
    <n v="6"/>
    <x v="480"/>
    <n v="49.09241952"/>
    <n v="81"/>
    <n v="0"/>
    <n v="51.5"/>
    <n v="8"/>
    <x v="20"/>
    <n v="4.2"/>
    <n v="82"/>
    <n v="1.4"/>
    <x v="665"/>
    <x v="580"/>
    <n v="3.4"/>
    <n v="3.3"/>
    <n v="0.69199999999999995"/>
    <n v="12.8"/>
  </r>
  <r>
    <x v="50"/>
    <x v="8"/>
    <x v="0"/>
    <x v="0"/>
    <x v="39"/>
    <n v="164"/>
    <n v="85"/>
    <n v="6"/>
    <x v="479"/>
    <n v="74.821748799999995"/>
    <n v="81"/>
    <n v="0"/>
    <n v="5.4"/>
    <n v="8"/>
    <x v="20"/>
    <n v="4.34"/>
    <n v="85"/>
    <n v="1.6"/>
    <x v="666"/>
    <x v="581"/>
    <n v="3.4"/>
    <n v="3.4"/>
    <n v="0.68500000000000005"/>
    <n v="12.7"/>
  </r>
  <r>
    <x v="50"/>
    <x v="9"/>
    <x v="0"/>
    <x v="0"/>
    <x v="40"/>
    <n v="178"/>
    <n v="92.5"/>
    <n v="7"/>
    <x v="195"/>
    <n v="352.95512689999998"/>
    <n v="84"/>
    <n v="0"/>
    <n v="49.3"/>
    <n v="8"/>
    <x v="19"/>
    <n v="4.34"/>
    <n v="89"/>
    <n v="1.8"/>
    <x v="667"/>
    <x v="582"/>
    <n v="3.5"/>
    <n v="3.4"/>
    <n v="0.67700000000000005"/>
    <n v="12.6"/>
  </r>
  <r>
    <x v="50"/>
    <x v="10"/>
    <x v="0"/>
    <x v="0"/>
    <x v="284"/>
    <n v="28"/>
    <n v="17.5"/>
    <n v="7"/>
    <x v="481"/>
    <n v="289.7418649"/>
    <n v="87"/>
    <n v="0"/>
    <n v="48.2"/>
    <n v="8"/>
    <x v="20"/>
    <n v="4.26"/>
    <n v="87"/>
    <n v="2"/>
    <x v="668"/>
    <x v="583"/>
    <n v="3.5"/>
    <n v="3.4"/>
    <n v="0.66800000000000004"/>
    <n v="12.6"/>
  </r>
  <r>
    <x v="50"/>
    <x v="11"/>
    <x v="0"/>
    <x v="0"/>
    <x v="174"/>
    <n v="214"/>
    <n v="110.5"/>
    <n v="7"/>
    <x v="13"/>
    <n v="182.6162515"/>
    <n v="82"/>
    <n v="0"/>
    <n v="47.2"/>
    <n v="8"/>
    <x v="5"/>
    <n v="4.28"/>
    <n v="79"/>
    <n v="2.1"/>
    <x v="669"/>
    <x v="584"/>
    <n v="3.6"/>
    <n v="3.5"/>
    <n v="0.66600000000000004"/>
    <n v="12.5"/>
  </r>
  <r>
    <x v="50"/>
    <x v="12"/>
    <x v="0"/>
    <x v="0"/>
    <x v="25"/>
    <n v="22"/>
    <n v="14.5"/>
    <n v="7"/>
    <x v="359"/>
    <n v="293.01966010000001"/>
    <n v="79"/>
    <n v="0"/>
    <n v="46.1"/>
    <n v="8"/>
    <x v="27"/>
    <n v="5.53"/>
    <n v="79"/>
    <n v="2.2999999999999998"/>
    <x v="670"/>
    <x v="585"/>
    <n v="3.6"/>
    <n v="3.5"/>
    <n v="0.66500000000000004"/>
    <n v="12.4"/>
  </r>
  <r>
    <x v="50"/>
    <x v="13"/>
    <x v="0"/>
    <x v="0"/>
    <x v="43"/>
    <n v="189"/>
    <n v="98"/>
    <n v="7"/>
    <x v="482"/>
    <n v="4.6735922700000003"/>
    <n v="63"/>
    <n v="0"/>
    <n v="45.1"/>
    <n v="8"/>
    <x v="46"/>
    <n v="5.79"/>
    <n v="82"/>
    <n v="2.4"/>
    <x v="671"/>
    <x v="586"/>
    <n v="3.7"/>
    <n v="3.6"/>
    <n v="0.66"/>
    <n v="12.3"/>
  </r>
  <r>
    <x v="50"/>
    <x v="14"/>
    <x v="0"/>
    <x v="0"/>
    <x v="285"/>
    <n v="188"/>
    <n v="97.5"/>
    <n v="7"/>
    <x v="483"/>
    <n v="340.02399450000001"/>
    <n v="66"/>
    <n v="113"/>
    <n v="44.1"/>
    <n v="9"/>
    <x v="40"/>
    <n v="5.59"/>
    <n v="72"/>
    <n v="2.5"/>
    <x v="672"/>
    <x v="587"/>
    <n v="3.8"/>
    <n v="3.6"/>
    <n v="0.65600000000000003"/>
    <n v="12.3"/>
  </r>
  <r>
    <x v="50"/>
    <x v="15"/>
    <x v="0"/>
    <x v="0"/>
    <x v="74"/>
    <n v="176"/>
    <n v="91.5"/>
    <n v="7"/>
    <x v="185"/>
    <n v="44.792478119999998"/>
    <n v="68"/>
    <n v="253"/>
    <n v="43.1"/>
    <n v="9"/>
    <x v="40"/>
    <n v="5.9"/>
    <n v="78"/>
    <n v="2.5"/>
    <x v="673"/>
    <x v="588"/>
    <n v="3.8"/>
    <n v="3.7"/>
    <n v="0.65100000000000002"/>
    <n v="12.2"/>
  </r>
  <r>
    <x v="51"/>
    <x v="0"/>
    <x v="0"/>
    <x v="2"/>
    <x v="19"/>
    <n v="118"/>
    <n v="62"/>
    <n v="6"/>
    <x v="317"/>
    <n v="0"/>
    <n v="78"/>
    <n v="0"/>
    <n v="54.2"/>
    <n v="7"/>
    <x v="38"/>
    <n v="5.9"/>
    <n v="78"/>
    <n v="0.1"/>
    <x v="674"/>
    <x v="589"/>
    <n v="1.2"/>
    <n v="1.1000000000000001"/>
    <n v="0.73899999999999999"/>
    <n v="14"/>
  </r>
  <r>
    <x v="51"/>
    <x v="1"/>
    <x v="0"/>
    <x v="2"/>
    <x v="69"/>
    <n v="121"/>
    <n v="63.5"/>
    <n v="6"/>
    <x v="317"/>
    <n v="79.116263410000002"/>
    <n v="83"/>
    <n v="0"/>
    <n v="53.5"/>
    <n v="7"/>
    <x v="38"/>
    <n v="9.16"/>
    <n v="83"/>
    <n v="0.1"/>
    <x v="675"/>
    <x v="590"/>
    <n v="1.2"/>
    <n v="1.1000000000000001"/>
    <n v="0.73699999999999999"/>
    <n v="14"/>
  </r>
  <r>
    <x v="51"/>
    <x v="2"/>
    <x v="0"/>
    <x v="2"/>
    <x v="69"/>
    <n v="121"/>
    <n v="63.5"/>
    <n v="6"/>
    <x v="225"/>
    <n v="59.128502040000001"/>
    <n v="87"/>
    <n v="0"/>
    <n v="52.8"/>
    <n v="8"/>
    <x v="21"/>
    <n v="7.29"/>
    <n v="87"/>
    <n v="0.1"/>
    <x v="676"/>
    <x v="591"/>
    <n v="1.3"/>
    <n v="1.1000000000000001"/>
    <n v="0.72499999999999998"/>
    <n v="13.4"/>
  </r>
  <r>
    <x v="51"/>
    <x v="3"/>
    <x v="0"/>
    <x v="2"/>
    <x v="70"/>
    <n v="127"/>
    <n v="67"/>
    <n v="7"/>
    <x v="421"/>
    <n v="41.880877120000001"/>
    <n v="88"/>
    <n v="72"/>
    <n v="52.1"/>
    <n v="8"/>
    <x v="35"/>
    <n v="6.48"/>
    <n v="87"/>
    <n v="0.1"/>
    <x v="677"/>
    <x v="592"/>
    <n v="1.3"/>
    <n v="1.2"/>
    <n v="0.71699999999999997"/>
    <n v="13.3"/>
  </r>
  <r>
    <x v="51"/>
    <x v="4"/>
    <x v="0"/>
    <x v="2"/>
    <x v="21"/>
    <n v="131"/>
    <n v="69"/>
    <n v="7"/>
    <x v="78"/>
    <n v="344.74121639999998"/>
    <n v="88"/>
    <n v="257"/>
    <n v="51.4"/>
    <n v="8"/>
    <x v="35"/>
    <n v="5.92"/>
    <n v="88"/>
    <n v="0.1"/>
    <x v="678"/>
    <x v="593"/>
    <n v="1.3"/>
    <n v="1.2"/>
    <n v="0.71"/>
    <n v="13.2"/>
  </r>
  <r>
    <x v="51"/>
    <x v="5"/>
    <x v="0"/>
    <x v="2"/>
    <x v="64"/>
    <n v="134"/>
    <n v="70.5"/>
    <n v="7"/>
    <x v="223"/>
    <n v="367.92856519999998"/>
    <n v="9"/>
    <n v="0"/>
    <n v="5.7"/>
    <n v="8"/>
    <x v="19"/>
    <n v="5.9"/>
    <n v="91"/>
    <n v="0.1"/>
    <x v="679"/>
    <x v="594"/>
    <n v="1.3"/>
    <n v="1.2"/>
    <n v="0.70299999999999996"/>
    <n v="13.1"/>
  </r>
  <r>
    <x v="51"/>
    <x v="6"/>
    <x v="0"/>
    <x v="2"/>
    <x v="32"/>
    <n v="137"/>
    <n v="72"/>
    <n v="7"/>
    <x v="224"/>
    <n v="282.14400660000001"/>
    <n v="91"/>
    <n v="0"/>
    <n v="5"/>
    <n v="8"/>
    <x v="34"/>
    <n v="5.58"/>
    <n v="94"/>
    <n v="0.1"/>
    <x v="680"/>
    <x v="595"/>
    <n v="1.3"/>
    <n v="1.2"/>
    <n v="0.70199999999999996"/>
    <n v="13.1"/>
  </r>
  <r>
    <x v="51"/>
    <x v="7"/>
    <x v="0"/>
    <x v="0"/>
    <x v="66"/>
    <n v="139"/>
    <n v="73"/>
    <n v="7"/>
    <x v="484"/>
    <n v="197.93030769999999"/>
    <n v="93"/>
    <n v="1"/>
    <n v="49.3"/>
    <n v="9"/>
    <x v="17"/>
    <n v="5.66"/>
    <n v="96"/>
    <n v="0.1"/>
    <x v="681"/>
    <x v="596"/>
    <n v="1.3"/>
    <n v="1.2"/>
    <n v="0.69799999999999995"/>
    <n v="13"/>
  </r>
  <r>
    <x v="51"/>
    <x v="8"/>
    <x v="0"/>
    <x v="0"/>
    <x v="34"/>
    <n v="14"/>
    <n v="10.5"/>
    <n v="7"/>
    <x v="485"/>
    <n v="19.60467787"/>
    <n v="94"/>
    <n v="0"/>
    <n v="48.6"/>
    <n v="9"/>
    <x v="16"/>
    <n v="5.94"/>
    <n v="96"/>
    <n v="0.2"/>
    <x v="682"/>
    <x v="597"/>
    <n v="1.4"/>
    <n v="1.3"/>
    <n v="0.69599999999999995"/>
    <n v="12.9"/>
  </r>
  <r>
    <x v="51"/>
    <x v="9"/>
    <x v="0"/>
    <x v="0"/>
    <x v="35"/>
    <n v="144"/>
    <n v="76"/>
    <n v="8"/>
    <x v="454"/>
    <n v="19.13983284"/>
    <n v="96"/>
    <n v="0"/>
    <n v="47.9"/>
    <n v="9"/>
    <x v="18"/>
    <n v="5.86"/>
    <n v="96"/>
    <n v="0.3"/>
    <x v="683"/>
    <x v="598"/>
    <n v="1.4"/>
    <n v="1.3"/>
    <n v="0.69299999999999995"/>
    <n v="12.8"/>
  </r>
  <r>
    <x v="51"/>
    <x v="10"/>
    <x v="0"/>
    <x v="0"/>
    <x v="23"/>
    <n v="151"/>
    <n v="79.5"/>
    <n v="8"/>
    <x v="486"/>
    <n v="18.093171139999999"/>
    <n v="92"/>
    <n v="0"/>
    <n v="47.2"/>
    <n v="9"/>
    <x v="22"/>
    <n v="5.87"/>
    <n v="92"/>
    <n v="0.3"/>
    <x v="684"/>
    <x v="599"/>
    <n v="1.4"/>
    <n v="1.3"/>
    <n v="0.68799999999999994"/>
    <n v="12.8"/>
  </r>
  <r>
    <x v="51"/>
    <x v="11"/>
    <x v="0"/>
    <x v="0"/>
    <x v="35"/>
    <n v="148"/>
    <n v="78"/>
    <n v="8"/>
    <x v="487"/>
    <n v="16.379204049999998"/>
    <n v="88"/>
    <n v="0"/>
    <n v="46.5"/>
    <n v="9"/>
    <x v="36"/>
    <n v="6.22"/>
    <n v="88"/>
    <n v="0.3"/>
    <x v="685"/>
    <x v="600"/>
    <n v="1.5"/>
    <n v="1.3"/>
    <n v="0.68200000000000005"/>
    <n v="12.7"/>
  </r>
  <r>
    <x v="51"/>
    <x v="12"/>
    <x v="0"/>
    <x v="0"/>
    <x v="35"/>
    <n v="151"/>
    <n v="79.5"/>
    <n v="8"/>
    <x v="488"/>
    <n v="18.261832810000001"/>
    <n v="82"/>
    <n v="0"/>
    <n v="45.8"/>
    <n v="10"/>
    <x v="15"/>
    <n v="6.46"/>
    <n v="87"/>
    <n v="0.3"/>
    <x v="686"/>
    <x v="601"/>
    <n v="1.5"/>
    <n v="1.4"/>
    <n v="0.67900000000000005"/>
    <n v="12.6"/>
  </r>
  <r>
    <x v="51"/>
    <x v="13"/>
    <x v="0"/>
    <x v="0"/>
    <x v="28"/>
    <n v="157"/>
    <n v="82.5"/>
    <n v="8"/>
    <x v="368"/>
    <n v="187.3843511"/>
    <n v="75"/>
    <n v="0"/>
    <n v="45.1"/>
    <n v="10"/>
    <x v="19"/>
    <n v="4.62"/>
    <n v="88"/>
    <n v="0.3"/>
    <x v="687"/>
    <x v="602"/>
    <n v="1.5"/>
    <n v="1.4"/>
    <n v="0.67500000000000004"/>
    <n v="12.5"/>
  </r>
  <r>
    <x v="51"/>
    <x v="14"/>
    <x v="0"/>
    <x v="0"/>
    <x v="38"/>
    <n v="158"/>
    <n v="83.5"/>
    <n v="9"/>
    <x v="418"/>
    <n v="14.5887403"/>
    <n v="69"/>
    <n v="2"/>
    <n v="44.3"/>
    <n v="10"/>
    <x v="36"/>
    <n v="3.86"/>
    <n v="89"/>
    <n v="0.3"/>
    <x v="688"/>
    <x v="603"/>
    <n v="1.6"/>
    <n v="1.5"/>
    <n v="0.67"/>
    <n v="12.4"/>
  </r>
  <r>
    <x v="51"/>
    <x v="15"/>
    <x v="0"/>
    <x v="0"/>
    <x v="26"/>
    <n v="163"/>
    <n v="86"/>
    <n v="9"/>
    <x v="78"/>
    <n v="84.175270080000004"/>
    <n v="36"/>
    <n v="0"/>
    <n v="43.6"/>
    <n v="11"/>
    <x v="37"/>
    <n v="3.38"/>
    <n v="87"/>
    <n v="0.3"/>
    <x v="689"/>
    <x v="604"/>
    <n v="1.6"/>
    <n v="1.5"/>
    <n v="0.66800000000000004"/>
    <n v="12.4"/>
  </r>
  <r>
    <x v="52"/>
    <x v="0"/>
    <x v="0"/>
    <x v="2"/>
    <x v="272"/>
    <n v="159"/>
    <n v="105"/>
    <n v="51"/>
    <x v="214"/>
    <n v="0"/>
    <n v="93"/>
    <n v="5432"/>
    <n v="61.1"/>
    <n v="60"/>
    <x v="33"/>
    <n v="3.38"/>
    <n v="93"/>
    <n v="0.1"/>
    <x v="160"/>
    <x v="604"/>
    <n v="2.8"/>
    <n v="2.8"/>
    <n v="0.68799999999999994"/>
    <n v="13.1"/>
  </r>
  <r>
    <x v="52"/>
    <x v="1"/>
    <x v="0"/>
    <x v="2"/>
    <x v="105"/>
    <n v="161"/>
    <n v="107"/>
    <n v="53"/>
    <x v="214"/>
    <n v="0"/>
    <n v="94"/>
    <n v="1314"/>
    <n v="6.2"/>
    <n v="62"/>
    <x v="17"/>
    <n v="5.64"/>
    <n v="94"/>
    <n v="0.1"/>
    <x v="160"/>
    <x v="604"/>
    <n v="2.8"/>
    <n v="2.8"/>
    <n v="0.68600000000000005"/>
    <n v="13.1"/>
  </r>
  <r>
    <x v="52"/>
    <x v="2"/>
    <x v="0"/>
    <x v="2"/>
    <x v="272"/>
    <n v="159"/>
    <n v="106.5"/>
    <n v="54"/>
    <x v="214"/>
    <n v="0"/>
    <n v="97"/>
    <n v="405"/>
    <n v="59.4"/>
    <n v="63"/>
    <x v="15"/>
    <n v="5.46"/>
    <n v="97"/>
    <n v="0.1"/>
    <x v="160"/>
    <x v="604"/>
    <n v="2.9"/>
    <n v="2.8"/>
    <n v="0.68100000000000005"/>
    <n v="12.8"/>
  </r>
  <r>
    <x v="52"/>
    <x v="3"/>
    <x v="0"/>
    <x v="0"/>
    <x v="74"/>
    <n v="165"/>
    <n v="109.5"/>
    <n v="54"/>
    <x v="28"/>
    <n v="0"/>
    <n v="93"/>
    <n v="245"/>
    <n v="58.6"/>
    <n v="64"/>
    <x v="33"/>
    <n v="5.29"/>
    <n v="93"/>
    <n v="0.1"/>
    <x v="160"/>
    <x v="604"/>
    <n v="2.9"/>
    <n v="2.8"/>
    <n v="0.67300000000000004"/>
    <n v="12.4"/>
  </r>
  <r>
    <x v="52"/>
    <x v="4"/>
    <x v="0"/>
    <x v="0"/>
    <x v="67"/>
    <n v="168"/>
    <n v="111.5"/>
    <n v="55"/>
    <x v="489"/>
    <n v="0"/>
    <n v="96"/>
    <n v="26"/>
    <n v="57.8"/>
    <n v="64"/>
    <x v="32"/>
    <n v="5.4"/>
    <n v="96"/>
    <n v="0.1"/>
    <x v="160"/>
    <x v="604"/>
    <n v="2.9"/>
    <n v="2.9"/>
    <n v="0.67100000000000004"/>
    <n v="12.4"/>
  </r>
  <r>
    <x v="52"/>
    <x v="5"/>
    <x v="0"/>
    <x v="0"/>
    <x v="131"/>
    <n v="173"/>
    <n v="113.5"/>
    <n v="54"/>
    <x v="489"/>
    <n v="0"/>
    <n v="97"/>
    <n v="16"/>
    <n v="57"/>
    <n v="64"/>
    <x v="15"/>
    <n v="4.8"/>
    <n v="97"/>
    <n v="0.1"/>
    <x v="160"/>
    <x v="604"/>
    <n v="3"/>
    <n v="2.9"/>
    <n v="0.66500000000000004"/>
    <n v="12.2"/>
  </r>
  <r>
    <x v="52"/>
    <x v="6"/>
    <x v="0"/>
    <x v="0"/>
    <x v="120"/>
    <n v="174"/>
    <n v="114"/>
    <n v="54"/>
    <x v="214"/>
    <n v="0"/>
    <n v="97"/>
    <n v="608"/>
    <n v="56.2"/>
    <n v="64"/>
    <x v="15"/>
    <n v="5.0999999999999996"/>
    <n v="97"/>
    <n v="0.1"/>
    <x v="160"/>
    <x v="604"/>
    <n v="3"/>
    <n v="3"/>
    <n v="0.65900000000000003"/>
    <n v="12"/>
  </r>
  <r>
    <x v="52"/>
    <x v="7"/>
    <x v="0"/>
    <x v="0"/>
    <x v="132"/>
    <n v="172"/>
    <n v="113"/>
    <n v="54"/>
    <x v="383"/>
    <n v="0"/>
    <n v="97"/>
    <n v="668"/>
    <n v="55.5"/>
    <n v="65"/>
    <x v="15"/>
    <n v="4.82"/>
    <n v="97"/>
    <n v="0.1"/>
    <x v="160"/>
    <x v="604"/>
    <n v="3.1"/>
    <n v="3"/>
    <n v="0.65100000000000002"/>
    <n v="11.9"/>
  </r>
  <r>
    <x v="52"/>
    <x v="8"/>
    <x v="0"/>
    <x v="0"/>
    <x v="284"/>
    <n v="171"/>
    <n v="113"/>
    <n v="55"/>
    <x v="214"/>
    <n v="0"/>
    <n v="98"/>
    <n v="1684"/>
    <n v="54.8"/>
    <n v="65"/>
    <x v="14"/>
    <n v="4.95"/>
    <n v="98"/>
    <n v="0.1"/>
    <x v="160"/>
    <x v="604"/>
    <n v="3.1"/>
    <n v="3.1"/>
    <n v="0.64400000000000002"/>
    <n v="11.7"/>
  </r>
  <r>
    <x v="52"/>
    <x v="9"/>
    <x v="0"/>
    <x v="0"/>
    <x v="121"/>
    <n v="175"/>
    <n v="115"/>
    <n v="55"/>
    <x v="490"/>
    <n v="0"/>
    <n v="98"/>
    <n v="953"/>
    <n v="54.2"/>
    <n v="66"/>
    <x v="14"/>
    <n v="5.24"/>
    <n v="98"/>
    <n v="0.1"/>
    <x v="160"/>
    <x v="604"/>
    <n v="3.2"/>
    <n v="3.1"/>
    <n v="0.63600000000000001"/>
    <n v="11.5"/>
  </r>
  <r>
    <x v="52"/>
    <x v="10"/>
    <x v="0"/>
    <x v="0"/>
    <x v="144"/>
    <n v="174"/>
    <n v="115"/>
    <n v="56"/>
    <x v="215"/>
    <n v="0"/>
    <n v="98"/>
    <n v="77"/>
    <n v="53.5"/>
    <n v="68"/>
    <x v="14"/>
    <n v="5.6"/>
    <n v="98"/>
    <n v="0.1"/>
    <x v="160"/>
    <x v="604"/>
    <n v="3.2"/>
    <n v="3.2"/>
    <n v="0.629"/>
    <n v="11.4"/>
  </r>
  <r>
    <x v="52"/>
    <x v="11"/>
    <x v="0"/>
    <x v="0"/>
    <x v="146"/>
    <n v="176"/>
    <n v="116.5"/>
    <n v="57"/>
    <x v="215"/>
    <n v="0"/>
    <n v="97"/>
    <n v="80"/>
    <n v="52.9"/>
    <n v="70"/>
    <x v="15"/>
    <n v="5.21"/>
    <n v="97"/>
    <n v="0.1"/>
    <x v="160"/>
    <x v="604"/>
    <n v="3.3"/>
    <n v="3.2"/>
    <n v="0.623"/>
    <n v="11.2"/>
  </r>
  <r>
    <x v="52"/>
    <x v="12"/>
    <x v="0"/>
    <x v="0"/>
    <x v="123"/>
    <n v="178"/>
    <n v="118.5"/>
    <n v="59"/>
    <x v="382"/>
    <n v="0"/>
    <n v="98"/>
    <n v="164"/>
    <n v="52.3"/>
    <n v="72"/>
    <x v="14"/>
    <n v="5.41"/>
    <n v="98"/>
    <n v="0.1"/>
    <x v="160"/>
    <x v="604"/>
    <n v="3.3"/>
    <n v="3.3"/>
    <n v="0.621"/>
    <n v="11.3"/>
  </r>
  <r>
    <x v="52"/>
    <x v="13"/>
    <x v="0"/>
    <x v="0"/>
    <x v="147"/>
    <n v="177"/>
    <n v="119"/>
    <n v="61"/>
    <x v="382"/>
    <n v="0"/>
    <n v="97"/>
    <n v="653"/>
    <n v="51.8"/>
    <n v="75"/>
    <x v="15"/>
    <n v="5.97"/>
    <n v="97"/>
    <n v="0.1"/>
    <x v="160"/>
    <x v="604"/>
    <n v="3.4"/>
    <n v="3.4"/>
    <n v="0.61699999999999999"/>
    <n v="11.2"/>
  </r>
  <r>
    <x v="52"/>
    <x v="14"/>
    <x v="0"/>
    <x v="0"/>
    <x v="123"/>
    <n v="177"/>
    <n v="120"/>
    <n v="63"/>
    <x v="219"/>
    <n v="0"/>
    <n v="99"/>
    <n v="2150"/>
    <n v="51.2"/>
    <n v="78"/>
    <x v="13"/>
    <n v="5.75"/>
    <n v="99"/>
    <n v="0.1"/>
    <x v="160"/>
    <x v="604"/>
    <n v="3.5"/>
    <n v="3.4"/>
    <n v="0.61199999999999999"/>
    <n v="11.1"/>
  </r>
  <r>
    <x v="52"/>
    <x v="15"/>
    <x v="0"/>
    <x v="0"/>
    <x v="286"/>
    <n v="171"/>
    <n v="118"/>
    <n v="65"/>
    <x v="219"/>
    <n v="0"/>
    <n v="98"/>
    <n v="2633"/>
    <n v="5.7"/>
    <n v="82"/>
    <x v="14"/>
    <n v="5.55"/>
    <n v="98"/>
    <n v="0.1"/>
    <x v="160"/>
    <x v="604"/>
    <n v="3.6"/>
    <n v="3.5"/>
    <n v="0.60599999999999998"/>
    <n v="11"/>
  </r>
  <r>
    <x v="53"/>
    <x v="0"/>
    <x v="0"/>
    <x v="0"/>
    <x v="24"/>
    <n v="178"/>
    <n v="90"/>
    <n v="2"/>
    <x v="491"/>
    <n v="0"/>
    <n v="91"/>
    <n v="0"/>
    <n v="56.1"/>
    <n v="2"/>
    <x v="18"/>
    <n v="5.55"/>
    <n v="91"/>
    <n v="0.2"/>
    <x v="690"/>
    <x v="605"/>
    <n v="1.6"/>
    <n v="1.5"/>
    <n v="0.67800000000000005"/>
    <n v="13.2"/>
  </r>
  <r>
    <x v="53"/>
    <x v="1"/>
    <x v="0"/>
    <x v="0"/>
    <x v="27"/>
    <n v="181"/>
    <n v="91.5"/>
    <n v="2"/>
    <x v="491"/>
    <n v="665.72602529999995"/>
    <n v="93"/>
    <n v="0"/>
    <n v="55.4"/>
    <n v="2"/>
    <x v="33"/>
    <n v="6.77"/>
    <n v="94"/>
    <n v="0.2"/>
    <x v="691"/>
    <x v="606"/>
    <n v="1.6"/>
    <n v="1.6"/>
    <n v="0.67600000000000005"/>
    <n v="13.2"/>
  </r>
  <r>
    <x v="53"/>
    <x v="2"/>
    <x v="0"/>
    <x v="0"/>
    <x v="25"/>
    <n v="184"/>
    <n v="93"/>
    <n v="2"/>
    <x v="492"/>
    <n v="653.69250160000001"/>
    <n v="92"/>
    <n v="0"/>
    <n v="54.7"/>
    <n v="2"/>
    <x v="18"/>
    <n v="6.95"/>
    <n v="92"/>
    <n v="0.2"/>
    <x v="692"/>
    <x v="607"/>
    <n v="1.6"/>
    <n v="1.6"/>
    <n v="0.67500000000000004"/>
    <n v="13.2"/>
  </r>
  <r>
    <x v="53"/>
    <x v="3"/>
    <x v="0"/>
    <x v="0"/>
    <x v="25"/>
    <n v="181"/>
    <n v="91.5"/>
    <n v="2"/>
    <x v="493"/>
    <n v="591.77575690000003"/>
    <n v="92"/>
    <n v="0"/>
    <n v="54.1"/>
    <n v="2"/>
    <x v="33"/>
    <n v="6.7"/>
    <n v="92"/>
    <n v="0.3"/>
    <x v="693"/>
    <x v="608"/>
    <n v="1.6"/>
    <n v="1.6"/>
    <n v="0.67"/>
    <n v="13.2"/>
  </r>
  <r>
    <x v="53"/>
    <x v="4"/>
    <x v="0"/>
    <x v="0"/>
    <x v="74"/>
    <n v="197"/>
    <n v="99.5"/>
    <n v="2"/>
    <x v="229"/>
    <n v="549.2783081"/>
    <n v="89"/>
    <n v="0"/>
    <n v="53.4"/>
    <n v="2"/>
    <x v="36"/>
    <n v="6.81"/>
    <n v="89"/>
    <n v="0.3"/>
    <x v="694"/>
    <x v="609"/>
    <n v="1.7"/>
    <n v="1.6"/>
    <n v="0.66600000000000004"/>
    <n v="13"/>
  </r>
  <r>
    <x v="53"/>
    <x v="5"/>
    <x v="0"/>
    <x v="0"/>
    <x v="74"/>
    <n v="191"/>
    <n v="96.5"/>
    <n v="2"/>
    <x v="494"/>
    <n v="469.39041930000002"/>
    <n v="89"/>
    <n v="0"/>
    <n v="52.8"/>
    <n v="2"/>
    <x v="22"/>
    <n v="6.91"/>
    <n v="89"/>
    <n v="0.3"/>
    <x v="695"/>
    <x v="610"/>
    <n v="1.7"/>
    <n v="1.6"/>
    <n v="0.66200000000000003"/>
    <n v="12.9"/>
  </r>
  <r>
    <x v="53"/>
    <x v="6"/>
    <x v="0"/>
    <x v="0"/>
    <x v="43"/>
    <n v="23"/>
    <n v="12.5"/>
    <n v="2"/>
    <x v="391"/>
    <n v="416.43383990000001"/>
    <n v="91"/>
    <n v="0"/>
    <n v="52.1"/>
    <n v="2"/>
    <x v="34"/>
    <n v="6.83"/>
    <n v="91"/>
    <n v="0.3"/>
    <x v="696"/>
    <x v="611"/>
    <n v="1.7"/>
    <n v="1.6"/>
    <n v="0.66200000000000003"/>
    <n v="12.8"/>
  </r>
  <r>
    <x v="53"/>
    <x v="7"/>
    <x v="0"/>
    <x v="0"/>
    <x v="41"/>
    <n v="194"/>
    <n v="98"/>
    <n v="2"/>
    <x v="495"/>
    <n v="53.959498770000003"/>
    <n v="98"/>
    <n v="0"/>
    <n v="51.4"/>
    <n v="3"/>
    <x v="14"/>
    <n v="6.21"/>
    <n v="98"/>
    <n v="0.3"/>
    <x v="697"/>
    <x v="612"/>
    <n v="1.8"/>
    <n v="1.7"/>
    <n v="0.65900000000000003"/>
    <n v="13.4"/>
  </r>
  <r>
    <x v="53"/>
    <x v="8"/>
    <x v="0"/>
    <x v="0"/>
    <x v="285"/>
    <n v="23"/>
    <n v="12.5"/>
    <n v="2"/>
    <x v="496"/>
    <n v="52.301722150000003"/>
    <n v="99"/>
    <n v="0"/>
    <n v="5.8"/>
    <n v="3"/>
    <x v="13"/>
    <n v="6.32"/>
    <n v="99"/>
    <n v="0.3"/>
    <x v="698"/>
    <x v="613"/>
    <n v="1.8"/>
    <n v="1.7"/>
    <n v="0.65700000000000003"/>
    <n v="12.9"/>
  </r>
  <r>
    <x v="53"/>
    <x v="9"/>
    <x v="0"/>
    <x v="2"/>
    <x v="64"/>
    <n v="211"/>
    <n v="107"/>
    <n v="3"/>
    <x v="497"/>
    <n v="57.745626289999997"/>
    <n v="96"/>
    <n v="0"/>
    <n v="5.0999999999999996"/>
    <n v="3"/>
    <x v="32"/>
    <n v="6.68"/>
    <n v="96"/>
    <n v="0.2"/>
    <x v="699"/>
    <x v="614"/>
    <n v="1.8"/>
    <n v="1.7"/>
    <n v="0.65100000000000002"/>
    <n v="12.9"/>
  </r>
  <r>
    <x v="53"/>
    <x v="10"/>
    <x v="0"/>
    <x v="0"/>
    <x v="118"/>
    <n v="213"/>
    <n v="108"/>
    <n v="3"/>
    <x v="497"/>
    <n v="440.60270420000001"/>
    <n v="89"/>
    <n v="0"/>
    <n v="49.4"/>
    <n v="3"/>
    <x v="22"/>
    <n v="7.19"/>
    <n v="89"/>
    <n v="0.2"/>
    <x v="700"/>
    <x v="615"/>
    <n v="1.9"/>
    <n v="1.8"/>
    <n v="0.64400000000000002"/>
    <n v="12.7"/>
  </r>
  <r>
    <x v="53"/>
    <x v="11"/>
    <x v="0"/>
    <x v="0"/>
    <x v="131"/>
    <n v="215"/>
    <n v="109"/>
    <n v="3"/>
    <x v="83"/>
    <n v="398.60583220000001"/>
    <n v="9"/>
    <n v="0"/>
    <n v="48.6"/>
    <n v="3"/>
    <x v="36"/>
    <n v="7.3"/>
    <n v="9"/>
    <n v="0.3"/>
    <x v="701"/>
    <x v="616"/>
    <n v="1.9"/>
    <n v="1.8"/>
    <n v="0.63600000000000001"/>
    <n v="12.4"/>
  </r>
  <r>
    <x v="53"/>
    <x v="12"/>
    <x v="0"/>
    <x v="0"/>
    <x v="120"/>
    <n v="29"/>
    <n v="16"/>
    <n v="3"/>
    <x v="498"/>
    <n v="400.13429710000003"/>
    <n v="94"/>
    <n v="0"/>
    <n v="47.8"/>
    <n v="4"/>
    <x v="33"/>
    <n v="7.61"/>
    <n v="94"/>
    <n v="0.3"/>
    <x v="702"/>
    <x v="617"/>
    <n v="2"/>
    <n v="1.9"/>
    <n v="0.628"/>
    <n v="12"/>
  </r>
  <r>
    <x v="53"/>
    <x v="13"/>
    <x v="0"/>
    <x v="0"/>
    <x v="25"/>
    <n v="24"/>
    <n v="13.5"/>
    <n v="3"/>
    <x v="499"/>
    <n v="29.68529375"/>
    <n v="81"/>
    <n v="0"/>
    <n v="47"/>
    <n v="4"/>
    <x v="26"/>
    <n v="7.9"/>
    <n v="81"/>
    <n v="0.4"/>
    <x v="703"/>
    <x v="618"/>
    <n v="2"/>
    <n v="1.9"/>
    <n v="0.621"/>
    <n v="11.8"/>
  </r>
  <r>
    <x v="53"/>
    <x v="14"/>
    <x v="0"/>
    <x v="0"/>
    <x v="133"/>
    <n v="219"/>
    <n v="111.5"/>
    <n v="4"/>
    <x v="500"/>
    <n v="332.10565860000003"/>
    <n v="75"/>
    <n v="2"/>
    <n v="46.2"/>
    <n v="4"/>
    <x v="17"/>
    <n v="8.1999999999999993"/>
    <n v="92"/>
    <n v="0.4"/>
    <x v="704"/>
    <x v="619"/>
    <n v="2.1"/>
    <n v="2"/>
    <n v="0.61499999999999999"/>
    <n v="11.6"/>
  </r>
  <r>
    <x v="53"/>
    <x v="15"/>
    <x v="0"/>
    <x v="0"/>
    <x v="146"/>
    <n v="218"/>
    <n v="111"/>
    <n v="4"/>
    <x v="501"/>
    <n v="353.66903280000002"/>
    <n v="99"/>
    <n v="0"/>
    <n v="45.3"/>
    <n v="5"/>
    <x v="14"/>
    <n v="8.17"/>
    <n v="99"/>
    <n v="0.4"/>
    <x v="705"/>
    <x v="620"/>
    <n v="2.1"/>
    <n v="2"/>
    <n v="0.60699999999999998"/>
    <n v="11.3"/>
  </r>
  <r>
    <x v="54"/>
    <x v="0"/>
    <x v="0"/>
    <x v="1"/>
    <x v="267"/>
    <n v="32"/>
    <n v="17.5"/>
    <n v="3"/>
    <x v="0"/>
    <n v="0"/>
    <n v="16"/>
    <n v="1250"/>
    <n v="24.5"/>
    <n v="4"/>
    <x v="68"/>
    <n v="8.17"/>
    <n v="16"/>
    <n v="4.2"/>
    <x v="706"/>
    <x v="621"/>
    <n v="8.4"/>
    <n v="8.3000000000000007"/>
    <n v="0.58199999999999996"/>
    <n v="9.1999999999999993"/>
  </r>
  <r>
    <x v="54"/>
    <x v="1"/>
    <x v="0"/>
    <x v="1"/>
    <x v="278"/>
    <n v="32"/>
    <n v="17.5"/>
    <n v="3"/>
    <x v="0"/>
    <n v="13.40477417"/>
    <n v="2"/>
    <n v="13"/>
    <n v="24"/>
    <n v="4"/>
    <x v="12"/>
    <n v="3.8"/>
    <n v="2"/>
    <n v="4.4000000000000004"/>
    <x v="707"/>
    <x v="622"/>
    <n v="8.5"/>
    <n v="8.4"/>
    <n v="0.58199999999999996"/>
    <n v="9.1999999999999993"/>
  </r>
  <r>
    <x v="54"/>
    <x v="2"/>
    <x v="0"/>
    <x v="1"/>
    <x v="201"/>
    <n v="327"/>
    <n v="165"/>
    <n v="3"/>
    <x v="286"/>
    <n v="156.39076850000001"/>
    <n v="2"/>
    <n v="321"/>
    <n v="23.5"/>
    <n v="4"/>
    <x v="31"/>
    <n v="3.73"/>
    <n v="3"/>
    <n v="5.7"/>
    <x v="708"/>
    <x v="623"/>
    <n v="8.6"/>
    <n v="8.6"/>
    <n v="0.58599999999999997"/>
    <n v="9.1999999999999993"/>
  </r>
  <r>
    <x v="54"/>
    <x v="3"/>
    <x v="0"/>
    <x v="1"/>
    <x v="10"/>
    <n v="337"/>
    <n v="170"/>
    <n v="3"/>
    <x v="502"/>
    <n v="1500.4126349999999"/>
    <n v="2"/>
    <n v="1190"/>
    <n v="23"/>
    <n v="4"/>
    <x v="31"/>
    <n v="4"/>
    <n v="24"/>
    <n v="8.1999999999999993"/>
    <x v="709"/>
    <x v="624"/>
    <n v="8.6999999999999993"/>
    <n v="8.6999999999999993"/>
    <n v="0.58299999999999996"/>
    <n v="9.1999999999999993"/>
  </r>
  <r>
    <x v="54"/>
    <x v="4"/>
    <x v="0"/>
    <x v="1"/>
    <x v="11"/>
    <n v="344"/>
    <n v="173.5"/>
    <n v="3"/>
    <x v="276"/>
    <n v="1493.051277"/>
    <n v="2"/>
    <n v="0"/>
    <n v="22.6"/>
    <n v="4"/>
    <x v="28"/>
    <n v="3.29"/>
    <n v="41"/>
    <n v="7.7"/>
    <x v="710"/>
    <x v="625"/>
    <n v="8.9"/>
    <n v="8.8000000000000007"/>
    <n v="0.57999999999999996"/>
    <n v="9.1999999999999993"/>
  </r>
  <r>
    <x v="54"/>
    <x v="5"/>
    <x v="0"/>
    <x v="1"/>
    <x v="160"/>
    <n v="339"/>
    <n v="171"/>
    <n v="3"/>
    <x v="503"/>
    <n v="1192.6966190000001"/>
    <n v="2"/>
    <n v="0"/>
    <n v="22.1"/>
    <n v="4"/>
    <x v="52"/>
    <n v="3.84"/>
    <n v="44"/>
    <n v="7.2"/>
    <x v="711"/>
    <x v="626"/>
    <n v="9"/>
    <n v="9"/>
    <n v="0.58899999999999997"/>
    <n v="9.1999999999999993"/>
  </r>
  <r>
    <x v="54"/>
    <x v="6"/>
    <x v="0"/>
    <x v="1"/>
    <x v="280"/>
    <n v="34"/>
    <n v="18.5"/>
    <n v="3"/>
    <x v="504"/>
    <n v="115.0692415"/>
    <n v="2"/>
    <n v="78"/>
    <n v="21.7"/>
    <n v="4"/>
    <x v="54"/>
    <n v="5.32"/>
    <n v="43"/>
    <n v="7.3"/>
    <x v="712"/>
    <x v="627"/>
    <n v="9.1999999999999993"/>
    <n v="9.1999999999999993"/>
    <n v="0.59"/>
    <n v="9.1"/>
  </r>
  <r>
    <x v="54"/>
    <x v="7"/>
    <x v="0"/>
    <x v="1"/>
    <x v="164"/>
    <n v="338"/>
    <n v="170.5"/>
    <n v="3"/>
    <x v="505"/>
    <n v="1705.678619"/>
    <n v="2"/>
    <n v="436"/>
    <n v="21.3"/>
    <n v="4"/>
    <x v="69"/>
    <n v="2.31"/>
    <n v="42"/>
    <n v="6.3"/>
    <x v="713"/>
    <x v="628"/>
    <n v="9.3000000000000007"/>
    <n v="9.3000000000000007"/>
    <n v="0.59199999999999997"/>
    <n v="9.1"/>
  </r>
  <r>
    <x v="54"/>
    <x v="8"/>
    <x v="0"/>
    <x v="1"/>
    <x v="281"/>
    <n v="339"/>
    <n v="171"/>
    <n v="3"/>
    <x v="506"/>
    <n v="1024.5195430000001"/>
    <n v="2"/>
    <n v="5"/>
    <n v="2.9"/>
    <n v="4"/>
    <x v="51"/>
    <n v="2.25"/>
    <n v="41"/>
    <n v="5.9"/>
    <x v="714"/>
    <x v="629"/>
    <n v="9.5"/>
    <n v="9.5"/>
    <n v="0.58699999999999997"/>
    <n v="9"/>
  </r>
  <r>
    <x v="54"/>
    <x v="9"/>
    <x v="0"/>
    <x v="1"/>
    <x v="13"/>
    <n v="337"/>
    <n v="170"/>
    <n v="3"/>
    <x v="54"/>
    <n v="827.59793349999995"/>
    <n v="2"/>
    <n v="0"/>
    <n v="2.5"/>
    <n v="4"/>
    <x v="61"/>
    <n v="2.13"/>
    <n v="4"/>
    <n v="5.3"/>
    <x v="715"/>
    <x v="630"/>
    <n v="9.6999999999999993"/>
    <n v="9.6"/>
    <n v="0.56899999999999995"/>
    <n v="9"/>
  </r>
  <r>
    <x v="54"/>
    <x v="10"/>
    <x v="0"/>
    <x v="1"/>
    <x v="287"/>
    <n v="337"/>
    <n v="170"/>
    <n v="3"/>
    <x v="259"/>
    <n v="12.066167099999999"/>
    <n v="2"/>
    <n v="0"/>
    <n v="2.2000000000000002"/>
    <n v="4"/>
    <x v="8"/>
    <n v="1.63"/>
    <n v="39"/>
    <n v="4.9000000000000004"/>
    <x v="716"/>
    <x v="631"/>
    <n v="9.8000000000000007"/>
    <n v="9.8000000000000007"/>
    <n v="0.56299999999999994"/>
    <n v="8.6999999999999993"/>
  </r>
  <r>
    <x v="54"/>
    <x v="11"/>
    <x v="0"/>
    <x v="1"/>
    <x v="202"/>
    <n v="336"/>
    <n v="169.5"/>
    <n v="3"/>
    <x v="507"/>
    <n v="44.547683050000003"/>
    <n v="2"/>
    <n v="38"/>
    <n v="19.8"/>
    <n v="4"/>
    <x v="70"/>
    <n v="2.4"/>
    <n v="38"/>
    <n v="4.4000000000000004"/>
    <x v="717"/>
    <x v="632"/>
    <n v="1"/>
    <n v="1"/>
    <n v="0.55300000000000005"/>
    <n v="8.5"/>
  </r>
  <r>
    <x v="54"/>
    <x v="12"/>
    <x v="0"/>
    <x v="1"/>
    <x v="288"/>
    <n v="334"/>
    <n v="168.5"/>
    <n v="3"/>
    <x v="264"/>
    <n v="309.78345869999998"/>
    <n v="2"/>
    <n v="18"/>
    <n v="19.5"/>
    <n v="4"/>
    <x v="57"/>
    <n v="2.23"/>
    <n v="37"/>
    <n v="3.6"/>
    <x v="718"/>
    <x v="633"/>
    <n v="1.2"/>
    <n v="1.1000000000000001"/>
    <n v="0.55400000000000005"/>
    <n v="8.4"/>
  </r>
  <r>
    <x v="54"/>
    <x v="13"/>
    <x v="0"/>
    <x v="1"/>
    <x v="282"/>
    <n v="334"/>
    <n v="168.5"/>
    <n v="3"/>
    <x v="508"/>
    <n v="234.78742070000001"/>
    <n v="2"/>
    <n v="24"/>
    <n v="19.100000000000001"/>
    <n v="4"/>
    <x v="58"/>
    <n v="2.5"/>
    <n v="36"/>
    <n v="2.9"/>
    <x v="719"/>
    <x v="634"/>
    <n v="1.4"/>
    <n v="1.3"/>
    <n v="0.54200000000000004"/>
    <n v="8.1999999999999993"/>
  </r>
  <r>
    <x v="54"/>
    <x v="14"/>
    <x v="0"/>
    <x v="1"/>
    <x v="247"/>
    <n v="334"/>
    <n v="168.5"/>
    <n v="3"/>
    <x v="313"/>
    <n v="197.78395520000001"/>
    <n v="2"/>
    <n v="1339"/>
    <n v="18.7"/>
    <n v="4"/>
    <x v="63"/>
    <n v="1.78"/>
    <n v="35"/>
    <n v="2.2999999999999998"/>
    <x v="720"/>
    <x v="635"/>
    <n v="1.6"/>
    <n v="1.4"/>
    <n v="0.52700000000000002"/>
    <n v="8"/>
  </r>
  <r>
    <x v="54"/>
    <x v="15"/>
    <x v="0"/>
    <x v="1"/>
    <x v="269"/>
    <n v="336"/>
    <n v="169.5"/>
    <n v="3"/>
    <x v="509"/>
    <n v="14.95451321"/>
    <n v="2"/>
    <n v="0"/>
    <n v="18.3"/>
    <n v="4"/>
    <x v="9"/>
    <n v="2.73"/>
    <n v="34"/>
    <n v="1.9"/>
    <x v="721"/>
    <x v="636"/>
    <n v="1.7"/>
    <n v="1.6"/>
    <n v="0"/>
    <n v="0"/>
  </r>
  <r>
    <x v="55"/>
    <x v="0"/>
    <x v="0"/>
    <x v="1"/>
    <x v="264"/>
    <n v="255"/>
    <n v="130"/>
    <n v="5"/>
    <x v="0"/>
    <n v="0"/>
    <n v="95"/>
    <n v="198"/>
    <n v="18.600000000000001"/>
    <n v="7"/>
    <x v="16"/>
    <n v="2.73"/>
    <n v="95"/>
    <n v="0.4"/>
    <x v="160"/>
    <x v="636"/>
    <n v="8.4"/>
    <n v="8.1999999999999993"/>
    <n v="0.41799999999999998"/>
    <n v="5"/>
  </r>
  <r>
    <x v="55"/>
    <x v="1"/>
    <x v="0"/>
    <x v="1"/>
    <x v="289"/>
    <n v="261"/>
    <n v="133"/>
    <n v="5"/>
    <x v="0"/>
    <n v="0"/>
    <n v="94"/>
    <n v="127"/>
    <n v="18"/>
    <n v="8"/>
    <x v="17"/>
    <n v="3.34"/>
    <n v="94"/>
    <n v="0.4"/>
    <x v="160"/>
    <x v="636"/>
    <n v="8.5"/>
    <n v="8.3000000000000007"/>
    <n v="0.41599999999999998"/>
    <n v="5"/>
  </r>
  <r>
    <x v="55"/>
    <x v="2"/>
    <x v="0"/>
    <x v="1"/>
    <x v="290"/>
    <n v="266"/>
    <n v="136"/>
    <n v="6"/>
    <x v="0"/>
    <n v="0"/>
    <n v="94"/>
    <n v="45"/>
    <n v="17.5"/>
    <n v="8"/>
    <x v="17"/>
    <n v="3.1"/>
    <n v="94"/>
    <n v="0.5"/>
    <x v="160"/>
    <x v="636"/>
    <n v="8.6"/>
    <n v="8.4"/>
    <n v="0.41399999999999998"/>
    <n v="5"/>
  </r>
  <r>
    <x v="55"/>
    <x v="3"/>
    <x v="0"/>
    <x v="1"/>
    <x v="291"/>
    <n v="274"/>
    <n v="140"/>
    <n v="6"/>
    <x v="0"/>
    <n v="0"/>
    <n v="94"/>
    <n v="194"/>
    <n v="17"/>
    <n v="8"/>
    <x v="17"/>
    <n v="2.98"/>
    <n v="94"/>
    <n v="0.6"/>
    <x v="160"/>
    <x v="636"/>
    <n v="8.6999999999999993"/>
    <n v="8.6"/>
    <n v="0.41"/>
    <n v="5"/>
  </r>
  <r>
    <x v="55"/>
    <x v="4"/>
    <x v="0"/>
    <x v="1"/>
    <x v="220"/>
    <n v="286"/>
    <n v="146"/>
    <n v="6"/>
    <x v="115"/>
    <n v="20.979919150000001"/>
    <n v="96"/>
    <n v="48"/>
    <n v="16.5"/>
    <n v="8"/>
    <x v="32"/>
    <n v="3.6"/>
    <n v="96"/>
    <n v="0.7"/>
    <x v="722"/>
    <x v="637"/>
    <n v="8.8000000000000007"/>
    <n v="8.6999999999999993"/>
    <n v="0.40500000000000003"/>
    <n v="5"/>
  </r>
  <r>
    <x v="55"/>
    <x v="5"/>
    <x v="0"/>
    <x v="1"/>
    <x v="292"/>
    <n v="298"/>
    <n v="152"/>
    <n v="6"/>
    <x v="510"/>
    <n v="17.357397840000001"/>
    <n v="9"/>
    <n v="51"/>
    <n v="16"/>
    <n v="9"/>
    <x v="36"/>
    <n v="3.24"/>
    <n v="9"/>
    <n v="0.9"/>
    <x v="723"/>
    <x v="638"/>
    <n v="8.9"/>
    <n v="8.8000000000000007"/>
    <n v="0.40400000000000003"/>
    <n v="5.0999999999999996"/>
  </r>
  <r>
    <x v="55"/>
    <x v="6"/>
    <x v="0"/>
    <x v="1"/>
    <x v="293"/>
    <n v="311"/>
    <n v="158.5"/>
    <n v="6"/>
    <x v="511"/>
    <n v="1.5751601959999999"/>
    <n v="92"/>
    <n v="82"/>
    <n v="15.5"/>
    <n v="9"/>
    <x v="18"/>
    <n v="3.3"/>
    <n v="92"/>
    <n v="1"/>
    <x v="724"/>
    <x v="639"/>
    <n v="9"/>
    <n v="8.9"/>
    <n v="0.40200000000000002"/>
    <n v="5.2"/>
  </r>
  <r>
    <x v="55"/>
    <x v="7"/>
    <x v="0"/>
    <x v="0"/>
    <x v="167"/>
    <n v="322"/>
    <n v="164"/>
    <n v="6"/>
    <x v="472"/>
    <n v="11.76572311"/>
    <n v="94"/>
    <n v="0"/>
    <n v="15.1"/>
    <n v="9"/>
    <x v="17"/>
    <n v="3.69"/>
    <n v="94"/>
    <n v="1.1000000000000001"/>
    <x v="725"/>
    <x v="640"/>
    <n v="9.1"/>
    <n v="9.1"/>
    <n v="0.40600000000000003"/>
    <n v="5.2"/>
  </r>
  <r>
    <x v="55"/>
    <x v="8"/>
    <x v="0"/>
    <x v="1"/>
    <x v="173"/>
    <n v="329"/>
    <n v="167.5"/>
    <n v="6"/>
    <x v="209"/>
    <n v="11.423859609999999"/>
    <n v="91"/>
    <n v="55"/>
    <n v="14.7"/>
    <n v="9"/>
    <x v="34"/>
    <n v="3.29"/>
    <n v="91"/>
    <n v="1.3"/>
    <x v="726"/>
    <x v="641"/>
    <n v="9.1999999999999993"/>
    <n v="9.1999999999999993"/>
    <n v="0.40500000000000003"/>
    <n v="5.3"/>
  </r>
  <r>
    <x v="55"/>
    <x v="9"/>
    <x v="0"/>
    <x v="1"/>
    <x v="151"/>
    <n v="336"/>
    <n v="171.5"/>
    <n v="7"/>
    <x v="266"/>
    <n v="10.602697729999999"/>
    <n v="94"/>
    <n v="128"/>
    <n v="14.3"/>
    <n v="9"/>
    <x v="17"/>
    <n v="3.3"/>
    <n v="94"/>
    <n v="1.4"/>
    <x v="727"/>
    <x v="642"/>
    <n v="9.3000000000000007"/>
    <n v="9.3000000000000007"/>
    <n v="0.40500000000000003"/>
    <n v="5.3"/>
  </r>
  <r>
    <x v="55"/>
    <x v="10"/>
    <x v="0"/>
    <x v="1"/>
    <x v="266"/>
    <n v="34"/>
    <n v="20.5"/>
    <n v="7"/>
    <x v="512"/>
    <n v="5.0646889679999996"/>
    <n v="96"/>
    <n v="19"/>
    <n v="13.9"/>
    <n v="9"/>
    <x v="32"/>
    <n v="2.97"/>
    <n v="96"/>
    <n v="1.6"/>
    <x v="728"/>
    <x v="643"/>
    <n v="9.4"/>
    <n v="9.5"/>
    <n v="0"/>
    <n v="5.4"/>
  </r>
  <r>
    <x v="55"/>
    <x v="11"/>
    <x v="0"/>
    <x v="1"/>
    <x v="153"/>
    <n v="342"/>
    <n v="174.5"/>
    <n v="7"/>
    <x v="350"/>
    <n v="10.26097341"/>
    <n v="84"/>
    <n v="24"/>
    <n v="13.6"/>
    <n v="10"/>
    <x v="14"/>
    <n v="3.14"/>
    <n v="98"/>
    <n v="1.8"/>
    <x v="729"/>
    <x v="644"/>
    <n v="9.6"/>
    <n v="9.6"/>
    <n v="0"/>
    <n v="5"/>
  </r>
  <r>
    <x v="55"/>
    <x v="12"/>
    <x v="0"/>
    <x v="1"/>
    <x v="4"/>
    <n v="343"/>
    <n v="175"/>
    <n v="7"/>
    <x v="21"/>
    <n v="6.9139980129999996"/>
    <n v="91"/>
    <n v="376"/>
    <n v="13.3"/>
    <n v="10"/>
    <x v="16"/>
    <n v="3.5"/>
    <n v="93"/>
    <n v="1.9"/>
    <x v="730"/>
    <x v="645"/>
    <n v="9.6999999999999993"/>
    <n v="9.6999999999999993"/>
    <n v="0"/>
    <n v="4.7"/>
  </r>
  <r>
    <x v="55"/>
    <x v="13"/>
    <x v="0"/>
    <x v="1"/>
    <x v="223"/>
    <n v="343"/>
    <n v="175"/>
    <n v="7"/>
    <x v="513"/>
    <n v="0.70313217900000002"/>
    <n v="86"/>
    <n v="460"/>
    <n v="13.1"/>
    <n v="10"/>
    <x v="18"/>
    <n v="4.2"/>
    <n v="9"/>
    <n v="1.9"/>
    <x v="731"/>
    <x v="646"/>
    <n v="9.9"/>
    <n v="9.9"/>
    <n v="0"/>
    <n v="4.4000000000000004"/>
  </r>
  <r>
    <x v="55"/>
    <x v="14"/>
    <x v="0"/>
    <x v="1"/>
    <x v="6"/>
    <n v="345"/>
    <n v="176"/>
    <n v="7"/>
    <x v="510"/>
    <n v="5.5936195379999996"/>
    <n v="86"/>
    <n v="204"/>
    <n v="12.8"/>
    <n v="10"/>
    <x v="22"/>
    <n v="3.95"/>
    <n v="86"/>
    <n v="2"/>
    <x v="732"/>
    <x v="647"/>
    <n v="1"/>
    <n v="1"/>
    <n v="0"/>
    <n v="4.3"/>
  </r>
  <r>
    <x v="55"/>
    <x v="15"/>
    <x v="0"/>
    <x v="1"/>
    <x v="60"/>
    <n v="593"/>
    <n v="300"/>
    <n v="7"/>
    <x v="513"/>
    <n v="0.73594036100000004"/>
    <n v="86"/>
    <n v="789"/>
    <n v="12.6"/>
    <n v="10"/>
    <x v="39"/>
    <n v="4.43"/>
    <n v="81"/>
    <n v="1.9"/>
    <x v="733"/>
    <x v="648"/>
    <n v="1.2"/>
    <n v="1.1000000000000001"/>
    <n v="0"/>
    <n v="3.9"/>
  </r>
  <r>
    <x v="56"/>
    <x v="0"/>
    <x v="0"/>
    <x v="2"/>
    <x v="143"/>
    <n v="119"/>
    <n v="59.5"/>
    <n v="0"/>
    <x v="0"/>
    <n v="0"/>
    <n v="91"/>
    <n v="4"/>
    <n v="59.9"/>
    <n v="0"/>
    <x v="33"/>
    <n v="4.43"/>
    <n v="93"/>
    <n v="0.1"/>
    <x v="734"/>
    <x v="649"/>
    <n v="1.9"/>
    <n v="1.9"/>
    <n v="0.86299999999999999"/>
    <n v="16.5"/>
  </r>
  <r>
    <x v="56"/>
    <x v="1"/>
    <x v="0"/>
    <x v="2"/>
    <x v="255"/>
    <n v="122"/>
    <n v="61"/>
    <n v="0"/>
    <x v="0"/>
    <n v="2700.07305"/>
    <n v="93"/>
    <n v="0"/>
    <n v="59.4"/>
    <n v="0"/>
    <x v="33"/>
    <n v="6.38"/>
    <n v="93"/>
    <n v="0.1"/>
    <x v="735"/>
    <x v="650"/>
    <n v="1.9"/>
    <n v="1.9"/>
    <n v="0.86"/>
    <n v="16.5"/>
  </r>
  <r>
    <x v="56"/>
    <x v="2"/>
    <x v="0"/>
    <x v="2"/>
    <x v="17"/>
    <n v="127"/>
    <n v="63.5"/>
    <n v="0"/>
    <x v="0"/>
    <n v="261.29148079999999"/>
    <n v="93"/>
    <n v="2"/>
    <n v="59"/>
    <n v="0"/>
    <x v="17"/>
    <n v="6.48"/>
    <n v="94"/>
    <n v="0.1"/>
    <x v="736"/>
    <x v="651"/>
    <n v="1.9"/>
    <n v="1.9"/>
    <n v="0.85599999999999998"/>
    <n v="16.5"/>
  </r>
  <r>
    <x v="56"/>
    <x v="3"/>
    <x v="0"/>
    <x v="2"/>
    <x v="68"/>
    <n v="135"/>
    <n v="67.5"/>
    <n v="0"/>
    <x v="0"/>
    <n v="2263.1037970000002"/>
    <n v="94"/>
    <n v="4"/>
    <n v="58.5"/>
    <n v="0"/>
    <x v="17"/>
    <n v="6.36"/>
    <n v="94"/>
    <n v="0.1"/>
    <x v="737"/>
    <x v="652"/>
    <n v="1.9"/>
    <n v="1.9"/>
    <n v="0.85"/>
    <n v="16.5"/>
  </r>
  <r>
    <x v="56"/>
    <x v="4"/>
    <x v="0"/>
    <x v="2"/>
    <x v="20"/>
    <n v="138"/>
    <n v="69"/>
    <n v="0"/>
    <x v="0"/>
    <n v="2146.945741"/>
    <n v="94"/>
    <n v="7"/>
    <n v="58"/>
    <n v="0"/>
    <x v="33"/>
    <n v="5.83"/>
    <n v="93"/>
    <n v="0.1"/>
    <x v="738"/>
    <x v="653"/>
    <n v="1.9"/>
    <n v="2"/>
    <n v="0.83799999999999997"/>
    <n v="16.399999999999999"/>
  </r>
  <r>
    <x v="56"/>
    <x v="5"/>
    <x v="0"/>
    <x v="2"/>
    <x v="30"/>
    <n v="137"/>
    <n v="68.5"/>
    <n v="0"/>
    <x v="514"/>
    <n v="1802.017593"/>
    <n v="94"/>
    <n v="0"/>
    <n v="57.6"/>
    <n v="0"/>
    <x v="17"/>
    <n v="6.25"/>
    <n v="94"/>
    <n v="0.1"/>
    <x v="739"/>
    <x v="654"/>
    <n v="1.9"/>
    <n v="2"/>
    <n v="0.83299999999999996"/>
    <n v="16.2"/>
  </r>
  <r>
    <x v="56"/>
    <x v="6"/>
    <x v="0"/>
    <x v="0"/>
    <x v="33"/>
    <n v="156"/>
    <n v="78"/>
    <n v="0"/>
    <x v="515"/>
    <n v="1717.0887110000001"/>
    <n v="95"/>
    <n v="0"/>
    <n v="57.1"/>
    <n v="0"/>
    <x v="16"/>
    <n v="6.93"/>
    <n v="95"/>
    <n v="0.1"/>
    <x v="740"/>
    <x v="655"/>
    <n v="2"/>
    <n v="2"/>
    <n v="0.83599999999999997"/>
    <n v="16.100000000000001"/>
  </r>
  <r>
    <x v="56"/>
    <x v="7"/>
    <x v="0"/>
    <x v="0"/>
    <x v="23"/>
    <n v="167"/>
    <n v="83.5"/>
    <n v="0"/>
    <x v="516"/>
    <n v="225.07236180000001"/>
    <n v="94"/>
    <n v="0"/>
    <n v="56.7"/>
    <n v="0"/>
    <x v="16"/>
    <n v="6.6"/>
    <n v="95"/>
    <n v="0.1"/>
    <x v="741"/>
    <x v="656"/>
    <n v="2"/>
    <n v="2.1"/>
    <n v="0.83499999999999996"/>
    <n v="16.100000000000001"/>
  </r>
  <r>
    <x v="56"/>
    <x v="8"/>
    <x v="0"/>
    <x v="0"/>
    <x v="25"/>
    <n v="189"/>
    <n v="94.5"/>
    <n v="0"/>
    <x v="517"/>
    <n v="1904.1246900000001"/>
    <n v="95"/>
    <n v="1"/>
    <n v="56.3"/>
    <n v="0"/>
    <x v="16"/>
    <n v="5.16"/>
    <n v="95"/>
    <n v="0.1"/>
    <x v="742"/>
    <x v="657"/>
    <n v="2"/>
    <n v="2.1"/>
    <n v="0.82899999999999996"/>
    <n v="16.100000000000001"/>
  </r>
  <r>
    <x v="56"/>
    <x v="9"/>
    <x v="0"/>
    <x v="0"/>
    <x v="25"/>
    <n v="188"/>
    <n v="94"/>
    <n v="0"/>
    <x v="518"/>
    <n v="244.35108009999999"/>
    <n v="95"/>
    <n v="27"/>
    <n v="55.9"/>
    <n v="0"/>
    <x v="16"/>
    <n v="5.0999999999999996"/>
    <n v="95"/>
    <n v="0.1"/>
    <x v="743"/>
    <x v="658"/>
    <n v="2.1"/>
    <n v="2.2000000000000002"/>
    <n v="0.82199999999999995"/>
    <n v="16.100000000000001"/>
  </r>
  <r>
    <x v="56"/>
    <x v="10"/>
    <x v="0"/>
    <x v="0"/>
    <x v="26"/>
    <n v="189"/>
    <n v="94.5"/>
    <n v="0"/>
    <x v="519"/>
    <n v="153.50452630000001"/>
    <n v="95"/>
    <n v="2"/>
    <n v="55.5"/>
    <n v="0"/>
    <x v="32"/>
    <n v="5.2"/>
    <n v="96"/>
    <n v="0.1"/>
    <x v="744"/>
    <x v="659"/>
    <n v="2.1"/>
    <n v="2.2000000000000002"/>
    <n v="0.81200000000000006"/>
    <n v="15.9"/>
  </r>
  <r>
    <x v="56"/>
    <x v="11"/>
    <x v="0"/>
    <x v="0"/>
    <x v="40"/>
    <n v="195"/>
    <n v="97.5"/>
    <n v="0"/>
    <x v="520"/>
    <n v="101.1201161"/>
    <n v="9"/>
    <n v="0"/>
    <n v="55.2"/>
    <n v="0"/>
    <x v="16"/>
    <n v="5.13"/>
    <n v="94"/>
    <n v="0.1"/>
    <x v="745"/>
    <x v="660"/>
    <n v="2.2000000000000002"/>
    <n v="2.2999999999999998"/>
    <n v="0.80500000000000005"/>
    <n v="15.7"/>
  </r>
  <r>
    <x v="56"/>
    <x v="12"/>
    <x v="0"/>
    <x v="0"/>
    <x v="103"/>
    <n v="199"/>
    <n v="99.5"/>
    <n v="0"/>
    <x v="132"/>
    <n v="132.72339220000001"/>
    <n v="9"/>
    <n v="0"/>
    <n v="54.9"/>
    <n v="0"/>
    <x v="16"/>
    <n v="4.92"/>
    <n v="94"/>
    <n v="0.1"/>
    <x v="746"/>
    <x v="661"/>
    <n v="2.2000000000000002"/>
    <n v="2.2999999999999998"/>
    <n v="0.79800000000000004"/>
    <n v="15.6"/>
  </r>
  <r>
    <x v="56"/>
    <x v="13"/>
    <x v="0"/>
    <x v="0"/>
    <x v="285"/>
    <n v="211"/>
    <n v="105.5"/>
    <n v="0"/>
    <x v="521"/>
    <n v="7.8060428249999996"/>
    <n v="9"/>
    <n v="0"/>
    <n v="54.6"/>
    <n v="0"/>
    <x v="17"/>
    <n v="4.84"/>
    <n v="94"/>
    <n v="0.1"/>
    <x v="747"/>
    <x v="662"/>
    <n v="2.2999999999999998"/>
    <n v="2.4"/>
    <n v="0.79100000000000004"/>
    <n v="15.4"/>
  </r>
  <r>
    <x v="56"/>
    <x v="14"/>
    <x v="0"/>
    <x v="2"/>
    <x v="105"/>
    <n v="225"/>
    <n v="112.5"/>
    <n v="0"/>
    <x v="0"/>
    <n v="88.629458220000004"/>
    <n v="9"/>
    <n v="0"/>
    <n v="54.3"/>
    <n v="0"/>
    <x v="17"/>
    <n v="4.8499999999999996"/>
    <n v="94"/>
    <n v="0.1"/>
    <x v="748"/>
    <x v="663"/>
    <n v="2.4"/>
    <n v="2.5"/>
    <n v="0.78100000000000003"/>
    <n v="15"/>
  </r>
  <r>
    <x v="56"/>
    <x v="15"/>
    <x v="0"/>
    <x v="2"/>
    <x v="105"/>
    <n v="218"/>
    <n v="109"/>
    <n v="0"/>
    <x v="0"/>
    <n v="5.3480945100000001"/>
    <n v="9"/>
    <n v="9"/>
    <n v="54"/>
    <n v="0"/>
    <x v="33"/>
    <n v="5.28"/>
    <n v="93"/>
    <n v="0.1"/>
    <x v="749"/>
    <x v="664"/>
    <n v="2.5"/>
    <n v="2.5"/>
    <n v="0.76400000000000001"/>
    <n v="14.4"/>
  </r>
  <r>
    <x v="57"/>
    <x v="0"/>
    <x v="0"/>
    <x v="1"/>
    <x v="294"/>
    <n v="225"/>
    <n v="180.5"/>
    <n v="136"/>
    <x v="0"/>
    <n v="0"/>
    <n v="77"/>
    <n v="17745"/>
    <n v="17.600000000000001"/>
    <n v="194"/>
    <x v="24"/>
    <n v="5.28"/>
    <n v="77"/>
    <n v="0.6"/>
    <x v="750"/>
    <x v="665"/>
    <n v="1.4"/>
    <n v="1.2"/>
    <n v="0.441"/>
    <n v="8.4"/>
  </r>
  <r>
    <x v="57"/>
    <x v="1"/>
    <x v="0"/>
    <x v="1"/>
    <x v="169"/>
    <n v="234"/>
    <n v="187"/>
    <n v="140"/>
    <x v="0"/>
    <n v="89.958058449999996"/>
    <n v="77"/>
    <n v="12739"/>
    <n v="17.2"/>
    <n v="202"/>
    <x v="24"/>
    <n v="4.88"/>
    <n v="77"/>
    <n v="0.6"/>
    <x v="751"/>
    <x v="666"/>
    <n v="1.5"/>
    <n v="1.3"/>
    <n v="0.435"/>
    <n v="8.4"/>
  </r>
  <r>
    <x v="57"/>
    <x v="2"/>
    <x v="0"/>
    <x v="1"/>
    <x v="265"/>
    <n v="237"/>
    <n v="191"/>
    <n v="145"/>
    <x v="522"/>
    <n v="8.3132820390000006"/>
    <n v="72"/>
    <n v="5253"/>
    <n v="16.8"/>
    <n v="211"/>
    <x v="23"/>
    <n v="5.19"/>
    <n v="72"/>
    <n v="0.9"/>
    <x v="752"/>
    <x v="667"/>
    <n v="1.6"/>
    <n v="1.4"/>
    <n v="0.42699999999999999"/>
    <n v="8.4"/>
  </r>
  <r>
    <x v="57"/>
    <x v="3"/>
    <x v="0"/>
    <x v="1"/>
    <x v="170"/>
    <n v="241"/>
    <n v="195.5"/>
    <n v="150"/>
    <x v="523"/>
    <n v="86.825511239999997"/>
    <n v="69"/>
    <n v="4347"/>
    <n v="16.399999999999999"/>
    <n v="221"/>
    <x v="23"/>
    <n v="5.77"/>
    <n v="69"/>
    <n v="1.2"/>
    <x v="753"/>
    <x v="668"/>
    <n v="1.7"/>
    <n v="1.5"/>
    <n v="0.42199999999999999"/>
    <n v="8.4"/>
  </r>
  <r>
    <x v="57"/>
    <x v="4"/>
    <x v="0"/>
    <x v="1"/>
    <x v="180"/>
    <n v="249"/>
    <n v="202.5"/>
    <n v="156"/>
    <x v="524"/>
    <n v="67.775653689999999"/>
    <n v="65"/>
    <n v="3255"/>
    <n v="16"/>
    <n v="231"/>
    <x v="23"/>
    <n v="6.55"/>
    <n v="65"/>
    <n v="1.4"/>
    <x v="754"/>
    <x v="669"/>
    <n v="1.9"/>
    <n v="1.6"/>
    <n v="0.41099999999999998"/>
    <n v="8.1999999999999993"/>
  </r>
  <r>
    <x v="57"/>
    <x v="5"/>
    <x v="0"/>
    <x v="1"/>
    <x v="259"/>
    <n v="261"/>
    <n v="211.5"/>
    <n v="162"/>
    <x v="211"/>
    <n v="67.733744130000005"/>
    <n v="62"/>
    <n v="4235"/>
    <n v="15.6"/>
    <n v="243"/>
    <x v="48"/>
    <n v="6.86"/>
    <n v="61"/>
    <n v="1.7"/>
    <x v="755"/>
    <x v="670"/>
    <n v="11"/>
    <n v="1.7"/>
    <n v="0.40100000000000002"/>
    <n v="8.1"/>
  </r>
  <r>
    <x v="57"/>
    <x v="6"/>
    <x v="0"/>
    <x v="0"/>
    <x v="137"/>
    <n v="274"/>
    <n v="221.5"/>
    <n v="169"/>
    <x v="525"/>
    <n v="53.773540009999998"/>
    <n v="56"/>
    <n v="1176"/>
    <n v="15.3"/>
    <n v="256"/>
    <x v="27"/>
    <n v="4.41"/>
    <n v="58"/>
    <n v="2"/>
    <x v="756"/>
    <x v="671"/>
    <n v="11.1"/>
    <n v="1.8"/>
    <n v="0.39300000000000002"/>
    <n v="8.1"/>
  </r>
  <r>
    <x v="57"/>
    <x v="7"/>
    <x v="0"/>
    <x v="1"/>
    <x v="263"/>
    <n v="289"/>
    <n v="233"/>
    <n v="177"/>
    <x v="206"/>
    <n v="38.557832679999997"/>
    <n v="52"/>
    <n v="3511"/>
    <n v="14.9"/>
    <n v="270"/>
    <x v="6"/>
    <n v="4.28"/>
    <n v="54"/>
    <n v="2.4"/>
    <x v="757"/>
    <x v="672"/>
    <n v="11.2"/>
    <n v="1.9"/>
    <n v="0.378"/>
    <n v="7.6"/>
  </r>
  <r>
    <x v="57"/>
    <x v="8"/>
    <x v="0"/>
    <x v="1"/>
    <x v="223"/>
    <n v="39"/>
    <n v="112.5"/>
    <n v="186"/>
    <x v="526"/>
    <n v="30.46451811"/>
    <n v="47"/>
    <n v="1446"/>
    <n v="14.5"/>
    <n v="286"/>
    <x v="53"/>
    <n v="4.6900000000000004"/>
    <n v="5"/>
    <n v="2.8"/>
    <x v="758"/>
    <x v="673"/>
    <n v="11.3"/>
    <n v="11"/>
    <n v="0.36199999999999999"/>
    <n v="7.1"/>
  </r>
  <r>
    <x v="57"/>
    <x v="9"/>
    <x v="0"/>
    <x v="1"/>
    <x v="295"/>
    <n v="328"/>
    <n v="262"/>
    <n v="196"/>
    <x v="527"/>
    <n v="22.189522459999999"/>
    <n v="47"/>
    <n v="1451"/>
    <n v="14.2"/>
    <n v="304"/>
    <x v="52"/>
    <n v="4.47"/>
    <n v="46"/>
    <n v="3.3"/>
    <x v="759"/>
    <x v="674"/>
    <n v="11.4"/>
    <n v="11.1"/>
    <n v="0.34599999999999997"/>
    <n v="6.6"/>
  </r>
  <r>
    <x v="57"/>
    <x v="10"/>
    <x v="0"/>
    <x v="1"/>
    <x v="48"/>
    <n v="343"/>
    <n v="274.5"/>
    <n v="206"/>
    <x v="528"/>
    <n v="18.03753133"/>
    <n v="47"/>
    <n v="357"/>
    <n v="13.8"/>
    <n v="323"/>
    <x v="71"/>
    <n v="4.2"/>
    <n v="44"/>
    <n v="3.7"/>
    <x v="760"/>
    <x v="675"/>
    <n v="11.5"/>
    <n v="11.2"/>
    <n v="0.32500000000000001"/>
    <n v="5.8"/>
  </r>
  <r>
    <x v="57"/>
    <x v="11"/>
    <x v="0"/>
    <x v="1"/>
    <x v="281"/>
    <n v="354"/>
    <n v="285.5"/>
    <n v="217"/>
    <x v="529"/>
    <n v="1.506962482"/>
    <n v="47"/>
    <n v="73"/>
    <n v="13.5"/>
    <n v="342"/>
    <x v="51"/>
    <n v="4.2300000000000004"/>
    <n v="4"/>
    <n v="4.0999999999999996"/>
    <x v="761"/>
    <x v="676"/>
    <n v="11.5"/>
    <n v="11.3"/>
    <n v="0.31"/>
    <n v="5.4"/>
  </r>
  <r>
    <x v="57"/>
    <x v="12"/>
    <x v="0"/>
    <x v="1"/>
    <x v="211"/>
    <n v="363"/>
    <n v="295.5"/>
    <n v="228"/>
    <x v="530"/>
    <n v="10.972019120000001"/>
    <n v="47"/>
    <n v="228"/>
    <n v="13.2"/>
    <n v="360"/>
    <x v="69"/>
    <n v="4.6399999999999997"/>
    <n v="37"/>
    <n v="4.4000000000000004"/>
    <x v="762"/>
    <x v="677"/>
    <n v="11.6"/>
    <n v="11.5"/>
    <n v="0.30599999999999999"/>
    <n v="5.2"/>
  </r>
  <r>
    <x v="57"/>
    <x v="13"/>
    <x v="0"/>
    <x v="1"/>
    <x v="268"/>
    <n v="369"/>
    <n v="303"/>
    <n v="237"/>
    <x v="531"/>
    <n v="10.824525939999999"/>
    <n v="47"/>
    <n v="3332"/>
    <n v="12.9"/>
    <n v="377"/>
    <x v="69"/>
    <n v="4.7300000000000004"/>
    <n v="35"/>
    <n v="4.5999999999999996"/>
    <x v="763"/>
    <x v="678"/>
    <n v="11.7"/>
    <n v="11.6"/>
    <n v="0.29799999999999999"/>
    <n v="4.9000000000000004"/>
  </r>
  <r>
    <x v="57"/>
    <x v="14"/>
    <x v="0"/>
    <x v="1"/>
    <x v="238"/>
    <n v="372"/>
    <n v="309"/>
    <n v="246"/>
    <x v="113"/>
    <n v="1.1862275769999999"/>
    <n v="47"/>
    <n v="2366"/>
    <n v="12.6"/>
    <n v="392"/>
    <x v="69"/>
    <n v="4.26"/>
    <n v="32"/>
    <n v="4.9000000000000004"/>
    <x v="764"/>
    <x v="679"/>
    <n v="11.8"/>
    <n v="11.7"/>
    <n v="0.28299999999999997"/>
    <n v="4.3"/>
  </r>
  <r>
    <x v="57"/>
    <x v="15"/>
    <x v="0"/>
    <x v="1"/>
    <x v="249"/>
    <n v="391"/>
    <n v="322"/>
    <n v="253"/>
    <x v="267"/>
    <n v="11.59481766"/>
    <n v="47"/>
    <n v="1660"/>
    <n v="12.3"/>
    <n v="404"/>
    <x v="69"/>
    <n v="4.3600000000000003"/>
    <n v="3"/>
    <n v="5"/>
    <x v="765"/>
    <x v="680"/>
    <n v="11.9"/>
    <n v="11.8"/>
    <n v="0"/>
    <n v="3.9"/>
  </r>
  <r>
    <x v="58"/>
    <x v="0"/>
    <x v="0"/>
    <x v="0"/>
    <x v="120"/>
    <n v="188"/>
    <n v="94"/>
    <n v="0"/>
    <x v="0"/>
    <n v="0"/>
    <n v="99"/>
    <n v="0"/>
    <n v="62.7"/>
    <n v="0"/>
    <x v="13"/>
    <n v="4.3600000000000003"/>
    <n v="99"/>
    <n v="0.1"/>
    <x v="766"/>
    <x v="681"/>
    <n v="4"/>
    <n v="3.7"/>
    <n v="0.73399999999999999"/>
    <n v="15.3"/>
  </r>
  <r>
    <x v="58"/>
    <x v="1"/>
    <x v="0"/>
    <x v="0"/>
    <x v="284"/>
    <n v="19"/>
    <n v="9.5"/>
    <n v="0"/>
    <x v="0"/>
    <n v="50.539484000000002"/>
    <n v="99"/>
    <n v="0"/>
    <n v="61.9"/>
    <n v="0"/>
    <x v="13"/>
    <n v="4.49"/>
    <n v="99"/>
    <n v="0.1"/>
    <x v="767"/>
    <x v="682"/>
    <n v="4"/>
    <n v="3.7"/>
    <n v="0.72699999999999998"/>
    <n v="15.2"/>
  </r>
  <r>
    <x v="58"/>
    <x v="2"/>
    <x v="0"/>
    <x v="0"/>
    <x v="145"/>
    <n v="192"/>
    <n v="96"/>
    <n v="0"/>
    <x v="0"/>
    <n v="460.64878049999999"/>
    <n v="99"/>
    <n v="0"/>
    <n v="61.1"/>
    <n v="0"/>
    <x v="13"/>
    <n v="4.26"/>
    <n v="99"/>
    <n v="0.1"/>
    <x v="768"/>
    <x v="683"/>
    <n v="4"/>
    <n v="3.7"/>
    <n v="0.71899999999999997"/>
    <n v="15"/>
  </r>
  <r>
    <x v="58"/>
    <x v="3"/>
    <x v="0"/>
    <x v="0"/>
    <x v="144"/>
    <n v="195"/>
    <n v="97.5"/>
    <n v="0"/>
    <x v="0"/>
    <n v="431.48548740000001"/>
    <n v="99"/>
    <n v="0"/>
    <n v="6.2"/>
    <n v="0"/>
    <x v="13"/>
    <n v="4.16"/>
    <n v="99"/>
    <n v="0.1"/>
    <x v="769"/>
    <x v="684"/>
    <n v="4"/>
    <n v="3.7"/>
    <n v="0.71399999999999997"/>
    <n v="14.9"/>
  </r>
  <r>
    <x v="58"/>
    <x v="4"/>
    <x v="0"/>
    <x v="0"/>
    <x v="106"/>
    <n v="197"/>
    <n v="98.5"/>
    <n v="0"/>
    <x v="0"/>
    <n v="401.79310450000003"/>
    <n v="99"/>
    <n v="0"/>
    <n v="59.5"/>
    <n v="0"/>
    <x v="13"/>
    <n v="4.5999999999999996"/>
    <n v="99"/>
    <n v="0.1"/>
    <x v="770"/>
    <x v="685"/>
    <n v="4"/>
    <n v="3.7"/>
    <n v="0.70899999999999996"/>
    <n v="14.7"/>
  </r>
  <r>
    <x v="58"/>
    <x v="5"/>
    <x v="0"/>
    <x v="0"/>
    <x v="122"/>
    <n v="2"/>
    <n v="1"/>
    <n v="0"/>
    <x v="389"/>
    <n v="62.08343533"/>
    <n v="99"/>
    <n v="0"/>
    <n v="58.7"/>
    <n v="0"/>
    <x v="13"/>
    <n v="4.2300000000000004"/>
    <n v="99"/>
    <n v="0.1"/>
    <x v="771"/>
    <x v="686"/>
    <n v="4"/>
    <n v="3.7"/>
    <n v="0.70599999999999996"/>
    <n v="14.6"/>
  </r>
  <r>
    <x v="58"/>
    <x v="6"/>
    <x v="0"/>
    <x v="0"/>
    <x v="133"/>
    <n v="23"/>
    <n v="11.5"/>
    <n v="0"/>
    <x v="532"/>
    <n v="60.650684460000001"/>
    <n v="99"/>
    <n v="1"/>
    <n v="58"/>
    <n v="0"/>
    <x v="13"/>
    <n v="4.26"/>
    <n v="99"/>
    <n v="0.1"/>
    <x v="772"/>
    <x v="687"/>
    <n v="4"/>
    <n v="3.7"/>
    <n v="0.70399999999999996"/>
    <n v="14.5"/>
  </r>
  <r>
    <x v="58"/>
    <x v="7"/>
    <x v="0"/>
    <x v="0"/>
    <x v="147"/>
    <n v="26"/>
    <n v="13"/>
    <n v="0"/>
    <x v="139"/>
    <n v="81.046561109999999"/>
    <n v="99"/>
    <n v="0"/>
    <n v="57.3"/>
    <n v="0"/>
    <x v="13"/>
    <n v="3.68"/>
    <n v="99"/>
    <n v="0.1"/>
    <x v="773"/>
    <x v="688"/>
    <n v="4"/>
    <n v="3.7"/>
    <n v="0.7"/>
    <n v="14.3"/>
  </r>
  <r>
    <x v="58"/>
    <x v="8"/>
    <x v="0"/>
    <x v="0"/>
    <x v="123"/>
    <n v="29"/>
    <n v="14.5"/>
    <n v="0"/>
    <x v="457"/>
    <n v="5.8895262209999997"/>
    <n v="99"/>
    <n v="0"/>
    <n v="56.6"/>
    <n v="0"/>
    <x v="13"/>
    <n v="3.74"/>
    <n v="99"/>
    <n v="0.1"/>
    <x v="774"/>
    <x v="689"/>
    <n v="4.0999999999999996"/>
    <n v="3.8"/>
    <n v="0.69799999999999995"/>
    <n v="14.2"/>
  </r>
  <r>
    <x v="58"/>
    <x v="9"/>
    <x v="0"/>
    <x v="0"/>
    <x v="148"/>
    <n v="211"/>
    <n v="105.5"/>
    <n v="0"/>
    <x v="533"/>
    <n v="52.1241634"/>
    <n v="99"/>
    <n v="136"/>
    <n v="55.9"/>
    <n v="0"/>
    <x v="14"/>
    <n v="3.84"/>
    <n v="98"/>
    <n v="0.1"/>
    <x v="775"/>
    <x v="690"/>
    <n v="4.0999999999999996"/>
    <n v="3.8"/>
    <n v="0.69499999999999995"/>
    <n v="14"/>
  </r>
  <r>
    <x v="58"/>
    <x v="10"/>
    <x v="0"/>
    <x v="0"/>
    <x v="149"/>
    <n v="214"/>
    <n v="107"/>
    <n v="0"/>
    <x v="534"/>
    <n v="64.392034429999995"/>
    <n v="99"/>
    <n v="0"/>
    <n v="55.1"/>
    <n v="0"/>
    <x v="15"/>
    <n v="3.61"/>
    <n v="96"/>
    <n v="0.1"/>
    <x v="776"/>
    <x v="691"/>
    <n v="4.0999999999999996"/>
    <n v="3.8"/>
    <n v="0.69899999999999995"/>
    <n v="13.9"/>
  </r>
  <r>
    <x v="58"/>
    <x v="11"/>
    <x v="0"/>
    <x v="0"/>
    <x v="134"/>
    <n v="218"/>
    <n v="109"/>
    <n v="0"/>
    <x v="535"/>
    <n v="43.994524640000002"/>
    <n v="99"/>
    <n v="37"/>
    <n v="54.2"/>
    <n v="0"/>
    <x v="32"/>
    <n v="3.61"/>
    <n v="95"/>
    <n v="0.1"/>
    <x v="777"/>
    <x v="692"/>
    <n v="4.2"/>
    <n v="3.9"/>
    <n v="0.69099999999999995"/>
    <n v="13.4"/>
  </r>
  <r>
    <x v="58"/>
    <x v="12"/>
    <x v="0"/>
    <x v="0"/>
    <x v="137"/>
    <n v="22"/>
    <n v="11"/>
    <n v="0"/>
    <x v="536"/>
    <n v="253.8196705"/>
    <n v="99"/>
    <n v="305"/>
    <n v="53.2"/>
    <n v="0"/>
    <x v="16"/>
    <n v="3.35"/>
    <n v="94"/>
    <n v="0.1"/>
    <x v="778"/>
    <x v="693"/>
    <n v="4.2"/>
    <n v="3.9"/>
    <n v="0.68899999999999995"/>
    <n v="13.3"/>
  </r>
  <r>
    <x v="58"/>
    <x v="13"/>
    <x v="0"/>
    <x v="0"/>
    <x v="165"/>
    <n v="22"/>
    <n v="11"/>
    <n v="0"/>
    <x v="44"/>
    <n v="206.071686"/>
    <n v="99"/>
    <n v="304"/>
    <n v="52.2"/>
    <n v="0"/>
    <x v="17"/>
    <n v="3.48"/>
    <n v="93"/>
    <n v="0.1"/>
    <x v="779"/>
    <x v="694"/>
    <n v="4.2"/>
    <n v="3.9"/>
    <n v="0.68700000000000006"/>
    <n v="13.3"/>
  </r>
  <r>
    <x v="58"/>
    <x v="14"/>
    <x v="0"/>
    <x v="0"/>
    <x v="108"/>
    <n v="221"/>
    <n v="110.5"/>
    <n v="0"/>
    <x v="138"/>
    <n v="20.711912900000002"/>
    <n v="98"/>
    <n v="17"/>
    <n v="51.2"/>
    <n v="0"/>
    <x v="18"/>
    <n v="3.28"/>
    <n v="91"/>
    <n v="0.1"/>
    <x v="780"/>
    <x v="695"/>
    <n v="4.3"/>
    <n v="4"/>
    <n v="0.68300000000000005"/>
    <n v="13.2"/>
  </r>
  <r>
    <x v="58"/>
    <x v="15"/>
    <x v="0"/>
    <x v="0"/>
    <x v="135"/>
    <n v="221"/>
    <n v="110.5"/>
    <n v="0"/>
    <x v="141"/>
    <n v="31.258346159999999"/>
    <n v="98"/>
    <n v="0"/>
    <n v="5.2"/>
    <n v="0"/>
    <x v="34"/>
    <n v="3.87"/>
    <n v="9"/>
    <n v="0.1"/>
    <x v="781"/>
    <x v="696"/>
    <n v="4.3"/>
    <n v="4"/>
    <n v="0.68100000000000005"/>
    <n v="13.1"/>
  </r>
  <r>
    <x v="59"/>
    <x v="0"/>
    <x v="0"/>
    <x v="2"/>
    <x v="91"/>
    <n v="76"/>
    <n v="38"/>
    <n v="0"/>
    <x v="537"/>
    <n v="0"/>
    <n v="98"/>
    <n v="2"/>
    <n v="62.1"/>
    <n v="0"/>
    <x v="15"/>
    <n v="3.87"/>
    <n v="97"/>
    <n v="0.1"/>
    <x v="782"/>
    <x v="697"/>
    <n v="0.9"/>
    <n v="0.8"/>
    <n v="0.89300000000000002"/>
    <n v="17"/>
  </r>
  <r>
    <x v="59"/>
    <x v="1"/>
    <x v="0"/>
    <x v="2"/>
    <x v="138"/>
    <n v="78"/>
    <n v="39"/>
    <n v="0"/>
    <x v="537"/>
    <n v="6164.4554019999996"/>
    <n v="98"/>
    <n v="0"/>
    <n v="61.7"/>
    <n v="0"/>
    <x v="14"/>
    <n v="9.68"/>
    <n v="98"/>
    <n v="0.1"/>
    <x v="783"/>
    <x v="698"/>
    <n v="0.9"/>
    <n v="0.8"/>
    <n v="0.89"/>
    <n v="17"/>
  </r>
  <r>
    <x v="59"/>
    <x v="2"/>
    <x v="0"/>
    <x v="2"/>
    <x v="139"/>
    <n v="79"/>
    <n v="39.5"/>
    <n v="0"/>
    <x v="538"/>
    <n v="6115.4966240000003"/>
    <n v="98"/>
    <n v="2"/>
    <n v="61.4"/>
    <n v="0"/>
    <x v="14"/>
    <n v="9.5500000000000007"/>
    <n v="98"/>
    <n v="0.1"/>
    <x v="784"/>
    <x v="699"/>
    <n v="0.9"/>
    <n v="0.8"/>
    <n v="0.88700000000000001"/>
    <n v="17"/>
  </r>
  <r>
    <x v="59"/>
    <x v="3"/>
    <x v="0"/>
    <x v="2"/>
    <x v="93"/>
    <n v="82"/>
    <n v="41"/>
    <n v="0"/>
    <x v="539"/>
    <n v="5889.0125360000002"/>
    <n v="98"/>
    <n v="0"/>
    <n v="61"/>
    <n v="0"/>
    <x v="13"/>
    <n v="9.3000000000000007"/>
    <n v="99"/>
    <n v="0.1"/>
    <x v="785"/>
    <x v="700"/>
    <n v="0.9"/>
    <n v="0.8"/>
    <n v="0.88400000000000001"/>
    <n v="17"/>
  </r>
  <r>
    <x v="59"/>
    <x v="4"/>
    <x v="0"/>
    <x v="2"/>
    <x v="86"/>
    <n v="86"/>
    <n v="43"/>
    <n v="0"/>
    <x v="540"/>
    <n v="71.016208379999995"/>
    <n v="98"/>
    <n v="27"/>
    <n v="6.6"/>
    <n v="0"/>
    <x v="13"/>
    <n v="9.1"/>
    <n v="99"/>
    <n v="0.1"/>
    <x v="786"/>
    <x v="701"/>
    <n v="0.9"/>
    <n v="0.8"/>
    <n v="0.878"/>
    <n v="16.899999999999999"/>
  </r>
  <r>
    <x v="59"/>
    <x v="5"/>
    <x v="0"/>
    <x v="2"/>
    <x v="87"/>
    <n v="89"/>
    <n v="44.5"/>
    <n v="0"/>
    <x v="541"/>
    <n v="591.66914050000003"/>
    <n v="98"/>
    <n v="5"/>
    <n v="6.2"/>
    <n v="0"/>
    <x v="13"/>
    <n v="9.5"/>
    <n v="99"/>
    <n v="0.1"/>
    <x v="787"/>
    <x v="702"/>
    <n v="0.9"/>
    <n v="0.8"/>
    <n v="0.874"/>
    <n v="16.8"/>
  </r>
  <r>
    <x v="59"/>
    <x v="6"/>
    <x v="0"/>
    <x v="2"/>
    <x v="236"/>
    <n v="91"/>
    <n v="45.5"/>
    <n v="0"/>
    <x v="542"/>
    <n v="579.73843680000004"/>
    <n v="98"/>
    <n v="2"/>
    <n v="59.8"/>
    <n v="0"/>
    <x v="13"/>
    <n v="9.1999999999999993"/>
    <n v="99"/>
    <n v="0.1"/>
    <x v="788"/>
    <x v="703"/>
    <n v="0.9"/>
    <n v="0.8"/>
    <n v="0.878"/>
    <n v="17"/>
  </r>
  <r>
    <x v="59"/>
    <x v="7"/>
    <x v="0"/>
    <x v="2"/>
    <x v="252"/>
    <n v="94"/>
    <n v="47"/>
    <n v="0"/>
    <x v="543"/>
    <n v="678.88112000000001"/>
    <n v="98"/>
    <n v="5"/>
    <n v="59.4"/>
    <n v="0"/>
    <x v="15"/>
    <n v="8.35"/>
    <n v="99"/>
    <n v="0.1"/>
    <x v="789"/>
    <x v="704"/>
    <n v="0.9"/>
    <n v="0.8"/>
    <n v="0.876"/>
    <n v="17.100000000000001"/>
  </r>
  <r>
    <x v="59"/>
    <x v="8"/>
    <x v="0"/>
    <x v="2"/>
    <x v="96"/>
    <n v="96"/>
    <n v="48"/>
    <n v="0"/>
    <x v="544"/>
    <n v="6147.1323000000002"/>
    <n v="98"/>
    <n v="0"/>
    <n v="59"/>
    <n v="0"/>
    <x v="15"/>
    <n v="8.9"/>
    <n v="99"/>
    <n v="0.1"/>
    <x v="790"/>
    <x v="705"/>
    <n v="0.9"/>
    <n v="0.8"/>
    <n v="0.873"/>
    <n v="17.2"/>
  </r>
  <r>
    <x v="59"/>
    <x v="9"/>
    <x v="0"/>
    <x v="2"/>
    <x v="271"/>
    <n v="96"/>
    <n v="48"/>
    <n v="0"/>
    <x v="125"/>
    <n v="524.77752269999996"/>
    <n v="98"/>
    <n v="0"/>
    <n v="58.6"/>
    <n v="0"/>
    <x v="15"/>
    <n v="8.3800000000000008"/>
    <n v="97"/>
    <n v="0.1"/>
    <x v="791"/>
    <x v="706"/>
    <n v="0.9"/>
    <n v="0.8"/>
    <n v="0.86899999999999999"/>
    <n v="17.2"/>
  </r>
  <r>
    <x v="59"/>
    <x v="10"/>
    <x v="0"/>
    <x v="2"/>
    <x v="141"/>
    <n v="11"/>
    <n v="5.5"/>
    <n v="0"/>
    <x v="545"/>
    <n v="4816.5896130000001"/>
    <n v="98"/>
    <n v="1"/>
    <n v="58.1"/>
    <n v="0"/>
    <x v="15"/>
    <n v="8.43"/>
    <n v="97"/>
    <n v="0.1"/>
    <x v="792"/>
    <x v="707"/>
    <n v="0.9"/>
    <n v="0.8"/>
    <n v="0.86399999999999999"/>
    <n v="17.100000000000001"/>
  </r>
  <r>
    <x v="59"/>
    <x v="11"/>
    <x v="0"/>
    <x v="2"/>
    <x v="98"/>
    <n v="12"/>
    <n v="6"/>
    <n v="0"/>
    <x v="546"/>
    <n v="4508.8061850000004"/>
    <n v="98"/>
    <n v="0"/>
    <n v="57.6"/>
    <n v="0"/>
    <x v="32"/>
    <n v="8.2100000000000009"/>
    <n v="98"/>
    <n v="0.1"/>
    <x v="793"/>
    <x v="708"/>
    <n v="0.9"/>
    <n v="0.8"/>
    <n v="0.86899999999999999"/>
    <n v="18.3"/>
  </r>
  <r>
    <x v="59"/>
    <x v="12"/>
    <x v="0"/>
    <x v="2"/>
    <x v="253"/>
    <n v="98"/>
    <n v="49"/>
    <n v="0"/>
    <x v="547"/>
    <n v="3869.0263020000002"/>
    <n v="98"/>
    <n v="0"/>
    <n v="57.1"/>
    <n v="0"/>
    <x v="32"/>
    <n v="8.15"/>
    <n v="98"/>
    <n v="0.1"/>
    <x v="794"/>
    <x v="709"/>
    <n v="0.9"/>
    <n v="0.8"/>
    <n v="0.86599999999999999"/>
    <n v="18.100000000000001"/>
  </r>
  <r>
    <x v="59"/>
    <x v="13"/>
    <x v="0"/>
    <x v="2"/>
    <x v="100"/>
    <n v="98"/>
    <n v="49"/>
    <n v="0"/>
    <x v="548"/>
    <n v="3099.3573190000002"/>
    <n v="98"/>
    <n v="0"/>
    <n v="56.6"/>
    <n v="0"/>
    <x v="16"/>
    <n v="7.81"/>
    <n v="98"/>
    <n v="0.1"/>
    <x v="795"/>
    <x v="710"/>
    <n v="0.9"/>
    <n v="0.8"/>
    <n v="0.86299999999999999"/>
    <n v="18"/>
  </r>
  <r>
    <x v="59"/>
    <x v="14"/>
    <x v="0"/>
    <x v="2"/>
    <x v="105"/>
    <n v="1"/>
    <n v="0.5"/>
    <n v="0"/>
    <x v="549"/>
    <n v="2775.3354399999998"/>
    <n v="98"/>
    <n v="1"/>
    <n v="56.1"/>
    <n v="0"/>
    <x v="16"/>
    <n v="7.43"/>
    <n v="98"/>
    <n v="0.1"/>
    <x v="796"/>
    <x v="711"/>
    <n v="0.9"/>
    <n v="0.8"/>
    <n v="0.85599999999999998"/>
    <n v="17.7"/>
  </r>
  <r>
    <x v="59"/>
    <x v="15"/>
    <x v="0"/>
    <x v="2"/>
    <x v="15"/>
    <n v="15"/>
    <n v="7.5"/>
    <n v="0"/>
    <x v="550"/>
    <n v="397.7533689"/>
    <n v="98"/>
    <n v="0"/>
    <n v="55.5"/>
    <n v="0"/>
    <x v="32"/>
    <n v="7.22"/>
    <n v="99"/>
    <n v="0.1"/>
    <x v="797"/>
    <x v="712"/>
    <n v="0.9"/>
    <n v="0.9"/>
    <n v="0.84699999999999998"/>
    <n v="17.3"/>
  </r>
  <r>
    <x v="60"/>
    <x v="0"/>
    <x v="0"/>
    <x v="2"/>
    <x v="296"/>
    <n v="78"/>
    <n v="40"/>
    <n v="2"/>
    <x v="551"/>
    <n v="0"/>
    <n v="86"/>
    <n v="157"/>
    <n v="62.5"/>
    <n v="3"/>
    <x v="14"/>
    <n v="7.22"/>
    <n v="98"/>
    <n v="0.1"/>
    <x v="798"/>
    <x v="713"/>
    <n v="0.7"/>
    <n v="0.6"/>
    <n v="0.89400000000000002"/>
    <n v="16.3"/>
  </r>
  <r>
    <x v="60"/>
    <x v="1"/>
    <x v="0"/>
    <x v="2"/>
    <x v="232"/>
    <n v="79"/>
    <n v="41"/>
    <n v="3"/>
    <x v="551"/>
    <n v="6739.6776060000002"/>
    <n v="83"/>
    <n v="267"/>
    <n v="62"/>
    <n v="3"/>
    <x v="14"/>
    <n v="11.54"/>
    <n v="98"/>
    <n v="0.1"/>
    <x v="799"/>
    <x v="714"/>
    <n v="0.6"/>
    <n v="0.6"/>
    <n v="0.89"/>
    <n v="16.2"/>
  </r>
  <r>
    <x v="60"/>
    <x v="2"/>
    <x v="0"/>
    <x v="2"/>
    <x v="79"/>
    <n v="81"/>
    <n v="42"/>
    <n v="3"/>
    <x v="552"/>
    <n v="6646.9539349999995"/>
    <n v="74"/>
    <n v="272"/>
    <n v="61.6"/>
    <n v="3"/>
    <x v="13"/>
    <n v="11.56"/>
    <n v="99"/>
    <n v="0.1"/>
    <x v="800"/>
    <x v="715"/>
    <n v="0.6"/>
    <n v="0.6"/>
    <n v="0.88700000000000001"/>
    <n v="16.2"/>
  </r>
  <r>
    <x v="60"/>
    <x v="3"/>
    <x v="0"/>
    <x v="2"/>
    <x v="89"/>
    <n v="83"/>
    <n v="43"/>
    <n v="3"/>
    <x v="551"/>
    <n v="751.37935530000004"/>
    <n v="78"/>
    <n v="0"/>
    <n v="61.1"/>
    <n v="3"/>
    <x v="13"/>
    <n v="11.44"/>
    <n v="99"/>
    <n v="0.1"/>
    <x v="801"/>
    <x v="716"/>
    <n v="0.6"/>
    <n v="0.6"/>
    <n v="0.88500000000000001"/>
    <n v="16.100000000000001"/>
  </r>
  <r>
    <x v="60"/>
    <x v="4"/>
    <x v="0"/>
    <x v="2"/>
    <x v="81"/>
    <n v="83"/>
    <n v="43"/>
    <n v="3"/>
    <x v="553"/>
    <n v="683.91905680000002"/>
    <n v="74"/>
    <n v="14949"/>
    <n v="6.6"/>
    <n v="3"/>
    <x v="13"/>
    <n v="11.33"/>
    <n v="99"/>
    <n v="0.1"/>
    <x v="802"/>
    <x v="717"/>
    <n v="0.6"/>
    <n v="0.6"/>
    <n v="0.88200000000000001"/>
    <n v="16.100000000000001"/>
  </r>
  <r>
    <x v="60"/>
    <x v="5"/>
    <x v="0"/>
    <x v="2"/>
    <x v="82"/>
    <n v="86"/>
    <n v="44.5"/>
    <n v="3"/>
    <x v="554"/>
    <n v="72.800121099999998"/>
    <n v="65"/>
    <n v="5048"/>
    <n v="6.1"/>
    <n v="3"/>
    <x v="13"/>
    <n v="11.2"/>
    <n v="99"/>
    <n v="0.1"/>
    <x v="803"/>
    <x v="718"/>
    <n v="0.6"/>
    <n v="0.6"/>
    <n v="0.879"/>
    <n v="16"/>
  </r>
  <r>
    <x v="60"/>
    <x v="6"/>
    <x v="0"/>
    <x v="2"/>
    <x v="91"/>
    <n v="88"/>
    <n v="45.5"/>
    <n v="3"/>
    <x v="553"/>
    <n v="6415.3573500000002"/>
    <n v="51"/>
    <n v="1541"/>
    <n v="59.6"/>
    <n v="3"/>
    <x v="14"/>
    <n v="11.28"/>
    <n v="98"/>
    <n v="0.1"/>
    <x v="804"/>
    <x v="719"/>
    <n v="0.6"/>
    <n v="0.6"/>
    <n v="0.879"/>
    <n v="16"/>
  </r>
  <r>
    <x v="60"/>
    <x v="7"/>
    <x v="0"/>
    <x v="2"/>
    <x v="138"/>
    <n v="88"/>
    <n v="45.5"/>
    <n v="3"/>
    <x v="555"/>
    <n v="7002.7859250000001"/>
    <n v="47"/>
    <n v="604"/>
    <n v="59.1"/>
    <n v="3"/>
    <x v="14"/>
    <n v="1.57"/>
    <n v="98"/>
    <n v="0.1"/>
    <x v="805"/>
    <x v="720"/>
    <n v="0.6"/>
    <n v="0.6"/>
    <n v="0.877"/>
    <n v="16.100000000000001"/>
  </r>
  <r>
    <x v="60"/>
    <x v="8"/>
    <x v="0"/>
    <x v="2"/>
    <x v="138"/>
    <n v="89"/>
    <n v="46"/>
    <n v="3"/>
    <x v="106"/>
    <n v="64.737148939999997"/>
    <n v="42"/>
    <n v="39"/>
    <n v="58.6"/>
    <n v="3"/>
    <x v="13"/>
    <n v="1.45"/>
    <n v="98"/>
    <n v="0.1"/>
    <x v="806"/>
    <x v="721"/>
    <n v="0.6"/>
    <n v="0.6"/>
    <n v="0.873"/>
    <n v="16.100000000000001"/>
  </r>
  <r>
    <x v="60"/>
    <x v="9"/>
    <x v="0"/>
    <x v="2"/>
    <x v="85"/>
    <n v="92"/>
    <n v="47.5"/>
    <n v="3"/>
    <x v="105"/>
    <n v="5689.9919309999996"/>
    <n v="39"/>
    <n v="40"/>
    <n v="58"/>
    <n v="4"/>
    <x v="13"/>
    <n v="1.53"/>
    <n v="99"/>
    <n v="0.1"/>
    <x v="807"/>
    <x v="722"/>
    <n v="0.6"/>
    <n v="0.6"/>
    <n v="0.87"/>
    <n v="16.100000000000001"/>
  </r>
  <r>
    <x v="60"/>
    <x v="10"/>
    <x v="0"/>
    <x v="2"/>
    <x v="84"/>
    <n v="93"/>
    <n v="48"/>
    <n v="3"/>
    <x v="106"/>
    <n v="5451.7012249999998"/>
    <n v="35"/>
    <n v="36"/>
    <n v="57.5"/>
    <n v="4"/>
    <x v="14"/>
    <n v="1.6"/>
    <n v="98"/>
    <n v="0.1"/>
    <x v="808"/>
    <x v="723"/>
    <n v="0.6"/>
    <n v="0.6"/>
    <n v="0.86"/>
    <n v="15.5"/>
  </r>
  <r>
    <x v="60"/>
    <x v="11"/>
    <x v="0"/>
    <x v="2"/>
    <x v="79"/>
    <n v="94"/>
    <n v="48.5"/>
    <n v="3"/>
    <x v="556"/>
    <n v="5291.234786"/>
    <n v="35"/>
    <n v="4448"/>
    <n v="57"/>
    <n v="4"/>
    <x v="13"/>
    <n v="1.53"/>
    <n v="98"/>
    <n v="0.1"/>
    <x v="809"/>
    <x v="724"/>
    <n v="0.6"/>
    <n v="0.6"/>
    <n v="0.85699999999999998"/>
    <n v="15.5"/>
  </r>
  <r>
    <x v="60"/>
    <x v="12"/>
    <x v="0"/>
    <x v="2"/>
    <x v="96"/>
    <n v="99"/>
    <n v="51"/>
    <n v="3"/>
    <x v="557"/>
    <n v="4572.4419630000002"/>
    <n v="28"/>
    <n v="0"/>
    <n v="56.4"/>
    <n v="4"/>
    <x v="32"/>
    <n v="1.43"/>
    <n v="97"/>
    <n v="0.1"/>
    <x v="810"/>
    <x v="725"/>
    <n v="0.6"/>
    <n v="0.6"/>
    <n v="0.85199999999999998"/>
    <n v="15.4"/>
  </r>
  <r>
    <x v="60"/>
    <x v="13"/>
    <x v="0"/>
    <x v="2"/>
    <x v="271"/>
    <n v="11"/>
    <n v="7"/>
    <n v="3"/>
    <x v="413"/>
    <n v="3779.6552729999999"/>
    <n v="29"/>
    <n v="5185"/>
    <n v="55.8"/>
    <n v="4"/>
    <x v="15"/>
    <n v="1.22"/>
    <n v="97"/>
    <n v="0.1"/>
    <x v="811"/>
    <x v="726"/>
    <n v="0.7"/>
    <n v="0.6"/>
    <n v="0.85099999999999998"/>
    <n v="15.5"/>
  </r>
  <r>
    <x v="60"/>
    <x v="14"/>
    <x v="0"/>
    <x v="2"/>
    <x v="272"/>
    <n v="13"/>
    <n v="8"/>
    <n v="3"/>
    <x v="558"/>
    <n v="3451.1850789999999"/>
    <n v="28"/>
    <n v="0"/>
    <n v="55.2"/>
    <n v="4"/>
    <x v="14"/>
    <n v="9.89"/>
    <n v="97"/>
    <n v="0.1"/>
    <x v="812"/>
    <x v="727"/>
    <n v="0.7"/>
    <n v="0.6"/>
    <n v="0.84899999999999998"/>
    <n v="15.6"/>
  </r>
  <r>
    <x v="60"/>
    <x v="15"/>
    <x v="0"/>
    <x v="2"/>
    <x v="97"/>
    <n v="13"/>
    <n v="8"/>
    <n v="3"/>
    <x v="559"/>
    <n v="3410.284431"/>
    <n v="26"/>
    <n v="10000"/>
    <n v="54.6"/>
    <n v="4"/>
    <x v="14"/>
    <n v="9.77"/>
    <n v="97"/>
    <n v="0.1"/>
    <x v="813"/>
    <x v="728"/>
    <n v="0.7"/>
    <n v="0.6"/>
    <n v="0.84399999999999997"/>
    <n v="15.7"/>
  </r>
  <r>
    <x v="61"/>
    <x v="0"/>
    <x v="0"/>
    <x v="0"/>
    <x v="262"/>
    <n v="229"/>
    <n v="115.5"/>
    <n v="2"/>
    <x v="0"/>
    <n v="0"/>
    <n v="8"/>
    <n v="27"/>
    <n v="36.299999999999997"/>
    <n v="3"/>
    <x v="42"/>
    <n v="9.77"/>
    <n v="8"/>
    <n v="2.7"/>
    <x v="814"/>
    <x v="729"/>
    <n v="6.1"/>
    <n v="5.9"/>
    <n v="0.69399999999999995"/>
    <n v="12.6"/>
  </r>
  <r>
    <x v="61"/>
    <x v="1"/>
    <x v="0"/>
    <x v="0"/>
    <x v="297"/>
    <n v="237"/>
    <n v="119.5"/>
    <n v="2"/>
    <x v="0"/>
    <n v="715.28169390000005"/>
    <n v="7"/>
    <n v="33"/>
    <n v="35.799999999999997"/>
    <n v="3"/>
    <x v="4"/>
    <n v="3.44"/>
    <n v="7"/>
    <n v="2.8"/>
    <x v="815"/>
    <x v="730"/>
    <n v="6.1"/>
    <n v="6"/>
    <n v="0.68700000000000006"/>
    <n v="12.6"/>
  </r>
  <r>
    <x v="61"/>
    <x v="2"/>
    <x v="0"/>
    <x v="1"/>
    <x v="298"/>
    <n v="255"/>
    <n v="128.5"/>
    <n v="2"/>
    <x v="560"/>
    <n v="154.87588790000001"/>
    <n v="79"/>
    <n v="122"/>
    <n v="35.200000000000003"/>
    <n v="3"/>
    <x v="44"/>
    <n v="3.98"/>
    <n v="79"/>
    <n v="3.7"/>
    <x v="816"/>
    <x v="731"/>
    <n v="6.2"/>
    <n v="6.1"/>
    <n v="0.67800000000000005"/>
    <n v="12.5"/>
  </r>
  <r>
    <x v="61"/>
    <x v="3"/>
    <x v="0"/>
    <x v="1"/>
    <x v="257"/>
    <n v="276"/>
    <n v="139"/>
    <n v="2"/>
    <x v="338"/>
    <n v="805.39252839999995"/>
    <n v="82"/>
    <n v="2"/>
    <n v="34.6"/>
    <n v="3"/>
    <x v="41"/>
    <n v="3.13"/>
    <n v="82"/>
    <n v="4.9000000000000004"/>
    <x v="817"/>
    <x v="732"/>
    <n v="6.3"/>
    <n v="6.2"/>
    <n v="0.66900000000000004"/>
    <n v="12.5"/>
  </r>
  <r>
    <x v="61"/>
    <x v="4"/>
    <x v="0"/>
    <x v="1"/>
    <x v="299"/>
    <n v="289"/>
    <n v="145.5"/>
    <n v="2"/>
    <x v="561"/>
    <n v="133.52236719999999"/>
    <n v="75"/>
    <n v="2"/>
    <n v="34.1"/>
    <n v="3"/>
    <x v="24"/>
    <n v="3.12"/>
    <n v="75"/>
    <n v="6"/>
    <x v="818"/>
    <x v="733"/>
    <n v="6.4"/>
    <n v="6.3"/>
    <n v="0.66400000000000003"/>
    <n v="12.5"/>
  </r>
  <r>
    <x v="61"/>
    <x v="5"/>
    <x v="0"/>
    <x v="1"/>
    <x v="300"/>
    <n v="294"/>
    <n v="148"/>
    <n v="2"/>
    <x v="562"/>
    <n v="145.31828200000001"/>
    <n v="67"/>
    <n v="1"/>
    <n v="33.5"/>
    <n v="3"/>
    <x v="4"/>
    <n v="3.41"/>
    <n v="67"/>
    <n v="7"/>
    <x v="819"/>
    <x v="734"/>
    <n v="6.5"/>
    <n v="6.4"/>
    <n v="0.66"/>
    <n v="12.5"/>
  </r>
  <r>
    <x v="61"/>
    <x v="6"/>
    <x v="0"/>
    <x v="1"/>
    <x v="172"/>
    <n v="31"/>
    <n v="16.5"/>
    <n v="2"/>
    <x v="51"/>
    <n v="52.310862759999999"/>
    <n v="79"/>
    <n v="0"/>
    <n v="33"/>
    <n v="3"/>
    <x v="46"/>
    <n v="3.43"/>
    <n v="76"/>
    <n v="8"/>
    <x v="820"/>
    <x v="735"/>
    <n v="6.7"/>
    <n v="6.5"/>
    <n v="0.65200000000000002"/>
    <n v="12.4"/>
  </r>
  <r>
    <x v="61"/>
    <x v="7"/>
    <x v="0"/>
    <x v="1"/>
    <x v="301"/>
    <n v="298"/>
    <n v="150"/>
    <n v="2"/>
    <x v="563"/>
    <n v="11.05422474"/>
    <n v="82"/>
    <n v="3"/>
    <n v="32.4"/>
    <n v="3"/>
    <x v="26"/>
    <n v="2.54"/>
    <n v="82"/>
    <n v="8.9"/>
    <x v="821"/>
    <x v="736"/>
    <n v="6.8"/>
    <n v="6.6"/>
    <n v="0.65100000000000002"/>
    <n v="12.4"/>
  </r>
  <r>
    <x v="61"/>
    <x v="8"/>
    <x v="0"/>
    <x v="1"/>
    <x v="301"/>
    <n v="291"/>
    <n v="146.5"/>
    <n v="2"/>
    <x v="564"/>
    <n v="545.43895729999997"/>
    <n v="75"/>
    <n v="0"/>
    <n v="31.9"/>
    <n v="3"/>
    <x v="43"/>
    <n v="2.86"/>
    <n v="81"/>
    <n v="10"/>
    <x v="822"/>
    <x v="737"/>
    <n v="6.9"/>
    <n v="6.8"/>
    <n v="0.64500000000000002"/>
    <n v="12.4"/>
  </r>
  <r>
    <x v="61"/>
    <x v="9"/>
    <x v="0"/>
    <x v="1"/>
    <x v="293"/>
    <n v="288"/>
    <n v="145"/>
    <n v="2"/>
    <x v="153"/>
    <n v="40.537198119999999"/>
    <n v="52"/>
    <n v="90"/>
    <n v="31.4"/>
    <n v="3"/>
    <x v="58"/>
    <n v="2.88"/>
    <n v="45"/>
    <n v="10.7"/>
    <x v="823"/>
    <x v="738"/>
    <n v="7.1"/>
    <n v="6.9"/>
    <n v="0.64600000000000002"/>
    <n v="12.4"/>
  </r>
  <r>
    <x v="61"/>
    <x v="10"/>
    <x v="0"/>
    <x v="0"/>
    <x v="0"/>
    <n v="37"/>
    <n v="19.5"/>
    <n v="2"/>
    <x v="565"/>
    <n v="353.24380289999999"/>
    <n v="28"/>
    <n v="0"/>
    <n v="3.8"/>
    <n v="3"/>
    <x v="58"/>
    <n v="2.76"/>
    <n v="45"/>
    <n v="10.9"/>
    <x v="824"/>
    <x v="739"/>
    <n v="7.2"/>
    <n v="7.1"/>
    <n v="0.64"/>
    <n v="12.4"/>
  </r>
  <r>
    <x v="61"/>
    <x v="11"/>
    <x v="0"/>
    <x v="1"/>
    <x v="151"/>
    <n v="322"/>
    <n v="162"/>
    <n v="2"/>
    <x v="566"/>
    <n v="443.47506340000001"/>
    <n v="28"/>
    <n v="63"/>
    <n v="3.3"/>
    <n v="3"/>
    <x v="58"/>
    <n v="3.26"/>
    <n v="45"/>
    <n v="11.1"/>
    <x v="825"/>
    <x v="740"/>
    <n v="7.4"/>
    <n v="7.2"/>
    <n v="0.64"/>
    <n v="12.3"/>
  </r>
  <r>
    <x v="61"/>
    <x v="12"/>
    <x v="0"/>
    <x v="1"/>
    <x v="151"/>
    <n v="32"/>
    <n v="17"/>
    <n v="2"/>
    <x v="567"/>
    <n v="352.23236500000002"/>
    <n v="28"/>
    <n v="0"/>
    <n v="29.8"/>
    <n v="3"/>
    <x v="58"/>
    <n v="3.48"/>
    <n v="45"/>
    <n v="11"/>
    <x v="826"/>
    <x v="741"/>
    <n v="7.5"/>
    <n v="7.4"/>
    <n v="0.63800000000000001"/>
    <n v="12.3"/>
  </r>
  <r>
    <x v="61"/>
    <x v="13"/>
    <x v="0"/>
    <x v="1"/>
    <x v="151"/>
    <n v="315"/>
    <n v="158.5"/>
    <n v="2"/>
    <x v="505"/>
    <n v="22.69039905"/>
    <n v="28"/>
    <n v="110"/>
    <n v="29.2"/>
    <n v="3"/>
    <x v="58"/>
    <n v="3.22"/>
    <n v="45"/>
    <n v="10.7"/>
    <x v="827"/>
    <x v="742"/>
    <n v="7.7"/>
    <n v="7.5"/>
    <n v="0.63600000000000001"/>
    <n v="12.3"/>
  </r>
  <r>
    <x v="61"/>
    <x v="14"/>
    <x v="0"/>
    <x v="1"/>
    <x v="263"/>
    <n v="37"/>
    <n v="19.5"/>
    <n v="2"/>
    <x v="124"/>
    <n v="183.69807779999999"/>
    <n v="28"/>
    <n v="5129"/>
    <n v="28.7"/>
    <n v="3"/>
    <x v="58"/>
    <n v="3.23"/>
    <n v="45"/>
    <n v="10.1"/>
    <x v="828"/>
    <x v="743"/>
    <n v="7.8"/>
    <n v="7.7"/>
    <n v="0.63300000000000001"/>
    <n v="12.3"/>
  </r>
  <r>
    <x v="61"/>
    <x v="15"/>
    <x v="0"/>
    <x v="1"/>
    <x v="261"/>
    <n v="296"/>
    <n v="149"/>
    <n v="2"/>
    <x v="568"/>
    <n v="218.1727473"/>
    <n v="28"/>
    <n v="15"/>
    <n v="28.1"/>
    <n v="3"/>
    <x v="58"/>
    <n v="2.89"/>
    <n v="45"/>
    <n v="9.5"/>
    <x v="829"/>
    <x v="744"/>
    <n v="8"/>
    <n v="7.8"/>
    <n v="0.63700000000000001"/>
    <n v="12.2"/>
  </r>
  <r>
    <x v="62"/>
    <x v="0"/>
    <x v="0"/>
    <x v="1"/>
    <x v="184"/>
    <n v="262"/>
    <n v="132.5"/>
    <n v="3"/>
    <x v="0"/>
    <n v="0"/>
    <n v="97"/>
    <n v="71"/>
    <n v="27.3"/>
    <n v="5"/>
    <x v="32"/>
    <n v="2.89"/>
    <n v="97"/>
    <n v="1.7"/>
    <x v="160"/>
    <x v="744"/>
    <n v="7.3"/>
    <n v="7.2"/>
    <n v="0.45"/>
    <n v="8.9"/>
  </r>
  <r>
    <x v="62"/>
    <x v="1"/>
    <x v="0"/>
    <x v="0"/>
    <x v="137"/>
    <n v="266"/>
    <n v="134.5"/>
    <n v="3"/>
    <x v="0"/>
    <n v="0"/>
    <n v="96"/>
    <n v="1"/>
    <n v="26.7"/>
    <n v="5"/>
    <x v="15"/>
    <n v="7.34"/>
    <n v="96"/>
    <n v="1.7"/>
    <x v="160"/>
    <x v="744"/>
    <n v="7.5"/>
    <n v="7.3"/>
    <n v="0.44900000000000001"/>
    <n v="8.9"/>
  </r>
  <r>
    <x v="62"/>
    <x v="2"/>
    <x v="0"/>
    <x v="0"/>
    <x v="262"/>
    <n v="266"/>
    <n v="134.5"/>
    <n v="3"/>
    <x v="0"/>
    <n v="0"/>
    <n v="97"/>
    <n v="0"/>
    <n v="26"/>
    <n v="5"/>
    <x v="32"/>
    <n v="6.49"/>
    <n v="97"/>
    <n v="1.6"/>
    <x v="160"/>
    <x v="744"/>
    <n v="7.6"/>
    <n v="7.5"/>
    <n v="0.44500000000000001"/>
    <n v="8.9"/>
  </r>
  <r>
    <x v="62"/>
    <x v="3"/>
    <x v="0"/>
    <x v="1"/>
    <x v="173"/>
    <n v="269"/>
    <n v="136"/>
    <n v="3"/>
    <x v="0"/>
    <n v="0"/>
    <n v="98"/>
    <n v="0"/>
    <n v="25.4"/>
    <n v="5"/>
    <x v="14"/>
    <n v="6.12"/>
    <n v="98"/>
    <n v="1.4"/>
    <x v="160"/>
    <x v="744"/>
    <n v="7.8"/>
    <n v="7.7"/>
    <n v="0.44"/>
    <n v="8.8000000000000007"/>
  </r>
  <r>
    <x v="62"/>
    <x v="4"/>
    <x v="0"/>
    <x v="1"/>
    <x v="263"/>
    <n v="277"/>
    <n v="140"/>
    <n v="3"/>
    <x v="395"/>
    <n v="0"/>
    <n v="96"/>
    <n v="0"/>
    <n v="24.8"/>
    <n v="5"/>
    <x v="16"/>
    <n v="6.24"/>
    <n v="96"/>
    <n v="1.8"/>
    <x v="160"/>
    <x v="744"/>
    <n v="8"/>
    <n v="7.9"/>
    <n v="0.441"/>
    <n v="8.6999999999999993"/>
  </r>
  <r>
    <x v="62"/>
    <x v="5"/>
    <x v="0"/>
    <x v="1"/>
    <x v="152"/>
    <n v="284"/>
    <n v="143.5"/>
    <n v="3"/>
    <x v="569"/>
    <n v="0"/>
    <n v="97"/>
    <n v="2"/>
    <n v="24.1"/>
    <n v="6"/>
    <x v="15"/>
    <n v="5.75"/>
    <n v="97"/>
    <n v="2.1"/>
    <x v="160"/>
    <x v="744"/>
    <n v="8.1999999999999993"/>
    <n v="8.1"/>
    <n v="0.439"/>
    <n v="8.8000000000000007"/>
  </r>
  <r>
    <x v="62"/>
    <x v="6"/>
    <x v="0"/>
    <x v="1"/>
    <x v="195"/>
    <n v="286"/>
    <n v="144.5"/>
    <n v="3"/>
    <x v="570"/>
    <n v="0"/>
    <n v="97"/>
    <n v="0"/>
    <n v="23.5"/>
    <n v="6"/>
    <x v="15"/>
    <n v="5.85"/>
    <n v="98"/>
    <n v="2.7"/>
    <x v="160"/>
    <x v="744"/>
    <n v="8.4"/>
    <n v="8.3000000000000007"/>
    <n v="0.434"/>
    <n v="8.9"/>
  </r>
  <r>
    <x v="62"/>
    <x v="7"/>
    <x v="0"/>
    <x v="1"/>
    <x v="154"/>
    <n v="287"/>
    <n v="145"/>
    <n v="3"/>
    <x v="501"/>
    <n v="0"/>
    <n v="98"/>
    <n v="0"/>
    <n v="22.8"/>
    <n v="6"/>
    <x v="32"/>
    <n v="5.95"/>
    <n v="96"/>
    <n v="3"/>
    <x v="160"/>
    <x v="744"/>
    <n v="8.6"/>
    <n v="8.5"/>
    <n v="0.42599999999999999"/>
    <n v="8.6"/>
  </r>
  <r>
    <x v="62"/>
    <x v="8"/>
    <x v="0"/>
    <x v="1"/>
    <x v="223"/>
    <n v="288"/>
    <n v="145.5"/>
    <n v="3"/>
    <x v="571"/>
    <n v="0"/>
    <n v="97"/>
    <n v="0"/>
    <n v="22.2"/>
    <n v="6"/>
    <x v="17"/>
    <n v="5.76"/>
    <n v="95"/>
    <n v="3.1"/>
    <x v="160"/>
    <x v="744"/>
    <n v="8.8000000000000007"/>
    <n v="8.6999999999999993"/>
    <n v="0.42"/>
    <n v="8.4"/>
  </r>
  <r>
    <x v="62"/>
    <x v="9"/>
    <x v="0"/>
    <x v="1"/>
    <x v="267"/>
    <n v="288"/>
    <n v="145.5"/>
    <n v="3"/>
    <x v="572"/>
    <n v="0"/>
    <n v="95"/>
    <n v="0"/>
    <n v="21.5"/>
    <n v="6"/>
    <x v="17"/>
    <n v="5.52"/>
    <n v="95"/>
    <n v="3"/>
    <x v="160"/>
    <x v="744"/>
    <n v="9"/>
    <n v="8.9"/>
    <n v="0.41499999999999998"/>
    <n v="8.1"/>
  </r>
  <r>
    <x v="62"/>
    <x v="10"/>
    <x v="0"/>
    <x v="1"/>
    <x v="224"/>
    <n v="294"/>
    <n v="148.5"/>
    <n v="3"/>
    <x v="230"/>
    <n v="0"/>
    <n v="95"/>
    <n v="0"/>
    <n v="2.9"/>
    <n v="6"/>
    <x v="17"/>
    <n v="4.97"/>
    <n v="95"/>
    <n v="3"/>
    <x v="160"/>
    <x v="744"/>
    <n v="9.1999999999999993"/>
    <n v="9.1"/>
    <n v="0.41199999999999998"/>
    <n v="7.8"/>
  </r>
  <r>
    <x v="62"/>
    <x v="11"/>
    <x v="0"/>
    <x v="1"/>
    <x v="8"/>
    <n v="296"/>
    <n v="149.5"/>
    <n v="3"/>
    <x v="573"/>
    <n v="0"/>
    <n v="95"/>
    <n v="0"/>
    <n v="2.2999999999999998"/>
    <n v="6"/>
    <x v="19"/>
    <n v="4.3499999999999996"/>
    <n v="87"/>
    <n v="2.9"/>
    <x v="160"/>
    <x v="744"/>
    <n v="9.4"/>
    <n v="9.3000000000000007"/>
    <n v="0.40400000000000003"/>
    <n v="7.6"/>
  </r>
  <r>
    <x v="62"/>
    <x v="12"/>
    <x v="0"/>
    <x v="1"/>
    <x v="9"/>
    <n v="297"/>
    <n v="150"/>
    <n v="3"/>
    <x v="574"/>
    <n v="0"/>
    <n v="94"/>
    <n v="119"/>
    <n v="19.7"/>
    <n v="6"/>
    <x v="21"/>
    <n v="4.22"/>
    <n v="87"/>
    <n v="2.7"/>
    <x v="160"/>
    <x v="744"/>
    <n v="9.6"/>
    <n v="9.6"/>
    <n v="0.39500000000000002"/>
    <n v="7.3"/>
  </r>
  <r>
    <x v="62"/>
    <x v="13"/>
    <x v="0"/>
    <x v="1"/>
    <x v="302"/>
    <n v="298"/>
    <n v="150.5"/>
    <n v="3"/>
    <x v="321"/>
    <n v="0"/>
    <n v="92"/>
    <n v="32"/>
    <n v="19.100000000000001"/>
    <n v="6"/>
    <x v="20"/>
    <n v="3.75"/>
    <n v="87"/>
    <n v="2.5"/>
    <x v="160"/>
    <x v="744"/>
    <n v="9.8000000000000007"/>
    <n v="9.8000000000000007"/>
    <n v="0.39200000000000002"/>
    <n v="7"/>
  </r>
  <r>
    <x v="62"/>
    <x v="14"/>
    <x v="0"/>
    <x v="1"/>
    <x v="279"/>
    <n v="3"/>
    <n v="3"/>
    <n v="3"/>
    <x v="389"/>
    <n v="0"/>
    <n v="91"/>
    <n v="99"/>
    <n v="18.5"/>
    <n v="6"/>
    <x v="35"/>
    <n v="3.71"/>
    <n v="87"/>
    <n v="2.2999999999999998"/>
    <x v="160"/>
    <x v="744"/>
    <n v="1"/>
    <n v="1"/>
    <n v="0.38400000000000001"/>
    <n v="6.8"/>
  </r>
  <r>
    <x v="62"/>
    <x v="15"/>
    <x v="0"/>
    <x v="1"/>
    <x v="226"/>
    <n v="33"/>
    <n v="18"/>
    <n v="3"/>
    <x v="575"/>
    <n v="0"/>
    <n v="91"/>
    <n v="336"/>
    <n v="18"/>
    <n v="6"/>
    <x v="38"/>
    <n v="3.61"/>
    <n v="8"/>
    <n v="2"/>
    <x v="160"/>
    <x v="744"/>
    <n v="1.2"/>
    <n v="1.2"/>
    <n v="0.377"/>
    <n v="6.5"/>
  </r>
  <r>
    <x v="63"/>
    <x v="0"/>
    <x v="0"/>
    <x v="0"/>
    <x v="35"/>
    <n v="129"/>
    <n v="65"/>
    <n v="1"/>
    <x v="483"/>
    <n v="0"/>
    <n v="94"/>
    <n v="431"/>
    <n v="56.2"/>
    <n v="1"/>
    <x v="34"/>
    <n v="3.61"/>
    <n v="94"/>
    <n v="0.1"/>
    <x v="830"/>
    <x v="745"/>
    <n v="2.7"/>
    <n v="2.8"/>
    <n v="0.76800000000000002"/>
    <n v="13.9"/>
  </r>
  <r>
    <x v="63"/>
    <x v="1"/>
    <x v="0"/>
    <x v="0"/>
    <x v="111"/>
    <n v="125"/>
    <n v="63"/>
    <n v="1"/>
    <x v="483"/>
    <n v="221.48287500000001"/>
    <n v="91"/>
    <n v="3188"/>
    <n v="55.3"/>
    <n v="1"/>
    <x v="34"/>
    <n v="7.42"/>
    <n v="91"/>
    <n v="0.1"/>
    <x v="831"/>
    <x v="746"/>
    <n v="2.7"/>
    <n v="2.8"/>
    <n v="0.75900000000000001"/>
    <n v="13.5"/>
  </r>
  <r>
    <x v="63"/>
    <x v="2"/>
    <x v="0"/>
    <x v="0"/>
    <x v="111"/>
    <n v="128"/>
    <n v="64.5"/>
    <n v="1"/>
    <x v="477"/>
    <n v="180.37870340000001"/>
    <n v="96"/>
    <n v="7872"/>
    <n v="54.4"/>
    <n v="1"/>
    <x v="17"/>
    <n v="7.25"/>
    <n v="93"/>
    <n v="0.1"/>
    <x v="832"/>
    <x v="747"/>
    <n v="2.7"/>
    <n v="2.8"/>
    <n v="0.755"/>
    <n v="13.5"/>
  </r>
  <r>
    <x v="63"/>
    <x v="3"/>
    <x v="0"/>
    <x v="0"/>
    <x v="23"/>
    <n v="13"/>
    <n v="7"/>
    <n v="1"/>
    <x v="576"/>
    <n v="158.25760249999999"/>
    <n v="92"/>
    <n v="31"/>
    <n v="53.6"/>
    <n v="1"/>
    <x v="33"/>
    <n v="8.57"/>
    <n v="92"/>
    <n v="0.1"/>
    <x v="833"/>
    <x v="748"/>
    <n v="2.6"/>
    <n v="2.8"/>
    <n v="0.749"/>
    <n v="13.4"/>
  </r>
  <r>
    <x v="63"/>
    <x v="4"/>
    <x v="0"/>
    <x v="0"/>
    <x v="71"/>
    <n v="127"/>
    <n v="64"/>
    <n v="1"/>
    <x v="577"/>
    <n v="198.94875999999999"/>
    <n v="89"/>
    <n v="64"/>
    <n v="52.8"/>
    <n v="1"/>
    <x v="19"/>
    <n v="9.3800000000000008"/>
    <n v="94"/>
    <n v="0.1"/>
    <x v="834"/>
    <x v="749"/>
    <n v="2.6"/>
    <n v="2.8"/>
    <n v="0.74199999999999999"/>
    <n v="13.3"/>
  </r>
  <r>
    <x v="63"/>
    <x v="5"/>
    <x v="0"/>
    <x v="0"/>
    <x v="37"/>
    <n v="132"/>
    <n v="66.5"/>
    <n v="1"/>
    <x v="192"/>
    <n v="194.1732658"/>
    <n v="95"/>
    <n v="22"/>
    <n v="52"/>
    <n v="1"/>
    <x v="19"/>
    <n v="1.5"/>
    <n v="92"/>
    <n v="0.1"/>
    <x v="835"/>
    <x v="750"/>
    <n v="2.6"/>
    <n v="2.8"/>
    <n v="0.73799999999999999"/>
    <n v="13.3"/>
  </r>
  <r>
    <x v="63"/>
    <x v="6"/>
    <x v="0"/>
    <x v="0"/>
    <x v="72"/>
    <n v="133"/>
    <n v="67"/>
    <n v="1"/>
    <x v="187"/>
    <n v="18.5314303"/>
    <n v="54"/>
    <n v="23"/>
    <n v="51.3"/>
    <n v="1"/>
    <x v="33"/>
    <n v="1.19"/>
    <n v="88"/>
    <n v="0.1"/>
    <x v="836"/>
    <x v="751"/>
    <n v="2.6"/>
    <n v="2.8"/>
    <n v="0.73399999999999999"/>
    <n v="12.8"/>
  </r>
  <r>
    <x v="63"/>
    <x v="7"/>
    <x v="0"/>
    <x v="0"/>
    <x v="71"/>
    <n v="128"/>
    <n v="64.5"/>
    <n v="1"/>
    <x v="578"/>
    <n v="151.76256699999999"/>
    <n v="89"/>
    <n v="56"/>
    <n v="5.5"/>
    <n v="1"/>
    <x v="36"/>
    <n v="8.99"/>
    <n v="92"/>
    <n v="0.1"/>
    <x v="837"/>
    <x v="752"/>
    <n v="2.6"/>
    <n v="2.8"/>
    <n v="0.73499999999999999"/>
    <n v="13.1"/>
  </r>
  <r>
    <x v="63"/>
    <x v="8"/>
    <x v="0"/>
    <x v="0"/>
    <x v="35"/>
    <n v="12"/>
    <n v="6.5"/>
    <n v="1"/>
    <x v="579"/>
    <n v="106.164686"/>
    <n v="94"/>
    <n v="44"/>
    <n v="49.9"/>
    <n v="1"/>
    <x v="19"/>
    <n v="8.17"/>
    <n v="98"/>
    <n v="0.1"/>
    <x v="838"/>
    <x v="753"/>
    <n v="2.7"/>
    <n v="2.9"/>
    <n v="0.72199999999999998"/>
    <n v="12.5"/>
  </r>
  <r>
    <x v="63"/>
    <x v="9"/>
    <x v="0"/>
    <x v="0"/>
    <x v="71"/>
    <n v="126"/>
    <n v="63.5"/>
    <n v="1"/>
    <x v="580"/>
    <n v="110.11382860000001"/>
    <n v="84"/>
    <n v="334"/>
    <n v="49.2"/>
    <n v="1"/>
    <x v="22"/>
    <n v="8.39"/>
    <n v="88"/>
    <n v="0.1"/>
    <x v="839"/>
    <x v="754"/>
    <n v="2.7"/>
    <n v="2.9"/>
    <n v="0.71399999999999997"/>
    <n v="12.6"/>
  </r>
  <r>
    <x v="63"/>
    <x v="10"/>
    <x v="0"/>
    <x v="0"/>
    <x v="71"/>
    <n v="128"/>
    <n v="64.5"/>
    <n v="1"/>
    <x v="581"/>
    <n v="9.4448754150000003"/>
    <n v="79"/>
    <n v="1356"/>
    <n v="48.6"/>
    <n v="1"/>
    <x v="39"/>
    <n v="8.6"/>
    <n v="82"/>
    <n v="0.1"/>
    <x v="840"/>
    <x v="755"/>
    <n v="2.8"/>
    <n v="2.9"/>
    <n v="0.70299999999999996"/>
    <n v="12.2"/>
  </r>
  <r>
    <x v="63"/>
    <x v="11"/>
    <x v="0"/>
    <x v="0"/>
    <x v="40"/>
    <n v="134"/>
    <n v="67.5"/>
    <n v="1"/>
    <x v="582"/>
    <n v="7.1325647679999999"/>
    <n v="64"/>
    <n v="6847"/>
    <n v="48.1"/>
    <n v="1"/>
    <x v="5"/>
    <n v="8.5299999999999994"/>
    <n v="78"/>
    <n v="0.1"/>
    <x v="841"/>
    <x v="756"/>
    <n v="2.8"/>
    <n v="3"/>
    <n v="0.69399999999999995"/>
    <n v="12"/>
  </r>
  <r>
    <x v="63"/>
    <x v="12"/>
    <x v="0"/>
    <x v="0"/>
    <x v="73"/>
    <n v="132"/>
    <n v="66.5"/>
    <n v="1"/>
    <x v="583"/>
    <n v="70.541852520000006"/>
    <n v="48"/>
    <n v="216"/>
    <n v="47.5"/>
    <n v="2"/>
    <x v="46"/>
    <n v="8.49"/>
    <n v="75"/>
    <n v="0.1"/>
    <x v="842"/>
    <x v="757"/>
    <n v="2.9"/>
    <n v="3"/>
    <n v="0.68400000000000005"/>
    <n v="11.8"/>
  </r>
  <r>
    <x v="63"/>
    <x v="13"/>
    <x v="0"/>
    <x v="0"/>
    <x v="41"/>
    <n v="142"/>
    <n v="72"/>
    <n v="2"/>
    <x v="584"/>
    <n v="60.558182909999999"/>
    <n v="51"/>
    <n v="199"/>
    <n v="47"/>
    <n v="2"/>
    <x v="22"/>
    <n v="8.7200000000000006"/>
    <n v="84"/>
    <n v="0.1"/>
    <x v="843"/>
    <x v="758"/>
    <n v="2.9"/>
    <n v="3"/>
    <n v="0.67700000000000005"/>
    <n v="11.8"/>
  </r>
  <r>
    <x v="63"/>
    <x v="14"/>
    <x v="0"/>
    <x v="0"/>
    <x v="25"/>
    <n v="121"/>
    <n v="61.5"/>
    <n v="2"/>
    <x v="585"/>
    <n v="57.103188250000002"/>
    <n v="61"/>
    <n v="35"/>
    <n v="46.5"/>
    <n v="2"/>
    <x v="37"/>
    <n v="7.82"/>
    <n v="87"/>
    <n v="0.1"/>
    <x v="844"/>
    <x v="759"/>
    <n v="3"/>
    <n v="3.1"/>
    <n v="0.67300000000000004"/>
    <n v="11.7"/>
  </r>
  <r>
    <x v="63"/>
    <x v="15"/>
    <x v="0"/>
    <x v="0"/>
    <x v="117"/>
    <n v="129"/>
    <n v="65.5"/>
    <n v="2"/>
    <x v="369"/>
    <n v="47.817041830000001"/>
    <n v="55"/>
    <n v="50"/>
    <n v="46"/>
    <n v="2"/>
    <x v="26"/>
    <n v="6.94"/>
    <n v="8"/>
    <n v="0.1"/>
    <x v="845"/>
    <x v="760"/>
    <n v="3.1"/>
    <n v="3.1"/>
    <n v="0"/>
    <n v="11.4"/>
  </r>
  <r>
    <x v="64"/>
    <x v="0"/>
    <x v="1"/>
    <x v="2"/>
    <x v="84"/>
    <n v="68"/>
    <n v="35"/>
    <n v="2"/>
    <x v="586"/>
    <n v="0"/>
    <n v="88"/>
    <n v="2464"/>
    <n v="62.3"/>
    <n v="3"/>
    <x v="17"/>
    <n v="6.94"/>
    <n v="95"/>
    <n v="0.1"/>
    <x v="846"/>
    <x v="761"/>
    <n v="1.1000000000000001"/>
    <n v="1.1000000000000001"/>
    <n v="0.92400000000000004"/>
    <n v="17.100000000000001"/>
  </r>
  <r>
    <x v="64"/>
    <x v="1"/>
    <x v="1"/>
    <x v="2"/>
    <x v="138"/>
    <n v="69"/>
    <n v="35.5"/>
    <n v="2"/>
    <x v="586"/>
    <n v="941.75629089999995"/>
    <n v="88"/>
    <n v="443"/>
    <n v="61.9"/>
    <n v="3"/>
    <x v="17"/>
    <n v="11.3"/>
    <n v="95"/>
    <n v="0.1"/>
    <x v="847"/>
    <x v="762"/>
    <n v="1.1000000000000001"/>
    <n v="1.1000000000000001"/>
    <n v="0.92"/>
    <n v="17"/>
  </r>
  <r>
    <x v="64"/>
    <x v="2"/>
    <x v="1"/>
    <x v="2"/>
    <x v="85"/>
    <n v="71"/>
    <n v="36.5"/>
    <n v="2"/>
    <x v="587"/>
    <n v="895.87795029999995"/>
    <n v="88"/>
    <n v="1771"/>
    <n v="61.4"/>
    <n v="3"/>
    <x v="17"/>
    <n v="11.16"/>
    <n v="95"/>
    <n v="0.1"/>
    <x v="848"/>
    <x v="763"/>
    <n v="1.1000000000000001"/>
    <n v="1.1000000000000001"/>
    <n v="0.91900000000000004"/>
    <n v="16.899999999999999"/>
  </r>
  <r>
    <x v="64"/>
    <x v="3"/>
    <x v="1"/>
    <x v="2"/>
    <x v="85"/>
    <n v="71"/>
    <n v="36.5"/>
    <n v="2"/>
    <x v="588"/>
    <n v="839.91332"/>
    <n v="88"/>
    <n v="166"/>
    <n v="6.9"/>
    <n v="3"/>
    <x v="17"/>
    <n v="1.99"/>
    <n v="95"/>
    <n v="0.1"/>
    <x v="849"/>
    <x v="764"/>
    <n v="1.1000000000000001"/>
    <n v="1.1000000000000001"/>
    <n v="0.91600000000000004"/>
    <n v="16.899999999999999"/>
  </r>
  <r>
    <x v="64"/>
    <x v="4"/>
    <x v="1"/>
    <x v="2"/>
    <x v="235"/>
    <n v="74"/>
    <n v="38"/>
    <n v="2"/>
    <x v="589"/>
    <n v="869.79073500000004"/>
    <n v="88"/>
    <n v="1607"/>
    <n v="6.4"/>
    <n v="3"/>
    <x v="17"/>
    <n v="1.93"/>
    <n v="95"/>
    <n v="0.1"/>
    <x v="850"/>
    <x v="765"/>
    <n v="1.1000000000000001"/>
    <n v="1.1000000000000001"/>
    <n v="0.91200000000000003"/>
    <n v="16.8"/>
  </r>
  <r>
    <x v="64"/>
    <x v="5"/>
    <x v="1"/>
    <x v="2"/>
    <x v="84"/>
    <n v="76"/>
    <n v="39"/>
    <n v="2"/>
    <x v="589"/>
    <n v="7584.078579"/>
    <n v="88"/>
    <n v="780"/>
    <n v="59.9"/>
    <n v="3"/>
    <x v="17"/>
    <n v="11.25"/>
    <n v="95"/>
    <n v="0.1"/>
    <x v="851"/>
    <x v="766"/>
    <n v="1.1000000000000001"/>
    <n v="1.1000000000000001"/>
    <n v="0.90700000000000003"/>
    <n v="16.7"/>
  </r>
  <r>
    <x v="64"/>
    <x v="6"/>
    <x v="1"/>
    <x v="2"/>
    <x v="140"/>
    <n v="79"/>
    <n v="40.5"/>
    <n v="2"/>
    <x v="590"/>
    <n v="7641.2706449999996"/>
    <n v="88"/>
    <n v="574"/>
    <n v="59.5"/>
    <n v="3"/>
    <x v="16"/>
    <n v="11.4"/>
    <n v="96"/>
    <n v="0.1"/>
    <x v="852"/>
    <x v="767"/>
    <n v="1.1000000000000001"/>
    <n v="1.1000000000000001"/>
    <n v="0.90600000000000003"/>
    <n v="16.7"/>
  </r>
  <r>
    <x v="64"/>
    <x v="7"/>
    <x v="1"/>
    <x v="2"/>
    <x v="87"/>
    <n v="8"/>
    <n v="5"/>
    <n v="2"/>
    <x v="591"/>
    <n v="8285.2646550000009"/>
    <n v="87"/>
    <n v="917"/>
    <n v="59"/>
    <n v="3"/>
    <x v="16"/>
    <n v="1.39"/>
    <n v="96"/>
    <n v="0.1"/>
    <x v="853"/>
    <x v="768"/>
    <n v="1.1000000000000001"/>
    <n v="1.1000000000000001"/>
    <n v="0.90300000000000002"/>
    <n v="16.600000000000001"/>
  </r>
  <r>
    <x v="64"/>
    <x v="8"/>
    <x v="1"/>
    <x v="2"/>
    <x v="94"/>
    <n v="82"/>
    <n v="42.5"/>
    <n v="3"/>
    <x v="551"/>
    <n v="7777.5563529999999"/>
    <n v="86"/>
    <n v="567"/>
    <n v="58.5"/>
    <n v="3"/>
    <x v="16"/>
    <n v="1.18"/>
    <n v="96"/>
    <n v="0.1"/>
    <x v="854"/>
    <x v="769"/>
    <n v="1.1000000000000001"/>
    <n v="1.1000000000000001"/>
    <n v="0.89800000000000002"/>
    <n v="16.600000000000001"/>
  </r>
  <r>
    <x v="64"/>
    <x v="9"/>
    <x v="1"/>
    <x v="2"/>
    <x v="252"/>
    <n v="84"/>
    <n v="43.5"/>
    <n v="3"/>
    <x v="592"/>
    <n v="6407.5359539999999"/>
    <n v="87"/>
    <n v="2307"/>
    <n v="58"/>
    <n v="3"/>
    <x v="17"/>
    <n v="1.34"/>
    <n v="96"/>
    <n v="0.1"/>
    <x v="855"/>
    <x v="770"/>
    <n v="1.1000000000000001"/>
    <n v="1.1000000000000001"/>
    <n v="0.89200000000000002"/>
    <n v="16.5"/>
  </r>
  <r>
    <x v="64"/>
    <x v="10"/>
    <x v="1"/>
    <x v="2"/>
    <x v="271"/>
    <n v="85"/>
    <n v="44"/>
    <n v="3"/>
    <x v="593"/>
    <n v="6012.9258399999999"/>
    <n v="9"/>
    <n v="778"/>
    <n v="57.6"/>
    <n v="3"/>
    <x v="16"/>
    <n v="1.52"/>
    <n v="96"/>
    <n v="0.1"/>
    <x v="856"/>
    <x v="771"/>
    <n v="1.1000000000000001"/>
    <n v="1.1000000000000001"/>
    <n v="0.88400000000000001"/>
    <n v="16.399999999999999"/>
  </r>
  <r>
    <x v="64"/>
    <x v="11"/>
    <x v="1"/>
    <x v="2"/>
    <x v="237"/>
    <n v="86"/>
    <n v="44.5"/>
    <n v="3"/>
    <x v="410"/>
    <n v="5842.3747649999996"/>
    <n v="88"/>
    <n v="121"/>
    <n v="57.1"/>
    <n v="3"/>
    <x v="32"/>
    <n v="1.37"/>
    <n v="96"/>
    <n v="0.1"/>
    <x v="857"/>
    <x v="772"/>
    <n v="1.1000000000000001"/>
    <n v="1.1000000000000001"/>
    <n v="0.877"/>
    <n v="16.399999999999999"/>
  </r>
  <r>
    <x v="64"/>
    <x v="12"/>
    <x v="1"/>
    <x v="2"/>
    <x v="273"/>
    <n v="9"/>
    <n v="6"/>
    <n v="3"/>
    <x v="594"/>
    <n v="582.61570280000001"/>
    <n v="9"/>
    <n v="779"/>
    <n v="56.6"/>
    <n v="4"/>
    <x v="32"/>
    <n v="1.62"/>
    <n v="97"/>
    <n v="0.1"/>
    <x v="858"/>
    <x v="773"/>
    <n v="1.1000000000000001"/>
    <n v="1.1000000000000001"/>
    <n v="0.872"/>
    <n v="16.3"/>
  </r>
  <r>
    <x v="64"/>
    <x v="13"/>
    <x v="1"/>
    <x v="2"/>
    <x v="253"/>
    <n v="91"/>
    <n v="47"/>
    <n v="3"/>
    <x v="595"/>
    <n v="437.10596629999998"/>
    <n v="87"/>
    <n v="4657"/>
    <n v="56.1"/>
    <n v="4"/>
    <x v="15"/>
    <n v="1.4"/>
    <n v="93"/>
    <n v="0.1"/>
    <x v="859"/>
    <x v="774"/>
    <n v="1.2"/>
    <n v="1.1000000000000001"/>
    <n v="0.86699999999999999"/>
    <n v="16.3"/>
  </r>
  <r>
    <x v="64"/>
    <x v="14"/>
    <x v="1"/>
    <x v="2"/>
    <x v="142"/>
    <n v="92"/>
    <n v="47.5"/>
    <n v="3"/>
    <x v="596"/>
    <n v="4057.6373830000002"/>
    <n v="86"/>
    <n v="6024"/>
    <n v="55.6"/>
    <n v="4"/>
    <x v="32"/>
    <n v="1.1499999999999999"/>
    <n v="93"/>
    <n v="0.1"/>
    <x v="860"/>
    <x v="775"/>
    <n v="1.2"/>
    <n v="1.1000000000000001"/>
    <n v="0.86"/>
    <n v="16.2"/>
  </r>
  <r>
    <x v="64"/>
    <x v="15"/>
    <x v="1"/>
    <x v="2"/>
    <x v="105"/>
    <n v="95"/>
    <n v="49"/>
    <n v="3"/>
    <x v="597"/>
    <n v="4238.540035"/>
    <n v="84"/>
    <n v="0"/>
    <n v="55.1"/>
    <n v="4"/>
    <x v="17"/>
    <n v="1.1000000000000001"/>
    <n v="9"/>
    <n v="0.1"/>
    <x v="861"/>
    <x v="776"/>
    <n v="1.2"/>
    <n v="1.2"/>
    <n v="0.85499999999999998"/>
    <n v="16.2"/>
  </r>
  <r>
    <x v="65"/>
    <x v="0"/>
    <x v="0"/>
    <x v="1"/>
    <x v="303"/>
    <n v="249"/>
    <n v="143"/>
    <n v="37"/>
    <x v="0"/>
    <n v="0"/>
    <n v="88"/>
    <n v="23"/>
    <n v="28.6"/>
    <n v="52"/>
    <x v="19"/>
    <n v="1.1000000000000001"/>
    <n v="88"/>
    <n v="0.7"/>
    <x v="862"/>
    <x v="777"/>
    <n v="6.2"/>
    <n v="6.1"/>
    <n v="0.57499999999999996"/>
    <n v="11.4"/>
  </r>
  <r>
    <x v="65"/>
    <x v="1"/>
    <x v="0"/>
    <x v="1"/>
    <x v="292"/>
    <n v="253"/>
    <n v="145"/>
    <n v="37"/>
    <x v="0"/>
    <n v="97.677945710000003"/>
    <n v="98"/>
    <n v="124"/>
    <n v="28"/>
    <n v="54"/>
    <x v="33"/>
    <n v="3.56"/>
    <n v="98"/>
    <n v="0.8"/>
    <x v="863"/>
    <x v="778"/>
    <n v="6.4"/>
    <n v="6.3"/>
    <n v="0.57599999999999996"/>
    <n v="11.7"/>
  </r>
  <r>
    <x v="65"/>
    <x v="2"/>
    <x v="0"/>
    <x v="1"/>
    <x v="304"/>
    <n v="254"/>
    <n v="146"/>
    <n v="38"/>
    <x v="0"/>
    <n v="28.668978289999998"/>
    <n v="9"/>
    <n v="319"/>
    <n v="27.3"/>
    <n v="55"/>
    <x v="34"/>
    <n v="4.63"/>
    <n v="9"/>
    <n v="0.9"/>
    <x v="864"/>
    <x v="779"/>
    <n v="6.6"/>
    <n v="6.4"/>
    <n v="0.56999999999999995"/>
    <n v="11.5"/>
  </r>
  <r>
    <x v="65"/>
    <x v="3"/>
    <x v="0"/>
    <x v="1"/>
    <x v="301"/>
    <n v="257"/>
    <n v="148"/>
    <n v="39"/>
    <x v="0"/>
    <n v="151.899429"/>
    <n v="92"/>
    <n v="1613"/>
    <n v="26.7"/>
    <n v="56"/>
    <x v="34"/>
    <n v="4.79"/>
    <n v="92"/>
    <n v="0.9"/>
    <x v="865"/>
    <x v="780"/>
    <n v="6.7"/>
    <n v="6.6"/>
    <n v="0.56299999999999994"/>
    <n v="11.2"/>
  </r>
  <r>
    <x v="65"/>
    <x v="4"/>
    <x v="0"/>
    <x v="1"/>
    <x v="305"/>
    <n v="263"/>
    <n v="151.5"/>
    <n v="40"/>
    <x v="598"/>
    <n v="225.2219474"/>
    <n v="91"/>
    <n v="120"/>
    <n v="26.1"/>
    <n v="58"/>
    <x v="34"/>
    <n v="4.8099999999999996"/>
    <n v="91"/>
    <n v="1.3"/>
    <x v="866"/>
    <x v="781"/>
    <n v="6.9"/>
    <n v="6.8"/>
    <n v="0.55400000000000005"/>
    <n v="10.9"/>
  </r>
  <r>
    <x v="65"/>
    <x v="5"/>
    <x v="0"/>
    <x v="0"/>
    <x v="146"/>
    <n v="267"/>
    <n v="153.5"/>
    <n v="40"/>
    <x v="599"/>
    <n v="195.98246259999999"/>
    <n v="94"/>
    <n v="641"/>
    <n v="25.5"/>
    <n v="59"/>
    <x v="17"/>
    <n v="5.33"/>
    <n v="94"/>
    <n v="1.9"/>
    <x v="867"/>
    <x v="782"/>
    <n v="7.1"/>
    <n v="7"/>
    <n v="0.54700000000000004"/>
    <n v="10.5"/>
  </r>
  <r>
    <x v="65"/>
    <x v="6"/>
    <x v="0"/>
    <x v="0"/>
    <x v="262"/>
    <n v="271"/>
    <n v="156"/>
    <n v="41"/>
    <x v="536"/>
    <n v="30.722905010000002"/>
    <n v="94"/>
    <n v="101"/>
    <n v="24.9"/>
    <n v="60"/>
    <x v="17"/>
    <n v="5.17"/>
    <n v="94"/>
    <n v="2.1"/>
    <x v="868"/>
    <x v="783"/>
    <n v="7.3"/>
    <n v="7.2"/>
    <n v="0.54200000000000004"/>
    <n v="10.4"/>
  </r>
  <r>
    <x v="65"/>
    <x v="7"/>
    <x v="0"/>
    <x v="1"/>
    <x v="222"/>
    <n v="275"/>
    <n v="158"/>
    <n v="41"/>
    <x v="600"/>
    <n v="161.01064349999999"/>
    <n v="93"/>
    <n v="82"/>
    <n v="24.2"/>
    <n v="61"/>
    <x v="18"/>
    <n v="4.8499999999999996"/>
    <n v="93"/>
    <n v="2.2000000000000002"/>
    <x v="869"/>
    <x v="784"/>
    <n v="7.5"/>
    <n v="7.4"/>
    <n v="0.53"/>
    <n v="9.8000000000000007"/>
  </r>
  <r>
    <x v="65"/>
    <x v="8"/>
    <x v="0"/>
    <x v="1"/>
    <x v="1"/>
    <n v="28"/>
    <n v="34.5"/>
    <n v="41"/>
    <x v="601"/>
    <n v="3.1813736289999999"/>
    <n v="94"/>
    <n v="6"/>
    <n v="23.6"/>
    <n v="61"/>
    <x v="17"/>
    <n v="5.3"/>
    <n v="94"/>
    <n v="2.6"/>
    <x v="870"/>
    <x v="785"/>
    <n v="7.7"/>
    <n v="7.6"/>
    <n v="0.51900000000000002"/>
    <n v="9.1"/>
  </r>
  <r>
    <x v="65"/>
    <x v="9"/>
    <x v="0"/>
    <x v="1"/>
    <x v="266"/>
    <n v="288"/>
    <n v="164.5"/>
    <n v="41"/>
    <x v="136"/>
    <n v="129.02633639999999"/>
    <n v="84"/>
    <n v="420"/>
    <n v="23"/>
    <n v="62"/>
    <x v="38"/>
    <n v="4.6399999999999997"/>
    <n v="84"/>
    <n v="2.9"/>
    <x v="871"/>
    <x v="786"/>
    <n v="7.9"/>
    <n v="7.9"/>
    <n v="0.51"/>
    <n v="8.6999999999999993"/>
  </r>
  <r>
    <x v="65"/>
    <x v="10"/>
    <x v="0"/>
    <x v="1"/>
    <x v="306"/>
    <n v="296"/>
    <n v="168.5"/>
    <n v="41"/>
    <x v="346"/>
    <n v="78.711238249999994"/>
    <n v="84"/>
    <n v="435"/>
    <n v="22.4"/>
    <n v="62"/>
    <x v="35"/>
    <n v="4.51"/>
    <n v="84"/>
    <n v="3.1"/>
    <x v="872"/>
    <x v="787"/>
    <n v="8.1"/>
    <n v="8.1"/>
    <n v="0.499"/>
    <n v="8.1"/>
  </r>
  <r>
    <x v="65"/>
    <x v="11"/>
    <x v="0"/>
    <x v="1"/>
    <x v="277"/>
    <n v="34"/>
    <n v="37.5"/>
    <n v="41"/>
    <x v="602"/>
    <n v="53.237759769999997"/>
    <n v="8"/>
    <n v="60"/>
    <n v="21.8"/>
    <n v="62"/>
    <x v="26"/>
    <n v="3.96"/>
    <n v="8"/>
    <n v="3.2"/>
    <x v="873"/>
    <x v="788"/>
    <n v="8.4"/>
    <n v="8.3000000000000007"/>
    <n v="0.49099999999999999"/>
    <n v="7.7"/>
  </r>
  <r>
    <x v="65"/>
    <x v="12"/>
    <x v="0"/>
    <x v="1"/>
    <x v="278"/>
    <n v="38"/>
    <n v="39.5"/>
    <n v="41"/>
    <x v="458"/>
    <n v="31.094353420000001"/>
    <n v="8"/>
    <n v="1939"/>
    <n v="21.2"/>
    <n v="63"/>
    <x v="41"/>
    <n v="3.12"/>
    <n v="8"/>
    <n v="3.4"/>
    <x v="874"/>
    <x v="789"/>
    <n v="8.6"/>
    <n v="8.5"/>
    <n v="0.48899999999999999"/>
    <n v="7.9"/>
  </r>
  <r>
    <x v="65"/>
    <x v="13"/>
    <x v="0"/>
    <x v="1"/>
    <x v="156"/>
    <n v="31"/>
    <n v="36.5"/>
    <n v="42"/>
    <x v="603"/>
    <n v="3.3364379689999999"/>
    <n v="8"/>
    <n v="12289"/>
    <n v="2.7"/>
    <n v="63"/>
    <x v="41"/>
    <n v="3.7"/>
    <n v="78"/>
    <n v="3.5"/>
    <x v="875"/>
    <x v="790"/>
    <n v="8.8000000000000007"/>
    <n v="8.8000000000000007"/>
    <n v="0.48399999999999999"/>
    <n v="7.6"/>
  </r>
  <r>
    <x v="65"/>
    <x v="14"/>
    <x v="0"/>
    <x v="1"/>
    <x v="201"/>
    <n v="39"/>
    <n v="40.5"/>
    <n v="42"/>
    <x v="348"/>
    <n v="25.559812879999999"/>
    <n v="8"/>
    <n v="13476"/>
    <n v="2.1"/>
    <n v="64"/>
    <x v="26"/>
    <n v="3.56"/>
    <n v="79"/>
    <n v="3.5"/>
    <x v="876"/>
    <x v="791"/>
    <n v="9"/>
    <n v="9"/>
    <n v="0.48499999999999999"/>
    <n v="8"/>
  </r>
  <r>
    <x v="65"/>
    <x v="15"/>
    <x v="0"/>
    <x v="1"/>
    <x v="295"/>
    <n v="38"/>
    <n v="40.5"/>
    <n v="43"/>
    <x v="603"/>
    <n v="20.65432873"/>
    <n v="8"/>
    <n v="23068"/>
    <n v="19.5"/>
    <n v="65"/>
    <x v="19"/>
    <n v="3"/>
    <n v="88"/>
    <n v="3.6"/>
    <x v="877"/>
    <x v="792"/>
    <n v="9.1999999999999993"/>
    <n v="9.1999999999999993"/>
    <n v="0.48"/>
    <n v="7.7"/>
  </r>
  <r>
    <x v="66"/>
    <x v="0"/>
    <x v="0"/>
    <x v="2"/>
    <x v="84"/>
    <n v="72"/>
    <n v="36"/>
    <n v="0"/>
    <x v="66"/>
    <n v="0"/>
    <n v="96"/>
    <n v="1"/>
    <n v="66.5"/>
    <n v="0"/>
    <x v="13"/>
    <n v="3"/>
    <n v="99"/>
    <n v="0.1"/>
    <x v="878"/>
    <x v="793"/>
    <n v="0.8"/>
    <n v="0.7"/>
    <n v="0.86499999999999999"/>
    <n v="17.2"/>
  </r>
  <r>
    <x v="66"/>
    <x v="1"/>
    <x v="0"/>
    <x v="2"/>
    <x v="92"/>
    <n v="73"/>
    <n v="36.5"/>
    <n v="0"/>
    <x v="66"/>
    <n v="2163.0434140000002"/>
    <n v="96"/>
    <n v="1"/>
    <n v="66"/>
    <n v="0"/>
    <x v="13"/>
    <n v="8.8000000000000007"/>
    <n v="99"/>
    <n v="0.1"/>
    <x v="879"/>
    <x v="794"/>
    <n v="0.8"/>
    <n v="0.7"/>
    <n v="0.86199999999999999"/>
    <n v="17.2"/>
  </r>
  <r>
    <x v="66"/>
    <x v="2"/>
    <x v="0"/>
    <x v="2"/>
    <x v="85"/>
    <n v="74"/>
    <n v="37"/>
    <n v="0"/>
    <x v="604"/>
    <n v="2183.1069859999998"/>
    <n v="98"/>
    <n v="3"/>
    <n v="65.400000000000006"/>
    <n v="0"/>
    <x v="13"/>
    <n v="9.26"/>
    <n v="99"/>
    <n v="0.1"/>
    <x v="880"/>
    <x v="795"/>
    <n v="0.8"/>
    <n v="0.7"/>
    <n v="0.86"/>
    <n v="17.100000000000001"/>
  </r>
  <r>
    <x v="66"/>
    <x v="3"/>
    <x v="0"/>
    <x v="2"/>
    <x v="93"/>
    <n v="76"/>
    <n v="38"/>
    <n v="0"/>
    <x v="337"/>
    <n v="2528.9929350000002"/>
    <n v="98"/>
    <n v="3"/>
    <n v="64.900000000000006"/>
    <n v="0"/>
    <x v="13"/>
    <n v="9.24"/>
    <n v="99"/>
    <n v="0.1"/>
    <x v="881"/>
    <x v="796"/>
    <n v="0.8"/>
    <n v="0.7"/>
    <n v="0.85799999999999998"/>
    <n v="16.8"/>
  </r>
  <r>
    <x v="66"/>
    <x v="4"/>
    <x v="0"/>
    <x v="2"/>
    <x v="235"/>
    <n v="76"/>
    <n v="38"/>
    <n v="0"/>
    <x v="605"/>
    <n v="3192.8873629999998"/>
    <n v="95"/>
    <n v="40"/>
    <n v="64.3"/>
    <n v="0"/>
    <x v="13"/>
    <n v="9.77"/>
    <n v="99"/>
    <n v="0.1"/>
    <x v="882"/>
    <x v="797"/>
    <n v="0.8"/>
    <n v="0.7"/>
    <n v="0.86"/>
    <n v="16.7"/>
  </r>
  <r>
    <x v="66"/>
    <x v="5"/>
    <x v="0"/>
    <x v="2"/>
    <x v="86"/>
    <n v="76"/>
    <n v="38"/>
    <n v="0"/>
    <x v="606"/>
    <n v="3189.7544389999998"/>
    <n v="95"/>
    <n v="149"/>
    <n v="63.7"/>
    <n v="0"/>
    <x v="13"/>
    <n v="9.18"/>
    <n v="99"/>
    <n v="0.1"/>
    <x v="883"/>
    <x v="798"/>
    <n v="0.8"/>
    <n v="0.7"/>
    <n v="0.85899999999999999"/>
    <n v="16.399999999999999"/>
  </r>
  <r>
    <x v="66"/>
    <x v="6"/>
    <x v="0"/>
    <x v="2"/>
    <x v="140"/>
    <n v="78"/>
    <n v="39"/>
    <n v="0"/>
    <x v="607"/>
    <n v="372.68541420000003"/>
    <n v="95"/>
    <n v="2"/>
    <n v="63.1"/>
    <n v="0"/>
    <x v="13"/>
    <n v="9.76"/>
    <n v="99"/>
    <n v="0.1"/>
    <x v="884"/>
    <x v="799"/>
    <n v="0.8"/>
    <n v="0.7"/>
    <n v="0.85699999999999998"/>
    <n v="16.2"/>
  </r>
  <r>
    <x v="66"/>
    <x v="7"/>
    <x v="0"/>
    <x v="2"/>
    <x v="87"/>
    <n v="77"/>
    <n v="38.5"/>
    <n v="0"/>
    <x v="608"/>
    <n v="3682.88717"/>
    <n v="95"/>
    <n v="1"/>
    <n v="62.4"/>
    <n v="0"/>
    <x v="13"/>
    <n v="9.76"/>
    <n v="99"/>
    <n v="0.1"/>
    <x v="885"/>
    <x v="800"/>
    <n v="0.8"/>
    <n v="0.7"/>
    <n v="0.85299999999999998"/>
    <n v="15.9"/>
  </r>
  <r>
    <x v="66"/>
    <x v="8"/>
    <x v="0"/>
    <x v="2"/>
    <x v="95"/>
    <n v="8"/>
    <n v="4"/>
    <n v="0"/>
    <x v="609"/>
    <n v="3632.243121"/>
    <n v="95"/>
    <n v="2"/>
    <n v="61.8"/>
    <n v="0"/>
    <x v="13"/>
    <n v="9.41"/>
    <n v="99"/>
    <n v="0.1"/>
    <x v="886"/>
    <x v="801"/>
    <n v="0.8"/>
    <n v="0.7"/>
    <n v="0.85499999999999998"/>
    <n v="16.399999999999999"/>
  </r>
  <r>
    <x v="66"/>
    <x v="9"/>
    <x v="0"/>
    <x v="2"/>
    <x v="236"/>
    <n v="77"/>
    <n v="38.5"/>
    <n v="0"/>
    <x v="120"/>
    <n v="318.58066280000003"/>
    <n v="94"/>
    <n v="0"/>
    <n v="61.2"/>
    <n v="1"/>
    <x v="14"/>
    <n v="9.34"/>
    <n v="98"/>
    <n v="0.1"/>
    <x v="887"/>
    <x v="802"/>
    <n v="0.8"/>
    <n v="0.7"/>
    <n v="0.85"/>
    <n v="16.3"/>
  </r>
  <r>
    <x v="66"/>
    <x v="10"/>
    <x v="0"/>
    <x v="2"/>
    <x v="96"/>
    <n v="81"/>
    <n v="40.5"/>
    <n v="0"/>
    <x v="545"/>
    <n v="2785.1393640000001"/>
    <n v="93"/>
    <n v="122"/>
    <n v="6.5"/>
    <n v="1"/>
    <x v="32"/>
    <n v="9.36"/>
    <n v="96"/>
    <n v="0.1"/>
    <x v="888"/>
    <x v="803"/>
    <n v="0.8"/>
    <n v="0.7"/>
    <n v="0.83899999999999997"/>
    <n v="15.6"/>
  </r>
  <r>
    <x v="66"/>
    <x v="11"/>
    <x v="0"/>
    <x v="2"/>
    <x v="271"/>
    <n v="81"/>
    <n v="40.5"/>
    <n v="0"/>
    <x v="433"/>
    <n v="287.6124519"/>
    <n v="92"/>
    <n v="1"/>
    <n v="59.9"/>
    <n v="1"/>
    <x v="16"/>
    <n v="8.3000000000000007"/>
    <n v="95"/>
    <n v="0.1"/>
    <x v="889"/>
    <x v="804"/>
    <n v="0.8"/>
    <n v="0.8"/>
    <n v="0.83"/>
    <n v="15.3"/>
  </r>
  <r>
    <x v="66"/>
    <x v="12"/>
    <x v="0"/>
    <x v="2"/>
    <x v="237"/>
    <n v="81"/>
    <n v="40.5"/>
    <n v="0"/>
    <x v="610"/>
    <n v="2124.9215170000002"/>
    <n v="92"/>
    <n v="0"/>
    <n v="59.2"/>
    <n v="1"/>
    <x v="33"/>
    <n v="8.61"/>
    <n v="94"/>
    <n v="0.1"/>
    <x v="890"/>
    <x v="805"/>
    <n v="0.8"/>
    <n v="0.8"/>
    <n v="0.82299999999999995"/>
    <n v="15.2"/>
  </r>
  <r>
    <x v="66"/>
    <x v="13"/>
    <x v="0"/>
    <x v="2"/>
    <x v="272"/>
    <n v="81"/>
    <n v="41"/>
    <n v="1"/>
    <x v="611"/>
    <n v="160.88972649999999"/>
    <n v="91"/>
    <n v="5"/>
    <n v="58.6"/>
    <n v="1"/>
    <x v="18"/>
    <n v="8.7200000000000006"/>
    <n v="92"/>
    <n v="0.1"/>
    <x v="891"/>
    <x v="806"/>
    <n v="0.8"/>
    <n v="0.8"/>
    <n v="0.81100000000000005"/>
    <n v="14.6"/>
  </r>
  <r>
    <x v="66"/>
    <x v="14"/>
    <x v="0"/>
    <x v="2"/>
    <x v="98"/>
    <n v="83"/>
    <n v="42"/>
    <n v="1"/>
    <x v="612"/>
    <n v="1403.022211"/>
    <n v="9"/>
    <n v="12"/>
    <n v="58"/>
    <n v="1"/>
    <x v="36"/>
    <n v="8.4700000000000006"/>
    <n v="91"/>
    <n v="0.1"/>
    <x v="892"/>
    <x v="807"/>
    <n v="0.9"/>
    <n v="0.8"/>
    <n v="0.80100000000000005"/>
    <n v="14.2"/>
  </r>
  <r>
    <x v="66"/>
    <x v="15"/>
    <x v="0"/>
    <x v="2"/>
    <x v="274"/>
    <n v="84"/>
    <n v="42.5"/>
    <n v="1"/>
    <x v="613"/>
    <n v="122.1823517"/>
    <n v="89"/>
    <n v="56"/>
    <n v="57.4"/>
    <n v="1"/>
    <x v="22"/>
    <n v="7.6"/>
    <n v="89"/>
    <n v="0.1"/>
    <x v="893"/>
    <x v="808"/>
    <n v="0.9"/>
    <n v="0.8"/>
    <n v="0.79400000000000004"/>
    <n v="13.9"/>
  </r>
  <r>
    <x v="67"/>
    <x v="0"/>
    <x v="0"/>
    <x v="0"/>
    <x v="28"/>
    <n v="142"/>
    <n v="71"/>
    <n v="0"/>
    <x v="614"/>
    <n v="0"/>
    <n v="92"/>
    <n v="0"/>
    <n v="48.4"/>
    <n v="0"/>
    <x v="13"/>
    <n v="7.6"/>
    <n v="92"/>
    <n v="0.1"/>
    <x v="894"/>
    <x v="808"/>
    <n v="3.8"/>
    <n v="3.8"/>
    <n v="0.751"/>
    <n v="15.8"/>
  </r>
  <r>
    <x v="67"/>
    <x v="1"/>
    <x v="0"/>
    <x v="0"/>
    <x v="24"/>
    <n v="143"/>
    <n v="71.5"/>
    <n v="0"/>
    <x v="614"/>
    <n v="789.27646149999998"/>
    <n v="97"/>
    <n v="0"/>
    <n v="47.4"/>
    <n v="0"/>
    <x v="26"/>
    <n v="6.1"/>
    <n v="97"/>
    <n v="0.1"/>
    <x v="895"/>
    <x v="808"/>
    <n v="3.8"/>
    <n v="3.8"/>
    <n v="0.749"/>
    <n v="15.8"/>
  </r>
  <r>
    <x v="67"/>
    <x v="2"/>
    <x v="0"/>
    <x v="0"/>
    <x v="27"/>
    <n v="144"/>
    <n v="72"/>
    <n v="0"/>
    <x v="615"/>
    <n v="780.44592809999995"/>
    <n v="97"/>
    <n v="0"/>
    <n v="46.5"/>
    <n v="0"/>
    <x v="14"/>
    <n v="6.15"/>
    <n v="97"/>
    <n v="0.1"/>
    <x v="896"/>
    <x v="808"/>
    <n v="3.8"/>
    <n v="3.8"/>
    <n v="0.746"/>
    <n v="15.8"/>
  </r>
  <r>
    <x v="67"/>
    <x v="3"/>
    <x v="0"/>
    <x v="0"/>
    <x v="112"/>
    <n v="146"/>
    <n v="73"/>
    <n v="0"/>
    <x v="616"/>
    <n v="865.99997819999999"/>
    <n v="97"/>
    <n v="0"/>
    <n v="45.6"/>
    <n v="0"/>
    <x v="14"/>
    <n v="6.36"/>
    <n v="97"/>
    <n v="0.1"/>
    <x v="897"/>
    <x v="808"/>
    <n v="3.8"/>
    <n v="3.8"/>
    <n v="0.74399999999999999"/>
    <n v="15.8"/>
  </r>
  <r>
    <x v="67"/>
    <x v="4"/>
    <x v="0"/>
    <x v="0"/>
    <x v="39"/>
    <n v="15"/>
    <n v="7.5"/>
    <n v="0"/>
    <x v="48"/>
    <n v="11.56715633"/>
    <n v="94"/>
    <n v="0"/>
    <n v="44.7"/>
    <n v="0"/>
    <x v="16"/>
    <n v="6.35"/>
    <n v="95"/>
    <n v="0.1"/>
    <x v="898"/>
    <x v="808"/>
    <n v="3.8"/>
    <n v="3.8"/>
    <n v="0.74099999999999999"/>
    <n v="15.8"/>
  </r>
  <r>
    <x v="67"/>
    <x v="5"/>
    <x v="0"/>
    <x v="0"/>
    <x v="29"/>
    <n v="154"/>
    <n v="77"/>
    <n v="0"/>
    <x v="617"/>
    <n v="145.84019979999999"/>
    <n v="97"/>
    <n v="0"/>
    <n v="43.9"/>
    <n v="0"/>
    <x v="17"/>
    <n v="6.41"/>
    <n v="97"/>
    <n v="0.1"/>
    <x v="899"/>
    <x v="808"/>
    <n v="3.8"/>
    <n v="3.8"/>
    <n v="0"/>
    <n v="15.8"/>
  </r>
  <r>
    <x v="67"/>
    <x v="6"/>
    <x v="0"/>
    <x v="0"/>
    <x v="216"/>
    <n v="158"/>
    <n v="79"/>
    <n v="0"/>
    <x v="614"/>
    <n v="146.4384488"/>
    <n v="99"/>
    <n v="0"/>
    <n v="43.1"/>
    <n v="0"/>
    <x v="13"/>
    <n v="6.24"/>
    <n v="99"/>
    <n v="0.1"/>
    <x v="900"/>
    <x v="808"/>
    <n v="3.8"/>
    <n v="3.8"/>
    <n v="0"/>
    <n v="15.6"/>
  </r>
  <r>
    <x v="67"/>
    <x v="7"/>
    <x v="0"/>
    <x v="0"/>
    <x v="194"/>
    <n v="162"/>
    <n v="81"/>
    <n v="0"/>
    <x v="618"/>
    <n v="754.9597129"/>
    <n v="99"/>
    <n v="0"/>
    <n v="42.4"/>
    <n v="0"/>
    <x v="13"/>
    <n v="5.76"/>
    <n v="99"/>
    <n v="0.1"/>
    <x v="901"/>
    <x v="808"/>
    <n v="3.8"/>
    <n v="3.9"/>
    <n v="0"/>
    <n v="15.4"/>
  </r>
  <r>
    <x v="67"/>
    <x v="8"/>
    <x v="0"/>
    <x v="0"/>
    <x v="103"/>
    <n v="164"/>
    <n v="82"/>
    <n v="0"/>
    <x v="619"/>
    <n v="95.193759209999996"/>
    <n v="96"/>
    <n v="0"/>
    <n v="41.8"/>
    <n v="0"/>
    <x v="32"/>
    <n v="5.88"/>
    <n v="96"/>
    <n v="0.1"/>
    <x v="902"/>
    <x v="808"/>
    <n v="3.9"/>
    <n v="3.9"/>
    <n v="0"/>
    <n v="15.3"/>
  </r>
  <r>
    <x v="67"/>
    <x v="9"/>
    <x v="0"/>
    <x v="0"/>
    <x v="41"/>
    <n v="167"/>
    <n v="83.5"/>
    <n v="0"/>
    <x v="619"/>
    <n v="662.26636870000004"/>
    <n v="91"/>
    <n v="0"/>
    <n v="41.1"/>
    <n v="0"/>
    <x v="34"/>
    <n v="5.99"/>
    <n v="91"/>
    <n v="0.1"/>
    <x v="903"/>
    <x v="808"/>
    <n v="3.9"/>
    <n v="3.9"/>
    <n v="0"/>
    <n v="15.1"/>
  </r>
  <r>
    <x v="67"/>
    <x v="10"/>
    <x v="0"/>
    <x v="0"/>
    <x v="256"/>
    <n v="169"/>
    <n v="84.5"/>
    <n v="0"/>
    <x v="537"/>
    <n v="119.5548694"/>
    <n v="99"/>
    <n v="0"/>
    <n v="4.5"/>
    <n v="0"/>
    <x v="13"/>
    <n v="5.5"/>
    <n v="99"/>
    <n v="0.1"/>
    <x v="904"/>
    <x v="808"/>
    <n v="3.9"/>
    <n v="4"/>
    <n v="0"/>
    <n v="14.9"/>
  </r>
  <r>
    <x v="67"/>
    <x v="11"/>
    <x v="0"/>
    <x v="0"/>
    <x v="25"/>
    <n v="187"/>
    <n v="93.5"/>
    <n v="0"/>
    <x v="620"/>
    <n v="100.965873"/>
    <n v="83"/>
    <n v="0"/>
    <n v="39.9"/>
    <n v="0"/>
    <x v="38"/>
    <n v="5.24"/>
    <n v="83"/>
    <n v="0.1"/>
    <x v="905"/>
    <x v="808"/>
    <n v="4"/>
    <n v="4"/>
    <n v="0"/>
    <n v="14.8"/>
  </r>
  <r>
    <x v="67"/>
    <x v="12"/>
    <x v="0"/>
    <x v="0"/>
    <x v="104"/>
    <n v="173"/>
    <n v="86.5"/>
    <n v="0"/>
    <x v="621"/>
    <n v="77.9454329"/>
    <n v="97"/>
    <n v="0"/>
    <n v="39.4"/>
    <n v="0"/>
    <x v="14"/>
    <n v="5.89"/>
    <n v="97"/>
    <n v="0.1"/>
    <x v="906"/>
    <x v="808"/>
    <n v="4"/>
    <n v="4.0999999999999996"/>
    <n v="0"/>
    <n v="14.6"/>
  </r>
  <r>
    <x v="67"/>
    <x v="13"/>
    <x v="0"/>
    <x v="2"/>
    <x v="272"/>
    <n v="176"/>
    <n v="88"/>
    <n v="0"/>
    <x v="622"/>
    <n v="513.34654079999996"/>
    <n v="98"/>
    <n v="0"/>
    <n v="38.799999999999997"/>
    <n v="0"/>
    <x v="14"/>
    <n v="6.67"/>
    <n v="98"/>
    <n v="0.1"/>
    <x v="907"/>
    <x v="808"/>
    <n v="4.0999999999999996"/>
    <n v="4.0999999999999996"/>
    <n v="0"/>
    <n v="14.4"/>
  </r>
  <r>
    <x v="67"/>
    <x v="14"/>
    <x v="0"/>
    <x v="2"/>
    <x v="119"/>
    <n v="178"/>
    <n v="89"/>
    <n v="0"/>
    <x v="623"/>
    <n v="81.113559539999997"/>
    <n v="96"/>
    <n v="0"/>
    <n v="38.200000000000003"/>
    <n v="0"/>
    <x v="32"/>
    <n v="7.67"/>
    <n v="96"/>
    <n v="0.1"/>
    <x v="908"/>
    <x v="808"/>
    <n v="4.2"/>
    <n v="4.2"/>
    <n v="0"/>
    <n v="14.3"/>
  </r>
  <r>
    <x v="67"/>
    <x v="15"/>
    <x v="0"/>
    <x v="0"/>
    <x v="67"/>
    <n v="182"/>
    <n v="91"/>
    <n v="0"/>
    <x v="624"/>
    <n v="676.54538779999996"/>
    <n v="96"/>
    <n v="0"/>
    <n v="37.700000000000003"/>
    <n v="0"/>
    <x v="15"/>
    <n v="6.62"/>
    <n v="97"/>
    <n v="0.1"/>
    <x v="909"/>
    <x v="808"/>
    <n v="4.3"/>
    <n v="4.2"/>
    <n v="0"/>
    <n v="14.1"/>
  </r>
  <r>
    <x v="68"/>
    <x v="0"/>
    <x v="0"/>
    <x v="0"/>
    <x v="103"/>
    <n v="186"/>
    <n v="98"/>
    <n v="10"/>
    <x v="625"/>
    <n v="0"/>
    <n v="74"/>
    <n v="0"/>
    <n v="5.6"/>
    <n v="12"/>
    <x v="36"/>
    <n v="6.62"/>
    <n v="74"/>
    <n v="0.4"/>
    <x v="910"/>
    <x v="809"/>
    <n v="1.2"/>
    <n v="1.2"/>
    <n v="0.63700000000000001"/>
    <n v="10.7"/>
  </r>
  <r>
    <x v="68"/>
    <x v="1"/>
    <x v="0"/>
    <x v="0"/>
    <x v="41"/>
    <n v="187"/>
    <n v="98.5"/>
    <n v="10"/>
    <x v="625"/>
    <n v="657.52827969999998"/>
    <n v="73"/>
    <n v="0"/>
    <n v="49.9"/>
    <n v="13"/>
    <x v="27"/>
    <n v="6.2"/>
    <n v="73"/>
    <n v="0.4"/>
    <x v="911"/>
    <x v="810"/>
    <n v="1.2"/>
    <n v="1.2"/>
    <n v="0.61399999999999999"/>
    <n v="10.7"/>
  </r>
  <r>
    <x v="68"/>
    <x v="2"/>
    <x v="0"/>
    <x v="0"/>
    <x v="43"/>
    <n v="189"/>
    <n v="100"/>
    <n v="11"/>
    <x v="138"/>
    <n v="582.14695830000005"/>
    <n v="85"/>
    <n v="0"/>
    <n v="49.3"/>
    <n v="13"/>
    <x v="38"/>
    <n v="6.3"/>
    <n v="85"/>
    <n v="0.4"/>
    <x v="912"/>
    <x v="811"/>
    <n v="1.2"/>
    <n v="1.2"/>
    <n v="0.61099999999999999"/>
    <n v="10.7"/>
  </r>
  <r>
    <x v="68"/>
    <x v="3"/>
    <x v="0"/>
    <x v="0"/>
    <x v="44"/>
    <n v="189"/>
    <n v="100"/>
    <n v="11"/>
    <x v="534"/>
    <n v="484.7187892"/>
    <n v="96"/>
    <n v="0"/>
    <n v="48.6"/>
    <n v="13"/>
    <x v="17"/>
    <n v="6.33"/>
    <n v="96"/>
    <n v="0.4"/>
    <x v="913"/>
    <x v="812"/>
    <n v="1.2"/>
    <n v="1.2"/>
    <n v="0.61599999999999999"/>
    <n v="10.6"/>
  </r>
  <r>
    <x v="68"/>
    <x v="4"/>
    <x v="0"/>
    <x v="0"/>
    <x v="104"/>
    <n v="193"/>
    <n v="102"/>
    <n v="11"/>
    <x v="142"/>
    <n v="457.7745845"/>
    <n v="88"/>
    <n v="0"/>
    <n v="47.9"/>
    <n v="14"/>
    <x v="19"/>
    <n v="6.28"/>
    <n v="88"/>
    <n v="0.4"/>
    <x v="914"/>
    <x v="813"/>
    <n v="1.2"/>
    <n v="1.2"/>
    <n v="0.60899999999999999"/>
    <n v="10.5"/>
  </r>
  <r>
    <x v="68"/>
    <x v="5"/>
    <x v="0"/>
    <x v="2"/>
    <x v="119"/>
    <n v="196"/>
    <n v="104"/>
    <n v="12"/>
    <x v="108"/>
    <n v="443.32482540000001"/>
    <n v="94"/>
    <n v="0"/>
    <n v="47.2"/>
    <n v="14"/>
    <x v="17"/>
    <n v="6.64"/>
    <n v="94"/>
    <n v="0.4"/>
    <x v="915"/>
    <x v="814"/>
    <n v="1.3"/>
    <n v="1.3"/>
    <n v="0.60199999999999998"/>
    <n v="10.5"/>
  </r>
  <r>
    <x v="68"/>
    <x v="6"/>
    <x v="0"/>
    <x v="2"/>
    <x v="69"/>
    <n v="198"/>
    <n v="105"/>
    <n v="12"/>
    <x v="108"/>
    <n v="445.44233709999997"/>
    <n v="92"/>
    <n v="0"/>
    <n v="46.5"/>
    <n v="15"/>
    <x v="18"/>
    <n v="6.79"/>
    <n v="92"/>
    <n v="0.4"/>
    <x v="916"/>
    <x v="815"/>
    <n v="1.3"/>
    <n v="1.3"/>
    <n v="0.59599999999999997"/>
    <n v="10.4"/>
  </r>
  <r>
    <x v="68"/>
    <x v="7"/>
    <x v="0"/>
    <x v="2"/>
    <x v="272"/>
    <n v="19"/>
    <n v="16"/>
    <n v="13"/>
    <x v="626"/>
    <n v="472.22349939999998"/>
    <n v="95"/>
    <n v="0"/>
    <n v="45.9"/>
    <n v="15"/>
    <x v="32"/>
    <n v="6.65"/>
    <n v="95"/>
    <n v="0.4"/>
    <x v="917"/>
    <x v="816"/>
    <n v="1.3"/>
    <n v="1.3"/>
    <n v="0.58899999999999997"/>
    <n v="10.4"/>
  </r>
  <r>
    <x v="68"/>
    <x v="8"/>
    <x v="0"/>
    <x v="2"/>
    <x v="64"/>
    <n v="192"/>
    <n v="102.5"/>
    <n v="13"/>
    <x v="627"/>
    <n v="380.96324290000001"/>
    <n v="85"/>
    <n v="0"/>
    <n v="45.2"/>
    <n v="16"/>
    <x v="35"/>
    <n v="6.86"/>
    <n v="85"/>
    <n v="0.4"/>
    <x v="918"/>
    <x v="817"/>
    <n v="1.3"/>
    <n v="1.3"/>
    <n v="0.57799999999999996"/>
    <n v="10.1"/>
  </r>
  <r>
    <x v="68"/>
    <x v="9"/>
    <x v="0"/>
    <x v="0"/>
    <x v="284"/>
    <n v="24"/>
    <n v="19"/>
    <n v="14"/>
    <x v="628"/>
    <n v="352.02448939999999"/>
    <n v="89"/>
    <n v="0"/>
    <n v="44.5"/>
    <n v="17"/>
    <x v="36"/>
    <n v="7.7"/>
    <n v="89"/>
    <n v="0.4"/>
    <x v="919"/>
    <x v="818"/>
    <n v="1.4"/>
    <n v="1.4"/>
    <n v="0.56999999999999995"/>
    <n v="9.8000000000000007"/>
  </r>
  <r>
    <x v="68"/>
    <x v="10"/>
    <x v="0"/>
    <x v="0"/>
    <x v="106"/>
    <n v="28"/>
    <n v="21"/>
    <n v="14"/>
    <x v="629"/>
    <n v="41.508456369999998"/>
    <n v="87"/>
    <n v="0"/>
    <n v="43.8"/>
    <n v="18"/>
    <x v="21"/>
    <n v="6.79"/>
    <n v="87"/>
    <n v="0.4"/>
    <x v="920"/>
    <x v="819"/>
    <n v="1.4"/>
    <n v="1.4"/>
    <n v="0.56699999999999995"/>
    <n v="9.6"/>
  </r>
  <r>
    <x v="68"/>
    <x v="11"/>
    <x v="0"/>
    <x v="0"/>
    <x v="145"/>
    <n v="21"/>
    <n v="18"/>
    <n v="15"/>
    <x v="627"/>
    <n v="288.40162579999998"/>
    <n v="87"/>
    <n v="0"/>
    <n v="43.1"/>
    <n v="18"/>
    <x v="19"/>
    <n v="6.77"/>
    <n v="87"/>
    <n v="0.4"/>
    <x v="921"/>
    <x v="820"/>
    <n v="1.4"/>
    <n v="1.4"/>
    <n v="0.56399999999999995"/>
    <n v="9.3000000000000007"/>
  </r>
  <r>
    <x v="68"/>
    <x v="12"/>
    <x v="0"/>
    <x v="0"/>
    <x v="144"/>
    <n v="24"/>
    <n v="19.5"/>
    <n v="15"/>
    <x v="390"/>
    <n v="249.3262948"/>
    <n v="87"/>
    <n v="0"/>
    <n v="42.4"/>
    <n v="19"/>
    <x v="38"/>
    <n v="6.88"/>
    <n v="84"/>
    <n v="0.4"/>
    <x v="922"/>
    <x v="821"/>
    <n v="1.4"/>
    <n v="1.4"/>
    <n v="0.56000000000000005"/>
    <n v="9"/>
  </r>
  <r>
    <x v="68"/>
    <x v="13"/>
    <x v="0"/>
    <x v="0"/>
    <x v="174"/>
    <n v="21"/>
    <n v="18.5"/>
    <n v="16"/>
    <x v="630"/>
    <n v="25.250409179999998"/>
    <n v="87"/>
    <n v="0"/>
    <n v="41.7"/>
    <n v="20"/>
    <x v="39"/>
    <n v="6.71"/>
    <n v="82"/>
    <n v="0.3"/>
    <x v="923"/>
    <x v="822"/>
    <n v="1.5"/>
    <n v="1.5"/>
    <n v="0.55300000000000005"/>
    <n v="8.8000000000000007"/>
  </r>
  <r>
    <x v="68"/>
    <x v="14"/>
    <x v="0"/>
    <x v="0"/>
    <x v="107"/>
    <n v="211"/>
    <n v="113.5"/>
    <n v="16"/>
    <x v="453"/>
    <n v="225.06199559999999"/>
    <n v="87"/>
    <n v="0"/>
    <n v="41.1"/>
    <n v="20"/>
    <x v="43"/>
    <n v="6.76"/>
    <n v="77"/>
    <n v="0.3"/>
    <x v="924"/>
    <x v="823"/>
    <n v="1.5"/>
    <n v="1.5"/>
    <n v="0.54600000000000004"/>
    <n v="8.5"/>
  </r>
  <r>
    <x v="68"/>
    <x v="15"/>
    <x v="0"/>
    <x v="0"/>
    <x v="135"/>
    <n v="221"/>
    <n v="119"/>
    <n v="17"/>
    <x v="631"/>
    <n v="238.7369808"/>
    <n v="87"/>
    <n v="0"/>
    <n v="4.4000000000000004"/>
    <n v="21"/>
    <x v="41"/>
    <n v="5.25"/>
    <n v="81"/>
    <n v="0.2"/>
    <x v="925"/>
    <x v="824"/>
    <n v="1.6"/>
    <n v="1.6"/>
    <n v="0.53900000000000003"/>
    <n v="8.1999999999999993"/>
  </r>
  <r>
    <x v="69"/>
    <x v="0"/>
    <x v="0"/>
    <x v="1"/>
    <x v="195"/>
    <n v="284"/>
    <n v="155"/>
    <n v="26"/>
    <x v="0"/>
    <n v="0"/>
    <n v="54"/>
    <n v="243"/>
    <n v="23.3"/>
    <n v="40"/>
    <x v="59"/>
    <n v="5.25"/>
    <n v="54"/>
    <n v="0.5"/>
    <x v="926"/>
    <x v="825"/>
    <n v="7.3"/>
    <n v="7.3"/>
    <n v="0.41399999999999998"/>
    <n v="8.8000000000000007"/>
  </r>
  <r>
    <x v="69"/>
    <x v="1"/>
    <x v="0"/>
    <x v="1"/>
    <x v="6"/>
    <n v="299"/>
    <n v="163"/>
    <n v="27"/>
    <x v="0"/>
    <n v="50.579764830000002"/>
    <n v="51"/>
    <n v="175"/>
    <n v="22.7"/>
    <n v="41"/>
    <x v="59"/>
    <n v="5.64"/>
    <n v="51"/>
    <n v="0.5"/>
    <x v="927"/>
    <x v="826"/>
    <n v="7.5"/>
    <n v="7.4"/>
    <n v="0.41199999999999998"/>
    <n v="8.6"/>
  </r>
  <r>
    <x v="69"/>
    <x v="2"/>
    <x v="0"/>
    <x v="1"/>
    <x v="4"/>
    <n v="284"/>
    <n v="155.5"/>
    <n v="27"/>
    <x v="0"/>
    <n v="5.1406688479999998"/>
    <n v="63"/>
    <n v="53"/>
    <n v="22.2"/>
    <n v="41"/>
    <x v="6"/>
    <n v="5.49"/>
    <n v="63"/>
    <n v="1"/>
    <x v="928"/>
    <x v="827"/>
    <n v="7.7"/>
    <n v="7.6"/>
    <n v="0.40600000000000003"/>
    <n v="8.5"/>
  </r>
  <r>
    <x v="69"/>
    <x v="3"/>
    <x v="0"/>
    <x v="1"/>
    <x v="155"/>
    <n v="288"/>
    <n v="158"/>
    <n v="28"/>
    <x v="0"/>
    <n v="4.344930862"/>
    <n v="62"/>
    <n v="6"/>
    <n v="21.7"/>
    <n v="42"/>
    <x v="6"/>
    <n v="5.39"/>
    <n v="62"/>
    <n v="1.9"/>
    <x v="929"/>
    <x v="828"/>
    <n v="7.8"/>
    <n v="7.8"/>
    <n v="0.39600000000000002"/>
    <n v="8.5"/>
  </r>
  <r>
    <x v="69"/>
    <x v="4"/>
    <x v="0"/>
    <x v="1"/>
    <x v="6"/>
    <n v="29"/>
    <n v="28.5"/>
    <n v="28"/>
    <x v="489"/>
    <n v="42.254790399999997"/>
    <n v="63"/>
    <n v="11"/>
    <n v="21.2"/>
    <n v="43"/>
    <x v="6"/>
    <n v="4.7300000000000004"/>
    <n v="63"/>
    <n v="2"/>
    <x v="930"/>
    <x v="829"/>
    <n v="8"/>
    <n v="8"/>
    <n v="0.38500000000000001"/>
    <n v="8.4"/>
  </r>
  <r>
    <x v="69"/>
    <x v="5"/>
    <x v="0"/>
    <x v="1"/>
    <x v="307"/>
    <n v="291"/>
    <n v="160"/>
    <n v="29"/>
    <x v="632"/>
    <n v="29.747340489999999"/>
    <n v="64"/>
    <n v="45"/>
    <n v="2.8"/>
    <n v="44"/>
    <x v="2"/>
    <n v="4.55"/>
    <n v="64"/>
    <n v="2.2000000000000002"/>
    <x v="931"/>
    <x v="830"/>
    <n v="8.1999999999999993"/>
    <n v="8.1999999999999993"/>
    <n v="0.38"/>
    <n v="8.3000000000000007"/>
  </r>
  <r>
    <x v="69"/>
    <x v="6"/>
    <x v="0"/>
    <x v="1"/>
    <x v="8"/>
    <n v="297"/>
    <n v="163"/>
    <n v="29"/>
    <x v="490"/>
    <n v="24.847635619999998"/>
    <n v="57"/>
    <n v="264"/>
    <n v="2.2999999999999998"/>
    <n v="46"/>
    <x v="0"/>
    <n v="3.85"/>
    <n v="57"/>
    <n v="2.2999999999999998"/>
    <x v="932"/>
    <x v="831"/>
    <n v="8.4"/>
    <n v="8.4"/>
    <n v="0.376"/>
    <n v="8.1"/>
  </r>
  <r>
    <x v="69"/>
    <x v="7"/>
    <x v="0"/>
    <x v="1"/>
    <x v="158"/>
    <n v="33"/>
    <n v="31.5"/>
    <n v="30"/>
    <x v="214"/>
    <n v="19.685102570000002"/>
    <n v="57"/>
    <n v="89"/>
    <n v="19.8"/>
    <n v="47"/>
    <x v="52"/>
    <n v="3.21"/>
    <n v="6"/>
    <n v="2.2999999999999998"/>
    <x v="933"/>
    <x v="832"/>
    <n v="8.6"/>
    <n v="8.6"/>
    <n v="0.371"/>
    <n v="7.9"/>
  </r>
  <r>
    <x v="69"/>
    <x v="8"/>
    <x v="0"/>
    <x v="1"/>
    <x v="225"/>
    <n v="36"/>
    <n v="33.5"/>
    <n v="31"/>
    <x v="633"/>
    <n v="1.3996267330000001"/>
    <n v="57"/>
    <n v="3"/>
    <n v="19.399999999999999"/>
    <n v="48"/>
    <x v="57"/>
    <n v="3.8"/>
    <n v="63"/>
    <n v="2.4"/>
    <x v="934"/>
    <x v="833"/>
    <n v="8.9"/>
    <n v="8.8000000000000007"/>
    <n v="0.36399999999999999"/>
    <n v="7.6"/>
  </r>
  <r>
    <x v="69"/>
    <x v="9"/>
    <x v="0"/>
    <x v="1"/>
    <x v="162"/>
    <n v="317"/>
    <n v="174"/>
    <n v="31"/>
    <x v="215"/>
    <n v="10.3839337"/>
    <n v="57"/>
    <n v="4"/>
    <n v="19"/>
    <n v="49"/>
    <x v="45"/>
    <n v="3.2"/>
    <n v="57"/>
    <n v="2.6"/>
    <x v="935"/>
    <x v="834"/>
    <n v="9.1"/>
    <n v="9.1"/>
    <n v="0.35599999999999998"/>
    <n v="7.1"/>
  </r>
  <r>
    <x v="69"/>
    <x v="10"/>
    <x v="0"/>
    <x v="1"/>
    <x v="308"/>
    <n v="327"/>
    <n v="179.5"/>
    <n v="32"/>
    <x v="214"/>
    <n v="1.099665984"/>
    <n v="57"/>
    <n v="99"/>
    <n v="18.5"/>
    <n v="51"/>
    <x v="52"/>
    <n v="2.82"/>
    <n v="59"/>
    <n v="2.7"/>
    <x v="936"/>
    <x v="835"/>
    <n v="9.3000000000000007"/>
    <n v="9.3000000000000007"/>
    <n v="0.34599999999999997"/>
    <n v="6.6"/>
  </r>
  <r>
    <x v="69"/>
    <x v="11"/>
    <x v="0"/>
    <x v="1"/>
    <x v="211"/>
    <n v="334"/>
    <n v="183.5"/>
    <n v="33"/>
    <x v="27"/>
    <n v="18.93011259"/>
    <n v="57"/>
    <n v="10"/>
    <n v="18.100000000000001"/>
    <n v="53"/>
    <x v="27"/>
    <n v="3.14"/>
    <n v="6"/>
    <n v="2.8"/>
    <x v="937"/>
    <x v="836"/>
    <n v="9.5"/>
    <n v="9.5"/>
    <n v="0.32500000000000001"/>
    <n v="5.0999999999999996"/>
  </r>
  <r>
    <x v="69"/>
    <x v="12"/>
    <x v="0"/>
    <x v="1"/>
    <x v="197"/>
    <n v="338"/>
    <n v="186"/>
    <n v="34"/>
    <x v="490"/>
    <n v="2.3952406700000002"/>
    <n v="57"/>
    <n v="2497"/>
    <n v="17.7"/>
    <n v="55"/>
    <x v="53"/>
    <n v="3.45"/>
    <n v="57"/>
    <n v="2.9"/>
    <x v="938"/>
    <x v="837"/>
    <n v="9.6999999999999993"/>
    <n v="9.6999999999999993"/>
    <n v="0.33800000000000002"/>
    <n v="5.9"/>
  </r>
  <r>
    <x v="69"/>
    <x v="13"/>
    <x v="0"/>
    <x v="1"/>
    <x v="270"/>
    <n v="337"/>
    <n v="186"/>
    <n v="35"/>
    <x v="214"/>
    <n v="21.3378184"/>
    <n v="57"/>
    <n v="2151"/>
    <n v="17.3"/>
    <n v="56"/>
    <x v="71"/>
    <n v="3.76"/>
    <n v="53"/>
    <n v="3"/>
    <x v="939"/>
    <x v="838"/>
    <n v="9.9"/>
    <n v="9.9"/>
    <n v="0.32900000000000001"/>
    <n v="5.5"/>
  </r>
  <r>
    <x v="69"/>
    <x v="14"/>
    <x v="0"/>
    <x v="1"/>
    <x v="238"/>
    <n v="336"/>
    <n v="186"/>
    <n v="36"/>
    <x v="213"/>
    <n v="19.897909290000001"/>
    <n v="57"/>
    <n v="7408"/>
    <n v="16.899999999999999"/>
    <n v="58"/>
    <x v="61"/>
    <n v="3.65"/>
    <n v="5"/>
    <n v="3"/>
    <x v="940"/>
    <x v="839"/>
    <n v="1.1000000000000001"/>
    <n v="1.1000000000000001"/>
    <n v="0.32200000000000001"/>
    <n v="5.0999999999999996"/>
  </r>
  <r>
    <x v="69"/>
    <x v="15"/>
    <x v="0"/>
    <x v="1"/>
    <x v="238"/>
    <n v="328"/>
    <n v="182.5"/>
    <n v="37"/>
    <x v="213"/>
    <n v="2.2159861360000002"/>
    <n v="57"/>
    <n v="11294"/>
    <n v="16.600000000000001"/>
    <n v="60"/>
    <x v="55"/>
    <n v="3.46"/>
    <n v="46"/>
    <n v="3"/>
    <x v="941"/>
    <x v="840"/>
    <n v="1.3"/>
    <n v="1.3"/>
    <n v="0.316"/>
    <n v="4.8"/>
  </r>
  <r>
    <x v="70"/>
    <x v="0"/>
    <x v="0"/>
    <x v="1"/>
    <x v="306"/>
    <n v="275"/>
    <n v="139.5"/>
    <n v="4"/>
    <x v="0"/>
    <n v="0"/>
    <n v="87"/>
    <n v="153"/>
    <n v="26.3"/>
    <n v="6"/>
    <x v="21"/>
    <n v="3.46"/>
    <n v="87"/>
    <n v="3.2"/>
    <x v="942"/>
    <x v="841"/>
    <n v="7.1"/>
    <n v="7"/>
    <n v="0.42099999999999999"/>
    <n v="9.1999999999999993"/>
  </r>
  <r>
    <x v="70"/>
    <x v="1"/>
    <x v="0"/>
    <x v="1"/>
    <x v="155"/>
    <n v="282"/>
    <n v="143"/>
    <n v="4"/>
    <x v="0"/>
    <n v="50.060535440000002"/>
    <n v="87"/>
    <n v="1"/>
    <n v="25.6"/>
    <n v="6"/>
    <x v="21"/>
    <n v="5.59"/>
    <n v="87"/>
    <n v="3.4"/>
    <x v="943"/>
    <x v="842"/>
    <n v="7.3"/>
    <n v="7.1"/>
    <n v="0.41899999999999998"/>
    <n v="9.1999999999999993"/>
  </r>
  <r>
    <x v="70"/>
    <x v="2"/>
    <x v="0"/>
    <x v="1"/>
    <x v="6"/>
    <n v="279"/>
    <n v="141.5"/>
    <n v="4"/>
    <x v="0"/>
    <n v="8.2006374199999996"/>
    <n v="87"/>
    <n v="0"/>
    <n v="25"/>
    <n v="6"/>
    <x v="21"/>
    <n v="6.14"/>
    <n v="87"/>
    <n v="4.5"/>
    <x v="944"/>
    <x v="843"/>
    <n v="7.5"/>
    <n v="7.3"/>
    <n v="0.41499999999999998"/>
    <n v="9.1"/>
  </r>
  <r>
    <x v="70"/>
    <x v="3"/>
    <x v="0"/>
    <x v="1"/>
    <x v="156"/>
    <n v="285"/>
    <n v="144.5"/>
    <n v="4"/>
    <x v="0"/>
    <n v="0.94852636599999995"/>
    <n v="87"/>
    <n v="0"/>
    <n v="24.3"/>
    <n v="6"/>
    <x v="21"/>
    <n v="5.96"/>
    <n v="87"/>
    <n v="5.3"/>
    <x v="945"/>
    <x v="844"/>
    <n v="7.7"/>
    <n v="7.5"/>
    <n v="0.41599999999999998"/>
    <n v="9.1"/>
  </r>
  <r>
    <x v="70"/>
    <x v="4"/>
    <x v="0"/>
    <x v="1"/>
    <x v="157"/>
    <n v="289"/>
    <n v="146.5"/>
    <n v="4"/>
    <x v="634"/>
    <n v="40.45367358"/>
    <n v="86"/>
    <n v="0"/>
    <n v="23.7"/>
    <n v="7"/>
    <x v="35"/>
    <n v="5.46"/>
    <n v="86"/>
    <n v="5.7"/>
    <x v="946"/>
    <x v="845"/>
    <n v="7.8"/>
    <n v="7.7"/>
    <n v="0.41"/>
    <n v="9"/>
  </r>
  <r>
    <x v="70"/>
    <x v="5"/>
    <x v="0"/>
    <x v="1"/>
    <x v="10"/>
    <n v="287"/>
    <n v="145.5"/>
    <n v="4"/>
    <x v="452"/>
    <n v="53.30782696"/>
    <n v="83"/>
    <n v="26"/>
    <n v="23.1"/>
    <n v="7"/>
    <x v="39"/>
    <n v="6.7"/>
    <n v="83"/>
    <n v="5.9"/>
    <x v="947"/>
    <x v="846"/>
    <n v="8"/>
    <n v="7.9"/>
    <n v="0.40500000000000003"/>
    <n v="8.9"/>
  </r>
  <r>
    <x v="70"/>
    <x v="6"/>
    <x v="0"/>
    <x v="1"/>
    <x v="279"/>
    <n v="288"/>
    <n v="146"/>
    <n v="4"/>
    <x v="391"/>
    <n v="47.129692660000003"/>
    <n v="8"/>
    <n v="0"/>
    <n v="22.5"/>
    <n v="7"/>
    <x v="43"/>
    <n v="6.81"/>
    <n v="8"/>
    <n v="6"/>
    <x v="948"/>
    <x v="847"/>
    <n v="8.3000000000000007"/>
    <n v="8.1"/>
    <n v="0.40100000000000002"/>
    <n v="8.9"/>
  </r>
  <r>
    <x v="70"/>
    <x v="7"/>
    <x v="0"/>
    <x v="1"/>
    <x v="162"/>
    <n v="297"/>
    <n v="151"/>
    <n v="5"/>
    <x v="571"/>
    <n v="28.301911270000002"/>
    <n v="8"/>
    <n v="12"/>
    <n v="21.9"/>
    <n v="7"/>
    <x v="44"/>
    <n v="6.5"/>
    <n v="77"/>
    <n v="6"/>
    <x v="949"/>
    <x v="848"/>
    <n v="8.5"/>
    <n v="8.4"/>
    <n v="0.39800000000000002"/>
    <n v="8.8000000000000007"/>
  </r>
  <r>
    <x v="70"/>
    <x v="8"/>
    <x v="0"/>
    <x v="1"/>
    <x v="281"/>
    <n v="32"/>
    <n v="18.5"/>
    <n v="5"/>
    <x v="635"/>
    <n v="31.06932595"/>
    <n v="8"/>
    <n v="1"/>
    <n v="21.3"/>
    <n v="7"/>
    <x v="47"/>
    <n v="6.1"/>
    <n v="74"/>
    <n v="5.7"/>
    <x v="950"/>
    <x v="849"/>
    <n v="8.6999999999999993"/>
    <n v="8.6"/>
    <n v="0.39400000000000002"/>
    <n v="8.8000000000000007"/>
  </r>
  <r>
    <x v="70"/>
    <x v="9"/>
    <x v="0"/>
    <x v="1"/>
    <x v="287"/>
    <n v="36"/>
    <n v="20.5"/>
    <n v="5"/>
    <x v="636"/>
    <n v="21.533749360000002"/>
    <n v="8"/>
    <n v="0"/>
    <n v="2.7"/>
    <n v="8"/>
    <x v="46"/>
    <n v="5.87"/>
    <n v="71"/>
    <n v="5.6"/>
    <x v="951"/>
    <x v="850"/>
    <n v="8.9"/>
    <n v="8.8000000000000007"/>
    <n v="0.38800000000000001"/>
    <n v="8.3000000000000007"/>
  </r>
  <r>
    <x v="70"/>
    <x v="10"/>
    <x v="0"/>
    <x v="1"/>
    <x v="309"/>
    <n v="37"/>
    <n v="21"/>
    <n v="5"/>
    <x v="498"/>
    <n v="22.097579840000002"/>
    <n v="8"/>
    <n v="0"/>
    <n v="2.1"/>
    <n v="8"/>
    <x v="25"/>
    <n v="5.72"/>
    <n v="68"/>
    <n v="5.4"/>
    <x v="952"/>
    <x v="851"/>
    <n v="9.1999999999999993"/>
    <n v="9"/>
    <n v="0"/>
    <n v="8"/>
  </r>
  <r>
    <x v="70"/>
    <x v="11"/>
    <x v="0"/>
    <x v="1"/>
    <x v="282"/>
    <n v="38"/>
    <n v="21.5"/>
    <n v="5"/>
    <x v="43"/>
    <n v="13.52999556"/>
    <n v="8"/>
    <n v="3526"/>
    <n v="19.600000000000001"/>
    <n v="8"/>
    <x v="48"/>
    <n v="5.41"/>
    <n v="64"/>
    <n v="5"/>
    <x v="953"/>
    <x v="852"/>
    <n v="9.4"/>
    <n v="9.3000000000000007"/>
    <n v="0"/>
    <n v="7.7"/>
  </r>
  <r>
    <x v="70"/>
    <x v="12"/>
    <x v="0"/>
    <x v="1"/>
    <x v="239"/>
    <n v="38"/>
    <n v="21.5"/>
    <n v="5"/>
    <x v="142"/>
    <n v="2.5271154220000001"/>
    <n v="8"/>
    <n v="1158"/>
    <n v="19"/>
    <n v="8"/>
    <x v="27"/>
    <n v="5.62"/>
    <n v="6"/>
    <n v="4.5999999999999996"/>
    <x v="954"/>
    <x v="853"/>
    <n v="9.6"/>
    <n v="9.5"/>
    <n v="0"/>
    <n v="7.4"/>
  </r>
  <r>
    <x v="70"/>
    <x v="13"/>
    <x v="0"/>
    <x v="1"/>
    <x v="208"/>
    <n v="35"/>
    <n v="20"/>
    <n v="5"/>
    <x v="574"/>
    <n v="24.657617550000001"/>
    <n v="8"/>
    <n v="298"/>
    <n v="18.5"/>
    <n v="8"/>
    <x v="53"/>
    <n v="5.84"/>
    <n v="57"/>
    <n v="4.0999999999999996"/>
    <x v="955"/>
    <x v="854"/>
    <n v="9.8000000000000007"/>
    <n v="9.6999999999999993"/>
    <n v="0"/>
    <n v="7.1"/>
  </r>
  <r>
    <x v="70"/>
    <x v="14"/>
    <x v="0"/>
    <x v="1"/>
    <x v="238"/>
    <n v="32"/>
    <n v="18.5"/>
    <n v="5"/>
    <x v="391"/>
    <n v="0.86870847799999995"/>
    <n v="8"/>
    <n v="126"/>
    <n v="17.899999999999999"/>
    <n v="9"/>
    <x v="71"/>
    <n v="5.4"/>
    <n v="53"/>
    <n v="3.6"/>
    <x v="956"/>
    <x v="855"/>
    <n v="1"/>
    <n v="1"/>
    <n v="0"/>
    <n v="6.7"/>
  </r>
  <r>
    <x v="70"/>
    <x v="15"/>
    <x v="0"/>
    <x v="1"/>
    <x v="229"/>
    <n v="3"/>
    <n v="4"/>
    <n v="5"/>
    <x v="373"/>
    <n v="6.6994187470000002"/>
    <n v="8"/>
    <n v="0"/>
    <n v="17.399999999999999"/>
    <n v="9"/>
    <x v="61"/>
    <n v="4.9400000000000004"/>
    <n v="49"/>
    <n v="3.1"/>
    <x v="957"/>
    <x v="856"/>
    <n v="1.2"/>
    <n v="1.2"/>
    <n v="0"/>
    <n v="6.4"/>
  </r>
  <r>
    <x v="71"/>
    <x v="0"/>
    <x v="0"/>
    <x v="0"/>
    <x v="175"/>
    <n v="215"/>
    <n v="107.5"/>
    <n v="0"/>
    <x v="637"/>
    <n v="0"/>
    <n v="95"/>
    <n v="0"/>
    <n v="46.7"/>
    <n v="1"/>
    <x v="18"/>
    <n v="4.9400000000000004"/>
    <n v="95"/>
    <n v="0.3"/>
    <x v="958"/>
    <x v="857"/>
    <n v="5.5"/>
    <n v="5.3"/>
    <n v="0.63800000000000001"/>
    <n v="10.3"/>
  </r>
  <r>
    <x v="71"/>
    <x v="1"/>
    <x v="0"/>
    <x v="0"/>
    <x v="262"/>
    <n v="217"/>
    <n v="108.5"/>
    <n v="0"/>
    <x v="637"/>
    <n v="4.1412933450000002"/>
    <n v="98"/>
    <n v="0"/>
    <n v="45.9"/>
    <n v="1"/>
    <x v="15"/>
    <n v="5.25"/>
    <n v="98"/>
    <n v="0.3"/>
    <x v="959"/>
    <x v="858"/>
    <n v="5.5"/>
    <n v="5.3"/>
    <n v="0.63600000000000001"/>
    <n v="10.3"/>
  </r>
  <r>
    <x v="71"/>
    <x v="2"/>
    <x v="0"/>
    <x v="0"/>
    <x v="310"/>
    <n v="218"/>
    <n v="109"/>
    <n v="0"/>
    <x v="638"/>
    <n v="345.90442580000001"/>
    <n v="98"/>
    <n v="0"/>
    <n v="45"/>
    <n v="1"/>
    <x v="14"/>
    <n v="5.0999999999999996"/>
    <n v="98"/>
    <n v="0.3"/>
    <x v="960"/>
    <x v="859"/>
    <n v="5.5"/>
    <n v="5.3"/>
    <n v="0.63300000000000001"/>
    <n v="10.3"/>
  </r>
  <r>
    <x v="71"/>
    <x v="3"/>
    <x v="0"/>
    <x v="0"/>
    <x v="128"/>
    <n v="22"/>
    <n v="11"/>
    <n v="0"/>
    <x v="358"/>
    <n v="497.47194639999998"/>
    <n v="97"/>
    <n v="0"/>
    <n v="44.1"/>
    <n v="1"/>
    <x v="15"/>
    <n v="6.57"/>
    <n v="97"/>
    <n v="0.3"/>
    <x v="961"/>
    <x v="860"/>
    <n v="5.6"/>
    <n v="5.3"/>
    <n v="0.63"/>
    <n v="10.6"/>
  </r>
  <r>
    <x v="71"/>
    <x v="4"/>
    <x v="0"/>
    <x v="0"/>
    <x v="218"/>
    <n v="229"/>
    <n v="114.5"/>
    <n v="0"/>
    <x v="638"/>
    <n v="536.2332523"/>
    <n v="93"/>
    <n v="0"/>
    <n v="43.2"/>
    <n v="1"/>
    <x v="33"/>
    <n v="6.8"/>
    <n v="93"/>
    <n v="0.4"/>
    <x v="962"/>
    <x v="861"/>
    <n v="5.6"/>
    <n v="5.3"/>
    <n v="0.624"/>
    <n v="10.3"/>
  </r>
  <r>
    <x v="71"/>
    <x v="5"/>
    <x v="0"/>
    <x v="0"/>
    <x v="310"/>
    <n v="221"/>
    <n v="110.5"/>
    <n v="0"/>
    <x v="257"/>
    <n v="48.028594409999997"/>
    <n v="95"/>
    <n v="0"/>
    <n v="42.4"/>
    <n v="1"/>
    <x v="16"/>
    <n v="6.6"/>
    <n v="95"/>
    <n v="0.4"/>
    <x v="963"/>
    <x v="862"/>
    <n v="5.6"/>
    <n v="5.3"/>
    <n v="0.61799999999999999"/>
    <n v="10.199999999999999"/>
  </r>
  <r>
    <x v="71"/>
    <x v="6"/>
    <x v="0"/>
    <x v="0"/>
    <x v="217"/>
    <n v="218"/>
    <n v="109"/>
    <n v="0"/>
    <x v="639"/>
    <n v="466.66936980000003"/>
    <n v="98"/>
    <n v="0"/>
    <n v="41.6"/>
    <n v="1"/>
    <x v="15"/>
    <n v="7.32"/>
    <n v="98"/>
    <n v="0.3"/>
    <x v="964"/>
    <x v="863"/>
    <n v="5.6"/>
    <n v="5.4"/>
    <n v="0.61799999999999999"/>
    <n v="10.5"/>
  </r>
  <r>
    <x v="71"/>
    <x v="7"/>
    <x v="0"/>
    <x v="0"/>
    <x v="127"/>
    <n v="218"/>
    <n v="109.5"/>
    <n v="1"/>
    <x v="254"/>
    <n v="493.32792929999999"/>
    <n v="93"/>
    <n v="0"/>
    <n v="4.9000000000000004"/>
    <n v="1"/>
    <x v="33"/>
    <n v="7.46"/>
    <n v="93"/>
    <n v="0.8"/>
    <x v="965"/>
    <x v="864"/>
    <n v="5.6"/>
    <n v="5.4"/>
    <n v="0.61799999999999999"/>
    <n v="10.7"/>
  </r>
  <r>
    <x v="71"/>
    <x v="8"/>
    <x v="0"/>
    <x v="0"/>
    <x v="176"/>
    <n v="232"/>
    <n v="116.5"/>
    <n v="1"/>
    <x v="354"/>
    <n v="362.87022710000002"/>
    <n v="94"/>
    <n v="0"/>
    <n v="4.3"/>
    <n v="1"/>
    <x v="17"/>
    <n v="6.45"/>
    <n v="94"/>
    <n v="1.9"/>
    <x v="966"/>
    <x v="865"/>
    <n v="5.7"/>
    <n v="5.5"/>
    <n v="0.62"/>
    <n v="11.2"/>
  </r>
  <r>
    <x v="71"/>
    <x v="9"/>
    <x v="0"/>
    <x v="0"/>
    <x v="311"/>
    <n v="24"/>
    <n v="12.5"/>
    <n v="1"/>
    <x v="640"/>
    <n v="170.6325842"/>
    <n v="93"/>
    <n v="0"/>
    <n v="39.6"/>
    <n v="1"/>
    <x v="18"/>
    <n v="4.67"/>
    <n v="93"/>
    <n v="1.1000000000000001"/>
    <x v="967"/>
    <x v="866"/>
    <n v="5.7"/>
    <n v="5.5"/>
    <n v="0.622"/>
    <n v="11.7"/>
  </r>
  <r>
    <x v="71"/>
    <x v="10"/>
    <x v="0"/>
    <x v="0"/>
    <x v="0"/>
    <n v="238"/>
    <n v="119.5"/>
    <n v="1"/>
    <x v="641"/>
    <n v="17.46405901"/>
    <n v="93"/>
    <n v="0"/>
    <n v="39"/>
    <n v="1"/>
    <x v="33"/>
    <n v="5.83"/>
    <n v="93"/>
    <n v="1.8"/>
    <x v="968"/>
    <x v="867"/>
    <n v="5.7"/>
    <n v="5.5"/>
    <n v="0.61899999999999999"/>
    <n v="11.4"/>
  </r>
  <r>
    <x v="71"/>
    <x v="11"/>
    <x v="0"/>
    <x v="0"/>
    <x v="177"/>
    <n v="237"/>
    <n v="119"/>
    <n v="1"/>
    <x v="48"/>
    <n v="1.7761810419999999"/>
    <n v="91"/>
    <n v="0"/>
    <n v="38.4"/>
    <n v="1"/>
    <x v="34"/>
    <n v="5.73"/>
    <n v="91"/>
    <n v="1.9"/>
    <x v="969"/>
    <x v="868"/>
    <n v="5.8"/>
    <n v="5.6"/>
    <n v="0.61299999999999999"/>
    <n v="11.2"/>
  </r>
  <r>
    <x v="71"/>
    <x v="12"/>
    <x v="0"/>
    <x v="0"/>
    <x v="129"/>
    <n v="237"/>
    <n v="119"/>
    <n v="1"/>
    <x v="59"/>
    <n v="16.47949015"/>
    <n v="9"/>
    <n v="0"/>
    <n v="37.799999999999997"/>
    <n v="1"/>
    <x v="34"/>
    <n v="5.97"/>
    <n v="9"/>
    <n v="2.1"/>
    <x v="970"/>
    <x v="869"/>
    <n v="5.8"/>
    <n v="5.6"/>
    <n v="0.61099999999999999"/>
    <n v="11.1"/>
  </r>
  <r>
    <x v="71"/>
    <x v="13"/>
    <x v="0"/>
    <x v="0"/>
    <x v="129"/>
    <n v="244"/>
    <n v="122.5"/>
    <n v="1"/>
    <x v="642"/>
    <n v="10.9363388"/>
    <n v="91"/>
    <n v="0"/>
    <n v="37.1"/>
    <n v="1"/>
    <x v="33"/>
    <n v="5.84"/>
    <n v="91"/>
    <n v="2.2999999999999998"/>
    <x v="971"/>
    <x v="870"/>
    <n v="5.9"/>
    <n v="5.7"/>
    <n v="0.60899999999999999"/>
    <n v="11"/>
  </r>
  <r>
    <x v="71"/>
    <x v="14"/>
    <x v="0"/>
    <x v="0"/>
    <x v="276"/>
    <n v="247"/>
    <n v="124"/>
    <n v="1"/>
    <x v="643"/>
    <n v="15.549786770000001"/>
    <n v="85"/>
    <n v="0"/>
    <n v="36.4"/>
    <n v="1"/>
    <x v="36"/>
    <n v="5.82"/>
    <n v="85"/>
    <n v="1.7"/>
    <x v="972"/>
    <x v="871"/>
    <n v="5.9"/>
    <n v="5.7"/>
    <n v="0.60599999999999998"/>
    <n v="10.9"/>
  </r>
  <r>
    <x v="71"/>
    <x v="15"/>
    <x v="0"/>
    <x v="0"/>
    <x v="276"/>
    <n v="246"/>
    <n v="123.5"/>
    <n v="1"/>
    <x v="644"/>
    <n v="16.754808879999999"/>
    <n v="85"/>
    <n v="0"/>
    <n v="35.700000000000003"/>
    <n v="1"/>
    <x v="42"/>
    <n v="5.85"/>
    <n v="88"/>
    <n v="1.1000000000000001"/>
    <x v="973"/>
    <x v="872"/>
    <n v="5.9"/>
    <n v="5.8"/>
    <n v="0.60199999999999998"/>
    <n v="10.9"/>
  </r>
  <r>
    <x v="72"/>
    <x v="0"/>
    <x v="0"/>
    <x v="1"/>
    <x v="257"/>
    <n v="24"/>
    <n v="19"/>
    <n v="14"/>
    <x v="0"/>
    <n v="0"/>
    <n v="6"/>
    <n v="0"/>
    <n v="49.9"/>
    <n v="18"/>
    <x v="71"/>
    <n v="5.85"/>
    <n v="6"/>
    <n v="0.5"/>
    <x v="974"/>
    <x v="873"/>
    <n v="3.9"/>
    <n v="3.9"/>
    <n v="0.49"/>
    <n v="9.1"/>
  </r>
  <r>
    <x v="72"/>
    <x v="1"/>
    <x v="0"/>
    <x v="1"/>
    <x v="312"/>
    <n v="245"/>
    <n v="129.5"/>
    <n v="14"/>
    <x v="0"/>
    <n v="5.1032494379999997"/>
    <n v="48"/>
    <n v="0"/>
    <n v="48.8"/>
    <n v="19"/>
    <x v="69"/>
    <n v="7.56"/>
    <n v="48"/>
    <n v="0.5"/>
    <x v="975"/>
    <x v="874"/>
    <n v="3.9"/>
    <n v="3.9"/>
    <n v="0.48699999999999999"/>
    <n v="9.1"/>
  </r>
  <r>
    <x v="72"/>
    <x v="2"/>
    <x v="0"/>
    <x v="1"/>
    <x v="283"/>
    <n v="253"/>
    <n v="133.5"/>
    <n v="14"/>
    <x v="645"/>
    <n v="4.9897123219999999"/>
    <n v="68"/>
    <n v="0"/>
    <n v="47.7"/>
    <n v="19"/>
    <x v="3"/>
    <n v="8.1"/>
    <n v="68"/>
    <n v="0.5"/>
    <x v="976"/>
    <x v="875"/>
    <n v="3.9"/>
    <n v="3.9"/>
    <n v="0.48299999999999998"/>
    <n v="9.1"/>
  </r>
  <r>
    <x v="72"/>
    <x v="3"/>
    <x v="0"/>
    <x v="1"/>
    <x v="300"/>
    <n v="259"/>
    <n v="137"/>
    <n v="15"/>
    <x v="645"/>
    <n v="26.37942542"/>
    <n v="68"/>
    <n v="0"/>
    <n v="46.5"/>
    <n v="20"/>
    <x v="3"/>
    <n v="9.8800000000000008"/>
    <n v="67"/>
    <n v="0.8"/>
    <x v="977"/>
    <x v="876"/>
    <n v="3.9"/>
    <n v="3.9"/>
    <n v="0.47699999999999998"/>
    <n v="8.9"/>
  </r>
  <r>
    <x v="72"/>
    <x v="4"/>
    <x v="0"/>
    <x v="1"/>
    <x v="300"/>
    <n v="259"/>
    <n v="137"/>
    <n v="15"/>
    <x v="645"/>
    <n v="4.1064843169999996"/>
    <n v="68"/>
    <n v="0"/>
    <n v="45.3"/>
    <n v="20"/>
    <x v="3"/>
    <n v="1.41"/>
    <n v="68"/>
    <n v="1.5"/>
    <x v="978"/>
    <x v="877"/>
    <n v="4"/>
    <n v="4"/>
    <n v="0.47"/>
    <n v="8.6999999999999993"/>
  </r>
  <r>
    <x v="72"/>
    <x v="5"/>
    <x v="0"/>
    <x v="1"/>
    <x v="313"/>
    <n v="682"/>
    <n v="352.5"/>
    <n v="23"/>
    <x v="245"/>
    <n v="36.292917600000003"/>
    <n v="68"/>
    <n v="0"/>
    <n v="44.2"/>
    <n v="58"/>
    <x v="5"/>
    <n v="8.9"/>
    <n v="66"/>
    <n v="1.9"/>
    <x v="979"/>
    <x v="878"/>
    <n v="4"/>
    <n v="4"/>
    <n v="0.47"/>
    <n v="8.6"/>
  </r>
  <r>
    <x v="72"/>
    <x v="6"/>
    <x v="0"/>
    <x v="1"/>
    <x v="171"/>
    <n v="251"/>
    <n v="133.5"/>
    <n v="16"/>
    <x v="646"/>
    <n v="41.300794519999997"/>
    <n v="68"/>
    <n v="0"/>
    <n v="43"/>
    <n v="21"/>
    <x v="27"/>
    <n v="6.68"/>
    <n v="65"/>
    <n v="2"/>
    <x v="980"/>
    <x v="879"/>
    <n v="4.0999999999999996"/>
    <n v="4.0999999999999996"/>
    <n v="0.46600000000000003"/>
    <n v="8.5"/>
  </r>
  <r>
    <x v="72"/>
    <x v="7"/>
    <x v="0"/>
    <x v="1"/>
    <x v="292"/>
    <n v="259"/>
    <n v="137.5"/>
    <n v="16"/>
    <x v="647"/>
    <n v="63.831956830000003"/>
    <n v="68"/>
    <n v="0"/>
    <n v="41.8"/>
    <n v="22"/>
    <x v="7"/>
    <n v="5.92"/>
    <n v="63"/>
    <n v="2.4"/>
    <x v="981"/>
    <x v="880"/>
    <n v="4.2"/>
    <n v="4.2"/>
    <n v="0.46200000000000002"/>
    <n v="8.4"/>
  </r>
  <r>
    <x v="72"/>
    <x v="8"/>
    <x v="0"/>
    <x v="1"/>
    <x v="259"/>
    <n v="266"/>
    <n v="141.5"/>
    <n v="17"/>
    <x v="648"/>
    <n v="56.778587330000001"/>
    <n v="68"/>
    <n v="0"/>
    <n v="4.7"/>
    <n v="23"/>
    <x v="2"/>
    <n v="5.56"/>
    <n v="63"/>
    <n v="2.7"/>
    <x v="982"/>
    <x v="881"/>
    <n v="4.2"/>
    <n v="4.2"/>
    <n v="0.45800000000000002"/>
    <n v="8.4"/>
  </r>
  <r>
    <x v="72"/>
    <x v="9"/>
    <x v="0"/>
    <x v="1"/>
    <x v="184"/>
    <n v="28"/>
    <n v="22.5"/>
    <n v="17"/>
    <x v="580"/>
    <n v="6.9955563859999996"/>
    <n v="68"/>
    <n v="0"/>
    <n v="39.6"/>
    <n v="23"/>
    <x v="53"/>
    <n v="5.7"/>
    <n v="6"/>
    <n v="3.3"/>
    <x v="983"/>
    <x v="882"/>
    <n v="4.3"/>
    <n v="4.3"/>
    <n v="0.45500000000000002"/>
    <n v="8.3000000000000007"/>
  </r>
  <r>
    <x v="72"/>
    <x v="10"/>
    <x v="0"/>
    <x v="0"/>
    <x v="0"/>
    <n v="29"/>
    <n v="23"/>
    <n v="17"/>
    <x v="649"/>
    <n v="38.109042639999998"/>
    <n v="68"/>
    <n v="0"/>
    <n v="38.5"/>
    <n v="24"/>
    <x v="0"/>
    <n v="4.41"/>
    <n v="6"/>
    <n v="3.9"/>
    <x v="984"/>
    <x v="883"/>
    <n v="4.4000000000000004"/>
    <n v="4.4000000000000004"/>
    <n v="0.45200000000000001"/>
    <n v="8.1999999999999993"/>
  </r>
  <r>
    <x v="72"/>
    <x v="11"/>
    <x v="0"/>
    <x v="1"/>
    <x v="154"/>
    <n v="32"/>
    <n v="25"/>
    <n v="18"/>
    <x v="361"/>
    <n v="64.398533439999994"/>
    <n v="68"/>
    <n v="0"/>
    <n v="37.5"/>
    <n v="24"/>
    <x v="1"/>
    <n v="5.61"/>
    <n v="55"/>
    <n v="4.3"/>
    <x v="985"/>
    <x v="884"/>
    <n v="4.5"/>
    <n v="4.5"/>
    <n v="0.45"/>
    <n v="8.1"/>
  </r>
  <r>
    <x v="72"/>
    <x v="12"/>
    <x v="0"/>
    <x v="1"/>
    <x v="151"/>
    <n v="3"/>
    <n v="10.5"/>
    <n v="18"/>
    <x v="188"/>
    <n v="44.256871349999997"/>
    <n v="68"/>
    <n v="0"/>
    <n v="36.5"/>
    <n v="25"/>
    <x v="71"/>
    <n v="5.32"/>
    <n v="53"/>
    <n v="4.5999999999999996"/>
    <x v="986"/>
    <x v="885"/>
    <n v="4.5"/>
    <n v="4.5999999999999996"/>
    <n v="0.44700000000000001"/>
    <n v="8.1"/>
  </r>
  <r>
    <x v="72"/>
    <x v="13"/>
    <x v="0"/>
    <x v="1"/>
    <x v="152"/>
    <n v="33"/>
    <n v="26"/>
    <n v="19"/>
    <x v="361"/>
    <n v="50.285582230000003"/>
    <n v="68"/>
    <n v="0"/>
    <n v="35.6"/>
    <n v="26"/>
    <x v="51"/>
    <n v="5.47"/>
    <n v="48"/>
    <n v="4.8"/>
    <x v="987"/>
    <x v="886"/>
    <n v="4.5999999999999996"/>
    <n v="4.7"/>
    <n v="0.44400000000000001"/>
    <n v="8"/>
  </r>
  <r>
    <x v="72"/>
    <x v="14"/>
    <x v="0"/>
    <x v="1"/>
    <x v="306"/>
    <n v="35"/>
    <n v="27"/>
    <n v="19"/>
    <x v="650"/>
    <n v="60.778158679999997"/>
    <n v="68"/>
    <n v="159"/>
    <n v="34.799999999999997"/>
    <n v="27"/>
    <x v="61"/>
    <n v="5.63"/>
    <n v="45"/>
    <n v="5"/>
    <x v="988"/>
    <x v="887"/>
    <n v="4.7"/>
    <n v="4.7"/>
    <n v="0.443"/>
    <n v="7.9"/>
  </r>
  <r>
    <x v="72"/>
    <x v="15"/>
    <x v="0"/>
    <x v="1"/>
    <x v="5"/>
    <n v="35"/>
    <n v="27.5"/>
    <n v="20"/>
    <x v="199"/>
    <n v="74.46033036"/>
    <n v="68"/>
    <n v="992"/>
    <n v="34"/>
    <n v="28"/>
    <x v="8"/>
    <n v="6.6"/>
    <n v="41"/>
    <n v="5.0999999999999996"/>
    <x v="989"/>
    <x v="888"/>
    <n v="4.8"/>
    <n v="4.8"/>
    <n v="0.439"/>
    <n v="7.8"/>
  </r>
  <r>
    <x v="73"/>
    <x v="0"/>
    <x v="0"/>
    <x v="0"/>
    <x v="66"/>
    <n v="147"/>
    <n v="75"/>
    <n v="3"/>
    <x v="651"/>
    <n v="0"/>
    <n v="97"/>
    <n v="0"/>
    <n v="51"/>
    <n v="4"/>
    <x v="15"/>
    <n v="6.6"/>
    <n v="97"/>
    <n v="0.3"/>
    <x v="990"/>
    <x v="889"/>
    <n v="2.1"/>
    <n v="2.1"/>
    <n v="0.623"/>
    <n v="11.2"/>
  </r>
  <r>
    <x v="73"/>
    <x v="1"/>
    <x v="0"/>
    <x v="0"/>
    <x v="111"/>
    <n v="149"/>
    <n v="76"/>
    <n v="3"/>
    <x v="651"/>
    <n v="345.37763439999998"/>
    <n v="97"/>
    <n v="0"/>
    <n v="5.2"/>
    <n v="4"/>
    <x v="15"/>
    <n v="8.7200000000000006"/>
    <n v="97"/>
    <n v="0.3"/>
    <x v="991"/>
    <x v="890"/>
    <n v="2.1"/>
    <n v="2.1"/>
    <n v="0.61799999999999999"/>
    <n v="11.4"/>
  </r>
  <r>
    <x v="73"/>
    <x v="2"/>
    <x v="0"/>
    <x v="0"/>
    <x v="193"/>
    <n v="15"/>
    <n v="9.5"/>
    <n v="4"/>
    <x v="309"/>
    <n v="311.7553193"/>
    <n v="97"/>
    <n v="0"/>
    <n v="49.3"/>
    <n v="4"/>
    <x v="15"/>
    <n v="9.15"/>
    <n v="97"/>
    <n v="0.4"/>
    <x v="992"/>
    <x v="891"/>
    <n v="2.2000000000000002"/>
    <n v="2.1"/>
    <n v="0.61399999999999999"/>
    <n v="11.6"/>
  </r>
  <r>
    <x v="73"/>
    <x v="3"/>
    <x v="0"/>
    <x v="0"/>
    <x v="36"/>
    <n v="151"/>
    <n v="77.5"/>
    <n v="4"/>
    <x v="309"/>
    <n v="363.57216440000002"/>
    <n v="97"/>
    <n v="0"/>
    <n v="48.4"/>
    <n v="4"/>
    <x v="15"/>
    <n v="9.7799999999999994"/>
    <n v="97"/>
    <n v="0.4"/>
    <x v="993"/>
    <x v="892"/>
    <n v="2.2000000000000002"/>
    <n v="2.1"/>
    <n v="0.61399999999999999"/>
    <n v="11.6"/>
  </r>
  <r>
    <x v="73"/>
    <x v="4"/>
    <x v="0"/>
    <x v="0"/>
    <x v="71"/>
    <n v="153"/>
    <n v="78.5"/>
    <n v="4"/>
    <x v="498"/>
    <n v="32.164079940000001"/>
    <n v="97"/>
    <n v="0"/>
    <n v="47.6"/>
    <n v="5"/>
    <x v="15"/>
    <n v="8.57"/>
    <n v="97"/>
    <n v="0.4"/>
    <x v="994"/>
    <x v="893"/>
    <n v="2.2000000000000002"/>
    <n v="2.2000000000000002"/>
    <n v="0.61099999999999999"/>
    <n v="11.7"/>
  </r>
  <r>
    <x v="73"/>
    <x v="5"/>
    <x v="0"/>
    <x v="0"/>
    <x v="28"/>
    <n v="156"/>
    <n v="80"/>
    <n v="4"/>
    <x v="498"/>
    <n v="302.10575069999999"/>
    <n v="97"/>
    <n v="0"/>
    <n v="46.8"/>
    <n v="5"/>
    <x v="15"/>
    <n v="8.4499999999999993"/>
    <n v="97"/>
    <n v="0.4"/>
    <x v="995"/>
    <x v="894"/>
    <n v="2.2999999999999998"/>
    <n v="2.2000000000000002"/>
    <n v="0.60599999999999998"/>
    <n v="11.5"/>
  </r>
  <r>
    <x v="73"/>
    <x v="6"/>
    <x v="0"/>
    <x v="0"/>
    <x v="38"/>
    <n v="157"/>
    <n v="80.5"/>
    <n v="4"/>
    <x v="310"/>
    <n v="286.12114459999998"/>
    <n v="97"/>
    <n v="0"/>
    <n v="45.9"/>
    <n v="5"/>
    <x v="15"/>
    <n v="8.84"/>
    <n v="97"/>
    <n v="0.5"/>
    <x v="996"/>
    <x v="895"/>
    <n v="2.2999999999999998"/>
    <n v="2.2000000000000002"/>
    <n v="0.60299999999999998"/>
    <n v="11.3"/>
  </r>
  <r>
    <x v="73"/>
    <x v="7"/>
    <x v="0"/>
    <x v="0"/>
    <x v="72"/>
    <n v="159"/>
    <n v="81.5"/>
    <n v="4"/>
    <x v="652"/>
    <n v="231.9112915"/>
    <n v="92"/>
    <n v="0"/>
    <n v="45.1"/>
    <n v="5"/>
    <x v="33"/>
    <n v="8.4"/>
    <n v="93"/>
    <n v="0.6"/>
    <x v="997"/>
    <x v="896"/>
    <n v="2.2999999999999998"/>
    <n v="2.2999999999999998"/>
    <n v="0.59699999999999998"/>
    <n v="11.1"/>
  </r>
  <r>
    <x v="73"/>
    <x v="8"/>
    <x v="0"/>
    <x v="0"/>
    <x v="25"/>
    <n v="16"/>
    <n v="10.5"/>
    <n v="5"/>
    <x v="451"/>
    <n v="222.48233379999999"/>
    <n v="93"/>
    <n v="0"/>
    <n v="44.3"/>
    <n v="6"/>
    <x v="17"/>
    <n v="7.89"/>
    <n v="94"/>
    <n v="0.7"/>
    <x v="998"/>
    <x v="897"/>
    <n v="2.4"/>
    <n v="2.2999999999999998"/>
    <n v="0.59"/>
    <n v="10.9"/>
  </r>
  <r>
    <x v="73"/>
    <x v="9"/>
    <x v="0"/>
    <x v="0"/>
    <x v="26"/>
    <n v="161"/>
    <n v="83"/>
    <n v="5"/>
    <x v="227"/>
    <n v="192.92978289999999"/>
    <n v="94"/>
    <n v="0"/>
    <n v="43.5"/>
    <n v="6"/>
    <x v="17"/>
    <n v="7.63"/>
    <n v="95"/>
    <n v="0.8"/>
    <x v="999"/>
    <x v="898"/>
    <n v="2.4"/>
    <n v="2.4"/>
    <n v="0.58299999999999996"/>
    <n v="10.8"/>
  </r>
  <r>
    <x v="73"/>
    <x v="10"/>
    <x v="0"/>
    <x v="0"/>
    <x v="101"/>
    <n v="163"/>
    <n v="84"/>
    <n v="5"/>
    <x v="227"/>
    <n v="203.7134882"/>
    <n v="97"/>
    <n v="0"/>
    <n v="42.8"/>
    <n v="6"/>
    <x v="14"/>
    <n v="7.81"/>
    <n v="98"/>
    <n v="0.9"/>
    <x v="1000"/>
    <x v="899"/>
    <n v="2.5"/>
    <n v="2.4"/>
    <n v="0.57699999999999996"/>
    <n v="10.6"/>
  </r>
  <r>
    <x v="73"/>
    <x v="11"/>
    <x v="0"/>
    <x v="0"/>
    <x v="102"/>
    <n v="165"/>
    <n v="85"/>
    <n v="5"/>
    <x v="653"/>
    <n v="188.24992080000001"/>
    <n v="93"/>
    <n v="0"/>
    <n v="42"/>
    <n v="7"/>
    <x v="17"/>
    <n v="7.89"/>
    <n v="94"/>
    <n v="1.2"/>
    <x v="1001"/>
    <x v="900"/>
    <n v="2.6"/>
    <n v="2.5"/>
    <n v="0.57099999999999995"/>
    <n v="10.4"/>
  </r>
  <r>
    <x v="73"/>
    <x v="12"/>
    <x v="0"/>
    <x v="0"/>
    <x v="103"/>
    <n v="166"/>
    <n v="86"/>
    <n v="6"/>
    <x v="370"/>
    <n v="194.43357359999999"/>
    <n v="91"/>
    <n v="0"/>
    <n v="41.2"/>
    <n v="7"/>
    <x v="18"/>
    <n v="8.2899999999999991"/>
    <n v="92"/>
    <n v="1.4"/>
    <x v="1002"/>
    <x v="901"/>
    <n v="2.6"/>
    <n v="2.5"/>
    <n v="0.56599999999999995"/>
    <n v="10.3"/>
  </r>
  <r>
    <x v="73"/>
    <x v="13"/>
    <x v="0"/>
    <x v="0"/>
    <x v="42"/>
    <n v="169"/>
    <n v="87.5"/>
    <n v="6"/>
    <x v="654"/>
    <n v="154.8636161"/>
    <n v="94"/>
    <n v="0"/>
    <n v="4.4000000000000004"/>
    <n v="7"/>
    <x v="16"/>
    <n v="7.28"/>
    <n v="95"/>
    <n v="1.5"/>
    <x v="1003"/>
    <x v="902"/>
    <n v="2.7"/>
    <n v="2.6"/>
    <n v="0.56100000000000005"/>
    <n v="10.1"/>
  </r>
  <r>
    <x v="73"/>
    <x v="14"/>
    <x v="0"/>
    <x v="0"/>
    <x v="44"/>
    <n v="171"/>
    <n v="88.5"/>
    <n v="6"/>
    <x v="655"/>
    <n v="15.361752839999999"/>
    <n v="95"/>
    <n v="0"/>
    <n v="39.6"/>
    <n v="8"/>
    <x v="13"/>
    <n v="6.88"/>
    <n v="96"/>
    <n v="1.6"/>
    <x v="1004"/>
    <x v="903"/>
    <n v="2.7"/>
    <n v="2.7"/>
    <n v="0.55700000000000005"/>
    <n v="9.9"/>
  </r>
  <r>
    <x v="73"/>
    <x v="15"/>
    <x v="0"/>
    <x v="0"/>
    <x v="118"/>
    <n v="174"/>
    <n v="90"/>
    <n v="6"/>
    <x v="656"/>
    <n v="28.808310980000002"/>
    <n v="93"/>
    <n v="0"/>
    <n v="38.799999999999997"/>
    <n v="8"/>
    <x v="19"/>
    <n v="6.63"/>
    <n v="94"/>
    <n v="1.7"/>
    <x v="1005"/>
    <x v="904"/>
    <n v="2.8"/>
    <n v="2.7"/>
    <n v="0.55100000000000005"/>
    <n v="9.8000000000000007"/>
  </r>
  <r>
    <x v="74"/>
    <x v="0"/>
    <x v="1"/>
    <x v="2"/>
    <x v="116"/>
    <n v="134"/>
    <n v="67"/>
    <n v="0"/>
    <x v="0"/>
    <n v="0"/>
    <n v="93"/>
    <n v="0"/>
    <n v="64.8"/>
    <n v="0"/>
    <x v="13"/>
    <n v="6.63"/>
    <n v="99"/>
    <n v="0.1"/>
    <x v="1006"/>
    <x v="905"/>
    <n v="1.6"/>
    <n v="1.6"/>
    <n v="0.83399999999999996"/>
    <n v="15.6"/>
  </r>
  <r>
    <x v="74"/>
    <x v="1"/>
    <x v="1"/>
    <x v="2"/>
    <x v="30"/>
    <n v="137"/>
    <n v="68.5"/>
    <n v="0"/>
    <x v="0"/>
    <n v="160.94493420000001"/>
    <n v="93"/>
    <n v="0"/>
    <n v="64.2"/>
    <n v="0"/>
    <x v="13"/>
    <n v="7.4"/>
    <n v="99"/>
    <n v="0.1"/>
    <x v="1007"/>
    <x v="906"/>
    <n v="1.7"/>
    <n v="1.6"/>
    <n v="0.83399999999999996"/>
    <n v="15.8"/>
  </r>
  <r>
    <x v="74"/>
    <x v="2"/>
    <x v="1"/>
    <x v="2"/>
    <x v="70"/>
    <n v="139"/>
    <n v="69.5"/>
    <n v="0"/>
    <x v="657"/>
    <n v="155.1952076"/>
    <n v="93"/>
    <n v="1"/>
    <n v="63.6"/>
    <n v="1"/>
    <x v="13"/>
    <n v="7.53"/>
    <n v="99"/>
    <n v="0.1"/>
    <x v="1008"/>
    <x v="907"/>
    <n v="1.7"/>
    <n v="1.7"/>
    <n v="0.82399999999999995"/>
    <n v="15.4"/>
  </r>
  <r>
    <x v="74"/>
    <x v="3"/>
    <x v="1"/>
    <x v="2"/>
    <x v="64"/>
    <n v="146"/>
    <n v="73"/>
    <n v="0"/>
    <x v="466"/>
    <n v="164.27934070000001"/>
    <n v="93"/>
    <n v="2"/>
    <n v="63"/>
    <n v="1"/>
    <x v="13"/>
    <n v="7.74"/>
    <n v="99"/>
    <n v="0.1"/>
    <x v="1009"/>
    <x v="908"/>
    <n v="1.7"/>
    <n v="1.7"/>
    <n v="0.82299999999999995"/>
    <n v="15.4"/>
  </r>
  <r>
    <x v="74"/>
    <x v="4"/>
    <x v="1"/>
    <x v="0"/>
    <x v="65"/>
    <n v="15"/>
    <n v="7.5"/>
    <n v="0"/>
    <x v="658"/>
    <n v="17.821218829999999"/>
    <n v="93"/>
    <n v="5"/>
    <n v="62.4"/>
    <n v="1"/>
    <x v="13"/>
    <n v="7.84"/>
    <n v="99"/>
    <n v="0.1"/>
    <x v="1010"/>
    <x v="909"/>
    <n v="1.7"/>
    <n v="1.7"/>
    <n v="0.82099999999999995"/>
    <n v="15.4"/>
  </r>
  <r>
    <x v="74"/>
    <x v="5"/>
    <x v="1"/>
    <x v="0"/>
    <x v="111"/>
    <n v="156"/>
    <n v="78"/>
    <n v="0"/>
    <x v="659"/>
    <n v="19.220239960000001"/>
    <n v="93"/>
    <n v="0"/>
    <n v="61.7"/>
    <n v="1"/>
    <x v="13"/>
    <n v="7.85"/>
    <n v="99"/>
    <n v="0.1"/>
    <x v="1011"/>
    <x v="910"/>
    <n v="1.8"/>
    <n v="1.8"/>
    <n v="0.81699999999999995"/>
    <n v="15.3"/>
  </r>
  <r>
    <x v="74"/>
    <x v="6"/>
    <x v="1"/>
    <x v="0"/>
    <x v="23"/>
    <n v="162"/>
    <n v="81"/>
    <n v="0"/>
    <x v="660"/>
    <n v="1281.1559440000001"/>
    <n v="93"/>
    <n v="1"/>
    <n v="61.1"/>
    <n v="1"/>
    <x v="13"/>
    <n v="7.55"/>
    <n v="99"/>
    <n v="0.1"/>
    <x v="1012"/>
    <x v="911"/>
    <n v="1.8"/>
    <n v="1.8"/>
    <n v="0.81599999999999995"/>
    <n v="15.3"/>
  </r>
  <r>
    <x v="74"/>
    <x v="7"/>
    <x v="1"/>
    <x v="0"/>
    <x v="36"/>
    <n v="165"/>
    <n v="83"/>
    <n v="1"/>
    <x v="132"/>
    <n v="181.76340780000001"/>
    <n v="93"/>
    <n v="0"/>
    <n v="6.5"/>
    <n v="1"/>
    <x v="13"/>
    <n v="7.33"/>
    <n v="99"/>
    <n v="0.1"/>
    <x v="1013"/>
    <x v="912"/>
    <n v="1.9"/>
    <n v="1.9"/>
    <n v="0.81200000000000006"/>
    <n v="15.3"/>
  </r>
  <r>
    <x v="74"/>
    <x v="8"/>
    <x v="1"/>
    <x v="0"/>
    <x v="24"/>
    <n v="176"/>
    <n v="88.5"/>
    <n v="1"/>
    <x v="661"/>
    <n v="163.3433278"/>
    <n v="93"/>
    <n v="0"/>
    <n v="59.9"/>
    <n v="1"/>
    <x v="13"/>
    <n v="7.51"/>
    <n v="99"/>
    <n v="0.1"/>
    <x v="1014"/>
    <x v="913"/>
    <n v="1.9"/>
    <n v="1.9"/>
    <n v="0.80900000000000005"/>
    <n v="15.3"/>
  </r>
  <r>
    <x v="74"/>
    <x v="9"/>
    <x v="1"/>
    <x v="0"/>
    <x v="38"/>
    <n v="177"/>
    <n v="89"/>
    <n v="1"/>
    <x v="662"/>
    <n v="1299.459306"/>
    <n v="93"/>
    <n v="1"/>
    <n v="59.3"/>
    <n v="1"/>
    <x v="13"/>
    <n v="8.1"/>
    <n v="99"/>
    <n v="0.1"/>
    <x v="1015"/>
    <x v="914"/>
    <n v="2"/>
    <n v="2"/>
    <n v="0.80200000000000005"/>
    <n v="15.2"/>
  </r>
  <r>
    <x v="74"/>
    <x v="10"/>
    <x v="1"/>
    <x v="0"/>
    <x v="39"/>
    <n v="182"/>
    <n v="91.5"/>
    <n v="1"/>
    <x v="663"/>
    <n v="1317.08348"/>
    <n v="93"/>
    <n v="2"/>
    <n v="58.8"/>
    <n v="1"/>
    <x v="13"/>
    <n v="8.2799999999999994"/>
    <n v="99"/>
    <n v="0.1"/>
    <x v="1016"/>
    <x v="915"/>
    <n v="2"/>
    <n v="2"/>
    <n v="0.79500000000000004"/>
    <n v="15"/>
  </r>
  <r>
    <x v="74"/>
    <x v="11"/>
    <x v="1"/>
    <x v="0"/>
    <x v="39"/>
    <n v="18"/>
    <n v="9.5"/>
    <n v="1"/>
    <x v="664"/>
    <n v="146.8608016"/>
    <n v="93"/>
    <n v="0"/>
    <n v="58.2"/>
    <n v="1"/>
    <x v="13"/>
    <n v="8.8000000000000007"/>
    <n v="99"/>
    <n v="0.1"/>
    <x v="1017"/>
    <x v="916"/>
    <n v="2.1"/>
    <n v="2.1"/>
    <n v="0.79300000000000004"/>
    <n v="15.3"/>
  </r>
  <r>
    <x v="74"/>
    <x v="12"/>
    <x v="1"/>
    <x v="0"/>
    <x v="101"/>
    <n v="184"/>
    <n v="92.5"/>
    <n v="1"/>
    <x v="443"/>
    <n v="1030.2202709999999"/>
    <n v="93"/>
    <n v="0"/>
    <n v="57.6"/>
    <n v="1"/>
    <x v="13"/>
    <n v="8.42"/>
    <n v="99"/>
    <n v="0.1"/>
    <x v="1018"/>
    <x v="917"/>
    <n v="2.1"/>
    <n v="2.1"/>
    <n v="0.78400000000000003"/>
    <n v="14.9"/>
  </r>
  <r>
    <x v="74"/>
    <x v="13"/>
    <x v="1"/>
    <x v="0"/>
    <x v="101"/>
    <n v="184"/>
    <n v="92.5"/>
    <n v="1"/>
    <x v="665"/>
    <n v="8.9861980500000005"/>
    <n v="93"/>
    <n v="0"/>
    <n v="57.1"/>
    <n v="1"/>
    <x v="14"/>
    <n v="7.47"/>
    <n v="99"/>
    <n v="0.1"/>
    <x v="1019"/>
    <x v="918"/>
    <n v="2.2000000000000002"/>
    <n v="2.2000000000000002"/>
    <n v="0.77500000000000002"/>
    <n v="14.6"/>
  </r>
  <r>
    <x v="74"/>
    <x v="14"/>
    <x v="1"/>
    <x v="0"/>
    <x v="40"/>
    <n v="185"/>
    <n v="93"/>
    <n v="1"/>
    <x v="556"/>
    <n v="7.6010924160000002"/>
    <n v="93"/>
    <n v="20"/>
    <n v="56.6"/>
    <n v="1"/>
    <x v="13"/>
    <n v="7.11"/>
    <n v="99"/>
    <n v="0.1"/>
    <x v="1020"/>
    <x v="919"/>
    <n v="2.2000000000000002"/>
    <n v="2.2000000000000002"/>
    <n v="0.76900000000000002"/>
    <n v="14.2"/>
  </r>
  <r>
    <x v="74"/>
    <x v="15"/>
    <x v="1"/>
    <x v="0"/>
    <x v="41"/>
    <n v="193"/>
    <n v="97"/>
    <n v="1"/>
    <x v="666"/>
    <n v="75.362514059999995"/>
    <n v="93"/>
    <n v="1"/>
    <n v="56.1"/>
    <n v="1"/>
    <x v="13"/>
    <n v="7.6"/>
    <n v="99"/>
    <n v="0.1"/>
    <x v="1021"/>
    <x v="920"/>
    <n v="2.2999999999999998"/>
    <n v="2.2999999999999998"/>
    <n v="0.76100000000000001"/>
    <n v="13.9"/>
  </r>
  <r>
    <x v="75"/>
    <x v="0"/>
    <x v="1"/>
    <x v="2"/>
    <x v="76"/>
    <n v="49"/>
    <n v="24.5"/>
    <n v="0"/>
    <x v="667"/>
    <n v="0"/>
    <n v="93"/>
    <n v="0"/>
    <n v="61"/>
    <n v="0"/>
    <x v="18"/>
    <n v="7.6"/>
    <n v="92"/>
    <n v="0.1"/>
    <x v="1022"/>
    <x v="921"/>
    <n v="1"/>
    <n v="0.9"/>
    <n v="0.91900000000000004"/>
    <n v="19"/>
  </r>
  <r>
    <x v="75"/>
    <x v="1"/>
    <x v="1"/>
    <x v="2"/>
    <x v="77"/>
    <n v="49"/>
    <n v="24.5"/>
    <n v="0"/>
    <x v="667"/>
    <n v="8254.0207630000004"/>
    <n v="93"/>
    <n v="0"/>
    <n v="6.6"/>
    <n v="0"/>
    <x v="36"/>
    <n v="8.86"/>
    <n v="9"/>
    <n v="0.1"/>
    <x v="1023"/>
    <x v="922"/>
    <n v="1"/>
    <n v="0.9"/>
    <n v="0.91500000000000004"/>
    <n v="19"/>
  </r>
  <r>
    <x v="75"/>
    <x v="2"/>
    <x v="1"/>
    <x v="2"/>
    <x v="296"/>
    <n v="5"/>
    <n v="2.5"/>
    <n v="0"/>
    <x v="356"/>
    <n v="764.5440691"/>
    <n v="93"/>
    <n v="0"/>
    <n v="6.2"/>
    <n v="0"/>
    <x v="34"/>
    <n v="8.75"/>
    <n v="91"/>
    <n v="0.1"/>
    <x v="1024"/>
    <x v="923"/>
    <n v="1"/>
    <n v="0.9"/>
    <n v="0.90700000000000003"/>
    <n v="19"/>
  </r>
  <r>
    <x v="75"/>
    <x v="3"/>
    <x v="1"/>
    <x v="2"/>
    <x v="77"/>
    <n v="5"/>
    <n v="2.5"/>
    <n v="0"/>
    <x v="69"/>
    <n v="6818.5464069999998"/>
    <n v="93"/>
    <n v="0"/>
    <n v="59.7"/>
    <n v="0"/>
    <x v="22"/>
    <n v="8.68"/>
    <n v="89"/>
    <n v="0.1"/>
    <x v="1025"/>
    <x v="924"/>
    <n v="1"/>
    <n v="0.9"/>
    <n v="0.90100000000000002"/>
    <n v="18.7"/>
  </r>
  <r>
    <x v="75"/>
    <x v="4"/>
    <x v="1"/>
    <x v="2"/>
    <x v="314"/>
    <n v="51"/>
    <n v="25.5"/>
    <n v="0"/>
    <x v="566"/>
    <n v="7.0480925000000001"/>
    <n v="93"/>
    <n v="0"/>
    <n v="59.3"/>
    <n v="0"/>
    <x v="16"/>
    <n v="8.65"/>
    <n v="95"/>
    <n v="0.1"/>
    <x v="1026"/>
    <x v="925"/>
    <n v="0.9"/>
    <n v="0.9"/>
    <n v="0.89400000000000002"/>
    <n v="18.600000000000001"/>
  </r>
  <r>
    <x v="75"/>
    <x v="5"/>
    <x v="1"/>
    <x v="2"/>
    <x v="233"/>
    <n v="53"/>
    <n v="26.5"/>
    <n v="0"/>
    <x v="615"/>
    <n v="6005.5757629999998"/>
    <n v="93"/>
    <n v="0"/>
    <n v="58.9"/>
    <n v="0"/>
    <x v="32"/>
    <n v="8.86"/>
    <n v="96"/>
    <n v="0.1"/>
    <x v="1027"/>
    <x v="926"/>
    <n v="0.9"/>
    <n v="0.9"/>
    <n v="0.89400000000000002"/>
    <n v="18.399999999999999"/>
  </r>
  <r>
    <x v="75"/>
    <x v="6"/>
    <x v="1"/>
    <x v="2"/>
    <x v="234"/>
    <n v="55"/>
    <n v="27.5"/>
    <n v="0"/>
    <x v="176"/>
    <n v="687.57763580000005"/>
    <n v="93"/>
    <n v="0"/>
    <n v="58.5"/>
    <n v="0"/>
    <x v="32"/>
    <n v="9.1199999999999992"/>
    <n v="96"/>
    <n v="0.1"/>
    <x v="1028"/>
    <x v="927"/>
    <n v="0.9"/>
    <n v="0.9"/>
    <n v="0.89400000000000002"/>
    <n v="18.399999999999999"/>
  </r>
  <r>
    <x v="75"/>
    <x v="7"/>
    <x v="1"/>
    <x v="2"/>
    <x v="90"/>
    <n v="58"/>
    <n v="29"/>
    <n v="0"/>
    <x v="668"/>
    <n v="7613.8149990000002"/>
    <n v="93"/>
    <n v="0"/>
    <n v="58.1"/>
    <n v="0"/>
    <x v="14"/>
    <n v="8.8000000000000007"/>
    <n v="98"/>
    <n v="0.1"/>
    <x v="1029"/>
    <x v="928"/>
    <n v="0.9"/>
    <n v="0.9"/>
    <n v="0.89200000000000002"/>
    <n v="18.2"/>
  </r>
  <r>
    <x v="75"/>
    <x v="8"/>
    <x v="1"/>
    <x v="2"/>
    <x v="82"/>
    <n v="59"/>
    <n v="29.5"/>
    <n v="0"/>
    <x v="66"/>
    <n v="12042.97366"/>
    <n v="93"/>
    <n v="0"/>
    <n v="57.8"/>
    <n v="0"/>
    <x v="15"/>
    <n v="8.75"/>
    <n v="97"/>
    <n v="0.1"/>
    <x v="1030"/>
    <x v="929"/>
    <n v="0.9"/>
    <n v="0.9"/>
    <n v="0.88700000000000001"/>
    <n v="18.2"/>
  </r>
  <r>
    <x v="75"/>
    <x v="9"/>
    <x v="1"/>
    <x v="2"/>
    <x v="91"/>
    <n v="61"/>
    <n v="30.5"/>
    <n v="0"/>
    <x v="354"/>
    <n v="1003.139804"/>
    <n v="93"/>
    <n v="0"/>
    <n v="57.4"/>
    <n v="0"/>
    <x v="15"/>
    <n v="8.9600000000000009"/>
    <n v="97"/>
    <n v="0.1"/>
    <x v="1031"/>
    <x v="930"/>
    <n v="0.9"/>
    <n v="0.9"/>
    <n v="0.88400000000000001"/>
    <n v="18.100000000000001"/>
  </r>
  <r>
    <x v="75"/>
    <x v="10"/>
    <x v="1"/>
    <x v="2"/>
    <x v="84"/>
    <n v="62"/>
    <n v="31"/>
    <n v="0"/>
    <x v="669"/>
    <n v="10631.20379"/>
    <n v="93"/>
    <n v="0"/>
    <n v="56.9"/>
    <n v="0"/>
    <x v="16"/>
    <n v="9.2100000000000009"/>
    <n v="95"/>
    <n v="0.1"/>
    <x v="1032"/>
    <x v="931"/>
    <n v="0.9"/>
    <n v="0.9"/>
    <n v="0.879"/>
    <n v="17.899999999999999"/>
  </r>
  <r>
    <x v="75"/>
    <x v="11"/>
    <x v="1"/>
    <x v="2"/>
    <x v="92"/>
    <n v="65"/>
    <n v="32.5"/>
    <n v="0"/>
    <x v="670"/>
    <n v="8506.1014429999996"/>
    <n v="93"/>
    <n v="0"/>
    <n v="56.5"/>
    <n v="0"/>
    <x v="13"/>
    <n v="9.59"/>
    <n v="99"/>
    <n v="0.1"/>
    <x v="1033"/>
    <x v="932"/>
    <n v="1"/>
    <n v="0.9"/>
    <n v="0.873"/>
    <n v="18.3"/>
  </r>
  <r>
    <x v="75"/>
    <x v="12"/>
    <x v="1"/>
    <x v="2"/>
    <x v="139"/>
    <n v="65"/>
    <n v="32.5"/>
    <n v="0"/>
    <x v="302"/>
    <n v="725.48531609999998"/>
    <n v="93"/>
    <n v="0"/>
    <n v="55.9"/>
    <n v="0"/>
    <x v="15"/>
    <n v="1.7"/>
    <n v="97"/>
    <n v="0.1"/>
    <x v="1034"/>
    <x v="933"/>
    <n v="1"/>
    <n v="0.9"/>
    <n v="0.86599999999999999"/>
    <n v="17.600000000000001"/>
  </r>
  <r>
    <x v="75"/>
    <x v="13"/>
    <x v="1"/>
    <x v="2"/>
    <x v="93"/>
    <n v="7"/>
    <n v="3.5"/>
    <n v="0"/>
    <x v="302"/>
    <n v="5948.0967769999997"/>
    <n v="93"/>
    <n v="0"/>
    <n v="55.4"/>
    <n v="0"/>
    <x v="16"/>
    <n v="9.86"/>
    <n v="95"/>
    <n v="0.1"/>
    <x v="1035"/>
    <x v="934"/>
    <n v="1"/>
    <n v="0.9"/>
    <n v="0.85899999999999999"/>
    <n v="17.2"/>
  </r>
  <r>
    <x v="75"/>
    <x v="14"/>
    <x v="1"/>
    <x v="2"/>
    <x v="140"/>
    <n v="72"/>
    <n v="36"/>
    <n v="0"/>
    <x v="250"/>
    <n v="5048.2744259999999"/>
    <n v="93"/>
    <n v="0"/>
    <n v="54.8"/>
    <n v="0"/>
    <x v="18"/>
    <n v="9.1199999999999992"/>
    <n v="92"/>
    <n v="0.1"/>
    <x v="1036"/>
    <x v="935"/>
    <n v="1"/>
    <n v="0.9"/>
    <n v="0.85399999999999998"/>
    <n v="17.100000000000001"/>
  </r>
  <r>
    <x v="75"/>
    <x v="15"/>
    <x v="1"/>
    <x v="2"/>
    <x v="236"/>
    <n v="74"/>
    <n v="37"/>
    <n v="0"/>
    <x v="671"/>
    <n v="5809.1219899999996"/>
    <n v="93"/>
    <n v="0"/>
    <n v="54.2"/>
    <n v="0"/>
    <x v="14"/>
    <n v="9.2799999999999994"/>
    <n v="98"/>
    <n v="0.1"/>
    <x v="1037"/>
    <x v="936"/>
    <n v="1"/>
    <n v="0.9"/>
    <n v="0.84699999999999998"/>
    <n v="16.8"/>
  </r>
  <r>
    <x v="76"/>
    <x v="0"/>
    <x v="0"/>
    <x v="0"/>
    <x v="149"/>
    <n v="181"/>
    <n v="545.5"/>
    <n v="910"/>
    <x v="672"/>
    <n v="0"/>
    <n v="87"/>
    <n v="90387"/>
    <n v="18.7"/>
    <n v="1100"/>
    <x v="20"/>
    <n v="9.2799999999999994"/>
    <n v="87"/>
    <n v="0.2"/>
    <x v="1038"/>
    <x v="937"/>
    <n v="26.7"/>
    <n v="27.3"/>
    <n v="0.61499999999999999"/>
    <n v="11.6"/>
  </r>
  <r>
    <x v="76"/>
    <x v="1"/>
    <x v="0"/>
    <x v="0"/>
    <x v="137"/>
    <n v="184"/>
    <n v="570.5"/>
    <n v="957"/>
    <x v="672"/>
    <n v="86.521538949999993"/>
    <n v="79"/>
    <n v="79563"/>
    <n v="18.100000000000001"/>
    <n v="1200"/>
    <x v="38"/>
    <n v="4.6900000000000004"/>
    <n v="85"/>
    <n v="0.2"/>
    <x v="1039"/>
    <x v="938"/>
    <n v="26.8"/>
    <n v="27.4"/>
    <n v="0.60699999999999998"/>
    <n v="11.6"/>
  </r>
  <r>
    <x v="76"/>
    <x v="2"/>
    <x v="0"/>
    <x v="0"/>
    <x v="275"/>
    <n v="187"/>
    <n v="593.5"/>
    <n v="1000"/>
    <x v="309"/>
    <n v="67.67230438"/>
    <n v="7"/>
    <n v="13822"/>
    <n v="17.5"/>
    <n v="1300"/>
    <x v="39"/>
    <n v="4.53"/>
    <n v="83"/>
    <n v="0.2"/>
    <x v="1040"/>
    <x v="939"/>
    <n v="26.8"/>
    <n v="27.5"/>
    <n v="0.59899999999999998"/>
    <n v="11.5"/>
  </r>
  <r>
    <x v="76"/>
    <x v="3"/>
    <x v="0"/>
    <x v="0"/>
    <x v="125"/>
    <n v="19"/>
    <n v="559.5"/>
    <n v="1100"/>
    <x v="498"/>
    <n v="64.96964491"/>
    <n v="73"/>
    <n v="18668"/>
    <n v="17"/>
    <n v="1400"/>
    <x v="42"/>
    <n v="4.3899999999999997"/>
    <n v="82"/>
    <n v="0.2"/>
    <x v="1041"/>
    <x v="940"/>
    <n v="26.9"/>
    <n v="27.6"/>
    <n v="0.59"/>
    <n v="11.3"/>
  </r>
  <r>
    <x v="76"/>
    <x v="4"/>
    <x v="0"/>
    <x v="0"/>
    <x v="126"/>
    <n v="193"/>
    <n v="646.5"/>
    <n v="1100"/>
    <x v="673"/>
    <n v="64.605900500000004"/>
    <n v="44"/>
    <n v="33634"/>
    <n v="16.399999999999999"/>
    <n v="1500"/>
    <x v="42"/>
    <n v="4.33"/>
    <n v="82"/>
    <n v="0.2"/>
    <x v="1042"/>
    <x v="941"/>
    <n v="26.9"/>
    <n v="27.7"/>
    <n v="0.57999999999999996"/>
    <n v="10.8"/>
  </r>
  <r>
    <x v="76"/>
    <x v="5"/>
    <x v="0"/>
    <x v="0"/>
    <x v="315"/>
    <n v="196"/>
    <n v="698"/>
    <n v="1200"/>
    <x v="497"/>
    <n v="57.733598639999997"/>
    <n v="38"/>
    <n v="31458"/>
    <n v="15.9"/>
    <n v="1600"/>
    <x v="47"/>
    <n v="4.28"/>
    <n v="79"/>
    <n v="0.2"/>
    <x v="1043"/>
    <x v="942"/>
    <n v="27"/>
    <n v="27.8"/>
    <n v="0.56899999999999995"/>
    <n v="10.4"/>
  </r>
  <r>
    <x v="76"/>
    <x v="6"/>
    <x v="0"/>
    <x v="0"/>
    <x v="262"/>
    <n v="2"/>
    <n v="651"/>
    <n v="1300"/>
    <x v="674"/>
    <n v="0.84418633099999996"/>
    <n v="37"/>
    <n v="56188"/>
    <n v="15.4"/>
    <n v="1700"/>
    <x v="25"/>
    <n v="4.38"/>
    <n v="74"/>
    <n v="0.2"/>
    <x v="1044"/>
    <x v="943"/>
    <n v="27"/>
    <n v="27.8"/>
    <n v="0.56299999999999994"/>
    <n v="10.5"/>
  </r>
  <r>
    <x v="76"/>
    <x v="7"/>
    <x v="0"/>
    <x v="0"/>
    <x v="297"/>
    <n v="23"/>
    <n v="661.5"/>
    <n v="1300"/>
    <x v="138"/>
    <n v="43.030433119999998"/>
    <n v="29"/>
    <n v="44258"/>
    <n v="14.9"/>
    <n v="1800"/>
    <x v="48"/>
    <n v="4.34"/>
    <n v="7"/>
    <n v="0.3"/>
    <x v="1045"/>
    <x v="944"/>
    <n v="27"/>
    <n v="27.9"/>
    <n v="0.55600000000000005"/>
    <n v="10.199999999999999"/>
  </r>
  <r>
    <x v="76"/>
    <x v="8"/>
    <x v="0"/>
    <x v="0"/>
    <x v="311"/>
    <n v="26"/>
    <n v="713"/>
    <n v="1400"/>
    <x v="675"/>
    <n v="5.2347703240000003"/>
    <n v="6"/>
    <n v="41144"/>
    <n v="14.4"/>
    <n v="1900"/>
    <x v="3"/>
    <n v="4.2300000000000004"/>
    <n v="64"/>
    <n v="0.3"/>
    <x v="1046"/>
    <x v="945"/>
    <n v="27.1"/>
    <n v="28"/>
    <n v="0.54600000000000004"/>
    <n v="9.9"/>
  </r>
  <r>
    <x v="76"/>
    <x v="9"/>
    <x v="0"/>
    <x v="1"/>
    <x v="294"/>
    <n v="28"/>
    <n v="764"/>
    <n v="1500"/>
    <x v="676"/>
    <n v="34.859426710000001"/>
    <n v="6"/>
    <n v="64185"/>
    <n v="13.9"/>
    <n v="2000"/>
    <x v="5"/>
    <n v="4.25"/>
    <n v="65"/>
    <n v="0.3"/>
    <x v="1047"/>
    <x v="946"/>
    <n v="27.1"/>
    <n v="28"/>
    <n v="0.53600000000000003"/>
    <n v="9.6999999999999993"/>
  </r>
  <r>
    <x v="76"/>
    <x v="10"/>
    <x v="0"/>
    <x v="1"/>
    <x v="289"/>
    <n v="211"/>
    <n v="855.5"/>
    <n v="1500"/>
    <x v="677"/>
    <n v="3.5096368999999998"/>
    <n v="8"/>
    <n v="36711"/>
    <n v="13.5"/>
    <n v="2000"/>
    <x v="27"/>
    <n v="4.28"/>
    <n v="65"/>
    <n v="0.3"/>
    <x v="1048"/>
    <x v="947"/>
    <n v="27.2"/>
    <n v="28.1"/>
    <n v="0.52600000000000002"/>
    <n v="9.4"/>
  </r>
  <r>
    <x v="76"/>
    <x v="11"/>
    <x v="0"/>
    <x v="1"/>
    <x v="290"/>
    <n v="214"/>
    <n v="907"/>
    <n v="1600"/>
    <x v="678"/>
    <n v="27.33800857"/>
    <n v="6"/>
    <n v="55443"/>
    <n v="13"/>
    <n v="2100"/>
    <x v="1"/>
    <n v="4.22"/>
    <n v="63"/>
    <n v="0.3"/>
    <x v="1049"/>
    <x v="948"/>
    <n v="27.2"/>
    <n v="28.2"/>
    <n v="0.51800000000000002"/>
    <n v="9.1999999999999993"/>
  </r>
  <r>
    <x v="76"/>
    <x v="12"/>
    <x v="0"/>
    <x v="1"/>
    <x v="265"/>
    <n v="216"/>
    <n v="958"/>
    <n v="1700"/>
    <x v="205"/>
    <n v="19.4808682"/>
    <n v="6"/>
    <n v="47147"/>
    <n v="12.6"/>
    <n v="2200"/>
    <x v="54"/>
    <n v="4.3"/>
    <n v="61"/>
    <n v="0.3"/>
    <x v="1050"/>
    <x v="949"/>
    <n v="27.3"/>
    <n v="28.3"/>
    <n v="0.505"/>
    <n v="8.6"/>
  </r>
  <r>
    <x v="76"/>
    <x v="13"/>
    <x v="0"/>
    <x v="1"/>
    <x v="170"/>
    <n v="219"/>
    <n v="959.5"/>
    <n v="1700"/>
    <x v="679"/>
    <n v="17.812056439999999"/>
    <n v="6"/>
    <n v="40044"/>
    <n v="12.2"/>
    <n v="2300"/>
    <x v="1"/>
    <n v="4.4000000000000004"/>
    <n v="59"/>
    <n v="0.3"/>
    <x v="1051"/>
    <x v="950"/>
    <n v="27.4"/>
    <n v="28.4"/>
    <n v="0.499"/>
    <n v="8.4"/>
  </r>
  <r>
    <x v="76"/>
    <x v="14"/>
    <x v="0"/>
    <x v="1"/>
    <x v="220"/>
    <n v="222"/>
    <n v="1011"/>
    <n v="1800"/>
    <x v="680"/>
    <n v="19.00340606"/>
    <n v="6"/>
    <n v="51780"/>
    <n v="11.8"/>
    <n v="2400"/>
    <x v="1"/>
    <n v="4.5"/>
    <n v="59"/>
    <n v="0.3"/>
    <x v="1052"/>
    <x v="951"/>
    <n v="27.5"/>
    <n v="28.5"/>
    <n v="0.49399999999999999"/>
    <n v="8.3000000000000007"/>
  </r>
  <r>
    <x v="76"/>
    <x v="15"/>
    <x v="0"/>
    <x v="1"/>
    <x v="171"/>
    <n v="224"/>
    <n v="1012"/>
    <n v="1800"/>
    <x v="681"/>
    <n v="19.26615743"/>
    <n v="6"/>
    <n v="38835"/>
    <n v="11.4"/>
    <n v="2500"/>
    <x v="54"/>
    <n v="4.26"/>
    <n v="58"/>
    <n v="0.3"/>
    <x v="1053"/>
    <x v="952"/>
    <n v="27.7"/>
    <n v="28.6"/>
    <n v="0.48899999999999999"/>
    <n v="8.3000000000000007"/>
  </r>
  <r>
    <x v="77"/>
    <x v="0"/>
    <x v="0"/>
    <x v="0"/>
    <x v="122"/>
    <n v="176"/>
    <n v="145"/>
    <n v="114"/>
    <x v="387"/>
    <n v="0"/>
    <n v="78"/>
    <n v="15099"/>
    <n v="27.4"/>
    <n v="136"/>
    <x v="41"/>
    <n v="4.26"/>
    <n v="78"/>
    <n v="0.3"/>
    <x v="1054"/>
    <x v="953"/>
    <n v="1.4"/>
    <n v="1.2"/>
    <n v="0.68600000000000005"/>
    <n v="12.9"/>
  </r>
  <r>
    <x v="77"/>
    <x v="1"/>
    <x v="0"/>
    <x v="0"/>
    <x v="133"/>
    <n v="179"/>
    <n v="149"/>
    <n v="119"/>
    <x v="387"/>
    <n v="200.06844430000001"/>
    <n v="78"/>
    <n v="12943"/>
    <n v="26.5"/>
    <n v="142"/>
    <x v="41"/>
    <n v="2.85"/>
    <n v="78"/>
    <n v="0.3"/>
    <x v="1055"/>
    <x v="954"/>
    <n v="1.4"/>
    <n v="1.2"/>
    <n v="0.68200000000000005"/>
    <n v="12.9"/>
  </r>
  <r>
    <x v="77"/>
    <x v="2"/>
    <x v="0"/>
    <x v="0"/>
    <x v="147"/>
    <n v="181"/>
    <n v="152.5"/>
    <n v="124"/>
    <x v="387"/>
    <n v="22.847830800000001"/>
    <n v="85"/>
    <n v="8419"/>
    <n v="25.6"/>
    <n v="148"/>
    <x v="20"/>
    <n v="2.93"/>
    <n v="85"/>
    <n v="0.3"/>
    <x v="1056"/>
    <x v="955"/>
    <n v="1.5"/>
    <n v="1.3"/>
    <n v="0.67700000000000005"/>
    <n v="12.9"/>
  </r>
  <r>
    <x v="77"/>
    <x v="3"/>
    <x v="0"/>
    <x v="0"/>
    <x v="148"/>
    <n v="183"/>
    <n v="156"/>
    <n v="129"/>
    <x v="386"/>
    <n v="254.4688257"/>
    <n v="83"/>
    <n v="15489"/>
    <n v="24.7"/>
    <n v="154"/>
    <x v="38"/>
    <n v="2.9"/>
    <n v="83"/>
    <n v="0.3"/>
    <x v="1057"/>
    <x v="956"/>
    <n v="1.5"/>
    <n v="1.4"/>
    <n v="0.66900000000000004"/>
    <n v="12.6"/>
  </r>
  <r>
    <x v="77"/>
    <x v="4"/>
    <x v="0"/>
    <x v="0"/>
    <x v="149"/>
    <n v="185"/>
    <n v="159.5"/>
    <n v="134"/>
    <x v="386"/>
    <n v="211.87834040000001"/>
    <n v="81"/>
    <n v="21893"/>
    <n v="23.8"/>
    <n v="161"/>
    <x v="26"/>
    <n v="2.71"/>
    <n v="81"/>
    <n v="0.3"/>
    <x v="1058"/>
    <x v="957"/>
    <n v="1.6"/>
    <n v="1.5"/>
    <n v="0.66200000000000003"/>
    <n v="12.3"/>
  </r>
  <r>
    <x v="77"/>
    <x v="5"/>
    <x v="0"/>
    <x v="0"/>
    <x v="134"/>
    <n v="187"/>
    <n v="162.5"/>
    <n v="138"/>
    <x v="386"/>
    <n v="190.5453646"/>
    <n v="83"/>
    <n v="18869"/>
    <n v="22.9"/>
    <n v="167"/>
    <x v="39"/>
    <n v="2.74"/>
    <n v="81"/>
    <n v="0.3"/>
    <x v="1059"/>
    <x v="958"/>
    <n v="1.6"/>
    <n v="1.5"/>
    <n v="0.65600000000000003"/>
    <n v="12.1"/>
  </r>
  <r>
    <x v="77"/>
    <x v="6"/>
    <x v="0"/>
    <x v="0"/>
    <x v="165"/>
    <n v="189"/>
    <n v="166"/>
    <n v="143"/>
    <x v="386"/>
    <n v="125.7980678"/>
    <n v="82"/>
    <n v="20818"/>
    <n v="22.1"/>
    <n v="174"/>
    <x v="35"/>
    <n v="2.83"/>
    <n v="78"/>
    <n v="0.3"/>
    <x v="1060"/>
    <x v="959"/>
    <n v="1.7"/>
    <n v="1.6"/>
    <n v="0.64500000000000002"/>
    <n v="11.7"/>
  </r>
  <r>
    <x v="77"/>
    <x v="7"/>
    <x v="0"/>
    <x v="0"/>
    <x v="135"/>
    <n v="189"/>
    <n v="169"/>
    <n v="149"/>
    <x v="682"/>
    <n v="10.263411079999999"/>
    <n v="82"/>
    <n v="15369"/>
    <n v="21.3"/>
    <n v="181"/>
    <x v="37"/>
    <n v="2.81"/>
    <n v="77"/>
    <n v="0.2"/>
    <x v="1061"/>
    <x v="960"/>
    <n v="1.7"/>
    <n v="1.7"/>
    <n v="0.64100000000000001"/>
    <n v="11.7"/>
  </r>
  <r>
    <x v="77"/>
    <x v="8"/>
    <x v="0"/>
    <x v="0"/>
    <x v="109"/>
    <n v="19"/>
    <n v="86.5"/>
    <n v="154"/>
    <x v="683"/>
    <n v="102.63343500000001"/>
    <n v="76"/>
    <n v="19456"/>
    <n v="2.5"/>
    <n v="188"/>
    <x v="44"/>
    <n v="3.1"/>
    <n v="73"/>
    <n v="0.2"/>
    <x v="1062"/>
    <x v="961"/>
    <n v="1.8"/>
    <n v="1.7"/>
    <n v="0.63800000000000001"/>
    <n v="11"/>
  </r>
  <r>
    <x v="77"/>
    <x v="9"/>
    <x v="0"/>
    <x v="0"/>
    <x v="125"/>
    <n v="191"/>
    <n v="175"/>
    <n v="159"/>
    <x v="683"/>
    <n v="72.015931600000002"/>
    <n v="66"/>
    <n v="20422"/>
    <n v="19.7"/>
    <n v="194"/>
    <x v="43"/>
    <n v="2.91"/>
    <n v="72"/>
    <n v="0.1"/>
    <x v="1063"/>
    <x v="962"/>
    <n v="1.8"/>
    <n v="1.8"/>
    <n v="0.63200000000000001"/>
    <n v="10.9"/>
  </r>
  <r>
    <x v="77"/>
    <x v="10"/>
    <x v="0"/>
    <x v="0"/>
    <x v="136"/>
    <n v="19"/>
    <n v="91"/>
    <n v="163"/>
    <x v="683"/>
    <n v="5.3817825619999997"/>
    <n v="65"/>
    <n v="15853"/>
    <n v="19"/>
    <n v="201"/>
    <x v="42"/>
    <n v="2.79"/>
    <n v="72"/>
    <n v="0.1"/>
    <x v="1064"/>
    <x v="963"/>
    <n v="1.9"/>
    <n v="1.9"/>
    <n v="0.629"/>
    <n v="11.1"/>
  </r>
  <r>
    <x v="77"/>
    <x v="11"/>
    <x v="0"/>
    <x v="0"/>
    <x v="129"/>
    <n v="213"/>
    <n v="193.5"/>
    <n v="174"/>
    <x v="683"/>
    <n v="55.361072069999999"/>
    <n v="64"/>
    <n v="29171"/>
    <n v="18.2"/>
    <n v="237"/>
    <x v="42"/>
    <n v="2.37"/>
    <n v="71"/>
    <n v="0.1"/>
    <x v="1065"/>
    <x v="964"/>
    <n v="1.9"/>
    <n v="1.9"/>
    <n v="0.624"/>
    <n v="11"/>
  </r>
  <r>
    <x v="77"/>
    <x v="12"/>
    <x v="0"/>
    <x v="0"/>
    <x v="316"/>
    <n v="189"/>
    <n v="181"/>
    <n v="173"/>
    <x v="684"/>
    <n v="8.4601557580000009"/>
    <n v="64"/>
    <n v="24457"/>
    <n v="17.5"/>
    <n v="215"/>
    <x v="41"/>
    <n v="2.5299999999999998"/>
    <n v="71"/>
    <n v="0.1"/>
    <x v="1066"/>
    <x v="965"/>
    <n v="1.9"/>
    <n v="11"/>
    <n v="0.61299999999999999"/>
    <n v="10.8"/>
  </r>
  <r>
    <x v="77"/>
    <x v="13"/>
    <x v="0"/>
    <x v="0"/>
    <x v="317"/>
    <n v="189"/>
    <n v="183"/>
    <n v="177"/>
    <x v="684"/>
    <n v="43.178672910000003"/>
    <n v="63"/>
    <n v="14492"/>
    <n v="16.7"/>
    <n v="222"/>
    <x v="41"/>
    <n v="2.27"/>
    <n v="7"/>
    <n v="0.1"/>
    <x v="1067"/>
    <x v="966"/>
    <n v="11"/>
    <n v="11.1"/>
    <n v="0.60799999999999998"/>
    <n v="10.6"/>
  </r>
  <r>
    <x v="77"/>
    <x v="14"/>
    <x v="0"/>
    <x v="0"/>
    <x v="168"/>
    <n v="188"/>
    <n v="185"/>
    <n v="182"/>
    <x v="683"/>
    <n v="33.958371249999999"/>
    <n v="62"/>
    <n v="3825"/>
    <n v="16"/>
    <n v="229"/>
    <x v="44"/>
    <n v="2.23"/>
    <n v="76"/>
    <n v="0.1"/>
    <x v="1068"/>
    <x v="967"/>
    <n v="11"/>
    <n v="11.1"/>
    <n v="0.60399999999999998"/>
    <n v="10.6"/>
  </r>
  <r>
    <x v="77"/>
    <x v="15"/>
    <x v="0"/>
    <x v="0"/>
    <x v="127"/>
    <n v="188"/>
    <n v="187.5"/>
    <n v="187"/>
    <x v="683"/>
    <n v="3.4333436399999999"/>
    <n v="65"/>
    <n v="3344"/>
    <n v="15.4"/>
    <n v="237"/>
    <x v="50"/>
    <n v="1.98"/>
    <n v="75"/>
    <n v="0.1"/>
    <x v="1069"/>
    <x v="968"/>
    <n v="11"/>
    <n v="11.2"/>
    <n v="0.59699999999999998"/>
    <n v="10.7"/>
  </r>
  <r>
    <x v="78"/>
    <x v="0"/>
    <x v="0"/>
    <x v="2"/>
    <x v="70"/>
    <n v="83"/>
    <n v="50.5"/>
    <n v="18"/>
    <x v="0"/>
    <n v="0"/>
    <n v="98"/>
    <n v="615"/>
    <n v="59.7"/>
    <n v="21"/>
    <x v="14"/>
    <n v="1.98"/>
    <n v="98"/>
    <n v="0.1"/>
    <x v="160"/>
    <x v="968"/>
    <n v="8.5"/>
    <n v="8.6"/>
    <n v="0.77400000000000002"/>
    <n v="14.8"/>
  </r>
  <r>
    <x v="78"/>
    <x v="1"/>
    <x v="0"/>
    <x v="2"/>
    <x v="31"/>
    <n v="83"/>
    <n v="51"/>
    <n v="19"/>
    <x v="0"/>
    <n v="0"/>
    <n v="99"/>
    <n v="99"/>
    <n v="58.5"/>
    <n v="22"/>
    <x v="13"/>
    <n v="6.89"/>
    <n v="99"/>
    <n v="0.1"/>
    <x v="160"/>
    <x v="968"/>
    <n v="8.3000000000000007"/>
    <n v="8.4"/>
    <n v="0.77"/>
    <n v="14.9"/>
  </r>
  <r>
    <x v="78"/>
    <x v="2"/>
    <x v="0"/>
    <x v="2"/>
    <x v="21"/>
    <n v="83"/>
    <n v="51.5"/>
    <n v="20"/>
    <x v="0"/>
    <n v="0"/>
    <n v="99"/>
    <n v="189"/>
    <n v="57.2"/>
    <n v="23"/>
    <x v="14"/>
    <n v="6.49"/>
    <n v="98"/>
    <n v="0.1"/>
    <x v="160"/>
    <x v="968"/>
    <n v="8.1999999999999993"/>
    <n v="8.3000000000000007"/>
    <n v="0.76900000000000002"/>
    <n v="15"/>
  </r>
  <r>
    <x v="78"/>
    <x v="3"/>
    <x v="0"/>
    <x v="2"/>
    <x v="32"/>
    <n v="85"/>
    <n v="53"/>
    <n v="21"/>
    <x v="0"/>
    <n v="0"/>
    <n v="98"/>
    <n v="332"/>
    <n v="56"/>
    <n v="24"/>
    <x v="13"/>
    <n v="6.98"/>
    <n v="99"/>
    <n v="0.1"/>
    <x v="160"/>
    <x v="968"/>
    <n v="8"/>
    <n v="8.1999999999999993"/>
    <n v="0.755"/>
    <n v="13.6"/>
  </r>
  <r>
    <x v="78"/>
    <x v="4"/>
    <x v="0"/>
    <x v="0"/>
    <x v="34"/>
    <n v="93"/>
    <n v="57.5"/>
    <n v="22"/>
    <x v="1"/>
    <n v="0"/>
    <n v="99"/>
    <n v="73"/>
    <n v="54.8"/>
    <n v="25"/>
    <x v="13"/>
    <n v="7.12"/>
    <n v="99"/>
    <n v="0.1"/>
    <x v="160"/>
    <x v="968"/>
    <n v="7.9"/>
    <n v="8.1"/>
    <n v="0.745"/>
    <n v="13.1"/>
  </r>
  <r>
    <x v="78"/>
    <x v="5"/>
    <x v="0"/>
    <x v="0"/>
    <x v="36"/>
    <n v="16"/>
    <n v="19"/>
    <n v="22"/>
    <x v="1"/>
    <n v="0"/>
    <n v="99"/>
    <n v="538"/>
    <n v="53.6"/>
    <n v="26"/>
    <x v="13"/>
    <n v="8.1999999999999993"/>
    <n v="99"/>
    <n v="0.1"/>
    <x v="160"/>
    <x v="968"/>
    <n v="7.8"/>
    <n v="8"/>
    <n v="0.73499999999999999"/>
    <n v="12.9"/>
  </r>
  <r>
    <x v="78"/>
    <x v="6"/>
    <x v="0"/>
    <x v="0"/>
    <x v="27"/>
    <n v="122"/>
    <n v="72.5"/>
    <n v="23"/>
    <x v="1"/>
    <n v="0"/>
    <n v="99"/>
    <n v="262"/>
    <n v="52.5"/>
    <n v="27"/>
    <x v="13"/>
    <n v="7.63"/>
    <n v="99"/>
    <n v="0.1"/>
    <x v="160"/>
    <x v="968"/>
    <n v="7.7"/>
    <n v="7.9"/>
    <n v="0.72799999999999998"/>
    <n v="12.8"/>
  </r>
  <r>
    <x v="78"/>
    <x v="7"/>
    <x v="0"/>
    <x v="0"/>
    <x v="73"/>
    <n v="135"/>
    <n v="79.5"/>
    <n v="24"/>
    <x v="2"/>
    <n v="0"/>
    <n v="99"/>
    <n v="127"/>
    <n v="51.4"/>
    <n v="28"/>
    <x v="13"/>
    <n v="6.28"/>
    <n v="99"/>
    <n v="0.1"/>
    <x v="160"/>
    <x v="968"/>
    <n v="7.6"/>
    <n v="7.8"/>
    <n v="0.71599999999999997"/>
    <n v="12.1"/>
  </r>
  <r>
    <x v="78"/>
    <x v="8"/>
    <x v="0"/>
    <x v="0"/>
    <x v="216"/>
    <n v="138"/>
    <n v="81.5"/>
    <n v="25"/>
    <x v="2"/>
    <n v="0"/>
    <n v="97"/>
    <n v="133"/>
    <n v="5.4"/>
    <n v="29"/>
    <x v="14"/>
    <n v="5.84"/>
    <n v="99"/>
    <n v="0.1"/>
    <x v="160"/>
    <x v="968"/>
    <n v="7.5"/>
    <n v="7.8"/>
    <n v="0.70399999999999996"/>
    <n v="11.8"/>
  </r>
  <r>
    <x v="78"/>
    <x v="9"/>
    <x v="0"/>
    <x v="0"/>
    <x v="102"/>
    <n v="139"/>
    <n v="82.5"/>
    <n v="26"/>
    <x v="2"/>
    <n v="0"/>
    <n v="98"/>
    <n v="220"/>
    <n v="49.4"/>
    <n v="30"/>
    <x v="13"/>
    <n v="5.95"/>
    <n v="98"/>
    <n v="0.1"/>
    <x v="160"/>
    <x v="968"/>
    <n v="7.4"/>
    <n v="7.7"/>
    <n v="0.69199999999999995"/>
    <n v="11.4"/>
  </r>
  <r>
    <x v="78"/>
    <x v="10"/>
    <x v="0"/>
    <x v="0"/>
    <x v="74"/>
    <n v="139"/>
    <n v="83"/>
    <n v="27"/>
    <x v="0"/>
    <n v="0"/>
    <n v="94"/>
    <n v="7"/>
    <n v="48.5"/>
    <n v="32"/>
    <x v="16"/>
    <n v="6.6"/>
    <n v="95"/>
    <n v="0.1"/>
    <x v="160"/>
    <x v="968"/>
    <n v="7.4"/>
    <n v="7.7"/>
    <n v="0.68700000000000006"/>
    <n v="11.4"/>
  </r>
  <r>
    <x v="78"/>
    <x v="11"/>
    <x v="0"/>
    <x v="0"/>
    <x v="117"/>
    <n v="139"/>
    <n v="83.5"/>
    <n v="28"/>
    <x v="0"/>
    <n v="0"/>
    <n v="95"/>
    <n v="3"/>
    <n v="47.6"/>
    <n v="33"/>
    <x v="14"/>
    <n v="5.89"/>
    <n v="99"/>
    <n v="0.1"/>
    <x v="160"/>
    <x v="968"/>
    <n v="7.4"/>
    <n v="7.7"/>
    <n v="0.68600000000000005"/>
    <n v="11.8"/>
  </r>
  <r>
    <x v="78"/>
    <x v="12"/>
    <x v="0"/>
    <x v="2"/>
    <x v="64"/>
    <n v="154"/>
    <n v="91.5"/>
    <n v="29"/>
    <x v="0"/>
    <n v="0"/>
    <n v="98"/>
    <n v="11644"/>
    <n v="46.9"/>
    <n v="35"/>
    <x v="13"/>
    <n v="5.42"/>
    <n v="99"/>
    <n v="0.1"/>
    <x v="160"/>
    <x v="968"/>
    <n v="7.5"/>
    <n v="7.7"/>
    <n v="0.67900000000000005"/>
    <n v="11.8"/>
  </r>
  <r>
    <x v="78"/>
    <x v="13"/>
    <x v="0"/>
    <x v="0"/>
    <x v="285"/>
    <n v="142"/>
    <n v="86.5"/>
    <n v="31"/>
    <x v="0"/>
    <n v="0"/>
    <n v="99"/>
    <n v="9554"/>
    <n v="46.2"/>
    <n v="37"/>
    <x v="13"/>
    <n v="5.39"/>
    <n v="99"/>
    <n v="0.1"/>
    <x v="160"/>
    <x v="968"/>
    <n v="7.6"/>
    <n v="7.7"/>
    <n v="0.67400000000000004"/>
    <n v="11.9"/>
  </r>
  <r>
    <x v="78"/>
    <x v="14"/>
    <x v="0"/>
    <x v="2"/>
    <x v="105"/>
    <n v="146"/>
    <n v="89.5"/>
    <n v="33"/>
    <x v="0"/>
    <n v="0"/>
    <n v="94"/>
    <n v="9582"/>
    <n v="45.5"/>
    <n v="40"/>
    <x v="16"/>
    <n v="5.2"/>
    <n v="96"/>
    <n v="0.1"/>
    <x v="160"/>
    <x v="968"/>
    <n v="7.7"/>
    <n v="7.8"/>
    <n v="0.66600000000000004"/>
    <n v="11.6"/>
  </r>
  <r>
    <x v="78"/>
    <x v="15"/>
    <x v="0"/>
    <x v="0"/>
    <x v="25"/>
    <n v="15"/>
    <n v="25"/>
    <n v="35"/>
    <x v="0"/>
    <n v="0"/>
    <n v="99"/>
    <n v="11874"/>
    <n v="44.9"/>
    <n v="43"/>
    <x v="13"/>
    <n v="4.47"/>
    <n v="99"/>
    <n v="0.1"/>
    <x v="160"/>
    <x v="968"/>
    <n v="7.8"/>
    <n v="7.9"/>
    <n v="0.66"/>
    <n v="11.6"/>
  </r>
  <r>
    <x v="79"/>
    <x v="0"/>
    <x v="0"/>
    <x v="0"/>
    <x v="133"/>
    <n v="182"/>
    <n v="107"/>
    <n v="32"/>
    <x v="0"/>
    <n v="0"/>
    <n v="56"/>
    <n v="1433"/>
    <n v="59.1"/>
    <n v="38"/>
    <x v="6"/>
    <n v="4.47"/>
    <n v="58"/>
    <n v="0.1"/>
    <x v="1070"/>
    <x v="969"/>
    <n v="5.3"/>
    <n v="5.0999999999999996"/>
    <n v="0.64900000000000002"/>
    <n v="10.1"/>
  </r>
  <r>
    <x v="79"/>
    <x v="1"/>
    <x v="0"/>
    <x v="0"/>
    <x v="165"/>
    <n v="199"/>
    <n v="115.5"/>
    <n v="32"/>
    <x v="0"/>
    <n v="43.524080099999999"/>
    <n v="62"/>
    <n v="1317"/>
    <n v="58.5"/>
    <n v="39"/>
    <x v="3"/>
    <n v="5.54"/>
    <n v="64"/>
    <n v="0.1"/>
    <x v="1071"/>
    <x v="970"/>
    <n v="5.3"/>
    <n v="5.0999999999999996"/>
    <n v="0.65800000000000003"/>
    <n v="10.1"/>
  </r>
  <r>
    <x v="79"/>
    <x v="2"/>
    <x v="0"/>
    <x v="0"/>
    <x v="121"/>
    <n v="17"/>
    <n v="24.5"/>
    <n v="32"/>
    <x v="0"/>
    <n v="447.36950009999998"/>
    <n v="66"/>
    <n v="669"/>
    <n v="57.8"/>
    <n v="39"/>
    <x v="23"/>
    <n v="5.92"/>
    <n v="68"/>
    <n v="0.1"/>
    <x v="1072"/>
    <x v="971"/>
    <n v="5.3"/>
    <n v="5.0999999999999996"/>
    <n v="0.65900000000000003"/>
    <n v="10.3"/>
  </r>
  <r>
    <x v="79"/>
    <x v="3"/>
    <x v="0"/>
    <x v="2"/>
    <x v="69"/>
    <n v="147"/>
    <n v="89.5"/>
    <n v="32"/>
    <x v="0"/>
    <n v="429.66250830000001"/>
    <n v="61"/>
    <n v="15"/>
    <n v="57.2"/>
    <n v="39"/>
    <x v="23"/>
    <n v="5.26"/>
    <n v="69"/>
    <n v="0.1"/>
    <x v="1073"/>
    <x v="972"/>
    <n v="5.3"/>
    <n v="5.0999999999999996"/>
    <n v="0.65600000000000003"/>
    <n v="10.5"/>
  </r>
  <r>
    <x v="79"/>
    <x v="4"/>
    <x v="0"/>
    <x v="2"/>
    <x v="119"/>
    <n v="144"/>
    <n v="88"/>
    <n v="32"/>
    <x v="213"/>
    <n v="285.11972600000001"/>
    <n v="77"/>
    <n v="15"/>
    <n v="56.5"/>
    <n v="39"/>
    <x v="41"/>
    <n v="3.32"/>
    <n v="79"/>
    <n v="0.1"/>
    <x v="1074"/>
    <x v="973"/>
    <n v="5.3"/>
    <n v="5.0999999999999996"/>
    <n v="0.64900000000000002"/>
    <n v="10.4"/>
  </r>
  <r>
    <x v="79"/>
    <x v="5"/>
    <x v="0"/>
    <x v="2"/>
    <x v="69"/>
    <n v="145"/>
    <n v="88.5"/>
    <n v="32"/>
    <x v="633"/>
    <n v="21.822524940000001"/>
    <n v="72"/>
    <n v="492"/>
    <n v="55.8"/>
    <n v="39"/>
    <x v="46"/>
    <n v="3.82"/>
    <n v="74"/>
    <n v="0.1"/>
    <x v="1075"/>
    <x v="974"/>
    <n v="5.3"/>
    <n v="5.0999999999999996"/>
    <n v="0.64600000000000002"/>
    <n v="10.4"/>
  </r>
  <r>
    <x v="79"/>
    <x v="6"/>
    <x v="0"/>
    <x v="0"/>
    <x v="67"/>
    <n v="148"/>
    <n v="90"/>
    <n v="32"/>
    <x v="632"/>
    <n v="185.63669830000001"/>
    <n v="75"/>
    <n v="30328"/>
    <n v="55.2"/>
    <n v="39"/>
    <x v="43"/>
    <n v="4.6500000000000004"/>
    <n v="78"/>
    <n v="0.1"/>
    <x v="1076"/>
    <x v="975"/>
    <n v="5.4"/>
    <n v="5.0999999999999996"/>
    <n v="0.64300000000000002"/>
    <n v="10.3"/>
  </r>
  <r>
    <x v="79"/>
    <x v="7"/>
    <x v="0"/>
    <x v="0"/>
    <x v="174"/>
    <n v="167"/>
    <n v="99.5"/>
    <n v="32"/>
    <x v="213"/>
    <n v="192.1562998"/>
    <n v="66"/>
    <n v="5494"/>
    <n v="54.5"/>
    <n v="38"/>
    <x v="40"/>
    <n v="3.93"/>
    <n v="69"/>
    <n v="0.1"/>
    <x v="1077"/>
    <x v="976"/>
    <n v="5.4"/>
    <n v="5.0999999999999996"/>
    <n v="0.63800000000000001"/>
    <n v="10.3"/>
  </r>
  <r>
    <x v="79"/>
    <x v="8"/>
    <x v="0"/>
    <x v="0"/>
    <x v="310"/>
    <n v="227"/>
    <n v="129"/>
    <n v="31"/>
    <x v="219"/>
    <n v="146.76064880000001"/>
    <n v="56"/>
    <n v="230"/>
    <n v="53.8"/>
    <n v="38"/>
    <x v="46"/>
    <n v="3.69"/>
    <n v="57"/>
    <n v="0.1"/>
    <x v="1078"/>
    <x v="977"/>
    <n v="5.4"/>
    <n v="5.0999999999999996"/>
    <n v="0.63600000000000001"/>
    <n v="10.199999999999999"/>
  </r>
  <r>
    <x v="79"/>
    <x v="9"/>
    <x v="0"/>
    <x v="1"/>
    <x v="264"/>
    <n v="249"/>
    <n v="140"/>
    <n v="31"/>
    <x v="1"/>
    <n v="75.25799773"/>
    <n v="59"/>
    <n v="474"/>
    <n v="53.2"/>
    <n v="38"/>
    <x v="6"/>
    <n v="3"/>
    <n v="59"/>
    <n v="0.1"/>
    <x v="1079"/>
    <x v="978"/>
    <n v="5.4"/>
    <n v="5.0999999999999996"/>
    <n v="0.63100000000000001"/>
    <n v="10.199999999999999"/>
  </r>
  <r>
    <x v="79"/>
    <x v="10"/>
    <x v="0"/>
    <x v="0"/>
    <x v="126"/>
    <n v="29"/>
    <n v="30"/>
    <n v="31"/>
    <x v="490"/>
    <n v="59.188451520000001"/>
    <n v="65"/>
    <n v="908"/>
    <n v="52.5"/>
    <n v="37"/>
    <x v="48"/>
    <n v="4.13"/>
    <n v="65"/>
    <n v="0.1"/>
    <x v="1080"/>
    <x v="979"/>
    <n v="5.4"/>
    <n v="5.2"/>
    <n v="0.628"/>
    <n v="10.1"/>
  </r>
  <r>
    <x v="79"/>
    <x v="11"/>
    <x v="0"/>
    <x v="0"/>
    <x v="136"/>
    <n v="21"/>
    <n v="25.5"/>
    <n v="30"/>
    <x v="685"/>
    <n v="44.120596460000002"/>
    <n v="62"/>
    <n v="9081"/>
    <n v="51.9"/>
    <n v="37"/>
    <x v="48"/>
    <n v="5.61"/>
    <n v="74"/>
    <n v="0.1"/>
    <x v="1081"/>
    <x v="980"/>
    <n v="5.4"/>
    <n v="5.2"/>
    <n v="0.60299999999999998"/>
    <n v="9.8000000000000007"/>
  </r>
  <r>
    <x v="79"/>
    <x v="12"/>
    <x v="0"/>
    <x v="0"/>
    <x v="168"/>
    <n v="213"/>
    <n v="121.5"/>
    <n v="30"/>
    <x v="682"/>
    <n v="0"/>
    <n v="63"/>
    <n v="0"/>
    <n v="51.3"/>
    <n v="37"/>
    <x v="25"/>
    <n v="4.3600000000000003"/>
    <n v="75"/>
    <n v="0.1"/>
    <x v="160"/>
    <x v="981"/>
    <n v="5.5"/>
    <n v="5.2"/>
    <n v="0.61599999999999999"/>
    <n v="9.4"/>
  </r>
  <r>
    <x v="79"/>
    <x v="13"/>
    <x v="0"/>
    <x v="0"/>
    <x v="67"/>
    <n v="14"/>
    <n v="22"/>
    <n v="30"/>
    <x v="382"/>
    <n v="0"/>
    <n v="65"/>
    <n v="0"/>
    <n v="5.6"/>
    <n v="37"/>
    <x v="47"/>
    <n v="4.3600000000000003"/>
    <n v="77"/>
    <n v="0.1"/>
    <x v="160"/>
    <x v="982"/>
    <n v="5.5"/>
    <n v="5.3"/>
    <n v="0.61399999999999999"/>
    <n v="9.1"/>
  </r>
  <r>
    <x v="79"/>
    <x v="14"/>
    <x v="0"/>
    <x v="0"/>
    <x v="74"/>
    <n v="142"/>
    <n v="86"/>
    <n v="30"/>
    <x v="213"/>
    <n v="0"/>
    <n v="66"/>
    <n v="4088"/>
    <n v="5.0999999999999996"/>
    <n v="37"/>
    <x v="41"/>
    <n v="4.3600000000000003"/>
    <n v="78"/>
    <n v="0.1"/>
    <x v="160"/>
    <x v="983"/>
    <n v="5.6"/>
    <n v="5.3"/>
    <n v="0.60699999999999998"/>
    <n v="8.6999999999999993"/>
  </r>
  <r>
    <x v="79"/>
    <x v="15"/>
    <x v="0"/>
    <x v="0"/>
    <x v="131"/>
    <n v="144"/>
    <n v="87"/>
    <n v="30"/>
    <x v="632"/>
    <n v="0"/>
    <n v="67"/>
    <n v="726"/>
    <n v="49.5"/>
    <n v="37"/>
    <x v="37"/>
    <n v="4.3600000000000003"/>
    <n v="8"/>
    <n v="0.1"/>
    <x v="160"/>
    <x v="984"/>
    <n v="5.6"/>
    <n v="5.4"/>
    <n v="0.60299999999999998"/>
    <n v="8.6"/>
  </r>
  <r>
    <x v="80"/>
    <x v="0"/>
    <x v="1"/>
    <x v="2"/>
    <x v="90"/>
    <n v="64"/>
    <n v="32"/>
    <n v="0"/>
    <x v="126"/>
    <n v="0"/>
    <n v="95"/>
    <n v="4"/>
    <n v="62.8"/>
    <n v="0"/>
    <x v="16"/>
    <n v="4.3600000000000003"/>
    <n v="95"/>
    <n v="0.1"/>
    <x v="1082"/>
    <x v="985"/>
    <n v="0.3"/>
    <n v="0.2"/>
    <n v="0.92"/>
    <n v="18.600000000000001"/>
  </r>
  <r>
    <x v="80"/>
    <x v="1"/>
    <x v="1"/>
    <x v="2"/>
    <x v="83"/>
    <n v="66"/>
    <n v="33"/>
    <n v="0"/>
    <x v="126"/>
    <n v="746.36704529999997"/>
    <n v="95"/>
    <n v="33"/>
    <n v="62.1"/>
    <n v="0"/>
    <x v="32"/>
    <n v="7.78"/>
    <n v="96"/>
    <n v="0.1"/>
    <x v="1083"/>
    <x v="986"/>
    <n v="0.3"/>
    <n v="0.2"/>
    <n v="0.91"/>
    <n v="18.600000000000001"/>
  </r>
  <r>
    <x v="80"/>
    <x v="2"/>
    <x v="1"/>
    <x v="2"/>
    <x v="84"/>
    <n v="67"/>
    <n v="33.5"/>
    <n v="0"/>
    <x v="128"/>
    <n v="703.55273320000003"/>
    <n v="95"/>
    <n v="51"/>
    <n v="61.3"/>
    <n v="0"/>
    <x v="32"/>
    <n v="8.1"/>
    <n v="96"/>
    <n v="0.1"/>
    <x v="1084"/>
    <x v="987"/>
    <n v="0.3"/>
    <n v="0.2"/>
    <n v="0.90200000000000002"/>
    <n v="18.600000000000001"/>
  </r>
  <r>
    <x v="80"/>
    <x v="3"/>
    <x v="1"/>
    <x v="2"/>
    <x v="235"/>
    <n v="69"/>
    <n v="34.5"/>
    <n v="0"/>
    <x v="406"/>
    <n v="6616.6951250000002"/>
    <n v="95"/>
    <n v="107"/>
    <n v="6.5"/>
    <n v="0"/>
    <x v="16"/>
    <n v="8.32"/>
    <n v="95"/>
    <n v="0.1"/>
    <x v="1085"/>
    <x v="988"/>
    <n v="0.3"/>
    <n v="0.2"/>
    <n v="0.89500000000000002"/>
    <n v="18.5"/>
  </r>
  <r>
    <x v="80"/>
    <x v="4"/>
    <x v="1"/>
    <x v="2"/>
    <x v="93"/>
    <n v="7"/>
    <n v="3.5"/>
    <n v="0"/>
    <x v="686"/>
    <n v="6386.9543700000004"/>
    <n v="95"/>
    <n v="285"/>
    <n v="59.7"/>
    <n v="0"/>
    <x v="16"/>
    <n v="8.15"/>
    <n v="95"/>
    <n v="0.1"/>
    <x v="1086"/>
    <x v="989"/>
    <n v="0.3"/>
    <n v="0.2"/>
    <n v="0.90900000000000003"/>
    <n v="18.5"/>
  </r>
  <r>
    <x v="80"/>
    <x v="5"/>
    <x v="1"/>
    <x v="2"/>
    <x v="85"/>
    <n v="68"/>
    <n v="34"/>
    <n v="0"/>
    <x v="687"/>
    <n v="4509.2348030000003"/>
    <n v="46"/>
    <n v="443"/>
    <n v="58.9"/>
    <n v="0"/>
    <x v="17"/>
    <n v="8.76"/>
    <n v="94"/>
    <n v="0.1"/>
    <x v="1087"/>
    <x v="990"/>
    <n v="0.3"/>
    <n v="0.2"/>
    <n v="0.90700000000000003"/>
    <n v="18.2"/>
  </r>
  <r>
    <x v="80"/>
    <x v="6"/>
    <x v="1"/>
    <x v="2"/>
    <x v="236"/>
    <n v="77"/>
    <n v="38.5"/>
    <n v="0"/>
    <x v="429"/>
    <n v="7620.8234560000001"/>
    <n v="46"/>
    <n v="164"/>
    <n v="58.2"/>
    <n v="0"/>
    <x v="17"/>
    <n v="9.5299999999999994"/>
    <n v="94"/>
    <n v="0.1"/>
    <x v="1088"/>
    <x v="991"/>
    <n v="0.3"/>
    <n v="0.2"/>
    <n v="0.90900000000000003"/>
    <n v="17.899999999999999"/>
  </r>
  <r>
    <x v="80"/>
    <x v="7"/>
    <x v="1"/>
    <x v="2"/>
    <x v="94"/>
    <n v="75"/>
    <n v="37.5"/>
    <n v="0"/>
    <x v="688"/>
    <n v="9528.2305739999993"/>
    <n v="46"/>
    <n v="57"/>
    <n v="57.4"/>
    <n v="0"/>
    <x v="33"/>
    <n v="8.64"/>
    <n v="93"/>
    <n v="0.1"/>
    <x v="1089"/>
    <x v="992"/>
    <n v="0.3"/>
    <n v="0.2"/>
    <n v="0.90800000000000003"/>
    <n v="17.899999999999999"/>
  </r>
  <r>
    <x v="80"/>
    <x v="8"/>
    <x v="1"/>
    <x v="2"/>
    <x v="88"/>
    <n v="75"/>
    <n v="37.5"/>
    <n v="0"/>
    <x v="689"/>
    <n v="9797.5526609999997"/>
    <n v="46"/>
    <n v="64"/>
    <n v="56.6"/>
    <n v="0"/>
    <x v="18"/>
    <n v="7.57"/>
    <n v="92"/>
    <n v="0.1"/>
    <x v="1090"/>
    <x v="993"/>
    <n v="0.3"/>
    <n v="0.2"/>
    <n v="0.90200000000000002"/>
    <n v="17.600000000000001"/>
  </r>
  <r>
    <x v="80"/>
    <x v="9"/>
    <x v="1"/>
    <x v="2"/>
    <x v="272"/>
    <n v="78"/>
    <n v="39"/>
    <n v="0"/>
    <x v="690"/>
    <n v="9126.9311780000007"/>
    <n v="46"/>
    <n v="87"/>
    <n v="55.8"/>
    <n v="0"/>
    <x v="34"/>
    <n v="7.22"/>
    <n v="91"/>
    <n v="0.1"/>
    <x v="1091"/>
    <x v="994"/>
    <n v="0.3"/>
    <n v="0.2"/>
    <n v="0.89600000000000002"/>
    <n v="17.600000000000001"/>
  </r>
  <r>
    <x v="80"/>
    <x v="10"/>
    <x v="1"/>
    <x v="2"/>
    <x v="98"/>
    <n v="78"/>
    <n v="39"/>
    <n v="0"/>
    <x v="691"/>
    <n v="973.681333"/>
    <n v="46"/>
    <n v="95"/>
    <n v="55.1"/>
    <n v="0"/>
    <x v="36"/>
    <n v="7.27"/>
    <n v="9"/>
    <n v="0.1"/>
    <x v="1092"/>
    <x v="995"/>
    <n v="0.3"/>
    <n v="0.2"/>
    <n v="0.88900000000000001"/>
    <n v="17.5"/>
  </r>
  <r>
    <x v="80"/>
    <x v="11"/>
    <x v="1"/>
    <x v="2"/>
    <x v="142"/>
    <n v="82"/>
    <n v="41"/>
    <n v="0"/>
    <x v="692"/>
    <n v="8040.2204439999996"/>
    <n v="46"/>
    <n v="334"/>
    <n v="54.4"/>
    <n v="0"/>
    <x v="22"/>
    <n v="7.34"/>
    <n v="89"/>
    <n v="0.1"/>
    <x v="1093"/>
    <x v="996"/>
    <n v="0.3"/>
    <n v="0.2"/>
    <n v="0.88"/>
    <n v="17.100000000000001"/>
  </r>
  <r>
    <x v="80"/>
    <x v="12"/>
    <x v="1"/>
    <x v="2"/>
    <x v="105"/>
    <n v="82"/>
    <n v="41"/>
    <n v="0"/>
    <x v="443"/>
    <n v="675.21347249999997"/>
    <n v="46"/>
    <n v="584"/>
    <n v="53.6"/>
    <n v="0"/>
    <x v="20"/>
    <n v="7.5"/>
    <n v="86"/>
    <n v="0.1"/>
    <x v="1094"/>
    <x v="997"/>
    <n v="0.3"/>
    <n v="0.2"/>
    <n v="0.87"/>
    <n v="16.8"/>
  </r>
  <r>
    <x v="80"/>
    <x v="13"/>
    <x v="1"/>
    <x v="2"/>
    <x v="181"/>
    <n v="88"/>
    <n v="44"/>
    <n v="0"/>
    <x v="693"/>
    <n v="5092.3838139999998"/>
    <n v="46"/>
    <n v="243"/>
    <n v="52.9"/>
    <n v="0"/>
    <x v="37"/>
    <n v="6.85"/>
    <n v="83"/>
    <n v="0.1"/>
    <x v="1095"/>
    <x v="998"/>
    <n v="0.3"/>
    <n v="0.3"/>
    <n v="0.86199999999999999"/>
    <n v="16.5"/>
  </r>
  <r>
    <x v="80"/>
    <x v="14"/>
    <x v="1"/>
    <x v="2"/>
    <x v="119"/>
    <n v="89"/>
    <n v="44.5"/>
    <n v="0"/>
    <x v="694"/>
    <n v="4264.5792030000002"/>
    <n v="46"/>
    <n v="241"/>
    <n v="52.2"/>
    <n v="0"/>
    <x v="38"/>
    <n v="6.6"/>
    <n v="84"/>
    <n v="0.1"/>
    <x v="1096"/>
    <x v="999"/>
    <n v="0.3"/>
    <n v="0.3"/>
    <n v="0.85699999999999998"/>
    <n v="16.399999999999999"/>
  </r>
  <r>
    <x v="80"/>
    <x v="15"/>
    <x v="1"/>
    <x v="2"/>
    <x v="61"/>
    <n v="94"/>
    <n v="47"/>
    <n v="0"/>
    <x v="695"/>
    <n v="3794.581463"/>
    <n v="46"/>
    <n v="0"/>
    <n v="51.5"/>
    <n v="0"/>
    <x v="20"/>
    <n v="6.3"/>
    <n v="86"/>
    <n v="0.1"/>
    <x v="1097"/>
    <x v="1000"/>
    <n v="0.3"/>
    <n v="0.3"/>
    <n v="0.84799999999999998"/>
    <n v="16.2"/>
  </r>
  <r>
    <x v="81"/>
    <x v="0"/>
    <x v="0"/>
    <x v="2"/>
    <x v="77"/>
    <n v="58"/>
    <n v="29"/>
    <n v="0"/>
    <x v="696"/>
    <n v="0"/>
    <n v="96"/>
    <n v="80"/>
    <n v="64.900000000000006"/>
    <n v="1"/>
    <x v="16"/>
    <n v="6.3"/>
    <n v="95"/>
    <n v="0.1"/>
    <x v="1098"/>
    <x v="1001"/>
    <n v="1.2"/>
    <n v="1.1000000000000001"/>
    <n v="0.89800000000000002"/>
    <n v="16"/>
  </r>
  <r>
    <x v="81"/>
    <x v="1"/>
    <x v="0"/>
    <x v="2"/>
    <x v="232"/>
    <n v="6"/>
    <n v="3.5"/>
    <n v="1"/>
    <x v="696"/>
    <n v="4348.3353100000004"/>
    <n v="97"/>
    <n v="6"/>
    <n v="64.599999999999994"/>
    <n v="1"/>
    <x v="16"/>
    <n v="7.81"/>
    <n v="95"/>
    <n v="0.1"/>
    <x v="1099"/>
    <x v="1002"/>
    <n v="1.2"/>
    <n v="1.1000000000000001"/>
    <n v="0.89500000000000002"/>
    <n v="16"/>
  </r>
  <r>
    <x v="81"/>
    <x v="2"/>
    <x v="0"/>
    <x v="2"/>
    <x v="314"/>
    <n v="61"/>
    <n v="31"/>
    <n v="1"/>
    <x v="307"/>
    <n v="4279.8955120000001"/>
    <n v="97"/>
    <n v="50"/>
    <n v="64.2"/>
    <n v="1"/>
    <x v="32"/>
    <n v="7.89"/>
    <n v="96"/>
    <n v="0.1"/>
    <x v="1100"/>
    <x v="1003"/>
    <n v="1.2"/>
    <n v="1.1000000000000001"/>
    <n v="0.89100000000000001"/>
    <n v="15.9"/>
  </r>
  <r>
    <x v="81"/>
    <x v="3"/>
    <x v="0"/>
    <x v="2"/>
    <x v="233"/>
    <n v="6"/>
    <n v="3.5"/>
    <n v="1"/>
    <x v="697"/>
    <n v="3830.1845870000002"/>
    <n v="97"/>
    <n v="211"/>
    <n v="63.8"/>
    <n v="1"/>
    <x v="17"/>
    <n v="7.73"/>
    <n v="94"/>
    <n v="0.1"/>
    <x v="1101"/>
    <x v="1004"/>
    <n v="1.2"/>
    <n v="1.1000000000000001"/>
    <n v="0.88900000000000001"/>
    <n v="15.9"/>
  </r>
  <r>
    <x v="81"/>
    <x v="4"/>
    <x v="0"/>
    <x v="2"/>
    <x v="233"/>
    <n v="61"/>
    <n v="31"/>
    <n v="1"/>
    <x v="698"/>
    <n v="3793.1616239999998"/>
    <n v="98"/>
    <n v="70"/>
    <n v="63.4"/>
    <n v="1"/>
    <x v="17"/>
    <n v="7.39"/>
    <n v="94"/>
    <n v="0.1"/>
    <x v="1102"/>
    <x v="1005"/>
    <n v="1.2"/>
    <n v="1.1000000000000001"/>
    <n v="0.88300000000000001"/>
    <n v="15.8"/>
  </r>
  <r>
    <x v="81"/>
    <x v="5"/>
    <x v="0"/>
    <x v="2"/>
    <x v="81"/>
    <n v="61"/>
    <n v="31"/>
    <n v="1"/>
    <x v="631"/>
    <n v="409.4109292"/>
    <n v="97"/>
    <n v="23"/>
    <n v="63"/>
    <n v="1"/>
    <x v="16"/>
    <n v="7.36"/>
    <n v="95"/>
    <n v="0.1"/>
    <x v="1103"/>
    <x v="1006"/>
    <n v="1.2"/>
    <n v="1.1000000000000001"/>
    <n v="0.878"/>
    <n v="15.7"/>
  </r>
  <r>
    <x v="81"/>
    <x v="6"/>
    <x v="0"/>
    <x v="2"/>
    <x v="89"/>
    <n v="63"/>
    <n v="32"/>
    <n v="1"/>
    <x v="391"/>
    <n v="508.66454379999999"/>
    <n v="98"/>
    <n v="5"/>
    <n v="62.6"/>
    <n v="1"/>
    <x v="32"/>
    <n v="7.46"/>
    <n v="96"/>
    <n v="0.1"/>
    <x v="1104"/>
    <x v="1007"/>
    <n v="1.2"/>
    <n v="1.1000000000000001"/>
    <n v="0.876"/>
    <n v="15.6"/>
  </r>
  <r>
    <x v="81"/>
    <x v="7"/>
    <x v="0"/>
    <x v="2"/>
    <x v="84"/>
    <n v="65"/>
    <n v="33"/>
    <n v="1"/>
    <x v="574"/>
    <n v="471.5533294"/>
    <n v="99"/>
    <n v="931"/>
    <n v="62.1"/>
    <n v="1"/>
    <x v="17"/>
    <n v="7.33"/>
    <n v="94"/>
    <n v="0.1"/>
    <x v="1105"/>
    <x v="1008"/>
    <n v="1.1000000000000001"/>
    <n v="1.1000000000000001"/>
    <n v="0.877"/>
    <n v="15.8"/>
  </r>
  <r>
    <x v="81"/>
    <x v="8"/>
    <x v="0"/>
    <x v="2"/>
    <x v="93"/>
    <n v="68"/>
    <n v="34.5"/>
    <n v="1"/>
    <x v="699"/>
    <n v="4.3451015999999996"/>
    <n v="99"/>
    <n v="539"/>
    <n v="61.6"/>
    <n v="1"/>
    <x v="16"/>
    <n v="7.37"/>
    <n v="95"/>
    <n v="0.1"/>
    <x v="1106"/>
    <x v="1009"/>
    <n v="1.1000000000000001"/>
    <n v="1.1000000000000001"/>
    <n v="0.872"/>
    <n v="15.7"/>
  </r>
  <r>
    <x v="81"/>
    <x v="9"/>
    <x v="0"/>
    <x v="2"/>
    <x v="93"/>
    <n v="68"/>
    <n v="34.5"/>
    <n v="1"/>
    <x v="700"/>
    <n v="33.586206570000002"/>
    <n v="96"/>
    <n v="9"/>
    <n v="61.1"/>
    <n v="1"/>
    <x v="17"/>
    <n v="7.38"/>
    <n v="95"/>
    <n v="0.1"/>
    <x v="1107"/>
    <x v="1010"/>
    <n v="1.1000000000000001"/>
    <n v="1.1000000000000001"/>
    <n v="0.87"/>
    <n v="15.7"/>
  </r>
  <r>
    <x v="81"/>
    <x v="10"/>
    <x v="0"/>
    <x v="2"/>
    <x v="140"/>
    <n v="71"/>
    <n v="36"/>
    <n v="1"/>
    <x v="630"/>
    <n v="250.9343317"/>
    <n v="96"/>
    <n v="2"/>
    <n v="6.6"/>
    <n v="1"/>
    <x v="16"/>
    <n v="7.44"/>
    <n v="93"/>
    <n v="0.1"/>
    <x v="1108"/>
    <x v="1011"/>
    <n v="1.1000000000000001"/>
    <n v="1.1000000000000001"/>
    <n v="0.86599999999999999"/>
    <n v="15.8"/>
  </r>
  <r>
    <x v="81"/>
    <x v="11"/>
    <x v="0"/>
    <x v="2"/>
    <x v="84"/>
    <n v="69"/>
    <n v="35"/>
    <n v="1"/>
    <x v="700"/>
    <n v="1895.3427919999999"/>
    <n v="99"/>
    <n v="116"/>
    <n v="6.1"/>
    <n v="1"/>
    <x v="16"/>
    <n v="7.35"/>
    <n v="95"/>
    <n v="0.1"/>
    <x v="1109"/>
    <x v="1012"/>
    <n v="1.1000000000000001"/>
    <n v="1.1000000000000001"/>
    <n v="0.86299999999999999"/>
    <n v="15.9"/>
  </r>
  <r>
    <x v="81"/>
    <x v="12"/>
    <x v="0"/>
    <x v="2"/>
    <x v="236"/>
    <n v="71"/>
    <n v="36"/>
    <n v="1"/>
    <x v="232"/>
    <n v="1731.7557469999999"/>
    <n v="98"/>
    <n v="124"/>
    <n v="59.6"/>
    <n v="1"/>
    <x v="33"/>
    <n v="7.44"/>
    <n v="93"/>
    <n v="0.1"/>
    <x v="1110"/>
    <x v="1013"/>
    <n v="1.1000000000000001"/>
    <n v="1.1000000000000001"/>
    <n v="0.86299999999999999"/>
    <n v="16"/>
  </r>
  <r>
    <x v="81"/>
    <x v="13"/>
    <x v="0"/>
    <x v="2"/>
    <x v="96"/>
    <n v="74"/>
    <n v="37.5"/>
    <n v="1"/>
    <x v="574"/>
    <n v="1701.1957870000001"/>
    <n v="98"/>
    <n v="2"/>
    <n v="59.2"/>
    <n v="1"/>
    <x v="34"/>
    <n v="7.49"/>
    <n v="9"/>
    <n v="0.1"/>
    <x v="1111"/>
    <x v="1014"/>
    <n v="1.1000000000000001"/>
    <n v="1.1000000000000001"/>
    <n v="0.85499999999999998"/>
    <n v="15.3"/>
  </r>
  <r>
    <x v="81"/>
    <x v="14"/>
    <x v="0"/>
    <x v="2"/>
    <x v="96"/>
    <n v="74"/>
    <n v="37.5"/>
    <n v="1"/>
    <x v="453"/>
    <n v="22.273326180000002"/>
    <n v="96"/>
    <n v="19"/>
    <n v="58.7"/>
    <n v="1"/>
    <x v="33"/>
    <n v="7.61"/>
    <n v="92"/>
    <n v="0.1"/>
    <x v="1112"/>
    <x v="1015"/>
    <n v="1.1000000000000001"/>
    <n v="1.1000000000000001"/>
    <n v="0.85"/>
    <n v="15.1"/>
  </r>
  <r>
    <x v="81"/>
    <x v="15"/>
    <x v="0"/>
    <x v="2"/>
    <x v="141"/>
    <n v="76"/>
    <n v="38.5"/>
    <n v="1"/>
    <x v="453"/>
    <n v="199.9341033"/>
    <n v="98"/>
    <n v="36"/>
    <n v="58.3"/>
    <n v="1"/>
    <x v="33"/>
    <n v="7.13"/>
    <n v="93"/>
    <n v="0.1"/>
    <x v="1113"/>
    <x v="1016"/>
    <n v="1.1000000000000001"/>
    <n v="1.1000000000000001"/>
    <n v="0.84499999999999997"/>
    <n v="15.2"/>
  </r>
  <r>
    <x v="82"/>
    <x v="0"/>
    <x v="1"/>
    <x v="2"/>
    <x v="76"/>
    <n v="56"/>
    <n v="28.5"/>
    <n v="1"/>
    <x v="638"/>
    <n v="0"/>
    <n v="93"/>
    <n v="159"/>
    <n v="63.6"/>
    <n v="2"/>
    <x v="33"/>
    <n v="7.13"/>
    <n v="93"/>
    <n v="0.1"/>
    <x v="1114"/>
    <x v="1017"/>
    <n v="0.6"/>
    <n v="0.6"/>
    <n v="0.88100000000000001"/>
    <n v="16.3"/>
  </r>
  <r>
    <x v="82"/>
    <x v="1"/>
    <x v="1"/>
    <x v="2"/>
    <x v="77"/>
    <n v="57"/>
    <n v="29.5"/>
    <n v="2"/>
    <x v="638"/>
    <n v="4831.6447959999996"/>
    <n v="95"/>
    <n v="0"/>
    <n v="63.1"/>
    <n v="2"/>
    <x v="16"/>
    <n v="9.25"/>
    <n v="95"/>
    <n v="0.1"/>
    <x v="1115"/>
    <x v="1018"/>
    <n v="0.6"/>
    <n v="0.6"/>
    <n v="0.877"/>
    <n v="16.3"/>
  </r>
  <r>
    <x v="82"/>
    <x v="2"/>
    <x v="1"/>
    <x v="2"/>
    <x v="78"/>
    <n v="58"/>
    <n v="30"/>
    <n v="2"/>
    <x v="641"/>
    <n v="483.19168439999999"/>
    <n v="96"/>
    <n v="0"/>
    <n v="62.6"/>
    <n v="2"/>
    <x v="32"/>
    <n v="9.2200000000000006"/>
    <n v="96"/>
    <n v="0.1"/>
    <x v="1116"/>
    <x v="1019"/>
    <n v="0.5"/>
    <n v="0.6"/>
    <n v="0.876"/>
    <n v="16.5"/>
  </r>
  <r>
    <x v="82"/>
    <x v="3"/>
    <x v="1"/>
    <x v="2"/>
    <x v="79"/>
    <n v="6"/>
    <n v="4"/>
    <n v="2"/>
    <x v="639"/>
    <n v="4793.9049240000004"/>
    <n v="96"/>
    <n v="376"/>
    <n v="62.1"/>
    <n v="2"/>
    <x v="32"/>
    <n v="9.2799999999999994"/>
    <n v="97"/>
    <n v="0.1"/>
    <x v="1117"/>
    <x v="1020"/>
    <n v="0.5"/>
    <n v="0.6"/>
    <n v="0.877"/>
    <n v="16.600000000000001"/>
  </r>
  <r>
    <x v="82"/>
    <x v="4"/>
    <x v="1"/>
    <x v="2"/>
    <x v="79"/>
    <n v="6"/>
    <n v="4"/>
    <n v="2"/>
    <x v="701"/>
    <n v="5439.691769"/>
    <n v="96"/>
    <n v="5189"/>
    <n v="61.5"/>
    <n v="2"/>
    <x v="32"/>
    <n v="9.27"/>
    <n v="96"/>
    <n v="0.1"/>
    <x v="1118"/>
    <x v="1021"/>
    <n v="0.5"/>
    <n v="0.5"/>
    <n v="0.872"/>
    <n v="16.399999999999999"/>
  </r>
  <r>
    <x v="82"/>
    <x v="5"/>
    <x v="1"/>
    <x v="2"/>
    <x v="233"/>
    <n v="6"/>
    <n v="4"/>
    <n v="2"/>
    <x v="262"/>
    <n v="5219.6688020000001"/>
    <n v="96"/>
    <n v="372"/>
    <n v="61"/>
    <n v="2"/>
    <x v="32"/>
    <n v="9.42"/>
    <n v="96"/>
    <n v="0.1"/>
    <x v="1119"/>
    <x v="1022"/>
    <n v="0.5"/>
    <n v="0.5"/>
    <n v="0.86899999999999999"/>
    <n v="16.399999999999999"/>
  </r>
  <r>
    <x v="82"/>
    <x v="6"/>
    <x v="1"/>
    <x v="2"/>
    <x v="234"/>
    <n v="61"/>
    <n v="31.5"/>
    <n v="2"/>
    <x v="702"/>
    <n v="5243.3166380000002"/>
    <n v="96"/>
    <n v="351"/>
    <n v="6.5"/>
    <n v="2"/>
    <x v="32"/>
    <n v="9.41"/>
    <n v="96"/>
    <n v="0.1"/>
    <x v="1120"/>
    <x v="1023"/>
    <n v="0.5"/>
    <n v="0.5"/>
    <n v="0.86799999999999999"/>
    <n v="16.3"/>
  </r>
  <r>
    <x v="82"/>
    <x v="7"/>
    <x v="1"/>
    <x v="2"/>
    <x v="89"/>
    <n v="61"/>
    <n v="31.5"/>
    <n v="2"/>
    <x v="703"/>
    <n v="66.378404950000004"/>
    <n v="96"/>
    <n v="1617"/>
    <n v="59.9"/>
    <n v="2"/>
    <x v="32"/>
    <n v="8.89"/>
    <n v="96"/>
    <n v="0.1"/>
    <x v="1121"/>
    <x v="1024"/>
    <n v="0.5"/>
    <n v="0.5"/>
    <n v="0.86599999999999999"/>
    <n v="16.3"/>
  </r>
  <r>
    <x v="82"/>
    <x v="8"/>
    <x v="1"/>
    <x v="2"/>
    <x v="82"/>
    <n v="63"/>
    <n v="32.5"/>
    <n v="2"/>
    <x v="704"/>
    <n v="5228.8215810000002"/>
    <n v="97"/>
    <n v="321"/>
    <n v="59.4"/>
    <n v="2"/>
    <x v="15"/>
    <n v="8.48"/>
    <n v="97"/>
    <n v="0.1"/>
    <x v="1122"/>
    <x v="1025"/>
    <n v="0.5"/>
    <n v="0.5"/>
    <n v="0.86199999999999999"/>
    <n v="16.100000000000001"/>
  </r>
  <r>
    <x v="82"/>
    <x v="9"/>
    <x v="1"/>
    <x v="2"/>
    <x v="83"/>
    <n v="65"/>
    <n v="33.5"/>
    <n v="2"/>
    <x v="705"/>
    <n v="473.19154509999998"/>
    <n v="96"/>
    <n v="439"/>
    <n v="58.8"/>
    <n v="2"/>
    <x v="15"/>
    <n v="8.82"/>
    <n v="96"/>
    <n v="0.1"/>
    <x v="1123"/>
    <x v="1026"/>
    <n v="0.5"/>
    <n v="0.5"/>
    <n v="0.85599999999999998"/>
    <n v="16"/>
  </r>
  <r>
    <x v="82"/>
    <x v="10"/>
    <x v="1"/>
    <x v="2"/>
    <x v="92"/>
    <n v="66"/>
    <n v="34"/>
    <n v="2"/>
    <x v="579"/>
    <n v="4506.2559629999996"/>
    <n v="96"/>
    <n v="135"/>
    <n v="58.2"/>
    <n v="2"/>
    <x v="15"/>
    <n v="8.7100000000000009"/>
    <n v="95"/>
    <n v="0.1"/>
    <x v="1124"/>
    <x v="1027"/>
    <n v="0.5"/>
    <n v="0.5"/>
    <n v="0.85099999999999998"/>
    <n v="15.8"/>
  </r>
  <r>
    <x v="82"/>
    <x v="11"/>
    <x v="1"/>
    <x v="2"/>
    <x v="138"/>
    <n v="66"/>
    <n v="34"/>
    <n v="2"/>
    <x v="706"/>
    <n v="4270.914882"/>
    <n v="96"/>
    <n v="599"/>
    <n v="57.6"/>
    <n v="3"/>
    <x v="15"/>
    <n v="8.49"/>
    <n v="94"/>
    <n v="0.1"/>
    <x v="1125"/>
    <x v="1028"/>
    <n v="0.5"/>
    <n v="0.5"/>
    <n v="0.84599999999999997"/>
    <n v="15.6"/>
  </r>
  <r>
    <x v="82"/>
    <x v="12"/>
    <x v="1"/>
    <x v="2"/>
    <x v="87"/>
    <n v="72"/>
    <n v="37"/>
    <n v="2"/>
    <x v="707"/>
    <n v="3519.258515"/>
    <n v="95"/>
    <n v="10982"/>
    <n v="57"/>
    <n v="3"/>
    <x v="15"/>
    <n v="8.17"/>
    <n v="96"/>
    <n v="0.1"/>
    <x v="1126"/>
    <x v="1029"/>
    <n v="0.5"/>
    <n v="0.5"/>
    <n v="0.84099999999999997"/>
    <n v="15.4"/>
  </r>
  <r>
    <x v="82"/>
    <x v="13"/>
    <x v="1"/>
    <x v="2"/>
    <x v="140"/>
    <n v="72"/>
    <n v="37"/>
    <n v="2"/>
    <x v="548"/>
    <n v="2883.3349109999999"/>
    <n v="95"/>
    <n v="9385"/>
    <n v="56.4"/>
    <n v="3"/>
    <x v="32"/>
    <n v="8.23"/>
    <n v="93"/>
    <n v="0.1"/>
    <x v="1127"/>
    <x v="1030"/>
    <n v="0.5"/>
    <n v="0.5"/>
    <n v="0.83599999999999997"/>
    <n v="15.2"/>
  </r>
  <r>
    <x v="82"/>
    <x v="14"/>
    <x v="1"/>
    <x v="2"/>
    <x v="94"/>
    <n v="75"/>
    <n v="38.5"/>
    <n v="2"/>
    <x v="287"/>
    <n v="3.1222302000000002"/>
    <n v="95"/>
    <n v="0"/>
    <n v="55.7"/>
    <n v="3"/>
    <x v="32"/>
    <n v="8.11"/>
    <n v="93"/>
    <n v="0.1"/>
    <x v="1128"/>
    <x v="1031"/>
    <n v="0.5"/>
    <n v="0.5"/>
    <n v="0.82799999999999996"/>
    <n v="14.9"/>
  </r>
  <r>
    <x v="82"/>
    <x v="15"/>
    <x v="1"/>
    <x v="2"/>
    <x v="95"/>
    <n v="77"/>
    <n v="40"/>
    <n v="3"/>
    <x v="708"/>
    <n v="31.505822040000002"/>
    <n v="94"/>
    <n v="1457"/>
    <n v="55"/>
    <n v="3"/>
    <x v="15"/>
    <n v="7.91"/>
    <n v="87"/>
    <n v="0.1"/>
    <x v="1129"/>
    <x v="1032"/>
    <n v="0.5"/>
    <n v="0.5"/>
    <n v="0.82299999999999995"/>
    <n v="14.8"/>
  </r>
  <r>
    <x v="83"/>
    <x v="0"/>
    <x v="0"/>
    <x v="2"/>
    <x v="19"/>
    <n v="125"/>
    <n v="63"/>
    <n v="1"/>
    <x v="709"/>
    <n v="0"/>
    <n v="91"/>
    <n v="0"/>
    <n v="54.2"/>
    <n v="1"/>
    <x v="34"/>
    <n v="7.91"/>
    <n v="91"/>
    <n v="0.5"/>
    <x v="1130"/>
    <x v="1033"/>
    <n v="1.8"/>
    <n v="1.7"/>
    <n v="0.72899999999999998"/>
    <n v="12.8"/>
  </r>
  <r>
    <x v="83"/>
    <x v="1"/>
    <x v="0"/>
    <x v="2"/>
    <x v="116"/>
    <n v="133"/>
    <n v="67"/>
    <n v="1"/>
    <x v="709"/>
    <n v="427.30545339999998"/>
    <n v="92"/>
    <n v="0"/>
    <n v="53.5"/>
    <n v="1"/>
    <x v="33"/>
    <n v="5.36"/>
    <n v="92"/>
    <n v="0.5"/>
    <x v="1131"/>
    <x v="1034"/>
    <n v="1.8"/>
    <n v="1.7"/>
    <n v="0.72699999999999998"/>
    <n v="12.8"/>
  </r>
  <r>
    <x v="83"/>
    <x v="2"/>
    <x v="0"/>
    <x v="2"/>
    <x v="30"/>
    <n v="136"/>
    <n v="68.5"/>
    <n v="1"/>
    <x v="73"/>
    <n v="5.4572893340000004"/>
    <n v="93"/>
    <n v="0"/>
    <n v="52.7"/>
    <n v="1"/>
    <x v="20"/>
    <n v="5.91"/>
    <n v="93"/>
    <n v="0.6"/>
    <x v="1132"/>
    <x v="1035"/>
    <n v="1.8"/>
    <n v="1.7"/>
    <n v="0.72699999999999998"/>
    <n v="12.8"/>
  </r>
  <r>
    <x v="83"/>
    <x v="3"/>
    <x v="0"/>
    <x v="2"/>
    <x v="21"/>
    <n v="138"/>
    <n v="69.5"/>
    <n v="1"/>
    <x v="487"/>
    <n v="37.171087819999997"/>
    <n v="96"/>
    <n v="0"/>
    <n v="52"/>
    <n v="1"/>
    <x v="32"/>
    <n v="5.66"/>
    <n v="96"/>
    <n v="0.5"/>
    <x v="1133"/>
    <x v="1036"/>
    <n v="1.8"/>
    <n v="1.7"/>
    <n v="0.72499999999999998"/>
    <n v="12.8"/>
  </r>
  <r>
    <x v="83"/>
    <x v="4"/>
    <x v="0"/>
    <x v="2"/>
    <x v="63"/>
    <n v="139"/>
    <n v="70"/>
    <n v="1"/>
    <x v="396"/>
    <n v="33.175296860000003"/>
    <n v="92"/>
    <n v="1"/>
    <n v="51.2"/>
    <n v="1"/>
    <x v="33"/>
    <n v="5.21"/>
    <n v="92"/>
    <n v="0.6"/>
    <x v="1134"/>
    <x v="1037"/>
    <n v="1.8"/>
    <n v="1.7"/>
    <n v="0.72199999999999998"/>
    <n v="12.8"/>
  </r>
  <r>
    <x v="83"/>
    <x v="5"/>
    <x v="0"/>
    <x v="2"/>
    <x v="64"/>
    <n v="138"/>
    <n v="69.5"/>
    <n v="1"/>
    <x v="710"/>
    <n v="396.62709749999999"/>
    <n v="94"/>
    <n v="0"/>
    <n v="5.5"/>
    <n v="1"/>
    <x v="17"/>
    <n v="5.3"/>
    <n v="94"/>
    <n v="0.5"/>
    <x v="1135"/>
    <x v="1038"/>
    <n v="1.8"/>
    <n v="1.7"/>
    <n v="0.72099999999999997"/>
    <n v="12.7"/>
  </r>
  <r>
    <x v="83"/>
    <x v="6"/>
    <x v="0"/>
    <x v="0"/>
    <x v="34"/>
    <n v="142"/>
    <n v="71.5"/>
    <n v="1"/>
    <x v="711"/>
    <n v="235.70674170000001"/>
    <n v="9"/>
    <n v="0"/>
    <n v="49.7"/>
    <n v="1"/>
    <x v="36"/>
    <n v="5.16"/>
    <n v="9"/>
    <n v="0.6"/>
    <x v="1136"/>
    <x v="1039"/>
    <n v="1.9"/>
    <n v="1.7"/>
    <n v="0.72099999999999997"/>
    <n v="12.7"/>
  </r>
  <r>
    <x v="83"/>
    <x v="7"/>
    <x v="0"/>
    <x v="0"/>
    <x v="111"/>
    <n v="145"/>
    <n v="73"/>
    <n v="1"/>
    <x v="712"/>
    <n v="31.765758380000001"/>
    <n v="92"/>
    <n v="2"/>
    <n v="48.9"/>
    <n v="1"/>
    <x v="34"/>
    <n v="5.4"/>
    <n v="91"/>
    <n v="0.4"/>
    <x v="1137"/>
    <x v="1040"/>
    <n v="1.9"/>
    <n v="1.7"/>
    <n v="0.71799999999999997"/>
    <n v="12.6"/>
  </r>
  <r>
    <x v="83"/>
    <x v="8"/>
    <x v="0"/>
    <x v="0"/>
    <x v="23"/>
    <n v="148"/>
    <n v="74.5"/>
    <n v="1"/>
    <x v="244"/>
    <n v="25.623492379999998"/>
    <n v="92"/>
    <n v="0"/>
    <n v="48.1"/>
    <n v="1"/>
    <x v="17"/>
    <n v="4.87"/>
    <n v="92"/>
    <n v="0.9"/>
    <x v="1138"/>
    <x v="1041"/>
    <n v="1.9"/>
    <n v="1.7"/>
    <n v="0.71399999999999997"/>
    <n v="12.5"/>
  </r>
  <r>
    <x v="83"/>
    <x v="9"/>
    <x v="0"/>
    <x v="0"/>
    <x v="67"/>
    <n v="15"/>
    <n v="8"/>
    <n v="1"/>
    <x v="485"/>
    <n v="194.092569"/>
    <n v="97"/>
    <n v="0"/>
    <n v="47.2"/>
    <n v="1"/>
    <x v="13"/>
    <n v="4.22"/>
    <n v="95"/>
    <n v="1.5"/>
    <x v="1139"/>
    <x v="1042"/>
    <n v="1.9"/>
    <n v="1.7"/>
    <n v="0.70899999999999996"/>
    <n v="12.5"/>
  </r>
  <r>
    <x v="83"/>
    <x v="10"/>
    <x v="0"/>
    <x v="0"/>
    <x v="24"/>
    <n v="161"/>
    <n v="81"/>
    <n v="1"/>
    <x v="713"/>
    <n v="16.97511622"/>
    <n v="99"/>
    <n v="0"/>
    <n v="46.3"/>
    <n v="1"/>
    <x v="13"/>
    <n v="4.7"/>
    <n v="99"/>
    <n v="1.9"/>
    <x v="1140"/>
    <x v="1043"/>
    <n v="1.9"/>
    <n v="1.7"/>
    <n v="0.70599999999999996"/>
    <n v="12.4"/>
  </r>
  <r>
    <x v="83"/>
    <x v="11"/>
    <x v="0"/>
    <x v="0"/>
    <x v="27"/>
    <n v="165"/>
    <n v="83"/>
    <n v="1"/>
    <x v="714"/>
    <n v="192.3226305"/>
    <n v="98"/>
    <n v="0"/>
    <n v="45.4"/>
    <n v="1"/>
    <x v="15"/>
    <n v="4.8"/>
    <n v="98"/>
    <n v="2.2999999999999998"/>
    <x v="1141"/>
    <x v="1044"/>
    <n v="1.9"/>
    <n v="1.8"/>
    <n v="0.68899999999999995"/>
    <n v="11.1"/>
  </r>
  <r>
    <x v="83"/>
    <x v="12"/>
    <x v="0"/>
    <x v="0"/>
    <x v="112"/>
    <n v="166"/>
    <n v="83.5"/>
    <n v="1"/>
    <x v="569"/>
    <n v="155.5884677"/>
    <n v="36"/>
    <n v="0"/>
    <n v="44.5"/>
    <n v="1"/>
    <x v="13"/>
    <n v="4.5599999999999996"/>
    <n v="96"/>
    <n v="2.2999999999999998"/>
    <x v="1142"/>
    <x v="1045"/>
    <n v="1.9"/>
    <n v="1.8"/>
    <n v="0.69399999999999995"/>
    <n v="11.9"/>
  </r>
  <r>
    <x v="83"/>
    <x v="13"/>
    <x v="0"/>
    <x v="0"/>
    <x v="25"/>
    <n v="167"/>
    <n v="84"/>
    <n v="1"/>
    <x v="484"/>
    <n v="211.1143318"/>
    <n v="36"/>
    <n v="0"/>
    <n v="43.5"/>
    <n v="1"/>
    <x v="13"/>
    <n v="4.8600000000000003"/>
    <n v="99"/>
    <n v="2.2999999999999998"/>
    <x v="1143"/>
    <x v="1046"/>
    <n v="2"/>
    <n v="1.8"/>
    <n v="0.69"/>
    <n v="11.7"/>
  </r>
  <r>
    <x v="83"/>
    <x v="14"/>
    <x v="0"/>
    <x v="0"/>
    <x v="73"/>
    <n v="171"/>
    <n v="86"/>
    <n v="1"/>
    <x v="74"/>
    <n v="160.23824160000001"/>
    <n v="36"/>
    <n v="0"/>
    <n v="42.5"/>
    <n v="1"/>
    <x v="13"/>
    <n v="5.34"/>
    <n v="99"/>
    <n v="2.2000000000000002"/>
    <x v="1144"/>
    <x v="1047"/>
    <n v="2"/>
    <n v="1.8"/>
    <n v="0.68"/>
    <n v="10.9"/>
  </r>
  <r>
    <x v="83"/>
    <x v="15"/>
    <x v="0"/>
    <x v="0"/>
    <x v="29"/>
    <n v="171"/>
    <n v="86"/>
    <n v="1"/>
    <x v="715"/>
    <n v="24.827628539999999"/>
    <n v="36"/>
    <n v="0"/>
    <n v="41.6"/>
    <n v="1"/>
    <x v="16"/>
    <n v="5.81"/>
    <n v="93"/>
    <n v="2.2000000000000002"/>
    <x v="1145"/>
    <x v="1048"/>
    <n v="2"/>
    <n v="1.9"/>
    <n v="0.68200000000000005"/>
    <n v="11.4"/>
  </r>
  <r>
    <x v="84"/>
    <x v="0"/>
    <x v="1"/>
    <x v="2"/>
    <x v="318"/>
    <n v="55"/>
    <n v="28.5"/>
    <n v="2"/>
    <x v="0"/>
    <n v="0"/>
    <n v="36"/>
    <n v="35"/>
    <n v="29"/>
    <n v="3"/>
    <x v="13"/>
    <n v="5.81"/>
    <n v="96"/>
    <n v="0.1"/>
    <x v="1146"/>
    <x v="1049"/>
    <n v="2.1"/>
    <n v="1.8"/>
    <n v="0.90200000000000002"/>
    <n v="15.3"/>
  </r>
  <r>
    <x v="84"/>
    <x v="1"/>
    <x v="1"/>
    <x v="2"/>
    <x v="319"/>
    <n v="57"/>
    <n v="29.5"/>
    <n v="2"/>
    <x v="0"/>
    <n v="88.833622430000005"/>
    <n v="36"/>
    <n v="462"/>
    <n v="28.6"/>
    <n v="3"/>
    <x v="13"/>
    <n v="1.23"/>
    <n v="96"/>
    <n v="0.1"/>
    <x v="1147"/>
    <x v="1050"/>
    <n v="2"/>
    <n v="1.7"/>
    <n v="0.89900000000000002"/>
    <n v="15.3"/>
  </r>
  <r>
    <x v="84"/>
    <x v="2"/>
    <x v="1"/>
    <x v="2"/>
    <x v="319"/>
    <n v="56"/>
    <n v="29"/>
    <n v="2"/>
    <x v="255"/>
    <n v="94.434286150000005"/>
    <n v="36"/>
    <n v="229"/>
    <n v="28.2"/>
    <n v="3"/>
    <x v="13"/>
    <n v="1.25"/>
    <n v="96"/>
    <n v="0.1"/>
    <x v="1148"/>
    <x v="1051"/>
    <n v="2"/>
    <n v="1.7"/>
    <n v="0.89400000000000002"/>
    <n v="15.3"/>
  </r>
  <r>
    <x v="84"/>
    <x v="3"/>
    <x v="1"/>
    <x v="2"/>
    <x v="320"/>
    <n v="58"/>
    <n v="30"/>
    <n v="2"/>
    <x v="357"/>
    <n v="121.5869163"/>
    <n v="36"/>
    <n v="228"/>
    <n v="27.8"/>
    <n v="3"/>
    <x v="13"/>
    <n v="1.17"/>
    <n v="97"/>
    <n v="0.1"/>
    <x v="1149"/>
    <x v="1052"/>
    <n v="1.9"/>
    <n v="1.7"/>
    <n v="0.88900000000000001"/>
    <n v="15.3"/>
  </r>
  <r>
    <x v="84"/>
    <x v="4"/>
    <x v="1"/>
    <x v="2"/>
    <x v="77"/>
    <n v="64"/>
    <n v="33.5"/>
    <n v="3"/>
    <x v="357"/>
    <n v="9498.7290620000003"/>
    <n v="36"/>
    <n v="434"/>
    <n v="27.4"/>
    <n v="4"/>
    <x v="32"/>
    <n v="1.7"/>
    <n v="97"/>
    <n v="0.1"/>
    <x v="1150"/>
    <x v="1053"/>
    <n v="1.9"/>
    <n v="1.6"/>
    <n v="0.88400000000000001"/>
    <n v="15.1"/>
  </r>
  <r>
    <x v="84"/>
    <x v="5"/>
    <x v="1"/>
    <x v="2"/>
    <x v="86"/>
    <n v="62"/>
    <n v="32.5"/>
    <n v="3"/>
    <x v="716"/>
    <n v="863.00614910000002"/>
    <n v="36"/>
    <n v="450"/>
    <n v="26.9"/>
    <n v="4"/>
    <x v="14"/>
    <n v="9.58"/>
    <n v="97"/>
    <n v="0.1"/>
    <x v="1151"/>
    <x v="1054"/>
    <n v="1.9"/>
    <n v="1.6"/>
    <n v="0.879"/>
    <n v="15.1"/>
  </r>
  <r>
    <x v="84"/>
    <x v="6"/>
    <x v="1"/>
    <x v="2"/>
    <x v="86"/>
    <n v="64"/>
    <n v="33.5"/>
    <n v="3"/>
    <x v="717"/>
    <n v="899.17852849999997"/>
    <n v="36"/>
    <n v="741"/>
    <n v="26.4"/>
    <n v="4"/>
    <x v="13"/>
    <n v="9.51"/>
    <n v="97"/>
    <n v="0.1"/>
    <x v="1152"/>
    <x v="1055"/>
    <n v="1.8"/>
    <n v="1.6"/>
    <n v="0.88100000000000001"/>
    <n v="15"/>
  </r>
  <r>
    <x v="84"/>
    <x v="7"/>
    <x v="1"/>
    <x v="2"/>
    <x v="76"/>
    <n v="66"/>
    <n v="34.5"/>
    <n v="3"/>
    <x v="718"/>
    <n v="7313.1754179999998"/>
    <n v="36"/>
    <n v="11015"/>
    <n v="25.9"/>
    <n v="4"/>
    <x v="14"/>
    <n v="8.6"/>
    <n v="98"/>
    <n v="0.1"/>
    <x v="1153"/>
    <x v="1056"/>
    <n v="1.8"/>
    <n v="1.5"/>
    <n v="0.88"/>
    <n v="15"/>
  </r>
  <r>
    <x v="84"/>
    <x v="8"/>
    <x v="1"/>
    <x v="2"/>
    <x v="321"/>
    <n v="67"/>
    <n v="35"/>
    <n v="3"/>
    <x v="719"/>
    <n v="6599.9952389999999"/>
    <n v="36"/>
    <n v="0"/>
    <n v="25.4"/>
    <n v="4"/>
    <x v="15"/>
    <n v="8.25"/>
    <n v="98"/>
    <n v="0.1"/>
    <x v="1154"/>
    <x v="1057"/>
    <n v="1.8"/>
    <n v="1.5"/>
    <n v="0.877"/>
    <n v="15"/>
  </r>
  <r>
    <x v="84"/>
    <x v="9"/>
    <x v="1"/>
    <x v="2"/>
    <x v="296"/>
    <n v="68"/>
    <n v="35.5"/>
    <n v="3"/>
    <x v="639"/>
    <n v="6502.136974"/>
    <n v="36"/>
    <n v="520"/>
    <n v="24.9"/>
    <n v="4"/>
    <x v="16"/>
    <n v="8.19"/>
    <n v="98"/>
    <n v="0.1"/>
    <x v="1155"/>
    <x v="1058"/>
    <n v="1.7"/>
    <n v="1.5"/>
    <n v="0.873"/>
    <n v="14.9"/>
  </r>
  <r>
    <x v="84"/>
    <x v="10"/>
    <x v="1"/>
    <x v="2"/>
    <x v="79"/>
    <n v="69"/>
    <n v="36"/>
    <n v="3"/>
    <x v="720"/>
    <n v="6799.6644230000002"/>
    <n v="36"/>
    <n v="0"/>
    <n v="24.4"/>
    <n v="4"/>
    <x v="16"/>
    <n v="8.18"/>
    <n v="98"/>
    <n v="0.1"/>
    <x v="1156"/>
    <x v="1059"/>
    <n v="1.7"/>
    <n v="1.5"/>
    <n v="0.87"/>
    <n v="14.9"/>
  </r>
  <r>
    <x v="84"/>
    <x v="11"/>
    <x v="1"/>
    <x v="2"/>
    <x v="314"/>
    <n v="68"/>
    <n v="35.5"/>
    <n v="3"/>
    <x v="341"/>
    <n v="6746.2812990000002"/>
    <n v="36"/>
    <n v="8752"/>
    <n v="23.8"/>
    <n v="4"/>
    <x v="15"/>
    <n v="8.3000000000000007"/>
    <n v="99"/>
    <n v="0.1"/>
    <x v="1157"/>
    <x v="1060"/>
    <n v="1.7"/>
    <n v="1.4"/>
    <n v="0.86599999999999999"/>
    <n v="14.8"/>
  </r>
  <r>
    <x v="84"/>
    <x v="12"/>
    <x v="1"/>
    <x v="2"/>
    <x v="80"/>
    <n v="7"/>
    <n v="5"/>
    <n v="3"/>
    <x v="721"/>
    <n v="578.72542729999998"/>
    <n v="36"/>
    <n v="8286"/>
    <n v="23.4"/>
    <n v="5"/>
    <x v="15"/>
    <n v="8"/>
    <n v="97"/>
    <n v="0.1"/>
    <x v="1158"/>
    <x v="1061"/>
    <n v="1.7"/>
    <n v="1.4"/>
    <n v="0.86299999999999999"/>
    <n v="14.8"/>
  </r>
  <r>
    <x v="84"/>
    <x v="13"/>
    <x v="1"/>
    <x v="2"/>
    <x v="233"/>
    <n v="7"/>
    <n v="5"/>
    <n v="3"/>
    <x v="722"/>
    <n v="5250.2491879999998"/>
    <n v="36"/>
    <n v="33812"/>
    <n v="22.9"/>
    <n v="5"/>
    <x v="22"/>
    <n v="7.85"/>
    <n v="96"/>
    <n v="0.1"/>
    <x v="1159"/>
    <x v="1051"/>
    <n v="1.7"/>
    <n v="1.4"/>
    <n v="0.86"/>
    <n v="14.7"/>
  </r>
  <r>
    <x v="84"/>
    <x v="14"/>
    <x v="1"/>
    <x v="2"/>
    <x v="89"/>
    <n v="72"/>
    <n v="38"/>
    <n v="4"/>
    <x v="723"/>
    <n v="5486.5120800000004"/>
    <n v="36"/>
    <n v="22552"/>
    <n v="22.5"/>
    <n v="5"/>
    <x v="26"/>
    <n v="7.75"/>
    <n v="95"/>
    <n v="0.1"/>
    <x v="1160"/>
    <x v="1062"/>
    <n v="1.7"/>
    <n v="1.4"/>
    <n v="0.85599999999999998"/>
    <n v="14.6"/>
  </r>
  <r>
    <x v="84"/>
    <x v="15"/>
    <x v="1"/>
    <x v="2"/>
    <x v="91"/>
    <n v="74"/>
    <n v="39"/>
    <n v="4"/>
    <x v="504"/>
    <n v="5926.2966539999998"/>
    <n v="36"/>
    <n v="22497"/>
    <n v="22.2"/>
    <n v="5"/>
    <x v="14"/>
    <n v="7.53"/>
    <n v="85"/>
    <n v="0.1"/>
    <x v="1161"/>
    <x v="1063"/>
    <n v="1.6"/>
    <n v="1.4"/>
    <n v="0.85199999999999998"/>
    <n v="14.5"/>
  </r>
  <r>
    <x v="85"/>
    <x v="0"/>
    <x v="0"/>
    <x v="0"/>
    <x v="36"/>
    <n v="112"/>
    <n v="58"/>
    <n v="4"/>
    <x v="352"/>
    <n v="0"/>
    <n v="99"/>
    <n v="0"/>
    <n v="65.599999999999994"/>
    <n v="4"/>
    <x v="13"/>
    <n v="7.53"/>
    <n v="99"/>
    <n v="0.1"/>
    <x v="1162"/>
    <x v="1064"/>
    <n v="4"/>
    <n v="4"/>
    <n v="0.74099999999999999"/>
    <n v="13.1"/>
  </r>
  <r>
    <x v="85"/>
    <x v="1"/>
    <x v="0"/>
    <x v="0"/>
    <x v="67"/>
    <n v="113"/>
    <n v="58.5"/>
    <n v="4"/>
    <x v="352"/>
    <n v="63.878452199999998"/>
    <n v="98"/>
    <n v="20"/>
    <n v="64.8"/>
    <n v="4"/>
    <x v="14"/>
    <n v="7.45"/>
    <n v="98"/>
    <n v="0.1"/>
    <x v="1163"/>
    <x v="1065"/>
    <n v="3.9"/>
    <n v="3.9"/>
    <n v="0.73699999999999999"/>
    <n v="13.1"/>
  </r>
  <r>
    <x v="85"/>
    <x v="2"/>
    <x v="0"/>
    <x v="0"/>
    <x v="71"/>
    <n v="114"/>
    <n v="59"/>
    <n v="4"/>
    <x v="724"/>
    <n v="546.62351560000002"/>
    <n v="98"/>
    <n v="120"/>
    <n v="64"/>
    <n v="4"/>
    <x v="14"/>
    <n v="7.23"/>
    <n v="98"/>
    <n v="0.1"/>
    <x v="1164"/>
    <x v="1066"/>
    <n v="3.9"/>
    <n v="3.9"/>
    <n v="0.73699999999999999"/>
    <n v="13.1"/>
  </r>
  <r>
    <x v="85"/>
    <x v="3"/>
    <x v="0"/>
    <x v="0"/>
    <x v="130"/>
    <n v="115"/>
    <n v="59.5"/>
    <n v="4"/>
    <x v="352"/>
    <n v="67.701710640000002"/>
    <n v="98"/>
    <n v="3"/>
    <n v="63.2"/>
    <n v="4"/>
    <x v="14"/>
    <n v="8"/>
    <n v="98"/>
    <n v="0.1"/>
    <x v="1165"/>
    <x v="1067"/>
    <n v="3.9"/>
    <n v="3.9"/>
    <n v="0.73499999999999999"/>
    <n v="12.9"/>
  </r>
  <r>
    <x v="85"/>
    <x v="4"/>
    <x v="0"/>
    <x v="0"/>
    <x v="28"/>
    <n v="116"/>
    <n v="60"/>
    <n v="4"/>
    <x v="725"/>
    <n v="68.866232980000007"/>
    <n v="98"/>
    <n v="0"/>
    <n v="62.4"/>
    <n v="4"/>
    <x v="14"/>
    <n v="8.39"/>
    <n v="98"/>
    <n v="0.1"/>
    <x v="1166"/>
    <x v="1068"/>
    <n v="3.8"/>
    <n v="3.9"/>
    <n v="0.73699999999999999"/>
    <n v="13.1"/>
  </r>
  <r>
    <x v="85"/>
    <x v="5"/>
    <x v="0"/>
    <x v="0"/>
    <x v="38"/>
    <n v="117"/>
    <n v="60.5"/>
    <n v="4"/>
    <x v="117"/>
    <n v="715.97090920000005"/>
    <n v="98"/>
    <n v="0"/>
    <n v="61.7"/>
    <n v="4"/>
    <x v="14"/>
    <n v="8.42"/>
    <n v="98"/>
    <n v="0.1"/>
    <x v="1167"/>
    <x v="1069"/>
    <n v="3.8"/>
    <n v="3.8"/>
    <n v="0.73899999999999999"/>
    <n v="13.2"/>
  </r>
  <r>
    <x v="85"/>
    <x v="6"/>
    <x v="0"/>
    <x v="0"/>
    <x v="27"/>
    <n v="118"/>
    <n v="61"/>
    <n v="4"/>
    <x v="726"/>
    <n v="668.74473339999997"/>
    <n v="98"/>
    <n v="0"/>
    <n v="6.9"/>
    <n v="4"/>
    <x v="14"/>
    <n v="9.5399999999999991"/>
    <n v="98"/>
    <n v="0.1"/>
    <x v="1168"/>
    <x v="1070"/>
    <n v="3.8"/>
    <n v="3.8"/>
    <n v="0.74199999999999999"/>
    <n v="13.6"/>
  </r>
  <r>
    <x v="85"/>
    <x v="7"/>
    <x v="0"/>
    <x v="0"/>
    <x v="112"/>
    <n v="119"/>
    <n v="61.5"/>
    <n v="4"/>
    <x v="510"/>
    <n v="535.27864039999997"/>
    <n v="97"/>
    <n v="2"/>
    <n v="6.1"/>
    <n v="4"/>
    <x v="14"/>
    <n v="8.7799999999999994"/>
    <n v="97"/>
    <n v="0.1"/>
    <x v="1169"/>
    <x v="1071"/>
    <n v="3.8"/>
    <n v="3.8"/>
    <n v="0.73899999999999999"/>
    <n v="13.6"/>
  </r>
  <r>
    <x v="85"/>
    <x v="8"/>
    <x v="0"/>
    <x v="0"/>
    <x v="25"/>
    <n v="12"/>
    <n v="8"/>
    <n v="4"/>
    <x v="727"/>
    <n v="373.26286429999999"/>
    <n v="98"/>
    <n v="41"/>
    <n v="59.3"/>
    <n v="4"/>
    <x v="14"/>
    <n v="8.35"/>
    <n v="98"/>
    <n v="0.1"/>
    <x v="1170"/>
    <x v="1072"/>
    <n v="3.8"/>
    <n v="3.8"/>
    <n v="0.73599999999999999"/>
    <n v="13.6"/>
  </r>
  <r>
    <x v="85"/>
    <x v="9"/>
    <x v="0"/>
    <x v="0"/>
    <x v="26"/>
    <n v="121"/>
    <n v="62.5"/>
    <n v="4"/>
    <x v="726"/>
    <n v="313.36260149999998"/>
    <n v="98"/>
    <n v="1"/>
    <n v="58.6"/>
    <n v="4"/>
    <x v="14"/>
    <n v="8.8000000000000007"/>
    <n v="98"/>
    <n v="0.1"/>
    <x v="1171"/>
    <x v="1073"/>
    <n v="3.9"/>
    <n v="3.8"/>
    <n v="0.73299999999999998"/>
    <n v="13.7"/>
  </r>
  <r>
    <x v="85"/>
    <x v="10"/>
    <x v="0"/>
    <x v="0"/>
    <x v="216"/>
    <n v="127"/>
    <n v="65.5"/>
    <n v="4"/>
    <x v="116"/>
    <n v="27.44252286"/>
    <n v="95"/>
    <n v="28"/>
    <n v="57.8"/>
    <n v="4"/>
    <x v="16"/>
    <n v="8.8800000000000008"/>
    <n v="95"/>
    <n v="0.1"/>
    <x v="1172"/>
    <x v="1074"/>
    <n v="3.9"/>
    <n v="3.8"/>
    <n v="0.73"/>
    <n v="13.8"/>
  </r>
  <r>
    <x v="85"/>
    <x v="11"/>
    <x v="0"/>
    <x v="0"/>
    <x v="101"/>
    <n v="125"/>
    <n v="64.5"/>
    <n v="4"/>
    <x v="728"/>
    <n v="32.525236120000002"/>
    <n v="95"/>
    <n v="21"/>
    <n v="57"/>
    <n v="4"/>
    <x v="16"/>
    <n v="9.5"/>
    <n v="95"/>
    <n v="0.1"/>
    <x v="1173"/>
    <x v="1075"/>
    <n v="3.9"/>
    <n v="3.8"/>
    <n v="0.72299999999999998"/>
    <n v="13.5"/>
  </r>
  <r>
    <x v="85"/>
    <x v="12"/>
    <x v="0"/>
    <x v="0"/>
    <x v="40"/>
    <n v="127"/>
    <n v="65.5"/>
    <n v="4"/>
    <x v="728"/>
    <n v="228.7838108"/>
    <n v="97"/>
    <n v="76"/>
    <n v="56.3"/>
    <n v="4"/>
    <x v="15"/>
    <n v="9.15"/>
    <n v="97"/>
    <n v="0.1"/>
    <x v="1174"/>
    <x v="1076"/>
    <n v="3.9"/>
    <n v="3.9"/>
    <n v="0.71699999999999997"/>
    <n v="13.2"/>
  </r>
  <r>
    <x v="85"/>
    <x v="13"/>
    <x v="0"/>
    <x v="0"/>
    <x v="194"/>
    <n v="129"/>
    <n v="66.5"/>
    <n v="4"/>
    <x v="728"/>
    <n v="259.15723750000001"/>
    <n v="95"/>
    <n v="19"/>
    <n v="55.5"/>
    <n v="4"/>
    <x v="16"/>
    <n v="9.68"/>
    <n v="95"/>
    <n v="0.1"/>
    <x v="1175"/>
    <x v="1077"/>
    <n v="3.9"/>
    <n v="3.9"/>
    <n v="0.71199999999999997"/>
    <n v="13"/>
  </r>
  <r>
    <x v="85"/>
    <x v="14"/>
    <x v="0"/>
    <x v="0"/>
    <x v="103"/>
    <n v="131"/>
    <n v="67.5"/>
    <n v="4"/>
    <x v="116"/>
    <n v="248.697463"/>
    <n v="97"/>
    <n v="61"/>
    <n v="54.8"/>
    <n v="4"/>
    <x v="15"/>
    <n v="9.9"/>
    <n v="99"/>
    <n v="0.1"/>
    <x v="1176"/>
    <x v="1078"/>
    <n v="4"/>
    <n v="3.9"/>
    <n v="0.70599999999999996"/>
    <n v="12.7"/>
  </r>
  <r>
    <x v="85"/>
    <x v="15"/>
    <x v="0"/>
    <x v="0"/>
    <x v="41"/>
    <n v="133"/>
    <n v="68.5"/>
    <n v="4"/>
    <x v="472"/>
    <n v="227.296617"/>
    <n v="93"/>
    <n v="32"/>
    <n v="54"/>
    <n v="4"/>
    <x v="17"/>
    <n v="9.65"/>
    <n v="91"/>
    <n v="0.1"/>
    <x v="1177"/>
    <x v="1079"/>
    <n v="4"/>
    <n v="4"/>
    <n v="0.7"/>
    <n v="12.6"/>
  </r>
  <r>
    <x v="86"/>
    <x v="0"/>
    <x v="0"/>
    <x v="0"/>
    <x v="74"/>
    <n v="198"/>
    <n v="101"/>
    <n v="4"/>
    <x v="729"/>
    <n v="0"/>
    <n v="98"/>
    <n v="526"/>
    <n v="53.1"/>
    <n v="5"/>
    <x v="14"/>
    <n v="9.65"/>
    <n v="98"/>
    <n v="0.1"/>
    <x v="1178"/>
    <x v="1080"/>
    <n v="2.4"/>
    <n v="2.5"/>
    <n v="0.79300000000000004"/>
    <n v="15"/>
  </r>
  <r>
    <x v="86"/>
    <x v="1"/>
    <x v="0"/>
    <x v="0"/>
    <x v="120"/>
    <n v="22"/>
    <n v="13.5"/>
    <n v="5"/>
    <x v="729"/>
    <n v="24.44473709"/>
    <n v="95"/>
    <n v="321"/>
    <n v="52.3"/>
    <n v="5"/>
    <x v="16"/>
    <n v="4.3600000000000003"/>
    <n v="95"/>
    <n v="0.1"/>
    <x v="1179"/>
    <x v="1081"/>
    <n v="2.4"/>
    <n v="2.5"/>
    <n v="0.78900000000000003"/>
    <n v="15"/>
  </r>
  <r>
    <x v="86"/>
    <x v="2"/>
    <x v="0"/>
    <x v="0"/>
    <x v="121"/>
    <n v="28"/>
    <n v="16.5"/>
    <n v="5"/>
    <x v="193"/>
    <n v="26.407265899999999"/>
    <n v="99"/>
    <n v="73"/>
    <n v="51.4"/>
    <n v="6"/>
    <x v="14"/>
    <n v="4.3"/>
    <n v="98"/>
    <n v="0.1"/>
    <x v="1180"/>
    <x v="1082"/>
    <n v="2.4"/>
    <n v="2.5"/>
    <n v="0.78200000000000003"/>
    <n v="15"/>
  </r>
  <r>
    <x v="86"/>
    <x v="3"/>
    <x v="0"/>
    <x v="0"/>
    <x v="122"/>
    <n v="214"/>
    <n v="110"/>
    <n v="6"/>
    <x v="730"/>
    <n v="235.35660659999999"/>
    <n v="95"/>
    <n v="55"/>
    <n v="5.6"/>
    <n v="7"/>
    <x v="14"/>
    <n v="4.32"/>
    <n v="99"/>
    <n v="0.1"/>
    <x v="1181"/>
    <x v="1083"/>
    <n v="2.4"/>
    <n v="2.5"/>
    <n v="0.77400000000000002"/>
    <n v="14.7"/>
  </r>
  <r>
    <x v="86"/>
    <x v="4"/>
    <x v="0"/>
    <x v="0"/>
    <x v="148"/>
    <n v="224"/>
    <n v="115.5"/>
    <n v="7"/>
    <x v="644"/>
    <n v="179.17013299999999"/>
    <n v="99"/>
    <n v="127"/>
    <n v="49.9"/>
    <n v="7"/>
    <x v="13"/>
    <n v="4.5999999999999996"/>
    <n v="99"/>
    <n v="0.1"/>
    <x v="1182"/>
    <x v="1084"/>
    <n v="2.2999999999999998"/>
    <n v="2.5"/>
    <n v="0.76600000000000001"/>
    <n v="14.4"/>
  </r>
  <r>
    <x v="86"/>
    <x v="5"/>
    <x v="0"/>
    <x v="0"/>
    <x v="108"/>
    <n v="236"/>
    <n v="121.5"/>
    <n v="7"/>
    <x v="731"/>
    <n v="11.151626800000001"/>
    <n v="99"/>
    <n v="4"/>
    <n v="49.2"/>
    <n v="8"/>
    <x v="14"/>
    <n v="4.42"/>
    <n v="99"/>
    <n v="0.1"/>
    <x v="1183"/>
    <x v="1085"/>
    <n v="2.2999999999999998"/>
    <n v="2.5"/>
    <n v="0.76300000000000001"/>
    <n v="14.5"/>
  </r>
  <r>
    <x v="86"/>
    <x v="6"/>
    <x v="0"/>
    <x v="0"/>
    <x v="108"/>
    <n v="235"/>
    <n v="121"/>
    <n v="7"/>
    <x v="188"/>
    <n v="808.24330199999997"/>
    <n v="99"/>
    <n v="0"/>
    <n v="48.5"/>
    <n v="8"/>
    <x v="13"/>
    <n v="4.13"/>
    <n v="98"/>
    <n v="0.1"/>
    <x v="1184"/>
    <x v="1086"/>
    <n v="2.2999999999999998"/>
    <n v="2.5"/>
    <n v="0.75800000000000001"/>
    <n v="14.6"/>
  </r>
  <r>
    <x v="86"/>
    <x v="7"/>
    <x v="0"/>
    <x v="0"/>
    <x v="110"/>
    <n v="258"/>
    <n v="133"/>
    <n v="8"/>
    <x v="342"/>
    <n v="708.32857850000005"/>
    <n v="99"/>
    <n v="20"/>
    <n v="47.9"/>
    <n v="9"/>
    <x v="13"/>
    <n v="3.65"/>
    <n v="99"/>
    <n v="0.1"/>
    <x v="1185"/>
    <x v="1087"/>
    <n v="2.4"/>
    <n v="2.5"/>
    <n v="0.75800000000000001"/>
    <n v="14.6"/>
  </r>
  <r>
    <x v="86"/>
    <x v="8"/>
    <x v="0"/>
    <x v="0"/>
    <x v="129"/>
    <n v="288"/>
    <n v="148"/>
    <n v="8"/>
    <x v="732"/>
    <n v="499.730412"/>
    <n v="94"/>
    <n v="13"/>
    <n v="47.3"/>
    <n v="9"/>
    <x v="17"/>
    <n v="3.19"/>
    <n v="93"/>
    <n v="0.1"/>
    <x v="1186"/>
    <x v="1088"/>
    <n v="2.4"/>
    <n v="2.5"/>
    <n v="0.754"/>
    <n v="14.7"/>
  </r>
  <r>
    <x v="86"/>
    <x v="9"/>
    <x v="0"/>
    <x v="0"/>
    <x v="0"/>
    <n v="295"/>
    <n v="151.5"/>
    <n v="8"/>
    <x v="733"/>
    <n v="76.198689360000003"/>
    <n v="99"/>
    <n v="109"/>
    <n v="46.8"/>
    <n v="9"/>
    <x v="13"/>
    <n v="3.73"/>
    <n v="99"/>
    <n v="0.1"/>
    <x v="1187"/>
    <x v="1089"/>
    <n v="2.4"/>
    <n v="2.5"/>
    <n v="0.747"/>
    <n v="14.3"/>
  </r>
  <r>
    <x v="86"/>
    <x v="10"/>
    <x v="0"/>
    <x v="1"/>
    <x v="298"/>
    <n v="294"/>
    <n v="151"/>
    <n v="8"/>
    <x v="734"/>
    <n v="351.86032669999997"/>
    <n v="94"/>
    <n v="16118"/>
    <n v="46.3"/>
    <n v="9"/>
    <x v="13"/>
    <n v="4.7"/>
    <n v="98"/>
    <n v="0.1"/>
    <x v="1188"/>
    <x v="1090"/>
    <n v="2.4"/>
    <n v="2.5"/>
    <n v="0.73699999999999999"/>
    <n v="13.9"/>
  </r>
  <r>
    <x v="86"/>
    <x v="11"/>
    <x v="0"/>
    <x v="1"/>
    <x v="264"/>
    <n v="287"/>
    <n v="147.5"/>
    <n v="8"/>
    <x v="735"/>
    <n v="33.916601829999998"/>
    <n v="99"/>
    <n v="2204"/>
    <n v="45.8"/>
    <n v="9"/>
    <x v="13"/>
    <n v="3.95"/>
    <n v="82"/>
    <n v="0.1"/>
    <x v="1189"/>
    <x v="1091"/>
    <n v="2.5"/>
    <n v="2.6"/>
    <n v="0.72499999999999998"/>
    <n v="13.5"/>
  </r>
  <r>
    <x v="86"/>
    <x v="12"/>
    <x v="0"/>
    <x v="1"/>
    <x v="289"/>
    <n v="282"/>
    <n v="145"/>
    <n v="8"/>
    <x v="185"/>
    <n v="23.434007619999999"/>
    <n v="99"/>
    <n v="24"/>
    <n v="45.3"/>
    <n v="9"/>
    <x v="13"/>
    <n v="3.7"/>
    <n v="99"/>
    <n v="0.1"/>
    <x v="1190"/>
    <x v="1092"/>
    <n v="2.5"/>
    <n v="2.6"/>
    <n v="0.71399999999999997"/>
    <n v="13.1"/>
  </r>
  <r>
    <x v="86"/>
    <x v="13"/>
    <x v="0"/>
    <x v="1"/>
    <x v="264"/>
    <n v="276"/>
    <n v="142"/>
    <n v="8"/>
    <x v="246"/>
    <n v="145.1022528"/>
    <n v="95"/>
    <n v="18"/>
    <n v="44.8"/>
    <n v="9"/>
    <x v="16"/>
    <n v="3.61"/>
    <n v="95"/>
    <n v="0.1"/>
    <x v="1191"/>
    <x v="1093"/>
    <n v="2.6"/>
    <n v="2.6"/>
    <n v="0.7"/>
    <n v="12.7"/>
  </r>
  <r>
    <x v="86"/>
    <x v="14"/>
    <x v="0"/>
    <x v="1"/>
    <x v="289"/>
    <n v="284"/>
    <n v="146"/>
    <n v="8"/>
    <x v="366"/>
    <n v="12.60883976"/>
    <n v="95"/>
    <n v="94"/>
    <n v="44.4"/>
    <n v="10"/>
    <x v="16"/>
    <n v="3.47"/>
    <n v="95"/>
    <n v="0.1"/>
    <x v="1192"/>
    <x v="1094"/>
    <n v="2.6"/>
    <n v="2.7"/>
    <n v="0.68500000000000005"/>
    <n v="12.3"/>
  </r>
  <r>
    <x v="86"/>
    <x v="15"/>
    <x v="0"/>
    <x v="1"/>
    <x v="179"/>
    <n v="292"/>
    <n v="150.5"/>
    <n v="9"/>
    <x v="736"/>
    <n v="112.541157"/>
    <n v="99"/>
    <n v="245"/>
    <n v="43.9"/>
    <n v="10"/>
    <x v="32"/>
    <n v="4.16"/>
    <n v="97"/>
    <n v="0.1"/>
    <x v="1193"/>
    <x v="1095"/>
    <n v="2.7"/>
    <n v="2.7"/>
    <n v="0.67600000000000005"/>
    <n v="12.1"/>
  </r>
  <r>
    <x v="87"/>
    <x v="0"/>
    <x v="0"/>
    <x v="1"/>
    <x v="182"/>
    <n v="249"/>
    <n v="151.5"/>
    <n v="54"/>
    <x v="0"/>
    <n v="0"/>
    <n v="89"/>
    <n v="95"/>
    <n v="22"/>
    <n v="75"/>
    <x v="37"/>
    <n v="4.16"/>
    <n v="89"/>
    <n v="2.8"/>
    <x v="1194"/>
    <x v="1096"/>
    <n v="7.8"/>
    <n v="7.6"/>
    <n v="0.55000000000000004"/>
    <n v="11.1"/>
  </r>
  <r>
    <x v="87"/>
    <x v="1"/>
    <x v="0"/>
    <x v="1"/>
    <x v="220"/>
    <n v="255"/>
    <n v="155.5"/>
    <n v="56"/>
    <x v="0"/>
    <n v="170.9626624"/>
    <n v="92"/>
    <n v="354"/>
    <n v="21.3"/>
    <n v="79"/>
    <x v="33"/>
    <n v="5.72"/>
    <n v="92"/>
    <n v="2.9"/>
    <x v="1195"/>
    <x v="1097"/>
    <n v="7.8"/>
    <n v="7.7"/>
    <n v="0.54600000000000004"/>
    <n v="11.1"/>
  </r>
  <r>
    <x v="87"/>
    <x v="2"/>
    <x v="0"/>
    <x v="1"/>
    <x v="180"/>
    <n v="258"/>
    <n v="158"/>
    <n v="58"/>
    <x v="523"/>
    <n v="165.93049769999999"/>
    <n v="93"/>
    <n v="190"/>
    <n v="2.7"/>
    <n v="81"/>
    <x v="17"/>
    <n v="5.57"/>
    <n v="87"/>
    <n v="3"/>
    <x v="1196"/>
    <x v="1098"/>
    <n v="7.9"/>
    <n v="7.7"/>
    <n v="0.54100000000000004"/>
    <n v="11.1"/>
  </r>
  <r>
    <x v="87"/>
    <x v="3"/>
    <x v="0"/>
    <x v="1"/>
    <x v="292"/>
    <n v="263"/>
    <n v="161"/>
    <n v="59"/>
    <x v="456"/>
    <n v="154.22696970000001"/>
    <n v="94"/>
    <n v="0"/>
    <n v="2.1"/>
    <n v="84"/>
    <x v="17"/>
    <n v="5.49"/>
    <n v="94"/>
    <n v="3"/>
    <x v="1197"/>
    <x v="1099"/>
    <n v="8"/>
    <n v="7.8"/>
    <n v="0.53600000000000003"/>
    <n v="11.1"/>
  </r>
  <r>
    <x v="87"/>
    <x v="4"/>
    <x v="0"/>
    <x v="1"/>
    <x v="305"/>
    <n v="278"/>
    <n v="169"/>
    <n v="60"/>
    <x v="737"/>
    <n v="109.7051836"/>
    <n v="96"/>
    <n v="2395"/>
    <n v="19.5"/>
    <n v="86"/>
    <x v="15"/>
    <n v="5.23"/>
    <n v="96"/>
    <n v="3.4"/>
    <x v="1198"/>
    <x v="1100"/>
    <n v="8.1"/>
    <n v="7.9"/>
    <n v="0.53"/>
    <n v="11.1"/>
  </r>
  <r>
    <x v="87"/>
    <x v="5"/>
    <x v="0"/>
    <x v="1"/>
    <x v="222"/>
    <n v="294"/>
    <n v="177.5"/>
    <n v="61"/>
    <x v="738"/>
    <n v="56.58984221"/>
    <n v="9"/>
    <n v="95"/>
    <n v="18.899999999999999"/>
    <n v="89"/>
    <x v="36"/>
    <n v="3.97"/>
    <n v="9"/>
    <n v="4.3"/>
    <x v="1199"/>
    <x v="1101"/>
    <n v="8.1999999999999993"/>
    <n v="8"/>
    <n v="0.52300000000000002"/>
    <n v="11.1"/>
  </r>
  <r>
    <x v="87"/>
    <x v="6"/>
    <x v="0"/>
    <x v="1"/>
    <x v="153"/>
    <n v="317"/>
    <n v="189.5"/>
    <n v="62"/>
    <x v="522"/>
    <n v="7.1468514040000004"/>
    <n v="88"/>
    <n v="1218"/>
    <n v="18.399999999999999"/>
    <n v="91"/>
    <x v="22"/>
    <n v="4.17"/>
    <n v="88"/>
    <n v="5"/>
    <x v="1200"/>
    <x v="1102"/>
    <n v="8.1999999999999993"/>
    <n v="8.1"/>
    <n v="0.51400000000000001"/>
    <n v="10.7"/>
  </r>
  <r>
    <x v="87"/>
    <x v="7"/>
    <x v="0"/>
    <x v="1"/>
    <x v="278"/>
    <n v="339"/>
    <n v="201.5"/>
    <n v="64"/>
    <x v="326"/>
    <n v="60.515350599999998"/>
    <n v="88"/>
    <n v="1282"/>
    <n v="17.899999999999999"/>
    <n v="95"/>
    <x v="19"/>
    <n v="3.9"/>
    <n v="88"/>
    <n v="6.4"/>
    <x v="1201"/>
    <x v="1103"/>
    <n v="8.3000000000000007"/>
    <n v="8.1999999999999993"/>
    <n v="0.50600000000000001"/>
    <n v="10.4"/>
  </r>
  <r>
    <x v="87"/>
    <x v="8"/>
    <x v="0"/>
    <x v="1"/>
    <x v="158"/>
    <n v="356"/>
    <n v="211"/>
    <n v="66"/>
    <x v="739"/>
    <n v="59.833613640000003"/>
    <n v="81"/>
    <n v="1516"/>
    <n v="17.3"/>
    <n v="100"/>
    <x v="47"/>
    <n v="4.8"/>
    <n v="81"/>
    <n v="9.1"/>
    <x v="1202"/>
    <x v="1104"/>
    <n v="8.4"/>
    <n v="8.3000000000000007"/>
    <n v="0.49399999999999999"/>
    <n v="10.1"/>
  </r>
  <r>
    <x v="87"/>
    <x v="9"/>
    <x v="0"/>
    <x v="1"/>
    <x v="12"/>
    <n v="388"/>
    <n v="228"/>
    <n v="68"/>
    <x v="536"/>
    <n v="52.603854290000001"/>
    <n v="8"/>
    <n v="1847"/>
    <n v="16.899999999999999"/>
    <n v="104"/>
    <x v="44"/>
    <n v="4.24"/>
    <n v="8"/>
    <n v="10.3"/>
    <x v="1203"/>
    <x v="1105"/>
    <n v="8.5"/>
    <n v="8.4"/>
    <n v="0.48299999999999998"/>
    <n v="9.6999999999999993"/>
  </r>
  <r>
    <x v="87"/>
    <x v="10"/>
    <x v="0"/>
    <x v="1"/>
    <x v="202"/>
    <n v="412"/>
    <n v="241"/>
    <n v="70"/>
    <x v="455"/>
    <n v="39.556775020000003"/>
    <n v="76"/>
    <n v="153"/>
    <n v="16.399999999999999"/>
    <n v="108"/>
    <x v="23"/>
    <n v="4.3600000000000003"/>
    <n v="76"/>
    <n v="11.6"/>
    <x v="1204"/>
    <x v="1106"/>
    <n v="8.6"/>
    <n v="8.5"/>
    <n v="0.47399999999999998"/>
    <n v="9.6"/>
  </r>
  <r>
    <x v="87"/>
    <x v="11"/>
    <x v="0"/>
    <x v="1"/>
    <x v="239"/>
    <n v="432"/>
    <n v="252"/>
    <n v="72"/>
    <x v="325"/>
    <n v="36.297752490000001"/>
    <n v="73"/>
    <n v="20"/>
    <n v="15.9"/>
    <n v="112"/>
    <x v="25"/>
    <n v="4.29"/>
    <n v="73"/>
    <n v="13.2"/>
    <x v="1205"/>
    <x v="1107"/>
    <n v="8.6999999999999993"/>
    <n v="8.6"/>
    <n v="0.46100000000000002"/>
    <n v="8.9"/>
  </r>
  <r>
    <x v="87"/>
    <x v="12"/>
    <x v="0"/>
    <x v="1"/>
    <x v="45"/>
    <n v="437"/>
    <n v="255.5"/>
    <n v="74"/>
    <x v="348"/>
    <n v="35.852046680000001"/>
    <n v="73"/>
    <n v="65"/>
    <n v="15.5"/>
    <n v="115"/>
    <x v="24"/>
    <n v="4.45"/>
    <n v="73"/>
    <n v="14.5"/>
    <x v="1206"/>
    <x v="1108"/>
    <n v="8.8000000000000007"/>
    <n v="8.8000000000000007"/>
    <n v="0.45"/>
    <n v="8.1999999999999993"/>
  </r>
  <r>
    <x v="87"/>
    <x v="13"/>
    <x v="0"/>
    <x v="1"/>
    <x v="229"/>
    <n v="437"/>
    <n v="256.5"/>
    <n v="76"/>
    <x v="137"/>
    <n v="32.736741340000002"/>
    <n v="84"/>
    <n v="766"/>
    <n v="15.1"/>
    <n v="118"/>
    <x v="37"/>
    <n v="4.54"/>
    <n v="84"/>
    <n v="15.7"/>
    <x v="1207"/>
    <x v="1109"/>
    <n v="8.9"/>
    <n v="8.9"/>
    <n v="0.45100000000000001"/>
    <n v="8.5"/>
  </r>
  <r>
    <x v="87"/>
    <x v="14"/>
    <x v="0"/>
    <x v="1"/>
    <x v="205"/>
    <n v="434"/>
    <n v="255.5"/>
    <n v="77"/>
    <x v="535"/>
    <n v="3.847602867"/>
    <n v="84"/>
    <n v="11304"/>
    <n v="14.7"/>
    <n v="120"/>
    <x v="44"/>
    <n v="4.62"/>
    <n v="8"/>
    <n v="16.899999999999999"/>
    <x v="1208"/>
    <x v="1110"/>
    <n v="9"/>
    <n v="9"/>
    <n v="0.44700000000000001"/>
    <n v="8.4"/>
  </r>
  <r>
    <x v="87"/>
    <x v="15"/>
    <x v="0"/>
    <x v="1"/>
    <x v="205"/>
    <n v="428"/>
    <n v="252.5"/>
    <n v="77"/>
    <x v="327"/>
    <n v="0.68168555500000005"/>
    <n v="84"/>
    <n v="21002"/>
    <n v="14.4"/>
    <n v="121"/>
    <x v="41"/>
    <n v="4.68"/>
    <n v="82"/>
    <n v="18.100000000000001"/>
    <x v="1209"/>
    <x v="1111"/>
    <n v="9.1999999999999993"/>
    <n v="9.1"/>
    <n v="0.44800000000000001"/>
    <n v="8.4"/>
  </r>
  <r>
    <x v="88"/>
    <x v="0"/>
    <x v="0"/>
    <x v="0"/>
    <x v="127"/>
    <n v="198"/>
    <n v="99"/>
    <n v="0"/>
    <x v="0"/>
    <n v="0"/>
    <n v="82"/>
    <n v="0"/>
    <n v="77.599999999999994"/>
    <n v="0"/>
    <x v="41"/>
    <n v="4.68"/>
    <n v="78"/>
    <n v="0.1"/>
    <x v="1210"/>
    <x v="1112"/>
    <n v="0.1"/>
    <n v="0.1"/>
    <n v="0.58599999999999997"/>
    <n v="11.9"/>
  </r>
  <r>
    <x v="88"/>
    <x v="1"/>
    <x v="0"/>
    <x v="0"/>
    <x v="217"/>
    <n v="2"/>
    <n v="1"/>
    <n v="0"/>
    <x v="0"/>
    <n v="97.871933189999993"/>
    <n v="75"/>
    <n v="0"/>
    <n v="77.099999999999994"/>
    <n v="0"/>
    <x v="42"/>
    <n v="1.21"/>
    <n v="75"/>
    <n v="0.1"/>
    <x v="1211"/>
    <x v="1113"/>
    <n v="0.1"/>
    <n v="0.1"/>
    <n v="0.59699999999999998"/>
    <n v="11.9"/>
  </r>
  <r>
    <x v="88"/>
    <x v="2"/>
    <x v="0"/>
    <x v="0"/>
    <x v="128"/>
    <n v="22"/>
    <n v="11"/>
    <n v="0"/>
    <x v="0"/>
    <n v="137.25919429999999"/>
    <n v="95"/>
    <n v="0"/>
    <n v="76.7"/>
    <n v="0"/>
    <x v="34"/>
    <n v="1.1499999999999999"/>
    <n v="95"/>
    <n v="0.1"/>
    <x v="1212"/>
    <x v="1114"/>
    <n v="0.1"/>
    <n v="0.1"/>
    <n v="0.58899999999999997"/>
    <n v="11.9"/>
  </r>
  <r>
    <x v="88"/>
    <x v="3"/>
    <x v="0"/>
    <x v="0"/>
    <x v="176"/>
    <n v="24"/>
    <n v="12"/>
    <n v="0"/>
    <x v="0"/>
    <n v="147.45497549999999"/>
    <n v="94"/>
    <n v="0"/>
    <n v="76.2"/>
    <n v="0"/>
    <x v="18"/>
    <n v="1.37"/>
    <n v="94"/>
    <n v="0.1"/>
    <x v="1213"/>
    <x v="1115"/>
    <n v="0.1"/>
    <n v="0.1"/>
    <n v="0.58099999999999996"/>
    <n v="11.9"/>
  </r>
  <r>
    <x v="88"/>
    <x v="4"/>
    <x v="0"/>
    <x v="0"/>
    <x v="297"/>
    <n v="26"/>
    <n v="13"/>
    <n v="0"/>
    <x v="19"/>
    <n v="30.467038989999999"/>
    <n v="95"/>
    <n v="0"/>
    <n v="75.7"/>
    <n v="0"/>
    <x v="16"/>
    <n v="1.42"/>
    <n v="99"/>
    <n v="0.1"/>
    <x v="1214"/>
    <x v="1116"/>
    <n v="0.1"/>
    <n v="0.1"/>
    <n v="0.58499999999999996"/>
    <n v="11.9"/>
  </r>
  <r>
    <x v="88"/>
    <x v="5"/>
    <x v="0"/>
    <x v="0"/>
    <x v="129"/>
    <n v="27"/>
    <n v="13.5"/>
    <n v="0"/>
    <x v="740"/>
    <n v="18.21661422"/>
    <n v="91"/>
    <n v="0"/>
    <n v="75.2"/>
    <n v="0"/>
    <x v="16"/>
    <n v="1.52"/>
    <n v="91"/>
    <n v="0.1"/>
    <x v="1215"/>
    <x v="1117"/>
    <n v="0.1"/>
    <n v="0.1"/>
    <n v="0.58399999999999996"/>
    <n v="11.9"/>
  </r>
  <r>
    <x v="88"/>
    <x v="6"/>
    <x v="0"/>
    <x v="0"/>
    <x v="311"/>
    <n v="28"/>
    <n v="14"/>
    <n v="0"/>
    <x v="728"/>
    <n v="162.29037109999999"/>
    <n v="86"/>
    <n v="0"/>
    <n v="74.599999999999994"/>
    <n v="0"/>
    <x v="38"/>
    <n v="12.24"/>
    <n v="86"/>
    <n v="0.1"/>
    <x v="1216"/>
    <x v="1118"/>
    <n v="0.1"/>
    <n v="0.1"/>
    <n v="0.57599999999999996"/>
    <n v="11.9"/>
  </r>
  <r>
    <x v="88"/>
    <x v="7"/>
    <x v="0"/>
    <x v="0"/>
    <x v="177"/>
    <n v="21"/>
    <n v="10.5"/>
    <n v="0"/>
    <x v="24"/>
    <n v="167.6201552"/>
    <n v="83"/>
    <n v="0"/>
    <n v="74.099999999999994"/>
    <n v="0"/>
    <x v="46"/>
    <n v="12.23"/>
    <n v="82"/>
    <n v="0.1"/>
    <x v="1217"/>
    <x v="1119"/>
    <n v="0.2"/>
    <n v="0.1"/>
    <n v="0.57199999999999995"/>
    <n v="11.6"/>
  </r>
  <r>
    <x v="88"/>
    <x v="8"/>
    <x v="0"/>
    <x v="0"/>
    <x v="0"/>
    <n v="211"/>
    <n v="105.5"/>
    <n v="0"/>
    <x v="741"/>
    <n v="188.71087729999999"/>
    <n v="96"/>
    <n v="0"/>
    <n v="73.400000000000006"/>
    <n v="0"/>
    <x v="33"/>
    <n v="13.66"/>
    <n v="94"/>
    <n v="0.1"/>
    <x v="1218"/>
    <x v="1120"/>
    <n v="0.2"/>
    <n v="0.1"/>
    <n v="0.57399999999999995"/>
    <n v="11.8"/>
  </r>
  <r>
    <x v="88"/>
    <x v="9"/>
    <x v="0"/>
    <x v="0"/>
    <x v="0"/>
    <n v="212"/>
    <n v="106"/>
    <n v="0"/>
    <x v="742"/>
    <n v="18.194578759999999"/>
    <n v="88"/>
    <n v="0"/>
    <n v="72.8"/>
    <n v="0"/>
    <x v="20"/>
    <n v="1.93"/>
    <n v="86"/>
    <n v="0.1"/>
    <x v="1219"/>
    <x v="1121"/>
    <n v="0.2"/>
    <n v="0.1"/>
    <n v="0.57599999999999996"/>
    <n v="12.1"/>
  </r>
  <r>
    <x v="88"/>
    <x v="10"/>
    <x v="0"/>
    <x v="1"/>
    <x v="322"/>
    <n v="213"/>
    <n v="106.5"/>
    <n v="0"/>
    <x v="727"/>
    <n v="111.7392134"/>
    <n v="5"/>
    <n v="0"/>
    <n v="72.099999999999994"/>
    <n v="0"/>
    <x v="46"/>
    <n v="1.6"/>
    <n v="79"/>
    <n v="0.1"/>
    <x v="1220"/>
    <x v="1122"/>
    <n v="0.2"/>
    <n v="0.2"/>
    <n v="0"/>
    <n v="12.2"/>
  </r>
  <r>
    <x v="88"/>
    <x v="11"/>
    <x v="0"/>
    <x v="1"/>
    <x v="294"/>
    <n v="214"/>
    <n v="107"/>
    <n v="0"/>
    <x v="740"/>
    <n v="10.624274099999999"/>
    <n v="67"/>
    <n v="0"/>
    <n v="71.400000000000006"/>
    <n v="0"/>
    <x v="53"/>
    <n v="1.39"/>
    <n v="62"/>
    <n v="0.1"/>
    <x v="1221"/>
    <x v="1123"/>
    <n v="0.2"/>
    <n v="0.2"/>
    <n v="0"/>
    <n v="12.4"/>
  </r>
  <r>
    <x v="88"/>
    <x v="12"/>
    <x v="0"/>
    <x v="1"/>
    <x v="264"/>
    <n v="215"/>
    <n v="107.5"/>
    <n v="0"/>
    <x v="23"/>
    <n v="1.7654134500000001"/>
    <n v="73"/>
    <n v="0"/>
    <n v="7.6"/>
    <n v="0"/>
    <x v="42"/>
    <n v="9.98"/>
    <n v="7"/>
    <n v="0.1"/>
    <x v="1222"/>
    <x v="1124"/>
    <n v="0.2"/>
    <n v="0.2"/>
    <n v="0"/>
    <n v="11.6"/>
  </r>
  <r>
    <x v="88"/>
    <x v="13"/>
    <x v="0"/>
    <x v="1"/>
    <x v="298"/>
    <n v="217"/>
    <n v="108.5"/>
    <n v="0"/>
    <x v="472"/>
    <n v="70.755722219999996"/>
    <n v="79"/>
    <n v="0"/>
    <n v="69.7"/>
    <n v="0"/>
    <x v="32"/>
    <n v="9.1"/>
    <n v="77"/>
    <n v="0.1"/>
    <x v="1223"/>
    <x v="1125"/>
    <n v="0.2"/>
    <n v="0.2"/>
    <n v="0"/>
    <n v="11.7"/>
  </r>
  <r>
    <x v="88"/>
    <x v="14"/>
    <x v="0"/>
    <x v="1"/>
    <x v="323"/>
    <n v="219"/>
    <n v="109.5"/>
    <n v="0"/>
    <x v="727"/>
    <n v="59.971858480000002"/>
    <n v="85"/>
    <n v="0"/>
    <n v="68.8"/>
    <n v="0"/>
    <x v="19"/>
    <n v="9"/>
    <n v="85"/>
    <n v="0.1"/>
    <x v="1224"/>
    <x v="1126"/>
    <n v="0.2"/>
    <n v="0.2"/>
    <n v="0"/>
    <n v="10.4"/>
  </r>
  <r>
    <x v="88"/>
    <x v="15"/>
    <x v="0"/>
    <x v="1"/>
    <x v="219"/>
    <n v="222"/>
    <n v="111"/>
    <n v="0"/>
    <x v="24"/>
    <n v="11.075433309999999"/>
    <n v="9"/>
    <n v="0"/>
    <n v="67.900000000000006"/>
    <n v="0"/>
    <x v="36"/>
    <n v="8.1199999999999992"/>
    <n v="9"/>
    <n v="0.1"/>
    <x v="1225"/>
    <x v="1127"/>
    <n v="0.2"/>
    <n v="0.2"/>
    <n v="0"/>
    <n v="10"/>
  </r>
  <r>
    <x v="89"/>
    <x v="0"/>
    <x v="0"/>
    <x v="0"/>
    <x v="34"/>
    <n v="81"/>
    <n v="40.5"/>
    <n v="0"/>
    <x v="0"/>
    <n v="0"/>
    <n v="99"/>
    <n v="18"/>
    <n v="71.400000000000006"/>
    <n v="1"/>
    <x v="13"/>
    <n v="8.1199999999999992"/>
    <n v="99"/>
    <n v="0.1"/>
    <x v="1226"/>
    <x v="1127"/>
    <n v="3.5"/>
    <n v="3.4"/>
    <n v="0.79900000000000004"/>
    <n v="13.3"/>
  </r>
  <r>
    <x v="89"/>
    <x v="1"/>
    <x v="0"/>
    <x v="0"/>
    <x v="66"/>
    <n v="82"/>
    <n v="41"/>
    <n v="0"/>
    <x v="0"/>
    <n v="2480.8969649999999"/>
    <n v="96"/>
    <n v="55"/>
    <n v="7.8"/>
    <n v="1"/>
    <x v="17"/>
    <n v="3.4"/>
    <n v="95"/>
    <n v="0.1"/>
    <x v="1227"/>
    <x v="1127"/>
    <n v="3.4"/>
    <n v="3.4"/>
    <n v="0.78700000000000003"/>
    <n v="13"/>
  </r>
  <r>
    <x v="89"/>
    <x v="2"/>
    <x v="0"/>
    <x v="0"/>
    <x v="111"/>
    <n v="83"/>
    <n v="42"/>
    <n v="1"/>
    <x v="0"/>
    <n v="2792.6775819999998"/>
    <n v="99"/>
    <n v="62"/>
    <n v="7.2"/>
    <n v="1"/>
    <x v="13"/>
    <n v="2.56"/>
    <n v="99"/>
    <n v="0.1"/>
    <x v="1228"/>
    <x v="1127"/>
    <n v="3.4"/>
    <n v="3.3"/>
    <n v="0.79600000000000004"/>
    <n v="13.1"/>
  </r>
  <r>
    <x v="89"/>
    <x v="3"/>
    <x v="0"/>
    <x v="0"/>
    <x v="193"/>
    <n v="84"/>
    <n v="42.5"/>
    <n v="1"/>
    <x v="0"/>
    <n v="2957.9739629999999"/>
    <n v="98"/>
    <n v="27"/>
    <n v="69.5"/>
    <n v="1"/>
    <x v="14"/>
    <n v="2.57"/>
    <n v="98"/>
    <n v="0.1"/>
    <x v="1229"/>
    <x v="1127"/>
    <n v="3.4"/>
    <n v="3.3"/>
    <n v="0.79400000000000004"/>
    <n v="13.2"/>
  </r>
  <r>
    <x v="89"/>
    <x v="4"/>
    <x v="0"/>
    <x v="0"/>
    <x v="23"/>
    <n v="85"/>
    <n v="43"/>
    <n v="1"/>
    <x v="2"/>
    <n v="2785.0977119999998"/>
    <n v="99"/>
    <n v="32"/>
    <n v="69"/>
    <n v="1"/>
    <x v="13"/>
    <n v="2.62"/>
    <n v="99"/>
    <n v="0.1"/>
    <x v="1230"/>
    <x v="1127"/>
    <n v="3.3"/>
    <n v="3.2"/>
    <n v="0.79200000000000004"/>
    <n v="13.4"/>
  </r>
  <r>
    <x v="89"/>
    <x v="5"/>
    <x v="0"/>
    <x v="0"/>
    <x v="67"/>
    <n v="86"/>
    <n v="43.5"/>
    <n v="1"/>
    <x v="0"/>
    <n v="2009.575605"/>
    <n v="99"/>
    <n v="13"/>
    <n v="68.400000000000006"/>
    <n v="1"/>
    <x v="14"/>
    <n v="2.76"/>
    <n v="98"/>
    <n v="0.1"/>
    <x v="1231"/>
    <x v="1127"/>
    <n v="3.3"/>
    <n v="3.2"/>
    <n v="0.79"/>
    <n v="13.5"/>
  </r>
  <r>
    <x v="89"/>
    <x v="6"/>
    <x v="0"/>
    <x v="0"/>
    <x v="71"/>
    <n v="87"/>
    <n v="44"/>
    <n v="1"/>
    <x v="743"/>
    <n v="3001.6282369999999"/>
    <n v="99"/>
    <n v="0"/>
    <n v="67.900000000000006"/>
    <n v="1"/>
    <x v="13"/>
    <n v="3.87"/>
    <n v="99"/>
    <n v="0.1"/>
    <x v="1232"/>
    <x v="1127"/>
    <n v="3.3"/>
    <n v="3.2"/>
    <n v="0.78800000000000003"/>
    <n v="13.6"/>
  </r>
  <r>
    <x v="89"/>
    <x v="7"/>
    <x v="0"/>
    <x v="0"/>
    <x v="37"/>
    <n v="88"/>
    <n v="44.5"/>
    <n v="1"/>
    <x v="1"/>
    <n v="2078.3927480000002"/>
    <n v="99"/>
    <n v="0"/>
    <n v="67.5"/>
    <n v="1"/>
    <x v="13"/>
    <n v="1.93"/>
    <n v="99"/>
    <n v="0.1"/>
    <x v="1233"/>
    <x v="1127"/>
    <n v="3.3"/>
    <n v="3.1"/>
    <n v="0.78700000000000003"/>
    <n v="13.8"/>
  </r>
  <r>
    <x v="89"/>
    <x v="8"/>
    <x v="0"/>
    <x v="0"/>
    <x v="130"/>
    <n v="89"/>
    <n v="45"/>
    <n v="1"/>
    <x v="1"/>
    <n v="2555.3038689999998"/>
    <n v="99"/>
    <n v="0"/>
    <n v="67.099999999999994"/>
    <n v="1"/>
    <x v="13"/>
    <n v="2.13"/>
    <n v="99"/>
    <n v="0.1"/>
    <x v="1234"/>
    <x v="1127"/>
    <n v="3.2"/>
    <n v="3.1"/>
    <n v="0.78700000000000003"/>
    <n v="13.9"/>
  </r>
  <r>
    <x v="89"/>
    <x v="9"/>
    <x v="0"/>
    <x v="0"/>
    <x v="28"/>
    <n v="89"/>
    <n v="45"/>
    <n v="1"/>
    <x v="0"/>
    <n v="2443.4442749999998"/>
    <n v="99"/>
    <n v="0"/>
    <n v="66.7"/>
    <n v="1"/>
    <x v="13"/>
    <n v="2.25"/>
    <n v="99"/>
    <n v="0.1"/>
    <x v="1235"/>
    <x v="1127"/>
    <n v="3.2"/>
    <n v="3.1"/>
    <n v="0.78700000000000003"/>
    <n v="14.1"/>
  </r>
  <r>
    <x v="89"/>
    <x v="10"/>
    <x v="0"/>
    <x v="0"/>
    <x v="28"/>
    <n v="9"/>
    <n v="4.5"/>
    <n v="0"/>
    <x v="0"/>
    <n v="239.5751391"/>
    <n v="99"/>
    <n v="10"/>
    <n v="66.3"/>
    <n v="1"/>
    <x v="13"/>
    <n v="2.38"/>
    <n v="99"/>
    <n v="0.1"/>
    <x v="1236"/>
    <x v="1127"/>
    <n v="3.2"/>
    <n v="3.1"/>
    <n v="0.78900000000000003"/>
    <n v="14.2"/>
  </r>
  <r>
    <x v="89"/>
    <x v="11"/>
    <x v="0"/>
    <x v="0"/>
    <x v="24"/>
    <n v="91"/>
    <n v="45.5"/>
    <n v="0"/>
    <x v="2"/>
    <n v="1731.0735279999999"/>
    <n v="94"/>
    <n v="23"/>
    <n v="65.900000000000006"/>
    <n v="1"/>
    <x v="14"/>
    <n v="2.76"/>
    <n v="98"/>
    <n v="0.1"/>
    <x v="1237"/>
    <x v="1127"/>
    <n v="3.2"/>
    <n v="3"/>
    <n v="0.79100000000000004"/>
    <n v="14.4"/>
  </r>
  <r>
    <x v="89"/>
    <x v="12"/>
    <x v="0"/>
    <x v="0"/>
    <x v="38"/>
    <n v="93"/>
    <n v="46.5"/>
    <n v="0"/>
    <x v="1"/>
    <n v="159.00987269999999"/>
    <n v="99"/>
    <n v="0"/>
    <n v="65.5"/>
    <n v="1"/>
    <x v="13"/>
    <n v="3.23"/>
    <n v="99"/>
    <n v="0.1"/>
    <x v="1238"/>
    <x v="1127"/>
    <n v="3.2"/>
    <n v="3"/>
    <n v="0.78800000000000003"/>
    <n v="14.1"/>
  </r>
  <r>
    <x v="89"/>
    <x v="13"/>
    <x v="0"/>
    <x v="0"/>
    <x v="27"/>
    <n v="94"/>
    <n v="47"/>
    <n v="0"/>
    <x v="0"/>
    <n v="1209.6805469999999"/>
    <n v="99"/>
    <n v="0"/>
    <n v="65"/>
    <n v="1"/>
    <x v="13"/>
    <n v="3.56"/>
    <n v="99"/>
    <n v="0.1"/>
    <x v="1239"/>
    <x v="1127"/>
    <n v="3.2"/>
    <n v="3"/>
    <n v="0.78500000000000003"/>
    <n v="13.9"/>
  </r>
  <r>
    <x v="89"/>
    <x v="14"/>
    <x v="0"/>
    <x v="0"/>
    <x v="72"/>
    <n v="95"/>
    <n v="47.5"/>
    <n v="0"/>
    <x v="0"/>
    <n v="113.19978450000001"/>
    <n v="99"/>
    <n v="0"/>
    <n v="64.5"/>
    <n v="1"/>
    <x v="13"/>
    <n v="3.61"/>
    <n v="99"/>
    <n v="0.1"/>
    <x v="1240"/>
    <x v="1127"/>
    <n v="3.2"/>
    <n v="3"/>
    <n v="0.78600000000000003"/>
    <n v="14"/>
  </r>
  <r>
    <x v="89"/>
    <x v="15"/>
    <x v="0"/>
    <x v="0"/>
    <x v="72"/>
    <n v="96"/>
    <n v="48"/>
    <n v="0"/>
    <x v="0"/>
    <n v="959.92586200000005"/>
    <n v="95"/>
    <n v="6"/>
    <n v="64"/>
    <n v="1"/>
    <x v="17"/>
    <n v="2.5099999999999998"/>
    <n v="98"/>
    <n v="0.1"/>
    <x v="1241"/>
    <x v="1127"/>
    <n v="3.2"/>
    <n v="3.1"/>
    <n v="0.78600000000000003"/>
    <n v="14.1"/>
  </r>
  <r>
    <x v="90"/>
    <x v="0"/>
    <x v="0"/>
    <x v="0"/>
    <x v="104"/>
    <n v="166"/>
    <n v="84.5"/>
    <n v="3"/>
    <x v="0"/>
    <n v="0"/>
    <n v="97"/>
    <n v="17779"/>
    <n v="44.9"/>
    <n v="3"/>
    <x v="15"/>
    <n v="2.5099999999999998"/>
    <n v="97"/>
    <n v="0.1"/>
    <x v="160"/>
    <x v="1127"/>
    <n v="3.3"/>
    <n v="3.4"/>
    <n v="0.66200000000000003"/>
    <n v="13"/>
  </r>
  <r>
    <x v="90"/>
    <x v="1"/>
    <x v="0"/>
    <x v="2"/>
    <x v="105"/>
    <n v="17"/>
    <n v="10"/>
    <n v="3"/>
    <x v="0"/>
    <n v="0"/>
    <n v="96"/>
    <n v="318"/>
    <n v="43.9"/>
    <n v="4"/>
    <x v="16"/>
    <n v="6.48"/>
    <n v="96"/>
    <n v="0.1"/>
    <x v="160"/>
    <x v="1127"/>
    <n v="3.3"/>
    <n v="3.4"/>
    <n v="0.65600000000000003"/>
    <n v="12.8"/>
  </r>
  <r>
    <x v="90"/>
    <x v="2"/>
    <x v="0"/>
    <x v="2"/>
    <x v="119"/>
    <n v="174"/>
    <n v="88.5"/>
    <n v="3"/>
    <x v="0"/>
    <n v="0"/>
    <n v="97"/>
    <n v="1"/>
    <n v="43"/>
    <n v="4"/>
    <x v="15"/>
    <n v="6.68"/>
    <n v="97"/>
    <n v="0.1"/>
    <x v="160"/>
    <x v="1127"/>
    <n v="3.3"/>
    <n v="3.3"/>
    <n v="0.64700000000000002"/>
    <n v="12.5"/>
  </r>
  <r>
    <x v="90"/>
    <x v="3"/>
    <x v="0"/>
    <x v="0"/>
    <x v="120"/>
    <n v="18"/>
    <n v="10.5"/>
    <n v="3"/>
    <x v="0"/>
    <n v="0"/>
    <n v="96"/>
    <n v="0"/>
    <n v="42.2"/>
    <n v="4"/>
    <x v="17"/>
    <n v="6.97"/>
    <n v="96"/>
    <n v="0.1"/>
    <x v="160"/>
    <x v="1127"/>
    <n v="3.2"/>
    <n v="3.3"/>
    <n v="0.63800000000000001"/>
    <n v="12.3"/>
  </r>
  <r>
    <x v="90"/>
    <x v="4"/>
    <x v="0"/>
    <x v="0"/>
    <x v="144"/>
    <n v="188"/>
    <n v="96"/>
    <n v="4"/>
    <x v="369"/>
    <n v="0"/>
    <n v="96"/>
    <n v="222"/>
    <n v="41.4"/>
    <n v="4"/>
    <x v="17"/>
    <n v="6.18"/>
    <n v="96"/>
    <n v="0.2"/>
    <x v="160"/>
    <x v="1127"/>
    <n v="3.2"/>
    <n v="3.3"/>
    <n v="0.63200000000000001"/>
    <n v="12.1"/>
  </r>
  <r>
    <x v="90"/>
    <x v="5"/>
    <x v="0"/>
    <x v="0"/>
    <x v="286"/>
    <n v="199"/>
    <n v="101.5"/>
    <n v="4"/>
    <x v="744"/>
    <n v="0"/>
    <n v="96"/>
    <n v="0"/>
    <n v="4.7"/>
    <n v="4"/>
    <x v="19"/>
    <n v="6.66"/>
    <n v="96"/>
    <n v="0.1"/>
    <x v="160"/>
    <x v="1127"/>
    <n v="3.2"/>
    <n v="3.3"/>
    <n v="0.63100000000000001"/>
    <n v="12.2"/>
  </r>
  <r>
    <x v="90"/>
    <x v="6"/>
    <x v="0"/>
    <x v="0"/>
    <x v="148"/>
    <n v="21"/>
    <n v="12.5"/>
    <n v="4"/>
    <x v="745"/>
    <n v="0"/>
    <n v="96"/>
    <n v="1"/>
    <n v="4.0999999999999996"/>
    <n v="4"/>
    <x v="32"/>
    <n v="6.79"/>
    <n v="95"/>
    <n v="0.1"/>
    <x v="160"/>
    <x v="1127"/>
    <n v="3.3"/>
    <n v="3.4"/>
    <n v="0.629"/>
    <n v="12.4"/>
  </r>
  <r>
    <x v="90"/>
    <x v="7"/>
    <x v="0"/>
    <x v="0"/>
    <x v="275"/>
    <n v="217"/>
    <n v="110.5"/>
    <n v="4"/>
    <x v="453"/>
    <n v="0"/>
    <n v="97"/>
    <n v="16"/>
    <n v="39.5"/>
    <n v="4"/>
    <x v="16"/>
    <n v="6.7"/>
    <n v="95"/>
    <n v="0.2"/>
    <x v="160"/>
    <x v="1127"/>
    <n v="3.3"/>
    <n v="3.4"/>
    <n v="0.624"/>
    <n v="12.6"/>
  </r>
  <r>
    <x v="90"/>
    <x v="8"/>
    <x v="0"/>
    <x v="0"/>
    <x v="136"/>
    <n v="229"/>
    <n v="116.5"/>
    <n v="4"/>
    <x v="497"/>
    <n v="0"/>
    <n v="94"/>
    <n v="40"/>
    <n v="39"/>
    <n v="4"/>
    <x v="17"/>
    <n v="6.87"/>
    <n v="94"/>
    <n v="0.1"/>
    <x v="160"/>
    <x v="1127"/>
    <n v="3.3"/>
    <n v="3.4"/>
    <n v="0.61799999999999999"/>
    <n v="12.6"/>
  </r>
  <r>
    <x v="90"/>
    <x v="9"/>
    <x v="0"/>
    <x v="0"/>
    <x v="317"/>
    <n v="234"/>
    <n v="119"/>
    <n v="4"/>
    <x v="493"/>
    <n v="0"/>
    <n v="9"/>
    <n v="27"/>
    <n v="38.5"/>
    <n v="4"/>
    <x v="33"/>
    <n v="6.73"/>
    <n v="92"/>
    <n v="0.1"/>
    <x v="160"/>
    <x v="1127"/>
    <n v="3.3"/>
    <n v="3.4"/>
    <n v="0.61299999999999999"/>
    <n v="12.5"/>
  </r>
  <r>
    <x v="90"/>
    <x v="10"/>
    <x v="0"/>
    <x v="0"/>
    <x v="316"/>
    <n v="224"/>
    <n v="114"/>
    <n v="4"/>
    <x v="746"/>
    <n v="0"/>
    <n v="97"/>
    <n v="53"/>
    <n v="38"/>
    <n v="4"/>
    <x v="14"/>
    <n v="5.82"/>
    <n v="98"/>
    <n v="0.1"/>
    <x v="160"/>
    <x v="1127"/>
    <n v="3.4"/>
    <n v="3.4"/>
    <n v="0.61199999999999999"/>
    <n v="12.4"/>
  </r>
  <r>
    <x v="90"/>
    <x v="11"/>
    <x v="0"/>
    <x v="0"/>
    <x v="324"/>
    <n v="218"/>
    <n v="111"/>
    <n v="4"/>
    <x v="395"/>
    <n v="0"/>
    <n v="99"/>
    <n v="8"/>
    <n v="37.5"/>
    <n v="4"/>
    <x v="14"/>
    <n v="5.57"/>
    <n v="99"/>
    <n v="0.1"/>
    <x v="160"/>
    <x v="1127"/>
    <n v="3.4"/>
    <n v="3.4"/>
    <n v="0.60899999999999999"/>
    <n v="12.5"/>
  </r>
  <r>
    <x v="90"/>
    <x v="12"/>
    <x v="0"/>
    <x v="0"/>
    <x v="110"/>
    <n v="217"/>
    <n v="110.5"/>
    <n v="4"/>
    <x v="454"/>
    <n v="0"/>
    <n v="99"/>
    <n v="6"/>
    <n v="37"/>
    <n v="4"/>
    <x v="14"/>
    <n v="5.43"/>
    <n v="98"/>
    <n v="0.1"/>
    <x v="160"/>
    <x v="1127"/>
    <n v="3.5"/>
    <n v="3.5"/>
    <n v="0.60199999999999998"/>
    <n v="12.2"/>
  </r>
  <r>
    <x v="90"/>
    <x v="13"/>
    <x v="0"/>
    <x v="0"/>
    <x v="317"/>
    <n v="215"/>
    <n v="109.5"/>
    <n v="4"/>
    <x v="747"/>
    <n v="0"/>
    <n v="99"/>
    <n v="2"/>
    <n v="36.5"/>
    <n v="5"/>
    <x v="13"/>
    <n v="5.43"/>
    <n v="98"/>
    <n v="0.1"/>
    <x v="160"/>
    <x v="1127"/>
    <n v="3.5"/>
    <n v="3.5"/>
    <n v="0.60099999999999998"/>
    <n v="12.1"/>
  </r>
  <r>
    <x v="90"/>
    <x v="14"/>
    <x v="0"/>
    <x v="0"/>
    <x v="136"/>
    <n v="217"/>
    <n v="110.5"/>
    <n v="4"/>
    <x v="696"/>
    <n v="0"/>
    <n v="57"/>
    <n v="17"/>
    <n v="36"/>
    <n v="5"/>
    <x v="13"/>
    <n v="4.79"/>
    <n v="99"/>
    <n v="0.1"/>
    <x v="160"/>
    <x v="1127"/>
    <n v="3.6"/>
    <n v="3.6"/>
    <n v="0.59299999999999997"/>
    <n v="11.8"/>
  </r>
  <r>
    <x v="90"/>
    <x v="15"/>
    <x v="0"/>
    <x v="0"/>
    <x v="110"/>
    <n v="225"/>
    <n v="114.5"/>
    <n v="4"/>
    <x v="319"/>
    <n v="0"/>
    <n v="44"/>
    <n v="16"/>
    <n v="35.6"/>
    <n v="5"/>
    <x v="13"/>
    <n v="4.68"/>
    <n v="99"/>
    <n v="0.1"/>
    <x v="160"/>
    <x v="1127"/>
    <n v="3.6"/>
    <n v="3.6"/>
    <n v="0.58599999999999997"/>
    <n v="11.4"/>
  </r>
  <r>
    <x v="91"/>
    <x v="0"/>
    <x v="0"/>
    <x v="0"/>
    <x v="176"/>
    <n v="194"/>
    <n v="101"/>
    <n v="8"/>
    <x v="0"/>
    <n v="0"/>
    <n v="89"/>
    <n v="56"/>
    <n v="21.7"/>
    <n v="11"/>
    <x v="22"/>
    <n v="4.68"/>
    <n v="89"/>
    <n v="0.2"/>
    <x v="160"/>
    <x v="1127"/>
    <n v="8.8000000000000007"/>
    <n v="8.9"/>
    <n v="0.58199999999999996"/>
    <n v="10.8"/>
  </r>
  <r>
    <x v="91"/>
    <x v="1"/>
    <x v="0"/>
    <x v="0"/>
    <x v="129"/>
    <n v="199"/>
    <n v="103.5"/>
    <n v="8"/>
    <x v="0"/>
    <n v="0"/>
    <n v="88"/>
    <n v="339"/>
    <n v="2.9"/>
    <n v="11"/>
    <x v="19"/>
    <n v="1.87"/>
    <n v="88"/>
    <n v="0.2"/>
    <x v="160"/>
    <x v="1127"/>
    <n v="8.9"/>
    <n v="9"/>
    <n v="0.57299999999999995"/>
    <n v="10.6"/>
  </r>
  <r>
    <x v="91"/>
    <x v="2"/>
    <x v="0"/>
    <x v="1"/>
    <x v="322"/>
    <n v="23"/>
    <n v="16"/>
    <n v="9"/>
    <x v="0"/>
    <n v="0"/>
    <n v="87"/>
    <n v="71"/>
    <n v="2.1"/>
    <n v="12"/>
    <x v="20"/>
    <n v="2"/>
    <n v="87"/>
    <n v="0.3"/>
    <x v="160"/>
    <x v="1127"/>
    <n v="9"/>
    <n v="9.1"/>
    <n v="0.56299999999999994"/>
    <n v="10.4"/>
  </r>
  <r>
    <x v="91"/>
    <x v="3"/>
    <x v="0"/>
    <x v="1"/>
    <x v="289"/>
    <n v="28"/>
    <n v="18.5"/>
    <n v="9"/>
    <x v="0"/>
    <n v="0"/>
    <n v="79"/>
    <n v="32"/>
    <n v="19.399999999999999"/>
    <n v="12"/>
    <x v="43"/>
    <n v="2.12"/>
    <n v="79"/>
    <n v="0.3"/>
    <x v="160"/>
    <x v="1127"/>
    <n v="9.1"/>
    <n v="9.1999999999999993"/>
    <n v="0.55400000000000005"/>
    <n v="10.199999999999999"/>
  </r>
  <r>
    <x v="91"/>
    <x v="4"/>
    <x v="0"/>
    <x v="1"/>
    <x v="290"/>
    <n v="213"/>
    <n v="111"/>
    <n v="9"/>
    <x v="748"/>
    <n v="0"/>
    <n v="78"/>
    <n v="113"/>
    <n v="18.7"/>
    <n v="13"/>
    <x v="42"/>
    <n v="2.2000000000000002"/>
    <n v="78"/>
    <n v="0.3"/>
    <x v="160"/>
    <x v="1127"/>
    <n v="9.1999999999999993"/>
    <n v="9.4"/>
    <n v="0.54200000000000004"/>
    <n v="9.9"/>
  </r>
  <r>
    <x v="91"/>
    <x v="5"/>
    <x v="0"/>
    <x v="1"/>
    <x v="291"/>
    <n v="218"/>
    <n v="114"/>
    <n v="10"/>
    <x v="647"/>
    <n v="0"/>
    <n v="74"/>
    <n v="153"/>
    <n v="18"/>
    <n v="13"/>
    <x v="47"/>
    <n v="2.75"/>
    <n v="74"/>
    <n v="0.3"/>
    <x v="160"/>
    <x v="1127"/>
    <n v="9.3000000000000007"/>
    <n v="9.5"/>
    <n v="0.53500000000000003"/>
    <n v="9.6"/>
  </r>
  <r>
    <x v="91"/>
    <x v="6"/>
    <x v="0"/>
    <x v="1"/>
    <x v="312"/>
    <n v="223"/>
    <n v="116.5"/>
    <n v="10"/>
    <x v="749"/>
    <n v="0"/>
    <n v="67"/>
    <n v="78"/>
    <n v="17.3"/>
    <n v="14"/>
    <x v="3"/>
    <n v="3.77"/>
    <n v="67"/>
    <n v="0.2"/>
    <x v="160"/>
    <x v="1127"/>
    <n v="9.4"/>
    <n v="9.6"/>
    <n v="0.52500000000000002"/>
    <n v="9.4"/>
  </r>
  <r>
    <x v="91"/>
    <x v="7"/>
    <x v="0"/>
    <x v="1"/>
    <x v="180"/>
    <n v="228"/>
    <n v="119"/>
    <n v="10"/>
    <x v="750"/>
    <n v="0"/>
    <n v="61"/>
    <n v="174"/>
    <n v="16.7"/>
    <n v="14"/>
    <x v="0"/>
    <n v="2.77"/>
    <n v="61"/>
    <n v="0.2"/>
    <x v="160"/>
    <x v="1127"/>
    <n v="9.6"/>
    <n v="9.6999999999999993"/>
    <n v="0.51800000000000002"/>
    <n v="9.1999999999999993"/>
  </r>
  <r>
    <x v="91"/>
    <x v="8"/>
    <x v="0"/>
    <x v="1"/>
    <x v="292"/>
    <n v="234"/>
    <n v="122.5"/>
    <n v="11"/>
    <x v="751"/>
    <n v="0"/>
    <n v="5"/>
    <n v="1678"/>
    <n v="16.100000000000001"/>
    <n v="15"/>
    <x v="57"/>
    <n v="4.1399999999999997"/>
    <n v="5"/>
    <n v="0.2"/>
    <x v="160"/>
    <x v="1127"/>
    <n v="9.6999999999999993"/>
    <n v="9.8000000000000007"/>
    <n v="0.50900000000000001"/>
    <n v="9"/>
  </r>
  <r>
    <x v="91"/>
    <x v="9"/>
    <x v="0"/>
    <x v="1"/>
    <x v="221"/>
    <n v="24"/>
    <n v="17.5"/>
    <n v="11"/>
    <x v="488"/>
    <n v="0"/>
    <n v="57"/>
    <n v="58"/>
    <n v="15.5"/>
    <n v="15"/>
    <x v="71"/>
    <n v="4.1399999999999997"/>
    <n v="57"/>
    <n v="0.2"/>
    <x v="160"/>
    <x v="1127"/>
    <n v="9.9"/>
    <n v="9.9"/>
    <n v="0.503"/>
    <n v="9"/>
  </r>
  <r>
    <x v="91"/>
    <x v="10"/>
    <x v="0"/>
    <x v="1"/>
    <x v="261"/>
    <n v="246"/>
    <n v="128.5"/>
    <n v="11"/>
    <x v="752"/>
    <n v="0"/>
    <n v="49"/>
    <n v="295"/>
    <n v="14.9"/>
    <n v="16"/>
    <x v="8"/>
    <n v="4.32"/>
    <n v="49"/>
    <n v="0.2"/>
    <x v="160"/>
    <x v="1127"/>
    <n v="1"/>
    <n v="1.1000000000000001"/>
    <n v="0.49399999999999999"/>
    <n v="8.6999999999999993"/>
  </r>
  <r>
    <x v="91"/>
    <x v="11"/>
    <x v="0"/>
    <x v="1"/>
    <x v="290"/>
    <n v="252"/>
    <n v="132"/>
    <n v="12"/>
    <x v="40"/>
    <n v="0"/>
    <n v="45"/>
    <n v="1491"/>
    <n v="14.4"/>
    <n v="16"/>
    <x v="57"/>
    <n v="4.54"/>
    <n v="45"/>
    <n v="0.2"/>
    <x v="160"/>
    <x v="1127"/>
    <n v="1.1000000000000001"/>
    <n v="1.2"/>
    <n v="0.48499999999999999"/>
    <n v="8.6"/>
  </r>
  <r>
    <x v="91"/>
    <x v="12"/>
    <x v="0"/>
    <x v="1"/>
    <x v="263"/>
    <n v="259"/>
    <n v="135.5"/>
    <n v="12"/>
    <x v="395"/>
    <n v="0"/>
    <n v="5"/>
    <n v="1810"/>
    <n v="13.8"/>
    <n v="17"/>
    <x v="61"/>
    <n v="4.91"/>
    <n v="49"/>
    <n v="0.1"/>
    <x v="160"/>
    <x v="1127"/>
    <n v="1.2"/>
    <n v="1.3"/>
    <n v="0.47699999999999998"/>
    <n v="8.3000000000000007"/>
  </r>
  <r>
    <x v="91"/>
    <x v="13"/>
    <x v="0"/>
    <x v="1"/>
    <x v="152"/>
    <n v="265"/>
    <n v="139"/>
    <n v="13"/>
    <x v="711"/>
    <n v="0"/>
    <n v="5"/>
    <n v="2070"/>
    <n v="13.3"/>
    <n v="18"/>
    <x v="69"/>
    <n v="4.4000000000000004"/>
    <n v="53"/>
    <n v="0.1"/>
    <x v="160"/>
    <x v="1127"/>
    <n v="1.3"/>
    <n v="1.4"/>
    <n v="0.46800000000000003"/>
    <n v="8"/>
  </r>
  <r>
    <x v="91"/>
    <x v="14"/>
    <x v="0"/>
    <x v="1"/>
    <x v="154"/>
    <n v="271"/>
    <n v="142"/>
    <n v="13"/>
    <x v="305"/>
    <n v="0"/>
    <n v="5"/>
    <n v="94"/>
    <n v="12.7"/>
    <n v="19"/>
    <x v="69"/>
    <n v="4.32"/>
    <n v="52"/>
    <n v="0.1"/>
    <x v="160"/>
    <x v="1127"/>
    <n v="1.4"/>
    <n v="1.5"/>
    <n v="0.46300000000000002"/>
    <n v="8"/>
  </r>
  <r>
    <x v="91"/>
    <x v="15"/>
    <x v="0"/>
    <x v="1"/>
    <x v="6"/>
    <n v="278"/>
    <n v="146"/>
    <n v="14"/>
    <x v="13"/>
    <n v="0"/>
    <n v="5"/>
    <n v="332"/>
    <n v="12.3"/>
    <n v="20"/>
    <x v="54"/>
    <n v="3.41"/>
    <n v="51"/>
    <n v="0.1"/>
    <x v="160"/>
    <x v="1127"/>
    <n v="1.5"/>
    <n v="1.5"/>
    <n v="0.45900000000000002"/>
    <n v="8"/>
  </r>
  <r>
    <x v="92"/>
    <x v="0"/>
    <x v="1"/>
    <x v="0"/>
    <x v="66"/>
    <n v="153"/>
    <n v="76.5"/>
    <n v="0"/>
    <x v="0"/>
    <n v="0"/>
    <n v="94"/>
    <n v="0"/>
    <n v="61.2"/>
    <n v="0"/>
    <x v="16"/>
    <n v="3.41"/>
    <n v="95"/>
    <n v="0.1"/>
    <x v="1242"/>
    <x v="1128"/>
    <n v="2.2000000000000002"/>
    <n v="2.1"/>
    <n v="0.82799999999999996"/>
    <n v="16"/>
  </r>
  <r>
    <x v="92"/>
    <x v="1"/>
    <x v="1"/>
    <x v="0"/>
    <x v="35"/>
    <n v="156"/>
    <n v="78"/>
    <n v="0"/>
    <x v="0"/>
    <n v="1542.6359789999999"/>
    <n v="92"/>
    <n v="36"/>
    <n v="6.7"/>
    <n v="0"/>
    <x v="18"/>
    <n v="5.88"/>
    <n v="92"/>
    <n v="0.1"/>
    <x v="1243"/>
    <x v="1129"/>
    <n v="2.2000000000000002"/>
    <n v="2.2000000000000002"/>
    <n v="0.82199999999999995"/>
    <n v="16"/>
  </r>
  <r>
    <x v="92"/>
    <x v="2"/>
    <x v="1"/>
    <x v="0"/>
    <x v="36"/>
    <n v="161"/>
    <n v="80.5"/>
    <n v="0"/>
    <x v="753"/>
    <n v="150.31168840000001"/>
    <n v="94"/>
    <n v="0"/>
    <n v="6.2"/>
    <n v="0"/>
    <x v="17"/>
    <n v="5.67"/>
    <n v="94"/>
    <n v="0.1"/>
    <x v="1244"/>
    <x v="1130"/>
    <n v="2.2000000000000002"/>
    <n v="2.2000000000000002"/>
    <n v="0.81399999999999995"/>
    <n v="15.4"/>
  </r>
  <r>
    <x v="92"/>
    <x v="3"/>
    <x v="1"/>
    <x v="0"/>
    <x v="37"/>
    <n v="163"/>
    <n v="81.5"/>
    <n v="0"/>
    <x v="754"/>
    <n v="1356.022164"/>
    <n v="9"/>
    <n v="3"/>
    <n v="59.8"/>
    <n v="0"/>
    <x v="34"/>
    <n v="5.91"/>
    <n v="91"/>
    <n v="0.1"/>
    <x v="1245"/>
    <x v="1131"/>
    <n v="2.2000000000000002"/>
    <n v="2.2000000000000002"/>
    <n v="0.81200000000000006"/>
    <n v="15.5"/>
  </r>
  <r>
    <x v="92"/>
    <x v="4"/>
    <x v="1"/>
    <x v="0"/>
    <x v="28"/>
    <n v="169"/>
    <n v="84.5"/>
    <n v="0"/>
    <x v="755"/>
    <n v="24.70841046"/>
    <n v="89"/>
    <n v="1"/>
    <n v="59.4"/>
    <n v="0"/>
    <x v="18"/>
    <n v="6.1"/>
    <n v="92"/>
    <n v="0.1"/>
    <x v="1246"/>
    <x v="1132"/>
    <n v="2.2000000000000002"/>
    <n v="2.2999999999999998"/>
    <n v="0.81"/>
    <n v="15.8"/>
  </r>
  <r>
    <x v="92"/>
    <x v="5"/>
    <x v="1"/>
    <x v="0"/>
    <x v="26"/>
    <n v="18"/>
    <n v="9"/>
    <n v="0"/>
    <x v="756"/>
    <n v="1109.9695079999999"/>
    <n v="91"/>
    <n v="0"/>
    <n v="58.9"/>
    <n v="0"/>
    <x v="18"/>
    <n v="6.55"/>
    <n v="92"/>
    <n v="0.1"/>
    <x v="1247"/>
    <x v="1133"/>
    <n v="2.2000000000000002"/>
    <n v="2.2999999999999998"/>
    <n v="0.81499999999999995"/>
    <n v="16"/>
  </r>
  <r>
    <x v="92"/>
    <x v="6"/>
    <x v="1"/>
    <x v="0"/>
    <x v="29"/>
    <n v="184"/>
    <n v="92"/>
    <n v="0"/>
    <x v="757"/>
    <n v="1137.6237000000001"/>
    <n v="92"/>
    <n v="0"/>
    <n v="58.5"/>
    <n v="0"/>
    <x v="17"/>
    <n v="6.84"/>
    <n v="94"/>
    <n v="0.1"/>
    <x v="1248"/>
    <x v="1134"/>
    <n v="2.2999999999999998"/>
    <n v="2.2999999999999998"/>
    <n v="0.82099999999999995"/>
    <n v="16.399999999999999"/>
  </r>
  <r>
    <x v="92"/>
    <x v="7"/>
    <x v="1"/>
    <x v="0"/>
    <x v="103"/>
    <n v="199"/>
    <n v="99.5"/>
    <n v="0"/>
    <x v="758"/>
    <n v="253.4022338"/>
    <n v="93"/>
    <n v="3"/>
    <n v="58.1"/>
    <n v="0"/>
    <x v="17"/>
    <n v="6.63"/>
    <n v="94"/>
    <n v="0.1"/>
    <x v="1249"/>
    <x v="1135"/>
    <n v="2.2999999999999998"/>
    <n v="2.4"/>
    <n v="0.81899999999999995"/>
    <n v="16.3"/>
  </r>
  <r>
    <x v="92"/>
    <x v="8"/>
    <x v="1"/>
    <x v="2"/>
    <x v="105"/>
    <n v="221"/>
    <n v="110.5"/>
    <n v="0"/>
    <x v="759"/>
    <n v="170.98841379999999"/>
    <n v="91"/>
    <n v="0"/>
    <n v="57.7"/>
    <n v="0"/>
    <x v="17"/>
    <n v="7.1"/>
    <n v="94"/>
    <n v="0.1"/>
    <x v="1250"/>
    <x v="1136"/>
    <n v="2.4"/>
    <n v="2.4"/>
    <n v="0.81399999999999995"/>
    <n v="16.2"/>
  </r>
  <r>
    <x v="92"/>
    <x v="9"/>
    <x v="1"/>
    <x v="2"/>
    <x v="64"/>
    <n v="229"/>
    <n v="114.5"/>
    <n v="0"/>
    <x v="760"/>
    <n v="1099.2488370000001"/>
    <n v="94"/>
    <n v="7"/>
    <n v="57.4"/>
    <n v="0"/>
    <x v="32"/>
    <n v="6.8"/>
    <n v="96"/>
    <n v="0.1"/>
    <x v="1251"/>
    <x v="1137"/>
    <n v="2.4"/>
    <n v="2.5"/>
    <n v="0.80700000000000005"/>
    <n v="16.2"/>
  </r>
  <r>
    <x v="92"/>
    <x v="10"/>
    <x v="1"/>
    <x v="2"/>
    <x v="69"/>
    <n v="216"/>
    <n v="108"/>
    <n v="0"/>
    <x v="761"/>
    <n v="86.925539900000004"/>
    <n v="99"/>
    <n v="2"/>
    <n v="57"/>
    <n v="0"/>
    <x v="13"/>
    <n v="6.37"/>
    <n v="99"/>
    <n v="0.1"/>
    <x v="1252"/>
    <x v="1138"/>
    <n v="2.5"/>
    <n v="2.5"/>
    <n v="0.79100000000000004"/>
    <n v="15.9"/>
  </r>
  <r>
    <x v="92"/>
    <x v="11"/>
    <x v="1"/>
    <x v="0"/>
    <x v="118"/>
    <n v="26"/>
    <n v="13"/>
    <n v="0"/>
    <x v="762"/>
    <n v="80.032837499999999"/>
    <n v="98"/>
    <n v="0"/>
    <n v="56.6"/>
    <n v="0"/>
    <x v="13"/>
    <n v="6.51"/>
    <n v="99"/>
    <n v="0.1"/>
    <x v="1253"/>
    <x v="1139"/>
    <n v="2.5"/>
    <n v="2.6"/>
    <n v="0.77600000000000002"/>
    <n v="15.5"/>
  </r>
  <r>
    <x v="92"/>
    <x v="12"/>
    <x v="1"/>
    <x v="2"/>
    <x v="105"/>
    <n v="29"/>
    <n v="14.5"/>
    <n v="0"/>
    <x v="32"/>
    <n v="478.0644911"/>
    <n v="98"/>
    <n v="0"/>
    <n v="56.3"/>
    <n v="0"/>
    <x v="14"/>
    <n v="6.15"/>
    <n v="98"/>
    <n v="0.1"/>
    <x v="1254"/>
    <x v="1140"/>
    <n v="2.6"/>
    <n v="2.6"/>
    <n v="0.76100000000000001"/>
    <n v="15.2"/>
  </r>
  <r>
    <x v="92"/>
    <x v="13"/>
    <x v="1"/>
    <x v="0"/>
    <x v="25"/>
    <n v="219"/>
    <n v="109.5"/>
    <n v="0"/>
    <x v="732"/>
    <n v="376.4570185"/>
    <n v="98"/>
    <n v="0"/>
    <n v="56"/>
    <n v="0"/>
    <x v="14"/>
    <n v="6.29"/>
    <n v="97"/>
    <n v="0.1"/>
    <x v="1255"/>
    <x v="1141"/>
    <n v="2.7"/>
    <n v="2.7"/>
    <n v="0.746"/>
    <n v="14.8"/>
  </r>
  <r>
    <x v="92"/>
    <x v="14"/>
    <x v="1"/>
    <x v="0"/>
    <x v="120"/>
    <n v="228"/>
    <n v="114"/>
    <n v="0"/>
    <x v="763"/>
    <n v="332.27517089999998"/>
    <n v="96"/>
    <n v="1"/>
    <n v="55.7"/>
    <n v="0"/>
    <x v="15"/>
    <n v="6.17"/>
    <n v="97"/>
    <n v="0.1"/>
    <x v="1256"/>
    <x v="1142"/>
    <n v="2.8"/>
    <n v="2.8"/>
    <n v="0.72799999999999998"/>
    <n v="14.2"/>
  </r>
  <r>
    <x v="92"/>
    <x v="15"/>
    <x v="1"/>
    <x v="0"/>
    <x v="118"/>
    <n v="218"/>
    <n v="109"/>
    <n v="0"/>
    <x v="264"/>
    <n v="291.01707649999997"/>
    <n v="95"/>
    <n v="0"/>
    <n v="55.4"/>
    <n v="0"/>
    <x v="32"/>
    <n v="6"/>
    <n v="96"/>
    <n v="0.1"/>
    <x v="1257"/>
    <x v="1143"/>
    <n v="2.8"/>
    <n v="2.8"/>
    <n v="0.71599999999999997"/>
    <n v="13.7"/>
  </r>
  <r>
    <x v="93"/>
    <x v="0"/>
    <x v="0"/>
    <x v="0"/>
    <x v="33"/>
    <n v="98"/>
    <n v="49.5"/>
    <n v="1"/>
    <x v="524"/>
    <n v="0"/>
    <n v="81"/>
    <n v="39"/>
    <n v="66.099999999999994"/>
    <n v="1"/>
    <x v="24"/>
    <n v="6"/>
    <n v="81"/>
    <n v="0.1"/>
    <x v="1258"/>
    <x v="1144"/>
    <n v="4.9000000000000004"/>
    <n v="4.9000000000000004"/>
    <n v="0.76300000000000001"/>
    <n v="13.3"/>
  </r>
  <r>
    <x v="93"/>
    <x v="1"/>
    <x v="0"/>
    <x v="0"/>
    <x v="65"/>
    <n v="99"/>
    <n v="50"/>
    <n v="1"/>
    <x v="524"/>
    <n v="140.3771361"/>
    <n v="81"/>
    <n v="112"/>
    <n v="65.400000000000006"/>
    <n v="1"/>
    <x v="24"/>
    <n v="6.39"/>
    <n v="81"/>
    <n v="0.1"/>
    <x v="1259"/>
    <x v="1145"/>
    <n v="4.8"/>
    <n v="4.9000000000000004"/>
    <n v="0.76300000000000001"/>
    <n v="13.3"/>
  </r>
  <r>
    <x v="93"/>
    <x v="2"/>
    <x v="0"/>
    <x v="0"/>
    <x v="33"/>
    <n v="97"/>
    <n v="49"/>
    <n v="1"/>
    <x v="210"/>
    <n v="14.55610463"/>
    <n v="81"/>
    <n v="1761"/>
    <n v="64.900000000000006"/>
    <n v="1"/>
    <x v="24"/>
    <n v="6.63"/>
    <n v="81"/>
    <n v="0.1"/>
    <x v="1260"/>
    <x v="1146"/>
    <n v="4.8"/>
    <n v="4.8"/>
    <n v="0.76600000000000001"/>
    <n v="13.3"/>
  </r>
  <r>
    <x v="93"/>
    <x v="3"/>
    <x v="0"/>
    <x v="2"/>
    <x v="64"/>
    <n v="93"/>
    <n v="47"/>
    <n v="1"/>
    <x v="458"/>
    <n v="151.1526829"/>
    <n v="81"/>
    <n v="9"/>
    <n v="64.400000000000006"/>
    <n v="1"/>
    <x v="24"/>
    <n v="6.99"/>
    <n v="81"/>
    <n v="0.1"/>
    <x v="1261"/>
    <x v="1147"/>
    <n v="4.8"/>
    <n v="4.8"/>
    <n v="0.76300000000000001"/>
    <n v="13.3"/>
  </r>
  <r>
    <x v="93"/>
    <x v="4"/>
    <x v="0"/>
    <x v="2"/>
    <x v="64"/>
    <n v="93"/>
    <n v="47"/>
    <n v="1"/>
    <x v="134"/>
    <n v="835.06268269999998"/>
    <n v="81"/>
    <n v="9"/>
    <n v="64"/>
    <n v="1"/>
    <x v="24"/>
    <n v="7.12"/>
    <n v="81"/>
    <n v="0.1"/>
    <x v="1262"/>
    <x v="1148"/>
    <n v="4.7"/>
    <n v="4.7"/>
    <n v="0.75800000000000001"/>
    <n v="13.2"/>
  </r>
  <r>
    <x v="93"/>
    <x v="5"/>
    <x v="0"/>
    <x v="0"/>
    <x v="33"/>
    <n v="94"/>
    <n v="47.5"/>
    <n v="1"/>
    <x v="764"/>
    <n v="805.39563459999999"/>
    <n v="81"/>
    <n v="12"/>
    <n v="63.5"/>
    <n v="1"/>
    <x v="24"/>
    <n v="7.19"/>
    <n v="81"/>
    <n v="0.1"/>
    <x v="1263"/>
    <x v="1149"/>
    <n v="4.7"/>
    <n v="4.7"/>
    <n v="0.752"/>
    <n v="13.3"/>
  </r>
  <r>
    <x v="93"/>
    <x v="6"/>
    <x v="0"/>
    <x v="0"/>
    <x v="34"/>
    <n v="95"/>
    <n v="48"/>
    <n v="1"/>
    <x v="765"/>
    <n v="8.1403736149999997"/>
    <n v="81"/>
    <n v="22"/>
    <n v="63"/>
    <n v="1"/>
    <x v="24"/>
    <n v="7.42"/>
    <n v="81"/>
    <n v="0.1"/>
    <x v="1264"/>
    <x v="1150"/>
    <n v="4.7"/>
    <n v="4.7"/>
    <n v="0.746"/>
    <n v="13.2"/>
  </r>
  <r>
    <x v="93"/>
    <x v="7"/>
    <x v="0"/>
    <x v="0"/>
    <x v="111"/>
    <n v="98"/>
    <n v="49.5"/>
    <n v="1"/>
    <x v="343"/>
    <n v="69.139248620000004"/>
    <n v="81"/>
    <n v="24"/>
    <n v="62.5"/>
    <n v="1"/>
    <x v="24"/>
    <n v="8.6999999999999993"/>
    <n v="81"/>
    <n v="0.1"/>
    <x v="1265"/>
    <x v="1151"/>
    <n v="4.7"/>
    <n v="4.7"/>
    <n v="0.74"/>
    <n v="13.1"/>
  </r>
  <r>
    <x v="93"/>
    <x v="8"/>
    <x v="0"/>
    <x v="0"/>
    <x v="35"/>
    <n v="98"/>
    <n v="49.5"/>
    <n v="1"/>
    <x v="766"/>
    <n v="8.9069311679999998"/>
    <n v="8"/>
    <n v="373"/>
    <n v="61.9"/>
    <n v="1"/>
    <x v="24"/>
    <n v="8.9"/>
    <n v="8"/>
    <n v="0.1"/>
    <x v="1266"/>
    <x v="1152"/>
    <n v="4.7"/>
    <n v="4.5999999999999996"/>
    <n v="0.73099999999999998"/>
    <n v="12.9"/>
  </r>
  <r>
    <x v="93"/>
    <x v="9"/>
    <x v="0"/>
    <x v="0"/>
    <x v="36"/>
    <n v="1"/>
    <n v="1"/>
    <n v="1"/>
    <x v="455"/>
    <n v="534.57956950000005"/>
    <n v="78"/>
    <n v="956"/>
    <n v="61.4"/>
    <n v="1"/>
    <x v="24"/>
    <n v="8.83"/>
    <n v="78"/>
    <n v="0.1"/>
    <x v="1267"/>
    <x v="1153"/>
    <n v="4.7"/>
    <n v="4.5999999999999996"/>
    <n v="0.73299999999999998"/>
    <n v="13.2"/>
  </r>
  <r>
    <x v="93"/>
    <x v="10"/>
    <x v="0"/>
    <x v="0"/>
    <x v="71"/>
    <n v="11"/>
    <n v="6"/>
    <n v="1"/>
    <x v="767"/>
    <n v="630.05407230000003"/>
    <n v="77"/>
    <n v="618"/>
    <n v="6.8"/>
    <n v="1"/>
    <x v="46"/>
    <n v="8.42"/>
    <n v="77"/>
    <n v="0.1"/>
    <x v="1268"/>
    <x v="1154"/>
    <n v="4.7"/>
    <n v="4.5999999999999996"/>
    <n v="0"/>
    <n v="13.7"/>
  </r>
  <r>
    <x v="93"/>
    <x v="11"/>
    <x v="0"/>
    <x v="0"/>
    <x v="130"/>
    <n v="13"/>
    <n v="7"/>
    <n v="1"/>
    <x v="110"/>
    <n v="618.36148579999997"/>
    <n v="75"/>
    <n v="213"/>
    <n v="6.2"/>
    <n v="1"/>
    <x v="46"/>
    <n v="8.91"/>
    <n v="75"/>
    <n v="0.1"/>
    <x v="1269"/>
    <x v="1155"/>
    <n v="4.7"/>
    <n v="4.5999999999999996"/>
    <n v="0"/>
    <n v="14.2"/>
  </r>
  <r>
    <x v="93"/>
    <x v="12"/>
    <x v="0"/>
    <x v="0"/>
    <x v="24"/>
    <n v="15"/>
    <n v="8"/>
    <n v="1"/>
    <x v="768"/>
    <n v="527.91766180000002"/>
    <n v="74"/>
    <n v="526"/>
    <n v="59.7"/>
    <n v="1"/>
    <x v="46"/>
    <n v="9.3000000000000007"/>
    <n v="74"/>
    <n v="0.1"/>
    <x v="1270"/>
    <x v="1156"/>
    <n v="4.8"/>
    <n v="4.7"/>
    <n v="0"/>
    <n v="14.8"/>
  </r>
  <r>
    <x v="93"/>
    <x v="13"/>
    <x v="0"/>
    <x v="0"/>
    <x v="72"/>
    <n v="17"/>
    <n v="9"/>
    <n v="1"/>
    <x v="109"/>
    <n v="70.132078379999996"/>
    <n v="77"/>
    <n v="36"/>
    <n v="59.1"/>
    <n v="1"/>
    <x v="44"/>
    <n v="1.5"/>
    <n v="77"/>
    <n v="0.1"/>
    <x v="1271"/>
    <x v="1157"/>
    <n v="4.8"/>
    <n v="4.7"/>
    <n v="0"/>
    <n v="15.2"/>
  </r>
  <r>
    <x v="93"/>
    <x v="14"/>
    <x v="0"/>
    <x v="0"/>
    <x v="25"/>
    <n v="11"/>
    <n v="6"/>
    <n v="1"/>
    <x v="768"/>
    <n v="510.60351659999998"/>
    <n v="8"/>
    <n v="8"/>
    <n v="58.6"/>
    <n v="1"/>
    <x v="41"/>
    <n v="1.9"/>
    <n v="8"/>
    <n v="0.1"/>
    <x v="1272"/>
    <x v="1158"/>
    <n v="4.9000000000000004"/>
    <n v="4.7"/>
    <n v="0"/>
    <n v="15"/>
  </r>
  <r>
    <x v="93"/>
    <x v="15"/>
    <x v="0"/>
    <x v="0"/>
    <x v="73"/>
    <n v="112"/>
    <n v="56.5"/>
    <n v="1"/>
    <x v="230"/>
    <n v="404.38794339999998"/>
    <n v="83"/>
    <n v="5"/>
    <n v="57.9"/>
    <n v="1"/>
    <x v="37"/>
    <n v="1.86"/>
    <n v="83"/>
    <n v="0.1"/>
    <x v="1273"/>
    <x v="1159"/>
    <n v="4.9000000000000004"/>
    <n v="4.8"/>
    <n v="0"/>
    <n v="14.9"/>
  </r>
  <r>
    <x v="94"/>
    <x v="0"/>
    <x v="0"/>
    <x v="1"/>
    <x v="325"/>
    <n v="484"/>
    <n v="244"/>
    <n v="4"/>
    <x v="0"/>
    <n v="0"/>
    <n v="93"/>
    <n v="0"/>
    <n v="32.6"/>
    <n v="6"/>
    <x v="36"/>
    <n v="1.86"/>
    <n v="93"/>
    <n v="9.3000000000000007"/>
    <x v="1274"/>
    <x v="1160"/>
    <n v="5.5"/>
    <n v="5.3"/>
    <n v="0.495"/>
    <n v="10.7"/>
  </r>
  <r>
    <x v="94"/>
    <x v="1"/>
    <x v="0"/>
    <x v="1"/>
    <x v="229"/>
    <n v="522"/>
    <n v="263"/>
    <n v="4"/>
    <x v="0"/>
    <n v="162.12781150000001"/>
    <n v="93"/>
    <n v="0"/>
    <n v="32"/>
    <n v="6"/>
    <x v="36"/>
    <n v="1.62"/>
    <n v="93"/>
    <n v="9.4"/>
    <x v="1275"/>
    <x v="1161"/>
    <n v="5.8"/>
    <n v="5.6"/>
    <n v="0.49099999999999999"/>
    <n v="10.8"/>
  </r>
  <r>
    <x v="94"/>
    <x v="2"/>
    <x v="0"/>
    <x v="1"/>
    <x v="229"/>
    <n v="518"/>
    <n v="261"/>
    <n v="4"/>
    <x v="0"/>
    <n v="153.34431470000001"/>
    <n v="93"/>
    <n v="516"/>
    <n v="31.4"/>
    <n v="6"/>
    <x v="36"/>
    <n v="11.7"/>
    <n v="93"/>
    <n v="9.6"/>
    <x v="1276"/>
    <x v="1162"/>
    <n v="6.1"/>
    <n v="5.9"/>
    <n v="0.48399999999999999"/>
    <n v="11.1"/>
  </r>
  <r>
    <x v="94"/>
    <x v="3"/>
    <x v="0"/>
    <x v="1"/>
    <x v="248"/>
    <n v="513"/>
    <n v="258.5"/>
    <n v="4"/>
    <x v="0"/>
    <n v="168.13489920000001"/>
    <n v="95"/>
    <n v="179"/>
    <n v="3.8"/>
    <n v="6"/>
    <x v="33"/>
    <n v="11.14"/>
    <n v="95"/>
    <n v="9"/>
    <x v="1277"/>
    <x v="1163"/>
    <n v="6.4"/>
    <n v="6.2"/>
    <n v="0.47899999999999998"/>
    <n v="11"/>
  </r>
  <r>
    <x v="94"/>
    <x v="4"/>
    <x v="0"/>
    <x v="1"/>
    <x v="209"/>
    <n v="52"/>
    <n v="28"/>
    <n v="4"/>
    <x v="745"/>
    <n v="195.82525100000001"/>
    <n v="96"/>
    <n v="172"/>
    <n v="3.2"/>
    <n v="6"/>
    <x v="16"/>
    <n v="11.79"/>
    <n v="96"/>
    <n v="10.5"/>
    <x v="1278"/>
    <x v="1164"/>
    <n v="6.8"/>
    <n v="6.6"/>
    <n v="0.46899999999999997"/>
    <n v="11"/>
  </r>
  <r>
    <x v="94"/>
    <x v="5"/>
    <x v="0"/>
    <x v="1"/>
    <x v="47"/>
    <n v="527"/>
    <n v="265.5"/>
    <n v="4"/>
    <x v="769"/>
    <n v="154.87059980000001"/>
    <n v="93"/>
    <n v="2488"/>
    <n v="29.7"/>
    <n v="6"/>
    <x v="18"/>
    <n v="1.87"/>
    <n v="93"/>
    <n v="13.4"/>
    <x v="1279"/>
    <x v="1165"/>
    <n v="7.2"/>
    <n v="7"/>
    <n v="0.46400000000000002"/>
    <n v="10.9"/>
  </r>
  <r>
    <x v="94"/>
    <x v="6"/>
    <x v="0"/>
    <x v="1"/>
    <x v="213"/>
    <n v="566"/>
    <n v="285"/>
    <n v="4"/>
    <x v="388"/>
    <n v="104.31447319999999"/>
    <n v="91"/>
    <n v="0"/>
    <n v="29.2"/>
    <n v="6"/>
    <x v="22"/>
    <n v="9.8000000000000007"/>
    <n v="91"/>
    <n v="18.2"/>
    <x v="1280"/>
    <x v="1166"/>
    <n v="7.6"/>
    <n v="7.4"/>
    <n v="0.45300000000000001"/>
    <n v="10.8"/>
  </r>
  <r>
    <x v="94"/>
    <x v="7"/>
    <x v="0"/>
    <x v="1"/>
    <x v="190"/>
    <n v="592"/>
    <n v="298.5"/>
    <n v="5"/>
    <x v="388"/>
    <n v="91.854327740000002"/>
    <n v="88"/>
    <n v="0"/>
    <n v="28.8"/>
    <n v="6"/>
    <x v="20"/>
    <n v="8.85"/>
    <n v="88"/>
    <n v="27.3"/>
    <x v="1281"/>
    <x v="1167"/>
    <n v="8"/>
    <n v="7.8"/>
    <n v="0.44700000000000001"/>
    <n v="10.7"/>
  </r>
  <r>
    <x v="94"/>
    <x v="8"/>
    <x v="0"/>
    <x v="1"/>
    <x v="326"/>
    <n v="633"/>
    <n v="318.5"/>
    <n v="4"/>
    <x v="307"/>
    <n v="9.1843271699999995"/>
    <n v="9"/>
    <n v="2"/>
    <n v="28.3"/>
    <n v="6"/>
    <x v="21"/>
    <n v="8.4700000000000006"/>
    <n v="88"/>
    <n v="30"/>
    <x v="1282"/>
    <x v="1168"/>
    <n v="8.4"/>
    <n v="8.3000000000000007"/>
    <n v="0.44"/>
    <n v="10.6"/>
  </r>
  <r>
    <x v="94"/>
    <x v="9"/>
    <x v="0"/>
    <x v="1"/>
    <x v="60"/>
    <n v="654"/>
    <n v="329.5"/>
    <n v="5"/>
    <x v="656"/>
    <n v="71.155776090000003"/>
    <n v="91"/>
    <n v="1"/>
    <n v="27.9"/>
    <n v="6"/>
    <x v="19"/>
    <n v="7.12"/>
    <n v="89"/>
    <n v="34.1"/>
    <x v="1283"/>
    <x v="1169"/>
    <n v="8.8000000000000007"/>
    <n v="8.6999999999999993"/>
    <n v="0.437"/>
    <n v="10.7"/>
  </r>
  <r>
    <x v="94"/>
    <x v="10"/>
    <x v="0"/>
    <x v="1"/>
    <x v="327"/>
    <n v="675"/>
    <n v="340"/>
    <n v="5"/>
    <x v="698"/>
    <n v="57.903697520000001"/>
    <n v="87"/>
    <n v="0"/>
    <n v="27.4"/>
    <n v="6"/>
    <x v="19"/>
    <n v="6.3"/>
    <n v="89"/>
    <n v="34.799999999999997"/>
    <x v="1284"/>
    <x v="1170"/>
    <n v="9.3000000000000007"/>
    <n v="9.1999999999999993"/>
    <n v="0.437"/>
    <n v="10.7"/>
  </r>
  <r>
    <x v="94"/>
    <x v="11"/>
    <x v="0"/>
    <x v="1"/>
    <x v="328"/>
    <n v="666"/>
    <n v="335.5"/>
    <n v="5"/>
    <x v="737"/>
    <n v="67.91361818"/>
    <n v="6"/>
    <n v="31"/>
    <n v="26.9"/>
    <n v="7"/>
    <x v="22"/>
    <n v="6.96"/>
    <n v="9"/>
    <n v="34.6"/>
    <x v="1285"/>
    <x v="1171"/>
    <n v="9.6999999999999993"/>
    <n v="9.6999999999999993"/>
    <n v="0.439"/>
    <n v="10.7"/>
  </r>
  <r>
    <x v="94"/>
    <x v="12"/>
    <x v="0"/>
    <x v="1"/>
    <x v="329"/>
    <n v="648"/>
    <n v="326.5"/>
    <n v="5"/>
    <x v="143"/>
    <n v="5.3009020409999996"/>
    <n v="17"/>
    <n v="1"/>
    <n v="26.4"/>
    <n v="7"/>
    <x v="36"/>
    <n v="7.13"/>
    <n v="9"/>
    <n v="33.799999999999997"/>
    <x v="1286"/>
    <x v="1172"/>
    <n v="1.2"/>
    <n v="1.1000000000000001"/>
    <n v="0.44"/>
    <n v="10.5"/>
  </r>
  <r>
    <x v="94"/>
    <x v="13"/>
    <x v="0"/>
    <x v="1"/>
    <x v="187"/>
    <n v="622"/>
    <n v="313.5"/>
    <n v="5"/>
    <x v="770"/>
    <n v="3.53457351"/>
    <n v="17"/>
    <n v="0"/>
    <n v="25.9"/>
    <n v="7"/>
    <x v="38"/>
    <n v="6.91"/>
    <n v="84"/>
    <n v="32.5"/>
    <x v="1287"/>
    <x v="1173"/>
    <n v="1.6"/>
    <n v="1.6"/>
    <n v="0.44600000000000001"/>
    <n v="10.4"/>
  </r>
  <r>
    <x v="94"/>
    <x v="14"/>
    <x v="0"/>
    <x v="1"/>
    <x v="190"/>
    <n v="586"/>
    <n v="295.5"/>
    <n v="5"/>
    <x v="82"/>
    <n v="38.571870109999999"/>
    <n v="17"/>
    <n v="217"/>
    <n v="25.4"/>
    <n v="7"/>
    <x v="43"/>
    <n v="7.53"/>
    <n v="78"/>
    <n v="31.2"/>
    <x v="1288"/>
    <x v="1174"/>
    <n v="11.1"/>
    <n v="11.1"/>
    <n v="0.443"/>
    <n v="10.3"/>
  </r>
  <r>
    <x v="94"/>
    <x v="15"/>
    <x v="0"/>
    <x v="1"/>
    <x v="330"/>
    <n v="543"/>
    <n v="274"/>
    <n v="5"/>
    <x v="498"/>
    <n v="29.866164640000001"/>
    <n v="17"/>
    <n v="660"/>
    <n v="24.9"/>
    <n v="7"/>
    <x v="39"/>
    <n v="6.92"/>
    <n v="83"/>
    <n v="29.8"/>
    <x v="1289"/>
    <x v="1175"/>
    <n v="11.5"/>
    <n v="11.6"/>
    <n v="0.44500000000000001"/>
    <n v="9.6"/>
  </r>
  <r>
    <x v="95"/>
    <x v="0"/>
    <x v="0"/>
    <x v="1"/>
    <x v="293"/>
    <n v="259"/>
    <n v="133.5"/>
    <n v="8"/>
    <x v="0"/>
    <n v="0"/>
    <n v="52"/>
    <n v="1060"/>
    <n v="27.3"/>
    <n v="11"/>
    <x v="61"/>
    <n v="6.92"/>
    <n v="52"/>
    <n v="0.9"/>
    <x v="1290"/>
    <x v="1176"/>
    <n v="6.5"/>
    <n v="6.4"/>
    <n v="0.42699999999999999"/>
    <n v="9.9"/>
  </r>
  <r>
    <x v="95"/>
    <x v="1"/>
    <x v="0"/>
    <x v="1"/>
    <x v="6"/>
    <n v="329"/>
    <n v="168.5"/>
    <n v="8"/>
    <x v="0"/>
    <n v="54.37396957"/>
    <n v="5"/>
    <n v="34"/>
    <n v="26.7"/>
    <n v="11"/>
    <x v="65"/>
    <n v="1.4"/>
    <n v="5"/>
    <n v="0.9"/>
    <x v="1291"/>
    <x v="1177"/>
    <n v="6.7"/>
    <n v="6.5"/>
    <n v="0.42599999999999999"/>
    <n v="9.9"/>
  </r>
  <r>
    <x v="95"/>
    <x v="2"/>
    <x v="0"/>
    <x v="1"/>
    <x v="184"/>
    <n v="258"/>
    <n v="133.5"/>
    <n v="9"/>
    <x v="0"/>
    <n v="45.048924579999998"/>
    <n v="76"/>
    <n v="0"/>
    <n v="26.1"/>
    <n v="11"/>
    <x v="24"/>
    <n v="9.25"/>
    <n v="76"/>
    <n v="1.1000000000000001"/>
    <x v="1292"/>
    <x v="1178"/>
    <n v="6.8"/>
    <n v="6.7"/>
    <n v="0.41899999999999998"/>
    <n v="9.8000000000000007"/>
  </r>
  <r>
    <x v="95"/>
    <x v="3"/>
    <x v="0"/>
    <x v="0"/>
    <x v="167"/>
    <n v="261"/>
    <n v="135"/>
    <n v="9"/>
    <x v="0"/>
    <n v="48.098914739999998"/>
    <n v="8"/>
    <n v="43"/>
    <n v="25.6"/>
    <n v="12"/>
    <x v="41"/>
    <n v="1.19"/>
    <n v="8"/>
    <n v="1.2"/>
    <x v="1293"/>
    <x v="1179"/>
    <n v="7"/>
    <n v="6.9"/>
    <n v="0.41599999999999998"/>
    <n v="9.6"/>
  </r>
  <r>
    <x v="95"/>
    <x v="4"/>
    <x v="0"/>
    <x v="1"/>
    <x v="173"/>
    <n v="266"/>
    <n v="137.5"/>
    <n v="9"/>
    <x v="771"/>
    <n v="60.446581610000003"/>
    <n v="77"/>
    <n v="279"/>
    <n v="25"/>
    <n v="12"/>
    <x v="44"/>
    <n v="11.23"/>
    <n v="77"/>
    <n v="1.5"/>
    <x v="1294"/>
    <x v="1180"/>
    <n v="7.2"/>
    <n v="7"/>
    <n v="0.40600000000000003"/>
    <n v="9.5"/>
  </r>
  <r>
    <x v="95"/>
    <x v="5"/>
    <x v="0"/>
    <x v="1"/>
    <x v="151"/>
    <n v="272"/>
    <n v="140.5"/>
    <n v="9"/>
    <x v="244"/>
    <n v="41.910524160000001"/>
    <n v="47"/>
    <n v="2200"/>
    <n v="24.5"/>
    <n v="13"/>
    <x v="40"/>
    <n v="11.87"/>
    <n v="7"/>
    <n v="1.8"/>
    <x v="1295"/>
    <x v="1181"/>
    <n v="7.4"/>
    <n v="7.2"/>
    <n v="0.40300000000000002"/>
    <n v="9.6"/>
  </r>
  <r>
    <x v="95"/>
    <x v="6"/>
    <x v="0"/>
    <x v="1"/>
    <x v="3"/>
    <n v="277"/>
    <n v="143.5"/>
    <n v="10"/>
    <x v="772"/>
    <n v="5.5921702550000001"/>
    <n v="64"/>
    <n v="6"/>
    <n v="24"/>
    <n v="13"/>
    <x v="38"/>
    <n v="14.39"/>
    <n v="81"/>
    <n v="2.1"/>
    <x v="1296"/>
    <x v="1182"/>
    <n v="7.6"/>
    <n v="7.4"/>
    <n v="0.4"/>
    <n v="9.6999999999999993"/>
  </r>
  <r>
    <x v="95"/>
    <x v="7"/>
    <x v="0"/>
    <x v="1"/>
    <x v="5"/>
    <n v="281"/>
    <n v="145.5"/>
    <n v="10"/>
    <x v="368"/>
    <n v="40.033440769999999"/>
    <n v="64"/>
    <n v="1"/>
    <n v="23.4"/>
    <n v="14"/>
    <x v="42"/>
    <n v="11.83"/>
    <n v="75"/>
    <n v="2.4"/>
    <x v="1297"/>
    <x v="1183"/>
    <n v="7.7"/>
    <n v="7.6"/>
    <n v="0.39400000000000002"/>
    <n v="9.8000000000000007"/>
  </r>
  <r>
    <x v="95"/>
    <x v="8"/>
    <x v="0"/>
    <x v="1"/>
    <x v="278"/>
    <n v="286"/>
    <n v="148"/>
    <n v="10"/>
    <x v="233"/>
    <n v="3.6868992870000001"/>
    <n v="64"/>
    <n v="1"/>
    <n v="22.9"/>
    <n v="14"/>
    <x v="3"/>
    <n v="1.24"/>
    <n v="65"/>
    <n v="2.8"/>
    <x v="1298"/>
    <x v="1184"/>
    <n v="7.9"/>
    <n v="7.8"/>
    <n v="0.38300000000000001"/>
    <n v="9.9"/>
  </r>
  <r>
    <x v="95"/>
    <x v="9"/>
    <x v="0"/>
    <x v="1"/>
    <x v="10"/>
    <n v="32"/>
    <n v="21.5"/>
    <n v="11"/>
    <x v="296"/>
    <n v="15.79934152"/>
    <n v="64"/>
    <n v="20"/>
    <n v="22.4"/>
    <n v="15"/>
    <x v="5"/>
    <n v="1.9"/>
    <n v="6"/>
    <n v="3"/>
    <x v="1299"/>
    <x v="1185"/>
    <n v="8.1"/>
    <n v="8.1"/>
    <n v="0.377"/>
    <n v="10"/>
  </r>
  <r>
    <x v="95"/>
    <x v="10"/>
    <x v="0"/>
    <x v="1"/>
    <x v="12"/>
    <n v="316"/>
    <n v="164"/>
    <n v="12"/>
    <x v="316"/>
    <n v="22.396488130000002"/>
    <n v="64"/>
    <n v="8"/>
    <n v="22"/>
    <n v="16"/>
    <x v="5"/>
    <n v="8.4"/>
    <n v="6"/>
    <n v="3.1"/>
    <x v="1300"/>
    <x v="1186"/>
    <n v="8.3000000000000007"/>
    <n v="8.3000000000000007"/>
    <n v="0.372"/>
    <n v="10.1"/>
  </r>
  <r>
    <x v="95"/>
    <x v="11"/>
    <x v="0"/>
    <x v="1"/>
    <x v="211"/>
    <n v="329"/>
    <n v="170.5"/>
    <n v="12"/>
    <x v="773"/>
    <n v="17.85870796"/>
    <n v="64"/>
    <n v="4"/>
    <n v="21.5"/>
    <n v="17"/>
    <x v="55"/>
    <n v="8.77"/>
    <n v="31"/>
    <n v="3.2"/>
    <x v="1301"/>
    <x v="1187"/>
    <n v="8.5"/>
    <n v="8.5"/>
    <n v="0.33500000000000002"/>
    <n v="10.199999999999999"/>
  </r>
  <r>
    <x v="95"/>
    <x v="12"/>
    <x v="0"/>
    <x v="1"/>
    <x v="331"/>
    <n v="42"/>
    <n v="27.5"/>
    <n v="13"/>
    <x v="774"/>
    <n v="9.7584492659999995"/>
    <n v="64"/>
    <n v="142"/>
    <n v="21.1"/>
    <n v="18"/>
    <x v="65"/>
    <n v="3.44"/>
    <n v="35"/>
    <n v="3.2"/>
    <x v="1302"/>
    <x v="1188"/>
    <n v="8.6999999999999993"/>
    <n v="8.6999999999999993"/>
    <n v="0.373"/>
    <n v="10.3"/>
  </r>
  <r>
    <x v="95"/>
    <x v="13"/>
    <x v="0"/>
    <x v="1"/>
    <x v="48"/>
    <n v="371"/>
    <n v="192"/>
    <n v="13"/>
    <x v="367"/>
    <n v="10.424369"/>
    <n v="64"/>
    <n v="131"/>
    <n v="2.7"/>
    <n v="19"/>
    <x v="62"/>
    <n v="5.43"/>
    <n v="39"/>
    <n v="3.1"/>
    <x v="1303"/>
    <x v="1189"/>
    <n v="8.8000000000000007"/>
    <n v="8.9"/>
    <n v="0.376"/>
    <n v="10.4"/>
  </r>
  <r>
    <x v="95"/>
    <x v="14"/>
    <x v="0"/>
    <x v="1"/>
    <x v="206"/>
    <n v="333"/>
    <n v="173.5"/>
    <n v="14"/>
    <x v="775"/>
    <n v="16.721428540000002"/>
    <n v="64"/>
    <n v="1379"/>
    <n v="2.4"/>
    <n v="20"/>
    <x v="51"/>
    <n v="6.41"/>
    <n v="42"/>
    <n v="3.1"/>
    <x v="1304"/>
    <x v="1190"/>
    <n v="9"/>
    <n v="9"/>
    <n v="0.38600000000000001"/>
    <n v="10.5"/>
  </r>
  <r>
    <x v="95"/>
    <x v="15"/>
    <x v="0"/>
    <x v="1"/>
    <x v="205"/>
    <n v="39"/>
    <n v="26.5"/>
    <n v="14"/>
    <x v="509"/>
    <n v="12.19709744"/>
    <n v="64"/>
    <n v="5977"/>
    <n v="2.2000000000000002"/>
    <n v="20"/>
    <x v="71"/>
    <n v="5.91"/>
    <n v="46"/>
    <n v="3.1"/>
    <x v="1305"/>
    <x v="1191"/>
    <n v="9.1999999999999993"/>
    <n v="9.1999999999999993"/>
    <n v="0.33800000000000002"/>
    <n v="8.6999999999999993"/>
  </r>
  <r>
    <x v="96"/>
    <x v="0"/>
    <x v="0"/>
    <x v="0"/>
    <x v="73"/>
    <n v="138"/>
    <n v="69.5"/>
    <n v="1"/>
    <x v="0"/>
    <n v="0"/>
    <n v="97"/>
    <n v="82"/>
    <n v="64.8"/>
    <n v="2"/>
    <x v="15"/>
    <n v="5.91"/>
    <n v="97"/>
    <n v="0.1"/>
    <x v="160"/>
    <x v="1191"/>
    <n v="5.8"/>
    <n v="5.5"/>
    <n v="0.71899999999999997"/>
    <n v="13.4"/>
  </r>
  <r>
    <x v="96"/>
    <x v="1"/>
    <x v="0"/>
    <x v="0"/>
    <x v="216"/>
    <n v="143"/>
    <n v="72.5"/>
    <n v="2"/>
    <x v="0"/>
    <n v="0"/>
    <n v="94"/>
    <n v="372"/>
    <n v="63.8"/>
    <n v="2"/>
    <x v="17"/>
    <n v="4.97"/>
    <n v="94"/>
    <n v="0.1"/>
    <x v="160"/>
    <x v="1191"/>
    <n v="5.7"/>
    <n v="5.5"/>
    <n v="0.73"/>
    <n v="13.4"/>
  </r>
  <r>
    <x v="96"/>
    <x v="2"/>
    <x v="0"/>
    <x v="0"/>
    <x v="39"/>
    <n v="134"/>
    <n v="68"/>
    <n v="2"/>
    <x v="0"/>
    <n v="0"/>
    <n v="96"/>
    <n v="0"/>
    <n v="62.8"/>
    <n v="2"/>
    <x v="32"/>
    <n v="4.33"/>
    <n v="96"/>
    <n v="0.1"/>
    <x v="160"/>
    <x v="1191"/>
    <n v="5.7"/>
    <n v="5.5"/>
    <n v="0.73499999999999999"/>
    <n v="13.4"/>
  </r>
  <r>
    <x v="96"/>
    <x v="3"/>
    <x v="0"/>
    <x v="0"/>
    <x v="39"/>
    <n v="133"/>
    <n v="67.5"/>
    <n v="2"/>
    <x v="0"/>
    <n v="0"/>
    <n v="98"/>
    <n v="320"/>
    <n v="61.8"/>
    <n v="2"/>
    <x v="14"/>
    <n v="4.3"/>
    <n v="98"/>
    <n v="0.1"/>
    <x v="160"/>
    <x v="1191"/>
    <n v="5.6"/>
    <n v="5.4"/>
    <n v="0.70599999999999996"/>
    <n v="13.7"/>
  </r>
  <r>
    <x v="96"/>
    <x v="4"/>
    <x v="0"/>
    <x v="0"/>
    <x v="44"/>
    <n v="161"/>
    <n v="81.5"/>
    <n v="2"/>
    <x v="0"/>
    <n v="36.115673659999999"/>
    <n v="98"/>
    <n v="0"/>
    <n v="6.9"/>
    <n v="2"/>
    <x v="14"/>
    <n v="4.7699999999999996"/>
    <n v="98"/>
    <n v="0.1"/>
    <x v="1306"/>
    <x v="1191"/>
    <n v="5.6"/>
    <n v="5.4"/>
    <n v="0.75600000000000001"/>
    <n v="14"/>
  </r>
  <r>
    <x v="96"/>
    <x v="5"/>
    <x v="0"/>
    <x v="0"/>
    <x v="26"/>
    <n v="132"/>
    <n v="67"/>
    <n v="2"/>
    <x v="0"/>
    <n v="52.503941959999999"/>
    <n v="98"/>
    <n v="0"/>
    <n v="59.9"/>
    <n v="2"/>
    <x v="14"/>
    <n v="3.5"/>
    <n v="98"/>
    <n v="0.1"/>
    <x v="1307"/>
    <x v="1191"/>
    <n v="5.6"/>
    <n v="5.4"/>
    <n v="0.755"/>
    <n v="14.3"/>
  </r>
  <r>
    <x v="96"/>
    <x v="6"/>
    <x v="0"/>
    <x v="0"/>
    <x v="73"/>
    <n v="132"/>
    <n v="67"/>
    <n v="2"/>
    <x v="0"/>
    <n v="63.551702970000001"/>
    <n v="98"/>
    <n v="329"/>
    <n v="59"/>
    <n v="2"/>
    <x v="14"/>
    <n v="3.16"/>
    <n v="98"/>
    <n v="0.1"/>
    <x v="1308"/>
    <x v="1191"/>
    <n v="5.6"/>
    <n v="5.4"/>
    <n v="0.75700000000000001"/>
    <n v="14.6"/>
  </r>
  <r>
    <x v="96"/>
    <x v="7"/>
    <x v="0"/>
    <x v="0"/>
    <x v="29"/>
    <n v="132"/>
    <n v="67"/>
    <n v="2"/>
    <x v="0"/>
    <n v="532.67000050000001"/>
    <n v="98"/>
    <n v="8"/>
    <n v="58.2"/>
    <n v="2"/>
    <x v="14"/>
    <n v="2.4"/>
    <n v="98"/>
    <n v="0.1"/>
    <x v="1309"/>
    <x v="1191"/>
    <n v="5.5"/>
    <n v="5.4"/>
    <n v="0.75700000000000001"/>
    <n v="14.8"/>
  </r>
  <r>
    <x v="96"/>
    <x v="8"/>
    <x v="0"/>
    <x v="0"/>
    <x v="101"/>
    <n v="132"/>
    <n v="67"/>
    <n v="2"/>
    <x v="0"/>
    <n v="54.878910599999998"/>
    <n v="98"/>
    <n v="59"/>
    <n v="57.4"/>
    <n v="3"/>
    <x v="14"/>
    <n v="2.63"/>
    <n v="98"/>
    <n v="0.1"/>
    <x v="1310"/>
    <x v="1191"/>
    <n v="5.5"/>
    <n v="5.4"/>
    <n v="0.75600000000000001"/>
    <n v="15.1"/>
  </r>
  <r>
    <x v="96"/>
    <x v="9"/>
    <x v="0"/>
    <x v="0"/>
    <x v="102"/>
    <n v="134"/>
    <n v="68"/>
    <n v="2"/>
    <x v="0"/>
    <n v="493.41534100000001"/>
    <n v="98"/>
    <n v="1"/>
    <n v="56.7"/>
    <n v="3"/>
    <x v="14"/>
    <n v="2.5099999999999998"/>
    <n v="98"/>
    <n v="0.1"/>
    <x v="1311"/>
    <x v="1191"/>
    <n v="5.5"/>
    <n v="5.4"/>
    <n v="0.752"/>
    <n v="15.4"/>
  </r>
  <r>
    <x v="96"/>
    <x v="10"/>
    <x v="0"/>
    <x v="0"/>
    <x v="103"/>
    <n v="138"/>
    <n v="70"/>
    <n v="2"/>
    <x v="0"/>
    <n v="472.30470339999999"/>
    <n v="97"/>
    <n v="292"/>
    <n v="56"/>
    <n v="3"/>
    <x v="14"/>
    <n v="2.71"/>
    <n v="98"/>
    <n v="0.1"/>
    <x v="1312"/>
    <x v="1191"/>
    <n v="5.5"/>
    <n v="5.4"/>
    <n v="0.748"/>
    <n v="15.7"/>
  </r>
  <r>
    <x v="96"/>
    <x v="11"/>
    <x v="0"/>
    <x v="0"/>
    <x v="256"/>
    <n v="141"/>
    <n v="71.5"/>
    <n v="2"/>
    <x v="0"/>
    <n v="31.806532879999999"/>
    <n v="99"/>
    <n v="2771"/>
    <n v="55.3"/>
    <n v="3"/>
    <x v="15"/>
    <n v="3.46"/>
    <n v="97"/>
    <n v="0.1"/>
    <x v="1313"/>
    <x v="1191"/>
    <n v="5.5"/>
    <n v="5.4"/>
    <n v="0.747"/>
    <n v="15.9"/>
  </r>
  <r>
    <x v="96"/>
    <x v="12"/>
    <x v="0"/>
    <x v="0"/>
    <x v="44"/>
    <n v="144"/>
    <n v="73.5"/>
    <n v="3"/>
    <x v="0"/>
    <n v="295.11665110000001"/>
    <n v="96"/>
    <n v="0"/>
    <n v="54.6"/>
    <n v="3"/>
    <x v="16"/>
    <n v="4.5999999999999996"/>
    <n v="95"/>
    <n v="0.1"/>
    <x v="1314"/>
    <x v="1191"/>
    <n v="5.6"/>
    <n v="5.4"/>
    <n v="0.74"/>
    <n v="16"/>
  </r>
  <r>
    <x v="96"/>
    <x v="13"/>
    <x v="0"/>
    <x v="0"/>
    <x v="104"/>
    <n v="146"/>
    <n v="74.5"/>
    <n v="3"/>
    <x v="0"/>
    <n v="29.134348710000001"/>
    <n v="91"/>
    <n v="3890"/>
    <n v="54"/>
    <n v="3"/>
    <x v="33"/>
    <n v="4.57"/>
    <n v="93"/>
    <n v="0.1"/>
    <x v="1315"/>
    <x v="1191"/>
    <n v="5.6"/>
    <n v="5.4"/>
    <n v="0.73599999999999999"/>
    <n v="15.8"/>
  </r>
  <r>
    <x v="96"/>
    <x v="14"/>
    <x v="0"/>
    <x v="0"/>
    <x v="118"/>
    <n v="147"/>
    <n v="75"/>
    <n v="3"/>
    <x v="0"/>
    <n v="362.38179509999998"/>
    <n v="93"/>
    <n v="633"/>
    <n v="53.4"/>
    <n v="3"/>
    <x v="17"/>
    <n v="4.5999999999999996"/>
    <n v="94"/>
    <n v="0.1"/>
    <x v="1316"/>
    <x v="1191"/>
    <n v="5.6"/>
    <n v="5.5"/>
    <n v="0.73199999999999998"/>
    <n v="15.7"/>
  </r>
  <r>
    <x v="96"/>
    <x v="15"/>
    <x v="0"/>
    <x v="2"/>
    <x v="105"/>
    <n v="148"/>
    <n v="75.5"/>
    <n v="3"/>
    <x v="0"/>
    <n v="457.32022360000002"/>
    <n v="92"/>
    <n v="0"/>
    <n v="52.8"/>
    <n v="3"/>
    <x v="17"/>
    <n v="3.41"/>
    <n v="94"/>
    <n v="0.1"/>
    <x v="1317"/>
    <x v="1191"/>
    <n v="5.7"/>
    <n v="5.5"/>
    <n v="0.72699999999999998"/>
    <n v="15.5"/>
  </r>
  <r>
    <x v="97"/>
    <x v="0"/>
    <x v="1"/>
    <x v="0"/>
    <x v="28"/>
    <n v="165"/>
    <n v="82.5"/>
    <n v="0"/>
    <x v="776"/>
    <n v="0"/>
    <n v="94"/>
    <n v="50"/>
    <n v="62.4"/>
    <n v="0"/>
    <x v="33"/>
    <n v="3.41"/>
    <n v="93"/>
    <n v="0.1"/>
    <x v="1318"/>
    <x v="1192"/>
    <n v="2.6"/>
    <n v="2.6"/>
    <n v="0.84599999999999997"/>
    <n v="16.5"/>
  </r>
  <r>
    <x v="97"/>
    <x v="1"/>
    <x v="1"/>
    <x v="0"/>
    <x v="38"/>
    <n v="169"/>
    <n v="84.5"/>
    <n v="0"/>
    <x v="776"/>
    <n v="2211.7441779999999"/>
    <n v="94"/>
    <n v="11"/>
    <n v="61.9"/>
    <n v="0"/>
    <x v="33"/>
    <n v="6.55"/>
    <n v="93"/>
    <n v="0.1"/>
    <x v="1319"/>
    <x v="1193"/>
    <n v="2.6"/>
    <n v="2.7"/>
    <n v="0.84099999999999997"/>
    <n v="16.5"/>
  </r>
  <r>
    <x v="97"/>
    <x v="2"/>
    <x v="1"/>
    <x v="0"/>
    <x v="25"/>
    <n v="178"/>
    <n v="89"/>
    <n v="0"/>
    <x v="515"/>
    <n v="1968.8168169999999"/>
    <n v="93"/>
    <n v="35"/>
    <n v="61.4"/>
    <n v="0"/>
    <x v="33"/>
    <n v="6.59"/>
    <n v="93"/>
    <n v="0.1"/>
    <x v="1320"/>
    <x v="1194"/>
    <n v="2.7"/>
    <n v="2.7"/>
    <n v="0.83399999999999996"/>
    <n v="16.399999999999999"/>
  </r>
  <r>
    <x v="97"/>
    <x v="3"/>
    <x v="1"/>
    <x v="0"/>
    <x v="25"/>
    <n v="176"/>
    <n v="88"/>
    <n v="0"/>
    <x v="777"/>
    <n v="1807.071336"/>
    <n v="93"/>
    <n v="0"/>
    <n v="6.9"/>
    <n v="0"/>
    <x v="33"/>
    <n v="6.67"/>
    <n v="93"/>
    <n v="0.1"/>
    <x v="1321"/>
    <x v="1195"/>
    <n v="2.7"/>
    <n v="2.7"/>
    <n v="0.83"/>
    <n v="16.5"/>
  </r>
  <r>
    <x v="97"/>
    <x v="4"/>
    <x v="1"/>
    <x v="0"/>
    <x v="26"/>
    <n v="18"/>
    <n v="9"/>
    <n v="0"/>
    <x v="688"/>
    <n v="1758.8227569999999"/>
    <n v="95"/>
    <n v="7"/>
    <n v="6.5"/>
    <n v="0"/>
    <x v="18"/>
    <n v="6.86"/>
    <n v="92"/>
    <n v="0.1"/>
    <x v="1322"/>
    <x v="1196"/>
    <n v="2.7"/>
    <n v="2.8"/>
    <n v="0.82599999999999996"/>
    <n v="16.7"/>
  </r>
  <r>
    <x v="97"/>
    <x v="5"/>
    <x v="1"/>
    <x v="0"/>
    <x v="216"/>
    <n v="188"/>
    <n v="94"/>
    <n v="0"/>
    <x v="778"/>
    <n v="1423.8023860000001"/>
    <n v="94"/>
    <n v="2"/>
    <n v="6"/>
    <n v="0"/>
    <x v="16"/>
    <n v="7.9"/>
    <n v="95"/>
    <n v="0.1"/>
    <x v="1323"/>
    <x v="1197"/>
    <n v="2.8"/>
    <n v="2.8"/>
    <n v="0.82399999999999995"/>
    <n v="16.8"/>
  </r>
  <r>
    <x v="97"/>
    <x v="6"/>
    <x v="1"/>
    <x v="0"/>
    <x v="102"/>
    <n v="192"/>
    <n v="96"/>
    <n v="0"/>
    <x v="105"/>
    <n v="1446.529217"/>
    <n v="95"/>
    <n v="0"/>
    <n v="59.7"/>
    <n v="0"/>
    <x v="14"/>
    <n v="7.53"/>
    <n v="98"/>
    <n v="0.1"/>
    <x v="1324"/>
    <x v="1198"/>
    <n v="2.8"/>
    <n v="2.9"/>
    <n v="0.82499999999999996"/>
    <n v="16.600000000000001"/>
  </r>
  <r>
    <x v="97"/>
    <x v="7"/>
    <x v="1"/>
    <x v="0"/>
    <x v="104"/>
    <n v="224"/>
    <n v="112"/>
    <n v="0"/>
    <x v="779"/>
    <n v="1888.1499040000001"/>
    <n v="96"/>
    <n v="1"/>
    <n v="59.3"/>
    <n v="0"/>
    <x v="32"/>
    <n v="6.61"/>
    <n v="96"/>
    <n v="0.1"/>
    <x v="1325"/>
    <x v="1199"/>
    <n v="2.9"/>
    <n v="2.9"/>
    <n v="0.82"/>
    <n v="16.5"/>
  </r>
  <r>
    <x v="97"/>
    <x v="8"/>
    <x v="1"/>
    <x v="0"/>
    <x v="74"/>
    <n v="24"/>
    <n v="12"/>
    <n v="0"/>
    <x v="780"/>
    <n v="1581.5119139999999"/>
    <n v="96"/>
    <n v="0"/>
    <n v="59"/>
    <n v="0"/>
    <x v="16"/>
    <n v="6.22"/>
    <n v="95"/>
    <n v="0.1"/>
    <x v="1326"/>
    <x v="1200"/>
    <n v="2.9"/>
    <n v="3"/>
    <n v="0.81200000000000006"/>
    <n v="16.399999999999999"/>
  </r>
  <r>
    <x v="97"/>
    <x v="9"/>
    <x v="1"/>
    <x v="2"/>
    <x v="69"/>
    <n v="229"/>
    <n v="114.5"/>
    <n v="0"/>
    <x v="781"/>
    <n v="116.50496099999999"/>
    <n v="95"/>
    <n v="1"/>
    <n v="58.7"/>
    <n v="0"/>
    <x v="17"/>
    <n v="6.2"/>
    <n v="94"/>
    <n v="0.1"/>
    <x v="1327"/>
    <x v="1201"/>
    <n v="3"/>
    <n v="3"/>
    <n v="0.80700000000000005"/>
    <n v="16.399999999999999"/>
  </r>
  <r>
    <x v="97"/>
    <x v="10"/>
    <x v="1"/>
    <x v="2"/>
    <x v="105"/>
    <n v="222"/>
    <n v="111"/>
    <n v="0"/>
    <x v="782"/>
    <n v="913.69952899999998"/>
    <n v="95"/>
    <n v="1"/>
    <n v="58.4"/>
    <n v="0"/>
    <x v="33"/>
    <n v="5.83"/>
    <n v="94"/>
    <n v="0.1"/>
    <x v="1328"/>
    <x v="1202"/>
    <n v="3"/>
    <n v="3.1"/>
    <n v="0.79800000000000004"/>
    <n v="16.2"/>
  </r>
  <r>
    <x v="97"/>
    <x v="11"/>
    <x v="1"/>
    <x v="0"/>
    <x v="42"/>
    <n v="24"/>
    <n v="12"/>
    <n v="0"/>
    <x v="101"/>
    <n v="76.361877370000002"/>
    <n v="94"/>
    <n v="1"/>
    <n v="58.1"/>
    <n v="0"/>
    <x v="36"/>
    <n v="5.67"/>
    <n v="94"/>
    <n v="0.1"/>
    <x v="1329"/>
    <x v="1203"/>
    <n v="3.1"/>
    <n v="3.1"/>
    <n v="0.79200000000000004"/>
    <n v="16.3"/>
  </r>
  <r>
    <x v="97"/>
    <x v="12"/>
    <x v="1"/>
    <x v="0"/>
    <x v="42"/>
    <n v="22"/>
    <n v="11"/>
    <n v="0"/>
    <x v="183"/>
    <n v="80.997100540000005"/>
    <n v="95"/>
    <n v="1"/>
    <n v="57.8"/>
    <n v="0"/>
    <x v="34"/>
    <n v="6.46"/>
    <n v="94"/>
    <n v="0.1"/>
    <x v="1330"/>
    <x v="1204"/>
    <n v="3.2"/>
    <n v="3.2"/>
    <n v="0.78"/>
    <n v="15.8"/>
  </r>
  <r>
    <x v="97"/>
    <x v="13"/>
    <x v="1"/>
    <x v="0"/>
    <x v="43"/>
    <n v="22"/>
    <n v="11"/>
    <n v="0"/>
    <x v="783"/>
    <n v="561.91686419999996"/>
    <n v="94"/>
    <n v="103"/>
    <n v="57.5"/>
    <n v="0"/>
    <x v="15"/>
    <n v="6.4"/>
    <n v="95"/>
    <n v="0.1"/>
    <x v="1331"/>
    <x v="1205"/>
    <n v="3.3"/>
    <n v="3.3"/>
    <n v="0.77"/>
    <n v="15.3"/>
  </r>
  <r>
    <x v="97"/>
    <x v="14"/>
    <x v="1"/>
    <x v="0"/>
    <x v="285"/>
    <n v="21"/>
    <n v="10.5"/>
    <n v="0"/>
    <x v="285"/>
    <n v="42.872086709999998"/>
    <n v="95"/>
    <n v="7"/>
    <n v="57.2"/>
    <n v="0"/>
    <x v="15"/>
    <n v="6.26"/>
    <n v="95"/>
    <n v="0.1"/>
    <x v="1332"/>
    <x v="1206"/>
    <n v="3.3"/>
    <n v="3.3"/>
    <n v="0.75700000000000001"/>
    <n v="14.7"/>
  </r>
  <r>
    <x v="97"/>
    <x v="15"/>
    <x v="1"/>
    <x v="0"/>
    <x v="42"/>
    <n v="2"/>
    <n v="1"/>
    <n v="0"/>
    <x v="85"/>
    <n v="373.2605532"/>
    <n v="98"/>
    <n v="19"/>
    <n v="56.9"/>
    <n v="0"/>
    <x v="18"/>
    <n v="6.46"/>
    <n v="94"/>
    <n v="0.1"/>
    <x v="1333"/>
    <x v="1207"/>
    <n v="3.4"/>
    <n v="3.4"/>
    <n v="0.745"/>
    <n v="14"/>
  </r>
  <r>
    <x v="98"/>
    <x v="0"/>
    <x v="1"/>
    <x v="2"/>
    <x v="79"/>
    <n v="63"/>
    <n v="31.5"/>
    <n v="0"/>
    <x v="784"/>
    <n v="0"/>
    <n v="94"/>
    <n v="0"/>
    <n v="61.3"/>
    <n v="0"/>
    <x v="13"/>
    <n v="6.46"/>
    <n v="99"/>
    <n v="0.1"/>
    <x v="1334"/>
    <x v="1208"/>
    <n v="1"/>
    <n v="0.9"/>
    <n v="0.89600000000000002"/>
    <n v="13.9"/>
  </r>
  <r>
    <x v="98"/>
    <x v="1"/>
    <x v="1"/>
    <x v="2"/>
    <x v="81"/>
    <n v="65"/>
    <n v="32.5"/>
    <n v="0"/>
    <x v="784"/>
    <n v="16255.161980000001"/>
    <n v="94"/>
    <n v="0"/>
    <n v="6.9"/>
    <n v="0"/>
    <x v="13"/>
    <n v="6.94"/>
    <n v="99"/>
    <n v="0.1"/>
    <x v="1335"/>
    <x v="1209"/>
    <n v="1"/>
    <n v="0.9"/>
    <n v="0.89200000000000002"/>
    <n v="13.9"/>
  </r>
  <r>
    <x v="98"/>
    <x v="2"/>
    <x v="1"/>
    <x v="2"/>
    <x v="90"/>
    <n v="68"/>
    <n v="34"/>
    <n v="0"/>
    <x v="465"/>
    <n v="15515.752339999999"/>
    <n v="94"/>
    <n v="0"/>
    <n v="6.5"/>
    <n v="0"/>
    <x v="13"/>
    <n v="7.1"/>
    <n v="99"/>
    <n v="0.1"/>
    <x v="1336"/>
    <x v="1210"/>
    <n v="0.9"/>
    <n v="0.9"/>
    <n v="0.89200000000000002"/>
    <n v="13.9"/>
  </r>
  <r>
    <x v="98"/>
    <x v="3"/>
    <x v="1"/>
    <x v="2"/>
    <x v="91"/>
    <n v="7"/>
    <n v="3.5"/>
    <n v="0"/>
    <x v="468"/>
    <n v="2284.5821500000002"/>
    <n v="94"/>
    <n v="2"/>
    <n v="6.1"/>
    <n v="0"/>
    <x v="13"/>
    <n v="7.18"/>
    <n v="99"/>
    <n v="0.1"/>
    <x v="1337"/>
    <x v="1211"/>
    <n v="0.9"/>
    <n v="0.9"/>
    <n v="0.89200000000000002"/>
    <n v="13.9"/>
  </r>
  <r>
    <x v="98"/>
    <x v="4"/>
    <x v="1"/>
    <x v="2"/>
    <x v="92"/>
    <n v="72"/>
    <n v="36"/>
    <n v="0"/>
    <x v="551"/>
    <n v="17028.527979999999"/>
    <n v="95"/>
    <n v="6"/>
    <n v="59.6"/>
    <n v="0"/>
    <x v="32"/>
    <n v="7.34"/>
    <n v="99"/>
    <n v="0.1"/>
    <x v="1338"/>
    <x v="1212"/>
    <n v="0.9"/>
    <n v="0.9"/>
    <n v="0.89400000000000002"/>
    <n v="13.9"/>
  </r>
  <r>
    <x v="98"/>
    <x v="5"/>
    <x v="1"/>
    <x v="2"/>
    <x v="85"/>
    <n v="73"/>
    <n v="36.5"/>
    <n v="0"/>
    <x v="591"/>
    <n v="2267.2521919999999"/>
    <n v="94"/>
    <n v="0"/>
    <n v="59.2"/>
    <n v="0"/>
    <x v="32"/>
    <n v="7.68"/>
    <n v="99"/>
    <n v="0.1"/>
    <x v="1339"/>
    <x v="1213"/>
    <n v="0.9"/>
    <n v="0.9"/>
    <n v="0.88400000000000001"/>
    <n v="13.7"/>
  </r>
  <r>
    <x v="98"/>
    <x v="6"/>
    <x v="1"/>
    <x v="2"/>
    <x v="86"/>
    <n v="76"/>
    <n v="38"/>
    <n v="0"/>
    <x v="785"/>
    <n v="2052.3930759999998"/>
    <n v="95"/>
    <n v="0"/>
    <n v="58.8"/>
    <n v="0"/>
    <x v="32"/>
    <n v="8.11"/>
    <n v="99"/>
    <n v="0.1"/>
    <x v="1340"/>
    <x v="1214"/>
    <n v="0.9"/>
    <n v="0.9"/>
    <n v="0.88800000000000001"/>
    <n v="13.5"/>
  </r>
  <r>
    <x v="98"/>
    <x v="7"/>
    <x v="1"/>
    <x v="2"/>
    <x v="140"/>
    <n v="8"/>
    <n v="4"/>
    <n v="0"/>
    <x v="786"/>
    <n v="18961.348600000001"/>
    <n v="94"/>
    <n v="1"/>
    <n v="58.4"/>
    <n v="0"/>
    <x v="32"/>
    <n v="7.34"/>
    <n v="99"/>
    <n v="0.1"/>
    <x v="1341"/>
    <x v="1215"/>
    <n v="0.9"/>
    <n v="0.9"/>
    <n v="0.88700000000000001"/>
    <n v="13.5"/>
  </r>
  <r>
    <x v="98"/>
    <x v="8"/>
    <x v="1"/>
    <x v="2"/>
    <x v="236"/>
    <n v="82"/>
    <n v="41"/>
    <n v="0"/>
    <x v="787"/>
    <n v="267.051312"/>
    <n v="87"/>
    <n v="0"/>
    <n v="57.9"/>
    <n v="0"/>
    <x v="32"/>
    <n v="6.8"/>
    <n v="99"/>
    <n v="0.1"/>
    <x v="1342"/>
    <x v="1216"/>
    <n v="0.9"/>
    <n v="0.9"/>
    <n v="0.877"/>
    <n v="13.5"/>
  </r>
  <r>
    <x v="98"/>
    <x v="9"/>
    <x v="1"/>
    <x v="2"/>
    <x v="95"/>
    <n v="85"/>
    <n v="42.5"/>
    <n v="0"/>
    <x v="788"/>
    <n v="15345.4907"/>
    <n v="95"/>
    <n v="8"/>
    <n v="57.5"/>
    <n v="0"/>
    <x v="13"/>
    <n v="7.75"/>
    <n v="99"/>
    <n v="0.1"/>
    <x v="1343"/>
    <x v="1217"/>
    <n v="0.9"/>
    <n v="0.9"/>
    <n v="0.88"/>
    <n v="13.5"/>
  </r>
  <r>
    <x v="98"/>
    <x v="10"/>
    <x v="1"/>
    <x v="2"/>
    <x v="97"/>
    <n v="9"/>
    <n v="4.5"/>
    <n v="0"/>
    <x v="758"/>
    <n v="1346.246697"/>
    <n v="95"/>
    <n v="0"/>
    <n v="57"/>
    <n v="0"/>
    <x v="13"/>
    <n v="7.95"/>
    <n v="99"/>
    <n v="0.1"/>
    <x v="1344"/>
    <x v="1218"/>
    <n v="1"/>
    <n v="0.9"/>
    <n v="0.874"/>
    <n v="13.5"/>
  </r>
  <r>
    <x v="98"/>
    <x v="11"/>
    <x v="1"/>
    <x v="2"/>
    <x v="98"/>
    <n v="92"/>
    <n v="46"/>
    <n v="0"/>
    <x v="789"/>
    <n v="12372.051880000001"/>
    <n v="94"/>
    <n v="0"/>
    <n v="56.4"/>
    <n v="0"/>
    <x v="13"/>
    <n v="8.1999999999999993"/>
    <n v="99"/>
    <n v="0.1"/>
    <x v="1345"/>
    <x v="1219"/>
    <n v="1"/>
    <n v="0.9"/>
    <n v="0.86699999999999999"/>
    <n v="13.5"/>
  </r>
  <r>
    <x v="98"/>
    <x v="12"/>
    <x v="1"/>
    <x v="2"/>
    <x v="99"/>
    <n v="92"/>
    <n v="46"/>
    <n v="0"/>
    <x v="790"/>
    <n v="10111.389279999999"/>
    <n v="95"/>
    <n v="1"/>
    <n v="55.8"/>
    <n v="0"/>
    <x v="13"/>
    <n v="7.67"/>
    <n v="98"/>
    <n v="0.1"/>
    <x v="1346"/>
    <x v="1220"/>
    <n v="1"/>
    <n v="0.9"/>
    <n v="0.86499999999999999"/>
    <n v="13.6"/>
  </r>
  <r>
    <x v="98"/>
    <x v="13"/>
    <x v="1"/>
    <x v="2"/>
    <x v="142"/>
    <n v="95"/>
    <n v="47.5"/>
    <n v="0"/>
    <x v="597"/>
    <n v="910.50627780000002"/>
    <n v="95"/>
    <n v="0"/>
    <n v="55.2"/>
    <n v="0"/>
    <x v="13"/>
    <n v="8.27"/>
    <n v="99"/>
    <n v="0.1"/>
    <x v="1347"/>
    <x v="1221"/>
    <n v="1"/>
    <n v="0.9"/>
    <n v="0.86"/>
    <n v="13.5"/>
  </r>
  <r>
    <x v="98"/>
    <x v="14"/>
    <x v="1"/>
    <x v="2"/>
    <x v="105"/>
    <n v="96"/>
    <n v="48"/>
    <n v="0"/>
    <x v="791"/>
    <n v="7877.3365599999997"/>
    <n v="86"/>
    <n v="0"/>
    <n v="54.6"/>
    <n v="0"/>
    <x v="13"/>
    <n v="7.4"/>
    <n v="99"/>
    <n v="0.1"/>
    <x v="1348"/>
    <x v="1222"/>
    <n v="1"/>
    <n v="1"/>
    <n v="0.85399999999999998"/>
    <n v="13.4"/>
  </r>
  <r>
    <x v="98"/>
    <x v="15"/>
    <x v="1"/>
    <x v="2"/>
    <x v="14"/>
    <n v="98"/>
    <n v="49"/>
    <n v="0"/>
    <x v="792"/>
    <n v="8246.1304369999998"/>
    <n v="77"/>
    <n v="0"/>
    <n v="54"/>
    <n v="0"/>
    <x v="13"/>
    <n v="7.48"/>
    <n v="99"/>
    <n v="0.1"/>
    <x v="1349"/>
    <x v="1223"/>
    <n v="1"/>
    <n v="1"/>
    <n v="0.84799999999999998"/>
    <n v="13.5"/>
  </r>
  <r>
    <x v="99"/>
    <x v="0"/>
    <x v="0"/>
    <x v="0"/>
    <x v="297"/>
    <n v="22"/>
    <n v="25"/>
    <n v="28"/>
    <x v="0"/>
    <n v="0"/>
    <n v="69"/>
    <n v="3"/>
    <n v="2.5"/>
    <n v="38"/>
    <x v="40"/>
    <n v="7.48"/>
    <n v="69"/>
    <n v="0.3"/>
    <x v="1350"/>
    <x v="1224"/>
    <n v="7.1"/>
    <n v="7.1"/>
    <n v="0.51100000000000001"/>
    <n v="10.3"/>
  </r>
  <r>
    <x v="99"/>
    <x v="1"/>
    <x v="0"/>
    <x v="0"/>
    <x v="177"/>
    <n v="225"/>
    <n v="127"/>
    <n v="29"/>
    <x v="0"/>
    <n v="5.3390656730000003"/>
    <n v="73"/>
    <n v="3"/>
    <n v="2"/>
    <n v="39"/>
    <x v="25"/>
    <n v="3.4"/>
    <n v="73"/>
    <n v="0.3"/>
    <x v="1351"/>
    <x v="1225"/>
    <n v="7.2"/>
    <n v="7.1"/>
    <n v="0.50900000000000001"/>
    <n v="10.3"/>
  </r>
  <r>
    <x v="99"/>
    <x v="2"/>
    <x v="0"/>
    <x v="1"/>
    <x v="264"/>
    <n v="23"/>
    <n v="26"/>
    <n v="29"/>
    <x v="793"/>
    <n v="79.508824930000003"/>
    <n v="74"/>
    <n v="6"/>
    <n v="19.5"/>
    <n v="40"/>
    <x v="25"/>
    <n v="4.1500000000000004"/>
    <n v="74"/>
    <n v="0.4"/>
    <x v="1352"/>
    <x v="1226"/>
    <n v="7.3"/>
    <n v="7.2"/>
    <n v="0.50800000000000001"/>
    <n v="10.3"/>
  </r>
  <r>
    <x v="99"/>
    <x v="3"/>
    <x v="0"/>
    <x v="1"/>
    <x v="323"/>
    <n v="235"/>
    <n v="132.5"/>
    <n v="30"/>
    <x v="793"/>
    <n v="59.979144609999999"/>
    <n v="7"/>
    <n v="2"/>
    <n v="19"/>
    <n v="42"/>
    <x v="40"/>
    <n v="3.46"/>
    <n v="7"/>
    <n v="0.4"/>
    <x v="1353"/>
    <x v="1227"/>
    <n v="7.4"/>
    <n v="7.3"/>
    <n v="0.50600000000000001"/>
    <n v="10.199999999999999"/>
  </r>
  <r>
    <x v="99"/>
    <x v="4"/>
    <x v="0"/>
    <x v="1"/>
    <x v="332"/>
    <n v="241"/>
    <n v="136"/>
    <n v="31"/>
    <x v="266"/>
    <n v="78.799671959999998"/>
    <n v="73"/>
    <n v="0"/>
    <n v="18.5"/>
    <n v="43"/>
    <x v="25"/>
    <n v="4.24"/>
    <n v="73"/>
    <n v="0.4"/>
    <x v="1354"/>
    <x v="1228"/>
    <n v="7.5"/>
    <n v="7.4"/>
    <n v="0.504"/>
    <n v="10.199999999999999"/>
  </r>
  <r>
    <x v="99"/>
    <x v="5"/>
    <x v="0"/>
    <x v="1"/>
    <x v="170"/>
    <n v="248"/>
    <n v="140"/>
    <n v="32"/>
    <x v="473"/>
    <n v="76.604421689999995"/>
    <n v="7"/>
    <n v="1"/>
    <n v="18"/>
    <n v="45"/>
    <x v="23"/>
    <n v="4.8600000000000003"/>
    <n v="7"/>
    <n v="0.5"/>
    <x v="1355"/>
    <x v="1229"/>
    <n v="7.6"/>
    <n v="7.5"/>
    <n v="0.503"/>
    <n v="10.199999999999999"/>
  </r>
  <r>
    <x v="99"/>
    <x v="6"/>
    <x v="0"/>
    <x v="1"/>
    <x v="299"/>
    <n v="254"/>
    <n v="143.5"/>
    <n v="33"/>
    <x v="794"/>
    <n v="71.166012030000005"/>
    <n v="77"/>
    <n v="0"/>
    <n v="17.600000000000001"/>
    <n v="47"/>
    <x v="47"/>
    <n v="4.7"/>
    <n v="77"/>
    <n v="0.5"/>
    <x v="1356"/>
    <x v="1230"/>
    <n v="7.7"/>
    <n v="7.6"/>
    <n v="0.5"/>
    <n v="9.6999999999999993"/>
  </r>
  <r>
    <x v="99"/>
    <x v="7"/>
    <x v="0"/>
    <x v="1"/>
    <x v="300"/>
    <n v="259"/>
    <n v="146.5"/>
    <n v="34"/>
    <x v="741"/>
    <n v="6.4487626149999997"/>
    <n v="77"/>
    <n v="3"/>
    <n v="17.100000000000001"/>
    <n v="49"/>
    <x v="44"/>
    <n v="4.5"/>
    <n v="77"/>
    <n v="0.5"/>
    <x v="1357"/>
    <x v="1231"/>
    <n v="7.8"/>
    <n v="7.7"/>
    <n v="0.49099999999999999"/>
    <n v="9.4"/>
  </r>
  <r>
    <x v="99"/>
    <x v="8"/>
    <x v="0"/>
    <x v="1"/>
    <x v="304"/>
    <n v="261"/>
    <n v="148"/>
    <n v="35"/>
    <x v="795"/>
    <n v="55.430344550000001"/>
    <n v="84"/>
    <n v="0"/>
    <n v="16.7"/>
    <n v="51"/>
    <x v="37"/>
    <n v="4.9800000000000004"/>
    <n v="84"/>
    <n v="0.6"/>
    <x v="1358"/>
    <x v="1232"/>
    <n v="7.9"/>
    <n v="7.8"/>
    <n v="0.48299999999999998"/>
    <n v="9.1"/>
  </r>
  <r>
    <x v="99"/>
    <x v="9"/>
    <x v="0"/>
    <x v="1"/>
    <x v="293"/>
    <n v="263"/>
    <n v="149.5"/>
    <n v="36"/>
    <x v="741"/>
    <n v="38.418703749999999"/>
    <n v="82"/>
    <n v="2"/>
    <n v="16.3"/>
    <n v="54"/>
    <x v="37"/>
    <n v="5.1100000000000003"/>
    <n v="85"/>
    <n v="0.6"/>
    <x v="1359"/>
    <x v="1233"/>
    <n v="8"/>
    <n v="7.9"/>
    <n v="0.47799999999999998"/>
    <n v="9"/>
  </r>
  <r>
    <x v="99"/>
    <x v="10"/>
    <x v="0"/>
    <x v="0"/>
    <x v="146"/>
    <n v="265"/>
    <n v="151"/>
    <n v="37"/>
    <x v="796"/>
    <n v="33.747861980000003"/>
    <n v="81"/>
    <n v="0"/>
    <n v="15.8"/>
    <n v="56"/>
    <x v="41"/>
    <n v="5.3"/>
    <n v="85"/>
    <n v="0.6"/>
    <x v="1360"/>
    <x v="1234"/>
    <n v="8.1"/>
    <n v="8"/>
    <n v="0.47299999999999998"/>
    <n v="8.9"/>
  </r>
  <r>
    <x v="99"/>
    <x v="11"/>
    <x v="0"/>
    <x v="1"/>
    <x v="290"/>
    <n v="267"/>
    <n v="152.5"/>
    <n v="38"/>
    <x v="797"/>
    <n v="23.727963280000001"/>
    <n v="71"/>
    <n v="35558"/>
    <n v="15.4"/>
    <n v="58"/>
    <x v="46"/>
    <n v="4.8899999999999997"/>
    <n v="78"/>
    <n v="0.6"/>
    <x v="1361"/>
    <x v="1235"/>
    <n v="8.1999999999999993"/>
    <n v="8.1"/>
    <n v="0.46600000000000003"/>
    <n v="8.6999999999999993"/>
  </r>
  <r>
    <x v="99"/>
    <x v="12"/>
    <x v="0"/>
    <x v="1"/>
    <x v="1"/>
    <n v="268"/>
    <n v="154"/>
    <n v="40"/>
    <x v="681"/>
    <n v="37.128947869999998"/>
    <n v="61"/>
    <n v="62233"/>
    <n v="15"/>
    <n v="60"/>
    <x v="27"/>
    <n v="4.8099999999999996"/>
    <n v="66"/>
    <n v="0.7"/>
    <x v="1362"/>
    <x v="1236"/>
    <n v="8.3000000000000007"/>
    <n v="8.3000000000000007"/>
    <n v="0.45700000000000002"/>
    <n v="8.5"/>
  </r>
  <r>
    <x v="99"/>
    <x v="13"/>
    <x v="0"/>
    <x v="1"/>
    <x v="152"/>
    <n v="271"/>
    <n v="156"/>
    <n v="41"/>
    <x v="798"/>
    <n v="47.526213800000001"/>
    <n v="51"/>
    <n v="10795"/>
    <n v="14.7"/>
    <n v="63"/>
    <x v="53"/>
    <n v="5.29"/>
    <n v="62"/>
    <n v="0.7"/>
    <x v="1363"/>
    <x v="1237"/>
    <n v="8.5"/>
    <n v="8.4"/>
    <n v="0.46200000000000002"/>
    <n v="8.3000000000000007"/>
  </r>
  <r>
    <x v="99"/>
    <x v="14"/>
    <x v="0"/>
    <x v="1"/>
    <x v="154"/>
    <n v="276"/>
    <n v="159"/>
    <n v="42"/>
    <x v="799"/>
    <n v="42.563315850000002"/>
    <n v="51"/>
    <n v="9357"/>
    <n v="14.3"/>
    <n v="65"/>
    <x v="0"/>
    <n v="5.17"/>
    <n v="6"/>
    <n v="0.7"/>
    <x v="1364"/>
    <x v="1238"/>
    <n v="8.6"/>
    <n v="8.5"/>
    <n v="0.45600000000000002"/>
    <n v="8.1999999999999993"/>
  </r>
  <r>
    <x v="99"/>
    <x v="15"/>
    <x v="0"/>
    <x v="1"/>
    <x v="278"/>
    <n v="283"/>
    <n v="163.5"/>
    <n v="44"/>
    <x v="202"/>
    <n v="35.661250559999999"/>
    <n v="51"/>
    <n v="35256"/>
    <n v="13.9"/>
    <n v="68"/>
    <x v="1"/>
    <n v="5.8"/>
    <n v="57"/>
    <n v="0.6"/>
    <x v="1365"/>
    <x v="1239"/>
    <n v="8.6999999999999993"/>
    <n v="8.6"/>
    <n v="0"/>
    <n v="8"/>
  </r>
  <r>
    <x v="100"/>
    <x v="0"/>
    <x v="0"/>
    <x v="1"/>
    <x v="277"/>
    <n v="365"/>
    <n v="195.5"/>
    <n v="26"/>
    <x v="0"/>
    <n v="0"/>
    <n v="88"/>
    <n v="0"/>
    <n v="19.600000000000001"/>
    <n v="38"/>
    <x v="19"/>
    <n v="5.8"/>
    <n v="88"/>
    <n v="4.8"/>
    <x v="1366"/>
    <x v="1240"/>
    <n v="6.4"/>
    <n v="6.2"/>
    <n v="0.47299999999999998"/>
    <n v="10.8"/>
  </r>
  <r>
    <x v="100"/>
    <x v="1"/>
    <x v="0"/>
    <x v="1"/>
    <x v="156"/>
    <n v="377"/>
    <n v="202"/>
    <n v="27"/>
    <x v="0"/>
    <n v="59.487448929999999"/>
    <n v="91"/>
    <n v="3"/>
    <n v="19.2"/>
    <n v="40"/>
    <x v="21"/>
    <n v="11.38"/>
    <n v="91"/>
    <n v="5.0999999999999996"/>
    <x v="1367"/>
    <x v="1241"/>
    <n v="6.5"/>
    <n v="6.3"/>
    <n v="0.46600000000000003"/>
    <n v="10.7"/>
  </r>
  <r>
    <x v="100"/>
    <x v="2"/>
    <x v="0"/>
    <x v="1"/>
    <x v="10"/>
    <n v="394"/>
    <n v="211.5"/>
    <n v="29"/>
    <x v="0"/>
    <n v="55.831076250000002"/>
    <n v="89"/>
    <n v="1"/>
    <n v="18.8"/>
    <n v="42"/>
    <x v="22"/>
    <n v="1.96"/>
    <n v="89"/>
    <n v="6.3"/>
    <x v="1368"/>
    <x v="1242"/>
    <n v="6.5"/>
    <n v="6.4"/>
    <n v="0.45900000000000002"/>
    <n v="10.7"/>
  </r>
  <r>
    <x v="100"/>
    <x v="3"/>
    <x v="0"/>
    <x v="1"/>
    <x v="12"/>
    <n v="42"/>
    <n v="36.5"/>
    <n v="31"/>
    <x v="0"/>
    <n v="82.768659220000004"/>
    <n v="96"/>
    <n v="11"/>
    <n v="18.399999999999999"/>
    <n v="46"/>
    <x v="16"/>
    <n v="12.6"/>
    <n v="96"/>
    <n v="8.3000000000000007"/>
    <x v="1369"/>
    <x v="1243"/>
    <n v="6.6"/>
    <n v="6.5"/>
    <n v="0.45400000000000001"/>
    <n v="10.7"/>
  </r>
  <r>
    <x v="100"/>
    <x v="4"/>
    <x v="0"/>
    <x v="1"/>
    <x v="202"/>
    <n v="441"/>
    <n v="236.5"/>
    <n v="32"/>
    <x v="209"/>
    <n v="13.77617463"/>
    <n v="97"/>
    <n v="26"/>
    <n v="18"/>
    <n v="50"/>
    <x v="15"/>
    <n v="11.67"/>
    <n v="97"/>
    <n v="11.2"/>
    <x v="1370"/>
    <x v="1244"/>
    <n v="6.7"/>
    <n v="6.6"/>
    <n v="0.44400000000000001"/>
    <n v="10.6"/>
  </r>
  <r>
    <x v="100"/>
    <x v="5"/>
    <x v="0"/>
    <x v="1"/>
    <x v="270"/>
    <n v="462"/>
    <n v="248.5"/>
    <n v="35"/>
    <x v="800"/>
    <n v="9.7280052969999993"/>
    <n v="93"/>
    <n v="118712"/>
    <n v="17.600000000000001"/>
    <n v="54"/>
    <x v="20"/>
    <n v="1.5"/>
    <n v="93"/>
    <n v="13.7"/>
    <x v="1371"/>
    <x v="1245"/>
    <n v="6.8"/>
    <n v="6.7"/>
    <n v="0.43"/>
    <n v="10.199999999999999"/>
  </r>
  <r>
    <x v="100"/>
    <x v="6"/>
    <x v="0"/>
    <x v="1"/>
    <x v="206"/>
    <n v="491"/>
    <n v="263.5"/>
    <n v="36"/>
    <x v="202"/>
    <n v="7.9150712480000003"/>
    <n v="93"/>
    <n v="21"/>
    <n v="17.3"/>
    <n v="56"/>
    <x v="33"/>
    <n v="1.18"/>
    <n v="93"/>
    <n v="14.9"/>
    <x v="1372"/>
    <x v="1246"/>
    <n v="6.9"/>
    <n v="6.8"/>
    <n v="0.41499999999999998"/>
    <n v="9.9"/>
  </r>
  <r>
    <x v="100"/>
    <x v="7"/>
    <x v="0"/>
    <x v="1"/>
    <x v="331"/>
    <n v="525"/>
    <n v="280.5"/>
    <n v="36"/>
    <x v="677"/>
    <n v="74.344829989999994"/>
    <n v="91"/>
    <n v="20"/>
    <n v="16.899999999999999"/>
    <n v="58"/>
    <x v="18"/>
    <n v="1.7"/>
    <n v="91"/>
    <n v="16.899999999999999"/>
    <x v="1373"/>
    <x v="1247"/>
    <n v="7"/>
    <n v="6.9"/>
    <n v="0.4"/>
    <n v="9.6"/>
  </r>
  <r>
    <x v="100"/>
    <x v="8"/>
    <x v="0"/>
    <x v="1"/>
    <x v="250"/>
    <n v="559"/>
    <n v="298"/>
    <n v="37"/>
    <x v="111"/>
    <n v="4.269511381"/>
    <n v="87"/>
    <n v="143"/>
    <n v="16.600000000000001"/>
    <n v="59"/>
    <x v="19"/>
    <n v="9.31"/>
    <n v="87"/>
    <n v="19.3"/>
    <x v="1374"/>
    <x v="1248"/>
    <n v="7.1"/>
    <n v="7"/>
    <n v="0.38700000000000001"/>
    <n v="9.6999999999999993"/>
  </r>
  <r>
    <x v="100"/>
    <x v="9"/>
    <x v="0"/>
    <x v="1"/>
    <x v="56"/>
    <n v="587"/>
    <n v="312.5"/>
    <n v="38"/>
    <x v="111"/>
    <n v="6.8470337849999998"/>
    <n v="99"/>
    <n v="1"/>
    <n v="16.2"/>
    <n v="61"/>
    <x v="13"/>
    <n v="8.99"/>
    <n v="99"/>
    <n v="21.1"/>
    <x v="1375"/>
    <x v="1249"/>
    <n v="7.3"/>
    <n v="7.1"/>
    <n v="0.377"/>
    <n v="9.6"/>
  </r>
  <r>
    <x v="100"/>
    <x v="10"/>
    <x v="0"/>
    <x v="1"/>
    <x v="188"/>
    <n v="66"/>
    <n v="52.5"/>
    <n v="39"/>
    <x v="801"/>
    <n v="5.6706401020000001"/>
    <n v="93"/>
    <n v="184"/>
    <n v="15.9"/>
    <n v="62"/>
    <x v="17"/>
    <n v="8.1999999999999993"/>
    <n v="93"/>
    <n v="22.4"/>
    <x v="1376"/>
    <x v="1250"/>
    <n v="7.4"/>
    <n v="7.2"/>
    <n v="0.371"/>
    <n v="9.6999999999999993"/>
  </r>
  <r>
    <x v="100"/>
    <x v="11"/>
    <x v="0"/>
    <x v="1"/>
    <x v="333"/>
    <n v="615"/>
    <n v="327.5"/>
    <n v="40"/>
    <x v="802"/>
    <n v="58.135833429999998"/>
    <n v="89"/>
    <n v="1116"/>
    <n v="15.5"/>
    <n v="65"/>
    <x v="17"/>
    <n v="7.82"/>
    <n v="89"/>
    <n v="23.4"/>
    <x v="1377"/>
    <x v="1251"/>
    <n v="7.5"/>
    <n v="7.4"/>
    <n v="0.36599999999999999"/>
    <n v="10"/>
  </r>
  <r>
    <x v="100"/>
    <x v="12"/>
    <x v="0"/>
    <x v="1"/>
    <x v="334"/>
    <n v="613"/>
    <n v="328"/>
    <n v="43"/>
    <x v="800"/>
    <n v="4.3753160940000004"/>
    <n v="84"/>
    <n v="167"/>
    <n v="15.2"/>
    <n v="70"/>
    <x v="35"/>
    <n v="6.35"/>
    <n v="84"/>
    <n v="24.2"/>
    <x v="1378"/>
    <x v="1252"/>
    <n v="7.6"/>
    <n v="7.5"/>
    <n v="0.36199999999999999"/>
    <n v="10.3"/>
  </r>
  <r>
    <x v="100"/>
    <x v="13"/>
    <x v="0"/>
    <x v="1"/>
    <x v="335"/>
    <n v="67"/>
    <n v="56.5"/>
    <n v="46"/>
    <x v="679"/>
    <n v="3.8853947419999999"/>
    <n v="64"/>
    <n v="92"/>
    <n v="14.8"/>
    <n v="75"/>
    <x v="42"/>
    <n v="4.82"/>
    <n v="64"/>
    <n v="24.7"/>
    <x v="1379"/>
    <x v="1253"/>
    <n v="7.7"/>
    <n v="7.6"/>
    <n v="0.38800000000000001"/>
    <n v="10.4"/>
  </r>
  <r>
    <x v="100"/>
    <x v="14"/>
    <x v="0"/>
    <x v="1"/>
    <x v="336"/>
    <n v="599"/>
    <n v="323.5"/>
    <n v="48"/>
    <x v="207"/>
    <n v="12.79760626"/>
    <n v="64"/>
    <n v="150"/>
    <n v="14.4"/>
    <n v="80"/>
    <x v="20"/>
    <n v="5.7"/>
    <n v="9"/>
    <n v="25.1"/>
    <x v="1380"/>
    <x v="1254"/>
    <n v="7.9"/>
    <n v="7.7"/>
    <n v="0.38700000000000001"/>
    <n v="10.1"/>
  </r>
  <r>
    <x v="100"/>
    <x v="15"/>
    <x v="0"/>
    <x v="1"/>
    <x v="337"/>
    <n v="588"/>
    <n v="319.5"/>
    <n v="51"/>
    <x v="111"/>
    <n v="13.76270195"/>
    <n v="64"/>
    <n v="304"/>
    <n v="14.1"/>
    <n v="84"/>
    <x v="25"/>
    <n v="6.7"/>
    <n v="75"/>
    <n v="25.5"/>
    <x v="1381"/>
    <x v="1255"/>
    <n v="8"/>
    <n v="7.9"/>
    <n v="0.39100000000000001"/>
    <n v="10.7"/>
  </r>
  <r>
    <x v="101"/>
    <x v="0"/>
    <x v="0"/>
    <x v="2"/>
    <x v="64"/>
    <n v="123"/>
    <n v="63.5"/>
    <n v="4"/>
    <x v="218"/>
    <n v="0"/>
    <n v="99"/>
    <n v="1318"/>
    <n v="4.5999999999999996"/>
    <n v="4"/>
    <x v="13"/>
    <n v="6.7"/>
    <n v="99"/>
    <n v="0.1"/>
    <x v="1382"/>
    <x v="1256"/>
    <n v="7.5"/>
    <n v="7.3"/>
    <n v="0.78700000000000003"/>
    <n v="13.1"/>
  </r>
  <r>
    <x v="101"/>
    <x v="1"/>
    <x v="0"/>
    <x v="0"/>
    <x v="65"/>
    <n v="126"/>
    <n v="65"/>
    <n v="4"/>
    <x v="218"/>
    <n v="721.36554320000005"/>
    <n v="96"/>
    <n v="221"/>
    <n v="39.5"/>
    <n v="4"/>
    <x v="15"/>
    <n v="4.17"/>
    <n v="97"/>
    <n v="0.1"/>
    <x v="1383"/>
    <x v="1257"/>
    <n v="7.6"/>
    <n v="7.4"/>
    <n v="0.78300000000000003"/>
    <n v="13"/>
  </r>
  <r>
    <x v="101"/>
    <x v="2"/>
    <x v="0"/>
    <x v="0"/>
    <x v="66"/>
    <n v="128"/>
    <n v="65.5"/>
    <n v="3"/>
    <x v="19"/>
    <n v="110.67797109999999"/>
    <n v="96"/>
    <n v="195"/>
    <n v="38.5"/>
    <n v="4"/>
    <x v="15"/>
    <n v="4.2"/>
    <n v="97"/>
    <n v="0.1"/>
    <x v="1384"/>
    <x v="1258"/>
    <n v="7.8"/>
    <n v="7.6"/>
    <n v="0.77900000000000003"/>
    <n v="12.9"/>
  </r>
  <r>
    <x v="101"/>
    <x v="3"/>
    <x v="0"/>
    <x v="0"/>
    <x v="111"/>
    <n v="129"/>
    <n v="66"/>
    <n v="3"/>
    <x v="19"/>
    <n v="101.609245"/>
    <n v="97"/>
    <n v="1868"/>
    <n v="37.4"/>
    <n v="4"/>
    <x v="15"/>
    <n v="4.0999999999999996"/>
    <n v="97"/>
    <n v="0.1"/>
    <x v="1385"/>
    <x v="1259"/>
    <n v="7.9"/>
    <n v="7.7"/>
    <n v="0.77600000000000002"/>
    <n v="12.9"/>
  </r>
  <r>
    <x v="101"/>
    <x v="4"/>
    <x v="0"/>
    <x v="0"/>
    <x v="193"/>
    <n v="13"/>
    <n v="8"/>
    <n v="3"/>
    <x v="117"/>
    <n v="9.2300263200000003"/>
    <n v="96"/>
    <n v="1569"/>
    <n v="36.299999999999997"/>
    <n v="4"/>
    <x v="32"/>
    <n v="3.89"/>
    <n v="96"/>
    <n v="0.1"/>
    <x v="1386"/>
    <x v="1260"/>
    <n v="8"/>
    <n v="7.8"/>
    <n v="0.77400000000000002"/>
    <n v="13"/>
  </r>
  <r>
    <x v="101"/>
    <x v="5"/>
    <x v="0"/>
    <x v="0"/>
    <x v="36"/>
    <n v="131"/>
    <n v="67"/>
    <n v="3"/>
    <x v="472"/>
    <n v="65.566596619999999"/>
    <n v="96"/>
    <n v="73"/>
    <n v="35.299999999999997"/>
    <n v="4"/>
    <x v="32"/>
    <n v="3.99"/>
    <n v="96"/>
    <n v="0.1"/>
    <x v="1387"/>
    <x v="1261"/>
    <n v="8.1999999999999993"/>
    <n v="8"/>
    <n v="0.76400000000000001"/>
    <n v="12.8"/>
  </r>
  <r>
    <x v="101"/>
    <x v="6"/>
    <x v="0"/>
    <x v="0"/>
    <x v="67"/>
    <n v="131"/>
    <n v="67"/>
    <n v="3"/>
    <x v="272"/>
    <n v="431.54524720000001"/>
    <n v="96"/>
    <n v="153"/>
    <n v="34.4"/>
    <n v="4"/>
    <x v="15"/>
    <n v="3.97"/>
    <n v="97"/>
    <n v="0.1"/>
    <x v="1388"/>
    <x v="1262"/>
    <n v="8.3000000000000007"/>
    <n v="8.1999999999999993"/>
    <n v="0.75600000000000001"/>
    <n v="12.6"/>
  </r>
  <r>
    <x v="101"/>
    <x v="7"/>
    <x v="0"/>
    <x v="0"/>
    <x v="37"/>
    <n v="132"/>
    <n v="67.5"/>
    <n v="3"/>
    <x v="272"/>
    <n v="438.4519214"/>
    <n v="97"/>
    <n v="334"/>
    <n v="33.4"/>
    <n v="4"/>
    <x v="15"/>
    <n v="3.47"/>
    <n v="97"/>
    <n v="0.1"/>
    <x v="1389"/>
    <x v="1263"/>
    <n v="8.5"/>
    <n v="8.3000000000000007"/>
    <n v="0.747"/>
    <n v="12.5"/>
  </r>
  <r>
    <x v="101"/>
    <x v="8"/>
    <x v="0"/>
    <x v="0"/>
    <x v="130"/>
    <n v="133"/>
    <n v="68"/>
    <n v="3"/>
    <x v="725"/>
    <n v="409.98125229999999"/>
    <n v="96"/>
    <n v="394"/>
    <n v="32.5"/>
    <n v="4"/>
    <x v="15"/>
    <n v="3.61"/>
    <n v="97"/>
    <n v="0.1"/>
    <x v="1390"/>
    <x v="1264"/>
    <n v="8.6999999999999993"/>
    <n v="8.5"/>
    <n v="0.73599999999999999"/>
    <n v="12.3"/>
  </r>
  <r>
    <x v="101"/>
    <x v="9"/>
    <x v="0"/>
    <x v="0"/>
    <x v="28"/>
    <n v="134"/>
    <n v="68.5"/>
    <n v="3"/>
    <x v="351"/>
    <n v="365.91139779999997"/>
    <n v="95"/>
    <n v="564"/>
    <n v="31.6"/>
    <n v="4"/>
    <x v="16"/>
    <n v="3.65"/>
    <n v="95"/>
    <n v="0.1"/>
    <x v="1391"/>
    <x v="1265"/>
    <n v="8.8000000000000007"/>
    <n v="8.6"/>
    <n v="0.73199999999999998"/>
    <n v="12.7"/>
  </r>
  <r>
    <x v="101"/>
    <x v="10"/>
    <x v="0"/>
    <x v="0"/>
    <x v="38"/>
    <n v="135"/>
    <n v="69"/>
    <n v="3"/>
    <x v="24"/>
    <n v="297.59138330000002"/>
    <n v="96"/>
    <n v="1407"/>
    <n v="3.7"/>
    <n v="4"/>
    <x v="32"/>
    <n v="3.29"/>
    <n v="96"/>
    <n v="0.1"/>
    <x v="1392"/>
    <x v="1266"/>
    <n v="9"/>
    <n v="8.8000000000000007"/>
    <n v="0.73399999999999999"/>
    <n v="12.9"/>
  </r>
  <r>
    <x v="101"/>
    <x v="11"/>
    <x v="0"/>
    <x v="0"/>
    <x v="72"/>
    <n v="137"/>
    <n v="70"/>
    <n v="3"/>
    <x v="472"/>
    <n v="315.66393219999998"/>
    <n v="94"/>
    <n v="5729"/>
    <n v="29.8"/>
    <n v="4"/>
    <x v="16"/>
    <n v="3.74"/>
    <n v="95"/>
    <n v="0.1"/>
    <x v="1393"/>
    <x v="1267"/>
    <n v="9.1999999999999993"/>
    <n v="8.9"/>
    <n v="0.73099999999999998"/>
    <n v="12.7"/>
  </r>
  <r>
    <x v="101"/>
    <x v="12"/>
    <x v="0"/>
    <x v="0"/>
    <x v="112"/>
    <n v="138"/>
    <n v="70.5"/>
    <n v="3"/>
    <x v="740"/>
    <n v="264.24961289999999"/>
    <n v="95"/>
    <n v="632"/>
    <n v="28.8"/>
    <n v="4"/>
    <x v="32"/>
    <n v="3.95"/>
    <n v="96"/>
    <n v="0.1"/>
    <x v="1394"/>
    <x v="1268"/>
    <n v="9.3000000000000007"/>
    <n v="9.1"/>
    <n v="0.72399999999999998"/>
    <n v="12.1"/>
  </r>
  <r>
    <x v="101"/>
    <x v="13"/>
    <x v="0"/>
    <x v="0"/>
    <x v="39"/>
    <n v="14"/>
    <n v="9"/>
    <n v="4"/>
    <x v="472"/>
    <n v="216.70294809999999"/>
    <n v="95"/>
    <n v="408"/>
    <n v="27.9"/>
    <n v="4"/>
    <x v="17"/>
    <n v="3.4"/>
    <n v="94"/>
    <n v="0.1"/>
    <x v="1395"/>
    <x v="1269"/>
    <n v="9.5"/>
    <n v="9.3000000000000007"/>
    <n v="0.72299999999999998"/>
    <n v="12"/>
  </r>
  <r>
    <x v="101"/>
    <x v="14"/>
    <x v="0"/>
    <x v="0"/>
    <x v="73"/>
    <n v="144"/>
    <n v="74"/>
    <n v="4"/>
    <x v="19"/>
    <n v="210.2417002"/>
    <n v="95"/>
    <n v="2198"/>
    <n v="27"/>
    <n v="5"/>
    <x v="16"/>
    <n v="3.4"/>
    <n v="96"/>
    <n v="0.1"/>
    <x v="1396"/>
    <x v="1270"/>
    <n v="9.6999999999999993"/>
    <n v="9.4"/>
    <n v="0.72499999999999998"/>
    <n v="11.9"/>
  </r>
  <r>
    <x v="101"/>
    <x v="15"/>
    <x v="0"/>
    <x v="0"/>
    <x v="216"/>
    <n v="149"/>
    <n v="76.5"/>
    <n v="4"/>
    <x v="728"/>
    <n v="23.371672279999999"/>
    <n v="97"/>
    <n v="6187"/>
    <n v="26"/>
    <n v="5"/>
    <x v="14"/>
    <n v="3.4"/>
    <n v="98"/>
    <n v="0.1"/>
    <x v="1397"/>
    <x v="1271"/>
    <n v="9.8000000000000007"/>
    <n v="9.6"/>
    <n v="0.71499999999999997"/>
    <n v="11.6"/>
  </r>
  <r>
    <x v="102"/>
    <x v="0"/>
    <x v="0"/>
    <x v="2"/>
    <x v="273"/>
    <n v="61"/>
    <n v="30.5"/>
    <n v="0"/>
    <x v="0"/>
    <n v="0"/>
    <n v="99"/>
    <n v="0"/>
    <n v="27.4"/>
    <n v="0"/>
    <x v="13"/>
    <n v="3.4"/>
    <n v="99"/>
    <n v="0.1"/>
    <x v="1398"/>
    <x v="1272"/>
    <n v="13.6"/>
    <n v="13.6"/>
    <n v="0.70099999999999996"/>
    <n v="12.7"/>
  </r>
  <r>
    <x v="102"/>
    <x v="1"/>
    <x v="0"/>
    <x v="2"/>
    <x v="274"/>
    <n v="62"/>
    <n v="31"/>
    <n v="0"/>
    <x v="0"/>
    <n v="2051.748615"/>
    <n v="99"/>
    <n v="0"/>
    <n v="26.2"/>
    <n v="0"/>
    <x v="13"/>
    <n v="13.73"/>
    <n v="99"/>
    <n v="0.1"/>
    <x v="1399"/>
    <x v="1273"/>
    <n v="13.6"/>
    <n v="13.7"/>
    <n v="0.69299999999999995"/>
    <n v="12.7"/>
  </r>
  <r>
    <x v="102"/>
    <x v="2"/>
    <x v="0"/>
    <x v="2"/>
    <x v="254"/>
    <n v="64"/>
    <n v="32"/>
    <n v="0"/>
    <x v="0"/>
    <n v="1626.5911860000001"/>
    <n v="99"/>
    <n v="0"/>
    <n v="25.1"/>
    <n v="0"/>
    <x v="13"/>
    <n v="11.16"/>
    <n v="99"/>
    <n v="0.1"/>
    <x v="1400"/>
    <x v="1274"/>
    <n v="13.7"/>
    <n v="13.8"/>
    <n v="0.68300000000000005"/>
    <n v="12.4"/>
  </r>
  <r>
    <x v="102"/>
    <x v="3"/>
    <x v="0"/>
    <x v="2"/>
    <x v="143"/>
    <n v="65"/>
    <n v="32.5"/>
    <n v="0"/>
    <x v="0"/>
    <n v="1259.940376"/>
    <n v="99"/>
    <n v="0"/>
    <n v="24.1"/>
    <n v="0"/>
    <x v="13"/>
    <n v="9.16"/>
    <n v="99"/>
    <n v="0.1"/>
    <x v="1401"/>
    <x v="1275"/>
    <n v="13.8"/>
    <n v="13.9"/>
    <n v="0.67500000000000004"/>
    <n v="12.1"/>
  </r>
  <r>
    <x v="102"/>
    <x v="4"/>
    <x v="0"/>
    <x v="2"/>
    <x v="255"/>
    <n v="67"/>
    <n v="33.5"/>
    <n v="0"/>
    <x v="803"/>
    <n v="1079.893546"/>
    <n v="96"/>
    <n v="0"/>
    <n v="23.1"/>
    <n v="0"/>
    <x v="32"/>
    <n v="8.11"/>
    <n v="96"/>
    <n v="0.1"/>
    <x v="1402"/>
    <x v="1276"/>
    <n v="13.9"/>
    <n v="14"/>
    <n v="0.66300000000000003"/>
    <n v="11.8"/>
  </r>
  <r>
    <x v="102"/>
    <x v="5"/>
    <x v="0"/>
    <x v="2"/>
    <x v="114"/>
    <n v="73"/>
    <n v="36.5"/>
    <n v="0"/>
    <x v="459"/>
    <n v="91.139718119999998"/>
    <n v="97"/>
    <n v="0"/>
    <n v="22.1"/>
    <n v="0"/>
    <x v="15"/>
    <n v="7.93"/>
    <n v="96"/>
    <n v="0.1"/>
    <x v="1403"/>
    <x v="1277"/>
    <n v="14"/>
    <n v="14.1"/>
    <n v="0.65300000000000002"/>
    <n v="11.6"/>
  </r>
  <r>
    <x v="102"/>
    <x v="6"/>
    <x v="0"/>
    <x v="2"/>
    <x v="68"/>
    <n v="75"/>
    <n v="37.5"/>
    <n v="0"/>
    <x v="675"/>
    <n v="100.503021"/>
    <n v="98"/>
    <n v="6"/>
    <n v="21.2"/>
    <n v="0"/>
    <x v="14"/>
    <n v="9.2200000000000006"/>
    <n v="98"/>
    <n v="0.1"/>
    <x v="1404"/>
    <x v="1278"/>
    <n v="14.1"/>
    <n v="14.2"/>
    <n v="0.65100000000000002"/>
    <n v="11.8"/>
  </r>
  <r>
    <x v="102"/>
    <x v="7"/>
    <x v="0"/>
    <x v="2"/>
    <x v="22"/>
    <n v="81"/>
    <n v="40.5"/>
    <n v="0"/>
    <x v="536"/>
    <n v="1077.712092"/>
    <n v="98"/>
    <n v="0"/>
    <n v="2.2999999999999998"/>
    <n v="0"/>
    <x v="14"/>
    <n v="9.3000000000000007"/>
    <n v="98"/>
    <n v="0.1"/>
    <x v="1405"/>
    <x v="1279"/>
    <n v="14.2"/>
    <n v="14.3"/>
    <n v="0.64100000000000001"/>
    <n v="11.8"/>
  </r>
  <r>
    <x v="102"/>
    <x v="8"/>
    <x v="0"/>
    <x v="2"/>
    <x v="31"/>
    <n v="82"/>
    <n v="41"/>
    <n v="0"/>
    <x v="600"/>
    <n v="6.4914885980000001"/>
    <n v="98"/>
    <n v="20"/>
    <n v="19.5"/>
    <n v="0"/>
    <x v="14"/>
    <n v="6.64"/>
    <n v="98"/>
    <n v="0.1"/>
    <x v="1406"/>
    <x v="1280"/>
    <n v="14.3"/>
    <n v="14.4"/>
    <n v="0.63200000000000001"/>
    <n v="11.9"/>
  </r>
  <r>
    <x v="102"/>
    <x v="9"/>
    <x v="0"/>
    <x v="2"/>
    <x v="64"/>
    <n v="88"/>
    <n v="44"/>
    <n v="0"/>
    <x v="765"/>
    <n v="659.84991179999997"/>
    <n v="98"/>
    <n v="47"/>
    <n v="18.7"/>
    <n v="0"/>
    <x v="14"/>
    <n v="7.37"/>
    <n v="98"/>
    <n v="0.1"/>
    <x v="1407"/>
    <x v="1281"/>
    <n v="14.3"/>
    <n v="14.5"/>
    <n v="0.622"/>
    <n v="12"/>
  </r>
  <r>
    <x v="102"/>
    <x v="10"/>
    <x v="0"/>
    <x v="0"/>
    <x v="193"/>
    <n v="93"/>
    <n v="46.5"/>
    <n v="0"/>
    <x v="349"/>
    <n v="620.95189089999997"/>
    <n v="98"/>
    <n v="1395"/>
    <n v="18"/>
    <n v="0"/>
    <x v="14"/>
    <n v="9.52"/>
    <n v="98"/>
    <n v="0.1"/>
    <x v="1408"/>
    <x v="1282"/>
    <n v="14.4"/>
    <n v="14.5"/>
    <n v="0.625"/>
    <n v="12.1"/>
  </r>
  <r>
    <x v="102"/>
    <x v="11"/>
    <x v="0"/>
    <x v="0"/>
    <x v="38"/>
    <n v="16"/>
    <n v="8"/>
    <n v="0"/>
    <x v="603"/>
    <n v="611.90935660000002"/>
    <n v="97"/>
    <n v="37"/>
    <n v="17.3"/>
    <n v="0"/>
    <x v="32"/>
    <n v="5.89"/>
    <n v="96"/>
    <n v="0.1"/>
    <x v="1409"/>
    <x v="1283"/>
    <n v="14.5"/>
    <n v="14.6"/>
    <n v="0.61699999999999999"/>
    <n v="12.2"/>
  </r>
  <r>
    <x v="102"/>
    <x v="12"/>
    <x v="0"/>
    <x v="0"/>
    <x v="73"/>
    <n v="112"/>
    <n v="56"/>
    <n v="0"/>
    <x v="804"/>
    <n v="491.49789079999999"/>
    <n v="98"/>
    <n v="75"/>
    <n v="16.7"/>
    <n v="0"/>
    <x v="14"/>
    <n v="5.9"/>
    <n v="98"/>
    <n v="0.1"/>
    <x v="1410"/>
    <x v="1284"/>
    <n v="14.6"/>
    <n v="14.7"/>
    <n v="0.60099999999999998"/>
    <n v="11.8"/>
  </r>
  <r>
    <x v="102"/>
    <x v="13"/>
    <x v="0"/>
    <x v="0"/>
    <x v="117"/>
    <n v="124"/>
    <n v="62"/>
    <n v="0"/>
    <x v="139"/>
    <n v="4.2990533920000003"/>
    <n v="98"/>
    <n v="926"/>
    <n v="16.2"/>
    <n v="0"/>
    <x v="14"/>
    <n v="5.78"/>
    <n v="98"/>
    <n v="0.1"/>
    <x v="1411"/>
    <x v="1285"/>
    <n v="14.6"/>
    <n v="14.7"/>
    <n v="0.59699999999999998"/>
    <n v="12"/>
  </r>
  <r>
    <x v="102"/>
    <x v="14"/>
    <x v="0"/>
    <x v="2"/>
    <x v="105"/>
    <n v="129"/>
    <n v="64.5"/>
    <n v="0"/>
    <x v="109"/>
    <n v="41.306888030000003"/>
    <n v="98"/>
    <n v="0"/>
    <n v="15.6"/>
    <n v="0"/>
    <x v="15"/>
    <n v="5.84"/>
    <n v="98"/>
    <n v="0.1"/>
    <x v="1412"/>
    <x v="1286"/>
    <n v="14.7"/>
    <n v="14.8"/>
    <n v="0.58699999999999997"/>
    <n v="11.8"/>
  </r>
  <r>
    <x v="102"/>
    <x v="15"/>
    <x v="0"/>
    <x v="0"/>
    <x v="145"/>
    <n v="139"/>
    <n v="69.5"/>
    <n v="0"/>
    <x v="459"/>
    <n v="300.16210260000003"/>
    <n v="96"/>
    <n v="20"/>
    <n v="15.2"/>
    <n v="0"/>
    <x v="14"/>
    <n v="8"/>
    <n v="98"/>
    <n v="0.1"/>
    <x v="1413"/>
    <x v="1287"/>
    <n v="14.8"/>
    <n v="14.8"/>
    <n v="0.57699999999999996"/>
    <n v="11.3"/>
  </r>
  <r>
    <x v="103"/>
    <x v="0"/>
    <x v="0"/>
    <x v="1"/>
    <x v="267"/>
    <n v="266"/>
    <n v="159"/>
    <n v="52"/>
    <x v="0"/>
    <n v="0"/>
    <n v="64"/>
    <n v="215"/>
    <n v="23.8"/>
    <n v="84"/>
    <x v="5"/>
    <n v="8"/>
    <n v="64"/>
    <n v="1.5"/>
    <x v="1414"/>
    <x v="1288"/>
    <n v="7.7"/>
    <n v="7.5"/>
    <n v="0.438"/>
    <n v="8.4"/>
  </r>
  <r>
    <x v="103"/>
    <x v="1"/>
    <x v="0"/>
    <x v="1"/>
    <x v="307"/>
    <n v="272"/>
    <n v="162"/>
    <n v="52"/>
    <x v="0"/>
    <n v="46.562316719999998"/>
    <n v="73"/>
    <n v="290"/>
    <n v="23.2"/>
    <n v="85"/>
    <x v="46"/>
    <n v="6.86"/>
    <n v="73"/>
    <n v="1.6"/>
    <x v="1415"/>
    <x v="1289"/>
    <n v="7.9"/>
    <n v="7.7"/>
    <n v="0.43"/>
    <n v="8.1999999999999993"/>
  </r>
  <r>
    <x v="103"/>
    <x v="2"/>
    <x v="0"/>
    <x v="1"/>
    <x v="8"/>
    <n v="275"/>
    <n v="164"/>
    <n v="53"/>
    <x v="0"/>
    <n v="36.861043189999997"/>
    <n v="69"/>
    <n v="221"/>
    <n v="22.5"/>
    <n v="86"/>
    <x v="23"/>
    <n v="6.58"/>
    <n v="69"/>
    <n v="1.6"/>
    <x v="1416"/>
    <x v="1290"/>
    <n v="8.1"/>
    <n v="7.9"/>
    <n v="0.42099999999999999"/>
    <n v="8"/>
  </r>
  <r>
    <x v="103"/>
    <x v="3"/>
    <x v="0"/>
    <x v="1"/>
    <x v="295"/>
    <n v="27"/>
    <n v="40"/>
    <n v="53"/>
    <x v="0"/>
    <n v="96.546582700000002"/>
    <n v="66"/>
    <n v="341"/>
    <n v="21.9"/>
    <n v="88"/>
    <x v="50"/>
    <n v="6.47"/>
    <n v="66"/>
    <n v="1.5"/>
    <x v="1417"/>
    <x v="1291"/>
    <n v="8.3000000000000007"/>
    <n v="8.1"/>
    <n v="0.41099999999999998"/>
    <n v="7.7"/>
  </r>
  <r>
    <x v="103"/>
    <x v="4"/>
    <x v="0"/>
    <x v="1"/>
    <x v="158"/>
    <n v="271"/>
    <n v="162.5"/>
    <n v="54"/>
    <x v="510"/>
    <n v="101.8113996"/>
    <n v="66"/>
    <n v="24"/>
    <n v="21.3"/>
    <n v="90"/>
    <x v="50"/>
    <n v="6.59"/>
    <n v="66"/>
    <n v="1.5"/>
    <x v="1418"/>
    <x v="1292"/>
    <n v="8.5"/>
    <n v="8.3000000000000007"/>
    <n v="0.40400000000000003"/>
    <n v="7.5"/>
  </r>
  <r>
    <x v="103"/>
    <x v="5"/>
    <x v="0"/>
    <x v="1"/>
    <x v="159"/>
    <n v="273"/>
    <n v="163.5"/>
    <n v="54"/>
    <x v="727"/>
    <n v="9.5855843939999996"/>
    <n v="72"/>
    <n v="1719"/>
    <n v="2.7"/>
    <n v="91"/>
    <x v="44"/>
    <n v="6.35"/>
    <n v="73"/>
    <n v="1.5"/>
    <x v="1419"/>
    <x v="1293"/>
    <n v="8.8000000000000007"/>
    <n v="8.5"/>
    <n v="0.39600000000000002"/>
    <n v="7.3"/>
  </r>
  <r>
    <x v="103"/>
    <x v="6"/>
    <x v="0"/>
    <x v="1"/>
    <x v="48"/>
    <n v="276"/>
    <n v="165.5"/>
    <n v="55"/>
    <x v="726"/>
    <n v="84.634389249999998"/>
    <n v="71"/>
    <n v="2939"/>
    <n v="2.2000000000000002"/>
    <n v="93"/>
    <x v="44"/>
    <n v="6.85"/>
    <n v="73"/>
    <n v="1.6"/>
    <x v="1420"/>
    <x v="1294"/>
    <n v="9"/>
    <n v="8.8000000000000007"/>
    <n v="0.38500000000000001"/>
    <n v="7.1"/>
  </r>
  <r>
    <x v="103"/>
    <x v="7"/>
    <x v="0"/>
    <x v="1"/>
    <x v="163"/>
    <n v="278"/>
    <n v="166.5"/>
    <n v="55"/>
    <x v="805"/>
    <n v="102.1413744"/>
    <n v="74"/>
    <n v="98"/>
    <n v="19.600000000000001"/>
    <n v="94"/>
    <x v="46"/>
    <n v="6.74"/>
    <n v="74"/>
    <n v="1.6"/>
    <x v="1421"/>
    <x v="1295"/>
    <n v="9.1999999999999993"/>
    <n v="9"/>
    <n v="0.36"/>
    <n v="5.8"/>
  </r>
  <r>
    <x v="103"/>
    <x v="8"/>
    <x v="0"/>
    <x v="1"/>
    <x v="281"/>
    <n v="282"/>
    <n v="169"/>
    <n v="56"/>
    <x v="116"/>
    <n v="81.840500700000007"/>
    <n v="74"/>
    <n v="2"/>
    <n v="19"/>
    <n v="96"/>
    <x v="47"/>
    <n v="6.97"/>
    <n v="74"/>
    <n v="1.7"/>
    <x v="1422"/>
    <x v="1296"/>
    <n v="9.4"/>
    <n v="9.3000000000000007"/>
    <n v="0.36299999999999999"/>
    <n v="6.4"/>
  </r>
  <r>
    <x v="103"/>
    <x v="9"/>
    <x v="0"/>
    <x v="1"/>
    <x v="196"/>
    <n v="288"/>
    <n v="172.5"/>
    <n v="57"/>
    <x v="19"/>
    <n v="67.709206829999999"/>
    <n v="9"/>
    <n v="128"/>
    <n v="18.5"/>
    <n v="98"/>
    <x v="42"/>
    <n v="6.56"/>
    <n v="78"/>
    <n v="1.8"/>
    <x v="1423"/>
    <x v="1297"/>
    <n v="9.6999999999999993"/>
    <n v="9.5"/>
    <n v="0.35"/>
    <n v="6.1"/>
  </r>
  <r>
    <x v="103"/>
    <x v="10"/>
    <x v="0"/>
    <x v="1"/>
    <x v="228"/>
    <n v="29"/>
    <n v="43"/>
    <n v="57"/>
    <x v="116"/>
    <n v="60.212111409999999"/>
    <n v="83"/>
    <n v="33"/>
    <n v="18"/>
    <n v="101"/>
    <x v="43"/>
    <n v="6.34"/>
    <n v="77"/>
    <n v="1.9"/>
    <x v="1424"/>
    <x v="1298"/>
    <n v="9.9"/>
    <n v="9.6999999999999993"/>
    <n v="0.33800000000000002"/>
    <n v="5.8"/>
  </r>
  <r>
    <x v="103"/>
    <x v="11"/>
    <x v="0"/>
    <x v="1"/>
    <x v="208"/>
    <n v="296"/>
    <n v="177"/>
    <n v="58"/>
    <x v="472"/>
    <n v="57.116448009999999"/>
    <n v="73"/>
    <n v="172"/>
    <n v="17.5"/>
    <n v="103"/>
    <x v="23"/>
    <n v="6.28"/>
    <n v="69"/>
    <n v="2"/>
    <x v="1425"/>
    <x v="1299"/>
    <n v="1.1000000000000001"/>
    <n v="1"/>
    <n v="0.33300000000000002"/>
    <n v="5.5"/>
  </r>
  <r>
    <x v="103"/>
    <x v="12"/>
    <x v="0"/>
    <x v="1"/>
    <x v="210"/>
    <n v="299"/>
    <n v="179"/>
    <n v="59"/>
    <x v="728"/>
    <n v="6.6604517769999996"/>
    <n v="79"/>
    <n v="232"/>
    <n v="17"/>
    <n v="106"/>
    <x v="3"/>
    <n v="6.25"/>
    <n v="63"/>
    <n v="2.2000000000000002"/>
    <x v="1426"/>
    <x v="1300"/>
    <n v="1.3"/>
    <n v="1.2"/>
    <n v="0.318"/>
    <n v="5.2"/>
  </r>
  <r>
    <x v="103"/>
    <x v="13"/>
    <x v="0"/>
    <x v="1"/>
    <x v="249"/>
    <n v="31"/>
    <n v="45.5"/>
    <n v="60"/>
    <x v="19"/>
    <n v="3.6764657600000001"/>
    <n v="79"/>
    <n v="717"/>
    <n v="16.5"/>
    <n v="108"/>
    <x v="27"/>
    <n v="6.32"/>
    <n v="61"/>
    <n v="2.2999999999999998"/>
    <x v="1427"/>
    <x v="1301"/>
    <n v="1.5"/>
    <n v="1.5"/>
    <n v="0.308"/>
    <n v="4.9000000000000004"/>
  </r>
  <r>
    <x v="103"/>
    <x v="14"/>
    <x v="0"/>
    <x v="1"/>
    <x v="281"/>
    <n v="34"/>
    <n v="47"/>
    <n v="60"/>
    <x v="117"/>
    <n v="4.3958857169999996"/>
    <n v="79"/>
    <n v="4464"/>
    <n v="16.100000000000001"/>
    <n v="110"/>
    <x v="71"/>
    <n v="6.39"/>
    <n v="49"/>
    <n v="2.4"/>
    <x v="1428"/>
    <x v="1302"/>
    <n v="1.8"/>
    <n v="1.7"/>
    <n v="0.29699999999999999"/>
    <n v="4.5999999999999996"/>
  </r>
  <r>
    <x v="103"/>
    <x v="15"/>
    <x v="0"/>
    <x v="1"/>
    <x v="240"/>
    <n v="37"/>
    <n v="48.5"/>
    <n v="60"/>
    <x v="272"/>
    <n v="23.945071240000001"/>
    <n v="79"/>
    <n v="1578"/>
    <n v="15.6"/>
    <n v="111"/>
    <x v="45"/>
    <n v="6.29"/>
    <n v="43"/>
    <n v="2.5"/>
    <x v="1429"/>
    <x v="1303"/>
    <n v="11"/>
    <n v="1.9"/>
    <n v="0.29099999999999998"/>
    <n v="4.4000000000000004"/>
  </r>
  <r>
    <x v="104"/>
    <x v="0"/>
    <x v="1"/>
    <x v="2"/>
    <x v="81"/>
    <n v="54"/>
    <n v="27"/>
    <n v="0"/>
    <x v="668"/>
    <n v="0"/>
    <n v="95"/>
    <n v="2"/>
    <n v="69.599999999999994"/>
    <n v="0"/>
    <x v="15"/>
    <n v="6.29"/>
    <n v="97"/>
    <n v="0.1"/>
    <x v="1430"/>
    <x v="1304"/>
    <n v="0.8"/>
    <n v="0.8"/>
    <n v="0.85299999999999998"/>
    <n v="14.6"/>
  </r>
  <r>
    <x v="104"/>
    <x v="1"/>
    <x v="1"/>
    <x v="2"/>
    <x v="90"/>
    <n v="55"/>
    <n v="27.5"/>
    <n v="0"/>
    <x v="668"/>
    <n v="409.60002480000003"/>
    <n v="9"/>
    <n v="0"/>
    <n v="69.2"/>
    <n v="0"/>
    <x v="13"/>
    <n v="9.75"/>
    <n v="99"/>
    <n v="0.1"/>
    <x v="1431"/>
    <x v="1305"/>
    <n v="0.8"/>
    <n v="0.8"/>
    <n v="0.84699999999999998"/>
    <n v="14.3"/>
  </r>
  <r>
    <x v="104"/>
    <x v="2"/>
    <x v="1"/>
    <x v="2"/>
    <x v="91"/>
    <n v="57"/>
    <n v="28.5"/>
    <n v="0"/>
    <x v="46"/>
    <n v="374.29472829999997"/>
    <n v="94"/>
    <n v="0"/>
    <n v="68.8"/>
    <n v="0"/>
    <x v="13"/>
    <n v="9.89"/>
    <n v="99"/>
    <n v="0.1"/>
    <x v="1432"/>
    <x v="1306"/>
    <n v="0.8"/>
    <n v="0.7"/>
    <n v="0.82799999999999996"/>
    <n v="14.2"/>
  </r>
  <r>
    <x v="104"/>
    <x v="3"/>
    <x v="1"/>
    <x v="2"/>
    <x v="84"/>
    <n v="58"/>
    <n v="29"/>
    <n v="0"/>
    <x v="355"/>
    <n v="343.12339500000002"/>
    <n v="93"/>
    <n v="0"/>
    <n v="68.400000000000006"/>
    <n v="0"/>
    <x v="13"/>
    <n v="9.9499999999999993"/>
    <n v="99"/>
    <n v="0.1"/>
    <x v="1433"/>
    <x v="1307"/>
    <n v="0.8"/>
    <n v="0.7"/>
    <n v="0.82099999999999995"/>
    <n v="14.1"/>
  </r>
  <r>
    <x v="104"/>
    <x v="4"/>
    <x v="1"/>
    <x v="2"/>
    <x v="139"/>
    <n v="59"/>
    <n v="29.5"/>
    <n v="0"/>
    <x v="806"/>
    <n v="3601.2874569999999"/>
    <n v="82"/>
    <n v="3"/>
    <n v="68"/>
    <n v="0"/>
    <x v="32"/>
    <n v="9.6"/>
    <n v="96"/>
    <n v="0.1"/>
    <x v="1434"/>
    <x v="1308"/>
    <n v="0.8"/>
    <n v="0.7"/>
    <n v="0.82599999999999996"/>
    <n v="14.8"/>
  </r>
  <r>
    <x v="104"/>
    <x v="5"/>
    <x v="1"/>
    <x v="2"/>
    <x v="86"/>
    <n v="62"/>
    <n v="31"/>
    <n v="0"/>
    <x v="617"/>
    <n v="278.06870509999999"/>
    <n v="75"/>
    <n v="0"/>
    <n v="67.599999999999994"/>
    <n v="0"/>
    <x v="47"/>
    <n v="8.3000000000000007"/>
    <n v="76"/>
    <n v="0.1"/>
    <x v="1435"/>
    <x v="1309"/>
    <n v="0.8"/>
    <n v="0.7"/>
    <n v="0.81899999999999995"/>
    <n v="14.6"/>
  </r>
  <r>
    <x v="104"/>
    <x v="6"/>
    <x v="1"/>
    <x v="2"/>
    <x v="79"/>
    <n v="63"/>
    <n v="31.5"/>
    <n v="0"/>
    <x v="156"/>
    <n v="335.51805680000001"/>
    <n v="86"/>
    <n v="1"/>
    <n v="67.099999999999994"/>
    <n v="0"/>
    <x v="25"/>
    <n v="8.33"/>
    <n v="73"/>
    <n v="0.1"/>
    <x v="1436"/>
    <x v="1310"/>
    <n v="0.8"/>
    <n v="0.7"/>
    <n v="0.81499999999999995"/>
    <n v="14.4"/>
  </r>
  <r>
    <x v="104"/>
    <x v="7"/>
    <x v="1"/>
    <x v="2"/>
    <x v="140"/>
    <n v="64"/>
    <n v="32"/>
    <n v="0"/>
    <x v="807"/>
    <n v="2655.573684"/>
    <n v="86"/>
    <n v="1"/>
    <n v="66.599999999999994"/>
    <n v="0"/>
    <x v="50"/>
    <n v="8.15"/>
    <n v="72"/>
    <n v="0.1"/>
    <x v="1437"/>
    <x v="1311"/>
    <n v="0.7"/>
    <n v="0.7"/>
    <n v="0.81299999999999994"/>
    <n v="14.6"/>
  </r>
  <r>
    <x v="104"/>
    <x v="8"/>
    <x v="1"/>
    <x v="2"/>
    <x v="252"/>
    <n v="65"/>
    <n v="32.5"/>
    <n v="0"/>
    <x v="667"/>
    <n v="2578.8883139999998"/>
    <n v="82"/>
    <n v="2"/>
    <n v="66.099999999999994"/>
    <n v="0"/>
    <x v="47"/>
    <n v="8.36"/>
    <n v="74"/>
    <n v="0.1"/>
    <x v="1438"/>
    <x v="1312"/>
    <n v="0.7"/>
    <n v="0.7"/>
    <n v="0.80800000000000005"/>
    <n v="14.4"/>
  </r>
  <r>
    <x v="104"/>
    <x v="9"/>
    <x v="1"/>
    <x v="2"/>
    <x v="96"/>
    <n v="66"/>
    <n v="33"/>
    <n v="0"/>
    <x v="808"/>
    <n v="2380.6997959999999"/>
    <n v="86"/>
    <n v="1"/>
    <n v="65.599999999999994"/>
    <n v="0"/>
    <x v="37"/>
    <n v="8.93"/>
    <n v="85"/>
    <n v="0.1"/>
    <x v="1439"/>
    <x v="1313"/>
    <n v="0.7"/>
    <n v="0.7"/>
    <n v="0.80900000000000005"/>
    <n v="14.8"/>
  </r>
  <r>
    <x v="104"/>
    <x v="10"/>
    <x v="1"/>
    <x v="2"/>
    <x v="272"/>
    <n v="67"/>
    <n v="33.5"/>
    <n v="0"/>
    <x v="252"/>
    <n v="2247.0356919999999"/>
    <n v="85"/>
    <n v="6"/>
    <n v="65"/>
    <n v="0"/>
    <x v="17"/>
    <n v="8.83"/>
    <n v="92"/>
    <n v="0.1"/>
    <x v="1440"/>
    <x v="1314"/>
    <n v="0.7"/>
    <n v="0.7"/>
    <n v="0.80500000000000005"/>
    <n v="14.8"/>
  </r>
  <r>
    <x v="104"/>
    <x v="11"/>
    <x v="1"/>
    <x v="2"/>
    <x v="98"/>
    <n v="69"/>
    <n v="34.5"/>
    <n v="0"/>
    <x v="809"/>
    <n v="203.31574989999999"/>
    <n v="85"/>
    <n v="4"/>
    <n v="64.5"/>
    <n v="0"/>
    <x v="22"/>
    <n v="8.4600000000000009"/>
    <n v="89"/>
    <n v="0.1"/>
    <x v="1441"/>
    <x v="1315"/>
    <n v="0.7"/>
    <n v="0.7"/>
    <n v="0.79700000000000004"/>
    <n v="14.2"/>
  </r>
  <r>
    <x v="104"/>
    <x v="12"/>
    <x v="1"/>
    <x v="2"/>
    <x v="273"/>
    <n v="71"/>
    <n v="35.5"/>
    <n v="0"/>
    <x v="810"/>
    <n v="1678.392773"/>
    <n v="89"/>
    <n v="4"/>
    <n v="63.9"/>
    <n v="0"/>
    <x v="17"/>
    <n v="8.6"/>
    <n v="94"/>
    <n v="0.1"/>
    <x v="1442"/>
    <x v="1316"/>
    <n v="0.7"/>
    <n v="0.7"/>
    <n v="0.79"/>
    <n v="13.8"/>
  </r>
  <r>
    <x v="104"/>
    <x v="13"/>
    <x v="1"/>
    <x v="2"/>
    <x v="274"/>
    <n v="75"/>
    <n v="37.5"/>
    <n v="0"/>
    <x v="811"/>
    <n v="1552.7404289999999"/>
    <n v="89"/>
    <n v="7"/>
    <n v="63.4"/>
    <n v="0"/>
    <x v="16"/>
    <n v="7.86"/>
    <n v="95"/>
    <n v="0.1"/>
    <x v="1443"/>
    <x v="1317"/>
    <n v="0.7"/>
    <n v="0.7"/>
    <n v="0.78600000000000003"/>
    <n v="13.8"/>
  </r>
  <r>
    <x v="104"/>
    <x v="14"/>
    <x v="1"/>
    <x v="2"/>
    <x v="14"/>
    <n v="79"/>
    <n v="39.5"/>
    <n v="0"/>
    <x v="812"/>
    <n v="130.0150391"/>
    <n v="89"/>
    <n v="2"/>
    <n v="62.8"/>
    <n v="0"/>
    <x v="16"/>
    <n v="7.11"/>
    <n v="95"/>
    <n v="0.1"/>
    <x v="1444"/>
    <x v="1318"/>
    <n v="0.7"/>
    <n v="0.7"/>
    <n v="0.78300000000000003"/>
    <n v="13.7"/>
  </r>
  <r>
    <x v="104"/>
    <x v="15"/>
    <x v="1"/>
    <x v="2"/>
    <x v="15"/>
    <n v="8"/>
    <n v="4"/>
    <n v="0"/>
    <x v="813"/>
    <n v="134.35472530000001"/>
    <n v="89"/>
    <n v="2"/>
    <n v="62.3"/>
    <n v="0"/>
    <x v="17"/>
    <n v="6.83"/>
    <n v="94"/>
    <n v="0.1"/>
    <x v="1445"/>
    <x v="1319"/>
    <n v="0.8"/>
    <n v="0.7"/>
    <n v="0.77900000000000003"/>
    <n v="13.8"/>
  </r>
  <r>
    <x v="105"/>
    <x v="2"/>
    <x v="0"/>
    <x v="2"/>
    <x v="15"/>
    <n v="8"/>
    <n v="4"/>
    <n v="0"/>
    <x v="0"/>
    <n v="871.87831730000005"/>
    <n v="8"/>
    <n v="0"/>
    <n v="81.599999999999994"/>
    <n v="0"/>
    <x v="42"/>
    <n v="17.239999999999998"/>
    <n v="79"/>
    <n v="0.1"/>
    <x v="1446"/>
    <x v="1319"/>
    <n v="0.1"/>
    <n v="0.1"/>
    <n v="0.627"/>
    <n v="0"/>
  </r>
  <r>
    <x v="106"/>
    <x v="0"/>
    <x v="0"/>
    <x v="1"/>
    <x v="312"/>
    <n v="25"/>
    <n v="16.5"/>
    <n v="8"/>
    <x v="0"/>
    <n v="0"/>
    <n v="73"/>
    <n v="1"/>
    <n v="3.8"/>
    <n v="12"/>
    <x v="3"/>
    <n v="17.239999999999998"/>
    <n v="73"/>
    <n v="0.9"/>
    <x v="1447"/>
    <x v="1320"/>
    <n v="7.8"/>
    <n v="7.5"/>
    <n v="0.51300000000000001"/>
    <n v="8.5"/>
  </r>
  <r>
    <x v="106"/>
    <x v="1"/>
    <x v="0"/>
    <x v="1"/>
    <x v="222"/>
    <n v="26"/>
    <n v="17"/>
    <n v="8"/>
    <x v="0"/>
    <n v="80.926798020000007"/>
    <n v="84"/>
    <n v="14"/>
    <n v="3.1"/>
    <n v="12"/>
    <x v="38"/>
    <n v="3.77"/>
    <n v="84"/>
    <n v="0.9"/>
    <x v="1448"/>
    <x v="1321"/>
    <n v="8"/>
    <n v="7.7"/>
    <n v="0.50900000000000001"/>
    <n v="8.5"/>
  </r>
  <r>
    <x v="106"/>
    <x v="2"/>
    <x v="0"/>
    <x v="1"/>
    <x v="283"/>
    <n v="28"/>
    <n v="18"/>
    <n v="8"/>
    <x v="0"/>
    <n v="8.8802811800000008"/>
    <n v="8"/>
    <n v="62"/>
    <n v="29.4"/>
    <n v="12"/>
    <x v="41"/>
    <n v="3.63"/>
    <n v="8"/>
    <n v="1.1000000000000001"/>
    <x v="1449"/>
    <x v="1322"/>
    <n v="8.1"/>
    <n v="7.9"/>
    <n v="0.501"/>
    <n v="8.1999999999999993"/>
  </r>
  <r>
    <x v="106"/>
    <x v="3"/>
    <x v="0"/>
    <x v="1"/>
    <x v="171"/>
    <n v="29"/>
    <n v="18.5"/>
    <n v="8"/>
    <x v="0"/>
    <n v="62.48419552"/>
    <n v="8"/>
    <n v="35"/>
    <n v="28.8"/>
    <n v="12"/>
    <x v="41"/>
    <n v="3.36"/>
    <n v="8"/>
    <n v="1.2"/>
    <x v="1450"/>
    <x v="1323"/>
    <n v="8.3000000000000007"/>
    <n v="8.1"/>
    <n v="0.49099999999999999"/>
    <n v="7.8"/>
  </r>
  <r>
    <x v="106"/>
    <x v="4"/>
    <x v="0"/>
    <x v="1"/>
    <x v="183"/>
    <n v="212"/>
    <n v="110"/>
    <n v="8"/>
    <x v="0"/>
    <n v="79.276584639999996"/>
    <n v="75"/>
    <n v="234"/>
    <n v="28.1"/>
    <n v="12"/>
    <x v="25"/>
    <n v="2.87"/>
    <n v="75"/>
    <n v="1.2"/>
    <x v="1451"/>
    <x v="1324"/>
    <n v="8.5"/>
    <n v="8.3000000000000007"/>
    <n v="0.48699999999999999"/>
    <n v="7.7"/>
  </r>
  <r>
    <x v="106"/>
    <x v="5"/>
    <x v="0"/>
    <x v="1"/>
    <x v="173"/>
    <n v="214"/>
    <n v="111"/>
    <n v="8"/>
    <x v="0"/>
    <n v="8.3530747979999997"/>
    <n v="64"/>
    <n v="1292"/>
    <n v="27.4"/>
    <n v="12"/>
    <x v="61"/>
    <n v="3.28"/>
    <n v="64"/>
    <n v="1.2"/>
    <x v="1452"/>
    <x v="1325"/>
    <n v="8.6999999999999993"/>
    <n v="8.5"/>
    <n v="0.48399999999999999"/>
    <n v="7.6"/>
  </r>
  <r>
    <x v="106"/>
    <x v="6"/>
    <x v="0"/>
    <x v="1"/>
    <x v="172"/>
    <n v="215"/>
    <n v="111.5"/>
    <n v="8"/>
    <x v="0"/>
    <n v="11.145042910000001"/>
    <n v="64"/>
    <n v="322"/>
    <n v="26.8"/>
    <n v="12"/>
    <x v="6"/>
    <n v="3.79"/>
    <n v="64"/>
    <n v="1.2"/>
    <x v="1453"/>
    <x v="1326"/>
    <n v="8.9"/>
    <n v="8.6999999999999993"/>
    <n v="0.47599999999999998"/>
    <n v="7.1"/>
  </r>
  <r>
    <x v="106"/>
    <x v="7"/>
    <x v="0"/>
    <x v="1"/>
    <x v="293"/>
    <n v="217"/>
    <n v="112.5"/>
    <n v="8"/>
    <x v="2"/>
    <n v="61.762637949999998"/>
    <n v="74"/>
    <n v="4"/>
    <n v="26.1"/>
    <n v="12"/>
    <x v="25"/>
    <n v="3.23"/>
    <n v="74"/>
    <n v="1.3"/>
    <x v="1454"/>
    <x v="1327"/>
    <n v="9.1999999999999993"/>
    <n v="8.9"/>
    <n v="0.47499999999999998"/>
    <n v="7.2"/>
  </r>
  <r>
    <x v="106"/>
    <x v="8"/>
    <x v="0"/>
    <x v="1"/>
    <x v="305"/>
    <n v="219"/>
    <n v="113.5"/>
    <n v="8"/>
    <x v="2"/>
    <n v="7.3540007200000002"/>
    <n v="74"/>
    <n v="11"/>
    <n v="25.5"/>
    <n v="12"/>
    <x v="24"/>
    <n v="3.54"/>
    <n v="75"/>
    <n v="1.3"/>
    <x v="1455"/>
    <x v="1328"/>
    <n v="9.4"/>
    <n v="9.1"/>
    <n v="0.47499999999999998"/>
    <n v="7.4"/>
  </r>
  <r>
    <x v="106"/>
    <x v="9"/>
    <x v="0"/>
    <x v="0"/>
    <x v="146"/>
    <n v="221"/>
    <n v="114.5"/>
    <n v="8"/>
    <x v="0"/>
    <n v="55.798369690000001"/>
    <n v="68"/>
    <n v="22"/>
    <n v="24.8"/>
    <n v="12"/>
    <x v="4"/>
    <n v="3.21"/>
    <n v="68"/>
    <n v="1.3"/>
    <x v="1456"/>
    <x v="1329"/>
    <n v="9.6"/>
    <n v="9.4"/>
    <n v="0.46600000000000003"/>
    <n v="7.2"/>
  </r>
  <r>
    <x v="106"/>
    <x v="10"/>
    <x v="0"/>
    <x v="0"/>
    <x v="262"/>
    <n v="223"/>
    <n v="115.5"/>
    <n v="8"/>
    <x v="0"/>
    <n v="55.121870710000003"/>
    <n v="42"/>
    <n v="127"/>
    <n v="24.2"/>
    <n v="12"/>
    <x v="40"/>
    <n v="4.21"/>
    <n v="71"/>
    <n v="1.3"/>
    <x v="1457"/>
    <x v="1330"/>
    <n v="9.8000000000000007"/>
    <n v="9.6"/>
    <n v="0.46100000000000002"/>
    <n v="7.2"/>
  </r>
  <r>
    <x v="106"/>
    <x v="11"/>
    <x v="0"/>
    <x v="1"/>
    <x v="290"/>
    <n v="224"/>
    <n v="116"/>
    <n v="8"/>
    <x v="0"/>
    <n v="5.0037828800000002"/>
    <n v="42"/>
    <n v="5039"/>
    <n v="23.6"/>
    <n v="12"/>
    <x v="4"/>
    <n v="4.7"/>
    <n v="7"/>
    <n v="1.3"/>
    <x v="1458"/>
    <x v="1331"/>
    <n v="1"/>
    <n v="9.8000000000000007"/>
    <n v="0.45100000000000001"/>
    <n v="6.7"/>
  </r>
  <r>
    <x v="106"/>
    <x v="12"/>
    <x v="0"/>
    <x v="1"/>
    <x v="222"/>
    <n v="226"/>
    <n v="117"/>
    <n v="8"/>
    <x v="0"/>
    <n v="29.653708989999998"/>
    <n v="42"/>
    <n v="3611"/>
    <n v="22.9"/>
    <n v="12"/>
    <x v="24"/>
    <n v="4.53"/>
    <n v="76"/>
    <n v="1.3"/>
    <x v="1459"/>
    <x v="1332"/>
    <n v="1.3"/>
    <n v="1.1000000000000001"/>
    <n v="0.44700000000000001"/>
    <n v="6.6"/>
  </r>
  <r>
    <x v="106"/>
    <x v="13"/>
    <x v="0"/>
    <x v="1"/>
    <x v="173"/>
    <n v="228"/>
    <n v="117.5"/>
    <n v="7"/>
    <x v="2"/>
    <n v="4.1131907410000004"/>
    <n v="42"/>
    <n v="883"/>
    <n v="22.3"/>
    <n v="12"/>
    <x v="34"/>
    <n v="5.31"/>
    <n v="89"/>
    <n v="1.2"/>
    <x v="1460"/>
    <x v="1333"/>
    <n v="1.5"/>
    <n v="1.3"/>
    <n v="0.44600000000000001"/>
    <n v="6.5"/>
  </r>
  <r>
    <x v="106"/>
    <x v="14"/>
    <x v="0"/>
    <x v="1"/>
    <x v="261"/>
    <n v="229"/>
    <n v="118"/>
    <n v="7"/>
    <x v="0"/>
    <n v="28.782245"/>
    <n v="42"/>
    <n v="1398"/>
    <n v="21.7"/>
    <n v="12"/>
    <x v="24"/>
    <n v="4.34"/>
    <n v="75"/>
    <n v="1.2"/>
    <x v="1461"/>
    <x v="1334"/>
    <n v="1.7"/>
    <n v="1.5"/>
    <n v="0.44400000000000001"/>
    <n v="6.5"/>
  </r>
  <r>
    <x v="106"/>
    <x v="15"/>
    <x v="0"/>
    <x v="1"/>
    <x v="150"/>
    <n v="23"/>
    <n v="15"/>
    <n v="7"/>
    <x v="1"/>
    <n v="8.5945702320000006"/>
    <n v="42"/>
    <n v="0"/>
    <n v="21.1"/>
    <n v="11"/>
    <x v="1"/>
    <n v="5.26"/>
    <n v="51"/>
    <n v="1.1000000000000001"/>
    <x v="1462"/>
    <x v="1335"/>
    <n v="1.9"/>
    <n v="1.7"/>
    <n v="0.443"/>
    <n v="6.4"/>
  </r>
  <r>
    <x v="107"/>
    <x v="0"/>
    <x v="0"/>
    <x v="0"/>
    <x v="66"/>
    <n v="146"/>
    <n v="73"/>
    <n v="0"/>
    <x v="0"/>
    <n v="0"/>
    <n v="97"/>
    <n v="0"/>
    <n v="33.299999999999997"/>
    <n v="0"/>
    <x v="14"/>
    <n v="5.26"/>
    <n v="97"/>
    <n v="0.1"/>
    <x v="1463"/>
    <x v="1336"/>
    <n v="6.9"/>
    <n v="6.8"/>
    <n v="0.77900000000000003"/>
    <n v="15.2"/>
  </r>
  <r>
    <x v="107"/>
    <x v="1"/>
    <x v="0"/>
    <x v="0"/>
    <x v="23"/>
    <n v="148"/>
    <n v="74"/>
    <n v="0"/>
    <x v="0"/>
    <n v="115.27842819999999"/>
    <n v="97"/>
    <n v="0"/>
    <n v="32.799999999999997"/>
    <n v="0"/>
    <x v="14"/>
    <n v="4.8099999999999996"/>
    <n v="97"/>
    <n v="0.1"/>
    <x v="1464"/>
    <x v="1337"/>
    <n v="7"/>
    <n v="6.9"/>
    <n v="0.76900000000000002"/>
    <n v="14.7"/>
  </r>
  <r>
    <x v="107"/>
    <x v="2"/>
    <x v="0"/>
    <x v="0"/>
    <x v="36"/>
    <n v="147"/>
    <n v="73.5"/>
    <n v="0"/>
    <x v="0"/>
    <n v="917.46762799999999"/>
    <n v="98"/>
    <n v="0"/>
    <n v="32.299999999999997"/>
    <n v="0"/>
    <x v="14"/>
    <n v="4.82"/>
    <n v="98"/>
    <n v="0.1"/>
    <x v="1465"/>
    <x v="1338"/>
    <n v="7"/>
    <n v="7"/>
    <n v="0.76500000000000001"/>
    <n v="14.7"/>
  </r>
  <r>
    <x v="107"/>
    <x v="3"/>
    <x v="0"/>
    <x v="0"/>
    <x v="71"/>
    <n v="154"/>
    <n v="77"/>
    <n v="0"/>
    <x v="0"/>
    <n v="915.18592049999995"/>
    <n v="98"/>
    <n v="0"/>
    <n v="31.8"/>
    <n v="0"/>
    <x v="14"/>
    <n v="4.76"/>
    <n v="98"/>
    <n v="0.1"/>
    <x v="1466"/>
    <x v="1339"/>
    <n v="7.1"/>
    <n v="7"/>
    <n v="0.75600000000000001"/>
    <n v="14.3"/>
  </r>
  <r>
    <x v="107"/>
    <x v="4"/>
    <x v="0"/>
    <x v="0"/>
    <x v="28"/>
    <n v="158"/>
    <n v="79"/>
    <n v="0"/>
    <x v="81"/>
    <n v="918.80724499999997"/>
    <n v="98"/>
    <n v="2"/>
    <n v="31.3"/>
    <n v="0"/>
    <x v="14"/>
    <n v="5.2"/>
    <n v="98"/>
    <n v="0.1"/>
    <x v="1467"/>
    <x v="1340"/>
    <n v="7.1"/>
    <n v="7.1"/>
    <n v="0.748"/>
    <n v="14.1"/>
  </r>
  <r>
    <x v="107"/>
    <x v="5"/>
    <x v="0"/>
    <x v="0"/>
    <x v="27"/>
    <n v="163"/>
    <n v="81.5"/>
    <n v="0"/>
    <x v="770"/>
    <n v="0.108055973"/>
    <n v="99"/>
    <n v="12"/>
    <n v="3.7"/>
    <n v="0"/>
    <x v="13"/>
    <n v="5.29"/>
    <n v="99"/>
    <n v="0.2"/>
    <x v="1468"/>
    <x v="1341"/>
    <n v="7.2"/>
    <n v="7.2"/>
    <n v="0.74"/>
    <n v="14"/>
  </r>
  <r>
    <x v="107"/>
    <x v="6"/>
    <x v="0"/>
    <x v="0"/>
    <x v="26"/>
    <n v="166"/>
    <n v="83"/>
    <n v="0"/>
    <x v="496"/>
    <n v="624.23618280000005"/>
    <n v="99"/>
    <n v="15"/>
    <n v="3.2"/>
    <n v="0"/>
    <x v="13"/>
    <n v="4.97"/>
    <n v="99"/>
    <n v="0.1"/>
    <x v="1469"/>
    <x v="1342"/>
    <n v="7.3"/>
    <n v="7.3"/>
    <n v="0.73399999999999999"/>
    <n v="13.8"/>
  </r>
  <r>
    <x v="107"/>
    <x v="7"/>
    <x v="0"/>
    <x v="0"/>
    <x v="73"/>
    <n v="166"/>
    <n v="83"/>
    <n v="0"/>
    <x v="814"/>
    <n v="6.6489824999999998"/>
    <n v="99"/>
    <n v="12"/>
    <n v="29.7"/>
    <n v="0"/>
    <x v="13"/>
    <n v="4.5999999999999996"/>
    <n v="99"/>
    <n v="0.1"/>
    <x v="1470"/>
    <x v="1343"/>
    <n v="7.4"/>
    <n v="7.3"/>
    <n v="0.72799999999999998"/>
    <n v="13.6"/>
  </r>
  <r>
    <x v="107"/>
    <x v="8"/>
    <x v="0"/>
    <x v="0"/>
    <x v="39"/>
    <n v="161"/>
    <n v="80.5"/>
    <n v="0"/>
    <x v="304"/>
    <n v="582.51437429999999"/>
    <n v="97"/>
    <n v="13"/>
    <n v="29.1"/>
    <n v="0"/>
    <x v="32"/>
    <n v="4.24"/>
    <n v="97"/>
    <n v="0.1"/>
    <x v="1471"/>
    <x v="1344"/>
    <n v="7.5"/>
    <n v="7.4"/>
    <n v="0.72"/>
    <n v="13.5"/>
  </r>
  <r>
    <x v="107"/>
    <x v="9"/>
    <x v="0"/>
    <x v="0"/>
    <x v="117"/>
    <n v="165"/>
    <n v="82.5"/>
    <n v="0"/>
    <x v="16"/>
    <n v="502.38449459999998"/>
    <n v="97"/>
    <n v="3"/>
    <n v="28.6"/>
    <n v="0"/>
    <x v="14"/>
    <n v="4.38"/>
    <n v="97"/>
    <n v="0.1"/>
    <x v="1472"/>
    <x v="1345"/>
    <n v="7.6"/>
    <n v="7.5"/>
    <n v="0.71299999999999997"/>
    <n v="13.4"/>
  </r>
  <r>
    <x v="107"/>
    <x v="10"/>
    <x v="0"/>
    <x v="0"/>
    <x v="194"/>
    <n v="168"/>
    <n v="84"/>
    <n v="0"/>
    <x v="815"/>
    <n v="479.92340769999998"/>
    <n v="97"/>
    <n v="7"/>
    <n v="28"/>
    <n v="0"/>
    <x v="15"/>
    <n v="4.47"/>
    <n v="97"/>
    <n v="0.1"/>
    <x v="1473"/>
    <x v="1346"/>
    <n v="7.7"/>
    <n v="7.6"/>
    <n v="0.70399999999999996"/>
    <n v="13"/>
  </r>
  <r>
    <x v="107"/>
    <x v="11"/>
    <x v="0"/>
    <x v="0"/>
    <x v="103"/>
    <n v="168"/>
    <n v="84"/>
    <n v="0"/>
    <x v="295"/>
    <n v="509.38999430000001"/>
    <n v="98"/>
    <n v="28"/>
    <n v="27.5"/>
    <n v="0"/>
    <x v="14"/>
    <n v="4.29"/>
    <n v="98"/>
    <n v="0.1"/>
    <x v="1474"/>
    <x v="1347"/>
    <n v="7.8"/>
    <n v="7.7"/>
    <n v="0.69599999999999995"/>
    <n v="12.8"/>
  </r>
  <r>
    <x v="107"/>
    <x v="12"/>
    <x v="0"/>
    <x v="0"/>
    <x v="256"/>
    <n v="174"/>
    <n v="87"/>
    <n v="0"/>
    <x v="816"/>
    <n v="407.77926200000002"/>
    <n v="97"/>
    <n v="777"/>
    <n v="26.9"/>
    <n v="0"/>
    <x v="13"/>
    <n v="4.1500000000000004"/>
    <n v="99"/>
    <n v="0.1"/>
    <x v="1475"/>
    <x v="1348"/>
    <n v="7.9"/>
    <n v="7.8"/>
    <n v="0.68700000000000006"/>
    <n v="12.6"/>
  </r>
  <r>
    <x v="107"/>
    <x v="13"/>
    <x v="0"/>
    <x v="0"/>
    <x v="256"/>
    <n v="179"/>
    <n v="89.5"/>
    <n v="0"/>
    <x v="241"/>
    <n v="369.6317105"/>
    <n v="88"/>
    <n v="0"/>
    <n v="26.4"/>
    <n v="0"/>
    <x v="19"/>
    <n v="4.24"/>
    <n v="88"/>
    <n v="0.1"/>
    <x v="1476"/>
    <x v="1349"/>
    <n v="7.9"/>
    <n v="7.9"/>
    <n v="0.68300000000000005"/>
    <n v="12.5"/>
  </r>
  <r>
    <x v="107"/>
    <x v="14"/>
    <x v="0"/>
    <x v="0"/>
    <x v="256"/>
    <n v="177"/>
    <n v="88.5"/>
    <n v="0"/>
    <x v="375"/>
    <n v="70.155369809999996"/>
    <n v="92"/>
    <n v="0"/>
    <n v="25.8"/>
    <n v="0"/>
    <x v="33"/>
    <n v="3.87"/>
    <n v="92"/>
    <n v="0.1"/>
    <x v="1477"/>
    <x v="1350"/>
    <n v="8"/>
    <n v="8"/>
    <n v="0.67300000000000004"/>
    <n v="12.2"/>
  </r>
  <r>
    <x v="107"/>
    <x v="15"/>
    <x v="0"/>
    <x v="0"/>
    <x v="118"/>
    <n v="177"/>
    <n v="88.5"/>
    <n v="0"/>
    <x v="3"/>
    <n v="336.32133260000001"/>
    <n v="88"/>
    <n v="0"/>
    <n v="25.3"/>
    <n v="0"/>
    <x v="19"/>
    <n v="3.78"/>
    <n v="88"/>
    <n v="0.1"/>
    <x v="1478"/>
    <x v="1351"/>
    <n v="8.1"/>
    <n v="8.1"/>
    <n v="0.66700000000000004"/>
    <n v="12.1"/>
  </r>
  <r>
    <x v="108"/>
    <x v="0"/>
    <x v="0"/>
    <x v="2"/>
    <x v="114"/>
    <n v="122"/>
    <n v="76"/>
    <n v="30"/>
    <x v="817"/>
    <n v="0"/>
    <n v="82"/>
    <n v="0"/>
    <n v="63.5"/>
    <n v="35"/>
    <x v="21"/>
    <n v="3.78"/>
    <n v="87"/>
    <n v="0.1"/>
    <x v="1479"/>
    <x v="1352"/>
    <n v="1.5"/>
    <n v="1.5"/>
    <n v="0.75800000000000001"/>
    <n v="13.3"/>
  </r>
  <r>
    <x v="108"/>
    <x v="1"/>
    <x v="0"/>
    <x v="2"/>
    <x v="18"/>
    <n v="122"/>
    <n v="76.5"/>
    <n v="31"/>
    <x v="817"/>
    <n v="168.173753"/>
    <n v="84"/>
    <n v="3"/>
    <n v="62.8"/>
    <n v="36"/>
    <x v="21"/>
    <n v="6.3"/>
    <n v="87"/>
    <n v="0.1"/>
    <x v="1480"/>
    <x v="1353"/>
    <n v="1.6"/>
    <n v="1.5"/>
    <n v="0.754"/>
    <n v="13.1"/>
  </r>
  <r>
    <x v="108"/>
    <x v="2"/>
    <x v="0"/>
    <x v="2"/>
    <x v="18"/>
    <n v="12"/>
    <n v="22"/>
    <n v="32"/>
    <x v="818"/>
    <n v="150.40887499999999"/>
    <n v="82"/>
    <n v="0"/>
    <n v="62.1"/>
    <n v="37"/>
    <x v="37"/>
    <n v="6.3"/>
    <n v="83"/>
    <n v="0.1"/>
    <x v="1481"/>
    <x v="1354"/>
    <n v="1.6"/>
    <n v="1.5"/>
    <n v="0.753"/>
    <n v="12.9"/>
  </r>
  <r>
    <x v="108"/>
    <x v="3"/>
    <x v="0"/>
    <x v="2"/>
    <x v="68"/>
    <n v="123"/>
    <n v="78"/>
    <n v="33"/>
    <x v="819"/>
    <n v="112.69648599999999"/>
    <n v="99"/>
    <n v="0"/>
    <n v="61.5"/>
    <n v="38"/>
    <x v="13"/>
    <n v="6.21"/>
    <n v="99"/>
    <n v="0.1"/>
    <x v="1482"/>
    <x v="1355"/>
    <n v="1.6"/>
    <n v="1.5"/>
    <n v="0.748"/>
    <n v="12.7"/>
  </r>
  <r>
    <x v="108"/>
    <x v="4"/>
    <x v="0"/>
    <x v="2"/>
    <x v="20"/>
    <n v="124"/>
    <n v="79"/>
    <n v="34"/>
    <x v="820"/>
    <n v="1117.196097"/>
    <n v="98"/>
    <n v="3"/>
    <n v="6.8"/>
    <n v="39"/>
    <x v="15"/>
    <n v="6.4"/>
    <n v="97"/>
    <n v="0.1"/>
    <x v="1483"/>
    <x v="1356"/>
    <n v="1.6"/>
    <n v="1.6"/>
    <n v="0.745"/>
    <n v="12.6"/>
  </r>
  <r>
    <x v="108"/>
    <x v="5"/>
    <x v="0"/>
    <x v="2"/>
    <x v="30"/>
    <n v="127"/>
    <n v="81"/>
    <n v="35"/>
    <x v="821"/>
    <n v="1033.0397370000001"/>
    <n v="93"/>
    <n v="0"/>
    <n v="6.1"/>
    <n v="40"/>
    <x v="16"/>
    <n v="6.39"/>
    <n v="95"/>
    <n v="0.1"/>
    <x v="1484"/>
    <x v="1357"/>
    <n v="1.6"/>
    <n v="1.6"/>
    <n v="0.73899999999999999"/>
    <n v="12.5"/>
  </r>
  <r>
    <x v="108"/>
    <x v="6"/>
    <x v="0"/>
    <x v="2"/>
    <x v="62"/>
    <n v="13"/>
    <n v="24.5"/>
    <n v="36"/>
    <x v="822"/>
    <n v="881.73643270000002"/>
    <n v="95"/>
    <n v="0"/>
    <n v="59.4"/>
    <n v="42"/>
    <x v="16"/>
    <n v="6.6"/>
    <n v="95"/>
    <n v="0.1"/>
    <x v="1485"/>
    <x v="1358"/>
    <n v="1.7"/>
    <n v="1.6"/>
    <n v="0.73799999999999999"/>
    <n v="12.5"/>
  </r>
  <r>
    <x v="108"/>
    <x v="7"/>
    <x v="0"/>
    <x v="2"/>
    <x v="30"/>
    <n v="127"/>
    <n v="82"/>
    <n v="37"/>
    <x v="823"/>
    <n v="159.87722640000001"/>
    <n v="97"/>
    <n v="0"/>
    <n v="58.7"/>
    <n v="43"/>
    <x v="32"/>
    <n v="6.6"/>
    <n v="96"/>
    <n v="0.1"/>
    <x v="1486"/>
    <x v="1359"/>
    <n v="1.7"/>
    <n v="1.6"/>
    <n v="0.73499999999999999"/>
    <n v="12.3"/>
  </r>
  <r>
    <x v="108"/>
    <x v="8"/>
    <x v="0"/>
    <x v="2"/>
    <x v="69"/>
    <n v="123"/>
    <n v="80.5"/>
    <n v="38"/>
    <x v="824"/>
    <n v="105.7476131"/>
    <n v="98"/>
    <n v="0"/>
    <n v="57.9"/>
    <n v="45"/>
    <x v="14"/>
    <n v="5.92"/>
    <n v="98"/>
    <n v="0.1"/>
    <x v="1487"/>
    <x v="1360"/>
    <n v="1.7"/>
    <n v="1.7"/>
    <n v="0.73099999999999998"/>
    <n v="12.3"/>
  </r>
  <r>
    <x v="108"/>
    <x v="9"/>
    <x v="0"/>
    <x v="2"/>
    <x v="116"/>
    <n v="125"/>
    <n v="82.5"/>
    <n v="40"/>
    <x v="825"/>
    <n v="980.25374439999996"/>
    <n v="98"/>
    <n v="23"/>
    <n v="57.2"/>
    <n v="47"/>
    <x v="14"/>
    <n v="5.83"/>
    <n v="98"/>
    <n v="0.1"/>
    <x v="1488"/>
    <x v="1361"/>
    <n v="1.8"/>
    <n v="1.7"/>
    <n v="0.72299999999999998"/>
    <n v="12.2"/>
  </r>
  <r>
    <x v="108"/>
    <x v="10"/>
    <x v="0"/>
    <x v="2"/>
    <x v="21"/>
    <n v="126"/>
    <n v="84"/>
    <n v="42"/>
    <x v="826"/>
    <n v="998.34980489999998"/>
    <n v="98"/>
    <n v="6"/>
    <n v="56.4"/>
    <n v="49"/>
    <x v="14"/>
    <n v="6.4"/>
    <n v="98"/>
    <n v="0.1"/>
    <x v="1489"/>
    <x v="1362"/>
    <n v="1.8"/>
    <n v="1.7"/>
    <n v="0.71899999999999997"/>
    <n v="12.2"/>
  </r>
  <r>
    <x v="108"/>
    <x v="11"/>
    <x v="0"/>
    <x v="2"/>
    <x v="31"/>
    <n v="124"/>
    <n v="84"/>
    <n v="44"/>
    <x v="198"/>
    <n v="920.82841150000002"/>
    <n v="98"/>
    <n v="64"/>
    <n v="55.7"/>
    <n v="52"/>
    <x v="14"/>
    <n v="6.11"/>
    <n v="98"/>
    <n v="0.1"/>
    <x v="1490"/>
    <x v="1363"/>
    <n v="1.8"/>
    <n v="1.8"/>
    <n v="0.71399999999999997"/>
    <n v="12.1"/>
  </r>
  <r>
    <x v="108"/>
    <x v="12"/>
    <x v="0"/>
    <x v="2"/>
    <x v="64"/>
    <n v="127"/>
    <n v="86.5"/>
    <n v="46"/>
    <x v="292"/>
    <n v="781.20628280000005"/>
    <n v="98"/>
    <n v="44"/>
    <n v="54.9"/>
    <n v="55"/>
    <x v="14"/>
    <n v="6.2"/>
    <n v="98"/>
    <n v="0.1"/>
    <x v="1491"/>
    <x v="1364"/>
    <n v="1.9"/>
    <n v="1.8"/>
    <n v="0.70799999999999996"/>
    <n v="11.9"/>
  </r>
  <r>
    <x v="108"/>
    <x v="13"/>
    <x v="0"/>
    <x v="2"/>
    <x v="64"/>
    <n v="127"/>
    <n v="88"/>
    <n v="49"/>
    <x v="827"/>
    <n v="12.1859723"/>
    <n v="97"/>
    <n v="0"/>
    <n v="54.1"/>
    <n v="58"/>
    <x v="14"/>
    <n v="5.52"/>
    <n v="97"/>
    <n v="0.1"/>
    <x v="1492"/>
    <x v="1365"/>
    <n v="1.9"/>
    <n v="1.8"/>
    <n v="0.70299999999999996"/>
    <n v="11.6"/>
  </r>
  <r>
    <x v="108"/>
    <x v="14"/>
    <x v="0"/>
    <x v="2"/>
    <x v="64"/>
    <n v="126"/>
    <n v="89"/>
    <n v="52"/>
    <x v="828"/>
    <n v="13.31109532"/>
    <n v="97"/>
    <n v="3"/>
    <n v="53.2"/>
    <n v="62"/>
    <x v="15"/>
    <n v="5.35"/>
    <n v="97"/>
    <n v="0.1"/>
    <x v="1493"/>
    <x v="1366"/>
    <n v="1.9"/>
    <n v="1.9"/>
    <n v="0.7"/>
    <n v="11.6"/>
  </r>
  <r>
    <x v="108"/>
    <x v="15"/>
    <x v="0"/>
    <x v="0"/>
    <x v="65"/>
    <n v="129"/>
    <n v="92"/>
    <n v="55"/>
    <x v="197"/>
    <n v="10.228401180000001"/>
    <n v="97"/>
    <n v="30"/>
    <n v="52.4"/>
    <n v="66"/>
    <x v="15"/>
    <n v="4.9800000000000004"/>
    <n v="97"/>
    <n v="0.1"/>
    <x v="1494"/>
    <x v="1367"/>
    <n v="2"/>
    <n v="1.9"/>
    <n v="0.69399999999999995"/>
    <n v="11.4"/>
  </r>
  <r>
    <x v="109"/>
    <x v="0"/>
    <x v="0"/>
    <x v="0"/>
    <x v="144"/>
    <n v="166"/>
    <n v="83"/>
    <n v="0"/>
    <x v="764"/>
    <n v="0"/>
    <n v="78"/>
    <n v="0"/>
    <n v="69.400000000000006"/>
    <n v="0"/>
    <x v="40"/>
    <n v="4.9800000000000004"/>
    <n v="72"/>
    <n v="0.1"/>
    <x v="160"/>
    <x v="1367"/>
    <n v="0.2"/>
    <n v="0.2"/>
    <n v="0.63700000000000001"/>
    <n v="11.7"/>
  </r>
  <r>
    <x v="109"/>
    <x v="1"/>
    <x v="0"/>
    <x v="0"/>
    <x v="144"/>
    <n v="164"/>
    <n v="82"/>
    <n v="0"/>
    <x v="764"/>
    <n v="0"/>
    <n v="81"/>
    <n v="140"/>
    <n v="68.7"/>
    <n v="0"/>
    <x v="47"/>
    <n v="13.71"/>
    <n v="77"/>
    <n v="0.1"/>
    <x v="160"/>
    <x v="1367"/>
    <n v="0.2"/>
    <n v="0.2"/>
    <n v="0.63900000000000001"/>
    <n v="11.7"/>
  </r>
  <r>
    <x v="109"/>
    <x v="2"/>
    <x v="0"/>
    <x v="0"/>
    <x v="106"/>
    <n v="166"/>
    <n v="83"/>
    <n v="0"/>
    <x v="343"/>
    <n v="0"/>
    <n v="83"/>
    <n v="0"/>
    <n v="68.099999999999994"/>
    <n v="0"/>
    <x v="26"/>
    <n v="13.38"/>
    <n v="81"/>
    <n v="0.1"/>
    <x v="160"/>
    <x v="1367"/>
    <n v="0.2"/>
    <n v="0.2"/>
    <n v="0.64100000000000001"/>
    <n v="11.7"/>
  </r>
  <r>
    <x v="109"/>
    <x v="3"/>
    <x v="0"/>
    <x v="0"/>
    <x v="146"/>
    <n v="168"/>
    <n v="84"/>
    <n v="0"/>
    <x v="635"/>
    <n v="0"/>
    <n v="82"/>
    <n v="0"/>
    <n v="67.5"/>
    <n v="0"/>
    <x v="26"/>
    <n v="12.77"/>
    <n v="81"/>
    <n v="0.1"/>
    <x v="160"/>
    <x v="1367"/>
    <n v="0.2"/>
    <n v="0.2"/>
    <n v="0.64"/>
    <n v="11.7"/>
  </r>
  <r>
    <x v="109"/>
    <x v="4"/>
    <x v="0"/>
    <x v="0"/>
    <x v="133"/>
    <n v="169"/>
    <n v="84.5"/>
    <n v="0"/>
    <x v="829"/>
    <n v="0"/>
    <n v="83"/>
    <n v="0"/>
    <n v="67"/>
    <n v="0"/>
    <x v="37"/>
    <n v="13.76"/>
    <n v="84"/>
    <n v="0.1"/>
    <x v="160"/>
    <x v="1367"/>
    <n v="0.2"/>
    <n v="0.2"/>
    <n v="0.63800000000000001"/>
    <n v="11.7"/>
  </r>
  <r>
    <x v="109"/>
    <x v="5"/>
    <x v="0"/>
    <x v="0"/>
    <x v="147"/>
    <n v="171"/>
    <n v="85.5"/>
    <n v="0"/>
    <x v="536"/>
    <n v="0"/>
    <n v="88"/>
    <n v="0"/>
    <n v="66.400000000000006"/>
    <n v="0"/>
    <x v="35"/>
    <n v="13.83"/>
    <n v="85"/>
    <n v="0.1"/>
    <x v="160"/>
    <x v="1367"/>
    <n v="0.2"/>
    <n v="0.2"/>
    <n v="0.63300000000000001"/>
    <n v="11.5"/>
  </r>
  <r>
    <x v="109"/>
    <x v="6"/>
    <x v="0"/>
    <x v="0"/>
    <x v="148"/>
    <n v="172"/>
    <n v="86"/>
    <n v="0"/>
    <x v="533"/>
    <n v="0"/>
    <n v="89"/>
    <n v="0"/>
    <n v="65.8"/>
    <n v="0"/>
    <x v="26"/>
    <n v="13.44"/>
    <n v="91"/>
    <n v="0.1"/>
    <x v="160"/>
    <x v="1367"/>
    <n v="0.2"/>
    <n v="0.2"/>
    <n v="0.629"/>
    <n v="11.4"/>
  </r>
  <r>
    <x v="109"/>
    <x v="7"/>
    <x v="0"/>
    <x v="0"/>
    <x v="107"/>
    <n v="174"/>
    <n v="87"/>
    <n v="0"/>
    <x v="739"/>
    <n v="0"/>
    <n v="89"/>
    <n v="0"/>
    <n v="65.2"/>
    <n v="0"/>
    <x v="19"/>
    <n v="12.94"/>
    <n v="85"/>
    <n v="0.1"/>
    <x v="160"/>
    <x v="1367"/>
    <n v="0.2"/>
    <n v="0.2"/>
    <n v="0.628"/>
    <n v="11.2"/>
  </r>
  <r>
    <x v="109"/>
    <x v="8"/>
    <x v="0"/>
    <x v="0"/>
    <x v="124"/>
    <n v="175"/>
    <n v="87.5"/>
    <n v="0"/>
    <x v="598"/>
    <n v="0"/>
    <n v="9"/>
    <n v="0"/>
    <n v="64.7"/>
    <n v="0"/>
    <x v="42"/>
    <n v="11.99"/>
    <n v="79"/>
    <n v="0.1"/>
    <x v="160"/>
    <x v="1367"/>
    <n v="0.2"/>
    <n v="0.2"/>
    <n v="0.625"/>
    <n v="11"/>
  </r>
  <r>
    <x v="109"/>
    <x v="9"/>
    <x v="0"/>
    <x v="0"/>
    <x v="137"/>
    <n v="176"/>
    <n v="88"/>
    <n v="0"/>
    <x v="738"/>
    <n v="0"/>
    <n v="84"/>
    <n v="0"/>
    <n v="64.099999999999994"/>
    <n v="0"/>
    <x v="26"/>
    <n v="11.92"/>
    <n v="67"/>
    <n v="0.1"/>
    <x v="160"/>
    <x v="1367"/>
    <n v="0.2"/>
    <n v="0.2"/>
    <n v="0.622"/>
    <n v="10.9"/>
  </r>
  <r>
    <x v="109"/>
    <x v="10"/>
    <x v="0"/>
    <x v="0"/>
    <x v="165"/>
    <n v="178"/>
    <n v="89"/>
    <n v="0"/>
    <x v="460"/>
    <n v="0"/>
    <n v="91"/>
    <n v="0"/>
    <n v="63.6"/>
    <n v="0"/>
    <x v="17"/>
    <n v="12.11"/>
    <n v="94"/>
    <n v="0.1"/>
    <x v="160"/>
    <x v="1367"/>
    <n v="0.2"/>
    <n v="0.2"/>
    <n v="0.61699999999999999"/>
    <n v="10.7"/>
  </r>
  <r>
    <x v="109"/>
    <x v="11"/>
    <x v="0"/>
    <x v="0"/>
    <x v="135"/>
    <n v="179"/>
    <n v="89.5"/>
    <n v="0"/>
    <x v="534"/>
    <n v="0"/>
    <n v="8"/>
    <n v="0"/>
    <n v="63.2"/>
    <n v="0"/>
    <x v="39"/>
    <n v="1.64"/>
    <n v="78"/>
    <n v="0.1"/>
    <x v="160"/>
    <x v="1367"/>
    <n v="0.2"/>
    <n v="0.2"/>
    <n v="0.61599999999999999"/>
    <n v="10.5"/>
  </r>
  <r>
    <x v="109"/>
    <x v="12"/>
    <x v="0"/>
    <x v="0"/>
    <x v="109"/>
    <n v="18"/>
    <n v="9"/>
    <n v="0"/>
    <x v="303"/>
    <n v="0"/>
    <n v="89"/>
    <n v="0"/>
    <n v="62.8"/>
    <n v="0"/>
    <x v="19"/>
    <n v="9.69"/>
    <n v="92"/>
    <n v="0.1"/>
    <x v="160"/>
    <x v="1367"/>
    <n v="0.2"/>
    <n v="0.2"/>
    <n v="0.61199999999999999"/>
    <n v="10.4"/>
  </r>
  <r>
    <x v="109"/>
    <x v="13"/>
    <x v="0"/>
    <x v="0"/>
    <x v="175"/>
    <n v="21"/>
    <n v="10.5"/>
    <n v="0"/>
    <x v="697"/>
    <n v="0"/>
    <n v="85"/>
    <n v="0"/>
    <n v="62.4"/>
    <n v="0"/>
    <x v="38"/>
    <n v="8.1999999999999993"/>
    <n v="84"/>
    <n v="0.1"/>
    <x v="160"/>
    <x v="1367"/>
    <n v="0.2"/>
    <n v="0.2"/>
    <n v="0.60799999999999998"/>
    <n v="10.199999999999999"/>
  </r>
  <r>
    <x v="109"/>
    <x v="14"/>
    <x v="0"/>
    <x v="0"/>
    <x v="136"/>
    <n v="183"/>
    <n v="91.5"/>
    <n v="0"/>
    <x v="42"/>
    <n v="0"/>
    <n v="81"/>
    <n v="0"/>
    <n v="62"/>
    <n v="0"/>
    <x v="42"/>
    <n v="8.58"/>
    <n v="75"/>
    <n v="0.1"/>
    <x v="160"/>
    <x v="1367"/>
    <n v="0.3"/>
    <n v="0.2"/>
    <n v="0.60399999999999998"/>
    <n v="10.1"/>
  </r>
  <r>
    <x v="109"/>
    <x v="15"/>
    <x v="0"/>
    <x v="0"/>
    <x v="167"/>
    <n v="185"/>
    <n v="92.5"/>
    <n v="0"/>
    <x v="700"/>
    <n v="0"/>
    <n v="87"/>
    <n v="0"/>
    <n v="61.5"/>
    <n v="0"/>
    <x v="35"/>
    <n v="7.88"/>
    <n v="85"/>
    <n v="0.1"/>
    <x v="160"/>
    <x v="1367"/>
    <n v="0.3"/>
    <n v="0.3"/>
    <n v="0"/>
    <n v="0"/>
  </r>
  <r>
    <x v="110"/>
    <x v="2"/>
    <x v="0"/>
    <x v="0"/>
    <x v="167"/>
    <n v="185"/>
    <n v="92.5"/>
    <n v="0"/>
    <x v="0"/>
    <n v="0"/>
    <n v="99"/>
    <n v="0"/>
    <n v="61.5"/>
    <n v="0"/>
    <x v="13"/>
    <n v="4.3"/>
    <n v="99"/>
    <n v="0.1"/>
    <x v="160"/>
    <x v="1367"/>
    <n v="0.3"/>
    <n v="0.3"/>
    <n v="0.627"/>
    <n v="0"/>
  </r>
  <r>
    <x v="111"/>
    <x v="0"/>
    <x v="0"/>
    <x v="0"/>
    <x v="286"/>
    <n v="222"/>
    <n v="111.5"/>
    <n v="1"/>
    <x v="0"/>
    <n v="0"/>
    <n v="99"/>
    <n v="20359"/>
    <n v="52.7"/>
    <n v="1"/>
    <x v="13"/>
    <n v="4.3"/>
    <n v="99"/>
    <n v="0.1"/>
    <x v="1495"/>
    <x v="1368"/>
    <n v="2.2000000000000002"/>
    <n v="2.2999999999999998"/>
    <n v="0.73299999999999998"/>
    <n v="14.8"/>
  </r>
  <r>
    <x v="111"/>
    <x v="1"/>
    <x v="0"/>
    <x v="0"/>
    <x v="107"/>
    <n v="225"/>
    <n v="113"/>
    <n v="1"/>
    <x v="0"/>
    <n v="281.00239920000001"/>
    <n v="99"/>
    <n v="0"/>
    <n v="51.5"/>
    <n v="1"/>
    <x v="13"/>
    <n v="4.7300000000000004"/>
    <n v="99"/>
    <n v="0.1"/>
    <x v="1496"/>
    <x v="1369"/>
    <n v="2.2000000000000002"/>
    <n v="2.2999999999999998"/>
    <n v="0.72899999999999998"/>
    <n v="14.8"/>
  </r>
  <r>
    <x v="111"/>
    <x v="2"/>
    <x v="0"/>
    <x v="0"/>
    <x v="134"/>
    <n v="227"/>
    <n v="114"/>
    <n v="1"/>
    <x v="0"/>
    <n v="241.1958645"/>
    <n v="98"/>
    <n v="0"/>
    <n v="5.4"/>
    <n v="1"/>
    <x v="14"/>
    <n v="4.21"/>
    <n v="98"/>
    <n v="0.1"/>
    <x v="1497"/>
    <x v="1370"/>
    <n v="2.2000000000000002"/>
    <n v="2.2999999999999998"/>
    <n v="0.72"/>
    <n v="14.7"/>
  </r>
  <r>
    <x v="111"/>
    <x v="3"/>
    <x v="0"/>
    <x v="0"/>
    <x v="108"/>
    <n v="231"/>
    <n v="116"/>
    <n v="1"/>
    <x v="0"/>
    <n v="253.8285861"/>
    <n v="99"/>
    <n v="0"/>
    <n v="49.2"/>
    <n v="2"/>
    <x v="13"/>
    <n v="4.22"/>
    <n v="99"/>
    <n v="0.1"/>
    <x v="1498"/>
    <x v="1371"/>
    <n v="2.2000000000000002"/>
    <n v="2.2999999999999998"/>
    <n v="0.71199999999999997"/>
    <n v="14.7"/>
  </r>
  <r>
    <x v="111"/>
    <x v="4"/>
    <x v="0"/>
    <x v="0"/>
    <x v="125"/>
    <n v="235"/>
    <n v="118"/>
    <n v="1"/>
    <x v="0"/>
    <n v="257.84031540000001"/>
    <n v="99"/>
    <n v="0"/>
    <n v="48"/>
    <n v="2"/>
    <x v="13"/>
    <n v="4.45"/>
    <n v="99"/>
    <n v="0.1"/>
    <x v="1499"/>
    <x v="1372"/>
    <n v="2.2000000000000002"/>
    <n v="2.2999999999999998"/>
    <n v="0.70099999999999996"/>
    <n v="14.6"/>
  </r>
  <r>
    <x v="111"/>
    <x v="5"/>
    <x v="0"/>
    <x v="0"/>
    <x v="127"/>
    <n v="25"/>
    <n v="13"/>
    <n v="1"/>
    <x v="830"/>
    <n v="22.316242720000002"/>
    <n v="96"/>
    <n v="7"/>
    <n v="46.9"/>
    <n v="2"/>
    <x v="32"/>
    <n v="4.7"/>
    <n v="96"/>
    <n v="0.1"/>
    <x v="1500"/>
    <x v="1373"/>
    <n v="2.2000000000000002"/>
    <n v="2.2999999999999998"/>
    <n v="0.69299999999999995"/>
    <n v="14.3"/>
  </r>
  <r>
    <x v="111"/>
    <x v="6"/>
    <x v="0"/>
    <x v="0"/>
    <x v="316"/>
    <n v="235"/>
    <n v="118"/>
    <n v="1"/>
    <x v="235"/>
    <n v="134.16789320000001"/>
    <n v="97"/>
    <n v="8"/>
    <n v="45.9"/>
    <n v="2"/>
    <x v="32"/>
    <n v="5.29"/>
    <n v="95"/>
    <n v="0.1"/>
    <x v="1501"/>
    <x v="1374"/>
    <n v="2.2000000000000002"/>
    <n v="2.2999999999999998"/>
    <n v="0.68600000000000005"/>
    <n v="13.8"/>
  </r>
  <r>
    <x v="111"/>
    <x v="7"/>
    <x v="0"/>
    <x v="0"/>
    <x v="166"/>
    <n v="225"/>
    <n v="113.5"/>
    <n v="2"/>
    <x v="315"/>
    <n v="181.0123284"/>
    <n v="96"/>
    <n v="31"/>
    <n v="44.9"/>
    <n v="2"/>
    <x v="16"/>
    <n v="5.58"/>
    <n v="96"/>
    <n v="0.1"/>
    <x v="1502"/>
    <x v="1375"/>
    <n v="2.2000000000000002"/>
    <n v="2.2999999999999998"/>
    <n v="0.67300000000000004"/>
    <n v="13.4"/>
  </r>
  <r>
    <x v="111"/>
    <x v="8"/>
    <x v="0"/>
    <x v="0"/>
    <x v="310"/>
    <n v="26"/>
    <n v="14"/>
    <n v="2"/>
    <x v="73"/>
    <n v="126.698109"/>
    <n v="98"/>
    <n v="12"/>
    <n v="43.9"/>
    <n v="2"/>
    <x v="13"/>
    <n v="5.6"/>
    <n v="95"/>
    <n v="0.1"/>
    <x v="1503"/>
    <x v="1376"/>
    <n v="2.2000000000000002"/>
    <n v="2.4"/>
    <n v="0.66100000000000003"/>
    <n v="13"/>
  </r>
  <r>
    <x v="111"/>
    <x v="9"/>
    <x v="0"/>
    <x v="0"/>
    <x v="0"/>
    <n v="271"/>
    <n v="136.5"/>
    <n v="2"/>
    <x v="372"/>
    <n v="122.1206485"/>
    <n v="98"/>
    <n v="26"/>
    <n v="43"/>
    <n v="2"/>
    <x v="14"/>
    <n v="4.68"/>
    <n v="99"/>
    <n v="0.1"/>
    <x v="1504"/>
    <x v="1377"/>
    <n v="2.2000000000000002"/>
    <n v="2.4"/>
    <n v="0.64900000000000002"/>
    <n v="12.7"/>
  </r>
  <r>
    <x v="111"/>
    <x v="10"/>
    <x v="0"/>
    <x v="1"/>
    <x v="178"/>
    <n v="274"/>
    <n v="138"/>
    <n v="2"/>
    <x v="388"/>
    <n v="98.683679510000005"/>
    <n v="98"/>
    <n v="0"/>
    <n v="42.1"/>
    <n v="2"/>
    <x v="13"/>
    <n v="5.9"/>
    <n v="99"/>
    <n v="0.1"/>
    <x v="1505"/>
    <x v="1378"/>
    <n v="2.2999999999999998"/>
    <n v="2.4"/>
    <n v="0.63700000000000001"/>
    <n v="11.8"/>
  </r>
  <r>
    <x v="111"/>
    <x v="11"/>
    <x v="0"/>
    <x v="1"/>
    <x v="290"/>
    <n v="284"/>
    <n v="143"/>
    <n v="2"/>
    <x v="804"/>
    <n v="73.241504829999997"/>
    <n v="98"/>
    <n v="0"/>
    <n v="41.3"/>
    <n v="2"/>
    <x v="13"/>
    <n v="5.99"/>
    <n v="99"/>
    <n v="0.1"/>
    <x v="1506"/>
    <x v="1379"/>
    <n v="2.2999999999999998"/>
    <n v="2.4"/>
    <n v="0.621"/>
    <n v="11.2"/>
  </r>
  <r>
    <x v="111"/>
    <x v="12"/>
    <x v="0"/>
    <x v="1"/>
    <x v="290"/>
    <n v="271"/>
    <n v="136.5"/>
    <n v="2"/>
    <x v="831"/>
    <n v="56.056864279999999"/>
    <n v="98"/>
    <n v="18"/>
    <n v="4.5"/>
    <n v="2"/>
    <x v="14"/>
    <n v="6.18"/>
    <n v="98"/>
    <n v="0.1"/>
    <x v="1507"/>
    <x v="1380"/>
    <n v="2.4"/>
    <n v="2.5"/>
    <n v="0.60899999999999999"/>
    <n v="10.5"/>
  </r>
  <r>
    <x v="111"/>
    <x v="13"/>
    <x v="0"/>
    <x v="1"/>
    <x v="332"/>
    <n v="263"/>
    <n v="132.5"/>
    <n v="2"/>
    <x v="832"/>
    <n v="55.608782159999997"/>
    <n v="98"/>
    <n v="1205"/>
    <n v="39.799999999999997"/>
    <n v="2"/>
    <x v="14"/>
    <n v="5.81"/>
    <n v="98"/>
    <n v="0.1"/>
    <x v="1508"/>
    <x v="1381"/>
    <n v="2.4"/>
    <n v="2.5"/>
    <n v="0.59899999999999998"/>
    <n v="10.1"/>
  </r>
  <r>
    <x v="111"/>
    <x v="14"/>
    <x v="0"/>
    <x v="1"/>
    <x v="258"/>
    <n v="266"/>
    <n v="134"/>
    <n v="2"/>
    <x v="651"/>
    <n v="61.84921903"/>
    <n v="95"/>
    <n v="10677"/>
    <n v="39.1"/>
    <n v="3"/>
    <x v="16"/>
    <n v="5.45"/>
    <n v="95"/>
    <n v="0.1"/>
    <x v="1509"/>
    <x v="1382"/>
    <n v="2.5"/>
    <n v="2.6"/>
    <n v="0.58799999999999997"/>
    <n v="9.4"/>
  </r>
  <r>
    <x v="111"/>
    <x v="15"/>
    <x v="0"/>
    <x v="1"/>
    <x v="299"/>
    <n v="274"/>
    <n v="138"/>
    <n v="2"/>
    <x v="501"/>
    <n v="56.431387000000001"/>
    <n v="93"/>
    <n v="925"/>
    <n v="38.5"/>
    <n v="3"/>
    <x v="17"/>
    <n v="4.92"/>
    <n v="94"/>
    <n v="0.1"/>
    <x v="1510"/>
    <x v="1383"/>
    <n v="2.6"/>
    <n v="2.6"/>
    <n v="0.58199999999999996"/>
    <n v="8.9"/>
  </r>
  <r>
    <x v="112"/>
    <x v="0"/>
    <x v="0"/>
    <x v="2"/>
    <x v="20"/>
    <n v="16"/>
    <n v="8"/>
    <n v="0"/>
    <x v="0"/>
    <n v="0"/>
    <n v="82"/>
    <n v="0"/>
    <n v="61.8"/>
    <n v="0"/>
    <x v="22"/>
    <n v="4.92"/>
    <n v="89"/>
    <n v="0.1"/>
    <x v="1511"/>
    <x v="1384"/>
    <n v="1.8"/>
    <n v="1.8"/>
    <n v="0.80400000000000005"/>
    <n v="15.1"/>
  </r>
  <r>
    <x v="112"/>
    <x v="1"/>
    <x v="0"/>
    <x v="2"/>
    <x v="22"/>
    <n v="17"/>
    <n v="8.5"/>
    <n v="0"/>
    <x v="0"/>
    <n v="726.02917639999998"/>
    <n v="87"/>
    <n v="0"/>
    <n v="61.3"/>
    <n v="0"/>
    <x v="34"/>
    <n v="6.42"/>
    <n v="91"/>
    <n v="0.1"/>
    <x v="1512"/>
    <x v="1385"/>
    <n v="1.8"/>
    <n v="1.9"/>
    <n v="0.80300000000000005"/>
    <n v="15.1"/>
  </r>
  <r>
    <x v="112"/>
    <x v="2"/>
    <x v="0"/>
    <x v="2"/>
    <x v="116"/>
    <n v="19"/>
    <n v="9.5"/>
    <n v="0"/>
    <x v="0"/>
    <n v="707.14469099999997"/>
    <n v="9"/>
    <n v="0"/>
    <n v="6.7"/>
    <n v="0"/>
    <x v="17"/>
    <n v="6.43"/>
    <n v="94"/>
    <n v="0.1"/>
    <x v="1513"/>
    <x v="1386"/>
    <n v="1.8"/>
    <n v="1.9"/>
    <n v="0.79900000000000004"/>
    <n v="15.1"/>
  </r>
  <r>
    <x v="112"/>
    <x v="3"/>
    <x v="0"/>
    <x v="2"/>
    <x v="30"/>
    <n v="11"/>
    <n v="5.5"/>
    <n v="0"/>
    <x v="0"/>
    <n v="648.13317810000001"/>
    <n v="9"/>
    <n v="0"/>
    <n v="6.2"/>
    <n v="0"/>
    <x v="17"/>
    <n v="7.25"/>
    <n v="94"/>
    <n v="0.1"/>
    <x v="1514"/>
    <x v="1387"/>
    <n v="1.9"/>
    <n v="1.9"/>
    <n v="0.79700000000000004"/>
    <n v="15.1"/>
  </r>
  <r>
    <x v="112"/>
    <x v="4"/>
    <x v="0"/>
    <x v="2"/>
    <x v="31"/>
    <n v="113"/>
    <n v="56.5"/>
    <n v="0"/>
    <x v="186"/>
    <n v="666.73743709999997"/>
    <n v="91"/>
    <n v="5"/>
    <n v="59.7"/>
    <n v="0"/>
    <x v="16"/>
    <n v="6.92"/>
    <n v="95"/>
    <n v="0.1"/>
    <x v="1515"/>
    <x v="1388"/>
    <n v="1.9"/>
    <n v="2"/>
    <n v="0.79200000000000004"/>
    <n v="15.1"/>
  </r>
  <r>
    <x v="112"/>
    <x v="5"/>
    <x v="0"/>
    <x v="2"/>
    <x v="21"/>
    <n v="115"/>
    <n v="57.5"/>
    <n v="0"/>
    <x v="186"/>
    <n v="635.48493810000002"/>
    <n v="9"/>
    <n v="5"/>
    <n v="59.1"/>
    <n v="0"/>
    <x v="33"/>
    <n v="6.9"/>
    <n v="94"/>
    <n v="0.1"/>
    <x v="1516"/>
    <x v="1389"/>
    <n v="2"/>
    <n v="2"/>
    <n v="0.78700000000000003"/>
    <n v="15"/>
  </r>
  <r>
    <x v="112"/>
    <x v="6"/>
    <x v="0"/>
    <x v="2"/>
    <x v="64"/>
    <n v="117"/>
    <n v="58.5"/>
    <n v="0"/>
    <x v="249"/>
    <n v="489.68186989999998"/>
    <n v="87"/>
    <n v="0"/>
    <n v="58.5"/>
    <n v="0"/>
    <x v="34"/>
    <n v="6.7"/>
    <n v="92"/>
    <n v="0.1"/>
    <x v="1517"/>
    <x v="1390"/>
    <n v="2"/>
    <n v="2.1"/>
    <n v="0.78500000000000003"/>
    <n v="14.6"/>
  </r>
  <r>
    <x v="112"/>
    <x v="7"/>
    <x v="0"/>
    <x v="0"/>
    <x v="66"/>
    <n v="121"/>
    <n v="60.5"/>
    <n v="0"/>
    <x v="671"/>
    <n v="709.13112279999996"/>
    <n v="93"/>
    <n v="0"/>
    <n v="57.8"/>
    <n v="0"/>
    <x v="16"/>
    <n v="6.13"/>
    <n v="95"/>
    <n v="0.1"/>
    <x v="1518"/>
    <x v="1391"/>
    <n v="2.1"/>
    <n v="2.1"/>
    <n v="0.77400000000000002"/>
    <n v="14.2"/>
  </r>
  <r>
    <x v="112"/>
    <x v="8"/>
    <x v="0"/>
    <x v="0"/>
    <x v="23"/>
    <n v="125"/>
    <n v="62.5"/>
    <n v="0"/>
    <x v="833"/>
    <n v="678.51889440000002"/>
    <n v="9"/>
    <n v="0"/>
    <n v="57.2"/>
    <n v="0"/>
    <x v="18"/>
    <n v="6.74"/>
    <n v="92"/>
    <n v="0.1"/>
    <x v="1519"/>
    <x v="1392"/>
    <n v="2.1"/>
    <n v="2.2000000000000002"/>
    <n v="0.76200000000000001"/>
    <n v="13.6"/>
  </r>
  <r>
    <x v="112"/>
    <x v="9"/>
    <x v="0"/>
    <x v="0"/>
    <x v="37"/>
    <n v="13"/>
    <n v="6.5"/>
    <n v="0"/>
    <x v="834"/>
    <n v="595.73069229999999"/>
    <n v="9"/>
    <n v="0"/>
    <n v="56.5"/>
    <n v="0"/>
    <x v="36"/>
    <n v="8.1"/>
    <n v="9"/>
    <n v="0.1"/>
    <x v="1520"/>
    <x v="1393"/>
    <n v="2.2000000000000002"/>
    <n v="2.2000000000000002"/>
    <n v="0.751"/>
    <n v="13.2"/>
  </r>
  <r>
    <x v="112"/>
    <x v="10"/>
    <x v="0"/>
    <x v="0"/>
    <x v="28"/>
    <n v="133"/>
    <n v="66.5"/>
    <n v="0"/>
    <x v="0"/>
    <n v="527.30767209999999"/>
    <n v="9"/>
    <n v="0"/>
    <n v="55.7"/>
    <n v="0"/>
    <x v="36"/>
    <n v="8.4600000000000009"/>
    <n v="9"/>
    <n v="0.1"/>
    <x v="1521"/>
    <x v="1394"/>
    <n v="2.2999999999999998"/>
    <n v="2.2999999999999998"/>
    <n v="0.746"/>
    <n v="12.8"/>
  </r>
  <r>
    <x v="112"/>
    <x v="11"/>
    <x v="0"/>
    <x v="0"/>
    <x v="24"/>
    <n v="134"/>
    <n v="67"/>
    <n v="0"/>
    <x v="0"/>
    <n v="57.121901459999997"/>
    <n v="9"/>
    <n v="0"/>
    <n v="55"/>
    <n v="0"/>
    <x v="36"/>
    <n v="8.4499999999999993"/>
    <n v="9"/>
    <n v="0.1"/>
    <x v="1522"/>
    <x v="1395"/>
    <n v="2.2999999999999998"/>
    <n v="2.4"/>
    <n v="0.74"/>
    <n v="12.6"/>
  </r>
  <r>
    <x v="112"/>
    <x v="12"/>
    <x v="0"/>
    <x v="0"/>
    <x v="24"/>
    <n v="134"/>
    <n v="67"/>
    <n v="0"/>
    <x v="0"/>
    <n v="495.07829629999998"/>
    <n v="9"/>
    <n v="0"/>
    <n v="54.2"/>
    <n v="0"/>
    <x v="36"/>
    <n v="8.91"/>
    <n v="9"/>
    <n v="0.1"/>
    <x v="1523"/>
    <x v="1396"/>
    <n v="2.4"/>
    <n v="2.4"/>
    <n v="0"/>
    <n v="0"/>
  </r>
  <r>
    <x v="112"/>
    <x v="13"/>
    <x v="0"/>
    <x v="0"/>
    <x v="38"/>
    <n v="136"/>
    <n v="68"/>
    <n v="0"/>
    <x v="0"/>
    <n v="36.48024032"/>
    <n v="9"/>
    <n v="0"/>
    <n v="53.5"/>
    <n v="0"/>
    <x v="36"/>
    <n v="8.33"/>
    <n v="9"/>
    <n v="0.1"/>
    <x v="1524"/>
    <x v="1397"/>
    <n v="2.5"/>
    <n v="2.5"/>
    <n v="0"/>
    <n v="0"/>
  </r>
  <r>
    <x v="112"/>
    <x v="14"/>
    <x v="0"/>
    <x v="0"/>
    <x v="27"/>
    <n v="136"/>
    <n v="68"/>
    <n v="0"/>
    <x v="0"/>
    <n v="33.669813550000001"/>
    <n v="9"/>
    <n v="0"/>
    <n v="52.7"/>
    <n v="0"/>
    <x v="36"/>
    <n v="8.23"/>
    <n v="9"/>
    <n v="0.1"/>
    <x v="1525"/>
    <x v="1398"/>
    <n v="2.5"/>
    <n v="2.6"/>
    <n v="0"/>
    <n v="0"/>
  </r>
  <r>
    <x v="112"/>
    <x v="15"/>
    <x v="0"/>
    <x v="0"/>
    <x v="25"/>
    <n v="144"/>
    <n v="72"/>
    <n v="0"/>
    <x v="0"/>
    <n v="274.54726049999999"/>
    <n v="9"/>
    <n v="0"/>
    <n v="51.9"/>
    <n v="0"/>
    <x v="36"/>
    <n v="7.32"/>
    <n v="9"/>
    <n v="0.1"/>
    <x v="1526"/>
    <x v="1399"/>
    <n v="2.6"/>
    <n v="2.7"/>
    <n v="0"/>
    <n v="0"/>
  </r>
  <r>
    <x v="113"/>
    <x v="0"/>
    <x v="0"/>
    <x v="0"/>
    <x v="193"/>
    <n v="95"/>
    <n v="56"/>
    <n v="17"/>
    <x v="725"/>
    <n v="0"/>
    <n v="99"/>
    <n v="17"/>
    <n v="58.5"/>
    <n v="20"/>
    <x v="13"/>
    <n v="7.32"/>
    <n v="99"/>
    <n v="0.1"/>
    <x v="1527"/>
    <x v="1400"/>
    <n v="6.4"/>
    <n v="6.2"/>
    <n v="0.64500000000000002"/>
    <n v="12.1"/>
  </r>
  <r>
    <x v="113"/>
    <x v="1"/>
    <x v="0"/>
    <x v="0"/>
    <x v="36"/>
    <n v="96"/>
    <n v="57"/>
    <n v="18"/>
    <x v="725"/>
    <n v="198.73434950000001"/>
    <n v="99"/>
    <n v="10"/>
    <n v="57.5"/>
    <n v="21"/>
    <x v="13"/>
    <n v="5.91"/>
    <n v="99"/>
    <n v="0.1"/>
    <x v="1528"/>
    <x v="1401"/>
    <n v="6.4"/>
    <n v="6.2"/>
    <n v="0.64"/>
    <n v="12.1"/>
  </r>
  <r>
    <x v="113"/>
    <x v="2"/>
    <x v="0"/>
    <x v="0"/>
    <x v="71"/>
    <n v="97"/>
    <n v="57.5"/>
    <n v="18"/>
    <x v="22"/>
    <n v="179.8598949"/>
    <n v="99"/>
    <n v="92"/>
    <n v="56.5"/>
    <n v="21"/>
    <x v="13"/>
    <n v="5.94"/>
    <n v="99"/>
    <n v="0.1"/>
    <x v="1529"/>
    <x v="1402"/>
    <n v="6.4"/>
    <n v="6.2"/>
    <n v="0.63400000000000001"/>
    <n v="12.1"/>
  </r>
  <r>
    <x v="113"/>
    <x v="3"/>
    <x v="0"/>
    <x v="0"/>
    <x v="28"/>
    <n v="99"/>
    <n v="59"/>
    <n v="19"/>
    <x v="116"/>
    <n v="19.158537320000001"/>
    <n v="99"/>
    <n v="668"/>
    <n v="55.5"/>
    <n v="22"/>
    <x v="13"/>
    <n v="6.15"/>
    <n v="99"/>
    <n v="0.1"/>
    <x v="1530"/>
    <x v="1403"/>
    <n v="6.3"/>
    <n v="6.2"/>
    <n v="0.623"/>
    <n v="11.6"/>
  </r>
  <r>
    <x v="113"/>
    <x v="4"/>
    <x v="0"/>
    <x v="0"/>
    <x v="27"/>
    <n v="14"/>
    <n v="16.5"/>
    <n v="19"/>
    <x v="728"/>
    <n v="22.094550399999999"/>
    <n v="98"/>
    <n v="982"/>
    <n v="54.6"/>
    <n v="22"/>
    <x v="14"/>
    <n v="5.99"/>
    <n v="99"/>
    <n v="0.1"/>
    <x v="1531"/>
    <x v="1404"/>
    <n v="6.3"/>
    <n v="6.2"/>
    <n v="0.61199999999999999"/>
    <n v="11.2"/>
  </r>
  <r>
    <x v="113"/>
    <x v="5"/>
    <x v="0"/>
    <x v="0"/>
    <x v="26"/>
    <n v="11"/>
    <n v="15.5"/>
    <n v="20"/>
    <x v="21"/>
    <n v="183.6592186"/>
    <n v="98"/>
    <n v="633"/>
    <n v="53.6"/>
    <n v="23"/>
    <x v="13"/>
    <n v="5.86"/>
    <n v="99"/>
    <n v="0.1"/>
    <x v="1532"/>
    <x v="1405"/>
    <n v="6.3"/>
    <n v="6.2"/>
    <n v="0.60299999999999998"/>
    <n v="10.7"/>
  </r>
  <r>
    <x v="113"/>
    <x v="6"/>
    <x v="0"/>
    <x v="0"/>
    <x v="40"/>
    <n v="116"/>
    <n v="68"/>
    <n v="20"/>
    <x v="115"/>
    <n v="188.2902861"/>
    <n v="98"/>
    <n v="834"/>
    <n v="52.7"/>
    <n v="23"/>
    <x v="13"/>
    <n v="5.67"/>
    <n v="99"/>
    <n v="0.1"/>
    <x v="1533"/>
    <x v="1406"/>
    <n v="6.4"/>
    <n v="6.2"/>
    <n v="0.59599999999999997"/>
    <n v="10.5"/>
  </r>
  <r>
    <x v="113"/>
    <x v="7"/>
    <x v="0"/>
    <x v="0"/>
    <x v="117"/>
    <n v="123"/>
    <n v="72"/>
    <n v="21"/>
    <x v="117"/>
    <n v="171.3658969"/>
    <n v="97"/>
    <n v="1455"/>
    <n v="51.7"/>
    <n v="24"/>
    <x v="13"/>
    <n v="5.41"/>
    <n v="99"/>
    <n v="0.1"/>
    <x v="1534"/>
    <x v="1407"/>
    <n v="6.4"/>
    <n v="6.3"/>
    <n v="0.58899999999999997"/>
    <n v="10.3"/>
  </r>
  <r>
    <x v="113"/>
    <x v="8"/>
    <x v="0"/>
    <x v="0"/>
    <x v="43"/>
    <n v="128"/>
    <n v="74.5"/>
    <n v="21"/>
    <x v="21"/>
    <n v="157.64314450000001"/>
    <n v="95"/>
    <n v="2248"/>
    <n v="5.8"/>
    <n v="25"/>
    <x v="16"/>
    <n v="5.48"/>
    <n v="95"/>
    <n v="0.1"/>
    <x v="1535"/>
    <x v="1408"/>
    <n v="6.4"/>
    <n v="6.3"/>
    <n v="0.58099999999999996"/>
    <n v="10"/>
  </r>
  <r>
    <x v="113"/>
    <x v="9"/>
    <x v="0"/>
    <x v="0"/>
    <x v="118"/>
    <n v="133"/>
    <n v="77.5"/>
    <n v="22"/>
    <x v="835"/>
    <n v="127.7632005"/>
    <n v="95"/>
    <n v="1217"/>
    <n v="49.9"/>
    <n v="25"/>
    <x v="15"/>
    <n v="5.23"/>
    <n v="97"/>
    <n v="0.1"/>
    <x v="1536"/>
    <x v="1409"/>
    <n v="6.4"/>
    <n v="6.3"/>
    <n v="0.57499999999999996"/>
    <n v="10"/>
  </r>
  <r>
    <x v="113"/>
    <x v="10"/>
    <x v="0"/>
    <x v="2"/>
    <x v="119"/>
    <n v="137"/>
    <n v="79.5"/>
    <n v="22"/>
    <x v="272"/>
    <n v="9.4693712639999994"/>
    <n v="96"/>
    <n v="0"/>
    <n v="49.1"/>
    <n v="26"/>
    <x v="14"/>
    <n v="5.6"/>
    <n v="98"/>
    <n v="0.1"/>
    <x v="1537"/>
    <x v="1410"/>
    <n v="6.5"/>
    <n v="6.3"/>
    <n v="0.56899999999999995"/>
    <n v="9.8000000000000007"/>
  </r>
  <r>
    <x v="113"/>
    <x v="11"/>
    <x v="0"/>
    <x v="0"/>
    <x v="74"/>
    <n v="142"/>
    <n v="82.5"/>
    <n v="23"/>
    <x v="21"/>
    <n v="100.3638322"/>
    <n v="95"/>
    <n v="6399"/>
    <n v="48.2"/>
    <n v="27"/>
    <x v="15"/>
    <n v="5.22"/>
    <n v="97"/>
    <n v="0.1"/>
    <x v="1538"/>
    <x v="1411"/>
    <n v="6.5"/>
    <n v="6.4"/>
    <n v="0.56100000000000005"/>
    <n v="9.6"/>
  </r>
  <r>
    <x v="113"/>
    <x v="12"/>
    <x v="0"/>
    <x v="0"/>
    <x v="120"/>
    <n v="146"/>
    <n v="85"/>
    <n v="24"/>
    <x v="835"/>
    <n v="88.165061789999996"/>
    <n v="9"/>
    <n v="10841"/>
    <n v="47.3"/>
    <n v="28"/>
    <x v="34"/>
    <n v="5.25"/>
    <n v="91"/>
    <n v="0.1"/>
    <x v="1539"/>
    <x v="1412"/>
    <n v="6.6"/>
    <n v="6.4"/>
    <n v="0.55100000000000005"/>
    <n v="9.3000000000000007"/>
  </r>
  <r>
    <x v="113"/>
    <x v="13"/>
    <x v="0"/>
    <x v="0"/>
    <x v="121"/>
    <n v="15"/>
    <n v="20"/>
    <n v="25"/>
    <x v="24"/>
    <n v="66.729338709999993"/>
    <n v="92"/>
    <n v="6000"/>
    <n v="46.5"/>
    <n v="29"/>
    <x v="17"/>
    <n v="5.31"/>
    <n v="94"/>
    <n v="0.1"/>
    <x v="1540"/>
    <x v="1413"/>
    <n v="6.6"/>
    <n v="6.5"/>
    <n v="0.54"/>
    <n v="8.8000000000000007"/>
  </r>
  <r>
    <x v="113"/>
    <x v="14"/>
    <x v="0"/>
    <x v="0"/>
    <x v="146"/>
    <n v="155"/>
    <n v="90.5"/>
    <n v="26"/>
    <x v="24"/>
    <n v="71.11645"/>
    <n v="84"/>
    <n v="2724"/>
    <n v="45.7"/>
    <n v="30"/>
    <x v="33"/>
    <n v="4.4400000000000004"/>
    <n v="96"/>
    <n v="0.1"/>
    <x v="1541"/>
    <x v="1414"/>
    <n v="6.7"/>
    <n v="6.5"/>
    <n v="0.53"/>
    <n v="8.5"/>
  </r>
  <r>
    <x v="113"/>
    <x v="15"/>
    <x v="0"/>
    <x v="0"/>
    <x v="123"/>
    <n v="16"/>
    <n v="21.5"/>
    <n v="27"/>
    <x v="22"/>
    <n v="63.421400239999997"/>
    <n v="43"/>
    <n v="7368"/>
    <n v="44.8"/>
    <n v="32"/>
    <x v="16"/>
    <n v="4.18"/>
    <n v="95"/>
    <n v="0.1"/>
    <x v="1542"/>
    <x v="1415"/>
    <n v="6.7"/>
    <n v="6.6"/>
    <n v="0.51900000000000002"/>
    <n v="8"/>
  </r>
  <r>
    <x v="114"/>
    <x v="0"/>
    <x v="0"/>
    <x v="1"/>
    <x v="156"/>
    <n v="355"/>
    <n v="207.5"/>
    <n v="60"/>
    <x v="0"/>
    <n v="0"/>
    <n v="8"/>
    <n v="79"/>
    <n v="22.6"/>
    <n v="81"/>
    <x v="41"/>
    <n v="4.18"/>
    <n v="8"/>
    <n v="3.9"/>
    <x v="1543"/>
    <x v="1416"/>
    <n v="3.6"/>
    <n v="3.5"/>
    <n v="0.41399999999999998"/>
    <n v="9.1"/>
  </r>
  <r>
    <x v="114"/>
    <x v="1"/>
    <x v="0"/>
    <x v="1"/>
    <x v="10"/>
    <n v="375"/>
    <n v="218"/>
    <n v="61"/>
    <x v="0"/>
    <n v="54.911594749999999"/>
    <n v="79"/>
    <n v="9"/>
    <n v="22.2"/>
    <n v="84"/>
    <x v="42"/>
    <n v="6.98"/>
    <n v="79"/>
    <n v="4.0999999999999996"/>
    <x v="1544"/>
    <x v="1417"/>
    <n v="3.6"/>
    <n v="3.5"/>
    <n v="0.40899999999999997"/>
    <n v="9.1"/>
  </r>
  <r>
    <x v="114"/>
    <x v="2"/>
    <x v="0"/>
    <x v="1"/>
    <x v="12"/>
    <n v="46"/>
    <n v="54"/>
    <n v="62"/>
    <x v="202"/>
    <n v="5.8133384960000001"/>
    <n v="78"/>
    <n v="8"/>
    <n v="21.8"/>
    <n v="87"/>
    <x v="43"/>
    <n v="5.9"/>
    <n v="78"/>
    <n v="5.0999999999999996"/>
    <x v="1545"/>
    <x v="1418"/>
    <n v="3.6"/>
    <n v="3.5"/>
    <n v="0.40500000000000003"/>
    <n v="9.1"/>
  </r>
  <r>
    <x v="114"/>
    <x v="3"/>
    <x v="0"/>
    <x v="1"/>
    <x v="13"/>
    <n v="48"/>
    <n v="56"/>
    <n v="64"/>
    <x v="205"/>
    <n v="49.909872210000003"/>
    <n v="76"/>
    <n v="145"/>
    <n v="21.3"/>
    <n v="90"/>
    <x v="25"/>
    <n v="5.58"/>
    <n v="76"/>
    <n v="6.9"/>
    <x v="1546"/>
    <x v="1419"/>
    <n v="3.6"/>
    <n v="3.5"/>
    <n v="0.4"/>
    <n v="9.1999999999999993"/>
  </r>
  <r>
    <x v="114"/>
    <x v="4"/>
    <x v="0"/>
    <x v="1"/>
    <x v="196"/>
    <n v="47"/>
    <n v="56.5"/>
    <n v="66"/>
    <x v="836"/>
    <n v="40.806179759999999"/>
    <n v="76"/>
    <n v="177"/>
    <n v="2.9"/>
    <n v="94"/>
    <x v="25"/>
    <n v="6.23"/>
    <n v="76"/>
    <n v="9.6"/>
    <x v="1547"/>
    <x v="1420"/>
    <n v="3.7"/>
    <n v="3.6"/>
    <n v="0.39700000000000002"/>
    <n v="9.5"/>
  </r>
  <r>
    <x v="114"/>
    <x v="5"/>
    <x v="0"/>
    <x v="1"/>
    <x v="211"/>
    <n v="47"/>
    <n v="58"/>
    <n v="69"/>
    <x v="217"/>
    <n v="5.7433936640000001"/>
    <n v="74"/>
    <n v="2321"/>
    <n v="2.5"/>
    <n v="98"/>
    <x v="25"/>
    <n v="5.38"/>
    <n v="74"/>
    <n v="10.8"/>
    <x v="1548"/>
    <x v="1421"/>
    <n v="3.7"/>
    <n v="3.6"/>
    <n v="0.39"/>
    <n v="9.3000000000000007"/>
  </r>
  <r>
    <x v="114"/>
    <x v="6"/>
    <x v="0"/>
    <x v="1"/>
    <x v="288"/>
    <n v="4"/>
    <n v="37"/>
    <n v="70"/>
    <x v="111"/>
    <n v="39.752169360000003"/>
    <n v="74"/>
    <n v="60"/>
    <n v="2.1"/>
    <n v="101"/>
    <x v="46"/>
    <n v="5.43"/>
    <n v="74"/>
    <n v="11.3"/>
    <x v="1549"/>
    <x v="1422"/>
    <n v="3.7"/>
    <n v="3.6"/>
    <n v="0.38200000000000001"/>
    <n v="9.1999999999999993"/>
  </r>
  <r>
    <x v="114"/>
    <x v="7"/>
    <x v="0"/>
    <x v="1"/>
    <x v="268"/>
    <n v="45"/>
    <n v="58.5"/>
    <n v="72"/>
    <x v="837"/>
    <n v="0.79691578500000004"/>
    <n v="75"/>
    <n v="4"/>
    <n v="19.7"/>
    <n v="104"/>
    <x v="46"/>
    <n v="4.91"/>
    <n v="75"/>
    <n v="12.6"/>
    <x v="1550"/>
    <x v="1423"/>
    <n v="3.7"/>
    <n v="3.7"/>
    <n v="0.372"/>
    <n v="8.8000000000000007"/>
  </r>
  <r>
    <x v="114"/>
    <x v="8"/>
    <x v="0"/>
    <x v="1"/>
    <x v="229"/>
    <n v="425"/>
    <n v="249.5"/>
    <n v="74"/>
    <x v="473"/>
    <n v="53.950278900000001"/>
    <n v="75"/>
    <n v="267"/>
    <n v="19.3"/>
    <n v="108"/>
    <x v="24"/>
    <n v="5.25"/>
    <n v="75"/>
    <n v="14.1"/>
    <x v="1551"/>
    <x v="1424"/>
    <n v="3.8"/>
    <n v="3.7"/>
    <n v="0.36"/>
    <n v="8.1999999999999993"/>
  </r>
  <r>
    <x v="114"/>
    <x v="9"/>
    <x v="0"/>
    <x v="1"/>
    <x v="249"/>
    <n v="434"/>
    <n v="256"/>
    <n v="78"/>
    <x v="678"/>
    <n v="58.596444869999999"/>
    <n v="75"/>
    <n v="183"/>
    <n v="18.899999999999999"/>
    <n v="113"/>
    <x v="25"/>
    <n v="6.51"/>
    <n v="78"/>
    <n v="16.3"/>
    <x v="1552"/>
    <x v="1425"/>
    <n v="3.8"/>
    <n v="3.7"/>
    <n v="0.35299999999999998"/>
    <n v="7.9"/>
  </r>
  <r>
    <x v="114"/>
    <x v="10"/>
    <x v="0"/>
    <x v="1"/>
    <x v="200"/>
    <n v="434"/>
    <n v="257"/>
    <n v="80"/>
    <x v="209"/>
    <n v="67.333787349999994"/>
    <n v="75"/>
    <n v="12598"/>
    <n v="18.5"/>
    <n v="117"/>
    <x v="40"/>
    <n v="6.87"/>
    <n v="8"/>
    <n v="16.2"/>
    <x v="1553"/>
    <x v="1426"/>
    <n v="3.9"/>
    <n v="3.8"/>
    <n v="0.34100000000000003"/>
    <n v="7.3"/>
  </r>
  <r>
    <x v="114"/>
    <x v="11"/>
    <x v="0"/>
    <x v="1"/>
    <x v="211"/>
    <n v="429"/>
    <n v="255.5"/>
    <n v="82"/>
    <x v="347"/>
    <n v="46.581956310000002"/>
    <n v="76"/>
    <n v="9396"/>
    <n v="18.100000000000001"/>
    <n v="120"/>
    <x v="48"/>
    <n v="5.91"/>
    <n v="83"/>
    <n v="15.9"/>
    <x v="1554"/>
    <x v="1427"/>
    <n v="3.9"/>
    <n v="3.8"/>
    <n v="0.33200000000000002"/>
    <n v="7"/>
  </r>
  <r>
    <x v="114"/>
    <x v="12"/>
    <x v="0"/>
    <x v="1"/>
    <x v="49"/>
    <n v="424"/>
    <n v="254.5"/>
    <n v="85"/>
    <x v="838"/>
    <n v="42.526895590000002"/>
    <n v="76"/>
    <n v="28898"/>
    <n v="17.7"/>
    <n v="124"/>
    <x v="3"/>
    <n v="6.39"/>
    <n v="85"/>
    <n v="15.3"/>
    <x v="1555"/>
    <x v="1428"/>
    <n v="4"/>
    <n v="3.9"/>
    <n v="0.318"/>
    <n v="6.7"/>
  </r>
  <r>
    <x v="114"/>
    <x v="13"/>
    <x v="0"/>
    <x v="1"/>
    <x v="240"/>
    <n v="416"/>
    <n v="251.5"/>
    <n v="87"/>
    <x v="142"/>
    <n v="40.825970769999998"/>
    <n v="76"/>
    <n v="7155"/>
    <n v="17.3"/>
    <n v="127"/>
    <x v="47"/>
    <n v="6.45"/>
    <n v="76"/>
    <n v="14.5"/>
    <x v="1556"/>
    <x v="1429"/>
    <n v="4"/>
    <n v="4"/>
    <n v="0.311"/>
    <n v="6.2"/>
  </r>
  <r>
    <x v="114"/>
    <x v="14"/>
    <x v="0"/>
    <x v="1"/>
    <x v="338"/>
    <n v="48"/>
    <n v="69"/>
    <n v="90"/>
    <x v="457"/>
    <n v="37.825119360000002"/>
    <n v="25"/>
    <n v="7085"/>
    <n v="16.899999999999999"/>
    <n v="132"/>
    <x v="50"/>
    <n v="5.64"/>
    <n v="73"/>
    <n v="13.4"/>
    <x v="1557"/>
    <x v="1430"/>
    <n v="4.0999999999999996"/>
    <n v="4"/>
    <n v="0.29799999999999999"/>
    <n v="5.8"/>
  </r>
  <r>
    <x v="114"/>
    <x v="15"/>
    <x v="0"/>
    <x v="1"/>
    <x v="339"/>
    <n v="43"/>
    <n v="68"/>
    <n v="93"/>
    <x v="839"/>
    <n v="47.172507179999997"/>
    <n v="25"/>
    <n v="7375"/>
    <n v="16.5"/>
    <n v="136"/>
    <x v="48"/>
    <n v="6.16"/>
    <n v="7"/>
    <n v="12.2"/>
    <x v="1558"/>
    <x v="1431"/>
    <n v="4.2"/>
    <n v="4.0999999999999996"/>
    <n v="0.29099999999999998"/>
    <n v="5.4"/>
  </r>
  <r>
    <x v="115"/>
    <x v="0"/>
    <x v="0"/>
    <x v="0"/>
    <x v="110"/>
    <n v="199"/>
    <n v="119"/>
    <n v="39"/>
    <x v="0"/>
    <n v="0"/>
    <n v="89"/>
    <n v="6"/>
    <n v="23.8"/>
    <n v="50"/>
    <x v="22"/>
    <n v="6.16"/>
    <n v="89"/>
    <n v="0.3"/>
    <x v="1559"/>
    <x v="1432"/>
    <n v="12.8"/>
    <n v="13"/>
    <n v="0.55200000000000005"/>
    <n v="9.1"/>
  </r>
  <r>
    <x v="115"/>
    <x v="1"/>
    <x v="0"/>
    <x v="0"/>
    <x v="315"/>
    <n v="21"/>
    <n v="30.5"/>
    <n v="40"/>
    <x v="0"/>
    <n v="45.337886769999997"/>
    <n v="88"/>
    <n v="122"/>
    <n v="22.9"/>
    <n v="52"/>
    <x v="19"/>
    <n v="2.2799999999999998"/>
    <n v="88"/>
    <n v="0.3"/>
    <x v="1560"/>
    <x v="1433"/>
    <n v="12.9"/>
    <n v="13.1"/>
    <n v="0.54700000000000004"/>
    <n v="9.1"/>
  </r>
  <r>
    <x v="115"/>
    <x v="2"/>
    <x v="0"/>
    <x v="0"/>
    <x v="175"/>
    <n v="22"/>
    <n v="32"/>
    <n v="42"/>
    <x v="840"/>
    <n v="38.337934619999999"/>
    <n v="75"/>
    <n v="1010"/>
    <n v="22.1"/>
    <n v="55"/>
    <x v="47"/>
    <n v="2.16"/>
    <n v="75"/>
    <n v="0.4"/>
    <x v="1561"/>
    <x v="1434"/>
    <n v="12.9"/>
    <n v="13.2"/>
    <n v="0.54"/>
    <n v="9.1"/>
  </r>
  <r>
    <x v="115"/>
    <x v="3"/>
    <x v="0"/>
    <x v="0"/>
    <x v="310"/>
    <n v="25"/>
    <n v="34.5"/>
    <n v="44"/>
    <x v="116"/>
    <n v="38.427908299999999"/>
    <n v="58"/>
    <n v="2175"/>
    <n v="21.3"/>
    <n v="58"/>
    <x v="21"/>
    <n v="2.2200000000000002"/>
    <n v="84"/>
    <n v="0.5"/>
    <x v="1562"/>
    <x v="1435"/>
    <n v="13"/>
    <n v="13.2"/>
    <n v="0.53300000000000003"/>
    <n v="9.1"/>
  </r>
  <r>
    <x v="115"/>
    <x v="4"/>
    <x v="0"/>
    <x v="0"/>
    <x v="218"/>
    <n v="27"/>
    <n v="37"/>
    <n v="47"/>
    <x v="841"/>
    <n v="21.23698847"/>
    <n v="4"/>
    <n v="2046"/>
    <n v="2.5"/>
    <n v="61"/>
    <x v="36"/>
    <n v="1.87"/>
    <n v="84"/>
    <n v="0.5"/>
    <x v="1563"/>
    <x v="1436"/>
    <n v="13"/>
    <n v="13.3"/>
    <n v="0.52600000000000002"/>
    <n v="9.1"/>
  </r>
  <r>
    <x v="115"/>
    <x v="5"/>
    <x v="0"/>
    <x v="0"/>
    <x v="276"/>
    <n v="29"/>
    <n v="39"/>
    <n v="49"/>
    <x v="353"/>
    <n v="17.48293752"/>
    <n v="92"/>
    <n v="190"/>
    <n v="19.8"/>
    <n v="65"/>
    <x v="36"/>
    <n v="1.92"/>
    <n v="9"/>
    <n v="0.5"/>
    <x v="1564"/>
    <x v="1437"/>
    <n v="13.1"/>
    <n v="13.3"/>
    <n v="0.51500000000000001"/>
    <n v="8.8000000000000007"/>
  </r>
  <r>
    <x v="115"/>
    <x v="6"/>
    <x v="0"/>
    <x v="0"/>
    <x v="311"/>
    <n v="211"/>
    <n v="131.5"/>
    <n v="52"/>
    <x v="212"/>
    <n v="11.052479030000001"/>
    <n v="91"/>
    <n v="329"/>
    <n v="19.100000000000001"/>
    <n v="69"/>
    <x v="36"/>
    <n v="2.5"/>
    <n v="9"/>
    <n v="0.6"/>
    <x v="1565"/>
    <x v="1438"/>
    <n v="13.1"/>
    <n v="13.4"/>
    <n v="0.504"/>
    <n v="8.5"/>
  </r>
  <r>
    <x v="115"/>
    <x v="7"/>
    <x v="0"/>
    <x v="1"/>
    <x v="3"/>
    <n v="296"/>
    <n v="177.5"/>
    <n v="59"/>
    <x v="353"/>
    <n v="9.5304803200000006"/>
    <n v="85"/>
    <n v="333"/>
    <n v="18.3"/>
    <n v="96"/>
    <x v="35"/>
    <n v="1.87"/>
    <n v="85"/>
    <n v="0.6"/>
    <x v="1566"/>
    <x v="1439"/>
    <n v="13.2"/>
    <n v="13.4"/>
    <n v="0.49299999999999999"/>
    <n v="8.1999999999999993"/>
  </r>
  <r>
    <x v="115"/>
    <x v="8"/>
    <x v="0"/>
    <x v="1"/>
    <x v="178"/>
    <n v="217"/>
    <n v="137.5"/>
    <n v="58"/>
    <x v="385"/>
    <n v="0.53057279999999996"/>
    <n v="85"/>
    <n v="1088"/>
    <n v="17.600000000000001"/>
    <n v="78"/>
    <x v="38"/>
    <n v="1.68"/>
    <n v="86"/>
    <n v="0.6"/>
    <x v="1567"/>
    <x v="1440"/>
    <n v="13.2"/>
    <n v="13.5"/>
    <n v="0.48399999999999999"/>
    <n v="8.1"/>
  </r>
  <r>
    <x v="115"/>
    <x v="9"/>
    <x v="0"/>
    <x v="1"/>
    <x v="169"/>
    <n v="22"/>
    <n v="41.5"/>
    <n v="61"/>
    <x v="212"/>
    <n v="4.6327763040000001"/>
    <n v="75"/>
    <n v="760"/>
    <n v="17"/>
    <n v="83"/>
    <x v="39"/>
    <n v="1.78"/>
    <n v="82"/>
    <n v="0.6"/>
    <x v="1568"/>
    <x v="1441"/>
    <n v="13.2"/>
    <n v="13.5"/>
    <n v="0.47399999999999998"/>
    <n v="8"/>
  </r>
  <r>
    <x v="115"/>
    <x v="10"/>
    <x v="0"/>
    <x v="1"/>
    <x v="179"/>
    <n v="224"/>
    <n v="144"/>
    <n v="64"/>
    <x v="212"/>
    <n v="2.7938431879999999"/>
    <n v="62"/>
    <n v="314"/>
    <n v="16.399999999999999"/>
    <n v="87"/>
    <x v="20"/>
    <n v="1.83"/>
    <n v="73"/>
    <n v="0.5"/>
    <x v="1569"/>
    <x v="1442"/>
    <n v="13.2"/>
    <n v="13.6"/>
    <n v="0.46500000000000002"/>
    <n v="7.9"/>
  </r>
  <r>
    <x v="115"/>
    <x v="11"/>
    <x v="0"/>
    <x v="1"/>
    <x v="257"/>
    <n v="228"/>
    <n v="147"/>
    <n v="66"/>
    <x v="25"/>
    <n v="4.1545161400000001"/>
    <n v="39"/>
    <n v="1329"/>
    <n v="15.7"/>
    <n v="90"/>
    <x v="18"/>
    <n v="1.97"/>
    <n v="82"/>
    <n v="0.5"/>
    <x v="1570"/>
    <x v="1443"/>
    <n v="13.3"/>
    <n v="13.6"/>
    <n v="0.45500000000000002"/>
    <n v="7.8"/>
  </r>
  <r>
    <x v="115"/>
    <x v="12"/>
    <x v="0"/>
    <x v="1"/>
    <x v="258"/>
    <n v="231"/>
    <n v="150"/>
    <n v="69"/>
    <x v="724"/>
    <n v="3.8242124720000001"/>
    <n v="8"/>
    <n v="830"/>
    <n v="15.2"/>
    <n v="93"/>
    <x v="20"/>
    <n v="1.97"/>
    <n v="78"/>
    <n v="0.5"/>
    <x v="1571"/>
    <x v="1444"/>
    <n v="13.3"/>
    <n v="13.6"/>
    <n v="0.44500000000000001"/>
    <n v="7.7"/>
  </r>
  <r>
    <x v="115"/>
    <x v="13"/>
    <x v="0"/>
    <x v="1"/>
    <x v="299"/>
    <n v="235"/>
    <n v="153"/>
    <n v="71"/>
    <x v="352"/>
    <n v="3.4218809380000001"/>
    <n v="8"/>
    <n v="736"/>
    <n v="14.6"/>
    <n v="96"/>
    <x v="38"/>
    <n v="2.5"/>
    <n v="79"/>
    <n v="0.4"/>
    <x v="1572"/>
    <x v="1445"/>
    <n v="13.3"/>
    <n v="13.7"/>
    <n v="0.435"/>
    <n v="7.6"/>
  </r>
  <r>
    <x v="115"/>
    <x v="14"/>
    <x v="0"/>
    <x v="1"/>
    <x v="171"/>
    <n v="239"/>
    <n v="155.5"/>
    <n v="72"/>
    <x v="470"/>
    <n v="1.9171640000000001"/>
    <n v="8"/>
    <n v="2519"/>
    <n v="14.1"/>
    <n v="98"/>
    <x v="44"/>
    <n v="1.8"/>
    <n v="73"/>
    <n v="0.4"/>
    <x v="1573"/>
    <x v="1446"/>
    <n v="13.3"/>
    <n v="13.7"/>
    <n v="0.42699999999999999"/>
    <n v="7.6"/>
  </r>
  <r>
    <x v="115"/>
    <x v="15"/>
    <x v="0"/>
    <x v="1"/>
    <x v="292"/>
    <n v="243"/>
    <n v="158"/>
    <n v="73"/>
    <x v="842"/>
    <n v="2.5114372920000001"/>
    <n v="8"/>
    <n v="845"/>
    <n v="13.6"/>
    <n v="100"/>
    <x v="19"/>
    <n v="1.84"/>
    <n v="82"/>
    <n v="0.4"/>
    <x v="1574"/>
    <x v="1447"/>
    <n v="13.3"/>
    <n v="13.7"/>
    <n v="0.41699999999999998"/>
    <n v="7.5"/>
  </r>
  <r>
    <x v="116"/>
    <x v="0"/>
    <x v="0"/>
    <x v="0"/>
    <x v="128"/>
    <n v="248"/>
    <n v="125"/>
    <n v="2"/>
    <x v="0"/>
    <n v="0"/>
    <n v="92"/>
    <n v="212"/>
    <n v="35.700000000000003"/>
    <n v="3"/>
    <x v="18"/>
    <n v="1.84"/>
    <n v="92"/>
    <n v="2.1"/>
    <x v="1575"/>
    <x v="1448"/>
    <n v="8.1999999999999993"/>
    <n v="8.1"/>
    <n v="0.63700000000000001"/>
    <n v="11.7"/>
  </r>
  <r>
    <x v="116"/>
    <x v="1"/>
    <x v="0"/>
    <x v="0"/>
    <x v="310"/>
    <n v="242"/>
    <n v="122"/>
    <n v="2"/>
    <x v="0"/>
    <n v="751.39827190000005"/>
    <n v="88"/>
    <n v="477"/>
    <n v="34.9"/>
    <n v="3"/>
    <x v="19"/>
    <n v="8.93"/>
    <n v="88"/>
    <n v="2.2000000000000002"/>
    <x v="1576"/>
    <x v="1449"/>
    <n v="8.6"/>
    <n v="8.5"/>
    <n v="0.63200000000000001"/>
    <n v="11.7"/>
  </r>
  <r>
    <x v="116"/>
    <x v="2"/>
    <x v="0"/>
    <x v="0"/>
    <x v="217"/>
    <n v="232"/>
    <n v="117.5"/>
    <n v="3"/>
    <x v="0"/>
    <n v="760.65505529999996"/>
    <n v="89"/>
    <n v="1028"/>
    <n v="34.1"/>
    <n v="3"/>
    <x v="22"/>
    <n v="8.5299999999999994"/>
    <n v="89"/>
    <n v="2.5"/>
    <x v="1577"/>
    <x v="1450"/>
    <n v="9"/>
    <n v="8.9"/>
    <n v="0.625"/>
    <n v="11.6"/>
  </r>
  <r>
    <x v="116"/>
    <x v="3"/>
    <x v="0"/>
    <x v="0"/>
    <x v="128"/>
    <n v="232"/>
    <n v="117.5"/>
    <n v="3"/>
    <x v="0"/>
    <n v="796.87342630000001"/>
    <n v="84"/>
    <n v="86"/>
    <n v="33.299999999999997"/>
    <n v="4"/>
    <x v="38"/>
    <n v="8.24"/>
    <n v="84"/>
    <n v="3.7"/>
    <x v="1578"/>
    <x v="1451"/>
    <n v="9.5"/>
    <n v="9.4"/>
    <n v="0.61899999999999999"/>
    <n v="11.5"/>
  </r>
  <r>
    <x v="116"/>
    <x v="4"/>
    <x v="0"/>
    <x v="1"/>
    <x v="323"/>
    <n v="268"/>
    <n v="135.5"/>
    <n v="3"/>
    <x v="48"/>
    <n v="7.8962349310000004"/>
    <n v="82"/>
    <n v="79"/>
    <n v="32.5"/>
    <n v="4"/>
    <x v="35"/>
    <n v="8.7799999999999994"/>
    <n v="82"/>
    <n v="4.7"/>
    <x v="1579"/>
    <x v="1452"/>
    <n v="9.9"/>
    <n v="9.9"/>
    <n v="0.61199999999999999"/>
    <n v="11.5"/>
  </r>
  <r>
    <x v="116"/>
    <x v="5"/>
    <x v="0"/>
    <x v="1"/>
    <x v="222"/>
    <n v="299"/>
    <n v="151"/>
    <n v="3"/>
    <x v="256"/>
    <n v="719.55351610000002"/>
    <n v="83"/>
    <n v="3138"/>
    <n v="31.8"/>
    <n v="4"/>
    <x v="37"/>
    <n v="7.89"/>
    <n v="83"/>
    <n v="6.2"/>
    <x v="1580"/>
    <x v="1453"/>
    <n v="1.4"/>
    <n v="1.4"/>
    <n v="0.60399999999999998"/>
    <n v="11.4"/>
  </r>
  <r>
    <x v="116"/>
    <x v="6"/>
    <x v="0"/>
    <x v="1"/>
    <x v="303"/>
    <n v="36"/>
    <n v="19.5"/>
    <n v="3"/>
    <x v="720"/>
    <n v="575.67480690000002"/>
    <n v="83"/>
    <n v="4076"/>
    <n v="31"/>
    <n v="4"/>
    <x v="37"/>
    <n v="8.5"/>
    <n v="83"/>
    <n v="8.6999999999999993"/>
    <x v="1581"/>
    <x v="1454"/>
    <n v="1.9"/>
    <n v="1.9"/>
    <n v="0.59799999999999998"/>
    <n v="11.4"/>
  </r>
  <r>
    <x v="116"/>
    <x v="7"/>
    <x v="0"/>
    <x v="1"/>
    <x v="172"/>
    <n v="317"/>
    <n v="160"/>
    <n v="3"/>
    <x v="507"/>
    <n v="59.550335459999999"/>
    <n v="83"/>
    <n v="0"/>
    <n v="3.2"/>
    <n v="4"/>
    <x v="37"/>
    <n v="7.15"/>
    <n v="83"/>
    <n v="11.7"/>
    <x v="1582"/>
    <x v="1455"/>
    <n v="11.5"/>
    <n v="11.4"/>
    <n v="0.58899999999999997"/>
    <n v="11.3"/>
  </r>
  <r>
    <x v="116"/>
    <x v="8"/>
    <x v="0"/>
    <x v="1"/>
    <x v="150"/>
    <n v="356"/>
    <n v="179.5"/>
    <n v="3"/>
    <x v="843"/>
    <n v="62.110392959999999"/>
    <n v="83"/>
    <n v="21"/>
    <n v="29.4"/>
    <n v="4"/>
    <x v="26"/>
    <n v="6.99"/>
    <n v="86"/>
    <n v="15.2"/>
    <x v="1583"/>
    <x v="1456"/>
    <n v="12"/>
    <n v="12"/>
    <n v="0.57799999999999996"/>
    <n v="11.3"/>
  </r>
  <r>
    <x v="116"/>
    <x v="9"/>
    <x v="0"/>
    <x v="1"/>
    <x v="9"/>
    <n v="431"/>
    <n v="217"/>
    <n v="3"/>
    <x v="844"/>
    <n v="459.15723989999998"/>
    <n v="83"/>
    <n v="3"/>
    <n v="28.7"/>
    <n v="4"/>
    <x v="46"/>
    <n v="7.2"/>
    <n v="86"/>
    <n v="19.2"/>
    <x v="1584"/>
    <x v="1457"/>
    <n v="12.6"/>
    <n v="12.6"/>
    <n v="0.56999999999999995"/>
    <n v="11.4"/>
  </r>
  <r>
    <x v="116"/>
    <x v="10"/>
    <x v="0"/>
    <x v="1"/>
    <x v="340"/>
    <n v="477"/>
    <n v="240"/>
    <n v="3"/>
    <x v="845"/>
    <n v="457.7200522"/>
    <n v="83"/>
    <n v="4"/>
    <n v="27.9"/>
    <n v="4"/>
    <x v="20"/>
    <n v="7.32"/>
    <n v="86"/>
    <n v="22.1"/>
    <x v="1585"/>
    <x v="1458"/>
    <n v="13.1"/>
    <n v="13.1"/>
    <n v="0.56499999999999995"/>
    <n v="11.6"/>
  </r>
  <r>
    <x v="116"/>
    <x v="11"/>
    <x v="0"/>
    <x v="1"/>
    <x v="308"/>
    <n v="483"/>
    <n v="243"/>
    <n v="3"/>
    <x v="846"/>
    <n v="368.28482580000002"/>
    <n v="83"/>
    <n v="4"/>
    <n v="27.2"/>
    <n v="4"/>
    <x v="26"/>
    <n v="6.47"/>
    <n v="81"/>
    <n v="24"/>
    <x v="1586"/>
    <x v="1459"/>
    <n v="13.7"/>
    <n v="13.7"/>
    <n v="0.55900000000000005"/>
    <n v="11.7"/>
  </r>
  <r>
    <x v="116"/>
    <x v="12"/>
    <x v="0"/>
    <x v="1"/>
    <x v="281"/>
    <n v="471"/>
    <n v="237"/>
    <n v="3"/>
    <x v="8"/>
    <n v="294.65715519999998"/>
    <n v="83"/>
    <n v="262"/>
    <n v="26.5"/>
    <n v="4"/>
    <x v="39"/>
    <n v="6.52"/>
    <n v="79"/>
    <n v="24.7"/>
    <x v="1587"/>
    <x v="1460"/>
    <n v="14.2"/>
    <n v="14.3"/>
    <n v="0.55400000000000005"/>
    <n v="11.7"/>
  </r>
  <r>
    <x v="116"/>
    <x v="13"/>
    <x v="0"/>
    <x v="1"/>
    <x v="280"/>
    <n v="452"/>
    <n v="227.5"/>
    <n v="3"/>
    <x v="847"/>
    <n v="203.73228929999999"/>
    <n v="83"/>
    <n v="1278"/>
    <n v="25.8"/>
    <n v="4"/>
    <x v="43"/>
    <n v="6.17"/>
    <n v="77"/>
    <n v="24.6"/>
    <x v="1588"/>
    <x v="1461"/>
    <n v="14.7"/>
    <n v="14.8"/>
    <n v="0.55600000000000005"/>
    <n v="11.8"/>
  </r>
  <r>
    <x v="116"/>
    <x v="14"/>
    <x v="0"/>
    <x v="1"/>
    <x v="159"/>
    <n v="426"/>
    <n v="214.5"/>
    <n v="3"/>
    <x v="847"/>
    <n v="205.80788329999999"/>
    <n v="83"/>
    <n v="416"/>
    <n v="25.1"/>
    <n v="4"/>
    <x v="42"/>
    <n v="6.18"/>
    <n v="78"/>
    <n v="23.9"/>
    <x v="1589"/>
    <x v="1462"/>
    <n v="15.2"/>
    <n v="15.4"/>
    <n v="0.55600000000000005"/>
    <n v="11.7"/>
  </r>
  <r>
    <x v="116"/>
    <x v="15"/>
    <x v="0"/>
    <x v="1"/>
    <x v="201"/>
    <n v="41"/>
    <n v="22"/>
    <n v="3"/>
    <x v="811"/>
    <n v="35.809785120000001"/>
    <n v="83"/>
    <n v="469"/>
    <n v="24.5"/>
    <n v="4"/>
    <x v="41"/>
    <n v="6.11"/>
    <n v="79"/>
    <n v="22.8"/>
    <x v="1590"/>
    <x v="1463"/>
    <n v="15.7"/>
    <n v="15.9"/>
    <n v="0.55900000000000005"/>
    <n v="11.5"/>
  </r>
  <r>
    <x v="117"/>
    <x v="2"/>
    <x v="0"/>
    <x v="1"/>
    <x v="201"/>
    <n v="41"/>
    <n v="20.5"/>
    <n v="0"/>
    <x v="0"/>
    <n v="15.60659587"/>
    <n v="87"/>
    <n v="0"/>
    <n v="87.3"/>
    <n v="0"/>
    <x v="21"/>
    <n v="4.6500000000000004"/>
    <n v="87"/>
    <n v="0.1"/>
    <x v="1591"/>
    <x v="1463"/>
    <n v="0.1"/>
    <n v="0.1"/>
    <n v="0.627"/>
    <n v="9.6"/>
  </r>
  <r>
    <x v="118"/>
    <x v="0"/>
    <x v="0"/>
    <x v="0"/>
    <x v="106"/>
    <n v="165"/>
    <n v="91"/>
    <n v="17"/>
    <x v="0"/>
    <n v="0"/>
    <n v="91"/>
    <n v="1599"/>
    <n v="19.100000000000001"/>
    <n v="21"/>
    <x v="36"/>
    <n v="4.6500000000000004"/>
    <n v="91"/>
    <n v="0.1"/>
    <x v="1592"/>
    <x v="1464"/>
    <n v="15.7"/>
    <n v="16.100000000000001"/>
    <n v="0.55500000000000005"/>
    <n v="12.2"/>
  </r>
  <r>
    <x v="118"/>
    <x v="1"/>
    <x v="0"/>
    <x v="0"/>
    <x v="145"/>
    <n v="158"/>
    <n v="88"/>
    <n v="18"/>
    <x v="0"/>
    <n v="8.5234864029999997"/>
    <n v="92"/>
    <n v="1279"/>
    <n v="18.5"/>
    <n v="22"/>
    <x v="18"/>
    <n v="5.8"/>
    <n v="92"/>
    <n v="0.1"/>
    <x v="1593"/>
    <x v="1465"/>
    <n v="15.9"/>
    <n v="16.3"/>
    <n v="0.55100000000000005"/>
    <n v="12.4"/>
  </r>
  <r>
    <x v="118"/>
    <x v="2"/>
    <x v="0"/>
    <x v="0"/>
    <x v="174"/>
    <n v="162"/>
    <n v="90.5"/>
    <n v="19"/>
    <x v="384"/>
    <n v="80.15505125"/>
    <n v="92"/>
    <n v="1861"/>
    <n v="18"/>
    <n v="24"/>
    <x v="18"/>
    <n v="5.69"/>
    <n v="92"/>
    <n v="0.1"/>
    <x v="1594"/>
    <x v="1466"/>
    <n v="16.100000000000001"/>
    <n v="16.5"/>
    <n v="0.54500000000000004"/>
    <n v="12.3"/>
  </r>
  <r>
    <x v="118"/>
    <x v="3"/>
    <x v="0"/>
    <x v="0"/>
    <x v="133"/>
    <n v="167"/>
    <n v="93.5"/>
    <n v="20"/>
    <x v="385"/>
    <n v="80.587883759999997"/>
    <n v="9"/>
    <n v="3362"/>
    <n v="17.399999999999999"/>
    <n v="25"/>
    <x v="36"/>
    <n v="5.89"/>
    <n v="9"/>
    <n v="0.2"/>
    <x v="1595"/>
    <x v="1467"/>
    <n v="16.3"/>
    <n v="16.7"/>
    <n v="0.53800000000000003"/>
    <n v="12.3"/>
  </r>
  <r>
    <x v="118"/>
    <x v="4"/>
    <x v="0"/>
    <x v="0"/>
    <x v="107"/>
    <n v="172"/>
    <n v="97"/>
    <n v="22"/>
    <x v="384"/>
    <n v="112.12290280000001"/>
    <n v="92"/>
    <n v="2359"/>
    <n v="16.899999999999999"/>
    <n v="27"/>
    <x v="18"/>
    <n v="6.73"/>
    <n v="92"/>
    <n v="0.2"/>
    <x v="1596"/>
    <x v="1468"/>
    <n v="16.5"/>
    <n v="16.899999999999999"/>
    <n v="0.52900000000000003"/>
    <n v="12"/>
  </r>
  <r>
    <x v="118"/>
    <x v="5"/>
    <x v="0"/>
    <x v="0"/>
    <x v="137"/>
    <n v="178"/>
    <n v="100.5"/>
    <n v="23"/>
    <x v="383"/>
    <n v="84.623025240000004"/>
    <n v="82"/>
    <n v="190"/>
    <n v="16.399999999999999"/>
    <n v="30"/>
    <x v="37"/>
    <n v="6.43"/>
    <n v="82"/>
    <n v="0.2"/>
    <x v="1597"/>
    <x v="1469"/>
    <n v="16.7"/>
    <n v="17.2"/>
    <n v="0.51500000000000001"/>
    <n v="11.1"/>
  </r>
  <r>
    <x v="118"/>
    <x v="6"/>
    <x v="0"/>
    <x v="0"/>
    <x v="109"/>
    <n v="183"/>
    <n v="104"/>
    <n v="25"/>
    <x v="489"/>
    <n v="6.1935702900000003"/>
    <n v="89"/>
    <n v="189"/>
    <n v="15.9"/>
    <n v="32"/>
    <x v="33"/>
    <n v="6.41"/>
    <n v="89"/>
    <n v="0.2"/>
    <x v="1598"/>
    <x v="1470"/>
    <n v="16.899999999999999"/>
    <n v="17.399999999999999"/>
    <n v="0.502"/>
    <n v="10.5"/>
  </r>
  <r>
    <x v="118"/>
    <x v="7"/>
    <x v="0"/>
    <x v="0"/>
    <x v="167"/>
    <n v="189"/>
    <n v="108"/>
    <n v="27"/>
    <x v="214"/>
    <n v="70.271131789999998"/>
    <n v="82"/>
    <n v="2089"/>
    <n v="15.4"/>
    <n v="35"/>
    <x v="39"/>
    <n v="6.44"/>
    <n v="82"/>
    <n v="0.2"/>
    <x v="1599"/>
    <x v="1471"/>
    <n v="17"/>
    <n v="17.600000000000001"/>
    <n v="0.49199999999999999"/>
    <n v="10.1"/>
  </r>
  <r>
    <x v="118"/>
    <x v="8"/>
    <x v="0"/>
    <x v="0"/>
    <x v="110"/>
    <n v="194"/>
    <n v="111.5"/>
    <n v="29"/>
    <x v="632"/>
    <n v="52.229065050000003"/>
    <n v="82"/>
    <n v="1415"/>
    <n v="14.9"/>
    <n v="38"/>
    <x v="39"/>
    <n v="5.84"/>
    <n v="82"/>
    <n v="0.2"/>
    <x v="1600"/>
    <x v="1472"/>
    <n v="17.2"/>
    <n v="17.8"/>
    <n v="0.48599999999999999"/>
    <n v="10"/>
  </r>
  <r>
    <x v="118"/>
    <x v="9"/>
    <x v="0"/>
    <x v="0"/>
    <x v="262"/>
    <n v="21"/>
    <n v="26"/>
    <n v="31"/>
    <x v="632"/>
    <n v="45.879899270000003"/>
    <n v="69"/>
    <n v="2838"/>
    <n v="14.4"/>
    <n v="41"/>
    <x v="34"/>
    <n v="5.7"/>
    <n v="89"/>
    <n v="0.2"/>
    <x v="1601"/>
    <x v="1473"/>
    <n v="17.399999999999999"/>
    <n v="18"/>
    <n v="0.47599999999999998"/>
    <n v="9.6"/>
  </r>
  <r>
    <x v="118"/>
    <x v="10"/>
    <x v="0"/>
    <x v="0"/>
    <x v="276"/>
    <n v="28"/>
    <n v="30.5"/>
    <n v="33"/>
    <x v="632"/>
    <n v="4.2597525320000003"/>
    <n v="41"/>
    <n v="5023"/>
    <n v="13.9"/>
    <n v="44"/>
    <x v="43"/>
    <n v="5.72"/>
    <n v="75"/>
    <n v="0.2"/>
    <x v="1602"/>
    <x v="1474"/>
    <n v="17.600000000000001"/>
    <n v="18.2"/>
    <n v="0.46899999999999997"/>
    <n v="9.4"/>
  </r>
  <r>
    <x v="118"/>
    <x v="11"/>
    <x v="0"/>
    <x v="1"/>
    <x v="264"/>
    <n v="218"/>
    <n v="126.5"/>
    <n v="35"/>
    <x v="214"/>
    <n v="31.931873159999999"/>
    <n v="27"/>
    <n v="12074"/>
    <n v="13.4"/>
    <n v="47"/>
    <x v="41"/>
    <n v="5.82"/>
    <n v="8"/>
    <n v="0.2"/>
    <x v="1603"/>
    <x v="1475"/>
    <n v="17.8"/>
    <n v="18.399999999999999"/>
    <n v="0.46300000000000002"/>
    <n v="9.3000000000000007"/>
  </r>
  <r>
    <x v="118"/>
    <x v="12"/>
    <x v="0"/>
    <x v="1"/>
    <x v="323"/>
    <n v="22"/>
    <n v="30"/>
    <n v="38"/>
    <x v="632"/>
    <n v="2.7909653200000002"/>
    <n v="2"/>
    <n v="13344"/>
    <n v="12.9"/>
    <n v="50"/>
    <x v="47"/>
    <n v="5.48"/>
    <n v="78"/>
    <n v="0.1"/>
    <x v="1604"/>
    <x v="1476"/>
    <n v="18"/>
    <n v="18.600000000000001"/>
    <n v="0.45700000000000002"/>
    <n v="9.1999999999999993"/>
  </r>
  <r>
    <x v="118"/>
    <x v="13"/>
    <x v="0"/>
    <x v="1"/>
    <x v="312"/>
    <n v="238"/>
    <n v="139"/>
    <n v="40"/>
    <x v="633"/>
    <n v="23.183945940000001"/>
    <n v="2"/>
    <n v="6749"/>
    <n v="12.4"/>
    <n v="54"/>
    <x v="50"/>
    <n v="5.6"/>
    <n v="72"/>
    <n v="0.1"/>
    <x v="1605"/>
    <x v="1477"/>
    <n v="18.2"/>
    <n v="18.8"/>
    <n v="0.44700000000000001"/>
    <n v="8.6"/>
  </r>
  <r>
    <x v="118"/>
    <x v="14"/>
    <x v="0"/>
    <x v="1"/>
    <x v="258"/>
    <n v="23"/>
    <n v="33"/>
    <n v="43"/>
    <x v="387"/>
    <n v="21.92813881"/>
    <n v="2"/>
    <n v="10849"/>
    <n v="11.9"/>
    <n v="58"/>
    <x v="25"/>
    <n v="5.36"/>
    <n v="72"/>
    <n v="0.1"/>
    <x v="1606"/>
    <x v="1478"/>
    <n v="18.3"/>
    <n v="19"/>
    <n v="0.44600000000000001"/>
    <n v="9"/>
  </r>
  <r>
    <x v="118"/>
    <x v="15"/>
    <x v="0"/>
    <x v="1"/>
    <x v="171"/>
    <n v="238"/>
    <n v="142"/>
    <n v="46"/>
    <x v="386"/>
    <n v="17.912336799999999"/>
    <n v="2"/>
    <n v="9397"/>
    <n v="11.4"/>
    <n v="62"/>
    <x v="46"/>
    <n v="5.43"/>
    <n v="74"/>
    <n v="0.1"/>
    <x v="1607"/>
    <x v="1479"/>
    <n v="18.5"/>
    <n v="19.2"/>
    <n v="0.439"/>
    <n v="8.9"/>
  </r>
  <r>
    <x v="119"/>
    <x v="0"/>
    <x v="1"/>
    <x v="2"/>
    <x v="80"/>
    <n v="57"/>
    <n v="29"/>
    <n v="1"/>
    <x v="0"/>
    <n v="0"/>
    <n v="94"/>
    <n v="7"/>
    <n v="62.1"/>
    <n v="1"/>
    <x v="16"/>
    <n v="5.43"/>
    <n v="95"/>
    <n v="0.1"/>
    <x v="1608"/>
    <x v="1480"/>
    <n v="1"/>
    <n v="0.9"/>
    <n v="0.92300000000000004"/>
    <n v="18.100000000000001"/>
  </r>
  <r>
    <x v="119"/>
    <x v="1"/>
    <x v="1"/>
    <x v="2"/>
    <x v="81"/>
    <n v="58"/>
    <n v="29.5"/>
    <n v="1"/>
    <x v="0"/>
    <n v="1491.7036049999999"/>
    <n v="92"/>
    <n v="140"/>
    <n v="61.6"/>
    <n v="1"/>
    <x v="32"/>
    <n v="1.9"/>
    <n v="96"/>
    <n v="0.1"/>
    <x v="1609"/>
    <x v="1481"/>
    <n v="1"/>
    <n v="0.9"/>
    <n v="0.92300000000000004"/>
    <n v="18.100000000000001"/>
  </r>
  <r>
    <x v="119"/>
    <x v="2"/>
    <x v="1"/>
    <x v="2"/>
    <x v="90"/>
    <n v="6"/>
    <n v="3.5"/>
    <n v="1"/>
    <x v="848"/>
    <n v="1475.030397"/>
    <n v="51"/>
    <n v="2632"/>
    <n v="61"/>
    <n v="1"/>
    <x v="15"/>
    <n v="11.4"/>
    <n v="97"/>
    <n v="0.1"/>
    <x v="1610"/>
    <x v="1482"/>
    <n v="1"/>
    <n v="0.9"/>
    <n v="0.92200000000000004"/>
    <n v="18.100000000000001"/>
  </r>
  <r>
    <x v="119"/>
    <x v="3"/>
    <x v="1"/>
    <x v="2"/>
    <x v="91"/>
    <n v="62"/>
    <n v="31.5"/>
    <n v="1"/>
    <x v="849"/>
    <n v="1162.6567680000001"/>
    <n v="2"/>
    <n v="10"/>
    <n v="6.5"/>
    <n v="1"/>
    <x v="15"/>
    <n v="11.1"/>
    <n v="97"/>
    <n v="0.1"/>
    <x v="1611"/>
    <x v="1483"/>
    <n v="1"/>
    <n v="0.9"/>
    <n v="0.92100000000000004"/>
    <n v="18.100000000000001"/>
  </r>
  <r>
    <x v="119"/>
    <x v="4"/>
    <x v="1"/>
    <x v="2"/>
    <x v="91"/>
    <n v="63"/>
    <n v="32"/>
    <n v="1"/>
    <x v="850"/>
    <n v="1047.370244"/>
    <n v="2"/>
    <n v="51"/>
    <n v="59.9"/>
    <n v="1"/>
    <x v="15"/>
    <n v="1.53"/>
    <n v="97"/>
    <n v="0.1"/>
    <x v="1612"/>
    <x v="1484"/>
    <n v="1"/>
    <n v="0.9"/>
    <n v="0.91100000000000003"/>
    <n v="17.2"/>
  </r>
  <r>
    <x v="119"/>
    <x v="5"/>
    <x v="1"/>
    <x v="2"/>
    <x v="92"/>
    <n v="64"/>
    <n v="32.5"/>
    <n v="1"/>
    <x v="851"/>
    <n v="1035.621437"/>
    <n v="2"/>
    <n v="15"/>
    <n v="59.3"/>
    <n v="1"/>
    <x v="15"/>
    <n v="1.48"/>
    <n v="97"/>
    <n v="0.1"/>
    <x v="1613"/>
    <x v="1485"/>
    <n v="1"/>
    <n v="0.9"/>
    <n v="0.90600000000000003"/>
    <n v="17"/>
  </r>
  <r>
    <x v="119"/>
    <x v="6"/>
    <x v="1"/>
    <x v="2"/>
    <x v="85"/>
    <n v="65"/>
    <n v="33"/>
    <n v="1"/>
    <x v="852"/>
    <n v="96.858588499999996"/>
    <n v="2"/>
    <n v="15"/>
    <n v="58.6"/>
    <n v="1"/>
    <x v="15"/>
    <n v="1.29"/>
    <n v="97"/>
    <n v="0.1"/>
    <x v="1614"/>
    <x v="1486"/>
    <n v="1"/>
    <n v="0.9"/>
    <n v="0.90600000000000003"/>
    <n v="16.899999999999999"/>
  </r>
  <r>
    <x v="119"/>
    <x v="7"/>
    <x v="1"/>
    <x v="2"/>
    <x v="86"/>
    <n v="68"/>
    <n v="34.5"/>
    <n v="1"/>
    <x v="853"/>
    <n v="10873.40554"/>
    <n v="2"/>
    <n v="109"/>
    <n v="57.9"/>
    <n v="1"/>
    <x v="15"/>
    <n v="9.57"/>
    <n v="97"/>
    <n v="0.1"/>
    <x v="1615"/>
    <x v="1487"/>
    <n v="1"/>
    <n v="0.9"/>
    <n v="0.90500000000000003"/>
    <n v="16.8"/>
  </r>
  <r>
    <x v="119"/>
    <x v="8"/>
    <x v="1"/>
    <x v="2"/>
    <x v="79"/>
    <n v="68"/>
    <n v="34.5"/>
    <n v="1"/>
    <x v="95"/>
    <n v="9689.7327839999998"/>
    <n v="2"/>
    <n v="10"/>
    <n v="57.3"/>
    <n v="1"/>
    <x v="15"/>
    <n v="9.36"/>
    <n v="97"/>
    <n v="0.1"/>
    <x v="1616"/>
    <x v="1488"/>
    <n v="1"/>
    <n v="1"/>
    <n v="0.89900000000000002"/>
    <n v="16.600000000000001"/>
  </r>
  <r>
    <x v="119"/>
    <x v="9"/>
    <x v="1"/>
    <x v="2"/>
    <x v="94"/>
    <n v="71"/>
    <n v="36"/>
    <n v="1"/>
    <x v="854"/>
    <n v="8344.0103920000001"/>
    <n v="2"/>
    <n v="1"/>
    <n v="56.5"/>
    <n v="1"/>
    <x v="32"/>
    <n v="9.36"/>
    <n v="96"/>
    <n v="0.1"/>
    <x v="1617"/>
    <x v="1489"/>
    <n v="1"/>
    <n v="1"/>
    <n v="0.89300000000000002"/>
    <n v="16.5"/>
  </r>
  <r>
    <x v="119"/>
    <x v="10"/>
    <x v="1"/>
    <x v="2"/>
    <x v="95"/>
    <n v="72"/>
    <n v="36.5"/>
    <n v="1"/>
    <x v="287"/>
    <n v="6577.5081360000004"/>
    <n v="2"/>
    <n v="4"/>
    <n v="55.8"/>
    <n v="1"/>
    <x v="32"/>
    <n v="9.6"/>
    <n v="96"/>
    <n v="0.1"/>
    <x v="1618"/>
    <x v="1490"/>
    <n v="1"/>
    <n v="1"/>
    <n v="0.88800000000000001"/>
    <n v="16.399999999999999"/>
  </r>
  <r>
    <x v="119"/>
    <x v="11"/>
    <x v="1"/>
    <x v="2"/>
    <x v="271"/>
    <n v="77"/>
    <n v="39"/>
    <n v="1"/>
    <x v="433"/>
    <n v="5170.1307029999998"/>
    <n v="2"/>
    <n v="11"/>
    <n v="55"/>
    <n v="1"/>
    <x v="14"/>
    <n v="8.52"/>
    <n v="98"/>
    <n v="0.1"/>
    <x v="1619"/>
    <x v="1491"/>
    <n v="1"/>
    <n v="1"/>
    <n v="0.88500000000000001"/>
    <n v="16.5"/>
  </r>
  <r>
    <x v="119"/>
    <x v="12"/>
    <x v="1"/>
    <x v="2"/>
    <x v="98"/>
    <n v="8"/>
    <n v="4.5"/>
    <n v="1"/>
    <x v="433"/>
    <n v="4472.6113999999998"/>
    <n v="2"/>
    <n v="4"/>
    <n v="54.2"/>
    <n v="1"/>
    <x v="14"/>
    <n v="8.4600000000000009"/>
    <n v="98"/>
    <n v="0.1"/>
    <x v="1620"/>
    <x v="1492"/>
    <n v="1.1000000000000001"/>
    <n v="1"/>
    <n v="0.88100000000000001"/>
    <n v="16.5"/>
  </r>
  <r>
    <x v="119"/>
    <x v="13"/>
    <x v="1"/>
    <x v="2"/>
    <x v="253"/>
    <n v="81"/>
    <n v="41"/>
    <n v="1"/>
    <x v="855"/>
    <n v="3455.1970529999999"/>
    <n v="2"/>
    <n v="3"/>
    <n v="53.4"/>
    <n v="1"/>
    <x v="15"/>
    <n v="8.34"/>
    <n v="97"/>
    <n v="0.1"/>
    <x v="1621"/>
    <x v="1493"/>
    <n v="1.1000000000000001"/>
    <n v="1"/>
    <n v="0.88200000000000001"/>
    <n v="16.899999999999999"/>
  </r>
  <r>
    <x v="119"/>
    <x v="14"/>
    <x v="1"/>
    <x v="2"/>
    <x v="142"/>
    <n v="82"/>
    <n v="41.5"/>
    <n v="1"/>
    <x v="545"/>
    <n v="3054.515582"/>
    <n v="2"/>
    <n v="0"/>
    <n v="52.6"/>
    <n v="1"/>
    <x v="15"/>
    <n v="7.79"/>
    <n v="97"/>
    <n v="0.1"/>
    <x v="1622"/>
    <x v="1494"/>
    <n v="1.1000000000000001"/>
    <n v="1.1000000000000001"/>
    <n v="0.878"/>
    <n v="16.7"/>
  </r>
  <r>
    <x v="119"/>
    <x v="15"/>
    <x v="1"/>
    <x v="2"/>
    <x v="100"/>
    <n v="84"/>
    <n v="42.5"/>
    <n v="1"/>
    <x v="856"/>
    <n v="2944.6401340000002"/>
    <n v="2"/>
    <n v="1019"/>
    <n v="51.8"/>
    <n v="1"/>
    <x v="15"/>
    <n v="7.42"/>
    <n v="97"/>
    <n v="0.1"/>
    <x v="1623"/>
    <x v="1495"/>
    <n v="1.1000000000000001"/>
    <n v="1.1000000000000001"/>
    <n v="0.873"/>
    <n v="16.5"/>
  </r>
  <r>
    <x v="120"/>
    <x v="0"/>
    <x v="1"/>
    <x v="2"/>
    <x v="234"/>
    <n v="66"/>
    <n v="33"/>
    <n v="0"/>
    <x v="857"/>
    <n v="0"/>
    <n v="92"/>
    <n v="10"/>
    <n v="67.5"/>
    <n v="0"/>
    <x v="18"/>
    <n v="7.42"/>
    <n v="92"/>
    <n v="0.1"/>
    <x v="1624"/>
    <x v="1495"/>
    <n v="0.4"/>
    <n v="0.3"/>
    <n v="0.91300000000000003"/>
    <n v="19.2"/>
  </r>
  <r>
    <x v="120"/>
    <x v="1"/>
    <x v="1"/>
    <x v="2"/>
    <x v="89"/>
    <n v="67"/>
    <n v="33.5"/>
    <n v="0"/>
    <x v="858"/>
    <n v="1040.2784360000001"/>
    <n v="93"/>
    <n v="280"/>
    <n v="66.900000000000006"/>
    <n v="0"/>
    <x v="33"/>
    <n v="11.3"/>
    <n v="93"/>
    <n v="0.1"/>
    <x v="1625"/>
    <x v="1495"/>
    <n v="0.4"/>
    <n v="0.3"/>
    <n v="0.91"/>
    <n v="19.2"/>
  </r>
  <r>
    <x v="120"/>
    <x v="2"/>
    <x v="1"/>
    <x v="2"/>
    <x v="82"/>
    <n v="69"/>
    <n v="34.5"/>
    <n v="0"/>
    <x v="859"/>
    <n v="10019.076300000001"/>
    <n v="93"/>
    <n v="8"/>
    <n v="66.400000000000006"/>
    <n v="0"/>
    <x v="18"/>
    <n v="11.17"/>
    <n v="92"/>
    <n v="0.1"/>
    <x v="1626"/>
    <x v="1495"/>
    <n v="0.3"/>
    <n v="0.3"/>
    <n v="0.90800000000000003"/>
    <n v="19.3"/>
  </r>
  <r>
    <x v="120"/>
    <x v="3"/>
    <x v="1"/>
    <x v="2"/>
    <x v="91"/>
    <n v="7"/>
    <n v="3.5"/>
    <n v="0"/>
    <x v="860"/>
    <n v="924.56536830000005"/>
    <n v="93"/>
    <n v="68"/>
    <n v="65.900000000000006"/>
    <n v="0"/>
    <x v="33"/>
    <n v="11.53"/>
    <n v="93"/>
    <n v="0.1"/>
    <x v="1627"/>
    <x v="1495"/>
    <n v="0.3"/>
    <n v="0.3"/>
    <n v="0.90400000000000003"/>
    <n v="19.5"/>
  </r>
  <r>
    <x v="120"/>
    <x v="4"/>
    <x v="1"/>
    <x v="2"/>
    <x v="85"/>
    <n v="72"/>
    <n v="36"/>
    <n v="0"/>
    <x v="861"/>
    <n v="8342.4057639999992"/>
    <n v="95"/>
    <n v="597"/>
    <n v="65.3"/>
    <n v="0"/>
    <x v="16"/>
    <n v="11.24"/>
    <n v="95"/>
    <n v="0.1"/>
    <x v="1628"/>
    <x v="1495"/>
    <n v="0.3"/>
    <n v="0.3"/>
    <n v="0.90100000000000002"/>
    <n v="19.7"/>
  </r>
  <r>
    <x v="120"/>
    <x v="5"/>
    <x v="1"/>
    <x v="2"/>
    <x v="138"/>
    <n v="71"/>
    <n v="35.5"/>
    <n v="0"/>
    <x v="853"/>
    <n v="6664.1487079999997"/>
    <n v="9"/>
    <n v="43"/>
    <n v="64.8"/>
    <n v="0"/>
    <x v="33"/>
    <n v="11.2"/>
    <n v="93"/>
    <n v="0.1"/>
    <x v="1629"/>
    <x v="1495"/>
    <n v="0.3"/>
    <n v="0.3"/>
    <n v="0.89900000000000002"/>
    <n v="20.3"/>
  </r>
  <r>
    <x v="120"/>
    <x v="6"/>
    <x v="1"/>
    <x v="2"/>
    <x v="235"/>
    <n v="73"/>
    <n v="36.5"/>
    <n v="0"/>
    <x v="539"/>
    <n v="63.577051670000003"/>
    <n v="93"/>
    <n v="198"/>
    <n v="64.3"/>
    <n v="0"/>
    <x v="18"/>
    <n v="11.21"/>
    <n v="92"/>
    <n v="0.1"/>
    <x v="1630"/>
    <x v="1495"/>
    <n v="0.3"/>
    <n v="0.3"/>
    <n v="0.89500000000000002"/>
    <n v="19.3"/>
  </r>
  <r>
    <x v="120"/>
    <x v="7"/>
    <x v="1"/>
    <x v="2"/>
    <x v="84"/>
    <n v="75"/>
    <n v="37.5"/>
    <n v="0"/>
    <x v="862"/>
    <n v="6761.2889660000001"/>
    <n v="9"/>
    <n v="0"/>
    <n v="63.8"/>
    <n v="0"/>
    <x v="22"/>
    <n v="1.7"/>
    <n v="89"/>
    <n v="0.1"/>
    <x v="1631"/>
    <x v="1495"/>
    <n v="0.3"/>
    <n v="0.3"/>
    <n v="0.89400000000000002"/>
    <n v="19.5"/>
  </r>
  <r>
    <x v="120"/>
    <x v="8"/>
    <x v="1"/>
    <x v="2"/>
    <x v="84"/>
    <n v="76"/>
    <n v="38"/>
    <n v="0"/>
    <x v="123"/>
    <n v="606.31065609999996"/>
    <n v="88"/>
    <n v="25"/>
    <n v="63.2"/>
    <n v="0"/>
    <x v="19"/>
    <n v="8.35"/>
    <n v="88"/>
    <n v="0.1"/>
    <x v="1632"/>
    <x v="1495"/>
    <n v="0.3"/>
    <n v="0.3"/>
    <n v="0.89100000000000001"/>
    <n v="19.2"/>
  </r>
  <r>
    <x v="120"/>
    <x v="9"/>
    <x v="1"/>
    <x v="2"/>
    <x v="87"/>
    <n v="76"/>
    <n v="38"/>
    <n v="0"/>
    <x v="122"/>
    <n v="496.22280069999999"/>
    <n v="87"/>
    <n v="20"/>
    <n v="62.6"/>
    <n v="0"/>
    <x v="22"/>
    <n v="8.65"/>
    <n v="89"/>
    <n v="0.1"/>
    <x v="1633"/>
    <x v="1495"/>
    <n v="0.3"/>
    <n v="0.3"/>
    <n v="0.88800000000000001"/>
    <n v="19.100000000000001"/>
  </r>
  <r>
    <x v="120"/>
    <x v="10"/>
    <x v="1"/>
    <x v="2"/>
    <x v="87"/>
    <n v="78"/>
    <n v="39"/>
    <n v="0"/>
    <x v="547"/>
    <n v="491.05585200000002"/>
    <n v="87"/>
    <n v="20"/>
    <n v="62.1"/>
    <n v="0"/>
    <x v="22"/>
    <n v="8.25"/>
    <n v="89"/>
    <n v="0.1"/>
    <x v="1634"/>
    <x v="1495"/>
    <n v="0.3"/>
    <n v="0.3"/>
    <n v="0.88600000000000001"/>
    <n v="18.899999999999999"/>
  </r>
  <r>
    <x v="120"/>
    <x v="11"/>
    <x v="1"/>
    <x v="2"/>
    <x v="271"/>
    <n v="79"/>
    <n v="39.5"/>
    <n v="0"/>
    <x v="863"/>
    <n v="442.37748690000001"/>
    <n v="88"/>
    <n v="33"/>
    <n v="61.5"/>
    <n v="0"/>
    <x v="21"/>
    <n v="7.89"/>
    <n v="89"/>
    <n v="0.1"/>
    <x v="1635"/>
    <x v="1495"/>
    <n v="0.3"/>
    <n v="0.3"/>
    <n v="0.88400000000000001"/>
    <n v="18.399999999999999"/>
  </r>
  <r>
    <x v="120"/>
    <x v="12"/>
    <x v="1"/>
    <x v="2"/>
    <x v="237"/>
    <n v="82"/>
    <n v="41"/>
    <n v="0"/>
    <x v="864"/>
    <n v="3661.7929220000001"/>
    <n v="89"/>
    <n v="66"/>
    <n v="6.9"/>
    <n v="0"/>
    <x v="20"/>
    <n v="7.71"/>
    <n v="9"/>
    <n v="0.1"/>
    <x v="1636"/>
    <x v="1495"/>
    <n v="0.3"/>
    <n v="0.3"/>
    <n v="0.88100000000000001"/>
    <n v="18.2"/>
  </r>
  <r>
    <x v="120"/>
    <x v="13"/>
    <x v="1"/>
    <x v="2"/>
    <x v="98"/>
    <n v="83"/>
    <n v="41.5"/>
    <n v="0"/>
    <x v="865"/>
    <n v="2892.2571320000002"/>
    <n v="89"/>
    <n v="21"/>
    <n v="6.3"/>
    <n v="0"/>
    <x v="38"/>
    <n v="7.89"/>
    <n v="9"/>
    <n v="0.1"/>
    <x v="1637"/>
    <x v="1495"/>
    <n v="0.3"/>
    <n v="0.3"/>
    <n v="0.873"/>
    <n v="17.5"/>
  </r>
  <r>
    <x v="120"/>
    <x v="14"/>
    <x v="1"/>
    <x v="2"/>
    <x v="273"/>
    <n v="83"/>
    <n v="41.5"/>
    <n v="0"/>
    <x v="563"/>
    <n v="2205.9859499999998"/>
    <n v="9"/>
    <n v="65"/>
    <n v="59.6"/>
    <n v="0"/>
    <x v="39"/>
    <n v="7.58"/>
    <n v="9"/>
    <n v="0.1"/>
    <x v="1638"/>
    <x v="1495"/>
    <n v="0.3"/>
    <n v="0.3"/>
    <n v="0.86799999999999999"/>
    <n v="17.399999999999999"/>
  </r>
  <r>
    <x v="120"/>
    <x v="15"/>
    <x v="1"/>
    <x v="2"/>
    <x v="99"/>
    <n v="87"/>
    <n v="43.5"/>
    <n v="0"/>
    <x v="864"/>
    <n v="2143.0210830000001"/>
    <n v="9"/>
    <n v="65"/>
    <n v="58.9"/>
    <n v="0"/>
    <x v="39"/>
    <n v="7.47"/>
    <n v="9"/>
    <n v="0.1"/>
    <x v="1639"/>
    <x v="1495"/>
    <n v="0.3"/>
    <n v="0.3"/>
    <n v="0.86399999999999999"/>
    <n v="17.2"/>
  </r>
  <r>
    <x v="121"/>
    <x v="0"/>
    <x v="0"/>
    <x v="0"/>
    <x v="65"/>
    <n v="145"/>
    <n v="73.5"/>
    <n v="2"/>
    <x v="710"/>
    <n v="0"/>
    <n v="98"/>
    <n v="0"/>
    <n v="54"/>
    <n v="2"/>
    <x v="13"/>
    <n v="7.47"/>
    <n v="98"/>
    <n v="0.1"/>
    <x v="1640"/>
    <x v="1496"/>
    <n v="1.8"/>
    <n v="1.7"/>
    <n v="0.64200000000000002"/>
    <n v="11.7"/>
  </r>
  <r>
    <x v="121"/>
    <x v="1"/>
    <x v="0"/>
    <x v="0"/>
    <x v="111"/>
    <n v="148"/>
    <n v="75"/>
    <n v="2"/>
    <x v="710"/>
    <n v="473.12381240000002"/>
    <n v="98"/>
    <n v="0"/>
    <n v="53.2"/>
    <n v="3"/>
    <x v="13"/>
    <n v="9.4"/>
    <n v="98"/>
    <n v="0.1"/>
    <x v="1641"/>
    <x v="1497"/>
    <n v="1.8"/>
    <n v="1.7"/>
    <n v="0.63600000000000001"/>
    <n v="11.6"/>
  </r>
  <r>
    <x v="121"/>
    <x v="2"/>
    <x v="0"/>
    <x v="0"/>
    <x v="71"/>
    <n v="157"/>
    <n v="79.5"/>
    <n v="2"/>
    <x v="396"/>
    <n v="366.48418040000001"/>
    <n v="98"/>
    <n v="0"/>
    <n v="52.4"/>
    <n v="3"/>
    <x v="13"/>
    <n v="8.43"/>
    <n v="98"/>
    <n v="0.1"/>
    <x v="1642"/>
    <x v="1498"/>
    <n v="1.8"/>
    <n v="1.7"/>
    <n v="0.63"/>
    <n v="11.5"/>
  </r>
  <r>
    <x v="121"/>
    <x v="3"/>
    <x v="0"/>
    <x v="0"/>
    <x v="71"/>
    <n v="157"/>
    <n v="79.5"/>
    <n v="2"/>
    <x v="485"/>
    <n v="334.81742459999998"/>
    <n v="98"/>
    <n v="0"/>
    <n v="51.7"/>
    <n v="3"/>
    <x v="13"/>
    <n v="8.4"/>
    <n v="98"/>
    <n v="0.1"/>
    <x v="1643"/>
    <x v="1499"/>
    <n v="1.8"/>
    <n v="1.7"/>
    <n v="0.625"/>
    <n v="11.5"/>
  </r>
  <r>
    <x v="121"/>
    <x v="4"/>
    <x v="0"/>
    <x v="0"/>
    <x v="111"/>
    <n v="147"/>
    <n v="75"/>
    <n v="3"/>
    <x v="450"/>
    <n v="321.61325929999998"/>
    <n v="98"/>
    <n v="0"/>
    <n v="5.9"/>
    <n v="3"/>
    <x v="13"/>
    <n v="6.39"/>
    <n v="98"/>
    <n v="0.1"/>
    <x v="1644"/>
    <x v="1500"/>
    <n v="1.8"/>
    <n v="1.8"/>
    <n v="0.62"/>
    <n v="11.5"/>
  </r>
  <r>
    <x v="121"/>
    <x v="5"/>
    <x v="0"/>
    <x v="0"/>
    <x v="72"/>
    <n v="154"/>
    <n v="78.5"/>
    <n v="3"/>
    <x v="866"/>
    <n v="302.70454109999997"/>
    <n v="98"/>
    <n v="0"/>
    <n v="5.2"/>
    <n v="3"/>
    <x v="13"/>
    <n v="6.58"/>
    <n v="98"/>
    <n v="0.1"/>
    <x v="1645"/>
    <x v="1501"/>
    <n v="1.9"/>
    <n v="1.8"/>
    <n v="0.61399999999999999"/>
    <n v="11.4"/>
  </r>
  <r>
    <x v="121"/>
    <x v="6"/>
    <x v="0"/>
    <x v="0"/>
    <x v="72"/>
    <n v="163"/>
    <n v="83"/>
    <n v="3"/>
    <x v="583"/>
    <n v="292.75310100000002"/>
    <n v="98"/>
    <n v="0"/>
    <n v="49.4"/>
    <n v="3"/>
    <x v="13"/>
    <n v="6.82"/>
    <n v="98"/>
    <n v="0.2"/>
    <x v="1646"/>
    <x v="1502"/>
    <n v="1.9"/>
    <n v="1.8"/>
    <n v="0.61299999999999999"/>
    <n v="11.3"/>
  </r>
  <r>
    <x v="121"/>
    <x v="7"/>
    <x v="0"/>
    <x v="0"/>
    <x v="101"/>
    <n v="169"/>
    <n v="86"/>
    <n v="3"/>
    <x v="244"/>
    <n v="275.06443400000001"/>
    <n v="97"/>
    <n v="0"/>
    <n v="48.6"/>
    <n v="3"/>
    <x v="15"/>
    <n v="6.98"/>
    <n v="97"/>
    <n v="0.2"/>
    <x v="1647"/>
    <x v="1503"/>
    <n v="1.9"/>
    <n v="1.8"/>
    <n v="0.60699999999999998"/>
    <n v="11.1"/>
  </r>
  <r>
    <x v="121"/>
    <x v="8"/>
    <x v="0"/>
    <x v="0"/>
    <x v="101"/>
    <n v="173"/>
    <n v="88"/>
    <n v="3"/>
    <x v="709"/>
    <n v="253.00078120000001"/>
    <n v="93"/>
    <n v="0"/>
    <n v="47.9"/>
    <n v="4"/>
    <x v="33"/>
    <n v="6.91"/>
    <n v="93"/>
    <n v="0.2"/>
    <x v="1648"/>
    <x v="1504"/>
    <n v="2"/>
    <n v="1.9"/>
    <n v="0.60099999999999998"/>
    <n v="11"/>
  </r>
  <r>
    <x v="121"/>
    <x v="9"/>
    <x v="0"/>
    <x v="0"/>
    <x v="25"/>
    <n v="17"/>
    <n v="10"/>
    <n v="3"/>
    <x v="488"/>
    <n v="21.41123529"/>
    <n v="88"/>
    <n v="0"/>
    <n v="47.1"/>
    <n v="4"/>
    <x v="19"/>
    <n v="6.33"/>
    <n v="88"/>
    <n v="0.3"/>
    <x v="1649"/>
    <x v="1505"/>
    <n v="2"/>
    <n v="1.9"/>
    <n v="0.59699999999999998"/>
    <n v="11"/>
  </r>
  <r>
    <x v="121"/>
    <x v="10"/>
    <x v="0"/>
    <x v="0"/>
    <x v="285"/>
    <n v="194"/>
    <n v="98.5"/>
    <n v="3"/>
    <x v="867"/>
    <n v="218.57161790000001"/>
    <n v="86"/>
    <n v="0"/>
    <n v="46.4"/>
    <n v="4"/>
    <x v="21"/>
    <n v="6.11"/>
    <n v="86"/>
    <n v="0.3"/>
    <x v="1650"/>
    <x v="1506"/>
    <n v="2"/>
    <n v="1.9"/>
    <n v="0.59199999999999997"/>
    <n v="11"/>
  </r>
  <r>
    <x v="121"/>
    <x v="11"/>
    <x v="0"/>
    <x v="0"/>
    <x v="118"/>
    <n v="194"/>
    <n v="99"/>
    <n v="4"/>
    <x v="80"/>
    <n v="36.816211750000001"/>
    <n v="79"/>
    <n v="0"/>
    <n v="45.7"/>
    <n v="4"/>
    <x v="41"/>
    <n v="6.13"/>
    <n v="79"/>
    <n v="0.3"/>
    <x v="1651"/>
    <x v="1507"/>
    <n v="2.1"/>
    <n v="2"/>
    <n v="0.58699999999999997"/>
    <n v="11"/>
  </r>
  <r>
    <x v="121"/>
    <x v="12"/>
    <x v="0"/>
    <x v="2"/>
    <x v="69"/>
    <n v="198"/>
    <n v="101"/>
    <n v="4"/>
    <x v="225"/>
    <n v="2.542436908"/>
    <n v="86"/>
    <n v="0"/>
    <n v="44.9"/>
    <n v="5"/>
    <x v="20"/>
    <n v="6.12"/>
    <n v="86"/>
    <n v="0.3"/>
    <x v="1652"/>
    <x v="1508"/>
    <n v="2.1"/>
    <n v="2"/>
    <n v="0.58299999999999996"/>
    <n v="11"/>
  </r>
  <r>
    <x v="121"/>
    <x v="13"/>
    <x v="0"/>
    <x v="2"/>
    <x v="64"/>
    <n v="197"/>
    <n v="100.5"/>
    <n v="4"/>
    <x v="868"/>
    <n v="2.0923438929999998"/>
    <n v="85"/>
    <n v="0"/>
    <n v="44.2"/>
    <n v="5"/>
    <x v="35"/>
    <n v="5.71"/>
    <n v="85"/>
    <n v="0.4"/>
    <x v="1653"/>
    <x v="1509"/>
    <n v="2.2000000000000002"/>
    <n v="2.1"/>
    <n v="0.57699999999999996"/>
    <n v="10.7"/>
  </r>
  <r>
    <x v="121"/>
    <x v="14"/>
    <x v="0"/>
    <x v="0"/>
    <x v="25"/>
    <n v="193"/>
    <n v="98.5"/>
    <n v="4"/>
    <x v="712"/>
    <n v="22.355954480000001"/>
    <n v="87"/>
    <n v="0"/>
    <n v="43.5"/>
    <n v="5"/>
    <x v="22"/>
    <n v="5.26"/>
    <n v="87"/>
    <n v="0.4"/>
    <x v="1654"/>
    <x v="1510"/>
    <n v="2.2000000000000002"/>
    <n v="2.1"/>
    <n v="0.56999999999999995"/>
    <n v="10.4"/>
  </r>
  <r>
    <x v="121"/>
    <x v="15"/>
    <x v="0"/>
    <x v="0"/>
    <x v="25"/>
    <n v="192"/>
    <n v="98"/>
    <n v="4"/>
    <x v="449"/>
    <n v="15.255188159999999"/>
    <n v="83"/>
    <n v="0"/>
    <n v="42.8"/>
    <n v="5"/>
    <x v="35"/>
    <n v="5.39"/>
    <n v="83"/>
    <n v="0.4"/>
    <x v="1655"/>
    <x v="1511"/>
    <n v="2.2000000000000002"/>
    <n v="2.1"/>
    <n v="0.56200000000000006"/>
    <n v="10.1"/>
  </r>
  <r>
    <x v="122"/>
    <x v="0"/>
    <x v="0"/>
    <x v="1"/>
    <x v="259"/>
    <n v="22"/>
    <n v="35.5"/>
    <n v="49"/>
    <x v="0"/>
    <n v="0"/>
    <n v="65"/>
    <n v="7693"/>
    <n v="19.3"/>
    <n v="87"/>
    <x v="27"/>
    <n v="5.39"/>
    <n v="65"/>
    <n v="0.4"/>
    <x v="1656"/>
    <x v="1512"/>
    <n v="9.6"/>
    <n v="9.4"/>
    <n v="0.35099999999999998"/>
    <n v="5.4"/>
  </r>
  <r>
    <x v="122"/>
    <x v="1"/>
    <x v="0"/>
    <x v="1"/>
    <x v="293"/>
    <n v="223"/>
    <n v="136"/>
    <n v="49"/>
    <x v="0"/>
    <n v="3.3040398990000002"/>
    <n v="68"/>
    <n v="1142"/>
    <n v="18.899999999999999"/>
    <n v="88"/>
    <x v="3"/>
    <n v="5.82"/>
    <n v="68"/>
    <n v="0.5"/>
    <x v="1657"/>
    <x v="1513"/>
    <n v="9.8000000000000007"/>
    <n v="9.6"/>
    <n v="0.34499999999999997"/>
    <n v="5.3"/>
  </r>
  <r>
    <x v="122"/>
    <x v="2"/>
    <x v="0"/>
    <x v="0"/>
    <x v="146"/>
    <n v="227"/>
    <n v="138"/>
    <n v="49"/>
    <x v="0"/>
    <n v="31.502432370000001"/>
    <n v="67"/>
    <n v="1224"/>
    <n v="18.5"/>
    <n v="89"/>
    <x v="71"/>
    <n v="5.9"/>
    <n v="67"/>
    <n v="0.6"/>
    <x v="1658"/>
    <x v="1514"/>
    <n v="1"/>
    <n v="9.9"/>
    <n v="0.34100000000000003"/>
    <n v="5.3"/>
  </r>
  <r>
    <x v="122"/>
    <x v="3"/>
    <x v="0"/>
    <x v="1"/>
    <x v="222"/>
    <n v="232"/>
    <n v="140.5"/>
    <n v="49"/>
    <x v="0"/>
    <n v="29.755179819999999"/>
    <n v="71"/>
    <n v="272"/>
    <n v="18.100000000000001"/>
    <n v="90"/>
    <x v="40"/>
    <n v="6.11"/>
    <n v="71"/>
    <n v="0.7"/>
    <x v="1659"/>
    <x v="1515"/>
    <n v="1.3"/>
    <n v="1.1000000000000001"/>
    <n v="0.33100000000000002"/>
    <n v="5.0999999999999996"/>
  </r>
  <r>
    <x v="122"/>
    <x v="4"/>
    <x v="0"/>
    <x v="1"/>
    <x v="266"/>
    <n v="241"/>
    <n v="145.5"/>
    <n v="50"/>
    <x v="382"/>
    <n v="32.224934449999999"/>
    <n v="75"/>
    <n v="771"/>
    <n v="17.7"/>
    <n v="93"/>
    <x v="29"/>
    <n v="6.66"/>
    <n v="75"/>
    <n v="0.7"/>
    <x v="1660"/>
    <x v="1516"/>
    <n v="1.5"/>
    <n v="1.3"/>
    <n v="0.32300000000000001"/>
    <n v="4.8"/>
  </r>
  <r>
    <x v="122"/>
    <x v="5"/>
    <x v="0"/>
    <x v="1"/>
    <x v="267"/>
    <n v="252"/>
    <n v="151"/>
    <n v="50"/>
    <x v="270"/>
    <n v="5.8837605359999996"/>
    <n v="7"/>
    <n v="372"/>
    <n v="17.3"/>
    <n v="95"/>
    <x v="24"/>
    <n v="6.36"/>
    <n v="7"/>
    <n v="0.9"/>
    <x v="1661"/>
    <x v="1517"/>
    <n v="1.7"/>
    <n v="1.6"/>
    <n v="0.312"/>
    <n v="4.5"/>
  </r>
  <r>
    <x v="122"/>
    <x v="6"/>
    <x v="0"/>
    <x v="1"/>
    <x v="157"/>
    <n v="263"/>
    <n v="157"/>
    <n v="51"/>
    <x v="269"/>
    <n v="5.6654050659999999"/>
    <n v="71"/>
    <n v="801"/>
    <n v="16.899999999999999"/>
    <n v="99"/>
    <x v="40"/>
    <n v="6.98"/>
    <n v="71"/>
    <n v="1.1000000000000001"/>
    <x v="1662"/>
    <x v="1518"/>
    <n v="11"/>
    <n v="1.8"/>
    <n v="0.307"/>
    <n v="4.2"/>
  </r>
  <r>
    <x v="122"/>
    <x v="7"/>
    <x v="0"/>
    <x v="1"/>
    <x v="48"/>
    <n v="272"/>
    <n v="162"/>
    <n v="52"/>
    <x v="270"/>
    <n v="40.378356660000001"/>
    <n v="71"/>
    <n v="1317"/>
    <n v="16.5"/>
    <n v="102"/>
    <x v="4"/>
    <n v="6.76"/>
    <n v="67"/>
    <n v="1.3"/>
    <x v="1663"/>
    <x v="1519"/>
    <n v="11.2"/>
    <n v="11"/>
    <n v="0.29799999999999999"/>
    <n v="4"/>
  </r>
  <r>
    <x v="122"/>
    <x v="8"/>
    <x v="0"/>
    <x v="1"/>
    <x v="341"/>
    <n v="276"/>
    <n v="164.5"/>
    <n v="53"/>
    <x v="743"/>
    <n v="35.809297489999999"/>
    <n v="71"/>
    <n v="282"/>
    <n v="16.100000000000001"/>
    <n v="106"/>
    <x v="54"/>
    <n v="6.94"/>
    <n v="57"/>
    <n v="1.4"/>
    <x v="1664"/>
    <x v="1520"/>
    <n v="11.4"/>
    <n v="11.3"/>
    <n v="0.29299999999999998"/>
    <n v="3.8"/>
  </r>
  <r>
    <x v="122"/>
    <x v="9"/>
    <x v="0"/>
    <x v="1"/>
    <x v="342"/>
    <n v="277"/>
    <n v="165.5"/>
    <n v="54"/>
    <x v="269"/>
    <n v="43.421930660000001"/>
    <n v="71"/>
    <n v="59"/>
    <n v="15.7"/>
    <n v="110"/>
    <x v="61"/>
    <n v="7.39"/>
    <n v="51"/>
    <n v="1.5"/>
    <x v="1665"/>
    <x v="1521"/>
    <n v="11.6"/>
    <n v="11.5"/>
    <n v="0.28599999999999998"/>
    <n v="3.7"/>
  </r>
  <r>
    <x v="122"/>
    <x v="10"/>
    <x v="0"/>
    <x v="1"/>
    <x v="325"/>
    <n v="278"/>
    <n v="166.5"/>
    <n v="55"/>
    <x v="269"/>
    <n v="3.7517154420000001"/>
    <n v="71"/>
    <n v="2183"/>
    <n v="15.4"/>
    <n v="114"/>
    <x v="57"/>
    <n v="7.15"/>
    <n v="45"/>
    <n v="1.6"/>
    <x v="1666"/>
    <x v="1522"/>
    <n v="11.9"/>
    <n v="11.8"/>
    <n v="0.27800000000000002"/>
    <n v="3.5"/>
  </r>
  <r>
    <x v="122"/>
    <x v="11"/>
    <x v="0"/>
    <x v="1"/>
    <x v="270"/>
    <n v="279"/>
    <n v="167.5"/>
    <n v="56"/>
    <x v="269"/>
    <n v="20.86118432"/>
    <n v="71"/>
    <n v="63057"/>
    <n v="15"/>
    <n v="118"/>
    <x v="49"/>
    <n v="6.61"/>
    <n v="43"/>
    <n v="1.6"/>
    <x v="1667"/>
    <x v="1523"/>
    <n v="12.1"/>
    <n v="12"/>
    <n v="0.27"/>
    <n v="3.1"/>
  </r>
  <r>
    <x v="122"/>
    <x v="12"/>
    <x v="0"/>
    <x v="1"/>
    <x v="229"/>
    <n v="28"/>
    <n v="42"/>
    <n v="56"/>
    <x v="743"/>
    <n v="20.268765720000001"/>
    <n v="71"/>
    <n v="54190"/>
    <n v="14.6"/>
    <n v="121"/>
    <x v="58"/>
    <n v="6.23"/>
    <n v="41"/>
    <n v="1.6"/>
    <x v="1668"/>
    <x v="1524"/>
    <n v="12.3"/>
    <n v="12.2"/>
    <n v="0.26600000000000001"/>
    <n v="3"/>
  </r>
  <r>
    <x v="122"/>
    <x v="13"/>
    <x v="0"/>
    <x v="1"/>
    <x v="231"/>
    <n v="282"/>
    <n v="169.5"/>
    <n v="57"/>
    <x v="743"/>
    <n v="17.587227179999999"/>
    <n v="71"/>
    <n v="31584"/>
    <n v="14.3"/>
    <n v="124"/>
    <x v="63"/>
    <n v="6.55"/>
    <n v="39"/>
    <n v="1.6"/>
    <x v="1669"/>
    <x v="1525"/>
    <n v="12.5"/>
    <n v="12.5"/>
    <n v="0.26100000000000001"/>
    <n v="2.9"/>
  </r>
  <r>
    <x v="122"/>
    <x v="14"/>
    <x v="0"/>
    <x v="1"/>
    <x v="48"/>
    <n v="283"/>
    <n v="170"/>
    <n v="57"/>
    <x v="269"/>
    <n v="1.817829717"/>
    <n v="71"/>
    <n v="61208"/>
    <n v="13.9"/>
    <n v="127"/>
    <x v="59"/>
    <n v="7.1"/>
    <n v="36"/>
    <n v="1.6"/>
    <x v="1670"/>
    <x v="1526"/>
    <n v="12.7"/>
    <n v="12.7"/>
    <n v="0.255"/>
    <n v="2.9"/>
  </r>
  <r>
    <x v="122"/>
    <x v="15"/>
    <x v="0"/>
    <x v="1"/>
    <x v="331"/>
    <n v="284"/>
    <n v="171"/>
    <n v="58"/>
    <x v="743"/>
    <n v="13.35783844"/>
    <n v="71"/>
    <n v="21319"/>
    <n v="13.6"/>
    <n v="128"/>
    <x v="9"/>
    <n v="6.1"/>
    <n v="34"/>
    <n v="1.5"/>
    <x v="1671"/>
    <x v="1527"/>
    <n v="12.8"/>
    <n v="12.9"/>
    <n v="0.253"/>
    <n v="2.8"/>
  </r>
  <r>
    <x v="123"/>
    <x v="0"/>
    <x v="0"/>
    <x v="1"/>
    <x v="342"/>
    <n v="344"/>
    <n v="413.5"/>
    <n v="483"/>
    <x v="0"/>
    <n v="0"/>
    <n v="49"/>
    <n v="12423"/>
    <n v="25.4"/>
    <n v="747"/>
    <x v="65"/>
    <n v="6.1"/>
    <n v="49"/>
    <n v="3.7"/>
    <x v="1672"/>
    <x v="1528"/>
    <n v="9.8000000000000007"/>
    <n v="9.6999999999999993"/>
    <n v="0.52500000000000002"/>
    <n v="10"/>
  </r>
  <r>
    <x v="123"/>
    <x v="1"/>
    <x v="0"/>
    <x v="1"/>
    <x v="228"/>
    <n v="362"/>
    <n v="426"/>
    <n v="490"/>
    <x v="0"/>
    <n v="263.2111031"/>
    <n v="49"/>
    <n v="6855"/>
    <n v="24.7"/>
    <n v="759"/>
    <x v="65"/>
    <n v="3.67"/>
    <n v="49"/>
    <n v="3.9"/>
    <x v="1673"/>
    <x v="1529"/>
    <n v="1.1000000000000001"/>
    <n v="9.9"/>
    <n v="0.52100000000000002"/>
    <n v="10"/>
  </r>
  <r>
    <x v="123"/>
    <x v="2"/>
    <x v="0"/>
    <x v="1"/>
    <x v="268"/>
    <n v="367"/>
    <n v="432.5"/>
    <n v="498"/>
    <x v="338"/>
    <n v="194.20328789999999"/>
    <n v="46"/>
    <n v="52852"/>
    <n v="24.1"/>
    <n v="773"/>
    <x v="57"/>
    <n v="3.7"/>
    <n v="46"/>
    <n v="3.9"/>
    <x v="1674"/>
    <x v="1530"/>
    <n v="1.4"/>
    <n v="1.2"/>
    <n v="0.51400000000000001"/>
    <n v="9.8000000000000007"/>
  </r>
  <r>
    <x v="123"/>
    <x v="3"/>
    <x v="0"/>
    <x v="1"/>
    <x v="269"/>
    <n v="374"/>
    <n v="439.5"/>
    <n v="505"/>
    <x v="869"/>
    <n v="204.7186256"/>
    <n v="42"/>
    <n v="6447"/>
    <n v="23.5"/>
    <n v="788"/>
    <x v="59"/>
    <n v="3.3"/>
    <n v="42"/>
    <n v="4.4000000000000004"/>
    <x v="1675"/>
    <x v="1531"/>
    <n v="1.7"/>
    <n v="1.6"/>
    <n v="0.50700000000000001"/>
    <n v="9.6999999999999993"/>
  </r>
  <r>
    <x v="123"/>
    <x v="4"/>
    <x v="0"/>
    <x v="1"/>
    <x v="209"/>
    <n v="375"/>
    <n v="444"/>
    <n v="513"/>
    <x v="563"/>
    <n v="187.57331869999999"/>
    <n v="46"/>
    <n v="18843"/>
    <n v="22.8"/>
    <n v="802"/>
    <x v="70"/>
    <n v="3.69"/>
    <n v="48"/>
    <n v="4.7"/>
    <x v="1676"/>
    <x v="1532"/>
    <n v="11"/>
    <n v="1.9"/>
    <n v="0.5"/>
    <n v="9.6"/>
  </r>
  <r>
    <x v="123"/>
    <x v="5"/>
    <x v="0"/>
    <x v="1"/>
    <x v="210"/>
    <n v="374"/>
    <n v="447.5"/>
    <n v="521"/>
    <x v="561"/>
    <n v="133.12308719999999"/>
    <n v="49"/>
    <n v="8491"/>
    <n v="22.2"/>
    <n v="817"/>
    <x v="51"/>
    <n v="3.47"/>
    <n v="54"/>
    <n v="4.8"/>
    <x v="1677"/>
    <x v="1533"/>
    <n v="11.3"/>
    <n v="11.2"/>
    <n v="0.49199999999999999"/>
    <n v="9.5"/>
  </r>
  <r>
    <x v="123"/>
    <x v="6"/>
    <x v="0"/>
    <x v="1"/>
    <x v="198"/>
    <n v="376"/>
    <n v="451.5"/>
    <n v="527"/>
    <x v="849"/>
    <n v="14.5676468"/>
    <n v="63"/>
    <n v="1272"/>
    <n v="21.6"/>
    <n v="832"/>
    <x v="5"/>
    <n v="4.24"/>
    <n v="63"/>
    <n v="4.9000000000000004"/>
    <x v="1678"/>
    <x v="1534"/>
    <n v="11.7"/>
    <n v="11.6"/>
    <n v="0.48699999999999999"/>
    <n v="9.3000000000000007"/>
  </r>
  <r>
    <x v="123"/>
    <x v="7"/>
    <x v="0"/>
    <x v="1"/>
    <x v="195"/>
    <n v="386"/>
    <n v="461"/>
    <n v="536"/>
    <x v="707"/>
    <n v="105.5910629"/>
    <n v="41"/>
    <n v="9960"/>
    <n v="21"/>
    <n v="848"/>
    <x v="0"/>
    <n v="4"/>
    <n v="53"/>
    <n v="5"/>
    <x v="1679"/>
    <x v="1535"/>
    <n v="12"/>
    <n v="11.9"/>
    <n v="0.48099999999999998"/>
    <n v="9.1999999999999993"/>
  </r>
  <r>
    <x v="123"/>
    <x v="8"/>
    <x v="0"/>
    <x v="1"/>
    <x v="281"/>
    <n v="388"/>
    <n v="465"/>
    <n v="542"/>
    <x v="870"/>
    <n v="104.4746444"/>
    <n v="42"/>
    <n v="2613"/>
    <n v="2.4"/>
    <n v="863"/>
    <x v="51"/>
    <n v="4.47"/>
    <n v="42"/>
    <n v="5.2"/>
    <x v="1680"/>
    <x v="1536"/>
    <n v="12.3"/>
    <n v="12.3"/>
    <n v="0.47699999999999998"/>
    <n v="9.1"/>
  </r>
  <r>
    <x v="123"/>
    <x v="9"/>
    <x v="0"/>
    <x v="1"/>
    <x v="240"/>
    <n v="396"/>
    <n v="472.5"/>
    <n v="549"/>
    <x v="871"/>
    <n v="10.35779424"/>
    <n v="27"/>
    <n v="704"/>
    <n v="19.899999999999999"/>
    <n v="879"/>
    <x v="57"/>
    <n v="3.66"/>
    <n v="4"/>
    <n v="5.3"/>
    <x v="1681"/>
    <x v="1537"/>
    <n v="12.6"/>
    <n v="12.6"/>
    <n v="0.46600000000000003"/>
    <n v="9"/>
  </r>
  <r>
    <x v="123"/>
    <x v="10"/>
    <x v="0"/>
    <x v="1"/>
    <x v="241"/>
    <n v="4"/>
    <n v="280"/>
    <n v="556"/>
    <x v="84"/>
    <n v="6.4162527870000003"/>
    <n v="18"/>
    <n v="110927"/>
    <n v="19.3"/>
    <n v="893"/>
    <x v="49"/>
    <n v="4.1100000000000003"/>
    <n v="36"/>
    <n v="5.4"/>
    <x v="1682"/>
    <x v="1538"/>
    <n v="12.9"/>
    <n v="12.9"/>
    <n v="0.46300000000000002"/>
    <n v="8.9"/>
  </r>
  <r>
    <x v="123"/>
    <x v="11"/>
    <x v="0"/>
    <x v="1"/>
    <x v="250"/>
    <n v="47"/>
    <n v="305"/>
    <n v="563"/>
    <x v="872"/>
    <n v="57.225558149999998"/>
    <n v="18"/>
    <n v="31521"/>
    <n v="18.8"/>
    <n v="907"/>
    <x v="63"/>
    <n v="4.33"/>
    <n v="33"/>
    <n v="5.4"/>
    <x v="1683"/>
    <x v="1539"/>
    <n v="13.2"/>
    <n v="13.2"/>
    <n v="0.44500000000000001"/>
    <n v="8.5"/>
  </r>
  <r>
    <x v="123"/>
    <x v="12"/>
    <x v="0"/>
    <x v="1"/>
    <x v="186"/>
    <n v="41"/>
    <n v="304"/>
    <n v="567"/>
    <x v="621"/>
    <n v="30.195508490000002"/>
    <n v="18"/>
    <n v="141258"/>
    <n v="18.3"/>
    <n v="918"/>
    <x v="59"/>
    <n v="4.5"/>
    <n v="29"/>
    <n v="5.4"/>
    <x v="1684"/>
    <x v="1540"/>
    <n v="13.5"/>
    <n v="13.6"/>
    <n v="0"/>
    <n v="8.1"/>
  </r>
  <r>
    <x v="123"/>
    <x v="13"/>
    <x v="0"/>
    <x v="1"/>
    <x v="54"/>
    <n v="49"/>
    <n v="310"/>
    <n v="571"/>
    <x v="623"/>
    <n v="17.137754000000001"/>
    <n v="18"/>
    <n v="42007"/>
    <n v="17.8"/>
    <n v="928"/>
    <x v="29"/>
    <n v="2.4300000000000002"/>
    <n v="25"/>
    <n v="5.3"/>
    <x v="1685"/>
    <x v="1541"/>
    <n v="13.8"/>
    <n v="13.8"/>
    <n v="0"/>
    <n v="7.7"/>
  </r>
  <r>
    <x v="123"/>
    <x v="14"/>
    <x v="0"/>
    <x v="1"/>
    <x v="55"/>
    <n v="48"/>
    <n v="311"/>
    <n v="574"/>
    <x v="873"/>
    <n v="15.830985"/>
    <n v="18"/>
    <n v="168107"/>
    <n v="17.3"/>
    <n v="936"/>
    <x v="10"/>
    <n v="3.25"/>
    <n v="27"/>
    <n v="5.0999999999999996"/>
    <x v="1686"/>
    <x v="1542"/>
    <n v="14.1"/>
    <n v="14.1"/>
    <n v="0"/>
    <n v="8"/>
  </r>
  <r>
    <x v="123"/>
    <x v="15"/>
    <x v="0"/>
    <x v="1"/>
    <x v="56"/>
    <n v="45"/>
    <n v="310.5"/>
    <n v="576"/>
    <x v="852"/>
    <n v="22.481776060000001"/>
    <n v="18"/>
    <n v="212183"/>
    <n v="16.899999999999999"/>
    <n v="943"/>
    <x v="66"/>
    <n v="2.84"/>
    <n v="29"/>
    <n v="4.9000000000000004"/>
    <x v="1687"/>
    <x v="1543"/>
    <n v="14.3"/>
    <n v="14.4"/>
    <n v="0"/>
    <n v="7.6"/>
  </r>
  <r>
    <x v="124"/>
    <x v="2"/>
    <x v="0"/>
    <x v="1"/>
    <x v="56"/>
    <n v="45"/>
    <n v="22.5"/>
    <n v="0"/>
    <x v="0"/>
    <n v="0"/>
    <n v="99"/>
    <n v="0"/>
    <n v="77.3"/>
    <n v="0"/>
    <x v="13"/>
    <n v="7.2"/>
    <n v="99"/>
    <n v="0.1"/>
    <x v="160"/>
    <x v="1543"/>
    <n v="0.1"/>
    <n v="0.1"/>
    <n v="0.627"/>
    <n v="7.6"/>
  </r>
  <r>
    <x v="125"/>
    <x v="0"/>
    <x v="1"/>
    <x v="2"/>
    <x v="233"/>
    <n v="59"/>
    <n v="29.5"/>
    <n v="0"/>
    <x v="874"/>
    <n v="0"/>
    <n v="99"/>
    <n v="14"/>
    <n v="61.2"/>
    <n v="0"/>
    <x v="16"/>
    <n v="7.2"/>
    <n v="95"/>
    <n v="0.1"/>
    <x v="1688"/>
    <x v="1544"/>
    <n v="0.8"/>
    <n v="0.7"/>
    <n v="0.94799999999999995"/>
    <n v="17.7"/>
  </r>
  <r>
    <x v="125"/>
    <x v="1"/>
    <x v="1"/>
    <x v="2"/>
    <x v="234"/>
    <n v="61"/>
    <n v="30.5"/>
    <n v="0"/>
    <x v="360"/>
    <n v="177.6382878"/>
    <n v="99"/>
    <n v="3"/>
    <n v="6.8"/>
    <n v="0"/>
    <x v="33"/>
    <n v="9.7200000000000006"/>
    <n v="93"/>
    <n v="0.1"/>
    <x v="1689"/>
    <x v="1545"/>
    <n v="0.8"/>
    <n v="0.7"/>
    <n v="0.94499999999999995"/>
    <n v="17.7"/>
  </r>
  <r>
    <x v="125"/>
    <x v="2"/>
    <x v="1"/>
    <x v="2"/>
    <x v="89"/>
    <n v="62"/>
    <n v="31"/>
    <n v="0"/>
    <x v="248"/>
    <n v="234.782883"/>
    <n v="99"/>
    <n v="8"/>
    <n v="6.3"/>
    <n v="0"/>
    <x v="17"/>
    <n v="9.39"/>
    <n v="94"/>
    <n v="0.1"/>
    <x v="1690"/>
    <x v="1546"/>
    <n v="0.8"/>
    <n v="0.7"/>
    <n v="0.94199999999999995"/>
    <n v="17.5"/>
  </r>
  <r>
    <x v="125"/>
    <x v="3"/>
    <x v="1"/>
    <x v="2"/>
    <x v="82"/>
    <n v="61"/>
    <n v="30.5"/>
    <n v="0"/>
    <x v="248"/>
    <n v="2094.1909599999999"/>
    <n v="99"/>
    <n v="4"/>
    <n v="59.8"/>
    <n v="0"/>
    <x v="16"/>
    <n v="9.16"/>
    <n v="95"/>
    <n v="0.1"/>
    <x v="1691"/>
    <x v="1547"/>
    <n v="0.7"/>
    <n v="0.7"/>
    <n v="0.94099999999999995"/>
    <n v="17.600000000000001"/>
  </r>
  <r>
    <x v="125"/>
    <x v="4"/>
    <x v="1"/>
    <x v="2"/>
    <x v="91"/>
    <n v="67"/>
    <n v="33.5"/>
    <n v="0"/>
    <x v="809"/>
    <n v="277.35505219999999"/>
    <n v="99"/>
    <n v="39"/>
    <n v="59.4"/>
    <n v="0"/>
    <x v="17"/>
    <n v="9.14"/>
    <n v="94"/>
    <n v="0.1"/>
    <x v="1692"/>
    <x v="1548"/>
    <n v="0.7"/>
    <n v="0.7"/>
    <n v="0.93899999999999995"/>
    <n v="17.600000000000001"/>
  </r>
  <r>
    <x v="125"/>
    <x v="5"/>
    <x v="1"/>
    <x v="2"/>
    <x v="84"/>
    <n v="66"/>
    <n v="33"/>
    <n v="0"/>
    <x v="875"/>
    <n v="15268.06445"/>
    <n v="99"/>
    <n v="3"/>
    <n v="58.9"/>
    <n v="0"/>
    <x v="33"/>
    <n v="9.26"/>
    <n v="93"/>
    <n v="0.1"/>
    <x v="1693"/>
    <x v="1549"/>
    <n v="0.7"/>
    <n v="0.7"/>
    <n v="0.93600000000000005"/>
    <n v="17.399999999999999"/>
  </r>
  <r>
    <x v="125"/>
    <x v="6"/>
    <x v="1"/>
    <x v="2"/>
    <x v="138"/>
    <n v="67"/>
    <n v="33.5"/>
    <n v="0"/>
    <x v="763"/>
    <n v="142.3749426"/>
    <n v="99"/>
    <n v="2"/>
    <n v="58.5"/>
    <n v="0"/>
    <x v="17"/>
    <n v="9.49"/>
    <n v="94"/>
    <n v="0.1"/>
    <x v="1694"/>
    <x v="1550"/>
    <n v="0.7"/>
    <n v="0.7"/>
    <n v="0.93600000000000005"/>
    <n v="17.399999999999999"/>
  </r>
  <r>
    <x v="125"/>
    <x v="7"/>
    <x v="1"/>
    <x v="2"/>
    <x v="85"/>
    <n v="67"/>
    <n v="33.5"/>
    <n v="0"/>
    <x v="876"/>
    <n v="1707.130633"/>
    <n v="99"/>
    <n v="4"/>
    <n v="58"/>
    <n v="0"/>
    <x v="17"/>
    <n v="8.4"/>
    <n v="94"/>
    <n v="0.1"/>
    <x v="1695"/>
    <x v="1551"/>
    <n v="0.7"/>
    <n v="0.7"/>
    <n v="0.93600000000000005"/>
    <n v="17.600000000000001"/>
  </r>
  <r>
    <x v="125"/>
    <x v="8"/>
    <x v="1"/>
    <x v="2"/>
    <x v="235"/>
    <n v="67"/>
    <n v="33.5"/>
    <n v="0"/>
    <x v="877"/>
    <n v="14829.41215"/>
    <n v="99"/>
    <n v="0"/>
    <n v="57.5"/>
    <n v="0"/>
    <x v="33"/>
    <n v="8.58"/>
    <n v="93"/>
    <n v="0.1"/>
    <x v="1696"/>
    <x v="1552"/>
    <n v="0.7"/>
    <n v="0.7"/>
    <n v="0.93400000000000005"/>
    <n v="17.600000000000001"/>
  </r>
  <r>
    <x v="125"/>
    <x v="9"/>
    <x v="1"/>
    <x v="2"/>
    <x v="93"/>
    <n v="7"/>
    <n v="3.5"/>
    <n v="0"/>
    <x v="567"/>
    <n v="12829.254080000001"/>
    <n v="99"/>
    <n v="0"/>
    <n v="57"/>
    <n v="0"/>
    <x v="17"/>
    <n v="8.43"/>
    <n v="94"/>
    <n v="0.1"/>
    <x v="1697"/>
    <x v="1553"/>
    <n v="0.8"/>
    <n v="0.7"/>
    <n v="0.93100000000000005"/>
    <n v="17.5"/>
  </r>
  <r>
    <x v="125"/>
    <x v="10"/>
    <x v="1"/>
    <x v="2"/>
    <x v="84"/>
    <n v="73"/>
    <n v="36.5"/>
    <n v="0"/>
    <x v="250"/>
    <n v="11792.53465"/>
    <n v="99"/>
    <n v="0"/>
    <n v="56.5"/>
    <n v="0"/>
    <x v="34"/>
    <n v="8.89"/>
    <n v="91"/>
    <n v="0.1"/>
    <x v="1698"/>
    <x v="1554"/>
    <n v="0.8"/>
    <n v="0.7"/>
    <n v="0.92900000000000005"/>
    <n v="17.600000000000001"/>
  </r>
  <r>
    <x v="125"/>
    <x v="11"/>
    <x v="1"/>
    <x v="2"/>
    <x v="94"/>
    <n v="77"/>
    <n v="38.5"/>
    <n v="0"/>
    <x v="650"/>
    <n v="1009.825011"/>
    <n v="99"/>
    <n v="7"/>
    <n v="55.9"/>
    <n v="0"/>
    <x v="18"/>
    <n v="9.44"/>
    <n v="92"/>
    <n v="0.1"/>
    <x v="1699"/>
    <x v="1555"/>
    <n v="0.8"/>
    <n v="0.7"/>
    <n v="0.92400000000000004"/>
    <n v="17.5"/>
  </r>
  <r>
    <x v="125"/>
    <x v="12"/>
    <x v="1"/>
    <x v="2"/>
    <x v="95"/>
    <n v="78"/>
    <n v="39"/>
    <n v="0"/>
    <x v="878"/>
    <n v="880.7380617"/>
    <n v="99"/>
    <n v="8"/>
    <n v="55.3"/>
    <n v="0"/>
    <x v="18"/>
    <n v="9.85"/>
    <n v="92"/>
    <n v="0.1"/>
    <x v="1700"/>
    <x v="1556"/>
    <n v="0.8"/>
    <n v="0.7"/>
    <n v="0.91800000000000004"/>
    <n v="17.100000000000001"/>
  </r>
  <r>
    <x v="125"/>
    <x v="13"/>
    <x v="1"/>
    <x v="2"/>
    <x v="141"/>
    <n v="81"/>
    <n v="40.5"/>
    <n v="0"/>
    <x v="330"/>
    <n v="749.6823382"/>
    <n v="99"/>
    <n v="5"/>
    <n v="54.6"/>
    <n v="0"/>
    <x v="33"/>
    <n v="9.6199999999999992"/>
    <n v="93"/>
    <n v="0.1"/>
    <x v="1701"/>
    <x v="1557"/>
    <n v="0.8"/>
    <n v="0.7"/>
    <n v="0.91600000000000004"/>
    <n v="17.100000000000001"/>
  </r>
  <r>
    <x v="125"/>
    <x v="14"/>
    <x v="1"/>
    <x v="2"/>
    <x v="97"/>
    <n v="82"/>
    <n v="41"/>
    <n v="0"/>
    <x v="879"/>
    <n v="6356.8272820000002"/>
    <n v="99"/>
    <n v="4"/>
    <n v="54"/>
    <n v="0"/>
    <x v="34"/>
    <n v="8.65"/>
    <n v="91"/>
    <n v="0.1"/>
    <x v="1702"/>
    <x v="1558"/>
    <n v="0.8"/>
    <n v="0.7"/>
    <n v="0.91700000000000004"/>
    <n v="17.5"/>
  </r>
  <r>
    <x v="125"/>
    <x v="15"/>
    <x v="1"/>
    <x v="2"/>
    <x v="273"/>
    <n v="85"/>
    <n v="42.5"/>
    <n v="0"/>
    <x v="196"/>
    <n v="6191.2119080000002"/>
    <n v="99"/>
    <n v="0"/>
    <n v="53.3"/>
    <n v="0"/>
    <x v="34"/>
    <n v="8.27"/>
    <n v="9"/>
    <n v="0.1"/>
    <x v="1703"/>
    <x v="1559"/>
    <n v="0.8"/>
    <n v="0.7"/>
    <n v="0.91100000000000003"/>
    <n v="17.100000000000001"/>
  </r>
  <r>
    <x v="126"/>
    <x v="0"/>
    <x v="0"/>
    <x v="2"/>
    <x v="18"/>
    <n v="99"/>
    <n v="50"/>
    <n v="1"/>
    <x v="724"/>
    <n v="0"/>
    <n v="99"/>
    <n v="0"/>
    <n v="54.6"/>
    <n v="1"/>
    <x v="13"/>
    <n v="8.27"/>
    <n v="99"/>
    <n v="0.1"/>
    <x v="1704"/>
    <x v="1559"/>
    <n v="7.1"/>
    <n v="6.9"/>
    <n v="0.79500000000000004"/>
    <n v="13.7"/>
  </r>
  <r>
    <x v="126"/>
    <x v="1"/>
    <x v="0"/>
    <x v="2"/>
    <x v="61"/>
    <n v="11"/>
    <n v="6"/>
    <n v="1"/>
    <x v="724"/>
    <n v="166.19137280000001"/>
    <n v="99"/>
    <n v="0"/>
    <n v="53.5"/>
    <n v="1"/>
    <x v="13"/>
    <n v="3.55"/>
    <n v="99"/>
    <n v="0.1"/>
    <x v="1705"/>
    <x v="1559"/>
    <n v="7.1"/>
    <n v="6.9"/>
    <n v="0.79600000000000004"/>
    <n v="13.7"/>
  </r>
  <r>
    <x v="126"/>
    <x v="2"/>
    <x v="0"/>
    <x v="2"/>
    <x v="19"/>
    <n v="12"/>
    <n v="6.5"/>
    <n v="1"/>
    <x v="24"/>
    <n v="1154.8934730000001"/>
    <n v="98"/>
    <n v="0"/>
    <n v="52.8"/>
    <n v="1"/>
    <x v="13"/>
    <n v="2.76"/>
    <n v="98"/>
    <n v="0.1"/>
    <x v="1706"/>
    <x v="1559"/>
    <n v="7"/>
    <n v="6.8"/>
    <n v="0.79600000000000004"/>
    <n v="13.7"/>
  </r>
  <r>
    <x v="126"/>
    <x v="3"/>
    <x v="0"/>
    <x v="2"/>
    <x v="69"/>
    <n v="14"/>
    <n v="7.5"/>
    <n v="1"/>
    <x v="117"/>
    <n v="1055.835493"/>
    <n v="98"/>
    <n v="13"/>
    <n v="52.3"/>
    <n v="1"/>
    <x v="13"/>
    <n v="2.52"/>
    <n v="98"/>
    <n v="0.1"/>
    <x v="1707"/>
    <x v="1559"/>
    <n v="7"/>
    <n v="6.8"/>
    <n v="0.79700000000000004"/>
    <n v="13.7"/>
  </r>
  <r>
    <x v="126"/>
    <x v="4"/>
    <x v="0"/>
    <x v="2"/>
    <x v="116"/>
    <n v="15"/>
    <n v="8"/>
    <n v="1"/>
    <x v="728"/>
    <n v="158.27708000000001"/>
    <n v="99"/>
    <n v="5"/>
    <n v="52"/>
    <n v="1"/>
    <x v="13"/>
    <n v="2.4900000000000002"/>
    <n v="99"/>
    <n v="0.1"/>
    <x v="1708"/>
    <x v="1559"/>
    <n v="6.9"/>
    <n v="6.8"/>
    <n v="0.79700000000000004"/>
    <n v="13.6"/>
  </r>
  <r>
    <x v="126"/>
    <x v="5"/>
    <x v="0"/>
    <x v="2"/>
    <x v="30"/>
    <n v="16"/>
    <n v="8.5"/>
    <n v="1"/>
    <x v="21"/>
    <n v="129.2260751"/>
    <n v="99"/>
    <n v="3"/>
    <n v="51.8"/>
    <n v="1"/>
    <x v="13"/>
    <n v="2.74"/>
    <n v="99"/>
    <n v="0.1"/>
    <x v="1709"/>
    <x v="1559"/>
    <n v="6.9"/>
    <n v="6.8"/>
    <n v="0.79700000000000004"/>
    <n v="13.5"/>
  </r>
  <r>
    <x v="126"/>
    <x v="6"/>
    <x v="0"/>
    <x v="2"/>
    <x v="31"/>
    <n v="18"/>
    <n v="9.5"/>
    <n v="1"/>
    <x v="21"/>
    <n v="1040.6294620000001"/>
    <n v="98"/>
    <n v="19"/>
    <n v="51.5"/>
    <n v="1"/>
    <x v="32"/>
    <n v="2.83"/>
    <n v="98"/>
    <n v="0.1"/>
    <x v="1710"/>
    <x v="1559"/>
    <n v="6.9"/>
    <n v="6.8"/>
    <n v="0.78200000000000003"/>
    <n v="12.4"/>
  </r>
  <r>
    <x v="126"/>
    <x v="7"/>
    <x v="0"/>
    <x v="2"/>
    <x v="63"/>
    <n v="19"/>
    <n v="10"/>
    <n v="1"/>
    <x v="805"/>
    <n v="123.0966298"/>
    <n v="99"/>
    <n v="18"/>
    <n v="51.1"/>
    <n v="1"/>
    <x v="15"/>
    <n v="2.1"/>
    <n v="99"/>
    <n v="0.1"/>
    <x v="1711"/>
    <x v="1559"/>
    <n v="6.9"/>
    <n v="6.8"/>
    <n v="0.76500000000000001"/>
    <n v="11.9"/>
  </r>
  <r>
    <x v="126"/>
    <x v="8"/>
    <x v="0"/>
    <x v="0"/>
    <x v="33"/>
    <n v="113"/>
    <n v="57"/>
    <n v="1"/>
    <x v="805"/>
    <n v="88.450380109999998"/>
    <n v="99"/>
    <n v="24"/>
    <n v="5.6"/>
    <n v="1"/>
    <x v="15"/>
    <n v="2.4300000000000002"/>
    <n v="99"/>
    <n v="0.1"/>
    <x v="1712"/>
    <x v="1559"/>
    <n v="7"/>
    <n v="6.8"/>
    <n v="0.753"/>
    <n v="11.5"/>
  </r>
  <r>
    <x v="126"/>
    <x v="9"/>
    <x v="0"/>
    <x v="0"/>
    <x v="34"/>
    <n v="115"/>
    <n v="58"/>
    <n v="1"/>
    <x v="835"/>
    <n v="78.511409999999998"/>
    <n v="99"/>
    <n v="13"/>
    <n v="5.0999999999999996"/>
    <n v="1"/>
    <x v="14"/>
    <n v="2.31"/>
    <n v="98"/>
    <n v="0.1"/>
    <x v="1713"/>
    <x v="1559"/>
    <n v="7"/>
    <n v="6.8"/>
    <n v="0.748"/>
    <n v="11.6"/>
  </r>
  <r>
    <x v="126"/>
    <x v="10"/>
    <x v="0"/>
    <x v="0"/>
    <x v="193"/>
    <n v="118"/>
    <n v="59.5"/>
    <n v="1"/>
    <x v="511"/>
    <n v="854.01157579999995"/>
    <n v="99"/>
    <n v="25"/>
    <n v="49.5"/>
    <n v="1"/>
    <x v="13"/>
    <n v="2.59"/>
    <n v="99"/>
    <n v="0.1"/>
    <x v="1714"/>
    <x v="1559"/>
    <n v="7"/>
    <n v="6.8"/>
    <n v="0.74199999999999999"/>
    <n v="11.5"/>
  </r>
  <r>
    <x v="126"/>
    <x v="11"/>
    <x v="0"/>
    <x v="0"/>
    <x v="67"/>
    <n v="122"/>
    <n v="61.5"/>
    <n v="1"/>
    <x v="510"/>
    <n v="70.467624860000001"/>
    <n v="99"/>
    <n v="18"/>
    <n v="48.9"/>
    <n v="1"/>
    <x v="13"/>
    <n v="2.98"/>
    <n v="99"/>
    <n v="0.1"/>
    <x v="1715"/>
    <x v="1559"/>
    <n v="7.1"/>
    <n v="6.8"/>
    <n v="0.73399999999999999"/>
    <n v="11.5"/>
  </r>
  <r>
    <x v="126"/>
    <x v="12"/>
    <x v="0"/>
    <x v="0"/>
    <x v="28"/>
    <n v="127"/>
    <n v="64"/>
    <n v="1"/>
    <x v="21"/>
    <n v="65.656313019999999"/>
    <n v="99"/>
    <n v="1"/>
    <n v="48.1"/>
    <n v="1"/>
    <x v="13"/>
    <n v="3.17"/>
    <n v="99"/>
    <n v="0.1"/>
    <x v="1716"/>
    <x v="1559"/>
    <n v="7.1"/>
    <n v="6.8"/>
    <n v="0.72499999999999998"/>
    <n v="11.2"/>
  </r>
  <r>
    <x v="126"/>
    <x v="13"/>
    <x v="0"/>
    <x v="0"/>
    <x v="27"/>
    <n v="13"/>
    <n v="7"/>
    <n v="1"/>
    <x v="728"/>
    <n v="585.91709449999996"/>
    <n v="99"/>
    <n v="5"/>
    <n v="47.3"/>
    <n v="1"/>
    <x v="13"/>
    <n v="3.18"/>
    <n v="99"/>
    <n v="0.1"/>
    <x v="1717"/>
    <x v="1559"/>
    <n v="7.1"/>
    <n v="6.8"/>
    <n v="0.71599999999999997"/>
    <n v="11"/>
  </r>
  <r>
    <x v="126"/>
    <x v="14"/>
    <x v="0"/>
    <x v="0"/>
    <x v="39"/>
    <n v="134"/>
    <n v="67.5"/>
    <n v="1"/>
    <x v="116"/>
    <n v="564.54256629999998"/>
    <n v="99"/>
    <n v="15"/>
    <n v="46.5"/>
    <n v="1"/>
    <x v="13"/>
    <n v="3.8"/>
    <n v="99"/>
    <n v="0.1"/>
    <x v="1718"/>
    <x v="1559"/>
    <n v="7.1"/>
    <n v="6.9"/>
    <n v="0.70499999999999996"/>
    <n v="10.7"/>
  </r>
  <r>
    <x v="126"/>
    <x v="15"/>
    <x v="0"/>
    <x v="0"/>
    <x v="29"/>
    <n v="138"/>
    <n v="69.5"/>
    <n v="1"/>
    <x v="470"/>
    <n v="62.866575079999997"/>
    <n v="99"/>
    <n v="15"/>
    <n v="45.9"/>
    <n v="1"/>
    <x v="13"/>
    <n v="3.7"/>
    <n v="99"/>
    <n v="0.1"/>
    <x v="1719"/>
    <x v="1559"/>
    <n v="7.2"/>
    <n v="6.9"/>
    <n v="0"/>
    <n v="10.4"/>
  </r>
  <r>
    <x v="127"/>
    <x v="0"/>
    <x v="0"/>
    <x v="0"/>
    <x v="315"/>
    <n v="161"/>
    <n v="256.5"/>
    <n v="352"/>
    <x v="0"/>
    <n v="0"/>
    <n v="72"/>
    <n v="386"/>
    <n v="25.4"/>
    <n v="433"/>
    <x v="50"/>
    <n v="3.7"/>
    <n v="72"/>
    <n v="0.1"/>
    <x v="1720"/>
    <x v="1560"/>
    <n v="19.2"/>
    <n v="19.600000000000001"/>
    <n v="0.54800000000000004"/>
    <n v="8.1"/>
  </r>
  <r>
    <x v="127"/>
    <x v="1"/>
    <x v="0"/>
    <x v="0"/>
    <x v="175"/>
    <n v="162"/>
    <n v="260.5"/>
    <n v="359"/>
    <x v="0"/>
    <n v="62.293610919999999"/>
    <n v="72"/>
    <n v="1370"/>
    <n v="24.7"/>
    <n v="442"/>
    <x v="50"/>
    <n v="2.61"/>
    <n v="72"/>
    <n v="0.1"/>
    <x v="1721"/>
    <x v="1561"/>
    <n v="19.399999999999999"/>
    <n v="19.8"/>
    <n v="0.54200000000000004"/>
    <n v="7.8"/>
  </r>
  <r>
    <x v="127"/>
    <x v="2"/>
    <x v="0"/>
    <x v="0"/>
    <x v="262"/>
    <n v="163"/>
    <n v="264"/>
    <n v="365"/>
    <x v="880"/>
    <n v="60.186488150000002"/>
    <n v="72"/>
    <n v="8749"/>
    <n v="23.9"/>
    <n v="450"/>
    <x v="50"/>
    <n v="2.7"/>
    <n v="72"/>
    <n v="0.1"/>
    <x v="1722"/>
    <x v="1562"/>
    <n v="19.600000000000001"/>
    <n v="2"/>
    <n v="0.53800000000000003"/>
    <n v="7.7"/>
  </r>
  <r>
    <x v="127"/>
    <x v="3"/>
    <x v="0"/>
    <x v="0"/>
    <x v="176"/>
    <n v="165"/>
    <n v="267"/>
    <n v="369"/>
    <x v="880"/>
    <n v="59.65900139"/>
    <n v="72"/>
    <n v="8046"/>
    <n v="23.2"/>
    <n v="456"/>
    <x v="50"/>
    <n v="2.76"/>
    <n v="72"/>
    <n v="0.1"/>
    <x v="1723"/>
    <x v="1563"/>
    <n v="19.8"/>
    <n v="2.2000000000000002"/>
    <n v="0.52900000000000003"/>
    <n v="7.6"/>
  </r>
  <r>
    <x v="127"/>
    <x v="4"/>
    <x v="0"/>
    <x v="0"/>
    <x v="297"/>
    <n v="167"/>
    <n v="269"/>
    <n v="371"/>
    <x v="880"/>
    <n v="57.877362820000002"/>
    <n v="74"/>
    <n v="4386"/>
    <n v="22.5"/>
    <n v="459"/>
    <x v="24"/>
    <n v="3.1"/>
    <n v="74"/>
    <n v="0.1"/>
    <x v="1724"/>
    <x v="1564"/>
    <n v="2"/>
    <n v="2.4"/>
    <n v="0.52500000000000002"/>
    <n v="7.5"/>
  </r>
  <r>
    <x v="127"/>
    <x v="5"/>
    <x v="0"/>
    <x v="0"/>
    <x v="177"/>
    <n v="172"/>
    <n v="272"/>
    <n v="372"/>
    <x v="880"/>
    <n v="0.66751505"/>
    <n v="82"/>
    <n v="4321"/>
    <n v="21.9"/>
    <n v="461"/>
    <x v="39"/>
    <n v="3.2"/>
    <n v="82"/>
    <n v="0.1"/>
    <x v="1725"/>
    <x v="1565"/>
    <n v="2.2000000000000002"/>
    <n v="2.7"/>
    <n v="0.52100000000000002"/>
    <n v="7.5"/>
  </r>
  <r>
    <x v="127"/>
    <x v="6"/>
    <x v="0"/>
    <x v="1"/>
    <x v="294"/>
    <n v="175"/>
    <n v="273"/>
    <n v="371"/>
    <x v="1"/>
    <n v="0.69721558100000003"/>
    <n v="78"/>
    <n v="863"/>
    <n v="21.3"/>
    <n v="460"/>
    <x v="23"/>
    <n v="2.94"/>
    <n v="71"/>
    <n v="0.1"/>
    <x v="1726"/>
    <x v="1566"/>
    <n v="2.5"/>
    <n v="2.9"/>
    <n v="0.51400000000000001"/>
    <n v="7.3"/>
  </r>
  <r>
    <x v="127"/>
    <x v="7"/>
    <x v="0"/>
    <x v="1"/>
    <x v="298"/>
    <n v="177"/>
    <n v="273"/>
    <n v="369"/>
    <x v="1"/>
    <n v="5.4471336079999997"/>
    <n v="65"/>
    <n v="1129"/>
    <n v="2.6"/>
    <n v="460"/>
    <x v="23"/>
    <n v="3.26"/>
    <n v="62"/>
    <n v="0.1"/>
    <x v="1727"/>
    <x v="1567"/>
    <n v="2.7"/>
    <n v="21.1"/>
    <n v="0.51300000000000001"/>
    <n v="7.3"/>
  </r>
  <r>
    <x v="127"/>
    <x v="8"/>
    <x v="0"/>
    <x v="1"/>
    <x v="289"/>
    <n v="178"/>
    <n v="272.5"/>
    <n v="367"/>
    <x v="1"/>
    <n v="3.9127445170000001"/>
    <n v="75"/>
    <n v="2801"/>
    <n v="2.1"/>
    <n v="459"/>
    <x v="24"/>
    <n v="3.35"/>
    <n v="75"/>
    <n v="0.1"/>
    <x v="1728"/>
    <x v="1568"/>
    <n v="2.8"/>
    <n v="21.3"/>
    <n v="0.505"/>
    <n v="6.7"/>
  </r>
  <r>
    <x v="127"/>
    <x v="9"/>
    <x v="0"/>
    <x v="1"/>
    <x v="169"/>
    <n v="179"/>
    <n v="272"/>
    <n v="365"/>
    <x v="1"/>
    <n v="40.368299989999997"/>
    <n v="78"/>
    <n v="7641"/>
    <n v="19.5"/>
    <n v="458"/>
    <x v="44"/>
    <n v="3.4"/>
    <n v="78"/>
    <n v="0.1"/>
    <x v="1729"/>
    <x v="1569"/>
    <n v="21"/>
    <n v="21.5"/>
    <n v="0.501"/>
    <n v="6.5"/>
  </r>
  <r>
    <x v="127"/>
    <x v="10"/>
    <x v="0"/>
    <x v="1"/>
    <x v="220"/>
    <n v="2"/>
    <n v="183"/>
    <n v="364"/>
    <x v="880"/>
    <n v="30.59320769"/>
    <n v="7"/>
    <n v="2981"/>
    <n v="18.899999999999999"/>
    <n v="459"/>
    <x v="43"/>
    <n v="2.91"/>
    <n v="77"/>
    <n v="0.1"/>
    <x v="1730"/>
    <x v="1570"/>
    <n v="21.2"/>
    <n v="21.7"/>
    <n v="0.48699999999999999"/>
    <n v="6.1"/>
  </r>
  <r>
    <x v="127"/>
    <x v="11"/>
    <x v="0"/>
    <x v="1"/>
    <x v="265"/>
    <n v="183"/>
    <n v="273.5"/>
    <n v="364"/>
    <x v="0"/>
    <n v="28.983231190000001"/>
    <n v="65"/>
    <n v="4248"/>
    <n v="18.399999999999999"/>
    <n v="461"/>
    <x v="27"/>
    <n v="2.56"/>
    <n v="65"/>
    <n v="0.1"/>
    <x v="1731"/>
    <x v="1571"/>
    <n v="21.4"/>
    <n v="21.8"/>
    <n v="0.47399999999999998"/>
    <n v="5.6"/>
  </r>
  <r>
    <x v="127"/>
    <x v="12"/>
    <x v="0"/>
    <x v="1"/>
    <x v="257"/>
    <n v="185"/>
    <n v="275.5"/>
    <n v="366"/>
    <x v="0"/>
    <n v="24.23455671"/>
    <n v="63"/>
    <n v="4740"/>
    <n v="17.899999999999999"/>
    <n v="466"/>
    <x v="48"/>
    <n v="2.61"/>
    <n v="67"/>
    <n v="0.1"/>
    <x v="1732"/>
    <x v="1572"/>
    <n v="21.6"/>
    <n v="22"/>
    <n v="0.46500000000000002"/>
    <n v="5.6"/>
  </r>
  <r>
    <x v="127"/>
    <x v="13"/>
    <x v="0"/>
    <x v="1"/>
    <x v="258"/>
    <n v="187"/>
    <n v="279"/>
    <n v="371"/>
    <x v="0"/>
    <n v="22.39387584"/>
    <n v="63"/>
    <n v="3903"/>
    <n v="17.399999999999999"/>
    <n v="474"/>
    <x v="40"/>
    <n v="2.76"/>
    <n v="68"/>
    <n v="0.1"/>
    <x v="1733"/>
    <x v="1573"/>
    <n v="21.8"/>
    <n v="22.2"/>
    <n v="0.45700000000000002"/>
    <n v="5.5"/>
  </r>
  <r>
    <x v="127"/>
    <x v="14"/>
    <x v="0"/>
    <x v="1"/>
    <x v="222"/>
    <n v="189"/>
    <n v="283"/>
    <n v="377"/>
    <x v="0"/>
    <n v="1.7666630969999999"/>
    <n v="63"/>
    <n v="3849"/>
    <n v="16.899999999999999"/>
    <n v="483"/>
    <x v="4"/>
    <n v="2.61"/>
    <n v="65"/>
    <n v="0.1"/>
    <x v="1734"/>
    <x v="1574"/>
    <n v="22"/>
    <n v="22.4"/>
    <n v="0.45"/>
    <n v="5.4"/>
  </r>
  <r>
    <x v="127"/>
    <x v="15"/>
    <x v="0"/>
    <x v="1"/>
    <x v="299"/>
    <n v="19"/>
    <n v="202"/>
    <n v="385"/>
    <x v="2"/>
    <n v="18.845343119999999"/>
    <n v="63"/>
    <n v="2064"/>
    <n v="16.399999999999999"/>
    <n v="495"/>
    <x v="27"/>
    <n v="2.79"/>
    <n v="62"/>
    <n v="0.1"/>
    <x v="1735"/>
    <x v="1575"/>
    <n v="22.2"/>
    <n v="22.6"/>
    <n v="0.44500000000000001"/>
    <n v="5.3"/>
  </r>
  <r>
    <x v="128"/>
    <x v="2"/>
    <x v="0"/>
    <x v="1"/>
    <x v="299"/>
    <n v="19"/>
    <n v="9.5"/>
    <n v="0"/>
    <x v="881"/>
    <n v="344.69063080000001"/>
    <n v="99"/>
    <n v="0"/>
    <n v="83.3"/>
    <n v="0"/>
    <x v="13"/>
    <n v="9.27"/>
    <n v="99"/>
    <n v="0.1"/>
    <x v="1736"/>
    <x v="1286"/>
    <n v="0.1"/>
    <n v="0.1"/>
    <n v="0.77900000000000003"/>
    <n v="14.2"/>
  </r>
  <r>
    <x v="129"/>
    <x v="0"/>
    <x v="0"/>
    <x v="2"/>
    <x v="14"/>
    <n v="118"/>
    <n v="59.5"/>
    <n v="1"/>
    <x v="881"/>
    <n v="0"/>
    <n v="73"/>
    <n v="0"/>
    <n v="57.8"/>
    <n v="1"/>
    <x v="50"/>
    <n v="9.27"/>
    <n v="73"/>
    <n v="0.1"/>
    <x v="1737"/>
    <x v="1576"/>
    <n v="1.9"/>
    <n v="1.8"/>
    <n v="0.78500000000000003"/>
    <n v="13"/>
  </r>
  <r>
    <x v="129"/>
    <x v="1"/>
    <x v="0"/>
    <x v="2"/>
    <x v="143"/>
    <n v="119"/>
    <n v="60"/>
    <n v="1"/>
    <x v="881"/>
    <n v="1842.463782"/>
    <n v="8"/>
    <n v="0"/>
    <n v="57.1"/>
    <n v="1"/>
    <x v="41"/>
    <n v="8.3000000000000007"/>
    <n v="8"/>
    <n v="0.1"/>
    <x v="1738"/>
    <x v="1577"/>
    <n v="1.9"/>
    <n v="1.8"/>
    <n v="0.78"/>
    <n v="13"/>
  </r>
  <r>
    <x v="129"/>
    <x v="2"/>
    <x v="0"/>
    <x v="2"/>
    <x v="15"/>
    <n v="118"/>
    <n v="59.5"/>
    <n v="1"/>
    <x v="882"/>
    <n v="1694.467075"/>
    <n v="8"/>
    <n v="0"/>
    <n v="56.3"/>
    <n v="1"/>
    <x v="26"/>
    <n v="8.9"/>
    <n v="8"/>
    <n v="0.1"/>
    <x v="1739"/>
    <x v="1578"/>
    <n v="1.9"/>
    <n v="1.9"/>
    <n v="0.77300000000000002"/>
    <n v="12.9"/>
  </r>
  <r>
    <x v="129"/>
    <x v="3"/>
    <x v="0"/>
    <x v="2"/>
    <x v="16"/>
    <n v="12"/>
    <n v="6.5"/>
    <n v="1"/>
    <x v="262"/>
    <n v="201.74906279999999"/>
    <n v="85"/>
    <n v="0"/>
    <n v="55.6"/>
    <n v="1"/>
    <x v="21"/>
    <n v="7.25"/>
    <n v="85"/>
    <n v="0.1"/>
    <x v="1740"/>
    <x v="1579"/>
    <n v="1.9"/>
    <n v="1.9"/>
    <n v="0.76500000000000001"/>
    <n v="12.8"/>
  </r>
  <r>
    <x v="129"/>
    <x v="4"/>
    <x v="0"/>
    <x v="2"/>
    <x v="255"/>
    <n v="121"/>
    <n v="61"/>
    <n v="1"/>
    <x v="716"/>
    <n v="119.2124275"/>
    <n v="87"/>
    <n v="4"/>
    <n v="54.9"/>
    <n v="1"/>
    <x v="34"/>
    <n v="7.5"/>
    <n v="87"/>
    <n v="0.1"/>
    <x v="1741"/>
    <x v="1580"/>
    <n v="2"/>
    <n v="1.9"/>
    <n v="0.75800000000000001"/>
    <n v="12.9"/>
  </r>
  <r>
    <x v="129"/>
    <x v="5"/>
    <x v="0"/>
    <x v="2"/>
    <x v="115"/>
    <n v="122"/>
    <n v="61.5"/>
    <n v="1"/>
    <x v="734"/>
    <n v="1199.319976"/>
    <n v="94"/>
    <n v="0"/>
    <n v="54.2"/>
    <n v="2"/>
    <x v="16"/>
    <n v="8.5"/>
    <n v="94"/>
    <n v="0.1"/>
    <x v="1742"/>
    <x v="1581"/>
    <n v="2"/>
    <n v="1.9"/>
    <n v="0.75600000000000001"/>
    <n v="12.8"/>
  </r>
  <r>
    <x v="129"/>
    <x v="6"/>
    <x v="0"/>
    <x v="2"/>
    <x v="113"/>
    <n v="127"/>
    <n v="64"/>
    <n v="1"/>
    <x v="883"/>
    <n v="1092.155356"/>
    <n v="85"/>
    <n v="0"/>
    <n v="53.4"/>
    <n v="2"/>
    <x v="35"/>
    <n v="7.56"/>
    <n v="85"/>
    <n v="0.1"/>
    <x v="1743"/>
    <x v="1582"/>
    <n v="2"/>
    <n v="1.9"/>
    <n v="0.755"/>
    <n v="12.8"/>
  </r>
  <r>
    <x v="129"/>
    <x v="7"/>
    <x v="0"/>
    <x v="2"/>
    <x v="115"/>
    <n v="127"/>
    <n v="64"/>
    <n v="1"/>
    <x v="881"/>
    <n v="956.82297649999998"/>
    <n v="86"/>
    <n v="0"/>
    <n v="52.7"/>
    <n v="2"/>
    <x v="20"/>
    <n v="6.75"/>
    <n v="86"/>
    <n v="0.1"/>
    <x v="1744"/>
    <x v="1583"/>
    <n v="2"/>
    <n v="2"/>
    <n v="0.75"/>
    <n v="12.8"/>
  </r>
  <r>
    <x v="129"/>
    <x v="8"/>
    <x v="0"/>
    <x v="2"/>
    <x v="61"/>
    <n v="124"/>
    <n v="62.5"/>
    <n v="1"/>
    <x v="884"/>
    <n v="76.2508038"/>
    <n v="85"/>
    <n v="0"/>
    <n v="51.9"/>
    <n v="2"/>
    <x v="38"/>
    <n v="6.31"/>
    <n v="85"/>
    <n v="0.2"/>
    <x v="1745"/>
    <x v="1584"/>
    <n v="2.1"/>
    <n v="2"/>
    <n v="0.74299999999999999"/>
    <n v="12.9"/>
  </r>
  <r>
    <x v="129"/>
    <x v="9"/>
    <x v="0"/>
    <x v="2"/>
    <x v="19"/>
    <n v="125"/>
    <n v="63"/>
    <n v="1"/>
    <x v="299"/>
    <n v="631.12517109999999"/>
    <n v="88"/>
    <n v="0"/>
    <n v="51.1"/>
    <n v="2"/>
    <x v="14"/>
    <n v="7"/>
    <n v="88"/>
    <n v="0.1"/>
    <x v="1746"/>
    <x v="1585"/>
    <n v="2.1"/>
    <n v="2"/>
    <n v="0.74399999999999999"/>
    <n v="12.9"/>
  </r>
  <r>
    <x v="129"/>
    <x v="10"/>
    <x v="0"/>
    <x v="2"/>
    <x v="116"/>
    <n v="122"/>
    <n v="61.5"/>
    <n v="1"/>
    <x v="885"/>
    <n v="623.91005029999997"/>
    <n v="92"/>
    <n v="0"/>
    <n v="5.3"/>
    <n v="2"/>
    <x v="19"/>
    <n v="7.48"/>
    <n v="92"/>
    <n v="0.1"/>
    <x v="1747"/>
    <x v="1586"/>
    <n v="2.1"/>
    <n v="2.1"/>
    <n v="0.74"/>
    <n v="12.9"/>
  </r>
  <r>
    <x v="129"/>
    <x v="11"/>
    <x v="0"/>
    <x v="2"/>
    <x v="116"/>
    <n v="123"/>
    <n v="62"/>
    <n v="1"/>
    <x v="886"/>
    <n v="527.60847999999999"/>
    <n v="95"/>
    <n v="0"/>
    <n v="49.5"/>
    <n v="2"/>
    <x v="18"/>
    <n v="8.9"/>
    <n v="95"/>
    <n v="0.2"/>
    <x v="1748"/>
    <x v="1587"/>
    <n v="2.2000000000000002"/>
    <n v="2.1"/>
    <n v="0.73299999999999998"/>
    <n v="12.8"/>
  </r>
  <r>
    <x v="129"/>
    <x v="12"/>
    <x v="0"/>
    <x v="2"/>
    <x v="70"/>
    <n v="126"/>
    <n v="63.5"/>
    <n v="1"/>
    <x v="887"/>
    <n v="58.459760189999997"/>
    <n v="98"/>
    <n v="0"/>
    <n v="48.6"/>
    <n v="2"/>
    <x v="16"/>
    <n v="7.6"/>
    <n v="98"/>
    <n v="0.1"/>
    <x v="1749"/>
    <x v="1588"/>
    <n v="2.2000000000000002"/>
    <n v="2.2000000000000002"/>
    <n v="0.72799999999999998"/>
    <n v="12.8"/>
  </r>
  <r>
    <x v="129"/>
    <x v="13"/>
    <x v="0"/>
    <x v="2"/>
    <x v="62"/>
    <n v="125"/>
    <n v="63"/>
    <n v="1"/>
    <x v="887"/>
    <n v="78.809402160000005"/>
    <n v="98"/>
    <n v="0"/>
    <n v="47.8"/>
    <n v="2"/>
    <x v="13"/>
    <n v="8.3000000000000007"/>
    <n v="99"/>
    <n v="0.2"/>
    <x v="1750"/>
    <x v="1589"/>
    <n v="2.2999999999999998"/>
    <n v="2.2000000000000002"/>
    <n v="0.72499999999999998"/>
    <n v="12.6"/>
  </r>
  <r>
    <x v="129"/>
    <x v="14"/>
    <x v="0"/>
    <x v="2"/>
    <x v="70"/>
    <n v="124"/>
    <n v="63"/>
    <n v="2"/>
    <x v="888"/>
    <n v="7.3205144610000001"/>
    <n v="98"/>
    <n v="0"/>
    <n v="46.9"/>
    <n v="2"/>
    <x v="16"/>
    <n v="7.72"/>
    <n v="99"/>
    <n v="0.1"/>
    <x v="1751"/>
    <x v="1590"/>
    <n v="2.2999999999999998"/>
    <n v="2.2999999999999998"/>
    <n v="0.72099999999999997"/>
    <n v="12.4"/>
  </r>
  <r>
    <x v="129"/>
    <x v="15"/>
    <x v="0"/>
    <x v="2"/>
    <x v="62"/>
    <n v="121"/>
    <n v="61.5"/>
    <n v="2"/>
    <x v="11"/>
    <n v="9.8710214199999999"/>
    <n v="98"/>
    <n v="0"/>
    <n v="45.9"/>
    <n v="2"/>
    <x v="13"/>
    <n v="7.76"/>
    <n v="98"/>
    <n v="0.2"/>
    <x v="1752"/>
    <x v="1591"/>
    <n v="2.4"/>
    <n v="2.2999999999999998"/>
    <n v="0.71599999999999997"/>
    <n v="12.1"/>
  </r>
  <r>
    <x v="130"/>
    <x v="0"/>
    <x v="0"/>
    <x v="1"/>
    <x v="220"/>
    <n v="275"/>
    <n v="142.5"/>
    <n v="10"/>
    <x v="0"/>
    <n v="0"/>
    <n v="67"/>
    <n v="38"/>
    <n v="48.6"/>
    <n v="12"/>
    <x v="46"/>
    <n v="7.76"/>
    <n v="73"/>
    <n v="0.6"/>
    <x v="160"/>
    <x v="1592"/>
    <n v="1.3"/>
    <n v="1.3"/>
    <n v="0.51500000000000001"/>
    <n v="10"/>
  </r>
  <r>
    <x v="130"/>
    <x v="1"/>
    <x v="0"/>
    <x v="1"/>
    <x v="283"/>
    <n v="278"/>
    <n v="144"/>
    <n v="10"/>
    <x v="0"/>
    <n v="208.2311603"/>
    <n v="67"/>
    <n v="2299"/>
    <n v="47.9"/>
    <n v="13"/>
    <x v="7"/>
    <n v="4.26"/>
    <n v="73"/>
    <n v="0.7"/>
    <x v="1753"/>
    <x v="1593"/>
    <n v="1.3"/>
    <n v="1.3"/>
    <n v="0.51100000000000001"/>
    <n v="10"/>
  </r>
  <r>
    <x v="130"/>
    <x v="2"/>
    <x v="0"/>
    <x v="1"/>
    <x v="303"/>
    <n v="281"/>
    <n v="145.5"/>
    <n v="10"/>
    <x v="0"/>
    <n v="25.708816949999999"/>
    <n v="73"/>
    <n v="12"/>
    <n v="47.2"/>
    <n v="13"/>
    <x v="41"/>
    <n v="4.78"/>
    <n v="79"/>
    <n v="0.8"/>
    <x v="1754"/>
    <x v="1594"/>
    <n v="1.3"/>
    <n v="1.3"/>
    <n v="0.50600000000000001"/>
    <n v="10"/>
  </r>
  <r>
    <x v="130"/>
    <x v="3"/>
    <x v="0"/>
    <x v="1"/>
    <x v="183"/>
    <n v="284"/>
    <n v="147"/>
    <n v="10"/>
    <x v="0"/>
    <n v="31.635765200000002"/>
    <n v="68"/>
    <n v="0"/>
    <n v="46.4"/>
    <n v="13"/>
    <x v="26"/>
    <n v="4.55"/>
    <n v="74"/>
    <n v="1"/>
    <x v="1755"/>
    <x v="1595"/>
    <n v="1.3"/>
    <n v="1.3"/>
    <n v="0.501"/>
    <n v="9.9"/>
  </r>
  <r>
    <x v="130"/>
    <x v="4"/>
    <x v="0"/>
    <x v="1"/>
    <x v="173"/>
    <n v="285"/>
    <n v="147.5"/>
    <n v="10"/>
    <x v="267"/>
    <n v="23.407312860000001"/>
    <n v="66"/>
    <n v="0"/>
    <n v="45.7"/>
    <n v="13"/>
    <x v="48"/>
    <n v="4.9400000000000004"/>
    <n v="72"/>
    <n v="1"/>
    <x v="1756"/>
    <x v="1596"/>
    <n v="1.3"/>
    <n v="1.3"/>
    <n v="0.49399999999999999"/>
    <n v="9.9"/>
  </r>
  <r>
    <x v="130"/>
    <x v="5"/>
    <x v="0"/>
    <x v="1"/>
    <x v="259"/>
    <n v="286"/>
    <n v="148"/>
    <n v="10"/>
    <x v="530"/>
    <n v="18.99961966"/>
    <n v="56"/>
    <n v="0"/>
    <n v="44.9"/>
    <n v="14"/>
    <x v="50"/>
    <n v="4.18"/>
    <n v="67"/>
    <n v="1.1000000000000001"/>
    <x v="1757"/>
    <x v="1069"/>
    <n v="1.4"/>
    <n v="1.3"/>
    <n v="0.48499999999999999"/>
    <n v="9.6"/>
  </r>
  <r>
    <x v="130"/>
    <x v="6"/>
    <x v="0"/>
    <x v="1"/>
    <x v="301"/>
    <n v="288"/>
    <n v="149.5"/>
    <n v="11"/>
    <x v="889"/>
    <n v="20.533275310000001"/>
    <n v="66"/>
    <n v="0"/>
    <n v="44.2"/>
    <n v="14"/>
    <x v="42"/>
    <n v="4.3600000000000003"/>
    <n v="73"/>
    <n v="1.1000000000000001"/>
    <x v="1758"/>
    <x v="1597"/>
    <n v="1.4"/>
    <n v="1.3"/>
    <n v="0.47699999999999998"/>
    <n v="9.1999999999999993"/>
  </r>
  <r>
    <x v="130"/>
    <x v="7"/>
    <x v="0"/>
    <x v="1"/>
    <x v="293"/>
    <n v="29"/>
    <n v="20"/>
    <n v="11"/>
    <x v="797"/>
    <n v="103.7277727"/>
    <n v="59"/>
    <n v="0"/>
    <n v="43.4"/>
    <n v="14"/>
    <x v="47"/>
    <n v="4.5999999999999996"/>
    <n v="63"/>
    <n v="1.3"/>
    <x v="1759"/>
    <x v="1598"/>
    <n v="1.4"/>
    <n v="1.3"/>
    <n v="0.46899999999999997"/>
    <n v="8.9"/>
  </r>
  <r>
    <x v="130"/>
    <x v="8"/>
    <x v="0"/>
    <x v="1"/>
    <x v="184"/>
    <n v="295"/>
    <n v="153"/>
    <n v="11"/>
    <x v="795"/>
    <n v="85.717538099999999"/>
    <n v="61"/>
    <n v="0"/>
    <n v="42.7"/>
    <n v="14"/>
    <x v="50"/>
    <n v="4.4000000000000004"/>
    <n v="71"/>
    <n v="1.4"/>
    <x v="1760"/>
    <x v="1599"/>
    <n v="1.4"/>
    <n v="1.3"/>
    <n v="0.46100000000000002"/>
    <n v="8.6"/>
  </r>
  <r>
    <x v="130"/>
    <x v="9"/>
    <x v="0"/>
    <x v="0"/>
    <x v="137"/>
    <n v="299"/>
    <n v="155"/>
    <n v="11"/>
    <x v="350"/>
    <n v="126.61421369999999"/>
    <n v="71"/>
    <n v="1"/>
    <n v="41.9"/>
    <n v="14"/>
    <x v="3"/>
    <n v="5.92"/>
    <n v="72"/>
    <n v="1.5"/>
    <x v="1761"/>
    <x v="1600"/>
    <n v="1.4"/>
    <n v="1.4"/>
    <n v="0.45400000000000001"/>
    <n v="8.1999999999999993"/>
  </r>
  <r>
    <x v="130"/>
    <x v="10"/>
    <x v="0"/>
    <x v="1"/>
    <x v="290"/>
    <n v="37"/>
    <n v="24"/>
    <n v="11"/>
    <x v="890"/>
    <n v="12.055519970000001"/>
    <n v="63"/>
    <n v="1222"/>
    <n v="41.1"/>
    <n v="15"/>
    <x v="53"/>
    <n v="6.42"/>
    <n v="72"/>
    <n v="1.5"/>
    <x v="1762"/>
    <x v="1601"/>
    <n v="1.4"/>
    <n v="1.4"/>
    <n v="0.44600000000000001"/>
    <n v="7.9"/>
  </r>
  <r>
    <x v="130"/>
    <x v="11"/>
    <x v="0"/>
    <x v="1"/>
    <x v="1"/>
    <n v="314"/>
    <n v="162.5"/>
    <n v="11"/>
    <x v="835"/>
    <n v="158.001946"/>
    <n v="6"/>
    <n v="1385"/>
    <n v="4.4000000000000004"/>
    <n v="15"/>
    <x v="52"/>
    <n v="8.39"/>
    <n v="62"/>
    <n v="1.5"/>
    <x v="1763"/>
    <x v="1602"/>
    <n v="1.5"/>
    <n v="1.4"/>
    <n v="0.439"/>
    <n v="7.6"/>
  </r>
  <r>
    <x v="130"/>
    <x v="12"/>
    <x v="0"/>
    <x v="1"/>
    <x v="199"/>
    <n v="321"/>
    <n v="166"/>
    <n v="11"/>
    <x v="726"/>
    <n v="124.3789361"/>
    <n v="67"/>
    <n v="3863"/>
    <n v="39.6"/>
    <n v="14"/>
    <x v="2"/>
    <n v="6.79"/>
    <n v="68"/>
    <n v="1.4"/>
    <x v="1764"/>
    <x v="1603"/>
    <n v="1.5"/>
    <n v="1.4"/>
    <n v="0.433"/>
    <n v="7.2"/>
  </r>
  <r>
    <x v="130"/>
    <x v="13"/>
    <x v="0"/>
    <x v="1"/>
    <x v="152"/>
    <n v="327"/>
    <n v="169"/>
    <n v="11"/>
    <x v="510"/>
    <n v="110.9803062"/>
    <n v="6"/>
    <n v="17620"/>
    <n v="38.9"/>
    <n v="14"/>
    <x v="51"/>
    <n v="7.69"/>
    <n v="61"/>
    <n v="1.4"/>
    <x v="1765"/>
    <x v="1604"/>
    <n v="1.5"/>
    <n v="1.5"/>
    <n v="0.42799999999999999"/>
    <n v="6.9"/>
  </r>
  <r>
    <x v="130"/>
    <x v="14"/>
    <x v="0"/>
    <x v="1"/>
    <x v="153"/>
    <n v="331"/>
    <n v="171"/>
    <n v="11"/>
    <x v="741"/>
    <n v="93.372784969999998"/>
    <n v="59"/>
    <n v="4023"/>
    <n v="38.200000000000003"/>
    <n v="14"/>
    <x v="61"/>
    <n v="6.68"/>
    <n v="55"/>
    <n v="1.3"/>
    <x v="1766"/>
    <x v="1605"/>
    <n v="1.5"/>
    <n v="1.5"/>
    <n v="0.42199999999999999"/>
    <n v="6.6"/>
  </r>
  <r>
    <x v="130"/>
    <x v="15"/>
    <x v="0"/>
    <x v="1"/>
    <x v="306"/>
    <n v="335"/>
    <n v="173"/>
    <n v="11"/>
    <x v="114"/>
    <n v="62.562738410000001"/>
    <n v="57"/>
    <n v="7135"/>
    <n v="37.5"/>
    <n v="14"/>
    <x v="62"/>
    <n v="3.98"/>
    <n v="59"/>
    <n v="1.1000000000000001"/>
    <x v="1767"/>
    <x v="1606"/>
    <n v="1.6"/>
    <n v="1.5"/>
    <n v="0.41799999999999998"/>
    <n v="6.2"/>
  </r>
  <r>
    <x v="131"/>
    <x v="0"/>
    <x v="0"/>
    <x v="0"/>
    <x v="67"/>
    <n v="146"/>
    <n v="74"/>
    <n v="2"/>
    <x v="0"/>
    <n v="0"/>
    <n v="93"/>
    <n v="0"/>
    <n v="5.2"/>
    <n v="3"/>
    <x v="22"/>
    <n v="3.98"/>
    <n v="93"/>
    <n v="0.2"/>
    <x v="1768"/>
    <x v="1607"/>
    <n v="2"/>
    <n v="1.9"/>
    <n v="0.69199999999999995"/>
    <n v="12.3"/>
  </r>
  <r>
    <x v="131"/>
    <x v="1"/>
    <x v="0"/>
    <x v="0"/>
    <x v="71"/>
    <n v="147"/>
    <n v="75"/>
    <n v="3"/>
    <x v="0"/>
    <n v="561.76847009999994"/>
    <n v="87"/>
    <n v="0"/>
    <n v="49.4"/>
    <n v="3"/>
    <x v="37"/>
    <n v="9.81"/>
    <n v="87"/>
    <n v="0.2"/>
    <x v="1769"/>
    <x v="1608"/>
    <n v="2"/>
    <n v="1.9"/>
    <n v="0.68799999999999994"/>
    <n v="12.3"/>
  </r>
  <r>
    <x v="131"/>
    <x v="2"/>
    <x v="0"/>
    <x v="0"/>
    <x v="37"/>
    <n v="148"/>
    <n v="75.5"/>
    <n v="3"/>
    <x v="334"/>
    <n v="573.43469819999996"/>
    <n v="86"/>
    <n v="0"/>
    <n v="48.6"/>
    <n v="3"/>
    <x v="41"/>
    <n v="1.49"/>
    <n v="86"/>
    <n v="0.2"/>
    <x v="1770"/>
    <x v="1609"/>
    <n v="2"/>
    <n v="1.9"/>
    <n v="0.67900000000000005"/>
    <n v="12.3"/>
  </r>
  <r>
    <x v="131"/>
    <x v="3"/>
    <x v="0"/>
    <x v="0"/>
    <x v="28"/>
    <n v="148"/>
    <n v="75.5"/>
    <n v="3"/>
    <x v="823"/>
    <n v="441.84462439999999"/>
    <n v="87"/>
    <n v="0"/>
    <n v="47.9"/>
    <n v="3"/>
    <x v="37"/>
    <n v="1.33"/>
    <n v="87"/>
    <n v="0.1"/>
    <x v="1771"/>
    <x v="1610"/>
    <n v="2"/>
    <n v="2"/>
    <n v="0.67900000000000005"/>
    <n v="12.3"/>
  </r>
  <r>
    <x v="131"/>
    <x v="4"/>
    <x v="0"/>
    <x v="0"/>
    <x v="38"/>
    <n v="15"/>
    <n v="9"/>
    <n v="3"/>
    <x v="9"/>
    <n v="472.19328250000001"/>
    <n v="89"/>
    <n v="0"/>
    <n v="47.1"/>
    <n v="3"/>
    <x v="38"/>
    <n v="9.42"/>
    <n v="89"/>
    <n v="0.1"/>
    <x v="1772"/>
    <x v="1611"/>
    <n v="2.1"/>
    <n v="2"/>
    <n v="0.67500000000000004"/>
    <n v="12.3"/>
  </r>
  <r>
    <x v="131"/>
    <x v="5"/>
    <x v="0"/>
    <x v="0"/>
    <x v="72"/>
    <n v="152"/>
    <n v="77.5"/>
    <n v="3"/>
    <x v="891"/>
    <n v="359.9760397"/>
    <n v="89"/>
    <n v="0"/>
    <n v="46.4"/>
    <n v="3"/>
    <x v="35"/>
    <n v="9.1"/>
    <n v="89"/>
    <n v="0.1"/>
    <x v="1773"/>
    <x v="1612"/>
    <n v="2.1"/>
    <n v="2"/>
    <n v="0.66400000000000003"/>
    <n v="12.4"/>
  </r>
  <r>
    <x v="131"/>
    <x v="6"/>
    <x v="0"/>
    <x v="0"/>
    <x v="25"/>
    <n v="155"/>
    <n v="79"/>
    <n v="3"/>
    <x v="748"/>
    <n v="30.935195480000001"/>
    <n v="85"/>
    <n v="0"/>
    <n v="45.6"/>
    <n v="3"/>
    <x v="26"/>
    <n v="9.14"/>
    <n v="85"/>
    <n v="0.1"/>
    <x v="1774"/>
    <x v="1613"/>
    <n v="2.1"/>
    <n v="2"/>
    <n v="0.66300000000000003"/>
    <n v="12.1"/>
  </r>
  <r>
    <x v="131"/>
    <x v="7"/>
    <x v="0"/>
    <x v="0"/>
    <x v="73"/>
    <n v="157"/>
    <n v="80"/>
    <n v="3"/>
    <x v="892"/>
    <n v="34.739245760000003"/>
    <n v="87"/>
    <n v="0"/>
    <n v="44.9"/>
    <n v="4"/>
    <x v="35"/>
    <n v="7.6"/>
    <n v="89"/>
    <n v="0.1"/>
    <x v="1775"/>
    <x v="1614"/>
    <n v="2.1"/>
    <n v="2.1"/>
    <n v="0.65400000000000003"/>
    <n v="11.9"/>
  </r>
  <r>
    <x v="131"/>
    <x v="8"/>
    <x v="0"/>
    <x v="0"/>
    <x v="101"/>
    <n v="159"/>
    <n v="81"/>
    <n v="3"/>
    <x v="10"/>
    <n v="318.62018519999998"/>
    <n v="86"/>
    <n v="0"/>
    <n v="44.2"/>
    <n v="4"/>
    <x v="16"/>
    <n v="6.41"/>
    <n v="95"/>
    <n v="0.1"/>
    <x v="1776"/>
    <x v="1615"/>
    <n v="2.2000000000000002"/>
    <n v="2.1"/>
    <n v="0.64900000000000002"/>
    <n v="12"/>
  </r>
  <r>
    <x v="131"/>
    <x v="9"/>
    <x v="0"/>
    <x v="0"/>
    <x v="40"/>
    <n v="161"/>
    <n v="82"/>
    <n v="3"/>
    <x v="10"/>
    <n v="26.180723820000001"/>
    <n v="92"/>
    <n v="0"/>
    <n v="43.5"/>
    <n v="4"/>
    <x v="14"/>
    <n v="6.43"/>
    <n v="98"/>
    <n v="0.2"/>
    <x v="1777"/>
    <x v="1616"/>
    <n v="2.2000000000000002"/>
    <n v="2.2000000000000002"/>
    <n v="0.64800000000000002"/>
    <n v="12.1"/>
  </r>
  <r>
    <x v="131"/>
    <x v="10"/>
    <x v="0"/>
    <x v="0"/>
    <x v="194"/>
    <n v="163"/>
    <n v="83"/>
    <n v="3"/>
    <x v="893"/>
    <n v="20.680372940000002"/>
    <n v="92"/>
    <n v="0"/>
    <n v="42.8"/>
    <n v="4"/>
    <x v="32"/>
    <n v="6.7"/>
    <n v="96"/>
    <n v="0.2"/>
    <x v="1778"/>
    <x v="1617"/>
    <n v="2.2999999999999998"/>
    <n v="2.2000000000000002"/>
    <n v="0.64600000000000002"/>
    <n v="12.3"/>
  </r>
  <r>
    <x v="131"/>
    <x v="11"/>
    <x v="0"/>
    <x v="0"/>
    <x v="103"/>
    <n v="165"/>
    <n v="84"/>
    <n v="3"/>
    <x v="195"/>
    <n v="20.600830269999999"/>
    <n v="9"/>
    <n v="0"/>
    <n v="42"/>
    <n v="4"/>
    <x v="18"/>
    <n v="5.78"/>
    <n v="92"/>
    <n v="0.2"/>
    <x v="1779"/>
    <x v="1618"/>
    <n v="2.2999999999999998"/>
    <n v="2.2000000000000002"/>
    <n v="0.63900000000000001"/>
    <n v="12.1"/>
  </r>
  <r>
    <x v="131"/>
    <x v="12"/>
    <x v="0"/>
    <x v="0"/>
    <x v="41"/>
    <n v="166"/>
    <n v="85"/>
    <n v="4"/>
    <x v="188"/>
    <n v="155.42330759999999"/>
    <n v="86"/>
    <n v="0"/>
    <n v="41.3"/>
    <n v="4"/>
    <x v="20"/>
    <n v="5.99"/>
    <n v="86"/>
    <n v="0.1"/>
    <x v="1780"/>
    <x v="1619"/>
    <n v="2.4"/>
    <n v="2.2999999999999998"/>
    <n v="0.64200000000000002"/>
    <n v="12.7"/>
  </r>
  <r>
    <x v="131"/>
    <x v="13"/>
    <x v="0"/>
    <x v="0"/>
    <x v="256"/>
    <n v="168"/>
    <n v="86"/>
    <n v="4"/>
    <x v="894"/>
    <n v="152.82939730000001"/>
    <n v="86"/>
    <n v="0"/>
    <n v="4.5999999999999996"/>
    <n v="4"/>
    <x v="21"/>
    <n v="6.77"/>
    <n v="87"/>
    <n v="0.1"/>
    <x v="1781"/>
    <x v="1620"/>
    <n v="2.4"/>
    <n v="2.2999999999999998"/>
    <n v="0.63200000000000001"/>
    <n v="12.2"/>
  </r>
  <r>
    <x v="131"/>
    <x v="14"/>
    <x v="0"/>
    <x v="0"/>
    <x v="285"/>
    <n v="17"/>
    <n v="10.5"/>
    <n v="4"/>
    <x v="187"/>
    <n v="233.84886030000001"/>
    <n v="86"/>
    <n v="0"/>
    <n v="39.799999999999997"/>
    <n v="5"/>
    <x v="36"/>
    <n v="7.61"/>
    <n v="89"/>
    <n v="0.1"/>
    <x v="1782"/>
    <x v="1621"/>
    <n v="2.5"/>
    <n v="2.4"/>
    <n v="0.624"/>
    <n v="11.8"/>
  </r>
  <r>
    <x v="131"/>
    <x v="15"/>
    <x v="0"/>
    <x v="2"/>
    <x v="272"/>
    <n v="172"/>
    <n v="88"/>
    <n v="4"/>
    <x v="895"/>
    <n v="273.57587690000003"/>
    <n v="86"/>
    <n v="0"/>
    <n v="39.1"/>
    <n v="5"/>
    <x v="20"/>
    <n v="8.1"/>
    <n v="86"/>
    <n v="0.1"/>
    <x v="1783"/>
    <x v="1622"/>
    <n v="2.5"/>
    <n v="2.4"/>
    <n v="0.625"/>
    <n v="11.6"/>
  </r>
  <r>
    <x v="132"/>
    <x v="0"/>
    <x v="0"/>
    <x v="2"/>
    <x v="70"/>
    <n v="123"/>
    <n v="65.5"/>
    <n v="8"/>
    <x v="0"/>
    <n v="0"/>
    <n v="9"/>
    <n v="4"/>
    <n v="55.6"/>
    <n v="10"/>
    <x v="19"/>
    <n v="8.1"/>
    <n v="9"/>
    <n v="0.1"/>
    <x v="1784"/>
    <x v="1623"/>
    <n v="1.1000000000000001"/>
    <n v="1.1000000000000001"/>
    <n v="0.73699999999999999"/>
    <n v="13.4"/>
  </r>
  <r>
    <x v="132"/>
    <x v="1"/>
    <x v="0"/>
    <x v="2"/>
    <x v="21"/>
    <n v="125"/>
    <n v="66.5"/>
    <n v="8"/>
    <x v="0"/>
    <n v="973.72867499999995"/>
    <n v="88"/>
    <n v="0"/>
    <n v="54.9"/>
    <n v="10"/>
    <x v="43"/>
    <n v="5.47"/>
    <n v="88"/>
    <n v="0.1"/>
    <x v="1785"/>
    <x v="1624"/>
    <n v="1.1000000000000001"/>
    <n v="1.1000000000000001"/>
    <n v="0.73499999999999999"/>
    <n v="13.4"/>
  </r>
  <r>
    <x v="132"/>
    <x v="2"/>
    <x v="0"/>
    <x v="2"/>
    <x v="21"/>
    <n v="125"/>
    <n v="66.5"/>
    <n v="8"/>
    <x v="834"/>
    <n v="946.65211650000003"/>
    <n v="88"/>
    <n v="0"/>
    <n v="54.2"/>
    <n v="11"/>
    <x v="40"/>
    <n v="5.23"/>
    <n v="88"/>
    <n v="0.1"/>
    <x v="1786"/>
    <x v="1625"/>
    <n v="1.1000000000000001"/>
    <n v="1.1000000000000001"/>
    <n v="0.73099999999999998"/>
    <n v="13.4"/>
  </r>
  <r>
    <x v="132"/>
    <x v="3"/>
    <x v="0"/>
    <x v="0"/>
    <x v="33"/>
    <n v="129"/>
    <n v="69"/>
    <n v="9"/>
    <x v="6"/>
    <n v="885.98581850000005"/>
    <n v="95"/>
    <n v="0"/>
    <n v="53.6"/>
    <n v="11"/>
    <x v="17"/>
    <n v="5.18"/>
    <n v="95"/>
    <n v="0.1"/>
    <x v="1787"/>
    <x v="1626"/>
    <n v="1.1000000000000001"/>
    <n v="1.1000000000000001"/>
    <n v="0.72499999999999998"/>
    <n v="13.4"/>
  </r>
  <r>
    <x v="132"/>
    <x v="4"/>
    <x v="0"/>
    <x v="0"/>
    <x v="111"/>
    <n v="133"/>
    <n v="71"/>
    <n v="9"/>
    <x v="896"/>
    <n v="759.53806950000001"/>
    <n v="91"/>
    <n v="0"/>
    <n v="52.9"/>
    <n v="12"/>
    <x v="34"/>
    <n v="4.93"/>
    <n v="91"/>
    <n v="0.2"/>
    <x v="1788"/>
    <x v="1627"/>
    <n v="1.1000000000000001"/>
    <n v="1.1000000000000001"/>
    <n v="0.72099999999999997"/>
    <n v="13.4"/>
  </r>
  <r>
    <x v="132"/>
    <x v="5"/>
    <x v="0"/>
    <x v="0"/>
    <x v="130"/>
    <n v="14"/>
    <n v="12"/>
    <n v="10"/>
    <x v="897"/>
    <n v="69.439345079999995"/>
    <n v="93"/>
    <n v="0"/>
    <n v="52.2"/>
    <n v="12"/>
    <x v="18"/>
    <n v="5.3"/>
    <n v="93"/>
    <n v="0.2"/>
    <x v="1789"/>
    <x v="1628"/>
    <n v="1.1000000000000001"/>
    <n v="1.1000000000000001"/>
    <n v="0.70799999999999996"/>
    <n v="13.3"/>
  </r>
  <r>
    <x v="132"/>
    <x v="6"/>
    <x v="0"/>
    <x v="0"/>
    <x v="37"/>
    <n v="14"/>
    <n v="12"/>
    <n v="10"/>
    <x v="898"/>
    <n v="570.45324679999999"/>
    <n v="93"/>
    <n v="0"/>
    <n v="51.5"/>
    <n v="13"/>
    <x v="18"/>
    <n v="5.36"/>
    <n v="93"/>
    <n v="0.3"/>
    <x v="1790"/>
    <x v="1629"/>
    <n v="1.2"/>
    <n v="1.2"/>
    <n v="0.70599999999999996"/>
    <n v="13.3"/>
  </r>
  <r>
    <x v="132"/>
    <x v="7"/>
    <x v="0"/>
    <x v="0"/>
    <x v="71"/>
    <n v="138"/>
    <n v="74.5"/>
    <n v="11"/>
    <x v="899"/>
    <n v="58.498974199999999"/>
    <n v="93"/>
    <n v="1"/>
    <n v="5.8"/>
    <n v="14"/>
    <x v="33"/>
    <n v="4.7300000000000004"/>
    <n v="93"/>
    <n v="0.3"/>
    <x v="1791"/>
    <x v="1630"/>
    <n v="1.2"/>
    <n v="1.2"/>
    <n v="0.7"/>
    <n v="13.2"/>
  </r>
  <r>
    <x v="132"/>
    <x v="8"/>
    <x v="0"/>
    <x v="0"/>
    <x v="67"/>
    <n v="133"/>
    <n v="72"/>
    <n v="11"/>
    <x v="15"/>
    <n v="516.40370210000003"/>
    <n v="93"/>
    <n v="0"/>
    <n v="5.2"/>
    <n v="15"/>
    <x v="33"/>
    <n v="4.5999999999999996"/>
    <n v="93"/>
    <n v="0.3"/>
    <x v="1792"/>
    <x v="1631"/>
    <n v="1.2"/>
    <n v="1.2"/>
    <n v="0.69599999999999995"/>
    <n v="13.2"/>
  </r>
  <r>
    <x v="132"/>
    <x v="9"/>
    <x v="0"/>
    <x v="0"/>
    <x v="23"/>
    <n v="134"/>
    <n v="73"/>
    <n v="12"/>
    <x v="398"/>
    <n v="448.76704619999998"/>
    <n v="94"/>
    <n v="0"/>
    <n v="49.5"/>
    <n v="15"/>
    <x v="17"/>
    <n v="4.47"/>
    <n v="94"/>
    <n v="0.4"/>
    <x v="1793"/>
    <x v="1632"/>
    <n v="1.2"/>
    <n v="1.2"/>
    <n v="0.69299999999999995"/>
    <n v="13"/>
  </r>
  <r>
    <x v="132"/>
    <x v="10"/>
    <x v="0"/>
    <x v="0"/>
    <x v="26"/>
    <n v="148"/>
    <n v="80.5"/>
    <n v="13"/>
    <x v="377"/>
    <n v="411.56456530000003"/>
    <n v="94"/>
    <n v="0"/>
    <n v="48.8"/>
    <n v="16"/>
    <x v="5"/>
    <n v="4.72"/>
    <n v="77"/>
    <n v="0.4"/>
    <x v="1794"/>
    <x v="1633"/>
    <n v="1.3"/>
    <n v="1.3"/>
    <n v="0.69199999999999995"/>
    <n v="13"/>
  </r>
  <r>
    <x v="132"/>
    <x v="11"/>
    <x v="0"/>
    <x v="0"/>
    <x v="102"/>
    <n v="151"/>
    <n v="82.5"/>
    <n v="14"/>
    <x v="367"/>
    <n v="356.93938050000003"/>
    <n v="92"/>
    <n v="0"/>
    <n v="48.1"/>
    <n v="18"/>
    <x v="26"/>
    <n v="4.5599999999999996"/>
    <n v="86"/>
    <n v="0.4"/>
    <x v="1795"/>
    <x v="1634"/>
    <n v="1.3"/>
    <n v="1.3"/>
    <n v="0.68500000000000005"/>
    <n v="12.8"/>
  </r>
  <r>
    <x v="132"/>
    <x v="12"/>
    <x v="0"/>
    <x v="0"/>
    <x v="194"/>
    <n v="152"/>
    <n v="83.5"/>
    <n v="15"/>
    <x v="289"/>
    <n v="34.70333523"/>
    <n v="65"/>
    <n v="0"/>
    <n v="47.4"/>
    <n v="19"/>
    <x v="16"/>
    <n v="4.5999999999999996"/>
    <n v="94"/>
    <n v="0.4"/>
    <x v="1796"/>
    <x v="1635"/>
    <n v="1.3"/>
    <n v="1.3"/>
    <n v="0.68600000000000005"/>
    <n v="13.3"/>
  </r>
  <r>
    <x v="132"/>
    <x v="13"/>
    <x v="0"/>
    <x v="0"/>
    <x v="29"/>
    <n v="144"/>
    <n v="80"/>
    <n v="16"/>
    <x v="233"/>
    <n v="40.537778629999998"/>
    <n v="65"/>
    <n v="0"/>
    <n v="46.7"/>
    <n v="20"/>
    <x v="16"/>
    <n v="4.9400000000000004"/>
    <n v="95"/>
    <n v="0.4"/>
    <x v="1797"/>
    <x v="1636"/>
    <n v="1.4"/>
    <n v="1.4"/>
    <n v="0.68600000000000005"/>
    <n v="13.9"/>
  </r>
  <r>
    <x v="132"/>
    <x v="14"/>
    <x v="0"/>
    <x v="0"/>
    <x v="216"/>
    <n v="142"/>
    <n v="79.5"/>
    <n v="17"/>
    <x v="398"/>
    <n v="302.53590580000002"/>
    <n v="65"/>
    <n v="0"/>
    <n v="46.1"/>
    <n v="22"/>
    <x v="36"/>
    <n v="4.9800000000000004"/>
    <n v="9"/>
    <n v="0.5"/>
    <x v="1798"/>
    <x v="1637"/>
    <n v="1.4"/>
    <n v="1.4"/>
    <n v="0.67700000000000005"/>
    <n v="13.4"/>
  </r>
  <r>
    <x v="132"/>
    <x v="15"/>
    <x v="0"/>
    <x v="0"/>
    <x v="43"/>
    <n v="154"/>
    <n v="86"/>
    <n v="18"/>
    <x v="900"/>
    <n v="297.51123369999999"/>
    <n v="65"/>
    <n v="1"/>
    <n v="45.4"/>
    <n v="24"/>
    <x v="33"/>
    <n v="4.83"/>
    <n v="98"/>
    <n v="0.5"/>
    <x v="1799"/>
    <x v="1638"/>
    <n v="1.4"/>
    <n v="1.4"/>
    <n v="0.67400000000000004"/>
    <n v="13.5"/>
  </r>
  <r>
    <x v="133"/>
    <x v="0"/>
    <x v="0"/>
    <x v="0"/>
    <x v="148"/>
    <n v="211"/>
    <n v="131.5"/>
    <n v="52"/>
    <x v="901"/>
    <n v="0"/>
    <n v="6"/>
    <n v="619"/>
    <n v="25.4"/>
    <n v="66"/>
    <x v="42"/>
    <n v="4.83"/>
    <n v="6"/>
    <n v="0.1"/>
    <x v="1800"/>
    <x v="1639"/>
    <n v="1"/>
    <n v="9.6999999999999993"/>
    <n v="0.67900000000000005"/>
    <n v="11.7"/>
  </r>
  <r>
    <x v="133"/>
    <x v="1"/>
    <x v="0"/>
    <x v="0"/>
    <x v="107"/>
    <n v="214"/>
    <n v="134"/>
    <n v="54"/>
    <x v="901"/>
    <n v="31.27232188"/>
    <n v="67"/>
    <n v="58848"/>
    <n v="24.8"/>
    <n v="68"/>
    <x v="44"/>
    <n v="4.71"/>
    <n v="67"/>
    <n v="0.1"/>
    <x v="1801"/>
    <x v="1640"/>
    <n v="1"/>
    <n v="9.6999999999999993"/>
    <n v="0.67600000000000005"/>
    <n v="11.7"/>
  </r>
  <r>
    <x v="133"/>
    <x v="2"/>
    <x v="0"/>
    <x v="0"/>
    <x v="134"/>
    <n v="219"/>
    <n v="137"/>
    <n v="55"/>
    <x v="235"/>
    <n v="24.589733989999999"/>
    <n v="89"/>
    <n v="2920"/>
    <n v="24.3"/>
    <n v="69"/>
    <x v="38"/>
    <n v="4.5599999999999996"/>
    <n v="89"/>
    <n v="0.1"/>
    <x v="1802"/>
    <x v="1641"/>
    <n v="1"/>
    <n v="9.6999999999999993"/>
    <n v="0.67100000000000004"/>
    <n v="11.7"/>
  </r>
  <r>
    <x v="133"/>
    <x v="3"/>
    <x v="0"/>
    <x v="0"/>
    <x v="134"/>
    <n v="217"/>
    <n v="136.5"/>
    <n v="56"/>
    <x v="902"/>
    <n v="212.74184880000001"/>
    <n v="88"/>
    <n v="1536"/>
    <n v="23.7"/>
    <n v="71"/>
    <x v="19"/>
    <n v="4.46"/>
    <n v="88"/>
    <n v="0.1"/>
    <x v="1803"/>
    <x v="1642"/>
    <n v="1"/>
    <n v="9.6999999999999993"/>
    <n v="0.66600000000000004"/>
    <n v="11.6"/>
  </r>
  <r>
    <x v="133"/>
    <x v="4"/>
    <x v="0"/>
    <x v="0"/>
    <x v="137"/>
    <n v="218"/>
    <n v="137.5"/>
    <n v="57"/>
    <x v="903"/>
    <n v="191.49497790000001"/>
    <n v="87"/>
    <n v="6538"/>
    <n v="23.1"/>
    <n v="72"/>
    <x v="21"/>
    <n v="4.29"/>
    <n v="87"/>
    <n v="0.1"/>
    <x v="1804"/>
    <x v="1643"/>
    <n v="1"/>
    <n v="9.6999999999999993"/>
    <n v="0.66900000000000004"/>
    <n v="11.5"/>
  </r>
  <r>
    <x v="133"/>
    <x v="5"/>
    <x v="0"/>
    <x v="0"/>
    <x v="165"/>
    <n v="218"/>
    <n v="138"/>
    <n v="58"/>
    <x v="899"/>
    <n v="198.25637939999999"/>
    <n v="77"/>
    <n v="6368"/>
    <n v="22.6"/>
    <n v="74"/>
    <x v="43"/>
    <n v="4.37"/>
    <n v="79"/>
    <n v="0.1"/>
    <x v="1805"/>
    <x v="1644"/>
    <n v="1"/>
    <n v="9.6999999999999993"/>
    <n v="0.66200000000000003"/>
    <n v="11.4"/>
  </r>
  <r>
    <x v="133"/>
    <x v="6"/>
    <x v="0"/>
    <x v="0"/>
    <x v="137"/>
    <n v="219"/>
    <n v="139"/>
    <n v="59"/>
    <x v="904"/>
    <n v="159.53484889999999"/>
    <n v="85"/>
    <n v="1469"/>
    <n v="22.1"/>
    <n v="76"/>
    <x v="20"/>
    <n v="4.41"/>
    <n v="87"/>
    <n v="0.1"/>
    <x v="1806"/>
    <x v="1645"/>
    <n v="1"/>
    <n v="9.6999999999999993"/>
    <n v="0.66100000000000003"/>
    <n v="11.7"/>
  </r>
  <r>
    <x v="133"/>
    <x v="7"/>
    <x v="0"/>
    <x v="0"/>
    <x v="109"/>
    <n v="217"/>
    <n v="138.5"/>
    <n v="60"/>
    <x v="774"/>
    <n v="155.47676179999999"/>
    <n v="88"/>
    <n v="341"/>
    <n v="21.6"/>
    <n v="78"/>
    <x v="34"/>
    <n v="4.5"/>
    <n v="91"/>
    <n v="0.1"/>
    <x v="1807"/>
    <x v="1646"/>
    <n v="1"/>
    <n v="9.6999999999999993"/>
    <n v="0.65500000000000003"/>
    <n v="11.5"/>
  </r>
  <r>
    <x v="133"/>
    <x v="8"/>
    <x v="0"/>
    <x v="0"/>
    <x v="109"/>
    <n v="216"/>
    <n v="139"/>
    <n v="62"/>
    <x v="316"/>
    <n v="137.327474"/>
    <n v="87"/>
    <n v="530"/>
    <n v="21.1"/>
    <n v="80"/>
    <x v="21"/>
    <n v="3.94"/>
    <n v="87"/>
    <n v="0.1"/>
    <x v="1808"/>
    <x v="1647"/>
    <n v="1"/>
    <n v="9.6999999999999993"/>
    <n v="0.64800000000000002"/>
    <n v="11.4"/>
  </r>
  <r>
    <x v="133"/>
    <x v="9"/>
    <x v="0"/>
    <x v="0"/>
    <x v="125"/>
    <n v="219"/>
    <n v="141"/>
    <n v="63"/>
    <x v="816"/>
    <n v="121.3625467"/>
    <n v="77"/>
    <n v="9"/>
    <n v="2.6"/>
    <n v="82"/>
    <x v="19"/>
    <n v="3.95"/>
    <n v="88"/>
    <n v="0.1"/>
    <x v="1809"/>
    <x v="1648"/>
    <n v="1"/>
    <n v="9.6999999999999993"/>
    <n v="0.64600000000000002"/>
    <n v="11.5"/>
  </r>
  <r>
    <x v="133"/>
    <x v="10"/>
    <x v="0"/>
    <x v="0"/>
    <x v="167"/>
    <n v="223"/>
    <n v="144"/>
    <n v="65"/>
    <x v="398"/>
    <n v="105.73069820000001"/>
    <n v="49"/>
    <n v="118"/>
    <n v="2.1"/>
    <n v="84"/>
    <x v="36"/>
    <n v="3.91"/>
    <n v="89"/>
    <n v="0.1"/>
    <x v="1810"/>
    <x v="1649"/>
    <n v="1"/>
    <n v="9.6999999999999993"/>
    <n v="0.64200000000000002"/>
    <n v="11.6"/>
  </r>
  <r>
    <x v="133"/>
    <x v="11"/>
    <x v="0"/>
    <x v="0"/>
    <x v="125"/>
    <n v="218"/>
    <n v="142"/>
    <n v="66"/>
    <x v="314"/>
    <n v="13.399051050000001"/>
    <n v="48"/>
    <n v="3025"/>
    <n v="19.600000000000001"/>
    <n v="86"/>
    <x v="35"/>
    <n v="3.23"/>
    <n v="88"/>
    <n v="0.1"/>
    <x v="1811"/>
    <x v="1650"/>
    <n v="1"/>
    <n v="9.6999999999999993"/>
    <n v="0.63600000000000001"/>
    <n v="11.6"/>
  </r>
  <r>
    <x v="133"/>
    <x v="12"/>
    <x v="0"/>
    <x v="0"/>
    <x v="136"/>
    <n v="217"/>
    <n v="142"/>
    <n v="67"/>
    <x v="377"/>
    <n v="0.90114928800000005"/>
    <n v="52"/>
    <n v="10511"/>
    <n v="19.2"/>
    <n v="87"/>
    <x v="35"/>
    <n v="3.25"/>
    <n v="84"/>
    <n v="0.1"/>
    <x v="1812"/>
    <x v="1651"/>
    <n v="1"/>
    <n v="9.6999999999999993"/>
    <n v="0.63100000000000001"/>
    <n v="11.6"/>
  </r>
  <r>
    <x v="133"/>
    <x v="13"/>
    <x v="0"/>
    <x v="0"/>
    <x v="126"/>
    <n v="221"/>
    <n v="144.5"/>
    <n v="68"/>
    <x v="904"/>
    <n v="9.987219E-2"/>
    <n v="42"/>
    <n v="7003"/>
    <n v="18.7"/>
    <n v="89"/>
    <x v="44"/>
    <n v="2.79"/>
    <n v="79"/>
    <n v="0.1"/>
    <x v="1813"/>
    <x v="1652"/>
    <n v="1"/>
    <n v="9.6999999999999993"/>
    <n v="0.625"/>
    <n v="11.4"/>
  </r>
  <r>
    <x v="133"/>
    <x v="14"/>
    <x v="0"/>
    <x v="0"/>
    <x v="126"/>
    <n v="221"/>
    <n v="144.5"/>
    <n v="68"/>
    <x v="14"/>
    <n v="69.020424500000004"/>
    <n v="45"/>
    <n v="7360"/>
    <n v="18.3"/>
    <n v="89"/>
    <x v="47"/>
    <n v="3"/>
    <n v="79"/>
    <n v="0.1"/>
    <x v="1814"/>
    <x v="1653"/>
    <n v="1"/>
    <n v="9.6999999999999993"/>
    <n v="0.622"/>
    <n v="11.4"/>
  </r>
  <r>
    <x v="133"/>
    <x v="15"/>
    <x v="0"/>
    <x v="0"/>
    <x v="126"/>
    <n v="219"/>
    <n v="144"/>
    <n v="69"/>
    <x v="291"/>
    <n v="11.697044630000001"/>
    <n v="7"/>
    <n v="7120"/>
    <n v="17.8"/>
    <n v="90"/>
    <x v="46"/>
    <n v="3.21"/>
    <n v="78"/>
    <n v="0.1"/>
    <x v="1815"/>
    <x v="1654"/>
    <n v="1"/>
    <n v="9.6"/>
    <n v="0.61799999999999999"/>
    <n v="11.4"/>
  </r>
  <r>
    <x v="134"/>
    <x v="0"/>
    <x v="1"/>
    <x v="2"/>
    <x v="15"/>
    <n v="117"/>
    <n v="59.5"/>
    <n v="2"/>
    <x v="622"/>
    <n v="0"/>
    <n v="96"/>
    <n v="0"/>
    <n v="61.7"/>
    <n v="2"/>
    <x v="18"/>
    <n v="3.21"/>
    <n v="98"/>
    <n v="0.1"/>
    <x v="1816"/>
    <x v="1655"/>
    <n v="1.9"/>
    <n v="2"/>
    <n v="0.85199999999999998"/>
    <n v="16.399999999999999"/>
  </r>
  <r>
    <x v="134"/>
    <x v="1"/>
    <x v="1"/>
    <x v="2"/>
    <x v="255"/>
    <n v="12"/>
    <n v="7"/>
    <n v="2"/>
    <x v="622"/>
    <n v="243.80847499999999"/>
    <n v="96"/>
    <n v="0"/>
    <n v="61.1"/>
    <n v="2"/>
    <x v="17"/>
    <n v="6.35"/>
    <n v="98"/>
    <n v="0.1"/>
    <x v="1817"/>
    <x v="1656"/>
    <n v="1.9"/>
    <n v="2.1"/>
    <n v="0.85"/>
    <n v="16.399999999999999"/>
  </r>
  <r>
    <x v="134"/>
    <x v="2"/>
    <x v="1"/>
    <x v="2"/>
    <x v="192"/>
    <n v="12"/>
    <n v="7"/>
    <n v="2"/>
    <x v="905"/>
    <n v="23.435334869999998"/>
    <n v="96"/>
    <n v="84"/>
    <n v="6.4"/>
    <n v="2"/>
    <x v="16"/>
    <n v="6.4"/>
    <n v="99"/>
    <n v="0.1"/>
    <x v="1818"/>
    <x v="1657"/>
    <n v="2"/>
    <n v="2.1"/>
    <n v="0.83799999999999997"/>
    <n v="15.4"/>
  </r>
  <r>
    <x v="134"/>
    <x v="3"/>
    <x v="1"/>
    <x v="2"/>
    <x v="113"/>
    <n v="125"/>
    <n v="63.5"/>
    <n v="2"/>
    <x v="906"/>
    <n v="230.040097"/>
    <n v="97"/>
    <n v="71"/>
    <n v="59.7"/>
    <n v="2"/>
    <x v="16"/>
    <n v="6.62"/>
    <n v="99"/>
    <n v="0.1"/>
    <x v="1819"/>
    <x v="1658"/>
    <n v="2"/>
    <n v="2.1"/>
    <n v="0.83399999999999996"/>
    <n v="15.3"/>
  </r>
  <r>
    <x v="134"/>
    <x v="4"/>
    <x v="1"/>
    <x v="2"/>
    <x v="114"/>
    <n v="128"/>
    <n v="65"/>
    <n v="2"/>
    <x v="279"/>
    <n v="250.0773782"/>
    <n v="98"/>
    <n v="0"/>
    <n v="59.1"/>
    <n v="2"/>
    <x v="32"/>
    <n v="6.7"/>
    <n v="99"/>
    <n v="0.1"/>
    <x v="1820"/>
    <x v="1659"/>
    <n v="2"/>
    <n v="2.2000000000000002"/>
    <n v="0.82899999999999996"/>
    <n v="15.4"/>
  </r>
  <r>
    <x v="134"/>
    <x v="5"/>
    <x v="1"/>
    <x v="2"/>
    <x v="68"/>
    <n v="13"/>
    <n v="7.5"/>
    <n v="2"/>
    <x v="907"/>
    <n v="220.49168510000001"/>
    <n v="98"/>
    <n v="13"/>
    <n v="58.4"/>
    <n v="2"/>
    <x v="32"/>
    <n v="6.88"/>
    <n v="99"/>
    <n v="0.1"/>
    <x v="1821"/>
    <x v="1660"/>
    <n v="2.1"/>
    <n v="2.2000000000000002"/>
    <n v="0.82199999999999995"/>
    <n v="15.1"/>
  </r>
  <r>
    <x v="134"/>
    <x v="6"/>
    <x v="1"/>
    <x v="2"/>
    <x v="62"/>
    <n v="136"/>
    <n v="69"/>
    <n v="2"/>
    <x v="464"/>
    <n v="1299.1597569999999"/>
    <n v="98"/>
    <n v="115"/>
    <n v="57.8"/>
    <n v="3"/>
    <x v="32"/>
    <n v="7.12"/>
    <n v="99"/>
    <n v="0.1"/>
    <x v="1822"/>
    <x v="1661"/>
    <n v="2.1"/>
    <n v="2.2999999999999998"/>
    <n v="0.81799999999999995"/>
    <n v="15.1"/>
  </r>
  <r>
    <x v="134"/>
    <x v="7"/>
    <x v="1"/>
    <x v="2"/>
    <x v="70"/>
    <n v="14"/>
    <n v="8"/>
    <n v="2"/>
    <x v="908"/>
    <n v="15.714748370000001"/>
    <n v="98"/>
    <n v="0"/>
    <n v="57.2"/>
    <n v="3"/>
    <x v="32"/>
    <n v="6.88"/>
    <n v="99"/>
    <n v="0.1"/>
    <x v="1823"/>
    <x v="1662"/>
    <n v="2.2000000000000002"/>
    <n v="2.2999999999999998"/>
    <n v="0.81299999999999994"/>
    <n v="15"/>
  </r>
  <r>
    <x v="134"/>
    <x v="8"/>
    <x v="1"/>
    <x v="2"/>
    <x v="21"/>
    <n v="144"/>
    <n v="73"/>
    <n v="2"/>
    <x v="909"/>
    <n v="14.3042452"/>
    <n v="98"/>
    <n v="40"/>
    <n v="56.6"/>
    <n v="3"/>
    <x v="13"/>
    <n v="6.28"/>
    <n v="99"/>
    <n v="0.1"/>
    <x v="1824"/>
    <x v="1663"/>
    <n v="2.2000000000000002"/>
    <n v="2.4"/>
    <n v="0.80800000000000005"/>
    <n v="15"/>
  </r>
  <r>
    <x v="134"/>
    <x v="9"/>
    <x v="1"/>
    <x v="2"/>
    <x v="63"/>
    <n v="144"/>
    <n v="73"/>
    <n v="2"/>
    <x v="760"/>
    <n v="9.1455558999999997"/>
    <n v="98"/>
    <n v="120"/>
    <n v="56"/>
    <n v="3"/>
    <x v="13"/>
    <n v="6.17"/>
    <n v="99"/>
    <n v="0.1"/>
    <x v="1825"/>
    <x v="1664"/>
    <n v="2.2999999999999998"/>
    <n v="2.4"/>
    <n v="0.80300000000000005"/>
    <n v="15"/>
  </r>
  <r>
    <x v="134"/>
    <x v="10"/>
    <x v="1"/>
    <x v="2"/>
    <x v="64"/>
    <n v="144"/>
    <n v="73"/>
    <n v="2"/>
    <x v="121"/>
    <n v="79.41502672"/>
    <n v="98"/>
    <n v="13"/>
    <n v="55.5"/>
    <n v="3"/>
    <x v="13"/>
    <n v="6.2"/>
    <n v="99"/>
    <n v="0.1"/>
    <x v="1826"/>
    <x v="1665"/>
    <n v="2.2999999999999998"/>
    <n v="2.5"/>
    <n v="0.79700000000000004"/>
    <n v="14.8"/>
  </r>
  <r>
    <x v="134"/>
    <x v="11"/>
    <x v="1"/>
    <x v="0"/>
    <x v="33"/>
    <n v="143"/>
    <n v="72.5"/>
    <n v="2"/>
    <x v="123"/>
    <n v="648.0743453"/>
    <n v="98"/>
    <n v="11"/>
    <n v="55"/>
    <n v="3"/>
    <x v="13"/>
    <n v="6.19"/>
    <n v="99"/>
    <n v="0.1"/>
    <x v="1827"/>
    <x v="1666"/>
    <n v="2.4"/>
    <n v="2.5"/>
    <n v="0.8"/>
    <n v="15.5"/>
  </r>
  <r>
    <x v="134"/>
    <x v="12"/>
    <x v="1"/>
    <x v="0"/>
    <x v="34"/>
    <n v="142"/>
    <n v="72.5"/>
    <n v="3"/>
    <x v="619"/>
    <n v="542.02350000000001"/>
    <n v="97"/>
    <n v="48"/>
    <n v="54.5"/>
    <n v="3"/>
    <x v="14"/>
    <n v="6.22"/>
    <n v="99"/>
    <n v="0.1"/>
    <x v="1828"/>
    <x v="1667"/>
    <n v="2.4"/>
    <n v="2.6"/>
    <n v="0.79600000000000004"/>
    <n v="15.3"/>
  </r>
  <r>
    <x v="134"/>
    <x v="13"/>
    <x v="1"/>
    <x v="0"/>
    <x v="111"/>
    <n v="145"/>
    <n v="74"/>
    <n v="3"/>
    <x v="605"/>
    <n v="516.05543909999994"/>
    <n v="98"/>
    <n v="34"/>
    <n v="54"/>
    <n v="3"/>
    <x v="14"/>
    <n v="6.32"/>
    <n v="99"/>
    <n v="0.1"/>
    <x v="1829"/>
    <x v="1668"/>
    <n v="2.5"/>
    <n v="2.6"/>
    <n v="0.79"/>
    <n v="15"/>
  </r>
  <r>
    <x v="134"/>
    <x v="14"/>
    <x v="1"/>
    <x v="0"/>
    <x v="23"/>
    <n v="149"/>
    <n v="76"/>
    <n v="3"/>
    <x v="910"/>
    <n v="466.73831059999998"/>
    <n v="95"/>
    <n v="133"/>
    <n v="53.6"/>
    <n v="3"/>
    <x v="14"/>
    <n v="5.86"/>
    <n v="98"/>
    <n v="0.1"/>
    <x v="1830"/>
    <x v="1669"/>
    <n v="2.5"/>
    <n v="2.7"/>
    <n v="0.78400000000000003"/>
    <n v="14.7"/>
  </r>
  <r>
    <x v="134"/>
    <x v="15"/>
    <x v="1"/>
    <x v="0"/>
    <x v="130"/>
    <n v="153"/>
    <n v="78"/>
    <n v="3"/>
    <x v="339"/>
    <n v="412.43239740000001"/>
    <n v="99"/>
    <n v="77"/>
    <n v="53.1"/>
    <n v="4"/>
    <x v="14"/>
    <n v="5.5"/>
    <n v="98"/>
    <n v="0.1"/>
    <x v="1831"/>
    <x v="1670"/>
    <n v="2.5"/>
    <n v="2.8"/>
    <n v="0.77700000000000002"/>
    <n v="14.6"/>
  </r>
  <r>
    <x v="135"/>
    <x v="0"/>
    <x v="1"/>
    <x v="2"/>
    <x v="91"/>
    <n v="76"/>
    <n v="38"/>
    <n v="0"/>
    <x v="911"/>
    <n v="0"/>
    <n v="98"/>
    <n v="8"/>
    <n v="61.6"/>
    <n v="0"/>
    <x v="14"/>
    <n v="5.5"/>
    <n v="98"/>
    <n v="0.1"/>
    <x v="1832"/>
    <x v="1671"/>
    <n v="0.7"/>
    <n v="0.5"/>
    <n v="0.84099999999999997"/>
    <n v="16.600000000000001"/>
  </r>
  <r>
    <x v="135"/>
    <x v="1"/>
    <x v="1"/>
    <x v="2"/>
    <x v="138"/>
    <n v="78"/>
    <n v="39"/>
    <n v="0"/>
    <x v="911"/>
    <n v="271.25455310000001"/>
    <n v="98"/>
    <n v="0"/>
    <n v="6.9"/>
    <n v="0"/>
    <x v="14"/>
    <n v="9.5"/>
    <n v="98"/>
    <n v="0.1"/>
    <x v="1833"/>
    <x v="1672"/>
    <n v="0.7"/>
    <n v="0.5"/>
    <n v="0.83699999999999997"/>
    <n v="16.8"/>
  </r>
  <r>
    <x v="135"/>
    <x v="2"/>
    <x v="1"/>
    <x v="2"/>
    <x v="85"/>
    <n v="79"/>
    <n v="39.5"/>
    <n v="0"/>
    <x v="912"/>
    <n v="2698.0181699999998"/>
    <n v="98"/>
    <n v="1"/>
    <n v="6.2"/>
    <n v="0"/>
    <x v="14"/>
    <n v="9.5500000000000007"/>
    <n v="98"/>
    <n v="0.1"/>
    <x v="1834"/>
    <x v="1673"/>
    <n v="0.7"/>
    <n v="0.5"/>
    <n v="0.82699999999999996"/>
    <n v="16.3"/>
  </r>
  <r>
    <x v="135"/>
    <x v="3"/>
    <x v="1"/>
    <x v="2"/>
    <x v="86"/>
    <n v="81"/>
    <n v="40.5"/>
    <n v="0"/>
    <x v="913"/>
    <n v="331.45703500000002"/>
    <n v="98"/>
    <n v="23"/>
    <n v="59.5"/>
    <n v="0"/>
    <x v="14"/>
    <n v="9.74"/>
    <n v="98"/>
    <n v="0.1"/>
    <x v="1835"/>
    <x v="1674"/>
    <n v="0.7"/>
    <n v="0.5"/>
    <n v="0.82399999999999995"/>
    <n v="16.3"/>
  </r>
  <r>
    <x v="135"/>
    <x v="4"/>
    <x v="1"/>
    <x v="2"/>
    <x v="79"/>
    <n v="85"/>
    <n v="42.5"/>
    <n v="0"/>
    <x v="594"/>
    <n v="3108.2886229999999"/>
    <n v="97"/>
    <n v="2"/>
    <n v="58.8"/>
    <n v="0"/>
    <x v="15"/>
    <n v="1.7"/>
    <n v="97"/>
    <n v="0.1"/>
    <x v="1836"/>
    <x v="1675"/>
    <n v="0.7"/>
    <n v="0.5"/>
    <n v="0.81799999999999995"/>
    <n v="16.2"/>
  </r>
  <r>
    <x v="135"/>
    <x v="5"/>
    <x v="1"/>
    <x v="2"/>
    <x v="252"/>
    <n v="88"/>
    <n v="44"/>
    <n v="0"/>
    <x v="595"/>
    <n v="3119.3498239999999"/>
    <n v="97"/>
    <n v="5"/>
    <n v="58.1"/>
    <n v="0"/>
    <x v="15"/>
    <n v="1.44"/>
    <n v="98"/>
    <n v="0.1"/>
    <x v="1837"/>
    <x v="1676"/>
    <n v="0.7"/>
    <n v="0.5"/>
    <n v="0.81200000000000006"/>
    <n v="16"/>
  </r>
  <r>
    <x v="135"/>
    <x v="6"/>
    <x v="1"/>
    <x v="2"/>
    <x v="96"/>
    <n v="9"/>
    <n v="4.5"/>
    <n v="0"/>
    <x v="274"/>
    <n v="337.10235160000002"/>
    <n v="96"/>
    <n v="3"/>
    <n v="57.3"/>
    <n v="0"/>
    <x v="32"/>
    <n v="1.42"/>
    <n v="96"/>
    <n v="0.1"/>
    <x v="1838"/>
    <x v="1677"/>
    <n v="0.7"/>
    <n v="0.5"/>
    <n v="0.80900000000000005"/>
    <n v="16"/>
  </r>
  <r>
    <x v="135"/>
    <x v="7"/>
    <x v="1"/>
    <x v="2"/>
    <x v="272"/>
    <n v="92"/>
    <n v="46"/>
    <n v="0"/>
    <x v="914"/>
    <n v="3652.8693320000002"/>
    <n v="97"/>
    <n v="1"/>
    <n v="56.5"/>
    <n v="0"/>
    <x v="15"/>
    <n v="9.9"/>
    <n v="97"/>
    <n v="0.1"/>
    <x v="1839"/>
    <x v="1678"/>
    <n v="0.7"/>
    <n v="0.5"/>
    <n v="0.80400000000000005"/>
    <n v="15.8"/>
  </r>
  <r>
    <x v="135"/>
    <x v="8"/>
    <x v="1"/>
    <x v="2"/>
    <x v="98"/>
    <n v="94"/>
    <n v="47"/>
    <n v="0"/>
    <x v="915"/>
    <n v="333.3569124"/>
    <n v="97"/>
    <n v="0"/>
    <n v="55.7"/>
    <n v="0"/>
    <x v="32"/>
    <n v="9.6199999999999992"/>
    <n v="97"/>
    <n v="0.1"/>
    <x v="1840"/>
    <x v="1679"/>
    <n v="0.7"/>
    <n v="0.5"/>
    <n v="0.79700000000000004"/>
    <n v="15.4"/>
  </r>
  <r>
    <x v="135"/>
    <x v="9"/>
    <x v="1"/>
    <x v="2"/>
    <x v="273"/>
    <n v="96"/>
    <n v="48"/>
    <n v="0"/>
    <x v="412"/>
    <n v="2884.0201940000002"/>
    <n v="97"/>
    <n v="0"/>
    <n v="54.9"/>
    <n v="0"/>
    <x v="15"/>
    <n v="9.67"/>
    <n v="97"/>
    <n v="0.1"/>
    <x v="1841"/>
    <x v="1680"/>
    <n v="0.7"/>
    <n v="0.5"/>
    <n v="0.79300000000000004"/>
    <n v="15.4"/>
  </r>
  <r>
    <x v="135"/>
    <x v="10"/>
    <x v="1"/>
    <x v="2"/>
    <x v="191"/>
    <n v="11"/>
    <n v="5.5"/>
    <n v="0"/>
    <x v="916"/>
    <n v="2813.9852850000002"/>
    <n v="94"/>
    <n v="7"/>
    <n v="54.1"/>
    <n v="1"/>
    <x v="33"/>
    <n v="9.98"/>
    <n v="93"/>
    <n v="0.1"/>
    <x v="1842"/>
    <x v="1681"/>
    <n v="0.7"/>
    <n v="0.6"/>
    <n v="0.79"/>
    <n v="15.4"/>
  </r>
  <r>
    <x v="135"/>
    <x v="11"/>
    <x v="1"/>
    <x v="2"/>
    <x v="105"/>
    <n v="99"/>
    <n v="49.5"/>
    <n v="0"/>
    <x v="917"/>
    <n v="276.09997980000003"/>
    <n v="94"/>
    <n v="5"/>
    <n v="53.3"/>
    <n v="1"/>
    <x v="16"/>
    <n v="9.84"/>
    <n v="95"/>
    <n v="0.1"/>
    <x v="1843"/>
    <x v="1682"/>
    <n v="0.7"/>
    <n v="0.6"/>
    <n v="0.79200000000000004"/>
    <n v="15.9"/>
  </r>
  <r>
    <x v="135"/>
    <x v="12"/>
    <x v="1"/>
    <x v="2"/>
    <x v="255"/>
    <n v="15"/>
    <n v="7.5"/>
    <n v="0"/>
    <x v="918"/>
    <n v="2283.8917959999999"/>
    <n v="94"/>
    <n v="8"/>
    <n v="52.5"/>
    <n v="1"/>
    <x v="32"/>
    <n v="9.5399999999999991"/>
    <n v="99"/>
    <n v="0.1"/>
    <x v="1844"/>
    <x v="1683"/>
    <n v="0.7"/>
    <n v="0.6"/>
    <n v="0.78900000000000003"/>
    <n v="15.8"/>
  </r>
  <r>
    <x v="135"/>
    <x v="13"/>
    <x v="1"/>
    <x v="2"/>
    <x v="16"/>
    <n v="17"/>
    <n v="9"/>
    <n v="1"/>
    <x v="103"/>
    <n v="1904.0023100000001"/>
    <n v="82"/>
    <n v="8"/>
    <n v="51.7"/>
    <n v="1"/>
    <x v="32"/>
    <n v="9.15"/>
    <n v="98"/>
    <n v="0.1"/>
    <x v="1845"/>
    <x v="1684"/>
    <n v="0.8"/>
    <n v="0.6"/>
    <n v="0.78800000000000003"/>
    <n v="15.9"/>
  </r>
  <r>
    <x v="135"/>
    <x v="14"/>
    <x v="1"/>
    <x v="2"/>
    <x v="17"/>
    <n v="11"/>
    <n v="6"/>
    <n v="1"/>
    <x v="666"/>
    <n v="1657.328352"/>
    <n v="7"/>
    <n v="0"/>
    <n v="5.9"/>
    <n v="1"/>
    <x v="32"/>
    <n v="9.1"/>
    <n v="97"/>
    <n v="0.1"/>
    <x v="1846"/>
    <x v="1685"/>
    <n v="0.8"/>
    <n v="0.6"/>
    <n v="0.78200000000000003"/>
    <n v="15.7"/>
  </r>
  <r>
    <x v="135"/>
    <x v="15"/>
    <x v="1"/>
    <x v="2"/>
    <x v="18"/>
    <n v="11"/>
    <n v="6"/>
    <n v="1"/>
    <x v="502"/>
    <n v="167.3280168"/>
    <n v="58"/>
    <n v="45"/>
    <n v="5.0999999999999996"/>
    <n v="1"/>
    <x v="32"/>
    <n v="9.14"/>
    <n v="96"/>
    <n v="0.1"/>
    <x v="1847"/>
    <x v="1686"/>
    <n v="0.8"/>
    <n v="0.6"/>
    <n v="0.77700000000000002"/>
    <n v="15.5"/>
  </r>
  <r>
    <x v="136"/>
    <x v="0"/>
    <x v="0"/>
    <x v="2"/>
    <x v="274"/>
    <n v="68"/>
    <n v="34"/>
    <n v="0"/>
    <x v="207"/>
    <n v="0"/>
    <n v="99"/>
    <n v="18"/>
    <n v="69.3"/>
    <n v="0"/>
    <x v="13"/>
    <n v="9.14"/>
    <n v="99"/>
    <n v="0.1"/>
    <x v="1848"/>
    <x v="1686"/>
    <n v="5.2"/>
    <n v="4.9000000000000004"/>
    <n v="0.85499999999999998"/>
    <n v="13.4"/>
  </r>
  <r>
    <x v="136"/>
    <x v="1"/>
    <x v="0"/>
    <x v="2"/>
    <x v="100"/>
    <n v="69"/>
    <n v="34.5"/>
    <n v="0"/>
    <x v="207"/>
    <n v="5063.5131039999997"/>
    <n v="89"/>
    <n v="46"/>
    <n v="68.400000000000006"/>
    <n v="0"/>
    <x v="13"/>
    <n v="2.19"/>
    <n v="89"/>
    <n v="0.1"/>
    <x v="1849"/>
    <x v="1686"/>
    <n v="5.2"/>
    <n v="4.8"/>
    <n v="0.85399999999999998"/>
    <n v="13.4"/>
  </r>
  <r>
    <x v="136"/>
    <x v="2"/>
    <x v="0"/>
    <x v="2"/>
    <x v="254"/>
    <n v="7"/>
    <n v="3.5"/>
    <n v="0"/>
    <x v="678"/>
    <n v="515.07347949999996"/>
    <n v="97"/>
    <n v="73"/>
    <n v="67.7"/>
    <n v="0"/>
    <x v="13"/>
    <n v="2.15"/>
    <n v="97"/>
    <n v="0.1"/>
    <x v="1850"/>
    <x v="1686"/>
    <n v="5.0999999999999996"/>
    <n v="4.7"/>
    <n v="0.84299999999999997"/>
    <n v="13.4"/>
  </r>
  <r>
    <x v="136"/>
    <x v="3"/>
    <x v="0"/>
    <x v="2"/>
    <x v="14"/>
    <n v="72"/>
    <n v="36"/>
    <n v="0"/>
    <x v="206"/>
    <n v="5163.3291799999997"/>
    <n v="93"/>
    <n v="160"/>
    <n v="67"/>
    <n v="0"/>
    <x v="33"/>
    <n v="2.16"/>
    <n v="92"/>
    <n v="0.1"/>
    <x v="1851"/>
    <x v="1686"/>
    <n v="5.0999999999999996"/>
    <n v="4.7"/>
    <n v="0.83699999999999997"/>
    <n v="13.4"/>
  </r>
  <r>
    <x v="136"/>
    <x v="4"/>
    <x v="0"/>
    <x v="2"/>
    <x v="15"/>
    <n v="74"/>
    <n v="37"/>
    <n v="0"/>
    <x v="202"/>
    <n v="4409.1706700000004"/>
    <n v="93"/>
    <n v="101"/>
    <n v="66.5"/>
    <n v="0"/>
    <x v="18"/>
    <n v="1.93"/>
    <n v="93"/>
    <n v="0.1"/>
    <x v="1852"/>
    <x v="1686"/>
    <n v="5.0999999999999996"/>
    <n v="4.5999999999999996"/>
    <n v="0.82699999999999996"/>
    <n v="12.4"/>
  </r>
  <r>
    <x v="136"/>
    <x v="5"/>
    <x v="0"/>
    <x v="2"/>
    <x v="255"/>
    <n v="76"/>
    <n v="38"/>
    <n v="0"/>
    <x v="202"/>
    <n v="37.768488189999999"/>
    <n v="97"/>
    <n v="295"/>
    <n v="66"/>
    <n v="0"/>
    <x v="14"/>
    <n v="2.9"/>
    <n v="97"/>
    <n v="0.1"/>
    <x v="1853"/>
    <x v="1686"/>
    <n v="5"/>
    <n v="4.5999999999999996"/>
    <n v="0.82499999999999996"/>
    <n v="12"/>
  </r>
  <r>
    <x v="136"/>
    <x v="6"/>
    <x v="0"/>
    <x v="2"/>
    <x v="119"/>
    <n v="79"/>
    <n v="39.5"/>
    <n v="0"/>
    <x v="802"/>
    <n v="3688.6942880000001"/>
    <n v="99"/>
    <n v="112"/>
    <n v="65.599999999999994"/>
    <n v="0"/>
    <x v="14"/>
    <n v="2.63"/>
    <n v="99"/>
    <n v="0.1"/>
    <x v="1854"/>
    <x v="1686"/>
    <n v="5"/>
    <n v="4.5999999999999996"/>
    <n v="0.82799999999999996"/>
    <n v="11.8"/>
  </r>
  <r>
    <x v="136"/>
    <x v="7"/>
    <x v="0"/>
    <x v="2"/>
    <x v="113"/>
    <n v="82"/>
    <n v="41"/>
    <n v="0"/>
    <x v="676"/>
    <n v="5484.1433079999997"/>
    <n v="97"/>
    <n v="0"/>
    <n v="65.2"/>
    <n v="0"/>
    <x v="14"/>
    <n v="1.87"/>
    <n v="97"/>
    <n v="0.1"/>
    <x v="1855"/>
    <x v="1686"/>
    <n v="5"/>
    <n v="4.5"/>
    <n v="0.82499999999999996"/>
    <n v="11.7"/>
  </r>
  <r>
    <x v="136"/>
    <x v="8"/>
    <x v="0"/>
    <x v="2"/>
    <x v="114"/>
    <n v="83"/>
    <n v="41.5"/>
    <n v="0"/>
    <x v="919"/>
    <n v="44.185062729999999"/>
    <n v="94"/>
    <n v="361"/>
    <n v="65.099999999999994"/>
    <n v="0"/>
    <x v="15"/>
    <n v="2.31"/>
    <n v="94"/>
    <n v="0.1"/>
    <x v="1856"/>
    <x v="1686"/>
    <n v="4.9000000000000004"/>
    <n v="4.5"/>
    <n v="0.83"/>
    <n v="12.6"/>
  </r>
  <r>
    <x v="136"/>
    <x v="9"/>
    <x v="0"/>
    <x v="2"/>
    <x v="18"/>
    <n v="83"/>
    <n v="41.5"/>
    <n v="0"/>
    <x v="203"/>
    <n v="448.59529889999999"/>
    <n v="96"/>
    <n v="144"/>
    <n v="65"/>
    <n v="0"/>
    <x v="16"/>
    <n v="2.58"/>
    <n v="96"/>
    <n v="0.1"/>
    <x v="1857"/>
    <x v="1686"/>
    <n v="4.9000000000000004"/>
    <n v="4.5"/>
    <n v="0.83499999999999996"/>
    <n v="13.7"/>
  </r>
  <r>
    <x v="136"/>
    <x v="10"/>
    <x v="0"/>
    <x v="2"/>
    <x v="18"/>
    <n v="84"/>
    <n v="42"/>
    <n v="0"/>
    <x v="111"/>
    <n v="4582.4760809999998"/>
    <n v="97"/>
    <n v="74"/>
    <n v="65.099999999999994"/>
    <n v="0"/>
    <x v="14"/>
    <n v="3.1"/>
    <n v="97"/>
    <n v="0.1"/>
    <x v="1858"/>
    <x v="1686"/>
    <n v="4.8"/>
    <n v="4.5"/>
    <n v="0.83"/>
    <n v="13.7"/>
  </r>
  <r>
    <x v="136"/>
    <x v="11"/>
    <x v="0"/>
    <x v="2"/>
    <x v="18"/>
    <n v="84"/>
    <n v="42"/>
    <n v="0"/>
    <x v="802"/>
    <n v="4064.7438689999999"/>
    <n v="97"/>
    <n v="29"/>
    <n v="65"/>
    <n v="0"/>
    <x v="16"/>
    <n v="3.61"/>
    <n v="96"/>
    <n v="0.1"/>
    <x v="1859"/>
    <x v="1686"/>
    <n v="4.8"/>
    <n v="4.5"/>
    <n v="0.82599999999999996"/>
    <n v="13.5"/>
  </r>
  <r>
    <x v="136"/>
    <x v="12"/>
    <x v="0"/>
    <x v="2"/>
    <x v="115"/>
    <n v="85"/>
    <n v="42.5"/>
    <n v="0"/>
    <x v="680"/>
    <n v="4049.9723469999999"/>
    <n v="93"/>
    <n v="24"/>
    <n v="64.7"/>
    <n v="0"/>
    <x v="33"/>
    <n v="4.1399999999999997"/>
    <n v="92"/>
    <n v="0.1"/>
    <x v="1860"/>
    <x v="1686"/>
    <n v="4.8"/>
    <n v="4.5"/>
    <n v="0.81499999999999995"/>
    <n v="12.8"/>
  </r>
  <r>
    <x v="136"/>
    <x v="13"/>
    <x v="0"/>
    <x v="2"/>
    <x v="61"/>
    <n v="85"/>
    <n v="42.5"/>
    <n v="0"/>
    <x v="793"/>
    <n v="188.67829449999999"/>
    <n v="98"/>
    <n v="34"/>
    <n v="64.099999999999994"/>
    <n v="0"/>
    <x v="32"/>
    <n v="2.71"/>
    <n v="96"/>
    <n v="0.1"/>
    <x v="1861"/>
    <x v="1686"/>
    <n v="4.8"/>
    <n v="4.5"/>
    <n v="0.80700000000000005"/>
    <n v="12.2"/>
  </r>
  <r>
    <x v="136"/>
    <x v="14"/>
    <x v="0"/>
    <x v="2"/>
    <x v="68"/>
    <n v="87"/>
    <n v="43.5"/>
    <n v="0"/>
    <x v="742"/>
    <n v="170.04945369999999"/>
    <n v="93"/>
    <n v="23"/>
    <n v="63.3"/>
    <n v="0"/>
    <x v="33"/>
    <n v="2.56"/>
    <n v="93"/>
    <n v="0.1"/>
    <x v="1862"/>
    <x v="1686"/>
    <n v="4.8"/>
    <n v="4.5"/>
    <n v="0.80900000000000005"/>
    <n v="12.6"/>
  </r>
  <r>
    <x v="136"/>
    <x v="15"/>
    <x v="0"/>
    <x v="2"/>
    <x v="19"/>
    <n v="88"/>
    <n v="44"/>
    <n v="0"/>
    <x v="23"/>
    <n v="1559.2871580000001"/>
    <n v="89"/>
    <n v="46"/>
    <n v="62.4"/>
    <n v="0"/>
    <x v="34"/>
    <n v="2.1800000000000002"/>
    <n v="8"/>
    <n v="0.1"/>
    <x v="1863"/>
    <x v="1686"/>
    <n v="4.8"/>
    <n v="4.5"/>
    <n v="0.80800000000000005"/>
    <n v="13"/>
  </r>
  <r>
    <x v="137"/>
    <x v="0"/>
    <x v="0"/>
    <x v="2"/>
    <x v="78"/>
    <n v="64"/>
    <n v="32.5"/>
    <n v="1"/>
    <x v="0"/>
    <n v="0"/>
    <n v="98"/>
    <n v="7"/>
    <n v="31.7"/>
    <n v="2"/>
    <x v="14"/>
    <n v="2.1800000000000002"/>
    <n v="98"/>
    <n v="0.1"/>
    <x v="160"/>
    <x v="1686"/>
    <n v="1.5"/>
    <n v="1"/>
    <n v="0.627"/>
    <n v="13"/>
  </r>
  <r>
    <x v="137"/>
    <x v="1"/>
    <x v="0"/>
    <x v="2"/>
    <x v="79"/>
    <n v="66"/>
    <n v="33.5"/>
    <n v="1"/>
    <x v="0"/>
    <n v="0"/>
    <n v="99"/>
    <n v="442"/>
    <n v="31.2"/>
    <n v="2"/>
    <x v="13"/>
    <n v="7.37"/>
    <n v="99"/>
    <n v="0.1"/>
    <x v="160"/>
    <x v="1686"/>
    <n v="1.5"/>
    <n v="1"/>
    <n v="0.627"/>
    <n v="13"/>
  </r>
  <r>
    <x v="137"/>
    <x v="2"/>
    <x v="0"/>
    <x v="2"/>
    <x v="81"/>
    <n v="68"/>
    <n v="34.5"/>
    <n v="1"/>
    <x v="851"/>
    <n v="0"/>
    <n v="99"/>
    <n v="107"/>
    <n v="3.8"/>
    <n v="2"/>
    <x v="13"/>
    <n v="7.2"/>
    <n v="99"/>
    <n v="0.1"/>
    <x v="160"/>
    <x v="1686"/>
    <n v="1.5"/>
    <n v="1"/>
    <n v="0.627"/>
    <n v="13"/>
  </r>
  <r>
    <x v="137"/>
    <x v="3"/>
    <x v="0"/>
    <x v="2"/>
    <x v="83"/>
    <n v="69"/>
    <n v="35"/>
    <n v="1"/>
    <x v="433"/>
    <n v="0"/>
    <n v="99"/>
    <n v="2"/>
    <n v="3.4"/>
    <n v="2"/>
    <x v="13"/>
    <n v="7.1"/>
    <n v="99"/>
    <n v="0.1"/>
    <x v="160"/>
    <x v="1686"/>
    <n v="1.5"/>
    <n v="1"/>
    <n v="0.627"/>
    <n v="13"/>
  </r>
  <r>
    <x v="137"/>
    <x v="4"/>
    <x v="0"/>
    <x v="2"/>
    <x v="91"/>
    <n v="72"/>
    <n v="37"/>
    <n v="2"/>
    <x v="122"/>
    <n v="0"/>
    <n v="99"/>
    <n v="42"/>
    <n v="3"/>
    <n v="2"/>
    <x v="14"/>
    <n v="6.83"/>
    <n v="99"/>
    <n v="0.1"/>
    <x v="160"/>
    <x v="1686"/>
    <n v="1.5"/>
    <n v="1"/>
    <n v="0.627"/>
    <n v="13"/>
  </r>
  <r>
    <x v="137"/>
    <x v="5"/>
    <x v="0"/>
    <x v="2"/>
    <x v="139"/>
    <n v="74"/>
    <n v="38"/>
    <n v="2"/>
    <x v="852"/>
    <n v="0"/>
    <n v="94"/>
    <n v="114"/>
    <n v="29.5"/>
    <n v="2"/>
    <x v="16"/>
    <n v="6.79"/>
    <n v="94"/>
    <n v="0.1"/>
    <x v="160"/>
    <x v="1686"/>
    <n v="1.5"/>
    <n v="1"/>
    <n v="0.627"/>
    <n v="13"/>
  </r>
  <r>
    <x v="137"/>
    <x v="6"/>
    <x v="0"/>
    <x v="2"/>
    <x v="85"/>
    <n v="75"/>
    <n v="38.5"/>
    <n v="2"/>
    <x v="538"/>
    <n v="0"/>
    <n v="94"/>
    <n v="17"/>
    <n v="29.1"/>
    <n v="2"/>
    <x v="16"/>
    <n v="6.66"/>
    <n v="94"/>
    <n v="0.1"/>
    <x v="160"/>
    <x v="1686"/>
    <n v="1.5"/>
    <n v="1"/>
    <n v="0.627"/>
    <n v="13"/>
  </r>
  <r>
    <x v="137"/>
    <x v="7"/>
    <x v="0"/>
    <x v="2"/>
    <x v="86"/>
    <n v="75"/>
    <n v="38.5"/>
    <n v="2"/>
    <x v="547"/>
    <n v="0"/>
    <n v="94"/>
    <n v="2"/>
    <n v="28.6"/>
    <n v="2"/>
    <x v="18"/>
    <n v="6.16"/>
    <n v="94"/>
    <n v="0.1"/>
    <x v="160"/>
    <x v="1686"/>
    <n v="1.5"/>
    <n v="1"/>
    <n v="0.627"/>
    <n v="13"/>
  </r>
  <r>
    <x v="137"/>
    <x v="8"/>
    <x v="0"/>
    <x v="2"/>
    <x v="94"/>
    <n v="77"/>
    <n v="39.5"/>
    <n v="2"/>
    <x v="849"/>
    <n v="0"/>
    <n v="91"/>
    <n v="194"/>
    <n v="28.2"/>
    <n v="2"/>
    <x v="34"/>
    <n v="5.99"/>
    <n v="91"/>
    <n v="0.1"/>
    <x v="160"/>
    <x v="1686"/>
    <n v="1.5"/>
    <n v="1"/>
    <n v="0.627"/>
    <n v="13"/>
  </r>
  <r>
    <x v="137"/>
    <x v="9"/>
    <x v="0"/>
    <x v="2"/>
    <x v="95"/>
    <n v="79"/>
    <n v="40.5"/>
    <n v="2"/>
    <x v="920"/>
    <n v="0"/>
    <n v="99"/>
    <n v="28"/>
    <n v="27.7"/>
    <n v="2"/>
    <x v="14"/>
    <n v="5.76"/>
    <n v="98"/>
    <n v="0.1"/>
    <x v="160"/>
    <x v="1686"/>
    <n v="1.5"/>
    <n v="1"/>
    <n v="0.627"/>
    <n v="13"/>
  </r>
  <r>
    <x v="137"/>
    <x v="10"/>
    <x v="0"/>
    <x v="2"/>
    <x v="98"/>
    <n v="84"/>
    <n v="43"/>
    <n v="2"/>
    <x v="921"/>
    <n v="0"/>
    <n v="99"/>
    <n v="7"/>
    <n v="27.2"/>
    <n v="3"/>
    <x v="32"/>
    <n v="5.33"/>
    <n v="96"/>
    <n v="0.1"/>
    <x v="160"/>
    <x v="1686"/>
    <n v="1.6"/>
    <n v="1"/>
    <n v="0.627"/>
    <n v="13"/>
  </r>
  <r>
    <x v="137"/>
    <x v="11"/>
    <x v="0"/>
    <x v="2"/>
    <x v="274"/>
    <n v="89"/>
    <n v="46"/>
    <n v="3"/>
    <x v="859"/>
    <n v="0"/>
    <n v="92"/>
    <n v="11"/>
    <n v="26.7"/>
    <n v="3"/>
    <x v="36"/>
    <n v="4.96"/>
    <n v="88"/>
    <n v="0.1"/>
    <x v="160"/>
    <x v="1686"/>
    <n v="1.6"/>
    <n v="1"/>
    <n v="0.627"/>
    <n v="13"/>
  </r>
  <r>
    <x v="137"/>
    <x v="12"/>
    <x v="0"/>
    <x v="2"/>
    <x v="143"/>
    <n v="95"/>
    <n v="49"/>
    <n v="3"/>
    <x v="871"/>
    <n v="0"/>
    <n v="91"/>
    <n v="33"/>
    <n v="26.2"/>
    <n v="3"/>
    <x v="17"/>
    <n v="4.93"/>
    <n v="97"/>
    <n v="0.1"/>
    <x v="160"/>
    <x v="1686"/>
    <n v="1.6"/>
    <n v="1"/>
    <n v="0.627"/>
    <n v="13"/>
  </r>
  <r>
    <x v="137"/>
    <x v="13"/>
    <x v="0"/>
    <x v="2"/>
    <x v="192"/>
    <n v="99"/>
    <n v="51"/>
    <n v="3"/>
    <x v="870"/>
    <n v="0"/>
    <n v="92"/>
    <n v="62"/>
    <n v="25.7"/>
    <n v="4"/>
    <x v="13"/>
    <n v="4.6100000000000003"/>
    <n v="97"/>
    <n v="0.1"/>
    <x v="160"/>
    <x v="1686"/>
    <n v="1.6"/>
    <n v="1.1000000000000001"/>
    <n v="0.627"/>
    <n v="13"/>
  </r>
  <r>
    <x v="137"/>
    <x v="14"/>
    <x v="0"/>
    <x v="2"/>
    <x v="114"/>
    <n v="17"/>
    <n v="10"/>
    <n v="3"/>
    <x v="922"/>
    <n v="0"/>
    <n v="89"/>
    <n v="23060"/>
    <n v="25.2"/>
    <n v="4"/>
    <x v="13"/>
    <n v="4.76"/>
    <n v="97"/>
    <n v="0.1"/>
    <x v="160"/>
    <x v="1686"/>
    <n v="1.6"/>
    <n v="1.1000000000000001"/>
    <n v="0.627"/>
    <n v="13"/>
  </r>
  <r>
    <x v="137"/>
    <x v="15"/>
    <x v="0"/>
    <x v="2"/>
    <x v="69"/>
    <n v="116"/>
    <n v="60"/>
    <n v="4"/>
    <x v="923"/>
    <n v="0"/>
    <n v="93"/>
    <n v="32647"/>
    <n v="24.7"/>
    <n v="4"/>
    <x v="13"/>
    <n v="4.2300000000000004"/>
    <n v="97"/>
    <n v="0.1"/>
    <x v="160"/>
    <x v="1686"/>
    <n v="1.6"/>
    <n v="1.1000000000000001"/>
    <n v="0.627"/>
    <n v="13"/>
  </r>
  <r>
    <x v="138"/>
    <x v="0"/>
    <x v="0"/>
    <x v="0"/>
    <x v="194"/>
    <n v="157"/>
    <n v="79"/>
    <n v="1"/>
    <x v="924"/>
    <n v="0"/>
    <n v="88"/>
    <n v="0"/>
    <n v="53.4"/>
    <n v="1"/>
    <x v="19"/>
    <n v="4.2300000000000004"/>
    <n v="87"/>
    <n v="0.1"/>
    <x v="160"/>
    <x v="1686"/>
    <n v="2.7"/>
    <n v="2.8"/>
    <n v="0.627"/>
    <n v="13"/>
  </r>
  <r>
    <x v="138"/>
    <x v="1"/>
    <x v="0"/>
    <x v="0"/>
    <x v="117"/>
    <n v="162"/>
    <n v="81.5"/>
    <n v="1"/>
    <x v="924"/>
    <n v="0"/>
    <n v="92"/>
    <n v="2"/>
    <n v="52.7"/>
    <n v="1"/>
    <x v="18"/>
    <n v="1.32"/>
    <n v="9"/>
    <n v="0.1"/>
    <x v="160"/>
    <x v="1686"/>
    <n v="2.7"/>
    <n v="2.8"/>
    <n v="0.627"/>
    <n v="13"/>
  </r>
  <r>
    <x v="138"/>
    <x v="2"/>
    <x v="0"/>
    <x v="0"/>
    <x v="41"/>
    <n v="163"/>
    <n v="82"/>
    <n v="1"/>
    <x v="128"/>
    <n v="0"/>
    <n v="91"/>
    <n v="27"/>
    <n v="52.1"/>
    <n v="1"/>
    <x v="18"/>
    <n v="1.5"/>
    <n v="9"/>
    <n v="0.1"/>
    <x v="160"/>
    <x v="1686"/>
    <n v="2.7"/>
    <n v="2.9"/>
    <n v="0.627"/>
    <n v="13"/>
  </r>
  <r>
    <x v="138"/>
    <x v="3"/>
    <x v="0"/>
    <x v="2"/>
    <x v="272"/>
    <n v="175"/>
    <n v="88"/>
    <n v="1"/>
    <x v="130"/>
    <n v="0"/>
    <n v="94"/>
    <n v="11"/>
    <n v="51.5"/>
    <n v="1"/>
    <x v="18"/>
    <n v="11.87"/>
    <n v="92"/>
    <n v="0.1"/>
    <x v="160"/>
    <x v="1686"/>
    <n v="2.7"/>
    <n v="2.9"/>
    <n v="0.627"/>
    <n v="13"/>
  </r>
  <r>
    <x v="138"/>
    <x v="4"/>
    <x v="0"/>
    <x v="2"/>
    <x v="119"/>
    <n v="177"/>
    <n v="89"/>
    <n v="1"/>
    <x v="119"/>
    <n v="0"/>
    <n v="96"/>
    <n v="0"/>
    <n v="5.9"/>
    <n v="1"/>
    <x v="32"/>
    <n v="1.61"/>
    <n v="93"/>
    <n v="0.1"/>
    <x v="160"/>
    <x v="1686"/>
    <n v="2.8"/>
    <n v="3"/>
    <n v="0.627"/>
    <n v="13"/>
  </r>
  <r>
    <x v="138"/>
    <x v="5"/>
    <x v="0"/>
    <x v="0"/>
    <x v="286"/>
    <n v="219"/>
    <n v="110"/>
    <n v="1"/>
    <x v="615"/>
    <n v="0"/>
    <n v="98"/>
    <n v="0"/>
    <n v="5.4"/>
    <n v="1"/>
    <x v="15"/>
    <n v="12.8"/>
    <n v="9"/>
    <n v="0.1"/>
    <x v="160"/>
    <x v="1686"/>
    <n v="2.8"/>
    <n v="3"/>
    <n v="0.627"/>
    <n v="13"/>
  </r>
  <r>
    <x v="138"/>
    <x v="6"/>
    <x v="0"/>
    <x v="0"/>
    <x v="146"/>
    <n v="218"/>
    <n v="109.5"/>
    <n v="1"/>
    <x v="925"/>
    <n v="0"/>
    <n v="89"/>
    <n v="0"/>
    <n v="49.9"/>
    <n v="1"/>
    <x v="21"/>
    <n v="12.49"/>
    <n v="85"/>
    <n v="0.1"/>
    <x v="160"/>
    <x v="1686"/>
    <n v="2.9"/>
    <n v="3.1"/>
    <n v="0.627"/>
    <n v="13"/>
  </r>
  <r>
    <x v="138"/>
    <x v="7"/>
    <x v="0"/>
    <x v="0"/>
    <x v="133"/>
    <n v="228"/>
    <n v="114.5"/>
    <n v="1"/>
    <x v="858"/>
    <n v="0"/>
    <n v="97"/>
    <n v="0"/>
    <n v="49.5"/>
    <n v="1"/>
    <x v="32"/>
    <n v="11.41"/>
    <n v="9"/>
    <n v="0.1"/>
    <x v="160"/>
    <x v="1686"/>
    <n v="2.9"/>
    <n v="3.1"/>
    <n v="0.627"/>
    <n v="13"/>
  </r>
  <r>
    <x v="138"/>
    <x v="8"/>
    <x v="0"/>
    <x v="0"/>
    <x v="149"/>
    <n v="237"/>
    <n v="119"/>
    <n v="1"/>
    <x v="871"/>
    <n v="0"/>
    <n v="95"/>
    <n v="10"/>
    <n v="49.1"/>
    <n v="1"/>
    <x v="33"/>
    <n v="1.88"/>
    <n v="92"/>
    <n v="0.1"/>
    <x v="160"/>
    <x v="1686"/>
    <n v="3"/>
    <n v="3.2"/>
    <n v="0.627"/>
    <n v="13"/>
  </r>
  <r>
    <x v="138"/>
    <x v="9"/>
    <x v="0"/>
    <x v="0"/>
    <x v="137"/>
    <n v="242"/>
    <n v="121.5"/>
    <n v="1"/>
    <x v="926"/>
    <n v="0"/>
    <n v="98"/>
    <n v="34"/>
    <n v="48.7"/>
    <n v="1"/>
    <x v="14"/>
    <n v="1.63"/>
    <n v="97"/>
    <n v="0.1"/>
    <x v="160"/>
    <x v="1686"/>
    <n v="3.1"/>
    <n v="3.3"/>
    <n v="0.627"/>
    <n v="13"/>
  </r>
  <r>
    <x v="138"/>
    <x v="10"/>
    <x v="0"/>
    <x v="0"/>
    <x v="125"/>
    <n v="248"/>
    <n v="124.5"/>
    <n v="1"/>
    <x v="659"/>
    <n v="0"/>
    <n v="99"/>
    <n v="6"/>
    <n v="48.3"/>
    <n v="1"/>
    <x v="13"/>
    <n v="9.15"/>
    <n v="98"/>
    <n v="0.1"/>
    <x v="160"/>
    <x v="1686"/>
    <n v="3.1"/>
    <n v="3.3"/>
    <n v="0.627"/>
    <n v="13"/>
  </r>
  <r>
    <x v="138"/>
    <x v="11"/>
    <x v="0"/>
    <x v="0"/>
    <x v="137"/>
    <n v="225"/>
    <n v="113"/>
    <n v="1"/>
    <x v="181"/>
    <n v="0"/>
    <n v="99"/>
    <n v="4"/>
    <n v="47.9"/>
    <n v="1"/>
    <x v="14"/>
    <n v="8.49"/>
    <n v="98"/>
    <n v="0.1"/>
    <x v="160"/>
    <x v="1686"/>
    <n v="3.2"/>
    <n v="3.4"/>
    <n v="0.627"/>
    <n v="13"/>
  </r>
  <r>
    <x v="138"/>
    <x v="12"/>
    <x v="0"/>
    <x v="0"/>
    <x v="275"/>
    <n v="226"/>
    <n v="113.5"/>
    <n v="1"/>
    <x v="53"/>
    <n v="0"/>
    <n v="99"/>
    <n v="87"/>
    <n v="47.6"/>
    <n v="1"/>
    <x v="14"/>
    <n v="8.24"/>
    <n v="98"/>
    <n v="0.1"/>
    <x v="160"/>
    <x v="1686"/>
    <n v="3.3"/>
    <n v="3.5"/>
    <n v="0.627"/>
    <n v="13"/>
  </r>
  <r>
    <x v="138"/>
    <x v="13"/>
    <x v="0"/>
    <x v="0"/>
    <x v="109"/>
    <n v="225"/>
    <n v="113"/>
    <n v="1"/>
    <x v="643"/>
    <n v="0"/>
    <n v="99"/>
    <n v="4929"/>
    <n v="47.2"/>
    <n v="1"/>
    <x v="14"/>
    <n v="8.31"/>
    <n v="97"/>
    <n v="0.1"/>
    <x v="160"/>
    <x v="1686"/>
    <n v="3.4"/>
    <n v="3.6"/>
    <n v="0.627"/>
    <n v="13"/>
  </r>
  <r>
    <x v="138"/>
    <x v="14"/>
    <x v="0"/>
    <x v="0"/>
    <x v="275"/>
    <n v="228"/>
    <n v="114.5"/>
    <n v="1"/>
    <x v="180"/>
    <n v="0"/>
    <n v="94"/>
    <n v="457"/>
    <n v="46.8"/>
    <n v="1"/>
    <x v="14"/>
    <n v="7"/>
    <n v="97"/>
    <n v="0.1"/>
    <x v="160"/>
    <x v="1686"/>
    <n v="3.5"/>
    <n v="3.6"/>
    <n v="0.627"/>
    <n v="13"/>
  </r>
  <r>
    <x v="138"/>
    <x v="15"/>
    <x v="0"/>
    <x v="0"/>
    <x v="324"/>
    <n v="235"/>
    <n v="118"/>
    <n v="1"/>
    <x v="546"/>
    <n v="0"/>
    <n v="92"/>
    <n v="687"/>
    <n v="46.5"/>
    <n v="2"/>
    <x v="15"/>
    <n v="6.65"/>
    <n v="95"/>
    <n v="0.1"/>
    <x v="160"/>
    <x v="1686"/>
    <n v="3.6"/>
    <n v="3.7"/>
    <n v="0.627"/>
    <n v="13"/>
  </r>
  <r>
    <x v="139"/>
    <x v="0"/>
    <x v="1"/>
    <x v="2"/>
    <x v="64"/>
    <n v="133"/>
    <n v="67.5"/>
    <n v="2"/>
    <x v="0"/>
    <n v="0"/>
    <n v="9"/>
    <n v="4"/>
    <n v="6.7"/>
    <n v="2"/>
    <x v="22"/>
    <n v="6.65"/>
    <n v="89"/>
    <n v="0.1"/>
    <x v="1864"/>
    <x v="1687"/>
    <n v="2.5"/>
    <n v="2.7"/>
    <n v="0.79800000000000004"/>
    <n v="14.7"/>
  </r>
  <r>
    <x v="139"/>
    <x v="1"/>
    <x v="1"/>
    <x v="0"/>
    <x v="65"/>
    <n v="135"/>
    <n v="68.5"/>
    <n v="2"/>
    <x v="0"/>
    <n v="1.576409172"/>
    <n v="94"/>
    <n v="59"/>
    <n v="59.9"/>
    <n v="2"/>
    <x v="17"/>
    <n v="5.57"/>
    <n v="94"/>
    <n v="0.1"/>
    <x v="1865"/>
    <x v="1688"/>
    <n v="2.6"/>
    <n v="2.8"/>
    <n v="0.79700000000000004"/>
    <n v="14.7"/>
  </r>
  <r>
    <x v="139"/>
    <x v="2"/>
    <x v="1"/>
    <x v="0"/>
    <x v="66"/>
    <n v="138"/>
    <n v="70"/>
    <n v="2"/>
    <x v="927"/>
    <n v="1230.748231"/>
    <n v="96"/>
    <n v="1159"/>
    <n v="59.2"/>
    <n v="2"/>
    <x v="19"/>
    <n v="5.6"/>
    <n v="92"/>
    <n v="0.1"/>
    <x v="1866"/>
    <x v="1689"/>
    <n v="2.7"/>
    <n v="2.9"/>
    <n v="0.79400000000000004"/>
    <n v="14.7"/>
  </r>
  <r>
    <x v="139"/>
    <x v="3"/>
    <x v="1"/>
    <x v="0"/>
    <x v="35"/>
    <n v="138"/>
    <n v="70"/>
    <n v="2"/>
    <x v="873"/>
    <n v="1078.358105"/>
    <n v="96"/>
    <n v="7450"/>
    <n v="58.4"/>
    <n v="2"/>
    <x v="18"/>
    <n v="5.48"/>
    <n v="91"/>
    <n v="0.1"/>
    <x v="1867"/>
    <x v="1690"/>
    <n v="2.8"/>
    <n v="3"/>
    <n v="0.79700000000000004"/>
    <n v="15.3"/>
  </r>
  <r>
    <x v="139"/>
    <x v="4"/>
    <x v="1"/>
    <x v="0"/>
    <x v="193"/>
    <n v="139"/>
    <n v="70.5"/>
    <n v="2"/>
    <x v="928"/>
    <n v="10.325888620000001"/>
    <n v="96"/>
    <n v="4189"/>
    <n v="57.7"/>
    <n v="2"/>
    <x v="22"/>
    <n v="5.53"/>
    <n v="89"/>
    <n v="0.1"/>
    <x v="1868"/>
    <x v="1691"/>
    <n v="2.9"/>
    <n v="3.1"/>
    <n v="0.79800000000000004"/>
    <n v="15.7"/>
  </r>
  <r>
    <x v="139"/>
    <x v="5"/>
    <x v="1"/>
    <x v="0"/>
    <x v="38"/>
    <n v="153"/>
    <n v="77.5"/>
    <n v="2"/>
    <x v="606"/>
    <n v="983.25180909999995"/>
    <n v="98"/>
    <n v="193"/>
    <n v="56.9"/>
    <n v="2"/>
    <x v="17"/>
    <n v="5.83"/>
    <n v="94"/>
    <n v="0.1"/>
    <x v="1869"/>
    <x v="1692"/>
    <n v="3"/>
    <n v="3.2"/>
    <n v="0.79700000000000004"/>
    <n v="15.8"/>
  </r>
  <r>
    <x v="139"/>
    <x v="6"/>
    <x v="1"/>
    <x v="0"/>
    <x v="112"/>
    <n v="158"/>
    <n v="80"/>
    <n v="2"/>
    <x v="760"/>
    <n v="14.96373588"/>
    <n v="95"/>
    <n v="8"/>
    <n v="56.3"/>
    <n v="3"/>
    <x v="16"/>
    <n v="5.56"/>
    <n v="95"/>
    <n v="0.1"/>
    <x v="1870"/>
    <x v="1693"/>
    <n v="3"/>
    <n v="3.3"/>
    <n v="0.79500000000000004"/>
    <n v="15.4"/>
  </r>
  <r>
    <x v="139"/>
    <x v="7"/>
    <x v="1"/>
    <x v="0"/>
    <x v="112"/>
    <n v="159"/>
    <n v="80.5"/>
    <n v="2"/>
    <x v="555"/>
    <n v="128.08057020000001"/>
    <n v="97"/>
    <n v="12"/>
    <n v="55.6"/>
    <n v="3"/>
    <x v="16"/>
    <n v="5.33"/>
    <n v="96"/>
    <n v="0.1"/>
    <x v="1871"/>
    <x v="1694"/>
    <n v="3.1"/>
    <n v="3.5"/>
    <n v="0.78"/>
    <n v="14.7"/>
  </r>
  <r>
    <x v="139"/>
    <x v="8"/>
    <x v="1"/>
    <x v="0"/>
    <x v="39"/>
    <n v="154"/>
    <n v="78.5"/>
    <n v="3"/>
    <x v="929"/>
    <n v="919.16734380000003"/>
    <n v="99"/>
    <n v="353"/>
    <n v="55"/>
    <n v="3"/>
    <x v="32"/>
    <n v="5.21"/>
    <n v="96"/>
    <n v="0.1"/>
    <x v="1872"/>
    <x v="1695"/>
    <n v="3.2"/>
    <n v="3.6"/>
    <n v="0.76600000000000001"/>
    <n v="14.1"/>
  </r>
  <r>
    <x v="139"/>
    <x v="9"/>
    <x v="1"/>
    <x v="0"/>
    <x v="101"/>
    <n v="157"/>
    <n v="80"/>
    <n v="3"/>
    <x v="148"/>
    <n v="665.64275459999999"/>
    <n v="99"/>
    <n v="3196"/>
    <n v="54.4"/>
    <n v="4"/>
    <x v="15"/>
    <n v="5.6"/>
    <n v="97"/>
    <n v="0.1"/>
    <x v="1873"/>
    <x v="1696"/>
    <n v="3.2"/>
    <n v="3.7"/>
    <n v="0.755"/>
    <n v="13.7"/>
  </r>
  <r>
    <x v="139"/>
    <x v="10"/>
    <x v="1"/>
    <x v="0"/>
    <x v="103"/>
    <n v="162"/>
    <n v="82.5"/>
    <n v="3"/>
    <x v="71"/>
    <n v="615.40307810000002"/>
    <n v="98"/>
    <n v="5043"/>
    <n v="53.9"/>
    <n v="4"/>
    <x v="15"/>
    <n v="5.47"/>
    <n v="97"/>
    <n v="0.1"/>
    <x v="1874"/>
    <x v="1697"/>
    <n v="3.3"/>
    <n v="3.8"/>
    <n v="0.745"/>
    <n v="13.4"/>
  </r>
  <r>
    <x v="139"/>
    <x v="11"/>
    <x v="1"/>
    <x v="0"/>
    <x v="41"/>
    <n v="165"/>
    <n v="84.5"/>
    <n v="4"/>
    <x v="930"/>
    <n v="431.3250367"/>
    <n v="99"/>
    <n v="117"/>
    <n v="53.4"/>
    <n v="4"/>
    <x v="15"/>
    <n v="5.43"/>
    <n v="97"/>
    <n v="0.1"/>
    <x v="1875"/>
    <x v="1698"/>
    <n v="3.4"/>
    <n v="3.9"/>
    <n v="0.73299999999999998"/>
    <n v="12.9"/>
  </r>
  <r>
    <x v="139"/>
    <x v="12"/>
    <x v="1"/>
    <x v="0"/>
    <x v="104"/>
    <n v="174"/>
    <n v="89"/>
    <n v="4"/>
    <x v="931"/>
    <n v="375.17403230000002"/>
    <n v="98"/>
    <n v="9"/>
    <n v="52.9"/>
    <n v="4"/>
    <x v="15"/>
    <n v="5.3"/>
    <n v="97"/>
    <n v="0.1"/>
    <x v="1876"/>
    <x v="1699"/>
    <n v="3.5"/>
    <n v="4"/>
    <n v="0.72199999999999998"/>
    <n v="12.5"/>
  </r>
  <r>
    <x v="139"/>
    <x v="13"/>
    <x v="1"/>
    <x v="2"/>
    <x v="119"/>
    <n v="178"/>
    <n v="91"/>
    <n v="4"/>
    <x v="853"/>
    <n v="37.822750310000004"/>
    <n v="99"/>
    <n v="14"/>
    <n v="52.4"/>
    <n v="5"/>
    <x v="14"/>
    <n v="4.57"/>
    <n v="98"/>
    <n v="0.1"/>
    <x v="1877"/>
    <x v="1700"/>
    <n v="3.7"/>
    <n v="4.0999999999999996"/>
    <n v="0.71399999999999997"/>
    <n v="12"/>
  </r>
  <r>
    <x v="139"/>
    <x v="14"/>
    <x v="1"/>
    <x v="2"/>
    <x v="105"/>
    <n v="179"/>
    <n v="91.5"/>
    <n v="4"/>
    <x v="708"/>
    <n v="180.10951320000001"/>
    <n v="98"/>
    <n v="10"/>
    <n v="51.9"/>
    <n v="5"/>
    <x v="13"/>
    <n v="4.3600000000000003"/>
    <n v="99"/>
    <n v="0.1"/>
    <x v="1878"/>
    <x v="1701"/>
    <n v="3.8"/>
    <n v="4.2"/>
    <n v="0.70799999999999996"/>
    <n v="11.7"/>
  </r>
  <r>
    <x v="139"/>
    <x v="15"/>
    <x v="1"/>
    <x v="2"/>
    <x v="119"/>
    <n v="175"/>
    <n v="89.5"/>
    <n v="4"/>
    <x v="432"/>
    <n v="152.6368899"/>
    <n v="98"/>
    <n v="35"/>
    <n v="51.4"/>
    <n v="5"/>
    <x v="13"/>
    <n v="4.33"/>
    <n v="99"/>
    <n v="0.1"/>
    <x v="1879"/>
    <x v="1702"/>
    <n v="4"/>
    <n v="4.3"/>
    <n v="0.70299999999999996"/>
    <n v="11.5"/>
  </r>
  <r>
    <x v="140"/>
    <x v="0"/>
    <x v="0"/>
    <x v="2"/>
    <x v="64"/>
    <n v="222"/>
    <n v="117.5"/>
    <n v="13"/>
    <x v="932"/>
    <n v="0"/>
    <n v="97"/>
    <n v="843"/>
    <n v="6.5"/>
    <n v="15"/>
    <x v="15"/>
    <n v="4.33"/>
    <n v="97"/>
    <n v="0.1"/>
    <x v="1880"/>
    <x v="1703"/>
    <n v="2.2999999999999998"/>
    <n v="2.2999999999999998"/>
    <n v="0.80500000000000005"/>
    <n v="15"/>
  </r>
  <r>
    <x v="140"/>
    <x v="1"/>
    <x v="0"/>
    <x v="0"/>
    <x v="25"/>
    <n v="225"/>
    <n v="119"/>
    <n v="13"/>
    <x v="932"/>
    <n v="1340.5536990000001"/>
    <n v="97"/>
    <n v="4711"/>
    <n v="59.9"/>
    <n v="15"/>
    <x v="15"/>
    <n v="7.7"/>
    <n v="97"/>
    <n v="0.1"/>
    <x v="1881"/>
    <x v="1704"/>
    <n v="2.2999999999999998"/>
    <n v="2.2999999999999998"/>
    <n v="0.80300000000000005"/>
    <n v="14.9"/>
  </r>
  <r>
    <x v="140"/>
    <x v="2"/>
    <x v="0"/>
    <x v="0"/>
    <x v="131"/>
    <n v="229"/>
    <n v="121.5"/>
    <n v="14"/>
    <x v="933"/>
    <n v="1529.4977710000001"/>
    <n v="97"/>
    <n v="2339"/>
    <n v="59.3"/>
    <n v="16"/>
    <x v="14"/>
    <n v="7.9"/>
    <n v="97"/>
    <n v="0.2"/>
    <x v="1882"/>
    <x v="1705"/>
    <n v="2.2999999999999998"/>
    <n v="2.2999999999999998"/>
    <n v="0.79900000000000004"/>
    <n v="14.6"/>
  </r>
  <r>
    <x v="140"/>
    <x v="3"/>
    <x v="0"/>
    <x v="0"/>
    <x v="145"/>
    <n v="237"/>
    <n v="125.5"/>
    <n v="14"/>
    <x v="276"/>
    <n v="178.82259110000001"/>
    <n v="97"/>
    <n v="2123"/>
    <n v="58.7"/>
    <n v="16"/>
    <x v="14"/>
    <n v="6.88"/>
    <n v="97"/>
    <n v="0.3"/>
    <x v="1883"/>
    <x v="1706"/>
    <n v="2.2999999999999998"/>
    <n v="2.4"/>
    <n v="0.79200000000000004"/>
    <n v="14.3"/>
  </r>
  <r>
    <x v="140"/>
    <x v="4"/>
    <x v="0"/>
    <x v="0"/>
    <x v="144"/>
    <n v="242"/>
    <n v="128"/>
    <n v="14"/>
    <x v="934"/>
    <n v="184.76493099999999"/>
    <n v="97"/>
    <n v="629"/>
    <n v="58.1"/>
    <n v="17"/>
    <x v="15"/>
    <n v="6.61"/>
    <n v="97"/>
    <n v="0.3"/>
    <x v="1884"/>
    <x v="1707"/>
    <n v="2.2999999999999998"/>
    <n v="2.4"/>
    <n v="0.78500000000000003"/>
    <n v="14"/>
  </r>
  <r>
    <x v="140"/>
    <x v="5"/>
    <x v="0"/>
    <x v="0"/>
    <x v="107"/>
    <n v="256"/>
    <n v="135.5"/>
    <n v="15"/>
    <x v="935"/>
    <n v="162.80880540000001"/>
    <n v="97"/>
    <n v="129"/>
    <n v="57.5"/>
    <n v="17"/>
    <x v="14"/>
    <n v="6.83"/>
    <n v="97"/>
    <n v="0.2"/>
    <x v="1885"/>
    <x v="1708"/>
    <n v="2.2999999999999998"/>
    <n v="2.5"/>
    <n v="0.77300000000000002"/>
    <n v="13.7"/>
  </r>
  <r>
    <x v="140"/>
    <x v="6"/>
    <x v="0"/>
    <x v="0"/>
    <x v="124"/>
    <n v="261"/>
    <n v="138"/>
    <n v="15"/>
    <x v="184"/>
    <n v="137.00633569999999"/>
    <n v="98"/>
    <n v="101"/>
    <n v="57"/>
    <n v="18"/>
    <x v="14"/>
    <n v="7.44"/>
    <n v="98"/>
    <n v="0.3"/>
    <x v="1886"/>
    <x v="1709"/>
    <n v="2.2999999999999998"/>
    <n v="2.5"/>
    <n v="0.77600000000000002"/>
    <n v="14"/>
  </r>
  <r>
    <x v="140"/>
    <x v="7"/>
    <x v="0"/>
    <x v="0"/>
    <x v="109"/>
    <n v="278"/>
    <n v="147"/>
    <n v="16"/>
    <x v="100"/>
    <n v="161.7301654"/>
    <n v="98"/>
    <n v="27"/>
    <n v="56.6"/>
    <n v="18"/>
    <x v="14"/>
    <n v="6.22"/>
    <n v="98"/>
    <n v="0.3"/>
    <x v="1887"/>
    <x v="1710"/>
    <n v="2.2999999999999998"/>
    <n v="2.5"/>
    <n v="0.76900000000000002"/>
    <n v="13.9"/>
  </r>
  <r>
    <x v="140"/>
    <x v="8"/>
    <x v="0"/>
    <x v="0"/>
    <x v="125"/>
    <n v="282"/>
    <n v="149"/>
    <n v="16"/>
    <x v="407"/>
    <n v="11.026171590000001"/>
    <n v="98"/>
    <n v="173"/>
    <n v="56.1"/>
    <n v="19"/>
    <x v="14"/>
    <n v="5.38"/>
    <n v="98"/>
    <n v="0.3"/>
    <x v="1888"/>
    <x v="1711"/>
    <n v="2.4"/>
    <n v="2.6"/>
    <n v="0.76100000000000001"/>
    <n v="13.8"/>
  </r>
  <r>
    <x v="140"/>
    <x v="9"/>
    <x v="0"/>
    <x v="0"/>
    <x v="315"/>
    <n v="3"/>
    <n v="10"/>
    <n v="17"/>
    <x v="936"/>
    <n v="12.25184084"/>
    <n v="98"/>
    <n v="1147"/>
    <n v="55.7"/>
    <n v="20"/>
    <x v="14"/>
    <n v="5.3"/>
    <n v="98"/>
    <n v="0.3"/>
    <x v="1889"/>
    <x v="1712"/>
    <n v="2.4"/>
    <n v="2.7"/>
    <n v="0.754"/>
    <n v="13.8"/>
  </r>
  <r>
    <x v="140"/>
    <x v="10"/>
    <x v="0"/>
    <x v="0"/>
    <x v="0"/>
    <n v="327"/>
    <n v="172.5"/>
    <n v="18"/>
    <x v="937"/>
    <n v="625.50818049999998"/>
    <n v="97"/>
    <n v="454"/>
    <n v="55.3"/>
    <n v="20"/>
    <x v="14"/>
    <n v="5.21"/>
    <n v="98"/>
    <n v="0.3"/>
    <x v="1890"/>
    <x v="1713"/>
    <n v="2.4"/>
    <n v="2.7"/>
    <n v="0.748"/>
    <n v="13.7"/>
  </r>
  <r>
    <x v="140"/>
    <x v="11"/>
    <x v="0"/>
    <x v="1"/>
    <x v="322"/>
    <n v="321"/>
    <n v="170"/>
    <n v="19"/>
    <x v="551"/>
    <n v="46.515594759999999"/>
    <n v="96"/>
    <n v="2444"/>
    <n v="55"/>
    <n v="21"/>
    <x v="14"/>
    <n v="5.19"/>
    <n v="97"/>
    <n v="0.3"/>
    <x v="1891"/>
    <x v="1714"/>
    <n v="2.5"/>
    <n v="2.8"/>
    <n v="0.74099999999999999"/>
    <n v="13.6"/>
  </r>
  <r>
    <x v="140"/>
    <x v="12"/>
    <x v="0"/>
    <x v="1"/>
    <x v="298"/>
    <n v="322"/>
    <n v="171"/>
    <n v="20"/>
    <x v="425"/>
    <n v="333.21487109999998"/>
    <n v="94"/>
    <n v="3291"/>
    <n v="54.7"/>
    <n v="22"/>
    <x v="15"/>
    <n v="5.61"/>
    <n v="96"/>
    <n v="0.4"/>
    <x v="1892"/>
    <x v="1715"/>
    <n v="2.6"/>
    <n v="2.8"/>
    <n v="0.73299999999999998"/>
    <n v="13.2"/>
  </r>
  <r>
    <x v="140"/>
    <x v="13"/>
    <x v="0"/>
    <x v="1"/>
    <x v="294"/>
    <n v="313"/>
    <n v="166.5"/>
    <n v="20"/>
    <x v="938"/>
    <n v="266.5416917"/>
    <n v="81"/>
    <n v="580"/>
    <n v="54.5"/>
    <n v="24"/>
    <x v="15"/>
    <n v="5.99"/>
    <n v="97"/>
    <n v="0.3"/>
    <x v="1893"/>
    <x v="1716"/>
    <n v="2.7"/>
    <n v="2.9"/>
    <n v="0.72699999999999998"/>
    <n v="12.8"/>
  </r>
  <r>
    <x v="140"/>
    <x v="14"/>
    <x v="0"/>
    <x v="0"/>
    <x v="177"/>
    <n v="38"/>
    <n v="29.5"/>
    <n v="21"/>
    <x v="178"/>
    <n v="2.6425271480000001"/>
    <n v="43"/>
    <n v="2072"/>
    <n v="54.2"/>
    <n v="25"/>
    <x v="15"/>
    <n v="5.67"/>
    <n v="96"/>
    <n v="0.3"/>
    <x v="1894"/>
    <x v="1717"/>
    <n v="2.8"/>
    <n v="3"/>
    <n v="0.72"/>
    <n v="12.5"/>
  </r>
  <r>
    <x v="140"/>
    <x v="15"/>
    <x v="0"/>
    <x v="0"/>
    <x v="0"/>
    <n v="37"/>
    <n v="29.5"/>
    <n v="22"/>
    <x v="939"/>
    <n v="224.46002480000001"/>
    <n v="43"/>
    <n v="4800"/>
    <n v="54"/>
    <n v="26"/>
    <x v="15"/>
    <n v="5.42"/>
    <n v="96"/>
    <n v="0.2"/>
    <x v="1895"/>
    <x v="1718"/>
    <n v="2.9"/>
    <n v="3"/>
    <n v="0.70899999999999996"/>
    <n v="12.1"/>
  </r>
  <r>
    <x v="141"/>
    <x v="0"/>
    <x v="0"/>
    <x v="0"/>
    <x v="217"/>
    <n v="227"/>
    <n v="119"/>
    <n v="11"/>
    <x v="0"/>
    <n v="0"/>
    <n v="98"/>
    <n v="1"/>
    <n v="21.4"/>
    <n v="15"/>
    <x v="13"/>
    <n v="5.42"/>
    <n v="98"/>
    <n v="0.4"/>
    <x v="1896"/>
    <x v="1719"/>
    <n v="5.7"/>
    <n v="5.7"/>
    <n v="0.49299999999999999"/>
    <n v="10.8"/>
  </r>
  <r>
    <x v="141"/>
    <x v="1"/>
    <x v="0"/>
    <x v="0"/>
    <x v="176"/>
    <n v="23"/>
    <n v="17.5"/>
    <n v="12"/>
    <x v="0"/>
    <n v="7.549797238"/>
    <n v="98"/>
    <n v="10"/>
    <n v="2.8"/>
    <n v="16"/>
    <x v="14"/>
    <n v="7.53"/>
    <n v="98"/>
    <n v="0.4"/>
    <x v="1897"/>
    <x v="1720"/>
    <n v="5.8"/>
    <n v="5.8"/>
    <n v="0.48799999999999999"/>
    <n v="10.8"/>
  </r>
  <r>
    <x v="141"/>
    <x v="2"/>
    <x v="0"/>
    <x v="0"/>
    <x v="311"/>
    <n v="233"/>
    <n v="122.5"/>
    <n v="12"/>
    <x v="0"/>
    <n v="11.710906550000001"/>
    <n v="98"/>
    <n v="17"/>
    <n v="2.1"/>
    <n v="17"/>
    <x v="14"/>
    <n v="7.69"/>
    <n v="98"/>
    <n v="0.5"/>
    <x v="1898"/>
    <x v="1721"/>
    <n v="5.9"/>
    <n v="5.9"/>
    <n v="0.48499999999999999"/>
    <n v="10.8"/>
  </r>
  <r>
    <x v="141"/>
    <x v="3"/>
    <x v="0"/>
    <x v="1"/>
    <x v="298"/>
    <n v="239"/>
    <n v="126"/>
    <n v="13"/>
    <x v="0"/>
    <n v="9.7746764109999997"/>
    <n v="98"/>
    <n v="75"/>
    <n v="19.5"/>
    <n v="18"/>
    <x v="14"/>
    <n v="7.68"/>
    <n v="98"/>
    <n v="0.7"/>
    <x v="1899"/>
    <x v="1722"/>
    <n v="6.1"/>
    <n v="6.1"/>
    <n v="0.47499999999999998"/>
    <n v="10.5"/>
  </r>
  <r>
    <x v="141"/>
    <x v="4"/>
    <x v="0"/>
    <x v="1"/>
    <x v="332"/>
    <n v="247"/>
    <n v="130.5"/>
    <n v="14"/>
    <x v="505"/>
    <n v="9.074569426"/>
    <n v="97"/>
    <n v="31"/>
    <n v="18.899999999999999"/>
    <n v="20"/>
    <x v="33"/>
    <n v="7.71"/>
    <n v="97"/>
    <n v="1.3"/>
    <x v="1900"/>
    <x v="1723"/>
    <n v="6.3"/>
    <n v="6.2"/>
    <n v="0.46400000000000002"/>
    <n v="10.199999999999999"/>
  </r>
  <r>
    <x v="141"/>
    <x v="5"/>
    <x v="0"/>
    <x v="1"/>
    <x v="299"/>
    <n v="26"/>
    <n v="21"/>
    <n v="16"/>
    <x v="940"/>
    <n v="63.787236329999999"/>
    <n v="97"/>
    <n v="121"/>
    <n v="18.3"/>
    <n v="23"/>
    <x v="33"/>
    <n v="7.91"/>
    <n v="97"/>
    <n v="2.2999999999999998"/>
    <x v="1901"/>
    <x v="1724"/>
    <n v="6.5"/>
    <n v="6.3"/>
    <n v="0.45400000000000001"/>
    <n v="10"/>
  </r>
  <r>
    <x v="141"/>
    <x v="6"/>
    <x v="0"/>
    <x v="1"/>
    <x v="261"/>
    <n v="288"/>
    <n v="152.5"/>
    <n v="17"/>
    <x v="718"/>
    <n v="9.1656149589999991"/>
    <n v="97"/>
    <n v="5"/>
    <n v="17.7"/>
    <n v="25"/>
    <x v="33"/>
    <n v="7.2"/>
    <n v="97"/>
    <n v="2.8"/>
    <x v="1902"/>
    <x v="1725"/>
    <n v="6.6"/>
    <n v="6.4"/>
    <n v="0.44700000000000001"/>
    <n v="10.199999999999999"/>
  </r>
  <r>
    <x v="141"/>
    <x v="7"/>
    <x v="0"/>
    <x v="0"/>
    <x v="137"/>
    <n v="282"/>
    <n v="150"/>
    <n v="18"/>
    <x v="941"/>
    <n v="0.66154037099999996"/>
    <n v="97"/>
    <n v="6"/>
    <n v="17.100000000000001"/>
    <n v="28"/>
    <x v="15"/>
    <n v="7.66"/>
    <n v="97"/>
    <n v="3.7"/>
    <x v="1903"/>
    <x v="1726"/>
    <n v="6.7"/>
    <n v="6.6"/>
    <n v="0.438"/>
    <n v="10.4"/>
  </r>
  <r>
    <x v="141"/>
    <x v="8"/>
    <x v="0"/>
    <x v="1"/>
    <x v="199"/>
    <n v="295"/>
    <n v="157.5"/>
    <n v="20"/>
    <x v="895"/>
    <n v="7.4097716030000003"/>
    <n v="97"/>
    <n v="26"/>
    <n v="16.5"/>
    <n v="30"/>
    <x v="14"/>
    <n v="8.49"/>
    <n v="97"/>
    <n v="5"/>
    <x v="1904"/>
    <x v="1727"/>
    <n v="6.8"/>
    <n v="6.7"/>
    <n v="0.42399999999999999"/>
    <n v="10.1"/>
  </r>
  <r>
    <x v="141"/>
    <x v="9"/>
    <x v="0"/>
    <x v="1"/>
    <x v="156"/>
    <n v="328"/>
    <n v="175"/>
    <n v="22"/>
    <x v="942"/>
    <n v="78.470202259999994"/>
    <n v="99"/>
    <n v="494"/>
    <n v="15.9"/>
    <n v="34"/>
    <x v="13"/>
    <n v="1.2"/>
    <n v="99"/>
    <n v="6.2"/>
    <x v="1905"/>
    <x v="1728"/>
    <n v="6.8"/>
    <n v="6.8"/>
    <n v="0.40400000000000003"/>
    <n v="9.3000000000000007"/>
  </r>
  <r>
    <x v="141"/>
    <x v="10"/>
    <x v="0"/>
    <x v="1"/>
    <x v="12"/>
    <n v="37"/>
    <n v="30.5"/>
    <n v="24"/>
    <x v="35"/>
    <n v="39.446667150000003"/>
    <n v="95"/>
    <n v="129"/>
    <n v="15.4"/>
    <n v="38"/>
    <x v="16"/>
    <n v="6.83"/>
    <n v="95"/>
    <n v="7.1"/>
    <x v="1906"/>
    <x v="1729"/>
    <n v="6.8"/>
    <n v="7"/>
    <n v="0.38800000000000001"/>
    <n v="8.8000000000000007"/>
  </r>
  <r>
    <x v="141"/>
    <x v="11"/>
    <x v="0"/>
    <x v="1"/>
    <x v="203"/>
    <n v="397"/>
    <n v="211.5"/>
    <n v="26"/>
    <x v="876"/>
    <n v="31.93566186"/>
    <n v="89"/>
    <n v="386"/>
    <n v="14.9"/>
    <n v="42"/>
    <x v="22"/>
    <n v="6.24"/>
    <n v="89"/>
    <n v="7.7"/>
    <x v="1907"/>
    <x v="1730"/>
    <n v="6.9"/>
    <n v="7.1"/>
    <n v="0.371"/>
    <n v="8.1999999999999993"/>
  </r>
  <r>
    <x v="141"/>
    <x v="12"/>
    <x v="0"/>
    <x v="1"/>
    <x v="210"/>
    <n v="48"/>
    <n v="38.5"/>
    <n v="29"/>
    <x v="187"/>
    <n v="33.302861229999998"/>
    <n v="96"/>
    <n v="1064"/>
    <n v="14.5"/>
    <n v="46"/>
    <x v="32"/>
    <n v="6.34"/>
    <n v="96"/>
    <n v="8.1"/>
    <x v="1908"/>
    <x v="1731"/>
    <n v="7"/>
    <n v="7.3"/>
    <n v="0.35899999999999999"/>
    <n v="7.6"/>
  </r>
  <r>
    <x v="141"/>
    <x v="13"/>
    <x v="0"/>
    <x v="1"/>
    <x v="9"/>
    <n v="415"/>
    <n v="223"/>
    <n v="31"/>
    <x v="49"/>
    <n v="1.9659778000000001"/>
    <n v="88"/>
    <n v="2738"/>
    <n v="14.1"/>
    <n v="50"/>
    <x v="35"/>
    <n v="4.18"/>
    <n v="88"/>
    <n v="8"/>
    <x v="1909"/>
    <x v="1732"/>
    <n v="7.2"/>
    <n v="7.4"/>
    <n v="0.34300000000000003"/>
    <n v="7.2"/>
  </r>
  <r>
    <x v="141"/>
    <x v="14"/>
    <x v="0"/>
    <x v="1"/>
    <x v="242"/>
    <n v="438"/>
    <n v="235.5"/>
    <n v="33"/>
    <x v="299"/>
    <n v="0.388253772"/>
    <n v="88"/>
    <n v="896"/>
    <n v="13.7"/>
    <n v="54"/>
    <x v="47"/>
    <n v="4.38"/>
    <n v="77"/>
    <n v="8.1"/>
    <x v="1910"/>
    <x v="1733"/>
    <n v="7.4"/>
    <n v="7.5"/>
    <n v="0.33200000000000002"/>
    <n v="7.1"/>
  </r>
  <r>
    <x v="141"/>
    <x v="15"/>
    <x v="0"/>
    <x v="1"/>
    <x v="343"/>
    <n v="426"/>
    <n v="230"/>
    <n v="34"/>
    <x v="264"/>
    <n v="18.41791804"/>
    <n v="88"/>
    <n v="2095"/>
    <n v="13.2"/>
    <n v="57"/>
    <x v="36"/>
    <n v="4.22"/>
    <n v="9"/>
    <n v="8.5"/>
    <x v="1911"/>
    <x v="1734"/>
    <n v="7.6"/>
    <n v="7.7"/>
    <n v="0.318"/>
    <n v="6.6"/>
  </r>
  <r>
    <x v="142"/>
    <x v="2"/>
    <x v="0"/>
    <x v="1"/>
    <x v="343"/>
    <n v="426"/>
    <n v="213"/>
    <n v="0"/>
    <x v="869"/>
    <n v="0"/>
    <n v="97"/>
    <n v="0"/>
    <n v="5.2"/>
    <n v="0"/>
    <x v="32"/>
    <n v="6.14"/>
    <n v="96"/>
    <n v="0.1"/>
    <x v="160"/>
    <x v="1734"/>
    <n v="3.7"/>
    <n v="3.6"/>
    <n v="0.749"/>
    <n v="13.4"/>
  </r>
  <r>
    <x v="143"/>
    <x v="0"/>
    <x v="0"/>
    <x v="2"/>
    <x v="63"/>
    <n v="138"/>
    <n v="69"/>
    <n v="0"/>
    <x v="94"/>
    <n v="0"/>
    <n v="99"/>
    <n v="0"/>
    <n v="47.5"/>
    <n v="0"/>
    <x v="13"/>
    <n v="6.14"/>
    <n v="99"/>
    <n v="0.1"/>
    <x v="160"/>
    <x v="1734"/>
    <n v="4.3"/>
    <n v="4.3"/>
    <n v="0.73499999999999999"/>
    <n v="13.1"/>
  </r>
  <r>
    <x v="143"/>
    <x v="1"/>
    <x v="0"/>
    <x v="2"/>
    <x v="64"/>
    <n v="139"/>
    <n v="69.5"/>
    <n v="0"/>
    <x v="94"/>
    <n v="0"/>
    <n v="99"/>
    <n v="0"/>
    <n v="46.7"/>
    <n v="0"/>
    <x v="13"/>
    <n v="6.72"/>
    <n v="99"/>
    <n v="0.1"/>
    <x v="160"/>
    <x v="1734"/>
    <n v="4.3"/>
    <n v="4.3"/>
    <n v="0.72299999999999998"/>
    <n v="13.1"/>
  </r>
  <r>
    <x v="143"/>
    <x v="2"/>
    <x v="0"/>
    <x v="0"/>
    <x v="65"/>
    <n v="141"/>
    <n v="70.5"/>
    <n v="0"/>
    <x v="943"/>
    <n v="0"/>
    <n v="99"/>
    <n v="0"/>
    <n v="45.9"/>
    <n v="0"/>
    <x v="13"/>
    <n v="7.85"/>
    <n v="99"/>
    <n v="0.1"/>
    <x v="160"/>
    <x v="1734"/>
    <n v="4.3"/>
    <n v="4.3"/>
    <n v="0.73399999999999999"/>
    <n v="13.1"/>
  </r>
  <r>
    <x v="143"/>
    <x v="3"/>
    <x v="0"/>
    <x v="0"/>
    <x v="34"/>
    <n v="142"/>
    <n v="71"/>
    <n v="0"/>
    <x v="924"/>
    <n v="0"/>
    <n v="98"/>
    <n v="0"/>
    <n v="45.2"/>
    <n v="0"/>
    <x v="14"/>
    <n v="8.35"/>
    <n v="98"/>
    <n v="0.1"/>
    <x v="160"/>
    <x v="1734"/>
    <n v="4.3"/>
    <n v="4.3"/>
    <n v="0.73499999999999999"/>
    <n v="13"/>
  </r>
  <r>
    <x v="143"/>
    <x v="4"/>
    <x v="0"/>
    <x v="0"/>
    <x v="66"/>
    <n v="143"/>
    <n v="71.5"/>
    <n v="0"/>
    <x v="944"/>
    <n v="0"/>
    <n v="99"/>
    <n v="0"/>
    <n v="44.5"/>
    <n v="0"/>
    <x v="13"/>
    <n v="7.58"/>
    <n v="99"/>
    <n v="0.1"/>
    <x v="160"/>
    <x v="1734"/>
    <n v="4.3"/>
    <n v="4.3"/>
    <n v="0.73299999999999998"/>
    <n v="12.9"/>
  </r>
  <r>
    <x v="143"/>
    <x v="5"/>
    <x v="0"/>
    <x v="0"/>
    <x v="23"/>
    <n v="147"/>
    <n v="73.5"/>
    <n v="0"/>
    <x v="938"/>
    <n v="0"/>
    <n v="97"/>
    <n v="0"/>
    <n v="43.8"/>
    <n v="0"/>
    <x v="15"/>
    <n v="8.1"/>
    <n v="97"/>
    <n v="0.1"/>
    <x v="160"/>
    <x v="1734"/>
    <n v="4.3"/>
    <n v="4.3"/>
    <n v="0.72399999999999998"/>
    <n v="12.8"/>
  </r>
  <r>
    <x v="143"/>
    <x v="6"/>
    <x v="0"/>
    <x v="0"/>
    <x v="193"/>
    <n v="147"/>
    <n v="73.5"/>
    <n v="0"/>
    <x v="945"/>
    <n v="0"/>
    <n v="95"/>
    <n v="0"/>
    <n v="43"/>
    <n v="0"/>
    <x v="16"/>
    <n v="8.1199999999999992"/>
    <n v="95"/>
    <n v="0.1"/>
    <x v="160"/>
    <x v="1734"/>
    <n v="4.3"/>
    <n v="4.4000000000000004"/>
    <n v="0.71699999999999997"/>
    <n v="12.7"/>
  </r>
  <r>
    <x v="143"/>
    <x v="7"/>
    <x v="0"/>
    <x v="0"/>
    <x v="36"/>
    <n v="149"/>
    <n v="74.5"/>
    <n v="0"/>
    <x v="946"/>
    <n v="0"/>
    <n v="96"/>
    <n v="0"/>
    <n v="42.2"/>
    <n v="0"/>
    <x v="32"/>
    <n v="7.43"/>
    <n v="96"/>
    <n v="0.1"/>
    <x v="160"/>
    <x v="1734"/>
    <n v="4.3"/>
    <n v="4.4000000000000004"/>
    <n v="0.71"/>
    <n v="12.6"/>
  </r>
  <r>
    <x v="143"/>
    <x v="8"/>
    <x v="0"/>
    <x v="0"/>
    <x v="71"/>
    <n v="151"/>
    <n v="75.5"/>
    <n v="0"/>
    <x v="434"/>
    <n v="0"/>
    <n v="99"/>
    <n v="0"/>
    <n v="41.3"/>
    <n v="0"/>
    <x v="13"/>
    <n v="6.81"/>
    <n v="99"/>
    <n v="0.1"/>
    <x v="160"/>
    <x v="1734"/>
    <n v="4.3"/>
    <n v="4.4000000000000004"/>
    <n v="0.70699999999999996"/>
    <n v="12.8"/>
  </r>
  <r>
    <x v="143"/>
    <x v="9"/>
    <x v="0"/>
    <x v="0"/>
    <x v="24"/>
    <n v="155"/>
    <n v="77.5"/>
    <n v="0"/>
    <x v="917"/>
    <n v="0"/>
    <n v="85"/>
    <n v="0"/>
    <n v="4.4000000000000004"/>
    <n v="0"/>
    <x v="35"/>
    <n v="6.37"/>
    <n v="85"/>
    <n v="0.1"/>
    <x v="160"/>
    <x v="1734"/>
    <n v="4.3"/>
    <n v="4.4000000000000004"/>
    <n v="0.69399999999999995"/>
    <n v="12.4"/>
  </r>
  <r>
    <x v="143"/>
    <x v="10"/>
    <x v="0"/>
    <x v="0"/>
    <x v="112"/>
    <n v="16"/>
    <n v="8"/>
    <n v="0"/>
    <x v="97"/>
    <n v="0"/>
    <n v="95"/>
    <n v="0"/>
    <n v="39.6"/>
    <n v="0"/>
    <x v="16"/>
    <n v="6.25"/>
    <n v="95"/>
    <n v="0.2"/>
    <x v="160"/>
    <x v="1734"/>
    <n v="4.4000000000000004"/>
    <n v="4.4000000000000004"/>
    <n v="0.68899999999999995"/>
    <n v="12.2"/>
  </r>
  <r>
    <x v="143"/>
    <x v="11"/>
    <x v="0"/>
    <x v="0"/>
    <x v="29"/>
    <n v="166"/>
    <n v="83"/>
    <n v="0"/>
    <x v="947"/>
    <n v="0"/>
    <n v="91"/>
    <n v="0"/>
    <n v="39"/>
    <n v="0"/>
    <x v="34"/>
    <n v="6.2"/>
    <n v="91"/>
    <n v="0.2"/>
    <x v="160"/>
    <x v="1734"/>
    <n v="4.4000000000000004"/>
    <n v="4.4000000000000004"/>
    <n v="0.68600000000000005"/>
    <n v="12.3"/>
  </r>
  <r>
    <x v="143"/>
    <x v="12"/>
    <x v="0"/>
    <x v="0"/>
    <x v="102"/>
    <n v="171"/>
    <n v="85.5"/>
    <n v="0"/>
    <x v="661"/>
    <n v="0"/>
    <n v="84"/>
    <n v="0"/>
    <n v="38.4"/>
    <n v="0"/>
    <x v="34"/>
    <n v="6.1"/>
    <n v="9"/>
    <n v="0.2"/>
    <x v="160"/>
    <x v="1734"/>
    <n v="4.4000000000000004"/>
    <n v="4.4000000000000004"/>
    <n v="0.68400000000000005"/>
    <n v="12.4"/>
  </r>
  <r>
    <x v="143"/>
    <x v="13"/>
    <x v="0"/>
    <x v="0"/>
    <x v="74"/>
    <n v="174"/>
    <n v="87"/>
    <n v="0"/>
    <x v="948"/>
    <n v="0"/>
    <n v="14"/>
    <n v="0"/>
    <n v="37.9"/>
    <n v="0"/>
    <x v="36"/>
    <n v="6.33"/>
    <n v="74"/>
    <n v="0.1"/>
    <x v="160"/>
    <x v="1734"/>
    <n v="4.4000000000000004"/>
    <n v="4.5"/>
    <n v="0.68100000000000005"/>
    <n v="12.5"/>
  </r>
  <r>
    <x v="143"/>
    <x v="14"/>
    <x v="0"/>
    <x v="0"/>
    <x v="117"/>
    <n v="178"/>
    <n v="89"/>
    <n v="0"/>
    <x v="274"/>
    <n v="0"/>
    <n v="14"/>
    <n v="0"/>
    <n v="37.299999999999997"/>
    <n v="0"/>
    <x v="13"/>
    <n v="6.1"/>
    <n v="99"/>
    <n v="0.3"/>
    <x v="160"/>
    <x v="1734"/>
    <n v="4.5"/>
    <n v="4.5"/>
    <n v="0.68400000000000005"/>
    <n v="12.6"/>
  </r>
  <r>
    <x v="143"/>
    <x v="15"/>
    <x v="0"/>
    <x v="0"/>
    <x v="42"/>
    <n v="183"/>
    <n v="91.5"/>
    <n v="0"/>
    <x v="469"/>
    <n v="0"/>
    <n v="14"/>
    <n v="0"/>
    <n v="36.799999999999997"/>
    <n v="0"/>
    <x v="23"/>
    <n v="5.53"/>
    <n v="7"/>
    <n v="0.4"/>
    <x v="160"/>
    <x v="1734"/>
    <n v="4.5"/>
    <n v="4.5"/>
    <n v="0"/>
    <n v="12.8"/>
  </r>
  <r>
    <x v="144"/>
    <x v="0"/>
    <x v="0"/>
    <x v="0"/>
    <x v="72"/>
    <n v="156"/>
    <n v="78"/>
    <n v="0"/>
    <x v="35"/>
    <n v="0"/>
    <n v="98"/>
    <n v="0"/>
    <n v="54.1"/>
    <n v="0"/>
    <x v="15"/>
    <n v="5.53"/>
    <n v="98"/>
    <n v="0.1"/>
    <x v="160"/>
    <x v="1734"/>
    <n v="3.5"/>
    <n v="3.4"/>
    <n v="0.72"/>
    <n v="13.3"/>
  </r>
  <r>
    <x v="144"/>
    <x v="1"/>
    <x v="0"/>
    <x v="0"/>
    <x v="112"/>
    <n v="157"/>
    <n v="78.5"/>
    <n v="0"/>
    <x v="35"/>
    <n v="0"/>
    <n v="98"/>
    <n v="0"/>
    <n v="53.1"/>
    <n v="0"/>
    <x v="15"/>
    <n v="8.6300000000000008"/>
    <n v="98"/>
    <n v="0.1"/>
    <x v="160"/>
    <x v="1734"/>
    <n v="3.5"/>
    <n v="3.4"/>
    <n v="0.72"/>
    <n v="13.3"/>
  </r>
  <r>
    <x v="144"/>
    <x v="2"/>
    <x v="0"/>
    <x v="0"/>
    <x v="73"/>
    <n v="161"/>
    <n v="80.5"/>
    <n v="0"/>
    <x v="36"/>
    <n v="0"/>
    <n v="97"/>
    <n v="0"/>
    <n v="52.2"/>
    <n v="0"/>
    <x v="15"/>
    <n v="5.21"/>
    <n v="97"/>
    <n v="0.1"/>
    <x v="160"/>
    <x v="1734"/>
    <n v="3.5"/>
    <n v="3.4"/>
    <n v="0.71699999999999997"/>
    <n v="13.3"/>
  </r>
  <r>
    <x v="144"/>
    <x v="3"/>
    <x v="0"/>
    <x v="0"/>
    <x v="26"/>
    <n v="159"/>
    <n v="79.5"/>
    <n v="0"/>
    <x v="949"/>
    <n v="0"/>
    <n v="96"/>
    <n v="0"/>
    <n v="51.2"/>
    <n v="0"/>
    <x v="32"/>
    <n v="8.48"/>
    <n v="96"/>
    <n v="0.1"/>
    <x v="160"/>
    <x v="1734"/>
    <n v="3.5"/>
    <n v="3.5"/>
    <n v="0.71299999999999997"/>
    <n v="13.3"/>
  </r>
  <r>
    <x v="144"/>
    <x v="4"/>
    <x v="0"/>
    <x v="0"/>
    <x v="73"/>
    <n v="16"/>
    <n v="8"/>
    <n v="0"/>
    <x v="950"/>
    <n v="0"/>
    <n v="96"/>
    <n v="0"/>
    <n v="5.3"/>
    <n v="0"/>
    <x v="32"/>
    <n v="4.99"/>
    <n v="96"/>
    <n v="0.1"/>
    <x v="160"/>
    <x v="1734"/>
    <n v="3.5"/>
    <n v="3.5"/>
    <n v="0.71199999999999997"/>
    <n v="13.3"/>
  </r>
  <r>
    <x v="144"/>
    <x v="5"/>
    <x v="0"/>
    <x v="0"/>
    <x v="101"/>
    <n v="162"/>
    <n v="81"/>
    <n v="0"/>
    <x v="263"/>
    <n v="0"/>
    <n v="99"/>
    <n v="0"/>
    <n v="49.3"/>
    <n v="0"/>
    <x v="13"/>
    <n v="4.71"/>
    <n v="99"/>
    <n v="0.1"/>
    <x v="160"/>
    <x v="1734"/>
    <n v="3.5"/>
    <n v="3.5"/>
    <n v="0.71099999999999997"/>
    <n v="13.3"/>
  </r>
  <r>
    <x v="144"/>
    <x v="6"/>
    <x v="0"/>
    <x v="0"/>
    <x v="40"/>
    <n v="165"/>
    <n v="82.5"/>
    <n v="0"/>
    <x v="190"/>
    <n v="0"/>
    <n v="99"/>
    <n v="0"/>
    <n v="48.4"/>
    <n v="0"/>
    <x v="13"/>
    <n v="5.13"/>
    <n v="99"/>
    <n v="0.2"/>
    <x v="160"/>
    <x v="1734"/>
    <n v="3.6"/>
    <n v="3.5"/>
    <n v="0.70899999999999996"/>
    <n v="13.3"/>
  </r>
  <r>
    <x v="144"/>
    <x v="7"/>
    <x v="0"/>
    <x v="0"/>
    <x v="194"/>
    <n v="167"/>
    <n v="83.5"/>
    <n v="0"/>
    <x v="951"/>
    <n v="0"/>
    <n v="99"/>
    <n v="0"/>
    <n v="47.5"/>
    <n v="0"/>
    <x v="13"/>
    <n v="4.7"/>
    <n v="99"/>
    <n v="0.3"/>
    <x v="160"/>
    <x v="1734"/>
    <n v="3.6"/>
    <n v="3.6"/>
    <n v="0.70399999999999996"/>
    <n v="13.3"/>
  </r>
  <r>
    <x v="144"/>
    <x v="8"/>
    <x v="0"/>
    <x v="0"/>
    <x v="103"/>
    <n v="17"/>
    <n v="8.5"/>
    <n v="0"/>
    <x v="330"/>
    <n v="0"/>
    <n v="99"/>
    <n v="0"/>
    <n v="46.6"/>
    <n v="0"/>
    <x v="13"/>
    <n v="3.92"/>
    <n v="99"/>
    <n v="0.3"/>
    <x v="160"/>
    <x v="1734"/>
    <n v="3.6"/>
    <n v="3.6"/>
    <n v="0.70199999999999996"/>
    <n v="13.3"/>
  </r>
  <r>
    <x v="144"/>
    <x v="9"/>
    <x v="0"/>
    <x v="0"/>
    <x v="41"/>
    <n v="173"/>
    <n v="86.5"/>
    <n v="0"/>
    <x v="476"/>
    <n v="0"/>
    <n v="99"/>
    <n v="0"/>
    <n v="45.7"/>
    <n v="0"/>
    <x v="13"/>
    <n v="3.88"/>
    <n v="99"/>
    <n v="0.3"/>
    <x v="160"/>
    <x v="1734"/>
    <n v="3.7"/>
    <n v="3.6"/>
    <n v="0.69499999999999995"/>
    <n v="13.3"/>
  </r>
  <r>
    <x v="144"/>
    <x v="10"/>
    <x v="0"/>
    <x v="0"/>
    <x v="43"/>
    <n v="177"/>
    <n v="88.5"/>
    <n v="0"/>
    <x v="878"/>
    <n v="0"/>
    <n v="99"/>
    <n v="0"/>
    <n v="44.7"/>
    <n v="0"/>
    <x v="33"/>
    <n v="3.66"/>
    <n v="99"/>
    <n v="0.2"/>
    <x v="160"/>
    <x v="1734"/>
    <n v="3.7"/>
    <n v="3.7"/>
    <n v="0.69199999999999995"/>
    <n v="13.3"/>
  </r>
  <r>
    <x v="144"/>
    <x v="11"/>
    <x v="0"/>
    <x v="0"/>
    <x v="285"/>
    <n v="181"/>
    <n v="90.5"/>
    <n v="0"/>
    <x v="952"/>
    <n v="0"/>
    <n v="99"/>
    <n v="0"/>
    <n v="43.8"/>
    <n v="0"/>
    <x v="13"/>
    <n v="3.72"/>
    <n v="99"/>
    <n v="0.4"/>
    <x v="160"/>
    <x v="1734"/>
    <n v="3.8"/>
    <n v="3.7"/>
    <n v="0.68899999999999995"/>
    <n v="13.2"/>
  </r>
  <r>
    <x v="144"/>
    <x v="12"/>
    <x v="0"/>
    <x v="0"/>
    <x v="118"/>
    <n v="184"/>
    <n v="92"/>
    <n v="0"/>
    <x v="750"/>
    <n v="0"/>
    <n v="31"/>
    <n v="0"/>
    <n v="42.9"/>
    <n v="0"/>
    <x v="13"/>
    <n v="3.91"/>
    <n v="99"/>
    <n v="0.4"/>
    <x v="160"/>
    <x v="1734"/>
    <n v="3.8"/>
    <n v="3.8"/>
    <n v="0.68200000000000005"/>
    <n v="13"/>
  </r>
  <r>
    <x v="144"/>
    <x v="13"/>
    <x v="0"/>
    <x v="2"/>
    <x v="272"/>
    <n v="186"/>
    <n v="93"/>
    <n v="0"/>
    <x v="844"/>
    <n v="0"/>
    <n v="31"/>
    <n v="0"/>
    <n v="42"/>
    <n v="0"/>
    <x v="13"/>
    <n v="3.93"/>
    <n v="99"/>
    <n v="0.4"/>
    <x v="160"/>
    <x v="1734"/>
    <n v="3.9"/>
    <n v="3.8"/>
    <n v="0.67700000000000005"/>
    <n v="12.9"/>
  </r>
  <r>
    <x v="144"/>
    <x v="14"/>
    <x v="0"/>
    <x v="2"/>
    <x v="272"/>
    <n v="186"/>
    <n v="93"/>
    <n v="0"/>
    <x v="291"/>
    <n v="0"/>
    <n v="31"/>
    <n v="0"/>
    <n v="41"/>
    <n v="0"/>
    <x v="13"/>
    <n v="3.64"/>
    <n v="99"/>
    <n v="0.7"/>
    <x v="160"/>
    <x v="1734"/>
    <n v="3.9"/>
    <n v="3.9"/>
    <n v="0.67300000000000004"/>
    <n v="12.8"/>
  </r>
  <r>
    <x v="144"/>
    <x v="15"/>
    <x v="0"/>
    <x v="2"/>
    <x v="272"/>
    <n v="186"/>
    <n v="93"/>
    <n v="0"/>
    <x v="846"/>
    <n v="0"/>
    <n v="31"/>
    <n v="0"/>
    <n v="4.0999999999999996"/>
    <n v="0"/>
    <x v="13"/>
    <n v="3.73"/>
    <n v="98"/>
    <n v="0.7"/>
    <x v="160"/>
    <x v="1734"/>
    <n v="4"/>
    <n v="3.9"/>
    <n v="0"/>
    <n v="12.7"/>
  </r>
  <r>
    <x v="145"/>
    <x v="0"/>
    <x v="0"/>
    <x v="0"/>
    <x v="67"/>
    <n v="125"/>
    <n v="62.5"/>
    <n v="0"/>
    <x v="0"/>
    <n v="0"/>
    <n v="59"/>
    <n v="0"/>
    <n v="74.7"/>
    <n v="0"/>
    <x v="53"/>
    <n v="3.73"/>
    <n v="66"/>
    <n v="0.1"/>
    <x v="1912"/>
    <x v="1735"/>
    <n v="0.2"/>
    <n v="0.1"/>
    <n v="0.70199999999999996"/>
    <n v="12.9"/>
  </r>
  <r>
    <x v="145"/>
    <x v="1"/>
    <x v="0"/>
    <x v="0"/>
    <x v="37"/>
    <n v="128"/>
    <n v="64"/>
    <n v="0"/>
    <x v="0"/>
    <n v="660.27779229999999"/>
    <n v="56"/>
    <n v="0"/>
    <n v="74.3"/>
    <n v="0"/>
    <x v="1"/>
    <n v="7.22"/>
    <n v="63"/>
    <n v="0.1"/>
    <x v="1913"/>
    <x v="1736"/>
    <n v="0.2"/>
    <n v="0.1"/>
    <n v="0.70099999999999996"/>
    <n v="12.9"/>
  </r>
  <r>
    <x v="145"/>
    <x v="2"/>
    <x v="0"/>
    <x v="0"/>
    <x v="28"/>
    <n v="131"/>
    <n v="65.5"/>
    <n v="0"/>
    <x v="0"/>
    <n v="698.35227859999998"/>
    <n v="6"/>
    <n v="0"/>
    <n v="73.8"/>
    <n v="0"/>
    <x v="2"/>
    <n v="6.91"/>
    <n v="67"/>
    <n v="0.1"/>
    <x v="1914"/>
    <x v="1737"/>
    <n v="0.2"/>
    <n v="0.1"/>
    <n v="0.7"/>
    <n v="12.9"/>
  </r>
  <r>
    <x v="145"/>
    <x v="3"/>
    <x v="0"/>
    <x v="0"/>
    <x v="72"/>
    <n v="136"/>
    <n v="68"/>
    <n v="0"/>
    <x v="0"/>
    <n v="492.05522630000002"/>
    <n v="64"/>
    <n v="1"/>
    <n v="73.400000000000006"/>
    <n v="0"/>
    <x v="2"/>
    <n v="5.2"/>
    <n v="64"/>
    <n v="0.1"/>
    <x v="1915"/>
    <x v="1738"/>
    <n v="0.2"/>
    <n v="0.1"/>
    <n v="0.69799999999999995"/>
    <n v="12.9"/>
  </r>
  <r>
    <x v="145"/>
    <x v="4"/>
    <x v="0"/>
    <x v="0"/>
    <x v="25"/>
    <n v="139"/>
    <n v="69.5"/>
    <n v="0"/>
    <x v="144"/>
    <n v="558.7206486"/>
    <n v="58"/>
    <n v="0"/>
    <n v="72.900000000000006"/>
    <n v="0"/>
    <x v="0"/>
    <n v="5.8"/>
    <n v="65"/>
    <n v="0.1"/>
    <x v="1916"/>
    <x v="1739"/>
    <n v="0.2"/>
    <n v="0.1"/>
    <n v="0.69299999999999995"/>
    <n v="12.9"/>
  </r>
  <r>
    <x v="145"/>
    <x v="5"/>
    <x v="0"/>
    <x v="0"/>
    <x v="29"/>
    <n v="144"/>
    <n v="72"/>
    <n v="0"/>
    <x v="953"/>
    <n v="434.79406790000002"/>
    <n v="57"/>
    <n v="8"/>
    <n v="72.5"/>
    <n v="0"/>
    <x v="54"/>
    <n v="5.7"/>
    <n v="62"/>
    <n v="0.1"/>
    <x v="1917"/>
    <x v="1740"/>
    <n v="0.2"/>
    <n v="0.2"/>
    <n v="0.69"/>
    <n v="12.9"/>
  </r>
  <r>
    <x v="145"/>
    <x v="6"/>
    <x v="0"/>
    <x v="2"/>
    <x v="69"/>
    <n v="172"/>
    <n v="86"/>
    <n v="0"/>
    <x v="500"/>
    <n v="42.123683739999997"/>
    <n v="44"/>
    <n v="0"/>
    <n v="72"/>
    <n v="0"/>
    <x v="49"/>
    <n v="5.4"/>
    <n v="49"/>
    <n v="0.1"/>
    <x v="1918"/>
    <x v="1741"/>
    <n v="0.2"/>
    <n v="0.2"/>
    <n v="0.69099999999999995"/>
    <n v="12.9"/>
  </r>
  <r>
    <x v="145"/>
    <x v="7"/>
    <x v="0"/>
    <x v="0"/>
    <x v="101"/>
    <n v="146"/>
    <n v="73"/>
    <n v="0"/>
    <x v="954"/>
    <n v="47.35260547"/>
    <n v="12"/>
    <n v="0"/>
    <n v="71.400000000000006"/>
    <n v="0"/>
    <x v="51"/>
    <n v="4.5199999999999996"/>
    <n v="26"/>
    <n v="0.1"/>
    <x v="1919"/>
    <x v="1742"/>
    <n v="0.2"/>
    <n v="0.2"/>
    <n v="0.68799999999999994"/>
    <n v="12.9"/>
  </r>
  <r>
    <x v="145"/>
    <x v="8"/>
    <x v="0"/>
    <x v="0"/>
    <x v="102"/>
    <n v="149"/>
    <n v="74.5"/>
    <n v="0"/>
    <x v="243"/>
    <n v="47.736381909999999"/>
    <n v="46"/>
    <n v="0"/>
    <n v="7.9"/>
    <n v="0"/>
    <x v="65"/>
    <n v="5.25"/>
    <n v="53"/>
    <n v="0.1"/>
    <x v="1920"/>
    <x v="1743"/>
    <n v="0.2"/>
    <n v="0.2"/>
    <n v="0.68200000000000005"/>
    <n v="12.9"/>
  </r>
  <r>
    <x v="145"/>
    <x v="9"/>
    <x v="0"/>
    <x v="0"/>
    <x v="74"/>
    <n v="153"/>
    <n v="76.5"/>
    <n v="0"/>
    <x v="454"/>
    <n v="40.228556689999998"/>
    <n v="35"/>
    <n v="0"/>
    <n v="7.3"/>
    <n v="0"/>
    <x v="30"/>
    <n v="4.68"/>
    <n v="39"/>
    <n v="0.1"/>
    <x v="1921"/>
    <x v="1744"/>
    <n v="0.2"/>
    <n v="0.2"/>
    <n v="0.67700000000000005"/>
    <n v="12.7"/>
  </r>
  <r>
    <x v="145"/>
    <x v="10"/>
    <x v="0"/>
    <x v="0"/>
    <x v="42"/>
    <n v="16"/>
    <n v="8"/>
    <n v="0"/>
    <x v="485"/>
    <n v="287.4671305"/>
    <n v="41"/>
    <n v="0"/>
    <n v="69.7"/>
    <n v="0"/>
    <x v="69"/>
    <n v="4.47"/>
    <n v="49"/>
    <n v="0.1"/>
    <x v="1922"/>
    <x v="1745"/>
    <n v="0.2"/>
    <n v="0.2"/>
    <n v="0.67100000000000004"/>
    <n v="12.6"/>
  </r>
  <r>
    <x v="145"/>
    <x v="11"/>
    <x v="0"/>
    <x v="0"/>
    <x v="43"/>
    <n v="162"/>
    <n v="81"/>
    <n v="0"/>
    <x v="220"/>
    <n v="310.61176829999999"/>
    <n v="54"/>
    <n v="0"/>
    <n v="68.900000000000006"/>
    <n v="0"/>
    <x v="67"/>
    <n v="4.45"/>
    <n v="55"/>
    <n v="0.1"/>
    <x v="1923"/>
    <x v="1746"/>
    <n v="0.2"/>
    <n v="0.2"/>
    <n v="0.66500000000000004"/>
    <n v="12.4"/>
  </r>
  <r>
    <x v="145"/>
    <x v="12"/>
    <x v="0"/>
    <x v="2"/>
    <x v="272"/>
    <n v="169"/>
    <n v="84.5"/>
    <n v="0"/>
    <x v="403"/>
    <n v="24.997171340000001"/>
    <n v="83"/>
    <n v="0"/>
    <n v="68.2"/>
    <n v="0"/>
    <x v="39"/>
    <n v="4.71"/>
    <n v="83"/>
    <n v="0.1"/>
    <x v="1924"/>
    <x v="1747"/>
    <n v="0.2"/>
    <n v="0.2"/>
    <n v="0.65900000000000003"/>
    <n v="12.3"/>
  </r>
  <r>
    <x v="145"/>
    <x v="13"/>
    <x v="0"/>
    <x v="2"/>
    <x v="69"/>
    <n v="174"/>
    <n v="87"/>
    <n v="0"/>
    <x v="955"/>
    <n v="208.1688437"/>
    <n v="86"/>
    <n v="0"/>
    <n v="67.400000000000006"/>
    <n v="0"/>
    <x v="35"/>
    <n v="5.0999999999999996"/>
    <n v="86"/>
    <n v="0.1"/>
    <x v="1925"/>
    <x v="1748"/>
    <n v="0.2"/>
    <n v="0.2"/>
    <n v="0.65300000000000002"/>
    <n v="12.1"/>
  </r>
  <r>
    <x v="145"/>
    <x v="14"/>
    <x v="0"/>
    <x v="2"/>
    <x v="64"/>
    <n v="175"/>
    <n v="87.5"/>
    <n v="0"/>
    <x v="956"/>
    <n v="199.41183219999999"/>
    <n v="89"/>
    <n v="0"/>
    <n v="66.5"/>
    <n v="0"/>
    <x v="37"/>
    <n v="5.16"/>
    <n v="85"/>
    <n v="0.1"/>
    <x v="1926"/>
    <x v="1749"/>
    <n v="0.2"/>
    <n v="0.2"/>
    <n v="0.64500000000000002"/>
    <n v="12"/>
  </r>
  <r>
    <x v="145"/>
    <x v="15"/>
    <x v="0"/>
    <x v="0"/>
    <x v="74"/>
    <n v="18"/>
    <n v="9"/>
    <n v="0"/>
    <x v="673"/>
    <n v="21.254300199999999"/>
    <n v="89"/>
    <n v="0"/>
    <n v="65.599999999999994"/>
    <n v="0"/>
    <x v="17"/>
    <n v="5.31"/>
    <n v="95"/>
    <n v="0.1"/>
    <x v="1927"/>
    <x v="1750"/>
    <n v="0.2"/>
    <n v="0.2"/>
    <n v="0.64"/>
    <n v="12.1"/>
  </r>
  <r>
    <x v="146"/>
    <x v="2"/>
    <x v="0"/>
    <x v="0"/>
    <x v="74"/>
    <n v="18"/>
    <n v="9"/>
    <n v="0"/>
    <x v="0"/>
    <n v="0"/>
    <n v="69"/>
    <n v="0"/>
    <n v="65.599999999999994"/>
    <n v="0"/>
    <x v="48"/>
    <n v="6.5"/>
    <n v="69"/>
    <n v="0.1"/>
    <x v="160"/>
    <x v="1750"/>
    <n v="0.2"/>
    <n v="0.2"/>
    <n v="0.627"/>
    <n v="15.1"/>
  </r>
  <r>
    <x v="147"/>
    <x v="0"/>
    <x v="0"/>
    <x v="0"/>
    <x v="109"/>
    <n v="19"/>
    <n v="9.5"/>
    <n v="0"/>
    <x v="0"/>
    <n v="0"/>
    <n v="96"/>
    <n v="0"/>
    <n v="3.9"/>
    <n v="0"/>
    <x v="32"/>
    <n v="6.5"/>
    <n v="96"/>
    <n v="0.2"/>
    <x v="1928"/>
    <x v="1751"/>
    <n v="5.5"/>
    <n v="5.3"/>
    <n v="0.56499999999999995"/>
    <n v="11.2"/>
  </r>
  <r>
    <x v="147"/>
    <x v="1"/>
    <x v="0"/>
    <x v="0"/>
    <x v="125"/>
    <n v="191"/>
    <n v="95.5"/>
    <n v="0"/>
    <x v="0"/>
    <n v="225.73077509999999"/>
    <n v="95"/>
    <n v="0"/>
    <n v="3.1"/>
    <n v="0"/>
    <x v="16"/>
    <n v="8.35"/>
    <n v="95"/>
    <n v="0.2"/>
    <x v="1929"/>
    <x v="1752"/>
    <n v="5.6"/>
    <n v="5.4"/>
    <n v="0.56200000000000006"/>
    <n v="11.1"/>
  </r>
  <r>
    <x v="147"/>
    <x v="2"/>
    <x v="0"/>
    <x v="0"/>
    <x v="324"/>
    <n v="192"/>
    <n v="96"/>
    <n v="0"/>
    <x v="0"/>
    <n v="200.66009879999999"/>
    <n v="97"/>
    <n v="0"/>
    <n v="29.3"/>
    <n v="0"/>
    <x v="15"/>
    <n v="9.76"/>
    <n v="97"/>
    <n v="0.2"/>
    <x v="1930"/>
    <x v="1753"/>
    <n v="5.7"/>
    <n v="5.5"/>
    <n v="0.55900000000000005"/>
    <n v="11"/>
  </r>
  <r>
    <x v="147"/>
    <x v="3"/>
    <x v="0"/>
    <x v="0"/>
    <x v="316"/>
    <n v="194"/>
    <n v="97"/>
    <n v="0"/>
    <x v="0"/>
    <n v="8.1980475810000009"/>
    <n v="96"/>
    <n v="0"/>
    <n v="28.5"/>
    <n v="0"/>
    <x v="32"/>
    <n v="8.6"/>
    <n v="96"/>
    <n v="0.5"/>
    <x v="1931"/>
    <x v="1754"/>
    <n v="5.9"/>
    <n v="5.7"/>
    <n v="0.55300000000000005"/>
    <n v="10.8"/>
  </r>
  <r>
    <x v="147"/>
    <x v="4"/>
    <x v="0"/>
    <x v="0"/>
    <x v="110"/>
    <n v="198"/>
    <n v="99"/>
    <n v="0"/>
    <x v="886"/>
    <n v="7.4954013460000004"/>
    <n v="96"/>
    <n v="0"/>
    <n v="27.7"/>
    <n v="0"/>
    <x v="32"/>
    <n v="5.44"/>
    <n v="96"/>
    <n v="0.5"/>
    <x v="1932"/>
    <x v="1755"/>
    <n v="6"/>
    <n v="5.9"/>
    <n v="0.54600000000000004"/>
    <n v="10.6"/>
  </r>
  <r>
    <x v="147"/>
    <x v="5"/>
    <x v="0"/>
    <x v="0"/>
    <x v="175"/>
    <n v="24"/>
    <n v="12"/>
    <n v="0"/>
    <x v="11"/>
    <n v="63.040326819999997"/>
    <n v="98"/>
    <n v="0"/>
    <n v="26.9"/>
    <n v="0"/>
    <x v="14"/>
    <n v="5.24"/>
    <n v="98"/>
    <n v="0.5"/>
    <x v="1933"/>
    <x v="1756"/>
    <n v="6.1"/>
    <n v="6"/>
    <n v="0.54200000000000004"/>
    <n v="10.6"/>
  </r>
  <r>
    <x v="147"/>
    <x v="6"/>
    <x v="0"/>
    <x v="0"/>
    <x v="128"/>
    <n v="21"/>
    <n v="10.5"/>
    <n v="0"/>
    <x v="418"/>
    <n v="11.13608747"/>
    <n v="98"/>
    <n v="0"/>
    <n v="26.2"/>
    <n v="0"/>
    <x v="13"/>
    <n v="6.65"/>
    <n v="98"/>
    <n v="0.9"/>
    <x v="1934"/>
    <x v="1757"/>
    <n v="6.3"/>
    <n v="6.2"/>
    <n v="0.53300000000000003"/>
    <n v="10.1"/>
  </r>
  <r>
    <x v="147"/>
    <x v="7"/>
    <x v="0"/>
    <x v="0"/>
    <x v="276"/>
    <n v="215"/>
    <n v="107.5"/>
    <n v="0"/>
    <x v="957"/>
    <n v="62.856586299999996"/>
    <n v="99"/>
    <n v="0"/>
    <n v="25.4"/>
    <n v="0"/>
    <x v="13"/>
    <n v="5.66"/>
    <n v="99"/>
    <n v="0.9"/>
    <x v="1935"/>
    <x v="1758"/>
    <n v="6.5"/>
    <n v="6.4"/>
    <n v="0.53100000000000003"/>
    <n v="10.4"/>
  </r>
  <r>
    <x v="147"/>
    <x v="8"/>
    <x v="0"/>
    <x v="0"/>
    <x v="177"/>
    <n v="217"/>
    <n v="108.5"/>
    <n v="0"/>
    <x v="241"/>
    <n v="49.936981729999999"/>
    <n v="87"/>
    <n v="0"/>
    <n v="24.7"/>
    <n v="0"/>
    <x v="14"/>
    <n v="7.44"/>
    <n v="97"/>
    <n v="1.2"/>
    <x v="1936"/>
    <x v="1759"/>
    <n v="6.7"/>
    <n v="6.6"/>
    <n v="0.52700000000000002"/>
    <n v="10.3"/>
  </r>
  <r>
    <x v="147"/>
    <x v="9"/>
    <x v="0"/>
    <x v="1"/>
    <x v="264"/>
    <n v="22"/>
    <n v="11"/>
    <n v="0"/>
    <x v="958"/>
    <n v="47.089311430000002"/>
    <n v="75"/>
    <n v="0"/>
    <n v="24"/>
    <n v="0"/>
    <x v="15"/>
    <n v="7.84"/>
    <n v="97"/>
    <n v="1.2"/>
    <x v="1937"/>
    <x v="1760"/>
    <n v="6.9"/>
    <n v="6.8"/>
    <n v="0.52100000000000002"/>
    <n v="10.199999999999999"/>
  </r>
  <r>
    <x v="147"/>
    <x v="10"/>
    <x v="0"/>
    <x v="1"/>
    <x v="323"/>
    <n v="222"/>
    <n v="111"/>
    <n v="0"/>
    <x v="822"/>
    <n v="10.813913400000001"/>
    <n v="96"/>
    <n v="0"/>
    <n v="23.4"/>
    <n v="0"/>
    <x v="15"/>
    <n v="1.4"/>
    <n v="97"/>
    <n v="1.6"/>
    <x v="1938"/>
    <x v="1761"/>
    <n v="7"/>
    <n v="7"/>
    <n v="0.51400000000000001"/>
    <n v="10"/>
  </r>
  <r>
    <x v="147"/>
    <x v="11"/>
    <x v="0"/>
    <x v="1"/>
    <x v="332"/>
    <n v="224"/>
    <n v="112"/>
    <n v="0"/>
    <x v="363"/>
    <n v="9.0134938790000003"/>
    <n v="7"/>
    <n v="0"/>
    <n v="22.8"/>
    <n v="0"/>
    <x v="13"/>
    <n v="9.94"/>
    <n v="96"/>
    <n v="1.6"/>
    <x v="1939"/>
    <x v="1762"/>
    <n v="7.2"/>
    <n v="7.2"/>
    <n v="0.50900000000000001"/>
    <n v="9.8000000000000007"/>
  </r>
  <r>
    <x v="147"/>
    <x v="12"/>
    <x v="0"/>
    <x v="1"/>
    <x v="182"/>
    <n v="225"/>
    <n v="112.5"/>
    <n v="0"/>
    <x v="959"/>
    <n v="86.427440559999994"/>
    <n v="43"/>
    <n v="0"/>
    <n v="22.2"/>
    <n v="0"/>
    <x v="17"/>
    <n v="11.12"/>
    <n v="94"/>
    <n v="1.6"/>
    <x v="1940"/>
    <x v="1763"/>
    <n v="7.4"/>
    <n v="7.4"/>
    <n v="0.504"/>
    <n v="9.6999999999999993"/>
  </r>
  <r>
    <x v="147"/>
    <x v="13"/>
    <x v="0"/>
    <x v="1"/>
    <x v="312"/>
    <n v="226"/>
    <n v="113"/>
    <n v="0"/>
    <x v="830"/>
    <n v="50.801814350000001"/>
    <n v="43"/>
    <n v="0"/>
    <n v="21.7"/>
    <n v="0"/>
    <x v="18"/>
    <n v="1.21"/>
    <n v="92"/>
    <n v="1.4"/>
    <x v="1941"/>
    <x v="1764"/>
    <n v="7.6"/>
    <n v="7.6"/>
    <n v="0.501"/>
    <n v="9.6"/>
  </r>
  <r>
    <x v="147"/>
    <x v="14"/>
    <x v="0"/>
    <x v="1"/>
    <x v="299"/>
    <n v="225"/>
    <n v="112.5"/>
    <n v="0"/>
    <x v="902"/>
    <n v="3.8412285750000001"/>
    <n v="43"/>
    <n v="0"/>
    <n v="21.1"/>
    <n v="0"/>
    <x v="36"/>
    <n v="1.28"/>
    <n v="92"/>
    <n v="1.5"/>
    <x v="1942"/>
    <x v="1765"/>
    <n v="7.8"/>
    <n v="7.8"/>
    <n v="0.497"/>
    <n v="9.4"/>
  </r>
  <r>
    <x v="147"/>
    <x v="15"/>
    <x v="0"/>
    <x v="1"/>
    <x v="180"/>
    <n v="224"/>
    <n v="112"/>
    <n v="0"/>
    <x v="313"/>
    <n v="0"/>
    <n v="43"/>
    <n v="0"/>
    <n v="2.7"/>
    <n v="0"/>
    <x v="21"/>
    <n v="8.86"/>
    <n v="82"/>
    <n v="1.5"/>
    <x v="160"/>
    <x v="1766"/>
    <n v="8"/>
    <n v="8.1"/>
    <n v="0.48799999999999999"/>
    <n v="9.3000000000000007"/>
  </r>
  <r>
    <x v="148"/>
    <x v="0"/>
    <x v="0"/>
    <x v="0"/>
    <x v="111"/>
    <n v="88"/>
    <n v="47.5"/>
    <n v="7"/>
    <x v="387"/>
    <n v="0"/>
    <n v="98"/>
    <n v="219"/>
    <n v="68.2"/>
    <n v="8"/>
    <x v="15"/>
    <n v="8.86"/>
    <n v="98"/>
    <n v="0.1"/>
    <x v="1943"/>
    <x v="1766"/>
    <n v="7.8"/>
    <n v="7.6"/>
    <n v="0.84499999999999997"/>
    <n v="16.100000000000001"/>
  </r>
  <r>
    <x v="148"/>
    <x v="1"/>
    <x v="0"/>
    <x v="0"/>
    <x v="35"/>
    <n v="88"/>
    <n v="47.5"/>
    <n v="7"/>
    <x v="387"/>
    <n v="2017.643131"/>
    <n v="98"/>
    <n v="154"/>
    <n v="67.3"/>
    <n v="9"/>
    <x v="14"/>
    <n v="4.68"/>
    <n v="98"/>
    <n v="0.1"/>
    <x v="1944"/>
    <x v="1766"/>
    <n v="7.7"/>
    <n v="7.5"/>
    <n v="0.84099999999999997"/>
    <n v="15.8"/>
  </r>
  <r>
    <x v="148"/>
    <x v="2"/>
    <x v="0"/>
    <x v="0"/>
    <x v="193"/>
    <n v="89"/>
    <n v="48.5"/>
    <n v="8"/>
    <x v="387"/>
    <n v="2047.113102"/>
    <n v="98"/>
    <n v="1164"/>
    <n v="66.400000000000006"/>
    <n v="9"/>
    <x v="14"/>
    <n v="4.25"/>
    <n v="98"/>
    <n v="0.1"/>
    <x v="1945"/>
    <x v="1766"/>
    <n v="7.6"/>
    <n v="7.5"/>
    <n v="0.83"/>
    <n v="15.2"/>
  </r>
  <r>
    <x v="148"/>
    <x v="3"/>
    <x v="0"/>
    <x v="0"/>
    <x v="36"/>
    <n v="9"/>
    <n v="8.5"/>
    <n v="8"/>
    <x v="387"/>
    <n v="196.3808305"/>
    <n v="98"/>
    <n v="294"/>
    <n v="65.599999999999994"/>
    <n v="9"/>
    <x v="14"/>
    <n v="3.86"/>
    <n v="98"/>
    <n v="0.1"/>
    <x v="1946"/>
    <x v="1766"/>
    <n v="7.5"/>
    <n v="7.4"/>
    <n v="0.81799999999999995"/>
    <n v="14.5"/>
  </r>
  <r>
    <x v="148"/>
    <x v="4"/>
    <x v="0"/>
    <x v="0"/>
    <x v="71"/>
    <n v="92"/>
    <n v="50"/>
    <n v="8"/>
    <x v="387"/>
    <n v="173.5755595"/>
    <n v="98"/>
    <n v="362"/>
    <n v="64.7"/>
    <n v="9"/>
    <x v="14"/>
    <n v="3.57"/>
    <n v="98"/>
    <n v="0.1"/>
    <x v="1947"/>
    <x v="1766"/>
    <n v="7.4"/>
    <n v="7.4"/>
    <n v="0.80400000000000005"/>
    <n v="13.9"/>
  </r>
  <r>
    <x v="148"/>
    <x v="5"/>
    <x v="0"/>
    <x v="0"/>
    <x v="130"/>
    <n v="94"/>
    <n v="51"/>
    <n v="8"/>
    <x v="387"/>
    <n v="1197.946328"/>
    <n v="98"/>
    <n v="334"/>
    <n v="63.9"/>
    <n v="9"/>
    <x v="14"/>
    <n v="3.49"/>
    <n v="98"/>
    <n v="0.1"/>
    <x v="1948"/>
    <x v="1766"/>
    <n v="7.3"/>
    <n v="7.4"/>
    <n v="0.79200000000000004"/>
    <n v="13.3"/>
  </r>
  <r>
    <x v="148"/>
    <x v="6"/>
    <x v="0"/>
    <x v="0"/>
    <x v="38"/>
    <n v="97"/>
    <n v="52.5"/>
    <n v="8"/>
    <x v="387"/>
    <n v="117.92279980000001"/>
    <n v="98"/>
    <n v="82"/>
    <n v="63.1"/>
    <n v="10"/>
    <x v="14"/>
    <n v="4.9000000000000004"/>
    <n v="98"/>
    <n v="0.1"/>
    <x v="1949"/>
    <x v="1766"/>
    <n v="7.3"/>
    <n v="7.3"/>
    <n v="0.78700000000000003"/>
    <n v="13"/>
  </r>
  <r>
    <x v="148"/>
    <x v="7"/>
    <x v="0"/>
    <x v="0"/>
    <x v="27"/>
    <n v="98"/>
    <n v="53.5"/>
    <n v="9"/>
    <x v="387"/>
    <n v="15.50666857"/>
    <n v="98"/>
    <n v="158"/>
    <n v="62.4"/>
    <n v="10"/>
    <x v="14"/>
    <n v="2.87"/>
    <n v="98"/>
    <n v="0.1"/>
    <x v="1950"/>
    <x v="1766"/>
    <n v="7.2"/>
    <n v="7.3"/>
    <n v="0.77900000000000003"/>
    <n v="12.8"/>
  </r>
  <r>
    <x v="148"/>
    <x v="8"/>
    <x v="0"/>
    <x v="0"/>
    <x v="72"/>
    <n v="99"/>
    <n v="54"/>
    <n v="9"/>
    <x v="743"/>
    <n v="1307.89002"/>
    <n v="96"/>
    <n v="4648"/>
    <n v="61.6"/>
    <n v="10"/>
    <x v="32"/>
    <n v="3.49"/>
    <n v="96"/>
    <n v="0.1"/>
    <x v="1951"/>
    <x v="1766"/>
    <n v="7.2"/>
    <n v="7.3"/>
    <n v="0.77300000000000002"/>
    <n v="12.7"/>
  </r>
  <r>
    <x v="148"/>
    <x v="9"/>
    <x v="0"/>
    <x v="0"/>
    <x v="72"/>
    <n v="1"/>
    <n v="5"/>
    <n v="9"/>
    <x v="386"/>
    <n v="1395.4549649999999"/>
    <n v="96"/>
    <n v="807"/>
    <n v="6.9"/>
    <n v="10"/>
    <x v="32"/>
    <n v="3.55"/>
    <n v="96"/>
    <n v="0.1"/>
    <x v="1952"/>
    <x v="1766"/>
    <n v="7.2"/>
    <n v="7.3"/>
    <n v="0.76700000000000002"/>
    <n v="12.5"/>
  </r>
  <r>
    <x v="148"/>
    <x v="10"/>
    <x v="0"/>
    <x v="0"/>
    <x v="112"/>
    <n v="11"/>
    <n v="10"/>
    <n v="9"/>
    <x v="684"/>
    <n v="1117.0481339999999"/>
    <n v="97"/>
    <n v="373"/>
    <n v="6.2"/>
    <n v="10"/>
    <x v="32"/>
    <n v="3.42"/>
    <n v="96"/>
    <n v="0.1"/>
    <x v="1953"/>
    <x v="1766"/>
    <n v="7.2"/>
    <n v="7.3"/>
    <n v="0.76100000000000001"/>
    <n v="12.4"/>
  </r>
  <r>
    <x v="148"/>
    <x v="11"/>
    <x v="0"/>
    <x v="0"/>
    <x v="112"/>
    <n v="12"/>
    <n v="10.5"/>
    <n v="9"/>
    <x v="683"/>
    <n v="816.47950820000005"/>
    <n v="96"/>
    <n v="1880"/>
    <n v="59.4"/>
    <n v="11"/>
    <x v="32"/>
    <n v="3.58"/>
    <n v="96"/>
    <n v="0.1"/>
    <x v="1954"/>
    <x v="1766"/>
    <n v="7.2"/>
    <n v="7.3"/>
    <n v="0.754"/>
    <n v="12.3"/>
  </r>
  <r>
    <x v="148"/>
    <x v="12"/>
    <x v="0"/>
    <x v="0"/>
    <x v="25"/>
    <n v="13"/>
    <n v="11"/>
    <n v="9"/>
    <x v="684"/>
    <n v="832.36887079999997"/>
    <n v="95"/>
    <n v="1208"/>
    <n v="58.5"/>
    <n v="11"/>
    <x v="16"/>
    <n v="4.2"/>
    <n v="95"/>
    <n v="0.1"/>
    <x v="1955"/>
    <x v="1766"/>
    <n v="7.2"/>
    <n v="7.3"/>
    <n v="0.747"/>
    <n v="12.2"/>
  </r>
  <r>
    <x v="148"/>
    <x v="13"/>
    <x v="0"/>
    <x v="0"/>
    <x v="39"/>
    <n v="15"/>
    <n v="12.5"/>
    <n v="10"/>
    <x v="684"/>
    <n v="688.09726669999998"/>
    <n v="97"/>
    <n v="311"/>
    <n v="57.7"/>
    <n v="11"/>
    <x v="16"/>
    <n v="4.28"/>
    <n v="95"/>
    <n v="0.1"/>
    <x v="1956"/>
    <x v="1766"/>
    <n v="7.3"/>
    <n v="7.3"/>
    <n v="0.745"/>
    <n v="12.1"/>
  </r>
  <r>
    <x v="148"/>
    <x v="14"/>
    <x v="0"/>
    <x v="0"/>
    <x v="26"/>
    <n v="17"/>
    <n v="13.5"/>
    <n v="10"/>
    <x v="684"/>
    <n v="710.49523969999996"/>
    <n v="95"/>
    <n v="155"/>
    <n v="56.9"/>
    <n v="12"/>
    <x v="15"/>
    <n v="4.49"/>
    <n v="97"/>
    <n v="0.1"/>
    <x v="1957"/>
    <x v="1766"/>
    <n v="7.3"/>
    <n v="7.3"/>
    <n v="0.74199999999999999"/>
    <n v="12"/>
  </r>
  <r>
    <x v="148"/>
    <x v="15"/>
    <x v="0"/>
    <x v="0"/>
    <x v="29"/>
    <n v="11"/>
    <n v="10.5"/>
    <n v="10"/>
    <x v="684"/>
    <n v="782.17998150000005"/>
    <n v="93"/>
    <n v="0"/>
    <n v="56.2"/>
    <n v="12"/>
    <x v="16"/>
    <n v="4.24"/>
    <n v="95"/>
    <n v="0.1"/>
    <x v="1958"/>
    <x v="1766"/>
    <n v="7.3"/>
    <n v="7.4"/>
    <n v="0.73699999999999999"/>
    <n v="11.8"/>
  </r>
  <r>
    <x v="149"/>
    <x v="0"/>
    <x v="0"/>
    <x v="0"/>
    <x v="317"/>
    <n v="188"/>
    <n v="103.5"/>
    <n v="19"/>
    <x v="385"/>
    <n v="0"/>
    <n v="89"/>
    <n v="58"/>
    <n v="24.3"/>
    <n v="26"/>
    <x v="35"/>
    <n v="4.24"/>
    <n v="89"/>
    <n v="0.3"/>
    <x v="1959"/>
    <x v="1767"/>
    <n v="9.5"/>
    <n v="9.3000000000000007"/>
    <n v="0.49099999999999999"/>
    <n v="9.5"/>
  </r>
  <r>
    <x v="149"/>
    <x v="1"/>
    <x v="0"/>
    <x v="0"/>
    <x v="315"/>
    <n v="192"/>
    <n v="105.5"/>
    <n v="19"/>
    <x v="385"/>
    <n v="12.80528533"/>
    <n v="89"/>
    <n v="32"/>
    <n v="23.8"/>
    <n v="27"/>
    <x v="35"/>
    <n v="4.66"/>
    <n v="89"/>
    <n v="0.3"/>
    <x v="1960"/>
    <x v="1768"/>
    <n v="9.6999999999999993"/>
    <n v="9.5"/>
    <n v="0.48299999999999998"/>
    <n v="9.1"/>
  </r>
  <r>
    <x v="149"/>
    <x v="2"/>
    <x v="0"/>
    <x v="0"/>
    <x v="262"/>
    <n v="196"/>
    <n v="108"/>
    <n v="20"/>
    <x v="385"/>
    <n v="11.8385319"/>
    <n v="92"/>
    <n v="17"/>
    <n v="23.2"/>
    <n v="28"/>
    <x v="22"/>
    <n v="4.51"/>
    <n v="92"/>
    <n v="0.3"/>
    <x v="1961"/>
    <x v="1769"/>
    <n v="9.9"/>
    <n v="9.6999999999999993"/>
    <n v="0.47399999999999998"/>
    <n v="8.6999999999999993"/>
  </r>
  <r>
    <x v="149"/>
    <x v="3"/>
    <x v="0"/>
    <x v="0"/>
    <x v="218"/>
    <n v="2"/>
    <n v="11"/>
    <n v="20"/>
    <x v="212"/>
    <n v="10.20659464"/>
    <n v="91"/>
    <n v="46"/>
    <n v="22.7"/>
    <n v="29"/>
    <x v="37"/>
    <n v="4.3099999999999996"/>
    <n v="91"/>
    <n v="0.4"/>
    <x v="1962"/>
    <x v="1770"/>
    <n v="1"/>
    <n v="9.9"/>
    <n v="0.46300000000000002"/>
    <n v="8.3000000000000007"/>
  </r>
  <r>
    <x v="149"/>
    <x v="4"/>
    <x v="0"/>
    <x v="1"/>
    <x v="322"/>
    <n v="26"/>
    <n v="23"/>
    <n v="20"/>
    <x v="685"/>
    <n v="1.4310516639999999"/>
    <n v="92"/>
    <n v="18"/>
    <n v="22.2"/>
    <n v="31"/>
    <x v="22"/>
    <n v="4.42"/>
    <n v="92"/>
    <n v="0.4"/>
    <x v="1963"/>
    <x v="1771"/>
    <n v="1.2"/>
    <n v="1.1000000000000001"/>
    <n v="0.45500000000000002"/>
    <n v="7.9"/>
  </r>
  <r>
    <x v="149"/>
    <x v="5"/>
    <x v="0"/>
    <x v="1"/>
    <x v="323"/>
    <n v="212"/>
    <n v="116.5"/>
    <n v="21"/>
    <x v="212"/>
    <n v="1.020071763"/>
    <n v="89"/>
    <n v="428"/>
    <n v="21.7"/>
    <n v="32"/>
    <x v="47"/>
    <n v="4.62"/>
    <n v="89"/>
    <n v="0.4"/>
    <x v="1964"/>
    <x v="1772"/>
    <n v="1.4"/>
    <n v="1.3"/>
    <n v="0.44900000000000001"/>
    <n v="7.7"/>
  </r>
  <r>
    <x v="149"/>
    <x v="6"/>
    <x v="0"/>
    <x v="1"/>
    <x v="257"/>
    <n v="219"/>
    <n v="120"/>
    <n v="21"/>
    <x v="353"/>
    <n v="1.1774776769999999"/>
    <n v="86"/>
    <n v="999"/>
    <n v="21.2"/>
    <n v="33"/>
    <x v="37"/>
    <n v="4.8099999999999996"/>
    <n v="86"/>
    <n v="0.5"/>
    <x v="1965"/>
    <x v="1773"/>
    <n v="1.6"/>
    <n v="1.5"/>
    <n v="0.44400000000000001"/>
    <n v="7.5"/>
  </r>
  <r>
    <x v="149"/>
    <x v="7"/>
    <x v="0"/>
    <x v="1"/>
    <x v="299"/>
    <n v="225"/>
    <n v="123.5"/>
    <n v="22"/>
    <x v="212"/>
    <n v="1.08833088"/>
    <n v="88"/>
    <n v="6"/>
    <n v="2.8"/>
    <n v="34"/>
    <x v="21"/>
    <n v="4.9400000000000004"/>
    <n v="88"/>
    <n v="0.6"/>
    <x v="1966"/>
    <x v="1774"/>
    <n v="1.8"/>
    <n v="1.7"/>
    <n v="0.435"/>
    <n v="7.1"/>
  </r>
  <r>
    <x v="149"/>
    <x v="8"/>
    <x v="0"/>
    <x v="1"/>
    <x v="292"/>
    <n v="23"/>
    <n v="22.5"/>
    <n v="22"/>
    <x v="685"/>
    <n v="8.3091529269999995"/>
    <n v="94"/>
    <n v="11"/>
    <n v="2.2999999999999998"/>
    <n v="36"/>
    <x v="33"/>
    <n v="4.72"/>
    <n v="94"/>
    <n v="0.7"/>
    <x v="1967"/>
    <x v="1775"/>
    <n v="11"/>
    <n v="1.9"/>
    <n v="0.42499999999999999"/>
    <n v="6.8"/>
  </r>
  <r>
    <x v="149"/>
    <x v="9"/>
    <x v="0"/>
    <x v="1"/>
    <x v="260"/>
    <n v="236"/>
    <n v="129.5"/>
    <n v="23"/>
    <x v="27"/>
    <n v="10.430226169999999"/>
    <n v="89"/>
    <n v="3"/>
    <n v="19.899999999999999"/>
    <n v="38"/>
    <x v="22"/>
    <n v="5.44"/>
    <n v="89"/>
    <n v="0.7"/>
    <x v="1968"/>
    <x v="1776"/>
    <n v="11.2"/>
    <n v="11.1"/>
    <n v="0.42199999999999999"/>
    <n v="6.6"/>
  </r>
  <r>
    <x v="149"/>
    <x v="10"/>
    <x v="0"/>
    <x v="0"/>
    <x v="0"/>
    <n v="242"/>
    <n v="132.5"/>
    <n v="23"/>
    <x v="841"/>
    <n v="96.037251029999993"/>
    <n v="84"/>
    <n v="0"/>
    <n v="19.5"/>
    <n v="40"/>
    <x v="38"/>
    <n v="5.35"/>
    <n v="84"/>
    <n v="0.7"/>
    <x v="1969"/>
    <x v="1777"/>
    <n v="11.4"/>
    <n v="11.3"/>
    <n v="0.41499999999999998"/>
    <n v="6.4"/>
  </r>
  <r>
    <x v="149"/>
    <x v="11"/>
    <x v="0"/>
    <x v="1"/>
    <x v="151"/>
    <n v="247"/>
    <n v="135.5"/>
    <n v="24"/>
    <x v="842"/>
    <n v="66.022362990000005"/>
    <n v="54"/>
    <n v="31"/>
    <n v="19.100000000000001"/>
    <n v="42"/>
    <x v="21"/>
    <n v="5.68"/>
    <n v="87"/>
    <n v="0.7"/>
    <x v="1970"/>
    <x v="1778"/>
    <n v="11.6"/>
    <n v="11.5"/>
    <n v="0.40799999999999997"/>
    <n v="6.2"/>
  </r>
  <r>
    <x v="149"/>
    <x v="12"/>
    <x v="0"/>
    <x v="1"/>
    <x v="195"/>
    <n v="251"/>
    <n v="138"/>
    <n v="25"/>
    <x v="841"/>
    <n v="62.219778929999997"/>
    <n v="54"/>
    <n v="1519"/>
    <n v="18.7"/>
    <n v="44"/>
    <x v="25"/>
    <n v="5.4"/>
    <n v="73"/>
    <n v="0.7"/>
    <x v="1971"/>
    <x v="1779"/>
    <n v="11.8"/>
    <n v="11.7"/>
    <n v="0.40100000000000002"/>
    <n v="5.9"/>
  </r>
  <r>
    <x v="149"/>
    <x v="13"/>
    <x v="0"/>
    <x v="1"/>
    <x v="155"/>
    <n v="252"/>
    <n v="138.5"/>
    <n v="25"/>
    <x v="26"/>
    <n v="49.73511396"/>
    <n v="54"/>
    <n v="18184"/>
    <n v="18.3"/>
    <n v="47"/>
    <x v="0"/>
    <n v="5.6"/>
    <n v="6"/>
    <n v="0.7"/>
    <x v="1972"/>
    <x v="1780"/>
    <n v="12"/>
    <n v="11.9"/>
    <n v="0.39700000000000002"/>
    <n v="5.7"/>
  </r>
  <r>
    <x v="149"/>
    <x v="14"/>
    <x v="0"/>
    <x v="1"/>
    <x v="278"/>
    <n v="251"/>
    <n v="138.5"/>
    <n v="26"/>
    <x v="27"/>
    <n v="6.0642212019999997"/>
    <n v="54"/>
    <n v="24789"/>
    <n v="17.899999999999999"/>
    <n v="49"/>
    <x v="65"/>
    <n v="4.9800000000000004"/>
    <n v="52"/>
    <n v="0.6"/>
    <x v="1973"/>
    <x v="1781"/>
    <n v="12.1"/>
    <n v="12.1"/>
    <n v="0.38100000000000001"/>
    <n v="5.4"/>
  </r>
  <r>
    <x v="149"/>
    <x v="15"/>
    <x v="0"/>
    <x v="1"/>
    <x v="7"/>
    <n v="25"/>
    <n v="26"/>
    <n v="27"/>
    <x v="216"/>
    <n v="5.3973685319999998"/>
    <n v="54"/>
    <n v="5839"/>
    <n v="17.5"/>
    <n v="50"/>
    <x v="65"/>
    <n v="4.63"/>
    <n v="52"/>
    <n v="0.5"/>
    <x v="1974"/>
    <x v="1782"/>
    <n v="12.3"/>
    <n v="12.3"/>
    <n v="0.378"/>
    <n v="5.2"/>
  </r>
  <r>
    <x v="150"/>
    <x v="0"/>
    <x v="0"/>
    <x v="2"/>
    <x v="30"/>
    <n v="121"/>
    <n v="61"/>
    <n v="1"/>
    <x v="960"/>
    <n v="0"/>
    <n v="94"/>
    <n v="383"/>
    <n v="6"/>
    <n v="1"/>
    <x v="16"/>
    <n v="4.63"/>
    <n v="95"/>
    <n v="0.1"/>
    <x v="1975"/>
    <x v="1783"/>
    <n v="2"/>
    <n v="2"/>
    <n v="0.77500000000000002"/>
    <n v="14.4"/>
  </r>
  <r>
    <x v="150"/>
    <x v="1"/>
    <x v="0"/>
    <x v="2"/>
    <x v="31"/>
    <n v="123"/>
    <n v="62"/>
    <n v="1"/>
    <x v="960"/>
    <n v="8.6172084309999999"/>
    <n v="92"/>
    <n v="37"/>
    <n v="59.4"/>
    <n v="1"/>
    <x v="33"/>
    <n v="1.37"/>
    <n v="93"/>
    <n v="0.1"/>
    <x v="1976"/>
    <x v="1784"/>
    <n v="2.1"/>
    <n v="2.1"/>
    <n v="0.77100000000000002"/>
    <n v="14.3"/>
  </r>
  <r>
    <x v="150"/>
    <x v="2"/>
    <x v="0"/>
    <x v="2"/>
    <x v="21"/>
    <n v="122"/>
    <n v="61.5"/>
    <n v="1"/>
    <x v="961"/>
    <n v="880.64033670000003"/>
    <n v="91"/>
    <n v="1"/>
    <n v="58.9"/>
    <n v="1"/>
    <x v="15"/>
    <n v="1.1200000000000001"/>
    <n v="95"/>
    <n v="0.1"/>
    <x v="1977"/>
    <x v="1785"/>
    <n v="2.1"/>
    <n v="2.1"/>
    <n v="0.76600000000000001"/>
    <n v="14.1"/>
  </r>
  <r>
    <x v="150"/>
    <x v="3"/>
    <x v="0"/>
    <x v="0"/>
    <x v="33"/>
    <n v="126"/>
    <n v="63.5"/>
    <n v="1"/>
    <x v="962"/>
    <n v="742.51097089999996"/>
    <n v="97"/>
    <n v="0"/>
    <n v="58.3"/>
    <n v="1"/>
    <x v="33"/>
    <n v="9.89"/>
    <n v="91"/>
    <n v="0.1"/>
    <x v="1978"/>
    <x v="1786"/>
    <n v="2.1"/>
    <n v="2.1"/>
    <n v="0.76700000000000002"/>
    <n v="14"/>
  </r>
  <r>
    <x v="150"/>
    <x v="4"/>
    <x v="0"/>
    <x v="0"/>
    <x v="66"/>
    <n v="127"/>
    <n v="64"/>
    <n v="1"/>
    <x v="433"/>
    <n v="915.31907909999995"/>
    <n v="94"/>
    <n v="370"/>
    <n v="57.7"/>
    <n v="1"/>
    <x v="17"/>
    <n v="9.7200000000000006"/>
    <n v="94"/>
    <n v="0.1"/>
    <x v="1979"/>
    <x v="1787"/>
    <n v="2.2000000000000002"/>
    <n v="2.2000000000000002"/>
    <n v="0.75700000000000001"/>
    <n v="13.5"/>
  </r>
  <r>
    <x v="150"/>
    <x v="5"/>
    <x v="0"/>
    <x v="0"/>
    <x v="35"/>
    <n v="128"/>
    <n v="64.5"/>
    <n v="1"/>
    <x v="963"/>
    <n v="774.43966169999999"/>
    <n v="89"/>
    <n v="20"/>
    <n v="57"/>
    <n v="1"/>
    <x v="34"/>
    <n v="1.9"/>
    <n v="91"/>
    <n v="0.1"/>
    <x v="1980"/>
    <x v="1788"/>
    <n v="2.2000000000000002"/>
    <n v="2.2999999999999998"/>
    <n v="0.755"/>
    <n v="13.6"/>
  </r>
  <r>
    <x v="150"/>
    <x v="6"/>
    <x v="0"/>
    <x v="0"/>
    <x v="36"/>
    <n v="131"/>
    <n v="66"/>
    <n v="1"/>
    <x v="757"/>
    <n v="820.81090979999999"/>
    <n v="93"/>
    <n v="1"/>
    <n v="56.4"/>
    <n v="1"/>
    <x v="15"/>
    <n v="9.9"/>
    <n v="95"/>
    <n v="0.1"/>
    <x v="1981"/>
    <x v="1789"/>
    <n v="2.2999999999999998"/>
    <n v="2.2999999999999998"/>
    <n v="0.754"/>
    <n v="13.6"/>
  </r>
  <r>
    <x v="150"/>
    <x v="7"/>
    <x v="0"/>
    <x v="0"/>
    <x v="67"/>
    <n v="132"/>
    <n v="66.5"/>
    <n v="1"/>
    <x v="964"/>
    <n v="96.332379119999999"/>
    <n v="93"/>
    <n v="2"/>
    <n v="55.8"/>
    <n v="1"/>
    <x v="16"/>
    <n v="1.5"/>
    <n v="95"/>
    <n v="0.1"/>
    <x v="1982"/>
    <x v="1790"/>
    <n v="2.2999999999999998"/>
    <n v="2.4"/>
    <n v="0.749"/>
    <n v="13.5"/>
  </r>
  <r>
    <x v="150"/>
    <x v="8"/>
    <x v="0"/>
    <x v="0"/>
    <x v="37"/>
    <n v="132"/>
    <n v="66.5"/>
    <n v="1"/>
    <x v="707"/>
    <n v="772.87003530000004"/>
    <n v="99"/>
    <n v="201"/>
    <n v="55.1"/>
    <n v="1"/>
    <x v="33"/>
    <n v="1.2"/>
    <n v="94"/>
    <n v="0.1"/>
    <x v="1983"/>
    <x v="1791"/>
    <n v="2.4"/>
    <n v="2.4"/>
    <n v="0.74299999999999999"/>
    <n v="13.5"/>
  </r>
  <r>
    <x v="150"/>
    <x v="9"/>
    <x v="0"/>
    <x v="0"/>
    <x v="28"/>
    <n v="133"/>
    <n v="67"/>
    <n v="1"/>
    <x v="46"/>
    <n v="541.82434679999994"/>
    <n v="93"/>
    <n v="2"/>
    <n v="54.5"/>
    <n v="1"/>
    <x v="15"/>
    <n v="8.99"/>
    <n v="92"/>
    <n v="0.1"/>
    <x v="1984"/>
    <x v="1792"/>
    <n v="2.5"/>
    <n v="2.5"/>
    <n v="0.73899999999999999"/>
    <n v="13.4"/>
  </r>
  <r>
    <x v="150"/>
    <x v="10"/>
    <x v="0"/>
    <x v="0"/>
    <x v="25"/>
    <n v="135"/>
    <n v="68"/>
    <n v="1"/>
    <x v="965"/>
    <n v="503.11159470000001"/>
    <n v="65"/>
    <n v="2"/>
    <n v="53.9"/>
    <n v="1"/>
    <x v="14"/>
    <n v="8.6999999999999993"/>
    <n v="98"/>
    <n v="0.1"/>
    <x v="1985"/>
    <x v="1793"/>
    <n v="2.5"/>
    <n v="2.6"/>
    <n v="0.73"/>
    <n v="13.2"/>
  </r>
  <r>
    <x v="150"/>
    <x v="11"/>
    <x v="0"/>
    <x v="0"/>
    <x v="25"/>
    <n v="134"/>
    <n v="67.5"/>
    <n v="1"/>
    <x v="966"/>
    <n v="462.70767560000002"/>
    <n v="89"/>
    <n v="11"/>
    <n v="53.3"/>
    <n v="1"/>
    <x v="32"/>
    <n v="8.24"/>
    <n v="88"/>
    <n v="0.1"/>
    <x v="1986"/>
    <x v="1794"/>
    <n v="2.6"/>
    <n v="2.6"/>
    <n v="0.72"/>
    <n v="13.1"/>
  </r>
  <r>
    <x v="150"/>
    <x v="12"/>
    <x v="0"/>
    <x v="0"/>
    <x v="25"/>
    <n v="134"/>
    <n v="67.5"/>
    <n v="1"/>
    <x v="702"/>
    <n v="389.75152120000001"/>
    <n v="89"/>
    <n v="15"/>
    <n v="52.8"/>
    <n v="1"/>
    <x v="22"/>
    <n v="8.1300000000000008"/>
    <n v="89"/>
    <n v="0.1"/>
    <x v="1987"/>
    <x v="1795"/>
    <n v="2.7"/>
    <n v="2.7"/>
    <n v="0.71499999999999997"/>
    <n v="13"/>
  </r>
  <r>
    <x v="150"/>
    <x v="13"/>
    <x v="0"/>
    <x v="0"/>
    <x v="39"/>
    <n v="133"/>
    <n v="67"/>
    <n v="1"/>
    <x v="262"/>
    <n v="292.61423780000001"/>
    <n v="89"/>
    <n v="63"/>
    <n v="52.2"/>
    <n v="1"/>
    <x v="16"/>
    <n v="8.9"/>
    <n v="95"/>
    <n v="0.1"/>
    <x v="1988"/>
    <x v="1796"/>
    <n v="2.7"/>
    <n v="2.8"/>
    <n v="0.71499999999999997"/>
    <n v="13.2"/>
  </r>
  <r>
    <x v="150"/>
    <x v="14"/>
    <x v="0"/>
    <x v="0"/>
    <x v="112"/>
    <n v="135"/>
    <n v="68"/>
    <n v="1"/>
    <x v="66"/>
    <n v="222.50657050000001"/>
    <n v="89"/>
    <n v="35"/>
    <n v="51.7"/>
    <n v="1"/>
    <x v="33"/>
    <n v="6.89"/>
    <n v="93"/>
    <n v="0.1"/>
    <x v="1989"/>
    <x v="1797"/>
    <n v="2.8"/>
    <n v="2.8"/>
    <n v="0.70899999999999996"/>
    <n v="13.1"/>
  </r>
  <r>
    <x v="150"/>
    <x v="15"/>
    <x v="0"/>
    <x v="0"/>
    <x v="29"/>
    <n v="141"/>
    <n v="71"/>
    <n v="1"/>
    <x v="156"/>
    <n v="11.859281080000001"/>
    <n v="89"/>
    <n v="38"/>
    <n v="51.2"/>
    <n v="2"/>
    <x v="14"/>
    <n v="6.53"/>
    <n v="95"/>
    <n v="0.1"/>
    <x v="1990"/>
    <x v="1798"/>
    <n v="2.8"/>
    <n v="2.9"/>
    <n v="0.70199999999999996"/>
    <n v="13"/>
  </r>
  <r>
    <x v="151"/>
    <x v="0"/>
    <x v="0"/>
    <x v="0"/>
    <x v="72"/>
    <n v="168"/>
    <n v="84"/>
    <n v="0"/>
    <x v="0"/>
    <n v="0"/>
    <n v="98"/>
    <n v="0"/>
    <n v="37.4"/>
    <n v="0"/>
    <x v="15"/>
    <n v="6.53"/>
    <n v="97"/>
    <n v="0.1"/>
    <x v="1991"/>
    <x v="1799"/>
    <n v="5.7"/>
    <n v="6"/>
    <n v="0.78100000000000003"/>
    <n v="14.1"/>
  </r>
  <r>
    <x v="151"/>
    <x v="1"/>
    <x v="0"/>
    <x v="0"/>
    <x v="25"/>
    <n v="17"/>
    <n v="8.5"/>
    <n v="0"/>
    <x v="0"/>
    <n v="151.10455519999999"/>
    <n v="99"/>
    <n v="0"/>
    <n v="36.200000000000003"/>
    <n v="0"/>
    <x v="13"/>
    <n v="3.37"/>
    <n v="99"/>
    <n v="0.1"/>
    <x v="1992"/>
    <x v="1800"/>
    <n v="5.7"/>
    <n v="6"/>
    <n v="0.76600000000000001"/>
    <n v="13.2"/>
  </r>
  <r>
    <x v="151"/>
    <x v="2"/>
    <x v="0"/>
    <x v="0"/>
    <x v="39"/>
    <n v="172"/>
    <n v="86"/>
    <n v="0"/>
    <x v="0"/>
    <n v="1521.6727510000001"/>
    <n v="99"/>
    <n v="0"/>
    <n v="35.5"/>
    <n v="0"/>
    <x v="14"/>
    <n v="3.58"/>
    <n v="98"/>
    <n v="0.1"/>
    <x v="1993"/>
    <x v="1801"/>
    <n v="5.7"/>
    <n v="6.1"/>
    <n v="0.76200000000000001"/>
    <n v="13.5"/>
  </r>
  <r>
    <x v="151"/>
    <x v="3"/>
    <x v="0"/>
    <x v="0"/>
    <x v="73"/>
    <n v="174"/>
    <n v="87"/>
    <n v="0"/>
    <x v="0"/>
    <n v="177.26339609999999"/>
    <n v="99"/>
    <n v="0"/>
    <n v="34.799999999999997"/>
    <n v="0"/>
    <x v="14"/>
    <n v="4.8"/>
    <n v="98"/>
    <n v="0.1"/>
    <x v="1994"/>
    <x v="1802"/>
    <n v="5.7"/>
    <n v="6.1"/>
    <n v="0.755"/>
    <n v="13.5"/>
  </r>
  <r>
    <x v="151"/>
    <x v="4"/>
    <x v="0"/>
    <x v="0"/>
    <x v="29"/>
    <n v="177"/>
    <n v="88.5"/>
    <n v="0"/>
    <x v="541"/>
    <n v="1121.475547"/>
    <n v="99"/>
    <n v="0"/>
    <n v="34.200000000000003"/>
    <n v="0"/>
    <x v="13"/>
    <n v="3.38"/>
    <n v="99"/>
    <n v="0.1"/>
    <x v="1995"/>
    <x v="1803"/>
    <n v="5.7"/>
    <n v="6.1"/>
    <n v="0.74399999999999999"/>
    <n v="13.3"/>
  </r>
  <r>
    <x v="151"/>
    <x v="5"/>
    <x v="0"/>
    <x v="0"/>
    <x v="216"/>
    <n v="18"/>
    <n v="9"/>
    <n v="0"/>
    <x v="967"/>
    <n v="16.492323169999999"/>
    <n v="99"/>
    <n v="0"/>
    <n v="33.5"/>
    <n v="0"/>
    <x v="13"/>
    <n v="3.59"/>
    <n v="99"/>
    <n v="0.1"/>
    <x v="1996"/>
    <x v="1804"/>
    <n v="5.8"/>
    <n v="6.2"/>
    <n v="0.74"/>
    <n v="13.2"/>
  </r>
  <r>
    <x v="151"/>
    <x v="6"/>
    <x v="0"/>
    <x v="0"/>
    <x v="40"/>
    <n v="182"/>
    <n v="91"/>
    <n v="0"/>
    <x v="844"/>
    <n v="75.225658199999998"/>
    <n v="99"/>
    <n v="0"/>
    <n v="32.4"/>
    <n v="0"/>
    <x v="13"/>
    <n v="2.64"/>
    <n v="99"/>
    <n v="0.1"/>
    <x v="1997"/>
    <x v="1805"/>
    <n v="5.8"/>
    <n v="6.2"/>
    <n v="0.73899999999999999"/>
    <n v="13.2"/>
  </r>
  <r>
    <x v="151"/>
    <x v="7"/>
    <x v="0"/>
    <x v="0"/>
    <x v="102"/>
    <n v="184"/>
    <n v="92"/>
    <n v="0"/>
    <x v="968"/>
    <n v="701.85263640000005"/>
    <n v="99"/>
    <n v="0"/>
    <n v="31.8"/>
    <n v="0"/>
    <x v="13"/>
    <n v="2.64"/>
    <n v="99"/>
    <n v="0.1"/>
    <x v="1998"/>
    <x v="1806"/>
    <n v="5.9"/>
    <n v="6.3"/>
    <n v="0.73899999999999999"/>
    <n v="13.2"/>
  </r>
  <r>
    <x v="151"/>
    <x v="8"/>
    <x v="0"/>
    <x v="0"/>
    <x v="102"/>
    <n v="185"/>
    <n v="92.5"/>
    <n v="0"/>
    <x v="969"/>
    <n v="916.4741775"/>
    <n v="99"/>
    <n v="1"/>
    <n v="31.2"/>
    <n v="0"/>
    <x v="13"/>
    <n v="3.3"/>
    <n v="99"/>
    <n v="0.1"/>
    <x v="1999"/>
    <x v="1807"/>
    <n v="5.9"/>
    <n v="6.3"/>
    <n v="0.73299999999999998"/>
    <n v="13.1"/>
  </r>
  <r>
    <x v="151"/>
    <x v="9"/>
    <x v="0"/>
    <x v="0"/>
    <x v="102"/>
    <n v="185"/>
    <n v="92.5"/>
    <n v="0"/>
    <x v="969"/>
    <n v="102.373909"/>
    <n v="99"/>
    <n v="10"/>
    <n v="3.7"/>
    <n v="0"/>
    <x v="13"/>
    <n v="3.73"/>
    <n v="99"/>
    <n v="0.1"/>
    <x v="2000"/>
    <x v="1808"/>
    <n v="5.9"/>
    <n v="6.3"/>
    <n v="0.72799999999999998"/>
    <n v="13.1"/>
  </r>
  <r>
    <x v="151"/>
    <x v="10"/>
    <x v="0"/>
    <x v="0"/>
    <x v="102"/>
    <n v="185"/>
    <n v="92.5"/>
    <n v="0"/>
    <x v="49"/>
    <n v="21.465313200000001"/>
    <n v="99"/>
    <n v="0"/>
    <n v="3.1"/>
    <n v="0"/>
    <x v="13"/>
    <n v="3.91"/>
    <n v="99"/>
    <n v="0.1"/>
    <x v="2001"/>
    <x v="1809"/>
    <n v="6"/>
    <n v="6.4"/>
    <n v="0.71199999999999997"/>
    <n v="12.1"/>
  </r>
  <r>
    <x v="151"/>
    <x v="11"/>
    <x v="0"/>
    <x v="0"/>
    <x v="194"/>
    <n v="186"/>
    <n v="93"/>
    <n v="0"/>
    <x v="617"/>
    <n v="12.943245810000001"/>
    <n v="99"/>
    <n v="0"/>
    <n v="29.2"/>
    <n v="0"/>
    <x v="13"/>
    <n v="4.17"/>
    <n v="99"/>
    <n v="0.1"/>
    <x v="2002"/>
    <x v="1810"/>
    <n v="6"/>
    <n v="6.4"/>
    <n v="0.71499999999999997"/>
    <n v="12.3"/>
  </r>
  <r>
    <x v="151"/>
    <x v="12"/>
    <x v="0"/>
    <x v="0"/>
    <x v="194"/>
    <n v="185"/>
    <n v="92.5"/>
    <n v="0"/>
    <x v="970"/>
    <n v="843.11866620000001"/>
    <n v="99"/>
    <n v="0"/>
    <n v="28.7"/>
    <n v="0"/>
    <x v="13"/>
    <n v="4.6399999999999997"/>
    <n v="99"/>
    <n v="0.1"/>
    <x v="2003"/>
    <x v="1811"/>
    <n v="6.1"/>
    <n v="6.5"/>
    <n v="0.71299999999999997"/>
    <n v="12.1"/>
  </r>
  <r>
    <x v="151"/>
    <x v="13"/>
    <x v="0"/>
    <x v="0"/>
    <x v="194"/>
    <n v="186"/>
    <n v="93"/>
    <n v="0"/>
    <x v="971"/>
    <n v="562.36018479999996"/>
    <n v="99"/>
    <n v="0"/>
    <n v="28.1"/>
    <n v="0"/>
    <x v="13"/>
    <n v="4.21"/>
    <n v="99"/>
    <n v="0.1"/>
    <x v="2004"/>
    <x v="1812"/>
    <n v="6.1"/>
    <n v="6.6"/>
    <n v="0.71199999999999997"/>
    <n v="12.1"/>
  </r>
  <r>
    <x v="151"/>
    <x v="14"/>
    <x v="0"/>
    <x v="0"/>
    <x v="74"/>
    <n v="187"/>
    <n v="93.5"/>
    <n v="0"/>
    <x v="972"/>
    <n v="643.70357520000005"/>
    <n v="96"/>
    <n v="0"/>
    <n v="27.6"/>
    <n v="0"/>
    <x v="32"/>
    <n v="4.45"/>
    <n v="96"/>
    <n v="0.1"/>
    <x v="2005"/>
    <x v="1813"/>
    <n v="6.2"/>
    <n v="6.6"/>
    <n v="0.71399999999999997"/>
    <n v="12.2"/>
  </r>
  <r>
    <x v="151"/>
    <x v="15"/>
    <x v="0"/>
    <x v="0"/>
    <x v="117"/>
    <n v="188"/>
    <n v="94"/>
    <n v="0"/>
    <x v="32"/>
    <n v="601.76081150000005"/>
    <n v="98"/>
    <n v="0"/>
    <n v="27.1"/>
    <n v="0"/>
    <x v="14"/>
    <n v="4.62"/>
    <n v="98"/>
    <n v="0.1"/>
    <x v="2006"/>
    <x v="1814"/>
    <n v="6.3"/>
    <n v="6.7"/>
    <n v="0"/>
    <n v="12.3"/>
  </r>
  <r>
    <x v="152"/>
    <x v="0"/>
    <x v="0"/>
    <x v="1"/>
    <x v="49"/>
    <n v="413"/>
    <n v="217.5"/>
    <n v="22"/>
    <x v="0"/>
    <n v="0"/>
    <n v="86"/>
    <n v="607"/>
    <n v="24.4"/>
    <n v="30"/>
    <x v="20"/>
    <n v="4.62"/>
    <n v="86"/>
    <n v="0.5"/>
    <x v="2007"/>
    <x v="1815"/>
    <n v="7.4"/>
    <n v="7.3"/>
    <n v="0.43099999999999999"/>
    <n v="9.5"/>
  </r>
  <r>
    <x v="152"/>
    <x v="1"/>
    <x v="0"/>
    <x v="1"/>
    <x v="186"/>
    <n v="463"/>
    <n v="243"/>
    <n v="23"/>
    <x v="0"/>
    <n v="1.443286353"/>
    <n v="83"/>
    <n v="1006"/>
    <n v="23.8"/>
    <n v="32"/>
    <x v="37"/>
    <n v="11.9"/>
    <n v="83"/>
    <n v="0.6"/>
    <x v="2008"/>
    <x v="1816"/>
    <n v="7.5"/>
    <n v="7.4"/>
    <n v="0.42599999999999999"/>
    <n v="9.5"/>
  </r>
  <r>
    <x v="152"/>
    <x v="2"/>
    <x v="0"/>
    <x v="1"/>
    <x v="211"/>
    <n v="47"/>
    <n v="35"/>
    <n v="23"/>
    <x v="0"/>
    <n v="1.321464076"/>
    <n v="92"/>
    <n v="15"/>
    <n v="23.3"/>
    <n v="33"/>
    <x v="18"/>
    <n v="11.59"/>
    <n v="92"/>
    <n v="0.8"/>
    <x v="2009"/>
    <x v="1817"/>
    <n v="7.7"/>
    <n v="7.6"/>
    <n v="0.41299999999999998"/>
    <n v="9.3000000000000007"/>
  </r>
  <r>
    <x v="152"/>
    <x v="3"/>
    <x v="0"/>
    <x v="1"/>
    <x v="344"/>
    <n v="411"/>
    <n v="218"/>
    <n v="25"/>
    <x v="0"/>
    <n v="54.560336960000001"/>
    <n v="91"/>
    <n v="678"/>
    <n v="22.7"/>
    <n v="35"/>
    <x v="34"/>
    <n v="11.24"/>
    <n v="91"/>
    <n v="0.9"/>
    <x v="2010"/>
    <x v="1818"/>
    <n v="7.9"/>
    <n v="7.8"/>
    <n v="0.40100000000000002"/>
    <n v="9.1"/>
  </r>
  <r>
    <x v="152"/>
    <x v="4"/>
    <x v="0"/>
    <x v="1"/>
    <x v="345"/>
    <n v="418"/>
    <n v="222"/>
    <n v="26"/>
    <x v="221"/>
    <n v="54.665917499999999"/>
    <n v="89"/>
    <n v="1865"/>
    <n v="22.2"/>
    <n v="38"/>
    <x v="19"/>
    <n v="11.98"/>
    <n v="89"/>
    <n v="1.3"/>
    <x v="2011"/>
    <x v="1819"/>
    <n v="8.1"/>
    <n v="8"/>
    <n v="0.39200000000000002"/>
    <n v="8.9"/>
  </r>
  <r>
    <x v="152"/>
    <x v="5"/>
    <x v="0"/>
    <x v="1"/>
    <x v="186"/>
    <n v="424"/>
    <n v="225.5"/>
    <n v="27"/>
    <x v="242"/>
    <n v="5.347717533"/>
    <n v="86"/>
    <n v="1089"/>
    <n v="21.7"/>
    <n v="40"/>
    <x v="38"/>
    <n v="1.32"/>
    <n v="86"/>
    <n v="1.6"/>
    <x v="2012"/>
    <x v="1820"/>
    <n v="8.3000000000000007"/>
    <n v="8.1999999999999993"/>
    <n v="0.38400000000000001"/>
    <n v="8.6999999999999993"/>
  </r>
  <r>
    <x v="152"/>
    <x v="6"/>
    <x v="0"/>
    <x v="1"/>
    <x v="56"/>
    <n v="433"/>
    <n v="230.5"/>
    <n v="28"/>
    <x v="954"/>
    <n v="49.837126699999999"/>
    <n v="84"/>
    <n v="31"/>
    <n v="21.2"/>
    <n v="42"/>
    <x v="26"/>
    <n v="13.13"/>
    <n v="84"/>
    <n v="1.7"/>
    <x v="2013"/>
    <x v="1821"/>
    <n v="8.5"/>
    <n v="8.4"/>
    <n v="0.375"/>
    <n v="8.5"/>
  </r>
  <r>
    <x v="152"/>
    <x v="7"/>
    <x v="0"/>
    <x v="1"/>
    <x v="326"/>
    <n v="441"/>
    <n v="235"/>
    <n v="29"/>
    <x v="72"/>
    <n v="5.3796064650000002"/>
    <n v="77"/>
    <n v="44"/>
    <n v="2.7"/>
    <n v="44"/>
    <x v="24"/>
    <n v="1.29"/>
    <n v="77"/>
    <n v="1.9"/>
    <x v="2014"/>
    <x v="1822"/>
    <n v="8.6999999999999993"/>
    <n v="8.6999999999999993"/>
    <n v="0.36699999999999999"/>
    <n v="8.3000000000000007"/>
  </r>
  <r>
    <x v="152"/>
    <x v="8"/>
    <x v="0"/>
    <x v="1"/>
    <x v="60"/>
    <n v="45"/>
    <n v="37"/>
    <n v="29"/>
    <x v="973"/>
    <n v="45.571088889999999"/>
    <n v="63"/>
    <n v="0"/>
    <n v="2.2000000000000002"/>
    <n v="45"/>
    <x v="6"/>
    <n v="1.1200000000000001"/>
    <n v="64"/>
    <n v="2.2000000000000002"/>
    <x v="2015"/>
    <x v="1823"/>
    <n v="8.9"/>
    <n v="8.9"/>
    <n v="0.35699999999999998"/>
    <n v="8.1999999999999993"/>
  </r>
  <r>
    <x v="152"/>
    <x v="9"/>
    <x v="0"/>
    <x v="1"/>
    <x v="346"/>
    <n v="464"/>
    <n v="247"/>
    <n v="30"/>
    <x v="974"/>
    <n v="38.000757880000002"/>
    <n v="63"/>
    <n v="33"/>
    <n v="19.7"/>
    <n v="46"/>
    <x v="27"/>
    <n v="1.68"/>
    <n v="64"/>
    <n v="2.2000000000000002"/>
    <x v="2016"/>
    <x v="1824"/>
    <n v="9.1"/>
    <n v="9.1"/>
    <n v="0.34799999999999998"/>
    <n v="8"/>
  </r>
  <r>
    <x v="152"/>
    <x v="10"/>
    <x v="0"/>
    <x v="1"/>
    <x v="347"/>
    <n v="48"/>
    <n v="39"/>
    <n v="30"/>
    <x v="709"/>
    <n v="42.088929110000002"/>
    <n v="63"/>
    <n v="29"/>
    <n v="19.2"/>
    <n v="47"/>
    <x v="3"/>
    <n v="12.25"/>
    <n v="65"/>
    <n v="2.2000000000000002"/>
    <x v="2017"/>
    <x v="1825"/>
    <n v="9.3000000000000007"/>
    <n v="9.3000000000000007"/>
    <n v="0.34100000000000003"/>
    <n v="7.8"/>
  </r>
  <r>
    <x v="152"/>
    <x v="11"/>
    <x v="0"/>
    <x v="1"/>
    <x v="348"/>
    <n v="496"/>
    <n v="263"/>
    <n v="30"/>
    <x v="78"/>
    <n v="38.524547609999999"/>
    <n v="63"/>
    <n v="7"/>
    <n v="18.8"/>
    <n v="47"/>
    <x v="48"/>
    <n v="11.66"/>
    <n v="65"/>
    <n v="2.1"/>
    <x v="2018"/>
    <x v="1826"/>
    <n v="9.5"/>
    <n v="9.5"/>
    <n v="0.33200000000000002"/>
    <n v="7.6"/>
  </r>
  <r>
    <x v="152"/>
    <x v="12"/>
    <x v="0"/>
    <x v="1"/>
    <x v="349"/>
    <n v="57"/>
    <n v="43.5"/>
    <n v="30"/>
    <x v="397"/>
    <n v="38.614732089999997"/>
    <n v="63"/>
    <n v="586"/>
    <n v="18.399999999999999"/>
    <n v="47"/>
    <x v="5"/>
    <n v="11.69"/>
    <n v="73"/>
    <n v="1.9"/>
    <x v="2019"/>
    <x v="1827"/>
    <n v="9.6999999999999993"/>
    <n v="9.8000000000000007"/>
    <n v="0.32200000000000001"/>
    <n v="7.4"/>
  </r>
  <r>
    <x v="152"/>
    <x v="13"/>
    <x v="0"/>
    <x v="1"/>
    <x v="214"/>
    <n v="513"/>
    <n v="271.5"/>
    <n v="30"/>
    <x v="975"/>
    <n v="36.591148949999997"/>
    <n v="63"/>
    <n v="568"/>
    <n v="17.899999999999999"/>
    <n v="48"/>
    <x v="51"/>
    <n v="11.96"/>
    <n v="53"/>
    <n v="1.7"/>
    <x v="2020"/>
    <x v="1828"/>
    <n v="9.9"/>
    <n v="1"/>
    <n v="0.30599999999999999"/>
    <n v="7.2"/>
  </r>
  <r>
    <x v="152"/>
    <x v="14"/>
    <x v="0"/>
    <x v="1"/>
    <x v="350"/>
    <n v="519"/>
    <n v="274.5"/>
    <n v="30"/>
    <x v="774"/>
    <n v="33.346914550000001"/>
    <n v="63"/>
    <n v="649"/>
    <n v="17.5"/>
    <n v="48"/>
    <x v="60"/>
    <n v="11.83"/>
    <n v="38"/>
    <n v="1.5"/>
    <x v="2021"/>
    <x v="1829"/>
    <n v="1.1000000000000001"/>
    <n v="1.2"/>
    <n v="0.30199999999999999"/>
    <n v="7"/>
  </r>
  <r>
    <x v="152"/>
    <x v="15"/>
    <x v="0"/>
    <x v="1"/>
    <x v="351"/>
    <n v="533"/>
    <n v="281"/>
    <n v="29"/>
    <x v="954"/>
    <n v="20.395682829999998"/>
    <n v="63"/>
    <n v="3575"/>
    <n v="17.2"/>
    <n v="48"/>
    <x v="57"/>
    <n v="13.63"/>
    <n v="44"/>
    <n v="1.2"/>
    <x v="2022"/>
    <x v="1830"/>
    <n v="1.3"/>
    <n v="1.4"/>
    <n v="0.29199999999999998"/>
    <n v="6.7"/>
  </r>
  <r>
    <x v="153"/>
    <x v="0"/>
    <x v="1"/>
    <x v="2"/>
    <x v="352"/>
    <n v="55"/>
    <n v="27.5"/>
    <n v="0"/>
    <x v="976"/>
    <n v="0"/>
    <n v="96"/>
    <n v="0"/>
    <n v="33.200000000000003"/>
    <n v="0"/>
    <x v="32"/>
    <n v="13.63"/>
    <n v="96"/>
    <n v="0.1"/>
    <x v="2023"/>
    <x v="1830"/>
    <n v="2.2000000000000002"/>
    <n v="2.2000000000000002"/>
    <n v="0.92400000000000004"/>
    <n v="15.4"/>
  </r>
  <r>
    <x v="153"/>
    <x v="1"/>
    <x v="1"/>
    <x v="2"/>
    <x v="353"/>
    <n v="56"/>
    <n v="28"/>
    <n v="0"/>
    <x v="459"/>
    <n v="7971.6463610000001"/>
    <n v="96"/>
    <n v="0"/>
    <n v="32.9"/>
    <n v="0"/>
    <x v="32"/>
    <n v="4.92"/>
    <n v="96"/>
    <n v="0.1"/>
    <x v="2024"/>
    <x v="1830"/>
    <n v="2.2000000000000002"/>
    <n v="2.2000000000000002"/>
    <n v="0.92200000000000004"/>
    <n v="15.4"/>
  </r>
  <r>
    <x v="153"/>
    <x v="2"/>
    <x v="1"/>
    <x v="2"/>
    <x v="76"/>
    <n v="57"/>
    <n v="28.5"/>
    <n v="0"/>
    <x v="459"/>
    <n v="714.34410190000006"/>
    <n v="97"/>
    <n v="138"/>
    <n v="32.700000000000003"/>
    <n v="0"/>
    <x v="15"/>
    <n v="4.53"/>
    <n v="97"/>
    <n v="0.1"/>
    <x v="2025"/>
    <x v="1830"/>
    <n v="2.2000000000000002"/>
    <n v="2.2000000000000002"/>
    <n v="0.92"/>
    <n v="15.4"/>
  </r>
  <r>
    <x v="153"/>
    <x v="3"/>
    <x v="1"/>
    <x v="2"/>
    <x v="77"/>
    <n v="59"/>
    <n v="29.5"/>
    <n v="0"/>
    <x v="829"/>
    <n v="6041.8589810000003"/>
    <n v="97"/>
    <n v="42"/>
    <n v="32.4"/>
    <n v="0"/>
    <x v="15"/>
    <n v="4.22"/>
    <n v="97"/>
    <n v="0.1"/>
    <x v="2026"/>
    <x v="1830"/>
    <n v="2.2000000000000002"/>
    <n v="2.1"/>
    <n v="0.91700000000000004"/>
    <n v="15.4"/>
  </r>
  <r>
    <x v="153"/>
    <x v="4"/>
    <x v="1"/>
    <x v="2"/>
    <x v="232"/>
    <n v="6"/>
    <n v="3"/>
    <n v="0"/>
    <x v="737"/>
    <n v="638.00010970000005"/>
    <n v="96"/>
    <n v="148"/>
    <n v="32.1"/>
    <n v="0"/>
    <x v="32"/>
    <n v="3.93"/>
    <n v="96"/>
    <n v="0.1"/>
    <x v="2027"/>
    <x v="1830"/>
    <n v="2.1"/>
    <n v="2.1"/>
    <n v="0.91100000000000003"/>
    <n v="15.2"/>
  </r>
  <r>
    <x v="153"/>
    <x v="5"/>
    <x v="1"/>
    <x v="2"/>
    <x v="79"/>
    <n v="61"/>
    <n v="30.5"/>
    <n v="0"/>
    <x v="523"/>
    <n v="4540.5437519999996"/>
    <n v="96"/>
    <n v="50"/>
    <n v="31.8"/>
    <n v="0"/>
    <x v="32"/>
    <n v="3.96"/>
    <n v="96"/>
    <n v="0.1"/>
    <x v="2028"/>
    <x v="1830"/>
    <n v="2.1"/>
    <n v="2.1"/>
    <n v="0.88900000000000001"/>
    <n v="14.5"/>
  </r>
  <r>
    <x v="153"/>
    <x v="6"/>
    <x v="1"/>
    <x v="2"/>
    <x v="81"/>
    <n v="62"/>
    <n v="31"/>
    <n v="0"/>
    <x v="738"/>
    <n v="462.93069860000003"/>
    <n v="96"/>
    <n v="16"/>
    <n v="31.5"/>
    <n v="0"/>
    <x v="15"/>
    <n v="4.2699999999999996"/>
    <n v="97"/>
    <n v="0.1"/>
    <x v="2029"/>
    <x v="1830"/>
    <n v="2.1"/>
    <n v="2.1"/>
    <n v="0.88700000000000001"/>
    <n v="14.4"/>
  </r>
  <r>
    <x v="153"/>
    <x v="7"/>
    <x v="1"/>
    <x v="2"/>
    <x v="90"/>
    <n v="64"/>
    <n v="32"/>
    <n v="0"/>
    <x v="136"/>
    <n v="3404.1309900000001"/>
    <n v="97"/>
    <n v="18"/>
    <n v="31.2"/>
    <n v="0"/>
    <x v="15"/>
    <n v="3.91"/>
    <n v="97"/>
    <n v="0.1"/>
    <x v="2030"/>
    <x v="1830"/>
    <n v="2.1"/>
    <n v="2.1"/>
    <n v="0.88"/>
    <n v="14.2"/>
  </r>
  <r>
    <x v="153"/>
    <x v="8"/>
    <x v="1"/>
    <x v="2"/>
    <x v="91"/>
    <n v="65"/>
    <n v="32.5"/>
    <n v="0"/>
    <x v="603"/>
    <n v="3082.9735350000001"/>
    <n v="96"/>
    <n v="15"/>
    <n v="3.9"/>
    <n v="0"/>
    <x v="15"/>
    <n v="3.46"/>
    <n v="97"/>
    <n v="0.1"/>
    <x v="2031"/>
    <x v="1830"/>
    <n v="2.1"/>
    <n v="2"/>
    <n v="0.873"/>
    <n v="14.1"/>
  </r>
  <r>
    <x v="153"/>
    <x v="9"/>
    <x v="1"/>
    <x v="2"/>
    <x v="139"/>
    <n v="66"/>
    <n v="33"/>
    <n v="0"/>
    <x v="977"/>
    <n v="2639.3769550000002"/>
    <n v="95"/>
    <n v="23"/>
    <n v="3.5"/>
    <n v="0"/>
    <x v="16"/>
    <n v="3.66"/>
    <n v="95"/>
    <n v="0.1"/>
    <x v="2032"/>
    <x v="1830"/>
    <n v="2.1"/>
    <n v="2"/>
    <n v="0.83899999999999997"/>
    <n v="13.9"/>
  </r>
  <r>
    <x v="153"/>
    <x v="10"/>
    <x v="1"/>
    <x v="2"/>
    <x v="79"/>
    <n v="69"/>
    <n v="34.5"/>
    <n v="0"/>
    <x v="348"/>
    <n v="2356.731479"/>
    <n v="96"/>
    <n v="33"/>
    <n v="3.2"/>
    <n v="0"/>
    <x v="32"/>
    <n v="3.74"/>
    <n v="96"/>
    <n v="0.1"/>
    <x v="2033"/>
    <x v="1830"/>
    <n v="2.1"/>
    <n v="2"/>
    <n v="0.82099999999999995"/>
    <n v="12.6"/>
  </r>
  <r>
    <x v="153"/>
    <x v="11"/>
    <x v="1"/>
    <x v="2"/>
    <x v="236"/>
    <n v="71"/>
    <n v="35.5"/>
    <n v="0"/>
    <x v="978"/>
    <n v="204.24818920000001"/>
    <n v="94"/>
    <n v="96"/>
    <n v="29.9"/>
    <n v="0"/>
    <x v="16"/>
    <n v="3.17"/>
    <n v="95"/>
    <n v="0.1"/>
    <x v="2034"/>
    <x v="1830"/>
    <n v="2.1"/>
    <n v="2"/>
    <n v="0.82"/>
    <n v="12.7"/>
  </r>
  <r>
    <x v="153"/>
    <x v="12"/>
    <x v="1"/>
    <x v="2"/>
    <x v="96"/>
    <n v="73"/>
    <n v="36.5"/>
    <n v="0"/>
    <x v="325"/>
    <n v="2263.0683260000001"/>
    <n v="95"/>
    <n v="33"/>
    <n v="29.6"/>
    <n v="0"/>
    <x v="32"/>
    <n v="3.63"/>
    <n v="96"/>
    <n v="0.1"/>
    <x v="2035"/>
    <x v="1830"/>
    <n v="2.1"/>
    <n v="2"/>
    <n v="0.81899999999999995"/>
    <n v="12.7"/>
  </r>
  <r>
    <x v="153"/>
    <x v="13"/>
    <x v="1"/>
    <x v="2"/>
    <x v="272"/>
    <n v="74"/>
    <n v="37"/>
    <n v="0"/>
    <x v="142"/>
    <n v="142.09898179999999"/>
    <n v="95"/>
    <n v="211"/>
    <n v="29.2"/>
    <n v="0"/>
    <x v="17"/>
    <n v="2.84"/>
    <n v="94"/>
    <n v="0.1"/>
    <x v="2036"/>
    <x v="1830"/>
    <n v="2.1"/>
    <n v="2"/>
    <n v="0.81799999999999995"/>
    <n v="12.6"/>
  </r>
  <r>
    <x v="153"/>
    <x v="14"/>
    <x v="1"/>
    <x v="2"/>
    <x v="98"/>
    <n v="76"/>
    <n v="38"/>
    <n v="0"/>
    <x v="321"/>
    <n v="1003.366877"/>
    <n v="95"/>
    <n v="408"/>
    <n v="28.9"/>
    <n v="0"/>
    <x v="16"/>
    <n v="2.37"/>
    <n v="96"/>
    <n v="0.1"/>
    <x v="2037"/>
    <x v="1830"/>
    <n v="2.1"/>
    <n v="2"/>
    <n v="0.82"/>
    <n v="12.7"/>
  </r>
  <r>
    <x v="153"/>
    <x v="15"/>
    <x v="1"/>
    <x v="2"/>
    <x v="142"/>
    <n v="78"/>
    <n v="39"/>
    <n v="0"/>
    <x v="322"/>
    <n v="1855.828806"/>
    <n v="97"/>
    <n v="141"/>
    <n v="28.5"/>
    <n v="0"/>
    <x v="14"/>
    <n v="2.71"/>
    <n v="98"/>
    <n v="0.1"/>
    <x v="2038"/>
    <x v="1830"/>
    <n v="2.1"/>
    <n v="2"/>
    <n v="0.81"/>
    <n v="12.5"/>
  </r>
  <r>
    <x v="154"/>
    <x v="0"/>
    <x v="1"/>
    <x v="2"/>
    <x v="114"/>
    <n v="19"/>
    <n v="9.5"/>
    <n v="0"/>
    <x v="929"/>
    <n v="0"/>
    <n v="96"/>
    <n v="1"/>
    <n v="59.1"/>
    <n v="0"/>
    <x v="32"/>
    <n v="2.71"/>
    <n v="96"/>
    <n v="0.1"/>
    <x v="160"/>
    <x v="1830"/>
    <n v="1.2"/>
    <n v="1.2"/>
    <n v="0.84199999999999997"/>
    <n v="15"/>
  </r>
  <r>
    <x v="154"/>
    <x v="1"/>
    <x v="1"/>
    <x v="2"/>
    <x v="61"/>
    <n v="113"/>
    <n v="56.5"/>
    <n v="0"/>
    <x v="929"/>
    <n v="0"/>
    <n v="97"/>
    <n v="0"/>
    <n v="58.4"/>
    <n v="0"/>
    <x v="15"/>
    <n v="8.5"/>
    <n v="97"/>
    <n v="0.1"/>
    <x v="160"/>
    <x v="1830"/>
    <n v="1.2"/>
    <n v="1.2"/>
    <n v="0.84099999999999997"/>
    <n v="15.1"/>
  </r>
  <r>
    <x v="154"/>
    <x v="2"/>
    <x v="1"/>
    <x v="2"/>
    <x v="20"/>
    <n v="114"/>
    <n v="57"/>
    <n v="0"/>
    <x v="546"/>
    <n v="0"/>
    <n v="98"/>
    <n v="0"/>
    <n v="57.8"/>
    <n v="0"/>
    <x v="14"/>
    <n v="8"/>
    <n v="98"/>
    <n v="0.1"/>
    <x v="160"/>
    <x v="1830"/>
    <n v="1.2"/>
    <n v="1.3"/>
    <n v="0.83799999999999997"/>
    <n v="15"/>
  </r>
  <r>
    <x v="154"/>
    <x v="3"/>
    <x v="1"/>
    <x v="2"/>
    <x v="116"/>
    <n v="118"/>
    <n v="59"/>
    <n v="0"/>
    <x v="932"/>
    <n v="0"/>
    <n v="99"/>
    <n v="0"/>
    <n v="57.2"/>
    <n v="0"/>
    <x v="13"/>
    <n v="8.15"/>
    <n v="99"/>
    <n v="0.1"/>
    <x v="160"/>
    <x v="1830"/>
    <n v="1.2"/>
    <n v="1.3"/>
    <n v="0.83499999999999996"/>
    <n v="15"/>
  </r>
  <r>
    <x v="154"/>
    <x v="4"/>
    <x v="1"/>
    <x v="2"/>
    <x v="30"/>
    <n v="122"/>
    <n v="61"/>
    <n v="0"/>
    <x v="979"/>
    <n v="0"/>
    <n v="99"/>
    <n v="0"/>
    <n v="56.5"/>
    <n v="0"/>
    <x v="13"/>
    <n v="7.96"/>
    <n v="99"/>
    <n v="0.1"/>
    <x v="160"/>
    <x v="1830"/>
    <n v="1.2"/>
    <n v="1.3"/>
    <n v="0.82899999999999996"/>
    <n v="15"/>
  </r>
  <r>
    <x v="154"/>
    <x v="5"/>
    <x v="1"/>
    <x v="2"/>
    <x v="32"/>
    <n v="124"/>
    <n v="62"/>
    <n v="0"/>
    <x v="980"/>
    <n v="0"/>
    <n v="99"/>
    <n v="0"/>
    <n v="55.9"/>
    <n v="0"/>
    <x v="13"/>
    <n v="8.51"/>
    <n v="99"/>
    <n v="0.1"/>
    <x v="160"/>
    <x v="1830"/>
    <n v="1.3"/>
    <n v="1.3"/>
    <n v="0.82199999999999995"/>
    <n v="15"/>
  </r>
  <r>
    <x v="154"/>
    <x v="6"/>
    <x v="1"/>
    <x v="2"/>
    <x v="64"/>
    <n v="131"/>
    <n v="65.5"/>
    <n v="0"/>
    <x v="981"/>
    <n v="0"/>
    <n v="99"/>
    <n v="0"/>
    <n v="55.3"/>
    <n v="0"/>
    <x v="13"/>
    <n v="9.15"/>
    <n v="99"/>
    <n v="0.1"/>
    <x v="160"/>
    <x v="1830"/>
    <n v="1.3"/>
    <n v="1.4"/>
    <n v="0.82"/>
    <n v="14.9"/>
  </r>
  <r>
    <x v="154"/>
    <x v="7"/>
    <x v="1"/>
    <x v="0"/>
    <x v="34"/>
    <n v="136"/>
    <n v="68"/>
    <n v="0"/>
    <x v="982"/>
    <n v="0"/>
    <n v="99"/>
    <n v="0"/>
    <n v="54.8"/>
    <n v="0"/>
    <x v="13"/>
    <n v="8.1999999999999993"/>
    <n v="99"/>
    <n v="0.1"/>
    <x v="160"/>
    <x v="1830"/>
    <n v="1.3"/>
    <n v="1.4"/>
    <n v="0.81299999999999994"/>
    <n v="14.8"/>
  </r>
  <r>
    <x v="154"/>
    <x v="8"/>
    <x v="1"/>
    <x v="0"/>
    <x v="35"/>
    <n v="14"/>
    <n v="7"/>
    <n v="0"/>
    <x v="933"/>
    <n v="0"/>
    <n v="99"/>
    <n v="0"/>
    <n v="54.2"/>
    <n v="0"/>
    <x v="13"/>
    <n v="7.76"/>
    <n v="99"/>
    <n v="0.1"/>
    <x v="160"/>
    <x v="1830"/>
    <n v="1.3"/>
    <n v="1.4"/>
    <n v="0.80200000000000005"/>
    <n v="14.5"/>
  </r>
  <r>
    <x v="154"/>
    <x v="9"/>
    <x v="1"/>
    <x v="0"/>
    <x v="193"/>
    <n v="138"/>
    <n v="69"/>
    <n v="0"/>
    <x v="463"/>
    <n v="0"/>
    <n v="99"/>
    <n v="0"/>
    <n v="53.7"/>
    <n v="0"/>
    <x v="13"/>
    <n v="7.35"/>
    <n v="99"/>
    <n v="0.1"/>
    <x v="160"/>
    <x v="1830"/>
    <n v="1.4"/>
    <n v="1.5"/>
    <n v="0.79300000000000004"/>
    <n v="14.3"/>
  </r>
  <r>
    <x v="154"/>
    <x v="10"/>
    <x v="1"/>
    <x v="0"/>
    <x v="67"/>
    <n v="141"/>
    <n v="70.5"/>
    <n v="0"/>
    <x v="906"/>
    <n v="0"/>
    <n v="99"/>
    <n v="0"/>
    <n v="53.1"/>
    <n v="0"/>
    <x v="13"/>
    <n v="7.4"/>
    <n v="99"/>
    <n v="0.1"/>
    <x v="160"/>
    <x v="1830"/>
    <n v="1.4"/>
    <n v="1.5"/>
    <n v="0.78400000000000003"/>
    <n v="14"/>
  </r>
  <r>
    <x v="154"/>
    <x v="11"/>
    <x v="1"/>
    <x v="0"/>
    <x v="36"/>
    <n v="138"/>
    <n v="69"/>
    <n v="0"/>
    <x v="86"/>
    <n v="0"/>
    <n v="99"/>
    <n v="2"/>
    <n v="52.6"/>
    <n v="0"/>
    <x v="13"/>
    <n v="7.21"/>
    <n v="99"/>
    <n v="0.1"/>
    <x v="160"/>
    <x v="1830"/>
    <n v="1.4"/>
    <n v="1.5"/>
    <n v="0.77600000000000002"/>
    <n v="13.8"/>
  </r>
  <r>
    <x v="154"/>
    <x v="12"/>
    <x v="1"/>
    <x v="0"/>
    <x v="37"/>
    <n v="144"/>
    <n v="72"/>
    <n v="0"/>
    <x v="757"/>
    <n v="0"/>
    <n v="99"/>
    <n v="1"/>
    <n v="52.1"/>
    <n v="0"/>
    <x v="14"/>
    <n v="5.82"/>
    <n v="99"/>
    <n v="0.1"/>
    <x v="160"/>
    <x v="1830"/>
    <n v="1.5"/>
    <n v="1.6"/>
    <n v="0.77100000000000002"/>
    <n v="13.6"/>
  </r>
  <r>
    <x v="154"/>
    <x v="13"/>
    <x v="1"/>
    <x v="0"/>
    <x v="130"/>
    <n v="145"/>
    <n v="72.5"/>
    <n v="0"/>
    <x v="659"/>
    <n v="0"/>
    <n v="99"/>
    <n v="0"/>
    <n v="51.6"/>
    <n v="0"/>
    <x v="14"/>
    <n v="5.63"/>
    <n v="99"/>
    <n v="0.1"/>
    <x v="160"/>
    <x v="1830"/>
    <n v="1.5"/>
    <n v="1.6"/>
    <n v="0.76300000000000001"/>
    <n v="13.3"/>
  </r>
  <r>
    <x v="154"/>
    <x v="14"/>
    <x v="1"/>
    <x v="0"/>
    <x v="27"/>
    <n v="145"/>
    <n v="72.5"/>
    <n v="0"/>
    <x v="983"/>
    <n v="0"/>
    <n v="99"/>
    <n v="0"/>
    <n v="51.1"/>
    <n v="1"/>
    <x v="13"/>
    <n v="5.5"/>
    <n v="99"/>
    <n v="0.1"/>
    <x v="160"/>
    <x v="1830"/>
    <n v="1.5"/>
    <n v="1.6"/>
    <n v="0.76300000000000001"/>
    <n v="13.3"/>
  </r>
  <r>
    <x v="154"/>
    <x v="15"/>
    <x v="1"/>
    <x v="0"/>
    <x v="25"/>
    <n v="147"/>
    <n v="73.5"/>
    <n v="0"/>
    <x v="984"/>
    <n v="0"/>
    <n v="98"/>
    <n v="0"/>
    <n v="5.7"/>
    <n v="1"/>
    <x v="14"/>
    <n v="5.5"/>
    <n v="99"/>
    <n v="0.1"/>
    <x v="160"/>
    <x v="1830"/>
    <n v="1.6"/>
    <n v="1.7"/>
    <n v="0.76100000000000001"/>
    <n v="13"/>
  </r>
  <r>
    <x v="155"/>
    <x v="0"/>
    <x v="1"/>
    <x v="2"/>
    <x v="92"/>
    <n v="74"/>
    <n v="37"/>
    <n v="0"/>
    <x v="985"/>
    <n v="0"/>
    <n v="98"/>
    <n v="18"/>
    <n v="6.1"/>
    <n v="0"/>
    <x v="16"/>
    <n v="5.5"/>
    <n v="95"/>
    <n v="0.1"/>
    <x v="2039"/>
    <x v="1831"/>
    <n v="1.4"/>
    <n v="1.3"/>
    <n v="0.88800000000000001"/>
    <n v="17.3"/>
  </r>
  <r>
    <x v="155"/>
    <x v="1"/>
    <x v="1"/>
    <x v="2"/>
    <x v="139"/>
    <n v="76"/>
    <n v="38"/>
    <n v="0"/>
    <x v="985"/>
    <n v="31.134927940000001"/>
    <n v="98"/>
    <n v="52"/>
    <n v="59.5"/>
    <n v="0"/>
    <x v="16"/>
    <n v="9.23"/>
    <n v="95"/>
    <n v="0.1"/>
    <x v="2040"/>
    <x v="1832"/>
    <n v="1.4"/>
    <n v="1.4"/>
    <n v="0.88800000000000001"/>
    <n v="17.600000000000001"/>
  </r>
  <r>
    <x v="155"/>
    <x v="2"/>
    <x v="1"/>
    <x v="2"/>
    <x v="235"/>
    <n v="78"/>
    <n v="39"/>
    <n v="0"/>
    <x v="95"/>
    <n v="259.77867850000001"/>
    <n v="98"/>
    <n v="1"/>
    <n v="58.9"/>
    <n v="0"/>
    <x v="16"/>
    <n v="9.2899999999999991"/>
    <n v="95"/>
    <n v="0.1"/>
    <x v="2041"/>
    <x v="1833"/>
    <n v="1.4"/>
    <n v="1.4"/>
    <n v="0.878"/>
    <n v="16.8"/>
  </r>
  <r>
    <x v="155"/>
    <x v="3"/>
    <x v="1"/>
    <x v="2"/>
    <x v="79"/>
    <n v="81"/>
    <n v="40.5"/>
    <n v="0"/>
    <x v="986"/>
    <n v="3283.024864"/>
    <n v="98"/>
    <n v="2"/>
    <n v="58.2"/>
    <n v="0"/>
    <x v="32"/>
    <n v="9.3699999999999992"/>
    <n v="96"/>
    <n v="0.1"/>
    <x v="2042"/>
    <x v="1834"/>
    <n v="1.5"/>
    <n v="1.5"/>
    <n v="0.877"/>
    <n v="16.8"/>
  </r>
  <r>
    <x v="155"/>
    <x v="4"/>
    <x v="1"/>
    <x v="2"/>
    <x v="94"/>
    <n v="84"/>
    <n v="42"/>
    <n v="0"/>
    <x v="987"/>
    <n v="3343.0262189999999"/>
    <n v="98"/>
    <n v="22"/>
    <n v="57.6"/>
    <n v="0"/>
    <x v="32"/>
    <n v="9.8000000000000007"/>
    <n v="96"/>
    <n v="0.1"/>
    <x v="2043"/>
    <x v="1835"/>
    <n v="1.6"/>
    <n v="1.6"/>
    <n v="0.876"/>
    <n v="17"/>
  </r>
  <r>
    <x v="155"/>
    <x v="5"/>
    <x v="1"/>
    <x v="2"/>
    <x v="88"/>
    <n v="87"/>
    <n v="43.5"/>
    <n v="0"/>
    <x v="988"/>
    <n v="3187.4962190000001"/>
    <n v="98"/>
    <n v="2"/>
    <n v="57"/>
    <n v="0"/>
    <x v="32"/>
    <n v="9.6999999999999993"/>
    <n v="96"/>
    <n v="0.1"/>
    <x v="2044"/>
    <x v="1836"/>
    <n v="1.6"/>
    <n v="1.6"/>
    <n v="0.872"/>
    <n v="16.899999999999999"/>
  </r>
  <r>
    <x v="155"/>
    <x v="6"/>
    <x v="1"/>
    <x v="2"/>
    <x v="237"/>
    <n v="9"/>
    <n v="4.5"/>
    <n v="0"/>
    <x v="88"/>
    <n v="3505.3894340000002"/>
    <n v="98"/>
    <n v="0"/>
    <n v="56.4"/>
    <n v="0"/>
    <x v="32"/>
    <n v="9.3800000000000008"/>
    <n v="96"/>
    <n v="0.1"/>
    <x v="2045"/>
    <x v="1837"/>
    <n v="1.7"/>
    <n v="1.7"/>
    <n v="0.873"/>
    <n v="16.899999999999999"/>
  </r>
  <r>
    <x v="155"/>
    <x v="7"/>
    <x v="1"/>
    <x v="2"/>
    <x v="141"/>
    <n v="96"/>
    <n v="48"/>
    <n v="0"/>
    <x v="587"/>
    <n v="392.9588536"/>
    <n v="98"/>
    <n v="0"/>
    <n v="55.8"/>
    <n v="0"/>
    <x v="15"/>
    <n v="8.4700000000000006"/>
    <n v="97"/>
    <n v="0.1"/>
    <x v="2046"/>
    <x v="1838"/>
    <n v="1.7"/>
    <n v="1.7"/>
    <n v="0.86899999999999999"/>
    <n v="16.899999999999999"/>
  </r>
  <r>
    <x v="155"/>
    <x v="8"/>
    <x v="1"/>
    <x v="2"/>
    <x v="142"/>
    <n v="12"/>
    <n v="6"/>
    <n v="0"/>
    <x v="465"/>
    <n v="3256.7240280000001"/>
    <n v="98"/>
    <n v="0"/>
    <n v="55.2"/>
    <n v="0"/>
    <x v="15"/>
    <n v="7.98"/>
    <n v="97"/>
    <n v="0.1"/>
    <x v="2047"/>
    <x v="1839"/>
    <n v="1.8"/>
    <n v="1.8"/>
    <n v="0.86499999999999999"/>
    <n v="16.8"/>
  </r>
  <r>
    <x v="155"/>
    <x v="9"/>
    <x v="1"/>
    <x v="2"/>
    <x v="100"/>
    <n v="17"/>
    <n v="8.5"/>
    <n v="0"/>
    <x v="99"/>
    <n v="2724.1780699999999"/>
    <n v="98"/>
    <n v="0"/>
    <n v="54.7"/>
    <n v="0"/>
    <x v="15"/>
    <n v="8.42"/>
    <n v="97"/>
    <n v="0.1"/>
    <x v="2048"/>
    <x v="1840"/>
    <n v="1.8"/>
    <n v="1.9"/>
    <n v="0.85799999999999998"/>
    <n v="16.7"/>
  </r>
  <r>
    <x v="155"/>
    <x v="10"/>
    <x v="1"/>
    <x v="2"/>
    <x v="15"/>
    <n v="14"/>
    <n v="7"/>
    <n v="0"/>
    <x v="989"/>
    <n v="2503.714258"/>
    <n v="98"/>
    <n v="0"/>
    <n v="54.1"/>
    <n v="0"/>
    <x v="16"/>
    <n v="8.5"/>
    <n v="95"/>
    <n v="0.1"/>
    <x v="2049"/>
    <x v="1841"/>
    <n v="1.9"/>
    <n v="2"/>
    <n v="0.85299999999999998"/>
    <n v="16.3"/>
  </r>
  <r>
    <x v="155"/>
    <x v="11"/>
    <x v="1"/>
    <x v="2"/>
    <x v="16"/>
    <n v="113"/>
    <n v="56.5"/>
    <n v="0"/>
    <x v="912"/>
    <n v="235.37852810000001"/>
    <n v="98"/>
    <n v="0"/>
    <n v="53.5"/>
    <n v="0"/>
    <x v="17"/>
    <n v="8.4700000000000006"/>
    <n v="94"/>
    <n v="0.1"/>
    <x v="2050"/>
    <x v="1842"/>
    <n v="2"/>
    <n v="2"/>
    <n v="0.85"/>
    <n v="16.600000000000001"/>
  </r>
  <r>
    <x v="155"/>
    <x v="12"/>
    <x v="1"/>
    <x v="2"/>
    <x v="115"/>
    <n v="119"/>
    <n v="59.5"/>
    <n v="0"/>
    <x v="990"/>
    <n v="203.3252124"/>
    <n v="98"/>
    <n v="0"/>
    <n v="52.9"/>
    <n v="0"/>
    <x v="16"/>
    <n v="8.77"/>
    <n v="95"/>
    <n v="0.1"/>
    <x v="2051"/>
    <x v="1843"/>
    <n v="2"/>
    <n v="2.1"/>
    <n v="0.84299999999999997"/>
    <n v="16.100000000000001"/>
  </r>
  <r>
    <x v="155"/>
    <x v="13"/>
    <x v="1"/>
    <x v="2"/>
    <x v="18"/>
    <n v="117"/>
    <n v="58.5"/>
    <n v="0"/>
    <x v="124"/>
    <n v="1617.473418"/>
    <n v="98"/>
    <n v="0"/>
    <n v="52.3"/>
    <n v="0"/>
    <x v="33"/>
    <n v="8.6199999999999992"/>
    <n v="93"/>
    <n v="0.1"/>
    <x v="2052"/>
    <x v="1844"/>
    <n v="2.1"/>
    <n v="2.2000000000000002"/>
    <n v="0.83499999999999996"/>
    <n v="15.6"/>
  </r>
  <r>
    <x v="155"/>
    <x v="14"/>
    <x v="1"/>
    <x v="2"/>
    <x v="19"/>
    <n v="124"/>
    <n v="62"/>
    <n v="0"/>
    <x v="278"/>
    <n v="196.30262429999999"/>
    <n v="98"/>
    <n v="0"/>
    <n v="51.8"/>
    <n v="0"/>
    <x v="33"/>
    <n v="8.57"/>
    <n v="92"/>
    <n v="0.1"/>
    <x v="2053"/>
    <x v="1845"/>
    <n v="2.2000000000000002"/>
    <n v="2.2000000000000002"/>
    <n v="0.82399999999999995"/>
    <n v="14.7"/>
  </r>
  <r>
    <x v="155"/>
    <x v="15"/>
    <x v="1"/>
    <x v="2"/>
    <x v="69"/>
    <n v="122"/>
    <n v="61"/>
    <n v="0"/>
    <x v="555"/>
    <n v="161.44738530000001"/>
    <n v="98"/>
    <n v="0"/>
    <n v="51.2"/>
    <n v="0"/>
    <x v="33"/>
    <n v="8.26"/>
    <n v="91"/>
    <n v="0.1"/>
    <x v="2054"/>
    <x v="1846"/>
    <n v="2.2000000000000002"/>
    <n v="2.2999999999999998"/>
    <n v="0.81799999999999995"/>
    <n v="14.6"/>
  </r>
  <r>
    <x v="156"/>
    <x v="0"/>
    <x v="0"/>
    <x v="0"/>
    <x v="106"/>
    <n v="177"/>
    <n v="88.5"/>
    <n v="0"/>
    <x v="0"/>
    <n v="0"/>
    <n v="98"/>
    <n v="0"/>
    <n v="5.5"/>
    <n v="0"/>
    <x v="13"/>
    <n v="8.26"/>
    <n v="98"/>
    <n v="0.1"/>
    <x v="2055"/>
    <x v="1847"/>
    <n v="1.1000000000000001"/>
    <n v="1.2"/>
    <n v="0.51400000000000001"/>
    <n v="9.6"/>
  </r>
  <r>
    <x v="156"/>
    <x v="1"/>
    <x v="0"/>
    <x v="0"/>
    <x v="286"/>
    <n v="183"/>
    <n v="91.5"/>
    <n v="0"/>
    <x v="0"/>
    <n v="3.7184387989999999"/>
    <n v="88"/>
    <n v="0"/>
    <n v="49.7"/>
    <n v="0"/>
    <x v="17"/>
    <n v="5.5"/>
    <n v="88"/>
    <n v="0.1"/>
    <x v="2056"/>
    <x v="1848"/>
    <n v="1.1000000000000001"/>
    <n v="1.2"/>
    <n v="0.51200000000000001"/>
    <n v="9.6"/>
  </r>
  <r>
    <x v="156"/>
    <x v="2"/>
    <x v="0"/>
    <x v="0"/>
    <x v="286"/>
    <n v="182"/>
    <n v="91"/>
    <n v="0"/>
    <x v="0"/>
    <n v="24.733286079999999"/>
    <n v="94"/>
    <n v="0"/>
    <n v="48.9"/>
    <n v="0"/>
    <x v="13"/>
    <n v="5.42"/>
    <n v="94"/>
    <n v="0.1"/>
    <x v="2057"/>
    <x v="1849"/>
    <n v="1.1000000000000001"/>
    <n v="1.2"/>
    <n v="0.50900000000000001"/>
    <n v="9.5"/>
  </r>
  <r>
    <x v="156"/>
    <x v="3"/>
    <x v="0"/>
    <x v="0"/>
    <x v="147"/>
    <n v="184"/>
    <n v="92"/>
    <n v="0"/>
    <x v="0"/>
    <n v="247.94922840000001"/>
    <n v="99"/>
    <n v="0"/>
    <n v="48.1"/>
    <n v="0"/>
    <x v="13"/>
    <n v="5.48"/>
    <n v="99"/>
    <n v="0.1"/>
    <x v="2058"/>
    <x v="1850"/>
    <n v="1.2"/>
    <n v="1.2"/>
    <n v="0.505"/>
    <n v="9.4"/>
  </r>
  <r>
    <x v="156"/>
    <x v="4"/>
    <x v="0"/>
    <x v="0"/>
    <x v="148"/>
    <n v="186"/>
    <n v="93"/>
    <n v="0"/>
    <x v="528"/>
    <n v="229.6687488"/>
    <n v="99"/>
    <n v="0"/>
    <n v="47.2"/>
    <n v="0"/>
    <x v="13"/>
    <n v="5.8"/>
    <n v="99"/>
    <n v="0.1"/>
    <x v="2059"/>
    <x v="1851"/>
    <n v="1.2"/>
    <n v="1.2"/>
    <n v="0.497"/>
    <n v="9.4"/>
  </r>
  <r>
    <x v="156"/>
    <x v="5"/>
    <x v="0"/>
    <x v="0"/>
    <x v="149"/>
    <n v="188"/>
    <n v="94"/>
    <n v="0"/>
    <x v="679"/>
    <n v="29.520799400000001"/>
    <n v="9"/>
    <n v="0"/>
    <n v="46.4"/>
    <n v="0"/>
    <x v="17"/>
    <n v="7.47"/>
    <n v="9"/>
    <n v="0.1"/>
    <x v="2060"/>
    <x v="1852"/>
    <n v="1.2"/>
    <n v="1.2"/>
    <n v="0.49199999999999999"/>
    <n v="9.3000000000000007"/>
  </r>
  <r>
    <x v="156"/>
    <x v="6"/>
    <x v="0"/>
    <x v="0"/>
    <x v="134"/>
    <n v="192"/>
    <n v="96"/>
    <n v="0"/>
    <x v="991"/>
    <n v="244.3976438"/>
    <n v="92"/>
    <n v="0"/>
    <n v="45.5"/>
    <n v="0"/>
    <x v="14"/>
    <n v="7.92"/>
    <n v="92"/>
    <n v="0.1"/>
    <x v="2061"/>
    <x v="1853"/>
    <n v="1.2"/>
    <n v="1.2"/>
    <n v="0.49399999999999999"/>
    <n v="9.3000000000000007"/>
  </r>
  <r>
    <x v="156"/>
    <x v="7"/>
    <x v="0"/>
    <x v="0"/>
    <x v="137"/>
    <n v="193"/>
    <n v="96.5"/>
    <n v="0"/>
    <x v="992"/>
    <n v="19.749292189999998"/>
    <n v="89"/>
    <n v="0"/>
    <n v="44.7"/>
    <n v="0"/>
    <x v="17"/>
    <n v="5.97"/>
    <n v="89"/>
    <n v="0.1"/>
    <x v="2062"/>
    <x v="1854"/>
    <n v="1.2"/>
    <n v="1.2"/>
    <n v="0.48899999999999999"/>
    <n v="9.1999999999999993"/>
  </r>
  <r>
    <x v="156"/>
    <x v="8"/>
    <x v="0"/>
    <x v="0"/>
    <x v="275"/>
    <n v="2"/>
    <n v="1"/>
    <n v="0"/>
    <x v="113"/>
    <n v="28.901352289999998"/>
    <n v="9"/>
    <n v="0"/>
    <n v="43.8"/>
    <n v="0"/>
    <x v="33"/>
    <n v="6.42"/>
    <n v="9"/>
    <n v="0.1"/>
    <x v="2063"/>
    <x v="1855"/>
    <n v="1.2"/>
    <n v="1.2"/>
    <n v="0.48199999999999998"/>
    <n v="9"/>
  </r>
  <r>
    <x v="156"/>
    <x v="9"/>
    <x v="0"/>
    <x v="0"/>
    <x v="275"/>
    <n v="2"/>
    <n v="1"/>
    <n v="0"/>
    <x v="528"/>
    <n v="240.48512020000001"/>
    <n v="99"/>
    <n v="0"/>
    <n v="43"/>
    <n v="0"/>
    <x v="13"/>
    <n v="6.66"/>
    <n v="99"/>
    <n v="0.1"/>
    <x v="2064"/>
    <x v="1856"/>
    <n v="1.3"/>
    <n v="1.3"/>
    <n v="0.47"/>
    <n v="8.4"/>
  </r>
  <r>
    <x v="156"/>
    <x v="10"/>
    <x v="0"/>
    <x v="0"/>
    <x v="166"/>
    <n v="24"/>
    <n v="12"/>
    <n v="0"/>
    <x v="798"/>
    <n v="25.311559559999999"/>
    <n v="83"/>
    <n v="0"/>
    <n v="42.1"/>
    <n v="0"/>
    <x v="36"/>
    <n v="7.83"/>
    <n v="89"/>
    <n v="0.1"/>
    <x v="2065"/>
    <x v="1857"/>
    <n v="1.3"/>
    <n v="1.3"/>
    <n v="0.46500000000000002"/>
    <n v="8.3000000000000007"/>
  </r>
  <r>
    <x v="156"/>
    <x v="11"/>
    <x v="0"/>
    <x v="0"/>
    <x v="324"/>
    <n v="29"/>
    <n v="14.5"/>
    <n v="0"/>
    <x v="111"/>
    <n v="195.5259417"/>
    <n v="81"/>
    <n v="0"/>
    <n v="41.3"/>
    <n v="0"/>
    <x v="22"/>
    <n v="5.64"/>
    <n v="9"/>
    <n v="0.1"/>
    <x v="2066"/>
    <x v="1858"/>
    <n v="1.3"/>
    <n v="1.3"/>
    <n v="0.45900000000000002"/>
    <n v="8.1"/>
  </r>
  <r>
    <x v="156"/>
    <x v="12"/>
    <x v="0"/>
    <x v="0"/>
    <x v="126"/>
    <n v="215"/>
    <n v="107.5"/>
    <n v="0"/>
    <x v="111"/>
    <n v="16.83170578"/>
    <n v="79"/>
    <n v="0"/>
    <n v="4.4000000000000004"/>
    <n v="0"/>
    <x v="38"/>
    <n v="6"/>
    <n v="84"/>
    <n v="0.1"/>
    <x v="2067"/>
    <x v="1859"/>
    <n v="1.3"/>
    <n v="1.3"/>
    <n v="0.45300000000000001"/>
    <n v="8"/>
  </r>
  <r>
    <x v="156"/>
    <x v="13"/>
    <x v="0"/>
    <x v="0"/>
    <x v="168"/>
    <n v="22"/>
    <n v="11"/>
    <n v="0"/>
    <x v="800"/>
    <n v="156.28479680000001"/>
    <n v="75"/>
    <n v="0"/>
    <n v="39.6"/>
    <n v="0"/>
    <x v="43"/>
    <n v="6.9"/>
    <n v="78"/>
    <n v="0.1"/>
    <x v="2068"/>
    <x v="1860"/>
    <n v="1.4"/>
    <n v="1.4"/>
    <n v="0.44600000000000001"/>
    <n v="7.3"/>
  </r>
  <r>
    <x v="156"/>
    <x v="14"/>
    <x v="0"/>
    <x v="0"/>
    <x v="175"/>
    <n v="227"/>
    <n v="113.5"/>
    <n v="0"/>
    <x v="840"/>
    <n v="325.11147460000001"/>
    <n v="83"/>
    <n v="0"/>
    <n v="38.700000000000003"/>
    <n v="0"/>
    <x v="19"/>
    <n v="6.44"/>
    <n v="84"/>
    <n v="0.1"/>
    <x v="2069"/>
    <x v="1861"/>
    <n v="1.4"/>
    <n v="1.4"/>
    <n v="0.442"/>
    <n v="6.6"/>
  </r>
  <r>
    <x v="156"/>
    <x v="15"/>
    <x v="0"/>
    <x v="0"/>
    <x v="128"/>
    <n v="235"/>
    <n v="117.5"/>
    <n v="0"/>
    <x v="795"/>
    <n v="4.2492607299999996"/>
    <n v="81"/>
    <n v="0"/>
    <n v="37.9"/>
    <n v="0"/>
    <x v="19"/>
    <n v="4.5599999999999996"/>
    <n v="86"/>
    <n v="0.1"/>
    <x v="2070"/>
    <x v="1862"/>
    <n v="1.4"/>
    <n v="1.4"/>
    <n v="0.45500000000000002"/>
    <n v="7.2"/>
  </r>
  <r>
    <x v="157"/>
    <x v="0"/>
    <x v="0"/>
    <x v="1"/>
    <x v="281"/>
    <n v="312"/>
    <n v="181"/>
    <n v="50"/>
    <x v="0"/>
    <n v="0"/>
    <n v="42"/>
    <n v="7497"/>
    <n v="24.3"/>
    <n v="80"/>
    <x v="55"/>
    <n v="4.5599999999999996"/>
    <n v="42"/>
    <n v="0.7"/>
    <x v="2071"/>
    <x v="1862"/>
    <n v="6.6"/>
    <n v="6.4"/>
    <n v="0.627"/>
    <n v="7.2"/>
  </r>
  <r>
    <x v="157"/>
    <x v="1"/>
    <x v="0"/>
    <x v="1"/>
    <x v="196"/>
    <n v="321"/>
    <n v="186"/>
    <n v="51"/>
    <x v="0"/>
    <n v="0"/>
    <n v="42"/>
    <n v="10229"/>
    <n v="23.8"/>
    <n v="80"/>
    <x v="55"/>
    <n v="4.5599999999999996"/>
    <n v="42"/>
    <n v="0.8"/>
    <x v="2072"/>
    <x v="1862"/>
    <n v="6.7"/>
    <n v="6.5"/>
    <n v="0.627"/>
    <n v="7.2"/>
  </r>
  <r>
    <x v="157"/>
    <x v="2"/>
    <x v="0"/>
    <x v="1"/>
    <x v="227"/>
    <n v="318"/>
    <n v="184.5"/>
    <n v="51"/>
    <x v="0"/>
    <n v="0"/>
    <n v="42"/>
    <n v="3173"/>
    <n v="23.3"/>
    <n v="81"/>
    <x v="55"/>
    <n v="4.5599999999999996"/>
    <n v="42"/>
    <n v="0.8"/>
    <x v="2073"/>
    <x v="1862"/>
    <n v="6.8"/>
    <n v="6.6"/>
    <n v="0.627"/>
    <n v="7.2"/>
  </r>
  <r>
    <x v="157"/>
    <x v="3"/>
    <x v="0"/>
    <x v="1"/>
    <x v="247"/>
    <n v="336"/>
    <n v="193.5"/>
    <n v="51"/>
    <x v="0"/>
    <n v="0"/>
    <n v="42"/>
    <n v="9983"/>
    <n v="22.9"/>
    <n v="82"/>
    <x v="55"/>
    <n v="4.5599999999999996"/>
    <n v="42"/>
    <n v="0.8"/>
    <x v="160"/>
    <x v="1862"/>
    <n v="6.8"/>
    <n v="6.7"/>
    <n v="0.627"/>
    <n v="7.2"/>
  </r>
  <r>
    <x v="157"/>
    <x v="4"/>
    <x v="0"/>
    <x v="1"/>
    <x v="247"/>
    <n v="329"/>
    <n v="190"/>
    <n v="51"/>
    <x v="0"/>
    <n v="0"/>
    <n v="42"/>
    <n v="17298"/>
    <n v="22.4"/>
    <n v="82"/>
    <x v="65"/>
    <n v="4.5599999999999996"/>
    <n v="41"/>
    <n v="0.8"/>
    <x v="160"/>
    <x v="1862"/>
    <n v="6.9"/>
    <n v="6.7"/>
    <n v="0.627"/>
    <n v="7.2"/>
  </r>
  <r>
    <x v="157"/>
    <x v="5"/>
    <x v="0"/>
    <x v="1"/>
    <x v="45"/>
    <n v="336"/>
    <n v="194"/>
    <n v="52"/>
    <x v="0"/>
    <n v="0"/>
    <n v="42"/>
    <n v="115"/>
    <n v="22"/>
    <n v="83"/>
    <x v="65"/>
    <n v="4.5599999999999996"/>
    <n v="45"/>
    <n v="0.8"/>
    <x v="160"/>
    <x v="1862"/>
    <n v="7"/>
    <n v="6.8"/>
    <n v="0.627"/>
    <n v="7.2"/>
  </r>
  <r>
    <x v="157"/>
    <x v="6"/>
    <x v="0"/>
    <x v="1"/>
    <x v="248"/>
    <n v="335"/>
    <n v="193.5"/>
    <n v="52"/>
    <x v="0"/>
    <n v="0"/>
    <n v="42"/>
    <n v="13"/>
    <n v="21.5"/>
    <n v="84"/>
    <x v="9"/>
    <n v="4.5599999999999996"/>
    <n v="42"/>
    <n v="0.8"/>
    <x v="160"/>
    <x v="1862"/>
    <n v="7.1"/>
    <n v="6.9"/>
    <n v="0.627"/>
    <n v="7.2"/>
  </r>
  <r>
    <x v="157"/>
    <x v="7"/>
    <x v="0"/>
    <x v="1"/>
    <x v="205"/>
    <n v="336"/>
    <n v="194"/>
    <n v="52"/>
    <x v="0"/>
    <n v="0"/>
    <n v="42"/>
    <n v="1081"/>
    <n v="21.1"/>
    <n v="84"/>
    <x v="29"/>
    <n v="4.5599999999999996"/>
    <n v="31"/>
    <n v="0.9"/>
    <x v="160"/>
    <x v="1862"/>
    <n v="7.2"/>
    <n v="7"/>
    <n v="0.627"/>
    <n v="7.2"/>
  </r>
  <r>
    <x v="157"/>
    <x v="8"/>
    <x v="0"/>
    <x v="1"/>
    <x v="206"/>
    <n v="34"/>
    <n v="43"/>
    <n v="52"/>
    <x v="0"/>
    <n v="0"/>
    <n v="42"/>
    <n v="1149"/>
    <n v="2.7"/>
    <n v="84"/>
    <x v="29"/>
    <n v="4.5599999999999996"/>
    <n v="4"/>
    <n v="0.9"/>
    <x v="160"/>
    <x v="1862"/>
    <n v="7.3"/>
    <n v="7.1"/>
    <n v="0.627"/>
    <n v="7.2"/>
  </r>
  <r>
    <x v="157"/>
    <x v="9"/>
    <x v="0"/>
    <x v="1"/>
    <x v="206"/>
    <n v="337"/>
    <n v="194"/>
    <n v="51"/>
    <x v="0"/>
    <n v="0"/>
    <n v="42"/>
    <n v="7"/>
    <n v="2.2000000000000002"/>
    <n v="83"/>
    <x v="67"/>
    <n v="4.5599999999999996"/>
    <n v="26"/>
    <n v="0.9"/>
    <x v="160"/>
    <x v="1862"/>
    <n v="7.4"/>
    <n v="7.2"/>
    <n v="0.627"/>
    <n v="7.2"/>
  </r>
  <r>
    <x v="157"/>
    <x v="10"/>
    <x v="0"/>
    <x v="1"/>
    <x v="198"/>
    <n v="334"/>
    <n v="192"/>
    <n v="50"/>
    <x v="0"/>
    <n v="0"/>
    <n v="42"/>
    <n v="0"/>
    <n v="19.8"/>
    <n v="82"/>
    <x v="11"/>
    <n v="4.5599999999999996"/>
    <n v="35"/>
    <n v="0.9"/>
    <x v="160"/>
    <x v="1862"/>
    <n v="7.5"/>
    <n v="7.3"/>
    <n v="0.627"/>
    <n v="7.2"/>
  </r>
  <r>
    <x v="157"/>
    <x v="11"/>
    <x v="0"/>
    <x v="1"/>
    <x v="249"/>
    <n v="341"/>
    <n v="195"/>
    <n v="49"/>
    <x v="0"/>
    <n v="0"/>
    <n v="42"/>
    <n v="12008"/>
    <n v="19.399999999999999"/>
    <n v="80"/>
    <x v="31"/>
    <n v="4.5599999999999996"/>
    <n v="3"/>
    <n v="0.9"/>
    <x v="160"/>
    <x v="1862"/>
    <n v="7.6"/>
    <n v="7.4"/>
    <n v="0.627"/>
    <n v="7.2"/>
  </r>
  <r>
    <x v="157"/>
    <x v="12"/>
    <x v="0"/>
    <x v="1"/>
    <x v="47"/>
    <n v="344"/>
    <n v="196"/>
    <n v="48"/>
    <x v="0"/>
    <n v="0"/>
    <n v="42"/>
    <n v="8257"/>
    <n v="19"/>
    <n v="78"/>
    <x v="29"/>
    <n v="4.5599999999999996"/>
    <n v="4"/>
    <n v="0.9"/>
    <x v="160"/>
    <x v="1862"/>
    <n v="7.7"/>
    <n v="7.5"/>
    <n v="0.627"/>
    <n v="7.2"/>
  </r>
  <r>
    <x v="157"/>
    <x v="13"/>
    <x v="0"/>
    <x v="1"/>
    <x v="200"/>
    <n v="348"/>
    <n v="197.5"/>
    <n v="47"/>
    <x v="0"/>
    <n v="0"/>
    <n v="42"/>
    <n v="9559"/>
    <n v="18.600000000000001"/>
    <n v="77"/>
    <x v="29"/>
    <n v="4.5599999999999996"/>
    <n v="4"/>
    <n v="0.9"/>
    <x v="160"/>
    <x v="1862"/>
    <n v="7.8"/>
    <n v="7.6"/>
    <n v="0.627"/>
    <n v="7.2"/>
  </r>
  <r>
    <x v="157"/>
    <x v="14"/>
    <x v="0"/>
    <x v="1"/>
    <x v="9"/>
    <n v="352"/>
    <n v="199"/>
    <n v="46"/>
    <x v="0"/>
    <n v="0"/>
    <n v="42"/>
    <n v="3571"/>
    <n v="18.2"/>
    <n v="75"/>
    <x v="72"/>
    <n v="4.5599999999999996"/>
    <n v="33"/>
    <n v="0.8"/>
    <x v="160"/>
    <x v="1862"/>
    <n v="7.9"/>
    <n v="7.7"/>
    <n v="0.627"/>
    <n v="7.2"/>
  </r>
  <r>
    <x v="157"/>
    <x v="15"/>
    <x v="0"/>
    <x v="1"/>
    <x v="281"/>
    <n v="355"/>
    <n v="200"/>
    <n v="45"/>
    <x v="0"/>
    <n v="0"/>
    <n v="42"/>
    <n v="3965"/>
    <n v="17.8"/>
    <n v="74"/>
    <x v="30"/>
    <n v="4.5599999999999996"/>
    <n v="33"/>
    <n v="0.8"/>
    <x v="160"/>
    <x v="1862"/>
    <n v="8"/>
    <n v="7.9"/>
    <n v="0.627"/>
    <n v="7.2"/>
  </r>
  <r>
    <x v="158"/>
    <x v="0"/>
    <x v="0"/>
    <x v="1"/>
    <x v="220"/>
    <n v="328"/>
    <n v="185"/>
    <n v="42"/>
    <x v="156"/>
    <n v="0"/>
    <n v="75"/>
    <n v="17"/>
    <n v="51.1"/>
    <n v="52"/>
    <x v="24"/>
    <n v="4.5599999999999996"/>
    <n v="75"/>
    <n v="3.6"/>
    <x v="2074"/>
    <x v="1863"/>
    <n v="4.4000000000000004"/>
    <n v="5.3"/>
    <n v="0.66500000000000004"/>
    <n v="13"/>
  </r>
  <r>
    <x v="158"/>
    <x v="1"/>
    <x v="0"/>
    <x v="1"/>
    <x v="173"/>
    <n v="347"/>
    <n v="194.5"/>
    <n v="42"/>
    <x v="156"/>
    <n v="922.05073130000005"/>
    <n v="8"/>
    <n v="66"/>
    <n v="5.3"/>
    <n v="52"/>
    <x v="44"/>
    <n v="8.8000000000000007"/>
    <n v="77"/>
    <n v="3.7"/>
    <x v="2075"/>
    <x v="1864"/>
    <n v="4.9000000000000004"/>
    <n v="5.9"/>
    <n v="0.66"/>
    <n v="13"/>
  </r>
  <r>
    <x v="158"/>
    <x v="2"/>
    <x v="0"/>
    <x v="0"/>
    <x v="146"/>
    <n v="371"/>
    <n v="207"/>
    <n v="43"/>
    <x v="993"/>
    <n v="978.59052870000005"/>
    <n v="7"/>
    <n v="25"/>
    <n v="49.5"/>
    <n v="54"/>
    <x v="25"/>
    <n v="8.7799999999999994"/>
    <n v="73"/>
    <n v="4.5"/>
    <x v="2076"/>
    <x v="1865"/>
    <n v="5.4"/>
    <n v="6.5"/>
    <n v="0.65200000000000002"/>
    <n v="12.8"/>
  </r>
  <r>
    <x v="158"/>
    <x v="3"/>
    <x v="0"/>
    <x v="1"/>
    <x v="3"/>
    <n v="48"/>
    <n v="45.5"/>
    <n v="43"/>
    <x v="156"/>
    <n v="1089.9548380000001"/>
    <n v="68"/>
    <n v="32"/>
    <n v="48.7"/>
    <n v="56"/>
    <x v="27"/>
    <n v="8.7899999999999991"/>
    <n v="65"/>
    <n v="7.6"/>
    <x v="2077"/>
    <x v="1866"/>
    <n v="6"/>
    <n v="7.3"/>
    <n v="0.64400000000000002"/>
    <n v="12.8"/>
  </r>
  <r>
    <x v="158"/>
    <x v="4"/>
    <x v="0"/>
    <x v="1"/>
    <x v="306"/>
    <n v="413"/>
    <n v="228"/>
    <n v="43"/>
    <x v="156"/>
    <n v="123.75333500000001"/>
    <n v="76"/>
    <n v="92"/>
    <n v="47.9"/>
    <n v="58"/>
    <x v="48"/>
    <n v="8.61"/>
    <n v="69"/>
    <n v="8.5"/>
    <x v="2078"/>
    <x v="1867"/>
    <n v="6.6"/>
    <n v="8"/>
    <n v="0.63800000000000001"/>
    <n v="12.8"/>
  </r>
  <r>
    <x v="158"/>
    <x v="5"/>
    <x v="0"/>
    <x v="1"/>
    <x v="200"/>
    <n v="428"/>
    <n v="235.5"/>
    <n v="43"/>
    <x v="54"/>
    <n v="1038.885632"/>
    <n v="71"/>
    <n v="12499"/>
    <n v="47.2"/>
    <n v="62"/>
    <x v="50"/>
    <n v="8.5"/>
    <n v="72"/>
    <n v="11"/>
    <x v="2079"/>
    <x v="1868"/>
    <n v="7.3"/>
    <n v="8.9"/>
    <n v="0.63"/>
    <n v="12.8"/>
  </r>
  <r>
    <x v="158"/>
    <x v="6"/>
    <x v="0"/>
    <x v="1"/>
    <x v="159"/>
    <n v="449"/>
    <n v="247.5"/>
    <n v="46"/>
    <x v="342"/>
    <n v="782.59871439999995"/>
    <n v="74"/>
    <n v="5857"/>
    <n v="46.4"/>
    <n v="70"/>
    <x v="24"/>
    <n v="8.39"/>
    <n v="76"/>
    <n v="19"/>
    <x v="2080"/>
    <x v="1869"/>
    <n v="8.1"/>
    <n v="9.8000000000000007"/>
    <n v="0.622"/>
    <n v="12.8"/>
  </r>
  <r>
    <x v="158"/>
    <x v="7"/>
    <x v="0"/>
    <x v="1"/>
    <x v="12"/>
    <n v="473"/>
    <n v="261.5"/>
    <n v="50"/>
    <x v="994"/>
    <n v="780.0336423"/>
    <n v="76"/>
    <n v="39"/>
    <n v="45.7"/>
    <n v="75"/>
    <x v="44"/>
    <n v="7.75"/>
    <n v="79"/>
    <n v="23.5"/>
    <x v="2081"/>
    <x v="1870"/>
    <n v="8.9"/>
    <n v="1.7"/>
    <n v="0.61599999999999999"/>
    <n v="12.9"/>
  </r>
  <r>
    <x v="158"/>
    <x v="8"/>
    <x v="0"/>
    <x v="1"/>
    <x v="342"/>
    <n v="486"/>
    <n v="268.5"/>
    <n v="51"/>
    <x v="613"/>
    <n v="805.49007900000004"/>
    <n v="83"/>
    <n v="31"/>
    <n v="45"/>
    <n v="79"/>
    <x v="42"/>
    <n v="7.53"/>
    <n v="82"/>
    <n v="26.4"/>
    <x v="2082"/>
    <x v="1871"/>
    <n v="9.6999999999999993"/>
    <n v="11.7"/>
    <n v="0.61199999999999999"/>
    <n v="12.9"/>
  </r>
  <r>
    <x v="158"/>
    <x v="9"/>
    <x v="0"/>
    <x v="1"/>
    <x v="211"/>
    <n v="496"/>
    <n v="275"/>
    <n v="54"/>
    <x v="995"/>
    <n v="732.12553049999997"/>
    <n v="83"/>
    <n v="81"/>
    <n v="44.3"/>
    <n v="82"/>
    <x v="42"/>
    <n v="7.57"/>
    <n v="82"/>
    <n v="28.1"/>
    <x v="2083"/>
    <x v="1872"/>
    <n v="1.6"/>
    <n v="12.8"/>
    <n v="0.60899999999999999"/>
    <n v="12.9"/>
  </r>
  <r>
    <x v="158"/>
    <x v="10"/>
    <x v="0"/>
    <x v="1"/>
    <x v="288"/>
    <n v="498"/>
    <n v="276.5"/>
    <n v="55"/>
    <x v="996"/>
    <n v="709.31709669999998"/>
    <n v="79"/>
    <n v="615"/>
    <n v="43.6"/>
    <n v="84"/>
    <x v="24"/>
    <n v="7.77"/>
    <n v="79"/>
    <n v="29.5"/>
    <x v="2084"/>
    <x v="1873"/>
    <n v="11.6"/>
    <n v="13.9"/>
    <n v="0.60899999999999999"/>
    <n v="12.9"/>
  </r>
  <r>
    <x v="158"/>
    <x v="11"/>
    <x v="0"/>
    <x v="1"/>
    <x v="325"/>
    <n v="497"/>
    <n v="276"/>
    <n v="55"/>
    <x v="997"/>
    <n v="622.04380900000001"/>
    <n v="76"/>
    <n v="830"/>
    <n v="42.9"/>
    <n v="83"/>
    <x v="25"/>
    <n v="7.93"/>
    <n v="74"/>
    <n v="29.7"/>
    <x v="2085"/>
    <x v="1874"/>
    <n v="12.6"/>
    <n v="15"/>
    <n v="0.61099999999999999"/>
    <n v="12.9"/>
  </r>
  <r>
    <x v="158"/>
    <x v="12"/>
    <x v="0"/>
    <x v="1"/>
    <x v="211"/>
    <n v="485"/>
    <n v="270"/>
    <n v="55"/>
    <x v="949"/>
    <n v="519.15637809999998"/>
    <n v="71"/>
    <n v="244"/>
    <n v="42.2"/>
    <n v="82"/>
    <x v="23"/>
    <n v="8.26"/>
    <n v="69"/>
    <n v="28.9"/>
    <x v="2086"/>
    <x v="1875"/>
    <n v="13.5"/>
    <n v="16.100000000000001"/>
    <n v="0.61299999999999999"/>
    <n v="12.9"/>
  </r>
  <r>
    <x v="158"/>
    <x v="13"/>
    <x v="0"/>
    <x v="1"/>
    <x v="354"/>
    <n v="459"/>
    <n v="256.5"/>
    <n v="54"/>
    <x v="640"/>
    <n v="346.53160070000001"/>
    <n v="72"/>
    <n v="1043"/>
    <n v="41.6"/>
    <n v="79"/>
    <x v="23"/>
    <n v="8.9"/>
    <n v="7"/>
    <n v="26.6"/>
    <x v="2087"/>
    <x v="1876"/>
    <n v="14.5"/>
    <n v="17.100000000000001"/>
    <n v="0.62"/>
    <n v="12.9"/>
  </r>
  <r>
    <x v="158"/>
    <x v="14"/>
    <x v="0"/>
    <x v="1"/>
    <x v="48"/>
    <n v="429"/>
    <n v="240.5"/>
    <n v="52"/>
    <x v="156"/>
    <n v="365.2585722"/>
    <n v="72"/>
    <n v="1166"/>
    <n v="4.9000000000000004"/>
    <n v="76"/>
    <x v="40"/>
    <n v="8.31"/>
    <n v="71"/>
    <n v="24"/>
    <x v="2088"/>
    <x v="1877"/>
    <n v="15.4"/>
    <n v="18.100000000000001"/>
    <n v="0.629"/>
    <n v="13"/>
  </r>
  <r>
    <x v="158"/>
    <x v="15"/>
    <x v="0"/>
    <x v="1"/>
    <x v="8"/>
    <n v="397"/>
    <n v="224"/>
    <n v="51"/>
    <x v="998"/>
    <n v="45.963808389999997"/>
    <n v="73"/>
    <n v="1459"/>
    <n v="4.0999999999999996"/>
    <n v="73"/>
    <x v="40"/>
    <n v="8.6999999999999993"/>
    <n v="73"/>
    <n v="21.3"/>
    <x v="2089"/>
    <x v="1878"/>
    <n v="16.3"/>
    <n v="19.100000000000001"/>
    <n v="0.63500000000000001"/>
    <n v="13"/>
  </r>
  <r>
    <x v="159"/>
    <x v="0"/>
    <x v="0"/>
    <x v="1"/>
    <x v="8"/>
    <n v="332"/>
    <n v="179"/>
    <n v="26"/>
    <x v="0"/>
    <n v="0"/>
    <n v="31"/>
    <n v="878"/>
    <n v="4.0999999999999996"/>
    <n v="39"/>
    <x v="9"/>
    <n v="8.6999999999999993"/>
    <n v="31"/>
    <n v="3.4"/>
    <x v="2090"/>
    <x v="1879"/>
    <n v="16.3"/>
    <n v="19.100000000000001"/>
    <n v="0.42099999999999999"/>
    <n v="4.9000000000000004"/>
  </r>
  <r>
    <x v="159"/>
    <x v="1"/>
    <x v="0"/>
    <x v="1"/>
    <x v="302"/>
    <n v="343"/>
    <n v="184.5"/>
    <n v="26"/>
    <x v="0"/>
    <n v="46.074468600000003"/>
    <n v="31"/>
    <n v="441"/>
    <n v="4.0999999999999996"/>
    <n v="39"/>
    <x v="58"/>
    <n v="2.74"/>
    <n v="39"/>
    <n v="3.5"/>
    <x v="2091"/>
    <x v="1880"/>
    <n v="16.3"/>
    <n v="19.100000000000001"/>
    <n v="0.42099999999999999"/>
    <n v="4.9000000000000004"/>
  </r>
  <r>
    <x v="159"/>
    <x v="2"/>
    <x v="0"/>
    <x v="1"/>
    <x v="225"/>
    <n v="345"/>
    <n v="185.5"/>
    <n v="26"/>
    <x v="0"/>
    <n v="47.44453"/>
    <n v="31"/>
    <n v="525"/>
    <n v="4.0999999999999996"/>
    <n v="40"/>
    <x v="8"/>
    <n v="2.62"/>
    <n v="45"/>
    <n v="3.6"/>
    <x v="2092"/>
    <x v="1881"/>
    <n v="16.3"/>
    <n v="19.100000000000001"/>
    <n v="0.41699999999999998"/>
    <n v="4.9000000000000004"/>
  </r>
  <r>
    <x v="159"/>
    <x v="3"/>
    <x v="0"/>
    <x v="1"/>
    <x v="48"/>
    <n v="347"/>
    <n v="186.5"/>
    <n v="26"/>
    <x v="0"/>
    <n v="38.338232400000003"/>
    <n v="31"/>
    <n v="1952"/>
    <n v="4.0999999999999996"/>
    <n v="40"/>
    <x v="7"/>
    <n v="2.77"/>
    <n v="59"/>
    <n v="3.8"/>
    <x v="2093"/>
    <x v="1882"/>
    <n v="16.3"/>
    <n v="19.100000000000001"/>
    <n v="0.41899999999999998"/>
    <n v="4.9000000000000004"/>
  </r>
  <r>
    <x v="159"/>
    <x v="4"/>
    <x v="0"/>
    <x v="1"/>
    <x v="164"/>
    <n v="355"/>
    <n v="191"/>
    <n v="27"/>
    <x v="0"/>
    <n v="0"/>
    <n v="31"/>
    <n v="1256"/>
    <n v="4.0999999999999996"/>
    <n v="41"/>
    <x v="5"/>
    <n v="2.77"/>
    <n v="61"/>
    <n v="3.9"/>
    <x v="2094"/>
    <x v="1883"/>
    <n v="16.3"/>
    <n v="19.100000000000001"/>
    <n v="0.42899999999999999"/>
    <n v="4.9000000000000004"/>
  </r>
  <r>
    <x v="159"/>
    <x v="5"/>
    <x v="0"/>
    <x v="1"/>
    <x v="281"/>
    <n v="359"/>
    <n v="193"/>
    <n v="27"/>
    <x v="0"/>
    <n v="0"/>
    <n v="31"/>
    <n v="0"/>
    <n v="4.0999999999999996"/>
    <n v="41"/>
    <x v="5"/>
    <n v="2.77"/>
    <n v="61"/>
    <n v="4"/>
    <x v="2095"/>
    <x v="1884"/>
    <n v="16.3"/>
    <n v="19.100000000000001"/>
    <n v="0"/>
    <n v="0"/>
  </r>
  <r>
    <x v="159"/>
    <x v="6"/>
    <x v="0"/>
    <x v="1"/>
    <x v="196"/>
    <n v="369"/>
    <n v="198"/>
    <n v="27"/>
    <x v="0"/>
    <n v="0"/>
    <n v="31"/>
    <n v="0"/>
    <n v="4.0999999999999996"/>
    <n v="42"/>
    <x v="5"/>
    <n v="2.77"/>
    <n v="61"/>
    <n v="4.2"/>
    <x v="2096"/>
    <x v="1885"/>
    <n v="16.3"/>
    <n v="19.100000000000001"/>
    <n v="0"/>
    <n v="0"/>
  </r>
  <r>
    <x v="159"/>
    <x v="7"/>
    <x v="0"/>
    <x v="1"/>
    <x v="228"/>
    <n v="377"/>
    <n v="202"/>
    <n v="27"/>
    <x v="0"/>
    <n v="0"/>
    <n v="31"/>
    <n v="0"/>
    <n v="4.0999999999999996"/>
    <n v="42"/>
    <x v="5"/>
    <n v="2.77"/>
    <n v="61"/>
    <n v="4.2"/>
    <x v="2097"/>
    <x v="1886"/>
    <n v="16.3"/>
    <n v="19.100000000000001"/>
    <n v="0"/>
    <n v="0"/>
  </r>
  <r>
    <x v="159"/>
    <x v="8"/>
    <x v="0"/>
    <x v="1"/>
    <x v="247"/>
    <n v="381"/>
    <n v="204"/>
    <n v="27"/>
    <x v="0"/>
    <n v="0"/>
    <n v="31"/>
    <n v="0"/>
    <n v="4.0999999999999996"/>
    <n v="43"/>
    <x v="5"/>
    <n v="2.77"/>
    <n v="61"/>
    <n v="4.2"/>
    <x v="160"/>
    <x v="1887"/>
    <n v="16.3"/>
    <n v="19.100000000000001"/>
    <n v="0"/>
    <n v="0"/>
  </r>
  <r>
    <x v="159"/>
    <x v="9"/>
    <x v="0"/>
    <x v="1"/>
    <x v="238"/>
    <n v="383"/>
    <n v="205.5"/>
    <n v="28"/>
    <x v="0"/>
    <n v="0"/>
    <n v="31"/>
    <n v="0"/>
    <n v="4.0999999999999996"/>
    <n v="43"/>
    <x v="5"/>
    <n v="2.77"/>
    <n v="61"/>
    <n v="4.0999999999999996"/>
    <x v="160"/>
    <x v="1888"/>
    <n v="16.3"/>
    <n v="19.100000000000001"/>
    <n v="0"/>
    <n v="0"/>
  </r>
  <r>
    <x v="159"/>
    <x v="10"/>
    <x v="0"/>
    <x v="1"/>
    <x v="205"/>
    <n v="383"/>
    <n v="205.5"/>
    <n v="28"/>
    <x v="0"/>
    <n v="0"/>
    <n v="31"/>
    <n v="0"/>
    <n v="4.0999999999999996"/>
    <n v="44"/>
    <x v="5"/>
    <n v="2.77"/>
    <n v="61"/>
    <n v="3.9"/>
    <x v="160"/>
    <x v="1889"/>
    <n v="16.3"/>
    <n v="19.100000000000001"/>
    <n v="0"/>
    <n v="0"/>
  </r>
  <r>
    <x v="159"/>
    <x v="11"/>
    <x v="0"/>
    <x v="1"/>
    <x v="231"/>
    <n v="383"/>
    <n v="206"/>
    <n v="29"/>
    <x v="0"/>
    <n v="0"/>
    <n v="31"/>
    <n v="0"/>
    <n v="4.0999999999999996"/>
    <n v="45"/>
    <x v="5"/>
    <n v="2.77"/>
    <n v="61"/>
    <n v="3.8"/>
    <x v="160"/>
    <x v="1890"/>
    <n v="16.3"/>
    <n v="19.100000000000001"/>
    <n v="0"/>
    <n v="0"/>
  </r>
  <r>
    <x v="159"/>
    <x v="12"/>
    <x v="0"/>
    <x v="1"/>
    <x v="200"/>
    <n v="383"/>
    <n v="206"/>
    <n v="29"/>
    <x v="0"/>
    <n v="0"/>
    <n v="31"/>
    <n v="0"/>
    <n v="4.0999999999999996"/>
    <n v="46"/>
    <x v="5"/>
    <n v="2.77"/>
    <n v="61"/>
    <n v="3.5"/>
    <x v="160"/>
    <x v="1891"/>
    <n v="16.3"/>
    <n v="19.100000000000001"/>
    <n v="0"/>
    <n v="0"/>
  </r>
  <r>
    <x v="159"/>
    <x v="13"/>
    <x v="0"/>
    <x v="1"/>
    <x v="210"/>
    <n v="382"/>
    <n v="206"/>
    <n v="30"/>
    <x v="0"/>
    <n v="0"/>
    <n v="31"/>
    <n v="0"/>
    <n v="4.0999999999999996"/>
    <n v="48"/>
    <x v="5"/>
    <n v="2.77"/>
    <n v="61"/>
    <n v="3.3"/>
    <x v="160"/>
    <x v="1892"/>
    <n v="16.3"/>
    <n v="19.100000000000001"/>
    <n v="0"/>
    <n v="0"/>
  </r>
  <r>
    <x v="159"/>
    <x v="14"/>
    <x v="0"/>
    <x v="1"/>
    <x v="50"/>
    <n v="381"/>
    <n v="205.5"/>
    <n v="30"/>
    <x v="0"/>
    <n v="0"/>
    <n v="31"/>
    <n v="0"/>
    <n v="4.0999999999999996"/>
    <n v="49"/>
    <x v="5"/>
    <n v="2.77"/>
    <n v="61"/>
    <n v="3"/>
    <x v="160"/>
    <x v="1893"/>
    <n v="16.3"/>
    <n v="19.100000000000001"/>
    <n v="0"/>
    <n v="0"/>
  </r>
  <r>
    <x v="159"/>
    <x v="15"/>
    <x v="0"/>
    <x v="1"/>
    <x v="345"/>
    <n v="38"/>
    <n v="34.5"/>
    <n v="31"/>
    <x v="0"/>
    <n v="0"/>
    <n v="31"/>
    <n v="0"/>
    <n v="4.0999999999999996"/>
    <n v="50"/>
    <x v="5"/>
    <n v="2.77"/>
    <n v="61"/>
    <n v="2.7"/>
    <x v="160"/>
    <x v="1894"/>
    <n v="16.3"/>
    <n v="19.100000000000001"/>
    <n v="0"/>
    <n v="0"/>
  </r>
  <r>
    <x v="160"/>
    <x v="0"/>
    <x v="1"/>
    <x v="2"/>
    <x v="75"/>
    <n v="56"/>
    <n v="28.5"/>
    <n v="1"/>
    <x v="0"/>
    <n v="0"/>
    <n v="97"/>
    <n v="115"/>
    <n v="66.599999999999994"/>
    <n v="1"/>
    <x v="15"/>
    <n v="2.77"/>
    <n v="97"/>
    <n v="0.1"/>
    <x v="2098"/>
    <x v="1895"/>
    <n v="0.6"/>
    <n v="0.5"/>
    <n v="0.88200000000000001"/>
    <n v="17.7"/>
  </r>
  <r>
    <x v="160"/>
    <x v="1"/>
    <x v="1"/>
    <x v="2"/>
    <x v="321"/>
    <n v="58"/>
    <n v="29.5"/>
    <n v="1"/>
    <x v="0"/>
    <n v="42.988476249999998"/>
    <n v="96"/>
    <n v="154"/>
    <n v="66"/>
    <n v="1"/>
    <x v="15"/>
    <n v="9.3000000000000007"/>
    <n v="97"/>
    <n v="0.1"/>
    <x v="2099"/>
    <x v="1896"/>
    <n v="0.6"/>
    <n v="0.5"/>
    <n v="0.877"/>
    <n v="17.600000000000001"/>
  </r>
  <r>
    <x v="160"/>
    <x v="2"/>
    <x v="1"/>
    <x v="2"/>
    <x v="296"/>
    <n v="6"/>
    <n v="3.5"/>
    <n v="1"/>
    <x v="548"/>
    <n v="423.68045899999998"/>
    <n v="95"/>
    <n v="131"/>
    <n v="65.400000000000006"/>
    <n v="2"/>
    <x v="32"/>
    <n v="9.1"/>
    <n v="96"/>
    <n v="0.1"/>
    <x v="2100"/>
    <x v="1897"/>
    <n v="0.6"/>
    <n v="0.5"/>
    <n v="0.874"/>
    <n v="17.5"/>
  </r>
  <r>
    <x v="160"/>
    <x v="3"/>
    <x v="1"/>
    <x v="2"/>
    <x v="79"/>
    <n v="61"/>
    <n v="31"/>
    <n v="1"/>
    <x v="999"/>
    <n v="4255.7816929999999"/>
    <n v="96"/>
    <n v="1204"/>
    <n v="64.8"/>
    <n v="2"/>
    <x v="15"/>
    <n v="9.39"/>
    <n v="97"/>
    <n v="0.1"/>
    <x v="2101"/>
    <x v="1898"/>
    <n v="0.6"/>
    <n v="0.5"/>
    <n v="0.871"/>
    <n v="17.2"/>
  </r>
  <r>
    <x v="160"/>
    <x v="4"/>
    <x v="1"/>
    <x v="2"/>
    <x v="314"/>
    <n v="63"/>
    <n v="32"/>
    <n v="1"/>
    <x v="853"/>
    <n v="4873.8188"/>
    <n v="97"/>
    <n v="3802"/>
    <n v="64.099999999999994"/>
    <n v="2"/>
    <x v="15"/>
    <n v="9.48"/>
    <n v="97"/>
    <n v="0.1"/>
    <x v="2102"/>
    <x v="1899"/>
    <n v="0.6"/>
    <n v="0.5"/>
    <n v="0.86699999999999999"/>
    <n v="16.899999999999999"/>
  </r>
  <r>
    <x v="160"/>
    <x v="5"/>
    <x v="1"/>
    <x v="2"/>
    <x v="80"/>
    <n v="64"/>
    <n v="32.5"/>
    <n v="1"/>
    <x v="708"/>
    <n v="578.74171720000004"/>
    <n v="97"/>
    <n v="302"/>
    <n v="63.5"/>
    <n v="2"/>
    <x v="15"/>
    <n v="9.56"/>
    <n v="97"/>
    <n v="0.1"/>
    <x v="2103"/>
    <x v="1900"/>
    <n v="0.6"/>
    <n v="0.5"/>
    <n v="0.86"/>
    <n v="16.399999999999999"/>
  </r>
  <r>
    <x v="160"/>
    <x v="6"/>
    <x v="1"/>
    <x v="2"/>
    <x v="234"/>
    <n v="66"/>
    <n v="34"/>
    <n v="2"/>
    <x v="924"/>
    <n v="5047.2540580000004"/>
    <n v="96"/>
    <n v="41"/>
    <n v="62.9"/>
    <n v="2"/>
    <x v="32"/>
    <n v="9.52"/>
    <n v="96"/>
    <n v="0.1"/>
    <x v="2104"/>
    <x v="1901"/>
    <n v="0.6"/>
    <n v="0.5"/>
    <n v="0.85799999999999998"/>
    <n v="16.3"/>
  </r>
  <r>
    <x v="160"/>
    <x v="7"/>
    <x v="1"/>
    <x v="2"/>
    <x v="82"/>
    <n v="7"/>
    <n v="4.5"/>
    <n v="2"/>
    <x v="979"/>
    <n v="5596.5352030000004"/>
    <n v="97"/>
    <n v="297"/>
    <n v="62.3"/>
    <n v="2"/>
    <x v="15"/>
    <n v="8.8000000000000007"/>
    <n v="97"/>
    <n v="0.1"/>
    <x v="2105"/>
    <x v="1902"/>
    <n v="0.6"/>
    <n v="0.5"/>
    <n v="0.85399999999999998"/>
    <n v="16.100000000000001"/>
  </r>
  <r>
    <x v="160"/>
    <x v="8"/>
    <x v="1"/>
    <x v="2"/>
    <x v="138"/>
    <n v="72"/>
    <n v="37"/>
    <n v="2"/>
    <x v="935"/>
    <n v="510.9327012"/>
    <n v="96"/>
    <n v="267"/>
    <n v="61.7"/>
    <n v="2"/>
    <x v="32"/>
    <n v="8.36"/>
    <n v="96"/>
    <n v="0.1"/>
    <x v="2106"/>
    <x v="1903"/>
    <n v="0.6"/>
    <n v="0.5"/>
    <n v="0.84899999999999998"/>
    <n v="16"/>
  </r>
  <r>
    <x v="160"/>
    <x v="9"/>
    <x v="1"/>
    <x v="2"/>
    <x v="92"/>
    <n v="73"/>
    <n v="37.5"/>
    <n v="2"/>
    <x v="1000"/>
    <n v="4460.3900059999996"/>
    <n v="97"/>
    <n v="362"/>
    <n v="61.1"/>
    <n v="2"/>
    <x v="14"/>
    <n v="8.23"/>
    <n v="98"/>
    <n v="0.1"/>
    <x v="2107"/>
    <x v="1904"/>
    <n v="0.6"/>
    <n v="0.5"/>
    <n v="0.84399999999999997"/>
    <n v="15.9"/>
  </r>
  <r>
    <x v="160"/>
    <x v="10"/>
    <x v="1"/>
    <x v="2"/>
    <x v="84"/>
    <n v="77"/>
    <n v="39.5"/>
    <n v="2"/>
    <x v="594"/>
    <n v="405.44759809999999"/>
    <n v="96"/>
    <n v="22"/>
    <n v="6.5"/>
    <n v="2"/>
    <x v="32"/>
    <n v="8.1199999999999992"/>
    <n v="96"/>
    <n v="0.1"/>
    <x v="2108"/>
    <x v="1905"/>
    <n v="0.6"/>
    <n v="0.5"/>
    <n v="0.83699999999999997"/>
    <n v="15.8"/>
  </r>
  <r>
    <x v="160"/>
    <x v="11"/>
    <x v="1"/>
    <x v="2"/>
    <x v="84"/>
    <n v="79"/>
    <n v="40.5"/>
    <n v="2"/>
    <x v="913"/>
    <n v="3715.3700950000002"/>
    <n v="97"/>
    <n v="26"/>
    <n v="59.9"/>
    <n v="2"/>
    <x v="15"/>
    <n v="8.5"/>
    <n v="97"/>
    <n v="0.1"/>
    <x v="2109"/>
    <x v="1906"/>
    <n v="0.6"/>
    <n v="0.5"/>
    <n v="0.83299999999999996"/>
    <n v="15.6"/>
  </r>
  <r>
    <x v="160"/>
    <x v="12"/>
    <x v="1"/>
    <x v="2"/>
    <x v="95"/>
    <n v="83"/>
    <n v="42.5"/>
    <n v="2"/>
    <x v="946"/>
    <n v="3205.019918"/>
    <n v="81"/>
    <n v="256"/>
    <n v="59.3"/>
    <n v="2"/>
    <x v="13"/>
    <n v="7.99"/>
    <n v="98"/>
    <n v="0.1"/>
    <x v="2110"/>
    <x v="1907"/>
    <n v="0.6"/>
    <n v="0.5"/>
    <n v="0.83"/>
    <n v="15.6"/>
  </r>
  <r>
    <x v="160"/>
    <x v="13"/>
    <x v="1"/>
    <x v="2"/>
    <x v="88"/>
    <n v="83"/>
    <n v="42.5"/>
    <n v="2"/>
    <x v="99"/>
    <n v="228.35430239999999"/>
    <n v="82"/>
    <n v="67"/>
    <n v="58.8"/>
    <n v="2"/>
    <x v="14"/>
    <n v="7.25"/>
    <n v="98"/>
    <n v="0.1"/>
    <x v="2111"/>
    <x v="1908"/>
    <n v="0.6"/>
    <n v="0.5"/>
    <n v="0.82799999999999996"/>
    <n v="15.7"/>
  </r>
  <r>
    <x v="160"/>
    <x v="14"/>
    <x v="1"/>
    <x v="2"/>
    <x v="95"/>
    <n v="84"/>
    <n v="43"/>
    <n v="2"/>
    <x v="1001"/>
    <n v="2044.1697610000001"/>
    <n v="83"/>
    <n v="0"/>
    <n v="58.2"/>
    <n v="2"/>
    <x v="16"/>
    <n v="7.24"/>
    <n v="96"/>
    <n v="0.1"/>
    <x v="2112"/>
    <x v="1909"/>
    <n v="0.6"/>
    <n v="0.5"/>
    <n v="0.82499999999999996"/>
    <n v="15.7"/>
  </r>
  <r>
    <x v="160"/>
    <x v="15"/>
    <x v="1"/>
    <x v="2"/>
    <x v="237"/>
    <n v="86"/>
    <n v="44"/>
    <n v="2"/>
    <x v="784"/>
    <n v="1934.398154"/>
    <n v="77"/>
    <n v="152"/>
    <n v="57.6"/>
    <n v="2"/>
    <x v="16"/>
    <n v="7.21"/>
    <n v="95"/>
    <n v="0.1"/>
    <x v="2113"/>
    <x v="1910"/>
    <n v="0.6"/>
    <n v="0.5"/>
    <n v="0.82"/>
    <n v="15.7"/>
  </r>
  <r>
    <x v="161"/>
    <x v="0"/>
    <x v="0"/>
    <x v="0"/>
    <x v="33"/>
    <n v="138"/>
    <n v="70.5"/>
    <n v="3"/>
    <x v="229"/>
    <n v="0"/>
    <n v="99"/>
    <n v="1568"/>
    <n v="23.4"/>
    <n v="3"/>
    <x v="13"/>
    <n v="7.21"/>
    <n v="99"/>
    <n v="0.1"/>
    <x v="2114"/>
    <x v="1911"/>
    <n v="15.1"/>
    <n v="15"/>
    <n v="0.76400000000000001"/>
    <n v="14"/>
  </r>
  <r>
    <x v="161"/>
    <x v="1"/>
    <x v="0"/>
    <x v="0"/>
    <x v="34"/>
    <n v="141"/>
    <n v="72"/>
    <n v="3"/>
    <x v="229"/>
    <n v="42.730828299999999"/>
    <n v="99"/>
    <n v="1686"/>
    <n v="22.7"/>
    <n v="3"/>
    <x v="13"/>
    <n v="3.5"/>
    <n v="99"/>
    <n v="0.1"/>
    <x v="2115"/>
    <x v="1912"/>
    <n v="15.2"/>
    <n v="15"/>
    <n v="0.76"/>
    <n v="14"/>
  </r>
  <r>
    <x v="161"/>
    <x v="2"/>
    <x v="0"/>
    <x v="0"/>
    <x v="66"/>
    <n v="142"/>
    <n v="72.5"/>
    <n v="3"/>
    <x v="1002"/>
    <n v="41.620535879999998"/>
    <n v="99"/>
    <n v="2107"/>
    <n v="21.9"/>
    <n v="3"/>
    <x v="13"/>
    <n v="3.68"/>
    <n v="99"/>
    <n v="0.1"/>
    <x v="2116"/>
    <x v="1913"/>
    <n v="15.2"/>
    <n v="15.1"/>
    <n v="0.75700000000000001"/>
    <n v="13.8"/>
  </r>
  <r>
    <x v="161"/>
    <x v="3"/>
    <x v="0"/>
    <x v="0"/>
    <x v="111"/>
    <n v="143"/>
    <n v="73"/>
    <n v="3"/>
    <x v="1003"/>
    <n v="20.768773110000001"/>
    <n v="99"/>
    <n v="51"/>
    <n v="21.2"/>
    <n v="4"/>
    <x v="13"/>
    <n v="3.21"/>
    <n v="99"/>
    <n v="0.1"/>
    <x v="2117"/>
    <x v="1914"/>
    <n v="15.3"/>
    <n v="15.2"/>
    <n v="0.752"/>
    <n v="13.7"/>
  </r>
  <r>
    <x v="161"/>
    <x v="4"/>
    <x v="0"/>
    <x v="0"/>
    <x v="111"/>
    <n v="141"/>
    <n v="72"/>
    <n v="3"/>
    <x v="81"/>
    <n v="20.833023669999999"/>
    <n v="99"/>
    <n v="60"/>
    <n v="2.5"/>
    <n v="4"/>
    <x v="13"/>
    <n v="3.28"/>
    <n v="99"/>
    <n v="0.1"/>
    <x v="2118"/>
    <x v="1915"/>
    <n v="15.3"/>
    <n v="15.3"/>
    <n v="0.746"/>
    <n v="13.6"/>
  </r>
  <r>
    <x v="161"/>
    <x v="5"/>
    <x v="0"/>
    <x v="0"/>
    <x v="111"/>
    <n v="138"/>
    <n v="70.5"/>
    <n v="3"/>
    <x v="532"/>
    <n v="191.72675889999999"/>
    <n v="99"/>
    <n v="79"/>
    <n v="19.8"/>
    <n v="4"/>
    <x v="13"/>
    <n v="3.43"/>
    <n v="99"/>
    <n v="0.1"/>
    <x v="2119"/>
    <x v="1916"/>
    <n v="15.3"/>
    <n v="15.3"/>
    <n v="0.73899999999999999"/>
    <n v="13.5"/>
  </r>
  <r>
    <x v="161"/>
    <x v="6"/>
    <x v="0"/>
    <x v="0"/>
    <x v="117"/>
    <n v="183"/>
    <n v="93.5"/>
    <n v="4"/>
    <x v="141"/>
    <n v="13.39092189"/>
    <n v="97"/>
    <n v="21"/>
    <n v="19.2"/>
    <n v="4"/>
    <x v="15"/>
    <n v="3.37"/>
    <n v="97"/>
    <n v="0.1"/>
    <x v="2120"/>
    <x v="1917"/>
    <n v="15.3"/>
    <n v="15.4"/>
    <n v="0.73499999999999999"/>
    <n v="13.4"/>
  </r>
  <r>
    <x v="161"/>
    <x v="7"/>
    <x v="0"/>
    <x v="0"/>
    <x v="40"/>
    <n v="172"/>
    <n v="88"/>
    <n v="4"/>
    <x v="110"/>
    <n v="17.814243439999998"/>
    <n v="98"/>
    <n v="33"/>
    <n v="18.5"/>
    <n v="4"/>
    <x v="14"/>
    <n v="3.44"/>
    <n v="98"/>
    <n v="0.1"/>
    <x v="2121"/>
    <x v="1918"/>
    <n v="15.4"/>
    <n v="15.4"/>
    <n v="0.73099999999999998"/>
    <n v="13.3"/>
  </r>
  <r>
    <x v="161"/>
    <x v="8"/>
    <x v="0"/>
    <x v="0"/>
    <x v="130"/>
    <n v="146"/>
    <n v="75"/>
    <n v="4"/>
    <x v="1004"/>
    <n v="127.6377505"/>
    <n v="98"/>
    <n v="44"/>
    <n v="17.899999999999999"/>
    <n v="5"/>
    <x v="14"/>
    <n v="3.76"/>
    <n v="98"/>
    <n v="0.1"/>
    <x v="2122"/>
    <x v="1919"/>
    <n v="15.4"/>
    <n v="15.5"/>
    <n v="0.72499999999999998"/>
    <n v="13.2"/>
  </r>
  <r>
    <x v="161"/>
    <x v="9"/>
    <x v="0"/>
    <x v="0"/>
    <x v="37"/>
    <n v="145"/>
    <n v="74.5"/>
    <n v="4"/>
    <x v="1005"/>
    <n v="120.24717130000001"/>
    <n v="98"/>
    <n v="0"/>
    <n v="17.2"/>
    <n v="5"/>
    <x v="14"/>
    <n v="4.5999999999999996"/>
    <n v="98"/>
    <n v="0.1"/>
    <x v="2123"/>
    <x v="1920"/>
    <n v="15.4"/>
    <n v="15.5"/>
    <n v="0.71799999999999997"/>
    <n v="13.1"/>
  </r>
  <r>
    <x v="161"/>
    <x v="10"/>
    <x v="0"/>
    <x v="0"/>
    <x v="23"/>
    <n v="138"/>
    <n v="71"/>
    <n v="4"/>
    <x v="739"/>
    <n v="97.766370620000004"/>
    <n v="99"/>
    <n v="3"/>
    <n v="16.600000000000001"/>
    <n v="5"/>
    <x v="13"/>
    <n v="4.5999999999999996"/>
    <n v="99"/>
    <n v="0.1"/>
    <x v="2124"/>
    <x v="1921"/>
    <n v="15.4"/>
    <n v="15.5"/>
    <n v="0.71199999999999997"/>
    <n v="12.9"/>
  </r>
  <r>
    <x v="161"/>
    <x v="11"/>
    <x v="0"/>
    <x v="0"/>
    <x v="122"/>
    <n v="197"/>
    <n v="101.5"/>
    <n v="6"/>
    <x v="344"/>
    <n v="15.35342268"/>
    <n v="62"/>
    <n v="35"/>
    <n v="16.100000000000001"/>
    <n v="10"/>
    <x v="15"/>
    <n v="4.28"/>
    <n v="97"/>
    <n v="0.1"/>
    <x v="2125"/>
    <x v="1922"/>
    <n v="15.4"/>
    <n v="15.5"/>
    <n v="0.70499999999999996"/>
    <n v="12.8"/>
  </r>
  <r>
    <x v="161"/>
    <x v="12"/>
    <x v="0"/>
    <x v="0"/>
    <x v="71"/>
    <n v="146"/>
    <n v="75.5"/>
    <n v="5"/>
    <x v="599"/>
    <n v="72.428089400000005"/>
    <n v="32"/>
    <n v="65"/>
    <n v="15.6"/>
    <n v="5"/>
    <x v="14"/>
    <n v="3.95"/>
    <n v="99"/>
    <n v="0.1"/>
    <x v="2126"/>
    <x v="1923"/>
    <n v="15.4"/>
    <n v="15.5"/>
    <n v="0.69699999999999995"/>
    <n v="12.7"/>
  </r>
  <r>
    <x v="161"/>
    <x v="13"/>
    <x v="0"/>
    <x v="0"/>
    <x v="130"/>
    <n v="149"/>
    <n v="77"/>
    <n v="5"/>
    <x v="765"/>
    <n v="59.635956739999997"/>
    <n v="32"/>
    <n v="139"/>
    <n v="15.1"/>
    <n v="5"/>
    <x v="14"/>
    <n v="3.89"/>
    <n v="98"/>
    <n v="0.1"/>
    <x v="2127"/>
    <x v="1924"/>
    <n v="15.4"/>
    <n v="15.6"/>
    <n v="0.69899999999999995"/>
    <n v="12.6"/>
  </r>
  <r>
    <x v="161"/>
    <x v="14"/>
    <x v="0"/>
    <x v="0"/>
    <x v="73"/>
    <n v="16"/>
    <n v="10.5"/>
    <n v="5"/>
    <x v="838"/>
    <n v="53.612786370000002"/>
    <n v="32"/>
    <n v="309"/>
    <n v="14.6"/>
    <n v="6"/>
    <x v="14"/>
    <n v="3.81"/>
    <n v="98"/>
    <n v="0.1"/>
    <x v="2128"/>
    <x v="1925"/>
    <n v="15.4"/>
    <n v="15.6"/>
    <n v="0.68600000000000005"/>
    <n v="12.5"/>
  </r>
  <r>
    <x v="161"/>
    <x v="15"/>
    <x v="0"/>
    <x v="0"/>
    <x v="256"/>
    <n v="175"/>
    <n v="90"/>
    <n v="5"/>
    <x v="978"/>
    <n v="60.490981499999997"/>
    <n v="32"/>
    <n v="16527"/>
    <n v="14.1"/>
    <n v="6"/>
    <x v="13"/>
    <n v="3.77"/>
    <n v="99"/>
    <n v="0.1"/>
    <x v="2129"/>
    <x v="1926"/>
    <n v="15.3"/>
    <n v="15.5"/>
    <n v="0.67700000000000005"/>
    <n v="12.4"/>
  </r>
  <r>
    <x v="162"/>
    <x v="0"/>
    <x v="0"/>
    <x v="1"/>
    <x v="219"/>
    <n v="225"/>
    <n v="141.5"/>
    <n v="58"/>
    <x v="0"/>
    <n v="0"/>
    <n v="93"/>
    <n v="3585"/>
    <n v="14.1"/>
    <n v="85"/>
    <x v="33"/>
    <n v="3.77"/>
    <n v="93"/>
    <n v="0.3"/>
    <x v="2130"/>
    <x v="1927"/>
    <n v="15.3"/>
    <n v="15.5"/>
    <n v="0.48799999999999999"/>
    <n v="7.2"/>
  </r>
  <r>
    <x v="162"/>
    <x v="1"/>
    <x v="0"/>
    <x v="1"/>
    <x v="332"/>
    <n v="229"/>
    <n v="144"/>
    <n v="59"/>
    <x v="0"/>
    <n v="253.60865079999999"/>
    <n v="94"/>
    <n v="676"/>
    <n v="14.1"/>
    <n v="86"/>
    <x v="17"/>
    <n v="8.43"/>
    <n v="94"/>
    <n v="0.3"/>
    <x v="2131"/>
    <x v="1928"/>
    <n v="15.3"/>
    <n v="15.5"/>
    <n v="0.48499999999999999"/>
    <n v="7.2"/>
  </r>
  <r>
    <x v="162"/>
    <x v="2"/>
    <x v="0"/>
    <x v="1"/>
    <x v="257"/>
    <n v="232"/>
    <n v="146"/>
    <n v="60"/>
    <x v="0"/>
    <n v="227.83532080000001"/>
    <n v="93"/>
    <n v="2813"/>
    <n v="14.1"/>
    <n v="88"/>
    <x v="33"/>
    <n v="8.42"/>
    <n v="93"/>
    <n v="0.3"/>
    <x v="2132"/>
    <x v="1929"/>
    <n v="15.3"/>
    <n v="15.5"/>
    <n v="0.47799999999999998"/>
    <n v="7"/>
  </r>
  <r>
    <x v="162"/>
    <x v="3"/>
    <x v="0"/>
    <x v="1"/>
    <x v="258"/>
    <n v="235"/>
    <n v="148"/>
    <n v="61"/>
    <x v="0"/>
    <n v="220.52219199999999"/>
    <n v="92"/>
    <n v="8523"/>
    <n v="14.1"/>
    <n v="89"/>
    <x v="18"/>
    <n v="8.1999999999999993"/>
    <n v="92"/>
    <n v="0.3"/>
    <x v="2133"/>
    <x v="1930"/>
    <n v="15.3"/>
    <n v="15.5"/>
    <n v="0.46800000000000003"/>
    <n v="6.8"/>
  </r>
  <r>
    <x v="162"/>
    <x v="4"/>
    <x v="0"/>
    <x v="1"/>
    <x v="283"/>
    <n v="241"/>
    <n v="151"/>
    <n v="61"/>
    <x v="318"/>
    <n v="196.6892153"/>
    <n v="93"/>
    <n v="5616"/>
    <n v="14.1"/>
    <n v="91"/>
    <x v="33"/>
    <n v="8.3000000000000007"/>
    <n v="93"/>
    <n v="0.3"/>
    <x v="2134"/>
    <x v="1931"/>
    <n v="15.3"/>
    <n v="15.5"/>
    <n v="0.46300000000000002"/>
    <n v="7"/>
  </r>
  <r>
    <x v="162"/>
    <x v="5"/>
    <x v="0"/>
    <x v="1"/>
    <x v="171"/>
    <n v="243"/>
    <n v="152.5"/>
    <n v="62"/>
    <x v="1006"/>
    <n v="172.00978839999999"/>
    <n v="75"/>
    <n v="680"/>
    <n v="14.1"/>
    <n v="92"/>
    <x v="36"/>
    <n v="7.97"/>
    <n v="9"/>
    <n v="0.3"/>
    <x v="2135"/>
    <x v="1932"/>
    <n v="15.3"/>
    <n v="15.5"/>
    <n v="0.46100000000000002"/>
    <n v="7"/>
  </r>
  <r>
    <x v="162"/>
    <x v="6"/>
    <x v="0"/>
    <x v="1"/>
    <x v="173"/>
    <n v="248"/>
    <n v="155.5"/>
    <n v="63"/>
    <x v="143"/>
    <n v="17.053692900000001"/>
    <n v="72"/>
    <n v="68"/>
    <n v="14.1"/>
    <n v="94"/>
    <x v="26"/>
    <n v="8.4"/>
    <n v="81"/>
    <n v="0.3"/>
    <x v="2136"/>
    <x v="1933"/>
    <n v="15.3"/>
    <n v="15.5"/>
    <n v="0.45600000000000002"/>
    <n v="6.8"/>
  </r>
  <r>
    <x v="162"/>
    <x v="7"/>
    <x v="0"/>
    <x v="1"/>
    <x v="259"/>
    <n v="251"/>
    <n v="157.5"/>
    <n v="64"/>
    <x v="1007"/>
    <n v="128.63627109999999"/>
    <n v="78"/>
    <n v="129"/>
    <n v="14.1"/>
    <n v="95"/>
    <x v="35"/>
    <n v="8.17"/>
    <n v="86"/>
    <n v="0.3"/>
    <x v="2137"/>
    <x v="1934"/>
    <n v="15.3"/>
    <n v="15.5"/>
    <n v="0.44400000000000001"/>
    <n v="6.3"/>
  </r>
  <r>
    <x v="162"/>
    <x v="8"/>
    <x v="0"/>
    <x v="1"/>
    <x v="293"/>
    <n v="254"/>
    <n v="159.5"/>
    <n v="65"/>
    <x v="1007"/>
    <n v="86.131669439999996"/>
    <n v="78"/>
    <n v="327"/>
    <n v="14.1"/>
    <n v="97"/>
    <x v="38"/>
    <n v="4.72"/>
    <n v="84"/>
    <n v="0.3"/>
    <x v="2138"/>
    <x v="1935"/>
    <n v="15.3"/>
    <n v="15.5"/>
    <n v="0.44"/>
    <n v="6.4"/>
  </r>
  <r>
    <x v="162"/>
    <x v="9"/>
    <x v="0"/>
    <x v="1"/>
    <x v="261"/>
    <n v="26"/>
    <n v="46"/>
    <n v="66"/>
    <x v="460"/>
    <n v="60.336857100000003"/>
    <n v="6"/>
    <n v="228"/>
    <n v="14.1"/>
    <n v="99"/>
    <x v="44"/>
    <n v="3.93"/>
    <n v="78"/>
    <n v="0.2"/>
    <x v="2139"/>
    <x v="1936"/>
    <n v="15.3"/>
    <n v="15.5"/>
    <n v="0.43"/>
    <n v="6.2"/>
  </r>
  <r>
    <x v="162"/>
    <x v="10"/>
    <x v="0"/>
    <x v="0"/>
    <x v="167"/>
    <n v="261"/>
    <n v="163.5"/>
    <n v="66"/>
    <x v="977"/>
    <n v="37.590395919999999"/>
    <n v="22"/>
    <n v="1374"/>
    <n v="14.1"/>
    <n v="101"/>
    <x v="43"/>
    <n v="3.18"/>
    <n v="78"/>
    <n v="0.2"/>
    <x v="2140"/>
    <x v="1937"/>
    <n v="15.3"/>
    <n v="15.5"/>
    <n v="0.42299999999999999"/>
    <n v="6.1"/>
  </r>
  <r>
    <x v="162"/>
    <x v="11"/>
    <x v="0"/>
    <x v="1"/>
    <x v="151"/>
    <n v="278"/>
    <n v="173"/>
    <n v="68"/>
    <x v="675"/>
    <n v="37.044799560000001"/>
    <n v="22"/>
    <n v="9562"/>
    <n v="14.1"/>
    <n v="102"/>
    <x v="46"/>
    <n v="3.39"/>
    <n v="74"/>
    <n v="0.2"/>
    <x v="2141"/>
    <x v="1938"/>
    <n v="15.3"/>
    <n v="15.5"/>
    <n v="0.41499999999999998"/>
    <n v="5.7"/>
  </r>
  <r>
    <x v="162"/>
    <x v="12"/>
    <x v="0"/>
    <x v="1"/>
    <x v="199"/>
    <n v="278"/>
    <n v="173.5"/>
    <n v="69"/>
    <x v="1008"/>
    <n v="35.35264737"/>
    <n v="22"/>
    <n v="4381"/>
    <n v="14.1"/>
    <n v="104"/>
    <x v="48"/>
    <n v="3.18"/>
    <n v="69"/>
    <n v="0.2"/>
    <x v="2142"/>
    <x v="1939"/>
    <n v="15.3"/>
    <n v="15.5"/>
    <n v="0.40899999999999997"/>
    <n v="5.6"/>
  </r>
  <r>
    <x v="162"/>
    <x v="13"/>
    <x v="0"/>
    <x v="1"/>
    <x v="266"/>
    <n v="277"/>
    <n v="173.5"/>
    <n v="70"/>
    <x v="675"/>
    <n v="30.622875480000001"/>
    <n v="22"/>
    <n v="4529"/>
    <n v="14.1"/>
    <n v="106"/>
    <x v="0"/>
    <n v="2.95"/>
    <n v="6"/>
    <n v="0.2"/>
    <x v="2143"/>
    <x v="1940"/>
    <n v="15.3"/>
    <n v="15.5"/>
    <n v="0.40300000000000002"/>
    <n v="5.6"/>
  </r>
  <r>
    <x v="162"/>
    <x v="14"/>
    <x v="0"/>
    <x v="1"/>
    <x v="306"/>
    <n v="283"/>
    <n v="177"/>
    <n v="71"/>
    <x v="456"/>
    <n v="28.880696570000001"/>
    <n v="22"/>
    <n v="4362"/>
    <n v="14.1"/>
    <n v="108"/>
    <x v="5"/>
    <n v="2.96"/>
    <n v="66"/>
    <n v="0.2"/>
    <x v="2144"/>
    <x v="1941"/>
    <n v="15.3"/>
    <n v="15.5"/>
    <n v="0.39900000000000002"/>
    <n v="5.6"/>
  </r>
  <r>
    <x v="162"/>
    <x v="15"/>
    <x v="0"/>
    <x v="1"/>
    <x v="5"/>
    <n v="284"/>
    <n v="177.5"/>
    <n v="71"/>
    <x v="536"/>
    <n v="30.86000992"/>
    <n v="22"/>
    <n v="2875"/>
    <n v="14.1"/>
    <n v="109"/>
    <x v="2"/>
    <n v="3.23"/>
    <n v="62"/>
    <n v="0.1"/>
    <x v="2145"/>
    <x v="1942"/>
    <n v="15.3"/>
    <n v="15.5"/>
    <n v="0.39400000000000002"/>
    <n v="5.5"/>
  </r>
  <r>
    <x v="163"/>
    <x v="0"/>
    <x v="0"/>
    <x v="0"/>
    <x v="42"/>
    <n v="176"/>
    <n v="88"/>
    <n v="0"/>
    <x v="359"/>
    <n v="0"/>
    <n v="89"/>
    <n v="0"/>
    <n v="58.3"/>
    <n v="0"/>
    <x v="22"/>
    <n v="3.23"/>
    <n v="89"/>
    <n v="0.4"/>
    <x v="2146"/>
    <x v="1943"/>
    <n v="3.5"/>
    <n v="3.5"/>
    <n v="0.72299999999999998"/>
    <n v="12.7"/>
  </r>
  <r>
    <x v="163"/>
    <x v="1"/>
    <x v="0"/>
    <x v="0"/>
    <x v="43"/>
    <n v="178"/>
    <n v="89"/>
    <n v="0"/>
    <x v="359"/>
    <n v="1132.432517"/>
    <n v="85"/>
    <n v="0"/>
    <n v="57.7"/>
    <n v="0"/>
    <x v="35"/>
    <n v="5.69"/>
    <n v="85"/>
    <n v="0.4"/>
    <x v="2147"/>
    <x v="1944"/>
    <n v="3.5"/>
    <n v="3.5"/>
    <n v="0.72199999999999998"/>
    <n v="12.7"/>
  </r>
  <r>
    <x v="163"/>
    <x v="2"/>
    <x v="0"/>
    <x v="0"/>
    <x v="285"/>
    <n v="179"/>
    <n v="89.5"/>
    <n v="0"/>
    <x v="478"/>
    <n v="1122.9729669999999"/>
    <n v="86"/>
    <n v="0"/>
    <n v="57"/>
    <n v="0"/>
    <x v="20"/>
    <n v="5.96"/>
    <n v="86"/>
    <n v="0.4"/>
    <x v="2148"/>
    <x v="1945"/>
    <n v="3.5"/>
    <n v="3.5"/>
    <n v="0.71899999999999997"/>
    <n v="12.7"/>
  </r>
  <r>
    <x v="163"/>
    <x v="3"/>
    <x v="0"/>
    <x v="0"/>
    <x v="44"/>
    <n v="178"/>
    <n v="89"/>
    <n v="0"/>
    <x v="811"/>
    <n v="1168.3240949999999"/>
    <n v="84"/>
    <n v="0"/>
    <n v="56.3"/>
    <n v="0"/>
    <x v="38"/>
    <n v="6.9"/>
    <n v="84"/>
    <n v="0.9"/>
    <x v="2149"/>
    <x v="1946"/>
    <n v="3.5"/>
    <n v="3.4"/>
    <n v="0.70799999999999996"/>
    <n v="12.7"/>
  </r>
  <r>
    <x v="163"/>
    <x v="4"/>
    <x v="0"/>
    <x v="2"/>
    <x v="69"/>
    <n v="187"/>
    <n v="93.5"/>
    <n v="0"/>
    <x v="1009"/>
    <n v="989.12635580000006"/>
    <n v="86"/>
    <n v="0"/>
    <n v="55.5"/>
    <n v="0"/>
    <x v="20"/>
    <n v="5.93"/>
    <n v="86"/>
    <n v="0.1"/>
    <x v="2150"/>
    <x v="1947"/>
    <n v="3.5"/>
    <n v="3.4"/>
    <n v="0.70399999999999996"/>
    <n v="12.5"/>
  </r>
  <r>
    <x v="163"/>
    <x v="5"/>
    <x v="0"/>
    <x v="0"/>
    <x v="25"/>
    <n v="19"/>
    <n v="9.5"/>
    <n v="0"/>
    <x v="817"/>
    <n v="99.080953750000006"/>
    <n v="86"/>
    <n v="0"/>
    <n v="54.8"/>
    <n v="0"/>
    <x v="32"/>
    <n v="5.81"/>
    <n v="96"/>
    <n v="0.5"/>
    <x v="2151"/>
    <x v="1948"/>
    <n v="3.5"/>
    <n v="3.4"/>
    <n v="0.7"/>
    <n v="12.3"/>
  </r>
  <r>
    <x v="163"/>
    <x v="6"/>
    <x v="0"/>
    <x v="0"/>
    <x v="131"/>
    <n v="196"/>
    <n v="98"/>
    <n v="0"/>
    <x v="238"/>
    <n v="885.07397660000004"/>
    <n v="87"/>
    <n v="0"/>
    <n v="54.1"/>
    <n v="0"/>
    <x v="35"/>
    <n v="6.14"/>
    <n v="87"/>
    <n v="0.6"/>
    <x v="2152"/>
    <x v="1949"/>
    <n v="3.5"/>
    <n v="3.4"/>
    <n v="0.69599999999999995"/>
    <n v="12.1"/>
  </r>
  <r>
    <x v="163"/>
    <x v="7"/>
    <x v="0"/>
    <x v="0"/>
    <x v="132"/>
    <n v="196"/>
    <n v="98"/>
    <n v="0"/>
    <x v="844"/>
    <n v="815.43559949999997"/>
    <n v="84"/>
    <n v="0"/>
    <n v="53.3"/>
    <n v="0"/>
    <x v="35"/>
    <n v="5.92"/>
    <n v="85"/>
    <n v="1.2"/>
    <x v="2153"/>
    <x v="1950"/>
    <n v="3.5"/>
    <n v="3.4"/>
    <n v="0.69099999999999995"/>
    <n v="11.9"/>
  </r>
  <r>
    <x v="163"/>
    <x v="8"/>
    <x v="0"/>
    <x v="0"/>
    <x v="121"/>
    <n v="22"/>
    <n v="11"/>
    <n v="0"/>
    <x v="897"/>
    <n v="685.02990829999999"/>
    <n v="84"/>
    <n v="0"/>
    <n v="52.6"/>
    <n v="0"/>
    <x v="38"/>
    <n v="5.92"/>
    <n v="84"/>
    <n v="0.8"/>
    <x v="2154"/>
    <x v="1951"/>
    <n v="3.5"/>
    <n v="3.4"/>
    <n v="0.68400000000000005"/>
    <n v="11.7"/>
  </r>
  <r>
    <x v="163"/>
    <x v="9"/>
    <x v="0"/>
    <x v="0"/>
    <x v="174"/>
    <n v="199"/>
    <n v="99.5"/>
    <n v="0"/>
    <x v="901"/>
    <n v="72.800167999999999"/>
    <n v="84"/>
    <n v="0"/>
    <n v="51.8"/>
    <n v="0"/>
    <x v="38"/>
    <n v="6.22"/>
    <n v="84"/>
    <n v="0.6"/>
    <x v="2155"/>
    <x v="1952"/>
    <n v="3.5"/>
    <n v="3.4"/>
    <n v="0.67800000000000005"/>
    <n v="11.5"/>
  </r>
  <r>
    <x v="163"/>
    <x v="10"/>
    <x v="0"/>
    <x v="0"/>
    <x v="133"/>
    <n v="25"/>
    <n v="12.5"/>
    <n v="0"/>
    <x v="1010"/>
    <n v="418.92066080000001"/>
    <n v="83"/>
    <n v="0"/>
    <n v="51.1"/>
    <n v="0"/>
    <x v="38"/>
    <n v="6.78"/>
    <n v="83"/>
    <n v="0.6"/>
    <x v="2156"/>
    <x v="1953"/>
    <n v="3.5"/>
    <n v="3.4"/>
    <n v="0.67200000000000004"/>
    <n v="11.3"/>
  </r>
  <r>
    <x v="163"/>
    <x v="11"/>
    <x v="0"/>
    <x v="0"/>
    <x v="149"/>
    <n v="214"/>
    <n v="107"/>
    <n v="0"/>
    <x v="288"/>
    <n v="4.2325766800000002"/>
    <n v="83"/>
    <n v="0"/>
    <n v="5.4"/>
    <n v="0"/>
    <x v="38"/>
    <n v="6.88"/>
    <n v="85"/>
    <n v="0.9"/>
    <x v="2157"/>
    <x v="1954"/>
    <n v="3.5"/>
    <n v="3.5"/>
    <n v="0"/>
    <n v="11.1"/>
  </r>
  <r>
    <x v="163"/>
    <x v="12"/>
    <x v="0"/>
    <x v="0"/>
    <x v="137"/>
    <n v="223"/>
    <n v="111.5"/>
    <n v="0"/>
    <x v="293"/>
    <n v="32.366207699999997"/>
    <n v="83"/>
    <n v="0"/>
    <n v="49.7"/>
    <n v="0"/>
    <x v="46"/>
    <n v="6.62"/>
    <n v="75"/>
    <n v="1"/>
    <x v="2158"/>
    <x v="1955"/>
    <n v="3.5"/>
    <n v="3.5"/>
    <n v="0"/>
    <n v="10.9"/>
  </r>
  <r>
    <x v="163"/>
    <x v="13"/>
    <x v="0"/>
    <x v="0"/>
    <x v="165"/>
    <n v="221"/>
    <n v="110.5"/>
    <n v="0"/>
    <x v="376"/>
    <n v="250.71123729999999"/>
    <n v="83"/>
    <n v="0"/>
    <n v="49"/>
    <n v="0"/>
    <x v="46"/>
    <n v="7.14"/>
    <n v="73"/>
    <n v="1.6"/>
    <x v="2159"/>
    <x v="1956"/>
    <n v="3.5"/>
    <n v="3.5"/>
    <n v="0"/>
    <n v="11"/>
  </r>
  <r>
    <x v="163"/>
    <x v="14"/>
    <x v="0"/>
    <x v="0"/>
    <x v="135"/>
    <n v="219"/>
    <n v="109.5"/>
    <n v="0"/>
    <x v="76"/>
    <n v="191.21350440000001"/>
    <n v="83"/>
    <n v="0"/>
    <n v="48.3"/>
    <n v="0"/>
    <x v="27"/>
    <n v="8.3800000000000008"/>
    <n v="68"/>
    <n v="1.8"/>
    <x v="2160"/>
    <x v="1957"/>
    <n v="3.6"/>
    <n v="3.5"/>
    <n v="0"/>
    <n v="11"/>
  </r>
  <r>
    <x v="163"/>
    <x v="15"/>
    <x v="0"/>
    <x v="0"/>
    <x v="166"/>
    <n v="224"/>
    <n v="112"/>
    <n v="0"/>
    <x v="15"/>
    <n v="268.18379720000001"/>
    <n v="83"/>
    <n v="0"/>
    <n v="47.6"/>
    <n v="0"/>
    <x v="23"/>
    <n v="9.65"/>
    <n v="71"/>
    <n v="0.4"/>
    <x v="2161"/>
    <x v="1958"/>
    <n v="3.6"/>
    <n v="3.6"/>
    <n v="0"/>
    <n v="11.1"/>
  </r>
  <r>
    <x v="164"/>
    <x v="0"/>
    <x v="0"/>
    <x v="1"/>
    <x v="306"/>
    <n v="373"/>
    <n v="187.5"/>
    <n v="2"/>
    <x v="0"/>
    <n v="0"/>
    <n v="9"/>
    <n v="0"/>
    <n v="32.299999999999997"/>
    <n v="3"/>
    <x v="38"/>
    <n v="9.65"/>
    <n v="9"/>
    <n v="7.1"/>
    <x v="2162"/>
    <x v="1959"/>
    <n v="4"/>
    <n v="4.0999999999999996"/>
    <n v="0.54100000000000004"/>
    <n v="11.4"/>
  </r>
  <r>
    <x v="164"/>
    <x v="1"/>
    <x v="0"/>
    <x v="1"/>
    <x v="155"/>
    <n v="382"/>
    <n v="192"/>
    <n v="2"/>
    <x v="0"/>
    <n v="574.38951020000002"/>
    <n v="98"/>
    <n v="0"/>
    <n v="31.8"/>
    <n v="3"/>
    <x v="14"/>
    <n v="9.25"/>
    <n v="98"/>
    <n v="7.3"/>
    <x v="2163"/>
    <x v="1960"/>
    <n v="4.3"/>
    <n v="4.3"/>
    <n v="0.54100000000000004"/>
    <n v="11.4"/>
  </r>
  <r>
    <x v="164"/>
    <x v="2"/>
    <x v="0"/>
    <x v="1"/>
    <x v="156"/>
    <n v="393"/>
    <n v="197.5"/>
    <n v="2"/>
    <x v="0"/>
    <n v="708.95566480000002"/>
    <n v="98"/>
    <n v="0"/>
    <n v="31.2"/>
    <n v="3"/>
    <x v="14"/>
    <n v="9.66"/>
    <n v="98"/>
    <n v="9.8000000000000007"/>
    <x v="2164"/>
    <x v="1961"/>
    <n v="4.5"/>
    <n v="4.5999999999999996"/>
    <n v="0.53900000000000003"/>
    <n v="11.4"/>
  </r>
  <r>
    <x v="164"/>
    <x v="3"/>
    <x v="0"/>
    <x v="1"/>
    <x v="159"/>
    <n v="412"/>
    <n v="207"/>
    <n v="2"/>
    <x v="0"/>
    <n v="720.23339290000001"/>
    <n v="95"/>
    <n v="0"/>
    <n v="3.7"/>
    <n v="3"/>
    <x v="18"/>
    <n v="8.76"/>
    <n v="95"/>
    <n v="12.2"/>
    <x v="2165"/>
    <x v="1962"/>
    <n v="4.8"/>
    <n v="4.9000000000000004"/>
    <n v="0.53400000000000003"/>
    <n v="11.3"/>
  </r>
  <r>
    <x v="164"/>
    <x v="4"/>
    <x v="0"/>
    <x v="1"/>
    <x v="281"/>
    <n v="438"/>
    <n v="220"/>
    <n v="2"/>
    <x v="1011"/>
    <n v="735.7090978"/>
    <n v="91"/>
    <n v="0"/>
    <n v="3.2"/>
    <n v="3"/>
    <x v="35"/>
    <n v="8.61"/>
    <n v="91"/>
    <n v="15.7"/>
    <x v="2166"/>
    <x v="1963"/>
    <n v="5.0999999999999996"/>
    <n v="5.2"/>
    <n v="0.52600000000000002"/>
    <n v="11.2"/>
  </r>
  <r>
    <x v="164"/>
    <x v="5"/>
    <x v="0"/>
    <x v="1"/>
    <x v="228"/>
    <n v="459"/>
    <n v="230.5"/>
    <n v="2"/>
    <x v="826"/>
    <n v="56.936705609999997"/>
    <n v="89"/>
    <n v="313"/>
    <n v="29.7"/>
    <n v="4"/>
    <x v="22"/>
    <n v="8.4700000000000006"/>
    <n v="89"/>
    <n v="21.6"/>
    <x v="2167"/>
    <x v="1964"/>
    <n v="5.4"/>
    <n v="5.6"/>
    <n v="0.52300000000000002"/>
    <n v="11"/>
  </r>
  <r>
    <x v="164"/>
    <x v="6"/>
    <x v="0"/>
    <x v="1"/>
    <x v="204"/>
    <n v="46"/>
    <n v="24.5"/>
    <n v="3"/>
    <x v="198"/>
    <n v="47.616452299999999"/>
    <n v="88"/>
    <n v="26"/>
    <n v="29.3"/>
    <n v="4"/>
    <x v="22"/>
    <n v="8.4600000000000009"/>
    <n v="88"/>
    <n v="33.700000000000003"/>
    <x v="2168"/>
    <x v="1965"/>
    <n v="5.8"/>
    <n v="5.9"/>
    <n v="0.51900000000000002"/>
    <n v="10.8"/>
  </r>
  <r>
    <x v="164"/>
    <x v="7"/>
    <x v="0"/>
    <x v="1"/>
    <x v="231"/>
    <n v="477"/>
    <n v="240"/>
    <n v="3"/>
    <x v="1012"/>
    <n v="413.00630269999999"/>
    <n v="9"/>
    <n v="1"/>
    <n v="28.9"/>
    <n v="4"/>
    <x v="22"/>
    <n v="8.19"/>
    <n v="88"/>
    <n v="40.200000000000003"/>
    <x v="2169"/>
    <x v="1966"/>
    <n v="6.1"/>
    <n v="6.3"/>
    <n v="0.51400000000000001"/>
    <n v="10.6"/>
  </r>
  <r>
    <x v="164"/>
    <x v="8"/>
    <x v="0"/>
    <x v="1"/>
    <x v="331"/>
    <n v="51"/>
    <n v="27"/>
    <n v="3"/>
    <x v="1013"/>
    <n v="43.366499900000001"/>
    <n v="92"/>
    <n v="0"/>
    <n v="28.5"/>
    <n v="4"/>
    <x v="19"/>
    <n v="7.5"/>
    <n v="87"/>
    <n v="40.700000000000003"/>
    <x v="2170"/>
    <x v="1967"/>
    <n v="6.5"/>
    <n v="6.7"/>
    <n v="0.50800000000000001"/>
    <n v="10.5"/>
  </r>
  <r>
    <x v="164"/>
    <x v="9"/>
    <x v="0"/>
    <x v="1"/>
    <x v="190"/>
    <n v="564"/>
    <n v="283.5"/>
    <n v="3"/>
    <x v="885"/>
    <n v="437.08024380000001"/>
    <n v="93"/>
    <n v="0"/>
    <n v="28.2"/>
    <n v="4"/>
    <x v="19"/>
    <n v="6.81"/>
    <n v="87"/>
    <n v="43.7"/>
    <x v="2171"/>
    <x v="1968"/>
    <n v="6.9"/>
    <n v="7.1"/>
    <n v="0.502"/>
    <n v="9.9"/>
  </r>
  <r>
    <x v="164"/>
    <x v="10"/>
    <x v="0"/>
    <x v="1"/>
    <x v="188"/>
    <n v="63"/>
    <n v="33"/>
    <n v="3"/>
    <x v="1014"/>
    <n v="372.1651473"/>
    <n v="95"/>
    <n v="0"/>
    <n v="27.8"/>
    <n v="4"/>
    <x v="19"/>
    <n v="6.8"/>
    <n v="86"/>
    <n v="49.1"/>
    <x v="2172"/>
    <x v="1969"/>
    <n v="7.3"/>
    <n v="7.5"/>
    <n v="0.495"/>
    <n v="9.6999999999999993"/>
  </r>
  <r>
    <x v="164"/>
    <x v="11"/>
    <x v="0"/>
    <x v="1"/>
    <x v="246"/>
    <n v="69"/>
    <n v="36"/>
    <n v="3"/>
    <x v="363"/>
    <n v="37.438576640000001"/>
    <n v="93"/>
    <n v="0"/>
    <n v="27.4"/>
    <n v="4"/>
    <x v="19"/>
    <n v="5.88"/>
    <n v="86"/>
    <n v="50.3"/>
    <x v="2173"/>
    <x v="1970"/>
    <n v="7.7"/>
    <n v="7.9"/>
    <n v="0.49199999999999999"/>
    <n v="9.4"/>
  </r>
  <r>
    <x v="164"/>
    <x v="12"/>
    <x v="0"/>
    <x v="1"/>
    <x v="245"/>
    <n v="6"/>
    <n v="4.5"/>
    <n v="3"/>
    <x v="891"/>
    <n v="2.8191244740000001"/>
    <n v="9"/>
    <n v="350"/>
    <n v="27.1"/>
    <n v="4"/>
    <x v="21"/>
    <n v="5.71"/>
    <n v="85"/>
    <n v="50.6"/>
    <x v="2174"/>
    <x v="1971"/>
    <n v="8.1999999999999993"/>
    <n v="8.4"/>
    <n v="0.49299999999999999"/>
    <n v="9.1"/>
  </r>
  <r>
    <x v="164"/>
    <x v="13"/>
    <x v="0"/>
    <x v="1"/>
    <x v="187"/>
    <n v="587"/>
    <n v="295"/>
    <n v="3"/>
    <x v="887"/>
    <n v="131.0421269"/>
    <n v="88"/>
    <n v="37"/>
    <n v="26.7"/>
    <n v="4"/>
    <x v="21"/>
    <n v="5.16"/>
    <n v="85"/>
    <n v="49.9"/>
    <x v="2175"/>
    <x v="1972"/>
    <n v="8.6"/>
    <n v="8.8000000000000007"/>
    <n v="0.502"/>
    <n v="9.1999999999999993"/>
  </r>
  <r>
    <x v="164"/>
    <x v="14"/>
    <x v="0"/>
    <x v="1"/>
    <x v="56"/>
    <n v="568"/>
    <n v="285.5"/>
    <n v="3"/>
    <x v="972"/>
    <n v="143.61973159999999"/>
    <n v="86"/>
    <n v="49"/>
    <n v="26.3"/>
    <n v="4"/>
    <x v="21"/>
    <n v="5.1100000000000003"/>
    <n v="84"/>
    <n v="48.8"/>
    <x v="2176"/>
    <x v="1973"/>
    <n v="9"/>
    <n v="9.1999999999999993"/>
    <n v="0.50600000000000001"/>
    <n v="9.3000000000000007"/>
  </r>
  <r>
    <x v="164"/>
    <x v="15"/>
    <x v="0"/>
    <x v="1"/>
    <x v="251"/>
    <n v="536"/>
    <n v="269.5"/>
    <n v="3"/>
    <x v="259"/>
    <n v="25.216833179999998"/>
    <n v="83"/>
    <n v="10"/>
    <n v="25.9"/>
    <n v="4"/>
    <x v="21"/>
    <n v="5.26"/>
    <n v="84"/>
    <n v="46.4"/>
    <x v="2177"/>
    <x v="1974"/>
    <n v="9.4"/>
    <n v="9.6"/>
    <n v="0.51600000000000001"/>
    <n v="9.4"/>
  </r>
  <r>
    <x v="165"/>
    <x v="0"/>
    <x v="1"/>
    <x v="2"/>
    <x v="296"/>
    <n v="53"/>
    <n v="26.5"/>
    <n v="0"/>
    <x v="998"/>
    <n v="0"/>
    <n v="67"/>
    <n v="22"/>
    <n v="59.5"/>
    <n v="0"/>
    <x v="14"/>
    <n v="5.26"/>
    <n v="98"/>
    <n v="0.1"/>
    <x v="2178"/>
    <x v="1975"/>
    <n v="1.5"/>
    <n v="1.4"/>
    <n v="0.90900000000000003"/>
    <n v="15.9"/>
  </r>
  <r>
    <x v="165"/>
    <x v="1"/>
    <x v="1"/>
    <x v="2"/>
    <x v="78"/>
    <n v="54"/>
    <n v="27"/>
    <n v="0"/>
    <x v="998"/>
    <n v="1142.212403"/>
    <n v="67"/>
    <n v="26"/>
    <n v="59"/>
    <n v="0"/>
    <x v="14"/>
    <n v="11.93"/>
    <n v="98"/>
    <n v="0.1"/>
    <x v="2179"/>
    <x v="1976"/>
    <n v="1.5"/>
    <n v="1.3"/>
    <n v="0.90600000000000003"/>
    <n v="15.8"/>
  </r>
  <r>
    <x v="165"/>
    <x v="2"/>
    <x v="1"/>
    <x v="2"/>
    <x v="80"/>
    <n v="57"/>
    <n v="28.5"/>
    <n v="0"/>
    <x v="998"/>
    <n v="1212.6663269999999"/>
    <n v="67"/>
    <n v="51"/>
    <n v="58.5"/>
    <n v="0"/>
    <x v="14"/>
    <n v="11.97"/>
    <n v="98"/>
    <n v="0.1"/>
    <x v="2180"/>
    <x v="1977"/>
    <n v="1.4"/>
    <n v="1.3"/>
    <n v="0.90400000000000003"/>
    <n v="15.8"/>
  </r>
  <r>
    <x v="165"/>
    <x v="3"/>
    <x v="1"/>
    <x v="2"/>
    <x v="81"/>
    <n v="57"/>
    <n v="28.5"/>
    <n v="0"/>
    <x v="1015"/>
    <n v="10947.02327"/>
    <n v="53"/>
    <n v="30"/>
    <n v="58.1"/>
    <n v="0"/>
    <x v="14"/>
    <n v="11.8"/>
    <n v="98"/>
    <n v="0.1"/>
    <x v="2181"/>
    <x v="1978"/>
    <n v="1.4"/>
    <n v="1.3"/>
    <n v="0.90300000000000002"/>
    <n v="15.8"/>
  </r>
  <r>
    <x v="165"/>
    <x v="4"/>
    <x v="1"/>
    <x v="2"/>
    <x v="81"/>
    <n v="58"/>
    <n v="29"/>
    <n v="0"/>
    <x v="1015"/>
    <n v="11477.667100000001"/>
    <n v="42"/>
    <n v="26"/>
    <n v="57.7"/>
    <n v="0"/>
    <x v="14"/>
    <n v="11.7"/>
    <n v="98"/>
    <n v="0.1"/>
    <x v="2182"/>
    <x v="1979"/>
    <n v="1.4"/>
    <n v="1.3"/>
    <n v="0.90100000000000002"/>
    <n v="16"/>
  </r>
  <r>
    <x v="165"/>
    <x v="5"/>
    <x v="1"/>
    <x v="2"/>
    <x v="89"/>
    <n v="58"/>
    <n v="29"/>
    <n v="0"/>
    <x v="354"/>
    <n v="778.24774669999999"/>
    <n v="42"/>
    <n v="6"/>
    <n v="57.3"/>
    <n v="0"/>
    <x v="14"/>
    <n v="9.4700000000000006"/>
    <n v="98"/>
    <n v="0.1"/>
    <x v="2183"/>
    <x v="1980"/>
    <n v="1.3"/>
    <n v="1.3"/>
    <n v="0.89500000000000002"/>
    <n v="15.8"/>
  </r>
  <r>
    <x v="165"/>
    <x v="6"/>
    <x v="1"/>
    <x v="2"/>
    <x v="90"/>
    <n v="62"/>
    <n v="31"/>
    <n v="0"/>
    <x v="998"/>
    <n v="682.1070608"/>
    <n v="42"/>
    <n v="3"/>
    <n v="56.9"/>
    <n v="0"/>
    <x v="14"/>
    <n v="9.94"/>
    <n v="98"/>
    <n v="0.1"/>
    <x v="2184"/>
    <x v="1981"/>
    <n v="1.3"/>
    <n v="1.3"/>
    <n v="0.89800000000000002"/>
    <n v="15.8"/>
  </r>
  <r>
    <x v="165"/>
    <x v="7"/>
    <x v="1"/>
    <x v="2"/>
    <x v="91"/>
    <n v="62"/>
    <n v="31"/>
    <n v="0"/>
    <x v="716"/>
    <n v="8105.5908820000004"/>
    <n v="42"/>
    <n v="25"/>
    <n v="56.5"/>
    <n v="0"/>
    <x v="14"/>
    <n v="9.23"/>
    <n v="98"/>
    <n v="0.1"/>
    <x v="2185"/>
    <x v="1982"/>
    <n v="1.3"/>
    <n v="1.3"/>
    <n v="0.89700000000000002"/>
    <n v="15.7"/>
  </r>
  <r>
    <x v="165"/>
    <x v="8"/>
    <x v="1"/>
    <x v="2"/>
    <x v="138"/>
    <n v="63"/>
    <n v="31.5"/>
    <n v="0"/>
    <x v="716"/>
    <n v="7593.3916220000001"/>
    <n v="42"/>
    <n v="1"/>
    <n v="56.1"/>
    <n v="0"/>
    <x v="14"/>
    <n v="8.92"/>
    <n v="98"/>
    <n v="0.1"/>
    <x v="2186"/>
    <x v="1983"/>
    <n v="1.3"/>
    <n v="1.3"/>
    <n v="0.89500000000000002"/>
    <n v="15.8"/>
  </r>
  <r>
    <x v="165"/>
    <x v="9"/>
    <x v="1"/>
    <x v="2"/>
    <x v="92"/>
    <n v="64"/>
    <n v="32"/>
    <n v="0"/>
    <x v="1016"/>
    <n v="6369.5161390000003"/>
    <n v="42"/>
    <n v="19"/>
    <n v="55.7"/>
    <n v="0"/>
    <x v="14"/>
    <n v="8.9499999999999993"/>
    <n v="98"/>
    <n v="0.1"/>
    <x v="2187"/>
    <x v="1984"/>
    <n v="1.3"/>
    <n v="1.3"/>
    <n v="0.89200000000000002"/>
    <n v="15.9"/>
  </r>
  <r>
    <x v="165"/>
    <x v="10"/>
    <x v="1"/>
    <x v="2"/>
    <x v="235"/>
    <n v="66"/>
    <n v="33"/>
    <n v="0"/>
    <x v="1016"/>
    <n v="599.03924029999996"/>
    <n v="42"/>
    <n v="13"/>
    <n v="55.3"/>
    <n v="0"/>
    <x v="14"/>
    <n v="9.6"/>
    <n v="98"/>
    <n v="0.1"/>
    <x v="2188"/>
    <x v="1985"/>
    <n v="1.3"/>
    <n v="1.3"/>
    <n v="0.89"/>
    <n v="16"/>
  </r>
  <r>
    <x v="165"/>
    <x v="11"/>
    <x v="1"/>
    <x v="2"/>
    <x v="86"/>
    <n v="7"/>
    <n v="3.5"/>
    <n v="0"/>
    <x v="877"/>
    <n v="5793.363644"/>
    <n v="42"/>
    <n v="5"/>
    <n v="54.9"/>
    <n v="0"/>
    <x v="13"/>
    <n v="9.9"/>
    <n v="99"/>
    <n v="0.1"/>
    <x v="2189"/>
    <x v="1986"/>
    <n v="1.3"/>
    <n v="1.3"/>
    <n v="0.88800000000000001"/>
    <n v="16"/>
  </r>
  <r>
    <x v="165"/>
    <x v="12"/>
    <x v="1"/>
    <x v="2"/>
    <x v="79"/>
    <n v="69"/>
    <n v="34.5"/>
    <n v="0"/>
    <x v="716"/>
    <n v="5067.4114179999997"/>
    <n v="42"/>
    <n v="3"/>
    <n v="54.4"/>
    <n v="0"/>
    <x v="13"/>
    <n v="9.31"/>
    <n v="99"/>
    <n v="0.1"/>
    <x v="2190"/>
    <x v="1987"/>
    <n v="1.3"/>
    <n v="1.3"/>
    <n v="0.88200000000000001"/>
    <n v="15.9"/>
  </r>
  <r>
    <x v="165"/>
    <x v="13"/>
    <x v="1"/>
    <x v="2"/>
    <x v="87"/>
    <n v="71"/>
    <n v="35.5"/>
    <n v="0"/>
    <x v="716"/>
    <n v="3998.09987"/>
    <n v="42"/>
    <n v="9"/>
    <n v="53.9"/>
    <n v="0"/>
    <x v="13"/>
    <n v="9.23"/>
    <n v="99"/>
    <n v="0.1"/>
    <x v="2191"/>
    <x v="1988"/>
    <n v="1.3"/>
    <n v="1.3"/>
    <n v="0.88"/>
    <n v="15.9"/>
  </r>
  <r>
    <x v="165"/>
    <x v="14"/>
    <x v="1"/>
    <x v="2"/>
    <x v="94"/>
    <n v="73"/>
    <n v="36.5"/>
    <n v="0"/>
    <x v="877"/>
    <n v="3554.5464339999999"/>
    <n v="42"/>
    <n v="5"/>
    <n v="53.4"/>
    <n v="0"/>
    <x v="13"/>
    <n v="8.86"/>
    <n v="99"/>
    <n v="0.1"/>
    <x v="2192"/>
    <x v="1989"/>
    <n v="1.3"/>
    <n v="1.3"/>
    <n v="0.877"/>
    <n v="15.9"/>
  </r>
  <r>
    <x v="165"/>
    <x v="15"/>
    <x v="1"/>
    <x v="2"/>
    <x v="252"/>
    <n v="73"/>
    <n v="36.5"/>
    <n v="0"/>
    <x v="195"/>
    <n v="3689.7273"/>
    <n v="42"/>
    <n v="59"/>
    <n v="52.8"/>
    <n v="0"/>
    <x v="13"/>
    <n v="8.18"/>
    <n v="99"/>
    <n v="0.1"/>
    <x v="2193"/>
    <x v="1990"/>
    <n v="1.4"/>
    <n v="1.3"/>
    <n v="0.873"/>
    <n v="15.9"/>
  </r>
  <r>
    <x v="166"/>
    <x v="0"/>
    <x v="1"/>
    <x v="2"/>
    <x v="355"/>
    <n v="49"/>
    <n v="24.5"/>
    <n v="0"/>
    <x v="623"/>
    <n v="0"/>
    <n v="42"/>
    <n v="35"/>
    <n v="57.4"/>
    <n v="0"/>
    <x v="15"/>
    <n v="8.18"/>
    <n v="97"/>
    <n v="0.1"/>
    <x v="2194"/>
    <x v="1991"/>
    <n v="0.4"/>
    <n v="0.3"/>
    <n v="0.93799999999999994"/>
    <n v="16"/>
  </r>
  <r>
    <x v="166"/>
    <x v="1"/>
    <x v="1"/>
    <x v="2"/>
    <x v="356"/>
    <n v="51"/>
    <n v="25.5"/>
    <n v="0"/>
    <x v="623"/>
    <n v="19479.911609999999"/>
    <n v="42"/>
    <n v="23"/>
    <n v="57"/>
    <n v="0"/>
    <x v="32"/>
    <n v="11.66"/>
    <n v="96"/>
    <n v="0.1"/>
    <x v="2195"/>
    <x v="1992"/>
    <n v="0.4"/>
    <n v="0.3"/>
    <n v="0.93600000000000005"/>
    <n v="15.9"/>
  </r>
  <r>
    <x v="166"/>
    <x v="2"/>
    <x v="1"/>
    <x v="2"/>
    <x v="86"/>
    <n v="52"/>
    <n v="26"/>
    <n v="0"/>
    <x v="943"/>
    <n v="19099.04506"/>
    <n v="42"/>
    <n v="175"/>
    <n v="56.6"/>
    <n v="0"/>
    <x v="32"/>
    <n v="11.71"/>
    <n v="96"/>
    <n v="0.1"/>
    <x v="2196"/>
    <x v="1993"/>
    <n v="0.4"/>
    <n v="0.3"/>
    <n v="0.93400000000000005"/>
    <n v="15.8"/>
  </r>
  <r>
    <x v="166"/>
    <x v="3"/>
    <x v="1"/>
    <x v="2"/>
    <x v="76"/>
    <n v="54"/>
    <n v="27"/>
    <n v="0"/>
    <x v="1001"/>
    <n v="18379.329740000001"/>
    <n v="42"/>
    <n v="61"/>
    <n v="56.2"/>
    <n v="0"/>
    <x v="32"/>
    <n v="11.59"/>
    <n v="96"/>
    <n v="0.1"/>
    <x v="2197"/>
    <x v="1994"/>
    <n v="0.5"/>
    <n v="0.3"/>
    <n v="0.93200000000000005"/>
    <n v="15.7"/>
  </r>
  <r>
    <x v="166"/>
    <x v="4"/>
    <x v="1"/>
    <x v="2"/>
    <x v="321"/>
    <n v="55"/>
    <n v="27.5"/>
    <n v="0"/>
    <x v="924"/>
    <n v="18822.867320000001"/>
    <n v="42"/>
    <n v="621"/>
    <n v="55.8"/>
    <n v="0"/>
    <x v="32"/>
    <n v="11.21"/>
    <n v="96"/>
    <n v="0.1"/>
    <x v="2198"/>
    <x v="1995"/>
    <n v="0.5"/>
    <n v="0.3"/>
    <n v="0.93200000000000005"/>
    <n v="15.6"/>
  </r>
  <r>
    <x v="166"/>
    <x v="5"/>
    <x v="1"/>
    <x v="2"/>
    <x v="78"/>
    <n v="57"/>
    <n v="28.5"/>
    <n v="0"/>
    <x v="1017"/>
    <n v="2198.5908650000001"/>
    <n v="42"/>
    <n v="77"/>
    <n v="55.4"/>
    <n v="0"/>
    <x v="32"/>
    <n v="11.7"/>
    <n v="95"/>
    <n v="0.1"/>
    <x v="2199"/>
    <x v="1996"/>
    <n v="0.5"/>
    <n v="0.4"/>
    <n v="0.92"/>
    <n v="15.4"/>
  </r>
  <r>
    <x v="166"/>
    <x v="6"/>
    <x v="1"/>
    <x v="2"/>
    <x v="314"/>
    <n v="6"/>
    <n v="3"/>
    <n v="0"/>
    <x v="125"/>
    <n v="14714.82588"/>
    <n v="42"/>
    <n v="958"/>
    <n v="55"/>
    <n v="0"/>
    <x v="32"/>
    <n v="11"/>
    <n v="95"/>
    <n v="0.1"/>
    <x v="2200"/>
    <x v="1997"/>
    <n v="0.5"/>
    <n v="0.4"/>
    <n v="0.91600000000000004"/>
    <n v="15.3"/>
  </r>
  <r>
    <x v="166"/>
    <x v="7"/>
    <x v="1"/>
    <x v="2"/>
    <x v="79"/>
    <n v="6"/>
    <n v="3"/>
    <n v="0"/>
    <x v="1018"/>
    <n v="2084.2555349999998"/>
    <n v="42"/>
    <n v="2022"/>
    <n v="54.6"/>
    <n v="0"/>
    <x v="32"/>
    <n v="1.29"/>
    <n v="95"/>
    <n v="0.1"/>
    <x v="2201"/>
    <x v="1998"/>
    <n v="0.5"/>
    <n v="0.4"/>
    <n v="0.91400000000000003"/>
    <n v="15.3"/>
  </r>
  <r>
    <x v="166"/>
    <x v="8"/>
    <x v="1"/>
    <x v="2"/>
    <x v="81"/>
    <n v="63"/>
    <n v="31.5"/>
    <n v="0"/>
    <x v="1019"/>
    <n v="11892.334290000001"/>
    <n v="42"/>
    <n v="1015"/>
    <n v="54.1"/>
    <n v="0"/>
    <x v="17"/>
    <n v="1.21"/>
    <n v="94"/>
    <n v="0.1"/>
    <x v="2202"/>
    <x v="1999"/>
    <n v="0.5"/>
    <n v="0.4"/>
    <n v="0.91100000000000003"/>
    <n v="15.3"/>
  </r>
  <r>
    <x v="166"/>
    <x v="9"/>
    <x v="1"/>
    <x v="2"/>
    <x v="89"/>
    <n v="65"/>
    <n v="32.5"/>
    <n v="0"/>
    <x v="979"/>
    <n v="10598.08187"/>
    <n v="42"/>
    <n v="0"/>
    <n v="53.7"/>
    <n v="0"/>
    <x v="17"/>
    <n v="1.39"/>
    <n v="94"/>
    <n v="0.1"/>
    <x v="2203"/>
    <x v="2000"/>
    <n v="0.6"/>
    <n v="0.4"/>
    <n v="0.90400000000000003"/>
    <n v="15.2"/>
  </r>
  <r>
    <x v="166"/>
    <x v="10"/>
    <x v="1"/>
    <x v="2"/>
    <x v="91"/>
    <n v="66"/>
    <n v="33"/>
    <n v="0"/>
    <x v="125"/>
    <n v="10055.34981"/>
    <n v="42"/>
    <n v="60"/>
    <n v="53.2"/>
    <n v="0"/>
    <x v="17"/>
    <n v="1.86"/>
    <n v="94"/>
    <n v="0.1"/>
    <x v="2204"/>
    <x v="2001"/>
    <n v="0.6"/>
    <n v="0.4"/>
    <n v="0.89900000000000002"/>
    <n v="15.2"/>
  </r>
  <r>
    <x v="166"/>
    <x v="11"/>
    <x v="1"/>
    <x v="2"/>
    <x v="84"/>
    <n v="69"/>
    <n v="34.5"/>
    <n v="0"/>
    <x v="423"/>
    <n v="9495.5405759999994"/>
    <n v="42"/>
    <n v="39"/>
    <n v="52.8"/>
    <n v="0"/>
    <x v="16"/>
    <n v="1.96"/>
    <n v="93"/>
    <n v="0.1"/>
    <x v="2205"/>
    <x v="2002"/>
    <n v="0.6"/>
    <n v="0.4"/>
    <n v="0.89500000000000002"/>
    <n v="15.1"/>
  </r>
  <r>
    <x v="166"/>
    <x v="12"/>
    <x v="1"/>
    <x v="2"/>
    <x v="235"/>
    <n v="72"/>
    <n v="36"/>
    <n v="0"/>
    <x v="1020"/>
    <n v="842.27680869999995"/>
    <n v="42"/>
    <n v="574"/>
    <n v="52.3"/>
    <n v="0"/>
    <x v="16"/>
    <n v="1.93"/>
    <n v="93"/>
    <n v="0.1"/>
    <x v="2206"/>
    <x v="2003"/>
    <n v="0.6"/>
    <n v="0.5"/>
    <n v="0.88900000000000001"/>
    <n v="15"/>
  </r>
  <r>
    <x v="166"/>
    <x v="13"/>
    <x v="1"/>
    <x v="2"/>
    <x v="93"/>
    <n v="74"/>
    <n v="37"/>
    <n v="0"/>
    <x v="131"/>
    <n v="6853.6284939999996"/>
    <n v="42"/>
    <n v="0"/>
    <n v="51.8"/>
    <n v="0"/>
    <x v="16"/>
    <n v="1.61"/>
    <n v="93"/>
    <n v="0.1"/>
    <x v="2207"/>
    <x v="2004"/>
    <n v="0.6"/>
    <n v="0.5"/>
    <n v="0.89"/>
    <n v="15.2"/>
  </r>
  <r>
    <x v="166"/>
    <x v="14"/>
    <x v="1"/>
    <x v="2"/>
    <x v="79"/>
    <n v="75"/>
    <n v="37.5"/>
    <n v="0"/>
    <x v="784"/>
    <n v="6478.3461349999998"/>
    <n v="42"/>
    <n v="700"/>
    <n v="51.3"/>
    <n v="0"/>
    <x v="16"/>
    <n v="1.28"/>
    <n v="93"/>
    <n v="0.1"/>
    <x v="2208"/>
    <x v="2005"/>
    <n v="0.7"/>
    <n v="0.5"/>
    <n v="0.88800000000000001"/>
    <n v="15.2"/>
  </r>
  <r>
    <x v="166"/>
    <x v="15"/>
    <x v="1"/>
    <x v="2"/>
    <x v="236"/>
    <n v="78"/>
    <n v="39"/>
    <n v="0"/>
    <x v="1021"/>
    <n v="5834.5820460000004"/>
    <n v="42"/>
    <n v="0"/>
    <n v="5.8"/>
    <n v="0"/>
    <x v="16"/>
    <n v="9.91"/>
    <n v="93"/>
    <n v="0.1"/>
    <x v="2209"/>
    <x v="2006"/>
    <n v="0.7"/>
    <n v="0.5"/>
    <n v="0.879"/>
    <n v="15.1"/>
  </r>
  <r>
    <x v="167"/>
    <x v="0"/>
    <x v="0"/>
    <x v="1"/>
    <x v="178"/>
    <n v="293"/>
    <n v="149.5"/>
    <n v="6"/>
    <x v="0"/>
    <n v="0"/>
    <n v="41"/>
    <n v="45"/>
    <n v="57.1"/>
    <n v="8"/>
    <x v="8"/>
    <n v="9.91"/>
    <n v="41"/>
    <n v="0.1"/>
    <x v="160"/>
    <x v="2007"/>
    <n v="6.3"/>
    <n v="6.1"/>
    <n v="0.55300000000000005"/>
    <n v="9"/>
  </r>
  <r>
    <x v="167"/>
    <x v="1"/>
    <x v="0"/>
    <x v="1"/>
    <x v="289"/>
    <n v="294"/>
    <n v="150.5"/>
    <n v="7"/>
    <x v="0"/>
    <n v="0"/>
    <n v="47"/>
    <n v="594"/>
    <n v="56.2"/>
    <n v="8"/>
    <x v="61"/>
    <n v="3.25"/>
    <n v="43"/>
    <n v="0.1"/>
    <x v="160"/>
    <x v="2008"/>
    <n v="6.3"/>
    <n v="6.1"/>
    <n v="0.57499999999999996"/>
    <n v="9"/>
  </r>
  <r>
    <x v="167"/>
    <x v="2"/>
    <x v="0"/>
    <x v="1"/>
    <x v="291"/>
    <n v="37"/>
    <n v="22"/>
    <n v="7"/>
    <x v="0"/>
    <n v="0"/>
    <n v="71"/>
    <n v="740"/>
    <n v="55.2"/>
    <n v="9"/>
    <x v="8"/>
    <n v="3.25"/>
    <n v="41"/>
    <n v="0.1"/>
    <x v="160"/>
    <x v="2009"/>
    <n v="6.3"/>
    <n v="6.1"/>
    <n v="0.63500000000000001"/>
    <n v="13"/>
  </r>
  <r>
    <x v="167"/>
    <x v="3"/>
    <x v="0"/>
    <x v="1"/>
    <x v="299"/>
    <n v="32"/>
    <n v="19.5"/>
    <n v="7"/>
    <x v="0"/>
    <n v="0"/>
    <n v="43"/>
    <n v="13"/>
    <n v="54.2"/>
    <n v="9"/>
    <x v="55"/>
    <n v="3.25"/>
    <n v="45"/>
    <n v="0.1"/>
    <x v="160"/>
    <x v="2010"/>
    <n v="6.3"/>
    <n v="6.1"/>
    <n v="0.64500000000000002"/>
    <n v="12.5"/>
  </r>
  <r>
    <x v="167"/>
    <x v="4"/>
    <x v="0"/>
    <x v="0"/>
    <x v="41"/>
    <n v="163"/>
    <n v="85"/>
    <n v="7"/>
    <x v="742"/>
    <n v="0"/>
    <n v="66"/>
    <n v="13"/>
    <n v="53.2"/>
    <n v="8"/>
    <x v="0"/>
    <n v="3.23"/>
    <n v="72"/>
    <n v="0.1"/>
    <x v="160"/>
    <x v="2011"/>
    <n v="6.3"/>
    <n v="6.1"/>
    <n v="0.64600000000000002"/>
    <n v="12"/>
  </r>
  <r>
    <x v="167"/>
    <x v="5"/>
    <x v="0"/>
    <x v="0"/>
    <x v="130"/>
    <n v="127"/>
    <n v="67"/>
    <n v="7"/>
    <x v="1022"/>
    <n v="0"/>
    <n v="84"/>
    <n v="26"/>
    <n v="52.3"/>
    <n v="9"/>
    <x v="37"/>
    <n v="3.28"/>
    <n v="8"/>
    <n v="0.1"/>
    <x v="160"/>
    <x v="2012"/>
    <n v="6.4"/>
    <n v="6.1"/>
    <n v="0.65"/>
    <n v="11.7"/>
  </r>
  <r>
    <x v="167"/>
    <x v="6"/>
    <x v="0"/>
    <x v="0"/>
    <x v="37"/>
    <n v="124"/>
    <n v="65.5"/>
    <n v="7"/>
    <x v="797"/>
    <n v="0"/>
    <n v="84"/>
    <n v="22"/>
    <n v="51.3"/>
    <n v="9"/>
    <x v="37"/>
    <n v="3.55"/>
    <n v="8"/>
    <n v="0.1"/>
    <x v="160"/>
    <x v="2013"/>
    <n v="6.4"/>
    <n v="6.2"/>
    <n v="0.64800000000000002"/>
    <n v="11.8"/>
  </r>
  <r>
    <x v="167"/>
    <x v="7"/>
    <x v="0"/>
    <x v="0"/>
    <x v="37"/>
    <n v="122"/>
    <n v="65"/>
    <n v="8"/>
    <x v="531"/>
    <n v="0"/>
    <n v="83"/>
    <n v="19"/>
    <n v="5.4"/>
    <n v="9"/>
    <x v="37"/>
    <n v="3.4"/>
    <n v="79"/>
    <n v="0.1"/>
    <x v="160"/>
    <x v="2014"/>
    <n v="6.4"/>
    <n v="6.2"/>
    <n v="0.65100000000000002"/>
    <n v="11.6"/>
  </r>
  <r>
    <x v="167"/>
    <x v="8"/>
    <x v="0"/>
    <x v="0"/>
    <x v="37"/>
    <n v="121"/>
    <n v="64.5"/>
    <n v="8"/>
    <x v="513"/>
    <n v="17.981361840000002"/>
    <n v="83"/>
    <n v="403"/>
    <n v="49.4"/>
    <n v="9"/>
    <x v="37"/>
    <n v="3.72"/>
    <n v="8"/>
    <n v="0.1"/>
    <x v="2210"/>
    <x v="2015"/>
    <n v="6.4"/>
    <n v="6.2"/>
    <n v="0.64400000000000002"/>
    <n v="11.5"/>
  </r>
  <r>
    <x v="167"/>
    <x v="9"/>
    <x v="0"/>
    <x v="0"/>
    <x v="130"/>
    <n v="123"/>
    <n v="65.5"/>
    <n v="8"/>
    <x v="266"/>
    <n v="122.6523334"/>
    <n v="83"/>
    <n v="517"/>
    <n v="48.5"/>
    <n v="10"/>
    <x v="37"/>
    <n v="3.78"/>
    <n v="8"/>
    <n v="0.1"/>
    <x v="2211"/>
    <x v="2016"/>
    <n v="6.4"/>
    <n v="6.3"/>
    <n v="0.63600000000000001"/>
    <n v="11.4"/>
  </r>
  <r>
    <x v="167"/>
    <x v="10"/>
    <x v="0"/>
    <x v="0"/>
    <x v="24"/>
    <n v="127"/>
    <n v="68"/>
    <n v="9"/>
    <x v="1023"/>
    <n v="116.2585943"/>
    <n v="83"/>
    <n v="375"/>
    <n v="47.6"/>
    <n v="10"/>
    <x v="37"/>
    <n v="4.1100000000000003"/>
    <n v="8"/>
    <n v="0.1"/>
    <x v="2212"/>
    <x v="2017"/>
    <n v="6.5"/>
    <n v="6.3"/>
    <n v="0.624"/>
    <n v="11"/>
  </r>
  <r>
    <x v="167"/>
    <x v="11"/>
    <x v="0"/>
    <x v="0"/>
    <x v="72"/>
    <n v="131"/>
    <n v="70"/>
    <n v="9"/>
    <x v="681"/>
    <n v="10.211297829999999"/>
    <n v="82"/>
    <n v="189"/>
    <n v="46.8"/>
    <n v="10"/>
    <x v="38"/>
    <n v="4.4800000000000004"/>
    <n v="81"/>
    <n v="0.1"/>
    <x v="2213"/>
    <x v="2018"/>
    <n v="6.5"/>
    <n v="6.3"/>
    <n v="0.61"/>
    <n v="10.6"/>
  </r>
  <r>
    <x v="167"/>
    <x v="12"/>
    <x v="0"/>
    <x v="0"/>
    <x v="25"/>
    <n v="134"/>
    <n v="71.5"/>
    <n v="9"/>
    <x v="210"/>
    <n v="94.756392109999993"/>
    <n v="81"/>
    <n v="801"/>
    <n v="46"/>
    <n v="11"/>
    <x v="35"/>
    <n v="5.12"/>
    <n v="83"/>
    <n v="0.1"/>
    <x v="2214"/>
    <x v="2019"/>
    <n v="6.6"/>
    <n v="6.4"/>
    <n v="0.59899999999999998"/>
    <n v="10.3"/>
  </r>
  <r>
    <x v="167"/>
    <x v="13"/>
    <x v="0"/>
    <x v="0"/>
    <x v="26"/>
    <n v="135"/>
    <n v="72"/>
    <n v="9"/>
    <x v="601"/>
    <n v="91.703568329999996"/>
    <n v="8"/>
    <n v="538"/>
    <n v="45.3"/>
    <n v="11"/>
    <x v="20"/>
    <n v="4.9400000000000004"/>
    <n v="84"/>
    <n v="0.1"/>
    <x v="2215"/>
    <x v="2020"/>
    <n v="6.6"/>
    <n v="6.5"/>
    <n v="0.59599999999999997"/>
    <n v="10.199999999999999"/>
  </r>
  <r>
    <x v="167"/>
    <x v="14"/>
    <x v="0"/>
    <x v="0"/>
    <x v="73"/>
    <n v="135"/>
    <n v="72.5"/>
    <n v="10"/>
    <x v="210"/>
    <n v="93.500751109999996"/>
    <n v="8"/>
    <n v="290"/>
    <n v="44.6"/>
    <n v="11"/>
    <x v="37"/>
    <n v="4.92"/>
    <n v="82"/>
    <n v="0.1"/>
    <x v="2216"/>
    <x v="2021"/>
    <n v="6.7"/>
    <n v="6.5"/>
    <n v="0.58899999999999997"/>
    <n v="10.1"/>
  </r>
  <r>
    <x v="167"/>
    <x v="15"/>
    <x v="0"/>
    <x v="0"/>
    <x v="29"/>
    <n v="136"/>
    <n v="73"/>
    <n v="10"/>
    <x v="1024"/>
    <n v="81.727471199999997"/>
    <n v="79"/>
    <n v="146"/>
    <n v="43.9"/>
    <n v="12"/>
    <x v="20"/>
    <n v="4.92"/>
    <n v="84"/>
    <n v="0.1"/>
    <x v="2217"/>
    <x v="2022"/>
    <n v="6.8"/>
    <n v="6.6"/>
    <n v="0.58799999999999997"/>
    <n v="10"/>
  </r>
  <r>
    <x v="168"/>
    <x v="0"/>
    <x v="0"/>
    <x v="0"/>
    <x v="284"/>
    <n v="161"/>
    <n v="85.5"/>
    <n v="10"/>
    <x v="0"/>
    <n v="0"/>
    <n v="96"/>
    <n v="3"/>
    <n v="4.7"/>
    <n v="11"/>
    <x v="32"/>
    <n v="4.92"/>
    <n v="96"/>
    <n v="0.2"/>
    <x v="2218"/>
    <x v="2023"/>
    <n v="3.6"/>
    <n v="3.7"/>
    <n v="0.625"/>
    <n v="11.3"/>
  </r>
  <r>
    <x v="168"/>
    <x v="1"/>
    <x v="0"/>
    <x v="0"/>
    <x v="145"/>
    <n v="162"/>
    <n v="86"/>
    <n v="10"/>
    <x v="0"/>
    <n v="7.8290085960000004"/>
    <n v="97"/>
    <n v="0"/>
    <n v="39.9"/>
    <n v="11"/>
    <x v="17"/>
    <n v="6.88"/>
    <n v="97"/>
    <n v="0.2"/>
    <x v="2219"/>
    <x v="2024"/>
    <n v="3.6"/>
    <n v="3.7"/>
    <n v="0.622"/>
    <n v="11.3"/>
  </r>
  <r>
    <x v="168"/>
    <x v="2"/>
    <x v="0"/>
    <x v="0"/>
    <x v="174"/>
    <n v="163"/>
    <n v="86.5"/>
    <n v="10"/>
    <x v="0"/>
    <n v="1.0419164000000001"/>
    <n v="96"/>
    <n v="1"/>
    <n v="39"/>
    <n v="11"/>
    <x v="15"/>
    <n v="6.75"/>
    <n v="96"/>
    <n v="0.2"/>
    <x v="2220"/>
    <x v="2025"/>
    <n v="3.6"/>
    <n v="3.7"/>
    <n v="0.61699999999999999"/>
    <n v="11.2"/>
  </r>
  <r>
    <x v="168"/>
    <x v="3"/>
    <x v="0"/>
    <x v="0"/>
    <x v="286"/>
    <n v="164"/>
    <n v="87"/>
    <n v="10"/>
    <x v="0"/>
    <n v="71.508921450000003"/>
    <n v="94"/>
    <n v="16"/>
    <n v="38.200000000000003"/>
    <n v="12"/>
    <x v="32"/>
    <n v="6.39"/>
    <n v="94"/>
    <n v="0.2"/>
    <x v="2221"/>
    <x v="2026"/>
    <n v="3.6"/>
    <n v="3.7"/>
    <n v="0.61299999999999999"/>
    <n v="11.1"/>
  </r>
  <r>
    <x v="168"/>
    <x v="4"/>
    <x v="0"/>
    <x v="0"/>
    <x v="134"/>
    <n v="166"/>
    <n v="88"/>
    <n v="10"/>
    <x v="685"/>
    <n v="51.991922700000003"/>
    <n v="96"/>
    <n v="1"/>
    <n v="37.4"/>
    <n v="12"/>
    <x v="15"/>
    <n v="5.98"/>
    <n v="96"/>
    <n v="0.2"/>
    <x v="2222"/>
    <x v="2027"/>
    <n v="3.7"/>
    <n v="3.7"/>
    <n v="0.60799999999999998"/>
    <n v="11.1"/>
  </r>
  <r>
    <x v="168"/>
    <x v="5"/>
    <x v="0"/>
    <x v="0"/>
    <x v="125"/>
    <n v="171"/>
    <n v="90.5"/>
    <n v="10"/>
    <x v="685"/>
    <n v="43.340999580000002"/>
    <n v="93"/>
    <n v="0"/>
    <n v="36.6"/>
    <n v="12"/>
    <x v="16"/>
    <n v="6.4"/>
    <n v="93"/>
    <n v="0.2"/>
    <x v="2223"/>
    <x v="2028"/>
    <n v="3.7"/>
    <n v="3.8"/>
    <n v="0.60299999999999998"/>
    <n v="11.1"/>
  </r>
  <r>
    <x v="168"/>
    <x v="6"/>
    <x v="0"/>
    <x v="0"/>
    <x v="317"/>
    <n v="174"/>
    <n v="92"/>
    <n v="10"/>
    <x v="353"/>
    <n v="35.716137930000002"/>
    <n v="93"/>
    <n v="0"/>
    <n v="35.9"/>
    <n v="12"/>
    <x v="33"/>
    <n v="5.93"/>
    <n v="93"/>
    <n v="0.2"/>
    <x v="2224"/>
    <x v="2029"/>
    <n v="3.7"/>
    <n v="3.8"/>
    <n v="0.60099999999999998"/>
    <n v="11.1"/>
  </r>
  <r>
    <x v="168"/>
    <x v="7"/>
    <x v="0"/>
    <x v="0"/>
    <x v="315"/>
    <n v="178"/>
    <n v="94"/>
    <n v="10"/>
    <x v="685"/>
    <n v="4.1533629120000004"/>
    <n v="86"/>
    <n v="0"/>
    <n v="35.299999999999997"/>
    <n v="12"/>
    <x v="21"/>
    <n v="5.58"/>
    <n v="86"/>
    <n v="0.3"/>
    <x v="2225"/>
    <x v="2030"/>
    <n v="3.8"/>
    <n v="3.8"/>
    <n v="0.59199999999999997"/>
    <n v="10.8"/>
  </r>
  <r>
    <x v="168"/>
    <x v="8"/>
    <x v="0"/>
    <x v="0"/>
    <x v="217"/>
    <n v="181"/>
    <n v="95.5"/>
    <n v="10"/>
    <x v="842"/>
    <n v="2.2724049040000001"/>
    <n v="84"/>
    <n v="2"/>
    <n v="34.700000000000003"/>
    <n v="12"/>
    <x v="35"/>
    <n v="5.35"/>
    <n v="86"/>
    <n v="0.3"/>
    <x v="2226"/>
    <x v="2031"/>
    <n v="3.8"/>
    <n v="3.8"/>
    <n v="0.58599999999999997"/>
    <n v="10.9"/>
  </r>
  <r>
    <x v="168"/>
    <x v="9"/>
    <x v="0"/>
    <x v="0"/>
    <x v="310"/>
    <n v="183"/>
    <n v="96.5"/>
    <n v="10"/>
    <x v="470"/>
    <n v="2.6262349029999998"/>
    <n v="88"/>
    <n v="3"/>
    <n v="34.1"/>
    <n v="12"/>
    <x v="47"/>
    <n v="5.7"/>
    <n v="83"/>
    <n v="0.3"/>
    <x v="2227"/>
    <x v="2032"/>
    <n v="3.8"/>
    <n v="3.9"/>
    <n v="0.57899999999999996"/>
    <n v="10.7"/>
  </r>
  <r>
    <x v="168"/>
    <x v="10"/>
    <x v="0"/>
    <x v="0"/>
    <x v="297"/>
    <n v="194"/>
    <n v="102"/>
    <n v="10"/>
    <x v="273"/>
    <n v="19.836723079999999"/>
    <n v="81"/>
    <n v="0"/>
    <n v="33.5"/>
    <n v="12"/>
    <x v="42"/>
    <n v="5.89"/>
    <n v="84"/>
    <n v="0.3"/>
    <x v="2228"/>
    <x v="2033"/>
    <n v="3.8"/>
    <n v="3.9"/>
    <n v="0.57199999999999995"/>
    <n v="10.6"/>
  </r>
  <r>
    <x v="168"/>
    <x v="11"/>
    <x v="0"/>
    <x v="0"/>
    <x v="310"/>
    <n v="177"/>
    <n v="94"/>
    <n v="11"/>
    <x v="470"/>
    <n v="2.093721752"/>
    <n v="81"/>
    <n v="4"/>
    <n v="33"/>
    <n v="13"/>
    <x v="39"/>
    <n v="5.7"/>
    <n v="86"/>
    <n v="0.3"/>
    <x v="2229"/>
    <x v="2034"/>
    <n v="3.9"/>
    <n v="3.9"/>
    <n v="0.56299999999999994"/>
    <n v="10.5"/>
  </r>
  <r>
    <x v="168"/>
    <x v="12"/>
    <x v="0"/>
    <x v="0"/>
    <x v="311"/>
    <n v="182"/>
    <n v="96.5"/>
    <n v="11"/>
    <x v="26"/>
    <n v="13.257239970000001"/>
    <n v="58"/>
    <n v="2144"/>
    <n v="32.5"/>
    <n v="14"/>
    <x v="39"/>
    <n v="4.46"/>
    <n v="85"/>
    <n v="0.3"/>
    <x v="2230"/>
    <x v="2035"/>
    <n v="4"/>
    <n v="4"/>
    <n v="0.55300000000000005"/>
    <n v="10.1"/>
  </r>
  <r>
    <x v="168"/>
    <x v="13"/>
    <x v="0"/>
    <x v="1"/>
    <x v="323"/>
    <n v="193"/>
    <n v="102.5"/>
    <n v="12"/>
    <x v="727"/>
    <n v="10.681474850000001"/>
    <n v="39"/>
    <n v="927"/>
    <n v="32.1"/>
    <n v="15"/>
    <x v="38"/>
    <n v="4.4800000000000004"/>
    <n v="85"/>
    <n v="0.3"/>
    <x v="2231"/>
    <x v="2036"/>
    <n v="4"/>
    <n v="4"/>
    <n v="0.54300000000000004"/>
    <n v="9.8000000000000007"/>
  </r>
  <r>
    <x v="168"/>
    <x v="14"/>
    <x v="0"/>
    <x v="1"/>
    <x v="290"/>
    <n v="194"/>
    <n v="103.5"/>
    <n v="13"/>
    <x v="529"/>
    <n v="1.142003812"/>
    <n v="39"/>
    <n v="38"/>
    <n v="31.6"/>
    <n v="16"/>
    <x v="38"/>
    <n v="4.59"/>
    <n v="85"/>
    <n v="0.3"/>
    <x v="2232"/>
    <x v="2037"/>
    <n v="4.0999999999999996"/>
    <n v="4.0999999999999996"/>
    <n v="0.53500000000000003"/>
    <n v="9.6999999999999993"/>
  </r>
  <r>
    <x v="168"/>
    <x v="15"/>
    <x v="0"/>
    <x v="1"/>
    <x v="265"/>
    <n v="198"/>
    <n v="106"/>
    <n v="14"/>
    <x v="273"/>
    <n v="8.9430064920000003"/>
    <n v="39"/>
    <n v="192"/>
    <n v="31.3"/>
    <n v="17"/>
    <x v="20"/>
    <n v="4.6399999999999997"/>
    <n v="83"/>
    <n v="0.3"/>
    <x v="2233"/>
    <x v="2038"/>
    <n v="4.2"/>
    <n v="4.0999999999999996"/>
    <n v="0.52900000000000003"/>
    <n v="9.6"/>
  </r>
  <r>
    <x v="169"/>
    <x v="0"/>
    <x v="0"/>
    <x v="0"/>
    <x v="33"/>
    <n v="148"/>
    <n v="78"/>
    <n v="8"/>
    <x v="252"/>
    <n v="0"/>
    <n v="99"/>
    <n v="154"/>
    <n v="33.6"/>
    <n v="9"/>
    <x v="13"/>
    <n v="4.6399999999999997"/>
    <n v="99"/>
    <n v="0.1"/>
    <x v="2234"/>
    <x v="2039"/>
    <n v="7.7"/>
    <n v="7.7"/>
    <n v="0.73799999999999999"/>
    <n v="13.6"/>
  </r>
  <r>
    <x v="169"/>
    <x v="1"/>
    <x v="0"/>
    <x v="0"/>
    <x v="66"/>
    <n v="152"/>
    <n v="80"/>
    <n v="8"/>
    <x v="252"/>
    <n v="789.07729489999997"/>
    <n v="99"/>
    <n v="0"/>
    <n v="32.4"/>
    <n v="10"/>
    <x v="13"/>
    <n v="4.12"/>
    <n v="99"/>
    <n v="0.1"/>
    <x v="2235"/>
    <x v="2040"/>
    <n v="7.8"/>
    <n v="7.8"/>
    <n v="0.73699999999999999"/>
    <n v="13.6"/>
  </r>
  <r>
    <x v="169"/>
    <x v="2"/>
    <x v="0"/>
    <x v="0"/>
    <x v="111"/>
    <n v="153"/>
    <n v="81"/>
    <n v="9"/>
    <x v="1016"/>
    <n v="788.68734029999996"/>
    <n v="99"/>
    <n v="2641"/>
    <n v="31.3"/>
    <n v="10"/>
    <x v="13"/>
    <n v="4"/>
    <n v="99"/>
    <n v="0.1"/>
    <x v="2236"/>
    <x v="2041"/>
    <n v="7.9"/>
    <n v="7.9"/>
    <n v="0.73299999999999998"/>
    <n v="13.6"/>
  </r>
  <r>
    <x v="169"/>
    <x v="3"/>
    <x v="0"/>
    <x v="0"/>
    <x v="193"/>
    <n v="154"/>
    <n v="81.5"/>
    <n v="9"/>
    <x v="186"/>
    <n v="801.05046549999997"/>
    <n v="98"/>
    <n v="5197"/>
    <n v="3.1"/>
    <n v="11"/>
    <x v="13"/>
    <n v="4.17"/>
    <n v="99"/>
    <n v="0.1"/>
    <x v="2237"/>
    <x v="2042"/>
    <n v="8"/>
    <n v="8.1"/>
    <n v="0.72899999999999998"/>
    <n v="13.7"/>
  </r>
  <r>
    <x v="169"/>
    <x v="4"/>
    <x v="0"/>
    <x v="0"/>
    <x v="36"/>
    <n v="155"/>
    <n v="82.5"/>
    <n v="10"/>
    <x v="1025"/>
    <n v="748.44510539999999"/>
    <n v="98"/>
    <n v="3156"/>
    <n v="29"/>
    <n v="11"/>
    <x v="13"/>
    <n v="4.12"/>
    <n v="99"/>
    <n v="0.2"/>
    <x v="2238"/>
    <x v="2043"/>
    <n v="8.1"/>
    <n v="8.1999999999999993"/>
    <n v="0.72"/>
    <n v="13.3"/>
  </r>
  <r>
    <x v="169"/>
    <x v="5"/>
    <x v="0"/>
    <x v="0"/>
    <x v="71"/>
    <n v="158"/>
    <n v="84"/>
    <n v="10"/>
    <x v="647"/>
    <n v="71.685091299999996"/>
    <n v="98"/>
    <n v="2583"/>
    <n v="27.9"/>
    <n v="12"/>
    <x v="13"/>
    <n v="3.81"/>
    <n v="99"/>
    <n v="0.2"/>
    <x v="2239"/>
    <x v="2044"/>
    <n v="8.1999999999999993"/>
    <n v="8.3000000000000007"/>
    <n v="0.71099999999999997"/>
    <n v="13.1"/>
  </r>
  <r>
    <x v="169"/>
    <x v="6"/>
    <x v="0"/>
    <x v="0"/>
    <x v="130"/>
    <n v="16"/>
    <n v="13.5"/>
    <n v="11"/>
    <x v="1026"/>
    <n v="547.21014109999999"/>
    <n v="98"/>
    <n v="6071"/>
    <n v="26.8"/>
    <n v="12"/>
    <x v="13"/>
    <n v="4.1100000000000003"/>
    <n v="99"/>
    <n v="0.3"/>
    <x v="2240"/>
    <x v="2045"/>
    <n v="8.3000000000000007"/>
    <n v="8.5"/>
    <n v="0.70599999999999996"/>
    <n v="13"/>
  </r>
  <r>
    <x v="169"/>
    <x v="7"/>
    <x v="0"/>
    <x v="0"/>
    <x v="24"/>
    <n v="162"/>
    <n v="86.5"/>
    <n v="11"/>
    <x v="475"/>
    <n v="609.9511632"/>
    <n v="98"/>
    <n v="7790"/>
    <n v="25.7"/>
    <n v="13"/>
    <x v="13"/>
    <n v="3.92"/>
    <n v="99"/>
    <n v="0.3"/>
    <x v="2241"/>
    <x v="2046"/>
    <n v="8.5"/>
    <n v="8.6"/>
    <n v="0.7"/>
    <n v="12.9"/>
  </r>
  <r>
    <x v="169"/>
    <x v="8"/>
    <x v="0"/>
    <x v="0"/>
    <x v="27"/>
    <n v="165"/>
    <n v="88.5"/>
    <n v="12"/>
    <x v="195"/>
    <n v="520.7639087"/>
    <n v="96"/>
    <n v="3893"/>
    <n v="24.6"/>
    <n v="14"/>
    <x v="14"/>
    <n v="3.56"/>
    <n v="98"/>
    <n v="0.4"/>
    <x v="2242"/>
    <x v="2047"/>
    <n v="8.6"/>
    <n v="8.8000000000000007"/>
    <n v="0.68700000000000006"/>
    <n v="12.3"/>
  </r>
  <r>
    <x v="169"/>
    <x v="9"/>
    <x v="0"/>
    <x v="0"/>
    <x v="25"/>
    <n v="168"/>
    <n v="90.5"/>
    <n v="13"/>
    <x v="580"/>
    <n v="433.9210918"/>
    <n v="96"/>
    <n v="3588"/>
    <n v="23.6"/>
    <n v="15"/>
    <x v="14"/>
    <n v="3.49"/>
    <n v="98"/>
    <n v="0.5"/>
    <x v="2243"/>
    <x v="2048"/>
    <n v="8.6999999999999993"/>
    <n v="8.9"/>
    <n v="0.68600000000000005"/>
    <n v="12.4"/>
  </r>
  <r>
    <x v="169"/>
    <x v="10"/>
    <x v="0"/>
    <x v="0"/>
    <x v="101"/>
    <n v="177"/>
    <n v="95"/>
    <n v="13"/>
    <x v="1027"/>
    <n v="321.19530049999997"/>
    <n v="96"/>
    <n v="3526"/>
    <n v="22.6"/>
    <n v="15"/>
    <x v="14"/>
    <n v="3.55"/>
    <n v="98"/>
    <n v="0.5"/>
    <x v="2244"/>
    <x v="2049"/>
    <n v="8.9"/>
    <n v="9.1"/>
    <n v="0.68200000000000005"/>
    <n v="12"/>
  </r>
  <r>
    <x v="169"/>
    <x v="11"/>
    <x v="0"/>
    <x v="0"/>
    <x v="42"/>
    <n v="189"/>
    <n v="101.5"/>
    <n v="14"/>
    <x v="671"/>
    <n v="301.35977910000003"/>
    <n v="96"/>
    <n v="4165"/>
    <n v="21.7"/>
    <n v="16"/>
    <x v="14"/>
    <n v="3.51"/>
    <n v="98"/>
    <n v="0.5"/>
    <x v="2245"/>
    <x v="2050"/>
    <n v="9"/>
    <n v="9.1999999999999993"/>
    <n v="0.67400000000000004"/>
    <n v="11.9"/>
  </r>
  <r>
    <x v="169"/>
    <x v="12"/>
    <x v="0"/>
    <x v="0"/>
    <x v="41"/>
    <n v="189"/>
    <n v="102"/>
    <n v="15"/>
    <x v="892"/>
    <n v="282.83646119999997"/>
    <n v="96"/>
    <n v="4519"/>
    <n v="2.9"/>
    <n v="18"/>
    <x v="14"/>
    <n v="3.58"/>
    <n v="98"/>
    <n v="0.6"/>
    <x v="2246"/>
    <x v="2051"/>
    <n v="9.1"/>
    <n v="9.3000000000000007"/>
    <n v="0.66600000000000004"/>
    <n v="11.8"/>
  </r>
  <r>
    <x v="169"/>
    <x v="13"/>
    <x v="0"/>
    <x v="0"/>
    <x v="43"/>
    <n v="192"/>
    <n v="104"/>
    <n v="16"/>
    <x v="476"/>
    <n v="27.638103040000001"/>
    <n v="95"/>
    <n v="10315"/>
    <n v="2.2000000000000002"/>
    <n v="19"/>
    <x v="15"/>
    <n v="3.7"/>
    <n v="96"/>
    <n v="0.7"/>
    <x v="2247"/>
    <x v="2052"/>
    <n v="9.1999999999999993"/>
    <n v="9.5"/>
    <n v="0.65700000000000003"/>
    <n v="11.5"/>
  </r>
  <r>
    <x v="169"/>
    <x v="14"/>
    <x v="0"/>
    <x v="0"/>
    <x v="285"/>
    <n v="194"/>
    <n v="105.5"/>
    <n v="17"/>
    <x v="475"/>
    <n v="176.0625201"/>
    <n v="95"/>
    <n v="7319"/>
    <n v="19.399999999999999"/>
    <n v="20"/>
    <x v="15"/>
    <n v="3.32"/>
    <n v="96"/>
    <n v="0.8"/>
    <x v="2248"/>
    <x v="2053"/>
    <n v="9.3000000000000007"/>
    <n v="9.6"/>
    <n v="0.64900000000000002"/>
    <n v="11.2"/>
  </r>
  <r>
    <x v="169"/>
    <x v="15"/>
    <x v="0"/>
    <x v="0"/>
    <x v="104"/>
    <n v="194"/>
    <n v="106"/>
    <n v="18"/>
    <x v="1026"/>
    <n v="0.27564825999999998"/>
    <n v="95"/>
    <n v="4074"/>
    <n v="18.7"/>
    <n v="21"/>
    <x v="15"/>
    <n v="3.4"/>
    <n v="97"/>
    <n v="0.8"/>
    <x v="2249"/>
    <x v="2054"/>
    <n v="9.4"/>
    <n v="9.6999999999999993"/>
    <n v="0.64"/>
    <n v="10.9"/>
  </r>
  <r>
    <x v="170"/>
    <x v="0"/>
    <x v="0"/>
    <x v="2"/>
    <x v="62"/>
    <n v="12"/>
    <n v="6"/>
    <n v="0"/>
    <x v="206"/>
    <n v="0"/>
    <n v="92"/>
    <n v="1"/>
    <n v="6.3"/>
    <n v="0"/>
    <x v="18"/>
    <n v="3.4"/>
    <n v="91"/>
    <n v="0.1"/>
    <x v="160"/>
    <x v="2054"/>
    <n v="2.1"/>
    <n v="2.1"/>
    <n v="0.746"/>
    <n v="12.9"/>
  </r>
  <r>
    <x v="170"/>
    <x v="1"/>
    <x v="0"/>
    <x v="2"/>
    <x v="70"/>
    <n v="12"/>
    <n v="6"/>
    <n v="0"/>
    <x v="206"/>
    <n v="0"/>
    <n v="97"/>
    <n v="116"/>
    <n v="59.7"/>
    <n v="0"/>
    <x v="32"/>
    <n v="6.48"/>
    <n v="95"/>
    <n v="0.1"/>
    <x v="160"/>
    <x v="2054"/>
    <n v="2.2000000000000002"/>
    <n v="2.2000000000000002"/>
    <n v="0.74299999999999999"/>
    <n v="12.9"/>
  </r>
  <r>
    <x v="170"/>
    <x v="2"/>
    <x v="0"/>
    <x v="2"/>
    <x v="21"/>
    <n v="14"/>
    <n v="7"/>
    <n v="0"/>
    <x v="473"/>
    <n v="0"/>
    <n v="97"/>
    <n v="4"/>
    <n v="59.1"/>
    <n v="0"/>
    <x v="14"/>
    <n v="6.7"/>
    <n v="98"/>
    <n v="0.1"/>
    <x v="160"/>
    <x v="2054"/>
    <n v="2.2000000000000002"/>
    <n v="2.2000000000000002"/>
    <n v="0.74099999999999999"/>
    <n v="12.9"/>
  </r>
  <r>
    <x v="170"/>
    <x v="3"/>
    <x v="0"/>
    <x v="2"/>
    <x v="32"/>
    <n v="15"/>
    <n v="7.5"/>
    <n v="0"/>
    <x v="209"/>
    <n v="0"/>
    <n v="98"/>
    <n v="7"/>
    <n v="58.5"/>
    <n v="0"/>
    <x v="15"/>
    <n v="6.76"/>
    <n v="95"/>
    <n v="0.1"/>
    <x v="160"/>
    <x v="2054"/>
    <n v="2.2000000000000002"/>
    <n v="2.2000000000000002"/>
    <n v="0.73899999999999999"/>
    <n v="12.9"/>
  </r>
  <r>
    <x v="170"/>
    <x v="4"/>
    <x v="0"/>
    <x v="0"/>
    <x v="33"/>
    <n v="17"/>
    <n v="8.5"/>
    <n v="0"/>
    <x v="202"/>
    <n v="0"/>
    <n v="96"/>
    <n v="701"/>
    <n v="57.9"/>
    <n v="0"/>
    <x v="15"/>
    <n v="6.61"/>
    <n v="96"/>
    <n v="0.1"/>
    <x v="160"/>
    <x v="2054"/>
    <n v="2.2000000000000002"/>
    <n v="2.2999999999999998"/>
    <n v="0.73499999999999999"/>
    <n v="12.9"/>
  </r>
  <r>
    <x v="170"/>
    <x v="5"/>
    <x v="0"/>
    <x v="0"/>
    <x v="34"/>
    <n v="18"/>
    <n v="9"/>
    <n v="0"/>
    <x v="349"/>
    <n v="0"/>
    <n v="9"/>
    <n v="217"/>
    <n v="57.4"/>
    <n v="0"/>
    <x v="16"/>
    <n v="6.83"/>
    <n v="95"/>
    <n v="0.1"/>
    <x v="160"/>
    <x v="2054"/>
    <n v="2.2999999999999998"/>
    <n v="2.2999999999999998"/>
    <n v="0.73199999999999998"/>
    <n v="13"/>
  </r>
  <r>
    <x v="170"/>
    <x v="6"/>
    <x v="0"/>
    <x v="0"/>
    <x v="35"/>
    <n v="111"/>
    <n v="55.5"/>
    <n v="0"/>
    <x v="1006"/>
    <n v="0"/>
    <n v="95"/>
    <n v="5"/>
    <n v="56.9"/>
    <n v="0"/>
    <x v="32"/>
    <n v="6.74"/>
    <n v="96"/>
    <n v="0.1"/>
    <x v="160"/>
    <x v="2054"/>
    <n v="2.2999999999999998"/>
    <n v="2.4"/>
    <n v="0.73"/>
    <n v="13"/>
  </r>
  <r>
    <x v="170"/>
    <x v="7"/>
    <x v="0"/>
    <x v="0"/>
    <x v="23"/>
    <n v="111"/>
    <n v="55.5"/>
    <n v="0"/>
    <x v="766"/>
    <n v="0"/>
    <n v="97"/>
    <n v="27"/>
    <n v="56.4"/>
    <n v="0"/>
    <x v="32"/>
    <n v="6.85"/>
    <n v="95"/>
    <n v="0.1"/>
    <x v="160"/>
    <x v="2054"/>
    <n v="2.4"/>
    <n v="2.4"/>
    <n v="0.71399999999999997"/>
    <n v="12.2"/>
  </r>
  <r>
    <x v="170"/>
    <x v="8"/>
    <x v="0"/>
    <x v="0"/>
    <x v="24"/>
    <n v="12"/>
    <n v="6"/>
    <n v="0"/>
    <x v="804"/>
    <n v="0"/>
    <n v="96"/>
    <n v="1"/>
    <n v="55.9"/>
    <n v="0"/>
    <x v="32"/>
    <n v="6.9"/>
    <n v="95"/>
    <n v="0.1"/>
    <x v="160"/>
    <x v="2054"/>
    <n v="2.4"/>
    <n v="2.5"/>
    <n v="0.70899999999999996"/>
    <n v="12.2"/>
  </r>
  <r>
    <x v="170"/>
    <x v="9"/>
    <x v="0"/>
    <x v="0"/>
    <x v="130"/>
    <n v="122"/>
    <n v="61"/>
    <n v="0"/>
    <x v="1008"/>
    <n v="0"/>
    <n v="89"/>
    <n v="3"/>
    <n v="55.4"/>
    <n v="0"/>
    <x v="18"/>
    <n v="7.61"/>
    <n v="93"/>
    <n v="0.1"/>
    <x v="160"/>
    <x v="2054"/>
    <n v="2.5"/>
    <n v="2.5"/>
    <n v="0.70299999999999996"/>
    <n v="12.1"/>
  </r>
  <r>
    <x v="170"/>
    <x v="10"/>
    <x v="0"/>
    <x v="0"/>
    <x v="28"/>
    <n v="12"/>
    <n v="6"/>
    <n v="0"/>
    <x v="804"/>
    <n v="0"/>
    <n v="53"/>
    <n v="5"/>
    <n v="54.9"/>
    <n v="0"/>
    <x v="14"/>
    <n v="7.95"/>
    <n v="97"/>
    <n v="0.1"/>
    <x v="160"/>
    <x v="2054"/>
    <n v="2.5"/>
    <n v="2.6"/>
    <n v="0"/>
    <n v="11.9"/>
  </r>
  <r>
    <x v="170"/>
    <x v="11"/>
    <x v="0"/>
    <x v="0"/>
    <x v="24"/>
    <n v="12"/>
    <n v="6"/>
    <n v="0"/>
    <x v="1028"/>
    <n v="0"/>
    <n v="53"/>
    <n v="9"/>
    <n v="54.5"/>
    <n v="0"/>
    <x v="16"/>
    <n v="8.64"/>
    <n v="94"/>
    <n v="0.1"/>
    <x v="160"/>
    <x v="2054"/>
    <n v="2.6"/>
    <n v="2.6"/>
    <n v="0"/>
    <n v="11.9"/>
  </r>
  <r>
    <x v="170"/>
    <x v="12"/>
    <x v="0"/>
    <x v="0"/>
    <x v="72"/>
    <n v="126"/>
    <n v="63"/>
    <n v="0"/>
    <x v="627"/>
    <n v="0"/>
    <n v="53"/>
    <n v="18"/>
    <n v="54.1"/>
    <n v="0"/>
    <x v="32"/>
    <n v="9.17"/>
    <n v="96"/>
    <n v="0.1"/>
    <x v="160"/>
    <x v="2054"/>
    <n v="2.7"/>
    <n v="2.7"/>
    <n v="0"/>
    <n v="11.9"/>
  </r>
  <r>
    <x v="170"/>
    <x v="13"/>
    <x v="0"/>
    <x v="0"/>
    <x v="26"/>
    <n v="128"/>
    <n v="64"/>
    <n v="0"/>
    <x v="453"/>
    <n v="0"/>
    <n v="53"/>
    <n v="19"/>
    <n v="53.6"/>
    <n v="0"/>
    <x v="15"/>
    <n v="9.1"/>
    <n v="96"/>
    <n v="0.1"/>
    <x v="160"/>
    <x v="2054"/>
    <n v="2.7"/>
    <n v="2.7"/>
    <n v="0"/>
    <n v="11.9"/>
  </r>
  <r>
    <x v="170"/>
    <x v="14"/>
    <x v="0"/>
    <x v="0"/>
    <x v="112"/>
    <n v="126"/>
    <n v="63"/>
    <n v="0"/>
    <x v="1029"/>
    <n v="0"/>
    <n v="53"/>
    <n v="27"/>
    <n v="53.2"/>
    <n v="0"/>
    <x v="34"/>
    <n v="8.18"/>
    <n v="91"/>
    <n v="0.1"/>
    <x v="160"/>
    <x v="2054"/>
    <n v="2.8"/>
    <n v="2.8"/>
    <n v="0"/>
    <n v="11.8"/>
  </r>
  <r>
    <x v="170"/>
    <x v="15"/>
    <x v="0"/>
    <x v="0"/>
    <x v="29"/>
    <n v="125"/>
    <n v="62.5"/>
    <n v="0"/>
    <x v="82"/>
    <n v="0"/>
    <n v="53"/>
    <n v="36"/>
    <n v="52.7"/>
    <n v="0"/>
    <x v="32"/>
    <n v="8.52"/>
    <n v="95"/>
    <n v="0.1"/>
    <x v="160"/>
    <x v="2054"/>
    <n v="2.8"/>
    <n v="2.8"/>
    <n v="0"/>
    <n v="11.7"/>
  </r>
  <r>
    <x v="171"/>
    <x v="0"/>
    <x v="0"/>
    <x v="0"/>
    <x v="149"/>
    <n v="152"/>
    <n v="77"/>
    <n v="2"/>
    <x v="0"/>
    <n v="0"/>
    <n v="76"/>
    <n v="43"/>
    <n v="17.399999999999999"/>
    <n v="2"/>
    <x v="24"/>
    <n v="8.52"/>
    <n v="76"/>
    <n v="0.1"/>
    <x v="2250"/>
    <x v="2055"/>
    <n v="1.9"/>
    <n v="11.1"/>
    <n v="0.60299999999999998"/>
    <n v="12.5"/>
  </r>
  <r>
    <x v="171"/>
    <x v="1"/>
    <x v="0"/>
    <x v="0"/>
    <x v="137"/>
    <n v="155"/>
    <n v="78.5"/>
    <n v="2"/>
    <x v="0"/>
    <n v="28.145785029999999"/>
    <n v="77"/>
    <n v="47"/>
    <n v="17"/>
    <n v="2"/>
    <x v="47"/>
    <n v="1.48"/>
    <n v="77"/>
    <n v="0.1"/>
    <x v="2251"/>
    <x v="2056"/>
    <n v="1.9"/>
    <n v="11.1"/>
    <n v="0.61199999999999999"/>
    <n v="12.5"/>
  </r>
  <r>
    <x v="171"/>
    <x v="2"/>
    <x v="0"/>
    <x v="0"/>
    <x v="135"/>
    <n v="158"/>
    <n v="80"/>
    <n v="2"/>
    <x v="0"/>
    <n v="3.3798748440000002"/>
    <n v="82"/>
    <n v="4"/>
    <n v="16.600000000000001"/>
    <n v="2"/>
    <x v="39"/>
    <n v="1.29"/>
    <n v="82"/>
    <n v="0.1"/>
    <x v="2252"/>
    <x v="2057"/>
    <n v="11.1"/>
    <n v="11.2"/>
    <n v="0.62"/>
    <n v="12.5"/>
  </r>
  <r>
    <x v="171"/>
    <x v="3"/>
    <x v="0"/>
    <x v="0"/>
    <x v="166"/>
    <n v="159"/>
    <n v="80.5"/>
    <n v="2"/>
    <x v="0"/>
    <n v="30.179985479999999"/>
    <n v="83"/>
    <n v="16"/>
    <n v="16.2"/>
    <n v="2"/>
    <x v="37"/>
    <n v="1.1000000000000001"/>
    <n v="83"/>
    <n v="0.1"/>
    <x v="2253"/>
    <x v="2058"/>
    <n v="11.2"/>
    <n v="11.3"/>
    <n v="0.61799999999999999"/>
    <n v="12.5"/>
  </r>
  <r>
    <x v="171"/>
    <x v="4"/>
    <x v="0"/>
    <x v="0"/>
    <x v="136"/>
    <n v="161"/>
    <n v="81.5"/>
    <n v="2"/>
    <x v="23"/>
    <n v="2.7265706019999998"/>
    <n v="67"/>
    <n v="763"/>
    <n v="15.8"/>
    <n v="3"/>
    <x v="5"/>
    <n v="0.76"/>
    <n v="67"/>
    <n v="0.1"/>
    <x v="2254"/>
    <x v="2059"/>
    <n v="11.3"/>
    <n v="11.4"/>
    <n v="0.60699999999999998"/>
    <n v="12.5"/>
  </r>
  <r>
    <x v="171"/>
    <x v="5"/>
    <x v="0"/>
    <x v="0"/>
    <x v="316"/>
    <n v="163"/>
    <n v="82.5"/>
    <n v="2"/>
    <x v="743"/>
    <n v="38.583766449999999"/>
    <n v="72"/>
    <n v="50"/>
    <n v="15.5"/>
    <n v="3"/>
    <x v="50"/>
    <n v="0.92"/>
    <n v="72"/>
    <n v="0.1"/>
    <x v="2255"/>
    <x v="2060"/>
    <n v="11.5"/>
    <n v="11.5"/>
    <n v="0.59899999999999998"/>
    <n v="12.4"/>
  </r>
  <r>
    <x v="171"/>
    <x v="6"/>
    <x v="0"/>
    <x v="0"/>
    <x v="110"/>
    <n v="165"/>
    <n v="83.5"/>
    <n v="2"/>
    <x v="387"/>
    <n v="36.199486999999998"/>
    <n v="72"/>
    <n v="10"/>
    <n v="15.1"/>
    <n v="3"/>
    <x v="43"/>
    <n v="1.2"/>
    <n v="72"/>
    <n v="0.1"/>
    <x v="2256"/>
    <x v="2061"/>
    <n v="11.6"/>
    <n v="11.6"/>
    <n v="0.59899999999999998"/>
    <n v="12.1"/>
  </r>
  <r>
    <x v="171"/>
    <x v="7"/>
    <x v="0"/>
    <x v="0"/>
    <x v="175"/>
    <n v="168"/>
    <n v="85"/>
    <n v="2"/>
    <x v="683"/>
    <n v="36.691989270000001"/>
    <n v="79"/>
    <n v="0"/>
    <n v="14.7"/>
    <n v="3"/>
    <x v="42"/>
    <n v="0.74"/>
    <n v="79"/>
    <n v="0.1"/>
    <x v="2257"/>
    <x v="2062"/>
    <n v="11.7"/>
    <n v="11.7"/>
    <n v="0.56599999999999995"/>
    <n v="11.7"/>
  </r>
  <r>
    <x v="171"/>
    <x v="8"/>
    <x v="0"/>
    <x v="0"/>
    <x v="128"/>
    <n v="173"/>
    <n v="87.5"/>
    <n v="2"/>
    <x v="684"/>
    <n v="11.757668969999999"/>
    <n v="79"/>
    <n v="0"/>
    <n v="14.2"/>
    <n v="3"/>
    <x v="23"/>
    <n v="0.37"/>
    <n v="7"/>
    <n v="0.1"/>
    <x v="2258"/>
    <x v="2063"/>
    <n v="11.8"/>
    <n v="11.8"/>
    <n v="0.54100000000000004"/>
    <n v="11.3"/>
  </r>
  <r>
    <x v="171"/>
    <x v="9"/>
    <x v="0"/>
    <x v="1"/>
    <x v="322"/>
    <n v="186"/>
    <n v="94"/>
    <n v="2"/>
    <x v="880"/>
    <n v="28.12560496"/>
    <n v="79"/>
    <n v="90"/>
    <n v="13.9"/>
    <n v="3"/>
    <x v="2"/>
    <n v="0.65"/>
    <n v="63"/>
    <n v="0.1"/>
    <x v="2259"/>
    <x v="2064"/>
    <n v="11.9"/>
    <n v="11.9"/>
    <n v="0.51100000000000001"/>
    <n v="11"/>
  </r>
  <r>
    <x v="171"/>
    <x v="10"/>
    <x v="0"/>
    <x v="1"/>
    <x v="265"/>
    <n v="26"/>
    <n v="14.5"/>
    <n v="3"/>
    <x v="26"/>
    <n v="7.1271446989999996"/>
    <n v="79"/>
    <n v="203"/>
    <n v="13.5"/>
    <n v="3"/>
    <x v="69"/>
    <n v="1.5"/>
    <n v="55"/>
    <n v="0.1"/>
    <x v="2260"/>
    <x v="2065"/>
    <n v="12"/>
    <n v="11.9"/>
    <n v="0.49199999999999999"/>
    <n v="10.6"/>
  </r>
  <r>
    <x v="171"/>
    <x v="11"/>
    <x v="0"/>
    <x v="1"/>
    <x v="300"/>
    <n v="229"/>
    <n v="116"/>
    <n v="3"/>
    <x v="470"/>
    <n v="8.4157889350000001"/>
    <n v="79"/>
    <n v="41"/>
    <n v="13.2"/>
    <n v="3"/>
    <x v="54"/>
    <n v="1.31"/>
    <n v="57"/>
    <n v="0.1"/>
    <x v="2261"/>
    <x v="2066"/>
    <n v="12"/>
    <n v="12"/>
    <n v="0.48399999999999999"/>
    <n v="10.199999999999999"/>
  </r>
  <r>
    <x v="171"/>
    <x v="12"/>
    <x v="0"/>
    <x v="1"/>
    <x v="261"/>
    <n v="25"/>
    <n v="14"/>
    <n v="3"/>
    <x v="25"/>
    <n v="46.391327699999998"/>
    <n v="79"/>
    <n v="94"/>
    <n v="12.9"/>
    <n v="4"/>
    <x v="69"/>
    <n v="2.48"/>
    <n v="55"/>
    <n v="0.1"/>
    <x v="2262"/>
    <x v="2067"/>
    <n v="12.1"/>
    <n v="12.1"/>
    <n v="0.48499999999999999"/>
    <n v="9.8000000000000007"/>
  </r>
  <r>
    <x v="171"/>
    <x v="13"/>
    <x v="0"/>
    <x v="1"/>
    <x v="173"/>
    <n v="261"/>
    <n v="132"/>
    <n v="3"/>
    <x v="740"/>
    <n v="5.6491234239999999"/>
    <n v="79"/>
    <n v="0"/>
    <n v="12.6"/>
    <n v="4"/>
    <x v="60"/>
    <n v="3.89"/>
    <n v="54"/>
    <n v="0.1"/>
    <x v="2263"/>
    <x v="2068"/>
    <n v="12.1"/>
    <n v="12.1"/>
    <n v="0.47499999999999998"/>
    <n v="9.8000000000000007"/>
  </r>
  <r>
    <x v="171"/>
    <x v="14"/>
    <x v="0"/>
    <x v="1"/>
    <x v="266"/>
    <n v="269"/>
    <n v="136"/>
    <n v="3"/>
    <x v="23"/>
    <n v="6.5565834780000003"/>
    <n v="79"/>
    <n v="0"/>
    <n v="12.3"/>
    <n v="4"/>
    <x v="60"/>
    <n v="3.75"/>
    <n v="54"/>
    <n v="0.1"/>
    <x v="2264"/>
    <x v="2069"/>
    <n v="12.1"/>
    <n v="12.2"/>
    <n v="0.47"/>
    <n v="9.8000000000000007"/>
  </r>
  <r>
    <x v="171"/>
    <x v="15"/>
    <x v="0"/>
    <x v="1"/>
    <x v="154"/>
    <n v="276"/>
    <n v="139.5"/>
    <n v="3"/>
    <x v="23"/>
    <n v="49.069671550000002"/>
    <n v="79"/>
    <n v="0"/>
    <n v="11.9"/>
    <n v="4"/>
    <x v="60"/>
    <n v="3.26"/>
    <n v="54"/>
    <n v="0.1"/>
    <x v="2265"/>
    <x v="2070"/>
    <n v="12.2"/>
    <n v="12.2"/>
    <n v="0"/>
    <n v="0"/>
  </r>
  <r>
    <x v="172"/>
    <x v="0"/>
    <x v="0"/>
    <x v="1"/>
    <x v="1"/>
    <n v="287"/>
    <n v="150"/>
    <n v="13"/>
    <x v="0"/>
    <n v="0"/>
    <n v="88"/>
    <n v="20"/>
    <n v="24.3"/>
    <n v="20"/>
    <x v="19"/>
    <n v="3.26"/>
    <n v="88"/>
    <n v="1"/>
    <x v="2266"/>
    <x v="2071"/>
    <n v="6.5"/>
    <n v="6.2"/>
    <n v="0.48399999999999999"/>
    <n v="12"/>
  </r>
  <r>
    <x v="172"/>
    <x v="1"/>
    <x v="0"/>
    <x v="1"/>
    <x v="151"/>
    <n v="285"/>
    <n v="149"/>
    <n v="13"/>
    <x v="0"/>
    <n v="4.8773501389999998"/>
    <n v="87"/>
    <n v="577"/>
    <n v="23.7"/>
    <n v="20"/>
    <x v="35"/>
    <n v="5.25"/>
    <n v="87"/>
    <n v="1"/>
    <x v="2267"/>
    <x v="2072"/>
    <n v="6.6"/>
    <n v="6.4"/>
    <n v="0.47499999999999998"/>
    <n v="12"/>
  </r>
  <r>
    <x v="172"/>
    <x v="2"/>
    <x v="0"/>
    <x v="1"/>
    <x v="266"/>
    <n v="287"/>
    <n v="150.5"/>
    <n v="14"/>
    <x v="0"/>
    <n v="48.730470889999999"/>
    <n v="84"/>
    <n v="564"/>
    <n v="23.1"/>
    <n v="20"/>
    <x v="38"/>
    <n v="5.12"/>
    <n v="84"/>
    <n v="1.5"/>
    <x v="2268"/>
    <x v="2073"/>
    <n v="6.8"/>
    <n v="6.6"/>
    <n v="0.47"/>
    <n v="12"/>
  </r>
  <r>
    <x v="172"/>
    <x v="3"/>
    <x v="0"/>
    <x v="1"/>
    <x v="306"/>
    <n v="294"/>
    <n v="154"/>
    <n v="14"/>
    <x v="0"/>
    <n v="41.600279540000002"/>
    <n v="84"/>
    <n v="238"/>
    <n v="22.6"/>
    <n v="21"/>
    <x v="38"/>
    <n v="5.1100000000000003"/>
    <n v="84"/>
    <n v="1.7"/>
    <x v="2269"/>
    <x v="2074"/>
    <n v="7"/>
    <n v="6.8"/>
    <n v="0.46400000000000002"/>
    <n v="12"/>
  </r>
  <r>
    <x v="172"/>
    <x v="4"/>
    <x v="0"/>
    <x v="1"/>
    <x v="277"/>
    <n v="34"/>
    <n v="24"/>
    <n v="14"/>
    <x v="324"/>
    <n v="39.082585459999997"/>
    <n v="85"/>
    <n v="187"/>
    <n v="22"/>
    <n v="21"/>
    <x v="35"/>
    <n v="5.21"/>
    <n v="85"/>
    <n v="2.6"/>
    <x v="2270"/>
    <x v="2075"/>
    <n v="7.1"/>
    <n v="7"/>
    <n v="0.45700000000000002"/>
    <n v="11.5"/>
  </r>
  <r>
    <x v="172"/>
    <x v="5"/>
    <x v="0"/>
    <x v="1"/>
    <x v="201"/>
    <n v="323"/>
    <n v="168.5"/>
    <n v="14"/>
    <x v="991"/>
    <n v="41.96145465"/>
    <n v="83"/>
    <n v="120"/>
    <n v="21.4"/>
    <n v="21"/>
    <x v="37"/>
    <n v="5.37"/>
    <n v="83"/>
    <n v="3.8"/>
    <x v="2271"/>
    <x v="2076"/>
    <n v="7.3"/>
    <n v="7.2"/>
    <n v="0.44900000000000001"/>
    <n v="11"/>
  </r>
  <r>
    <x v="172"/>
    <x v="6"/>
    <x v="0"/>
    <x v="1"/>
    <x v="10"/>
    <n v="336"/>
    <n v="175"/>
    <n v="14"/>
    <x v="919"/>
    <n v="77.095512240000005"/>
    <n v="78"/>
    <n v="425"/>
    <n v="2.9"/>
    <n v="22"/>
    <x v="43"/>
    <n v="6.64"/>
    <n v="78"/>
    <n v="4.3"/>
    <x v="2272"/>
    <x v="2077"/>
    <n v="7.5"/>
    <n v="7.4"/>
    <n v="0.442"/>
    <n v="10.6"/>
  </r>
  <r>
    <x v="172"/>
    <x v="7"/>
    <x v="0"/>
    <x v="1"/>
    <x v="11"/>
    <n v="344"/>
    <n v="179"/>
    <n v="14"/>
    <x v="201"/>
    <n v="69.359247580000002"/>
    <n v="24"/>
    <n v="187"/>
    <n v="2.4"/>
    <n v="22"/>
    <x v="41"/>
    <n v="5.73"/>
    <n v="81"/>
    <n v="4.8"/>
    <x v="2273"/>
    <x v="2078"/>
    <n v="7.7"/>
    <n v="7.6"/>
    <n v="0.441"/>
    <n v="10.1"/>
  </r>
  <r>
    <x v="172"/>
    <x v="8"/>
    <x v="0"/>
    <x v="1"/>
    <x v="226"/>
    <n v="344"/>
    <n v="179"/>
    <n v="14"/>
    <x v="676"/>
    <n v="0.67568293899999998"/>
    <n v="24"/>
    <n v="8"/>
    <n v="19.8"/>
    <n v="22"/>
    <x v="50"/>
    <n v="5.55"/>
    <n v="82"/>
    <n v="5.0999999999999996"/>
    <x v="2274"/>
    <x v="2079"/>
    <n v="7.9"/>
    <n v="7.8"/>
    <n v="0.443"/>
    <n v="10.6"/>
  </r>
  <r>
    <x v="172"/>
    <x v="9"/>
    <x v="0"/>
    <x v="1"/>
    <x v="280"/>
    <n v="345"/>
    <n v="180"/>
    <n v="15"/>
    <x v="676"/>
    <n v="6.2260487849999997"/>
    <n v="24"/>
    <n v="26"/>
    <n v="19.3"/>
    <n v="22"/>
    <x v="35"/>
    <n v="5.56"/>
    <n v="84"/>
    <n v="5"/>
    <x v="2275"/>
    <x v="2080"/>
    <n v="8.1"/>
    <n v="8"/>
    <n v="0.436"/>
    <n v="10.199999999999999"/>
  </r>
  <r>
    <x v="172"/>
    <x v="10"/>
    <x v="0"/>
    <x v="1"/>
    <x v="281"/>
    <n v="357"/>
    <n v="186"/>
    <n v="15"/>
    <x v="839"/>
    <n v="36.621742879999999"/>
    <n v="24"/>
    <n v="38"/>
    <n v="18.899999999999999"/>
    <n v="22"/>
    <x v="41"/>
    <n v="5.17"/>
    <n v="82"/>
    <n v="5"/>
    <x v="2276"/>
    <x v="2081"/>
    <n v="8.4"/>
    <n v="8.3000000000000007"/>
    <n v="0.435"/>
    <n v="10.1"/>
  </r>
  <r>
    <x v="172"/>
    <x v="11"/>
    <x v="0"/>
    <x v="1"/>
    <x v="354"/>
    <n v="355"/>
    <n v="185"/>
    <n v="15"/>
    <x v="1030"/>
    <n v="3.989928468"/>
    <n v="24"/>
    <n v="61"/>
    <n v="18.399999999999999"/>
    <n v="22"/>
    <x v="40"/>
    <n v="5.6"/>
    <n v="71"/>
    <n v="5.0999999999999996"/>
    <x v="2277"/>
    <x v="2082"/>
    <n v="8.6"/>
    <n v="8.5"/>
    <n v="0.432"/>
    <n v="10"/>
  </r>
  <r>
    <x v="172"/>
    <x v="12"/>
    <x v="0"/>
    <x v="1"/>
    <x v="308"/>
    <n v="355"/>
    <n v="185"/>
    <n v="15"/>
    <x v="112"/>
    <n v="2.9959598230000002"/>
    <n v="24"/>
    <n v="295"/>
    <n v="17.899999999999999"/>
    <n v="22"/>
    <x v="50"/>
    <n v="5"/>
    <n v="72"/>
    <n v="5.2"/>
    <x v="2278"/>
    <x v="2083"/>
    <n v="8.8000000000000007"/>
    <n v="8.6999999999999993"/>
    <n v="0.42799999999999999"/>
    <n v="9.9"/>
  </r>
  <r>
    <x v="172"/>
    <x v="13"/>
    <x v="0"/>
    <x v="1"/>
    <x v="308"/>
    <n v="351"/>
    <n v="183"/>
    <n v="15"/>
    <x v="680"/>
    <n v="1.995182912"/>
    <n v="24"/>
    <n v="363"/>
    <n v="17.5"/>
    <n v="22"/>
    <x v="1"/>
    <n v="4.7"/>
    <n v="59"/>
    <n v="5.3"/>
    <x v="2279"/>
    <x v="2084"/>
    <n v="9"/>
    <n v="8.9"/>
    <n v="0.42799999999999999"/>
    <n v="9.6999999999999993"/>
  </r>
  <r>
    <x v="172"/>
    <x v="14"/>
    <x v="0"/>
    <x v="1"/>
    <x v="357"/>
    <n v="345"/>
    <n v="179.5"/>
    <n v="14"/>
    <x v="474"/>
    <n v="2.0485748739999998"/>
    <n v="24"/>
    <n v="1833"/>
    <n v="17.100000000000001"/>
    <n v="22"/>
    <x v="62"/>
    <n v="4.29"/>
    <n v="5"/>
    <n v="5.3"/>
    <x v="2280"/>
    <x v="2085"/>
    <n v="9.1999999999999993"/>
    <n v="9.1"/>
    <n v="0.42599999999999999"/>
    <n v="9.4"/>
  </r>
  <r>
    <x v="172"/>
    <x v="15"/>
    <x v="0"/>
    <x v="1"/>
    <x v="357"/>
    <n v="339"/>
    <n v="176.5"/>
    <n v="14"/>
    <x v="679"/>
    <n v="2.0296442699999999"/>
    <n v="24"/>
    <n v="3578"/>
    <n v="16.600000000000001"/>
    <n v="22"/>
    <x v="6"/>
    <n v="4.3499999999999996"/>
    <n v="64"/>
    <n v="5.0999999999999996"/>
    <x v="2281"/>
    <x v="2086"/>
    <n v="9.4"/>
    <n v="9.3000000000000007"/>
    <n v="0.42499999999999999"/>
    <n v="9.3000000000000007"/>
  </r>
  <r>
    <x v="173"/>
    <x v="0"/>
    <x v="0"/>
    <x v="0"/>
    <x v="24"/>
    <n v="133"/>
    <n v="66.5"/>
    <n v="0"/>
    <x v="0"/>
    <n v="0"/>
    <n v="78"/>
    <n v="0"/>
    <n v="75.2"/>
    <n v="0"/>
    <x v="41"/>
    <n v="4.3499999999999996"/>
    <n v="78"/>
    <n v="0.1"/>
    <x v="2282"/>
    <x v="2087"/>
    <n v="0.1"/>
    <n v="0.1"/>
    <n v="0.71799999999999997"/>
    <n v="14.3"/>
  </r>
  <r>
    <x v="173"/>
    <x v="1"/>
    <x v="0"/>
    <x v="0"/>
    <x v="27"/>
    <n v="135"/>
    <n v="67.5"/>
    <n v="0"/>
    <x v="0"/>
    <n v="565.96721730000002"/>
    <n v="8"/>
    <n v="0"/>
    <n v="74.8"/>
    <n v="0"/>
    <x v="39"/>
    <n v="5.18"/>
    <n v="8"/>
    <n v="0.1"/>
    <x v="2283"/>
    <x v="2088"/>
    <n v="0.1"/>
    <n v="0.1"/>
    <n v="0.71599999999999997"/>
    <n v="14.3"/>
  </r>
  <r>
    <x v="173"/>
    <x v="2"/>
    <x v="0"/>
    <x v="0"/>
    <x v="72"/>
    <n v="137"/>
    <n v="68.5"/>
    <n v="0"/>
    <x v="0"/>
    <n v="584.94498859999999"/>
    <n v="82"/>
    <n v="0"/>
    <n v="74.3"/>
    <n v="0"/>
    <x v="38"/>
    <n v="4.9800000000000004"/>
    <n v="82"/>
    <n v="0.1"/>
    <x v="2284"/>
    <x v="2089"/>
    <n v="0.1"/>
    <n v="0.1"/>
    <n v="0.71799999999999997"/>
    <n v="14.3"/>
  </r>
  <r>
    <x v="173"/>
    <x v="3"/>
    <x v="0"/>
    <x v="0"/>
    <x v="25"/>
    <n v="138"/>
    <n v="69"/>
    <n v="0"/>
    <x v="0"/>
    <n v="63.80294988"/>
    <n v="77"/>
    <n v="0"/>
    <n v="73.8"/>
    <n v="0"/>
    <x v="42"/>
    <n v="4.51"/>
    <n v="77"/>
    <n v="0.1"/>
    <x v="2285"/>
    <x v="2090"/>
    <n v="0.1"/>
    <n v="0.1"/>
    <n v="0.71699999999999997"/>
    <n v="14.4"/>
  </r>
  <r>
    <x v="173"/>
    <x v="4"/>
    <x v="0"/>
    <x v="0"/>
    <x v="39"/>
    <n v="14"/>
    <n v="7"/>
    <n v="0"/>
    <x v="217"/>
    <n v="7.0339808279999998"/>
    <n v="82"/>
    <n v="0"/>
    <n v="73.3"/>
    <n v="0"/>
    <x v="38"/>
    <n v="4.5999999999999996"/>
    <n v="82"/>
    <n v="0.1"/>
    <x v="2286"/>
    <x v="2091"/>
    <n v="0.1"/>
    <n v="0.1"/>
    <n v="0.71199999999999997"/>
    <n v="14.4"/>
  </r>
  <r>
    <x v="173"/>
    <x v="5"/>
    <x v="0"/>
    <x v="0"/>
    <x v="26"/>
    <n v="142"/>
    <n v="71"/>
    <n v="0"/>
    <x v="919"/>
    <n v="471.83076679999999"/>
    <n v="82"/>
    <n v="0"/>
    <n v="72.7"/>
    <n v="0"/>
    <x v="38"/>
    <n v="4.59"/>
    <n v="82"/>
    <n v="0.1"/>
    <x v="2287"/>
    <x v="2092"/>
    <n v="0.1"/>
    <n v="0.1"/>
    <n v="0.70699999999999996"/>
    <n v="14.4"/>
  </r>
  <r>
    <x v="173"/>
    <x v="6"/>
    <x v="0"/>
    <x v="0"/>
    <x v="101"/>
    <n v="147"/>
    <n v="73.5"/>
    <n v="0"/>
    <x v="800"/>
    <n v="4.7838055629999996"/>
    <n v="84"/>
    <n v="0"/>
    <n v="72.099999999999994"/>
    <n v="0"/>
    <x v="20"/>
    <n v="4.67"/>
    <n v="84"/>
    <n v="0.1"/>
    <x v="2288"/>
    <x v="2093"/>
    <n v="0.1"/>
    <n v="0.1"/>
    <n v="0.70299999999999996"/>
    <n v="14.5"/>
  </r>
  <r>
    <x v="173"/>
    <x v="7"/>
    <x v="0"/>
    <x v="0"/>
    <x v="29"/>
    <n v="145"/>
    <n v="72.5"/>
    <n v="0"/>
    <x v="679"/>
    <n v="569.62550350000004"/>
    <n v="84"/>
    <n v="0"/>
    <n v="71.5"/>
    <n v="0"/>
    <x v="19"/>
    <n v="5.13"/>
    <n v="86"/>
    <n v="0.1"/>
    <x v="2289"/>
    <x v="2094"/>
    <n v="0.1"/>
    <n v="0.1"/>
    <n v="0.69799999999999995"/>
    <n v="14.5"/>
  </r>
  <r>
    <x v="173"/>
    <x v="8"/>
    <x v="0"/>
    <x v="0"/>
    <x v="101"/>
    <n v="146"/>
    <n v="73"/>
    <n v="0"/>
    <x v="141"/>
    <n v="568.86928130000001"/>
    <n v="87"/>
    <n v="0"/>
    <n v="7.8"/>
    <n v="0"/>
    <x v="19"/>
    <n v="5.82"/>
    <n v="87"/>
    <n v="0.1"/>
    <x v="2290"/>
    <x v="2095"/>
    <n v="0.1"/>
    <n v="0.1"/>
    <n v="0.69799999999999995"/>
    <n v="14.5"/>
  </r>
  <r>
    <x v="173"/>
    <x v="9"/>
    <x v="0"/>
    <x v="0"/>
    <x v="216"/>
    <n v="148"/>
    <n v="74"/>
    <n v="0"/>
    <x v="976"/>
    <n v="503.58819560000001"/>
    <n v="89"/>
    <n v="0"/>
    <n v="7.1"/>
    <n v="0"/>
    <x v="22"/>
    <n v="5.61"/>
    <n v="88"/>
    <n v="0.1"/>
    <x v="2291"/>
    <x v="2096"/>
    <n v="0.1"/>
    <n v="0.1"/>
    <n v="0.69499999999999995"/>
    <n v="14.6"/>
  </r>
  <r>
    <x v="173"/>
    <x v="10"/>
    <x v="0"/>
    <x v="0"/>
    <x v="40"/>
    <n v="15"/>
    <n v="7.5"/>
    <n v="0"/>
    <x v="134"/>
    <n v="689.94402230000003"/>
    <n v="89"/>
    <n v="0"/>
    <n v="69.400000000000006"/>
    <n v="0"/>
    <x v="36"/>
    <n v="6.52"/>
    <n v="89"/>
    <n v="0.1"/>
    <x v="2292"/>
    <x v="536"/>
    <n v="0.1"/>
    <n v="0.1"/>
    <n v="0.69399999999999995"/>
    <n v="14.6"/>
  </r>
  <r>
    <x v="173"/>
    <x v="11"/>
    <x v="0"/>
    <x v="0"/>
    <x v="102"/>
    <n v="151"/>
    <n v="75.5"/>
    <n v="0"/>
    <x v="737"/>
    <n v="423.29535090000002"/>
    <n v="9"/>
    <n v="0"/>
    <n v="68.599999999999994"/>
    <n v="0"/>
    <x v="34"/>
    <n v="4.87"/>
    <n v="9"/>
    <n v="0.1"/>
    <x v="2293"/>
    <x v="2097"/>
    <n v="0.1"/>
    <n v="0.1"/>
    <n v="0.69299999999999995"/>
    <n v="14.6"/>
  </r>
  <r>
    <x v="173"/>
    <x v="12"/>
    <x v="0"/>
    <x v="0"/>
    <x v="74"/>
    <n v="153"/>
    <n v="76.5"/>
    <n v="0"/>
    <x v="976"/>
    <n v="45.851057709999999"/>
    <n v="85"/>
    <n v="0"/>
    <n v="67.8"/>
    <n v="0"/>
    <x v="34"/>
    <n v="5.9"/>
    <n v="9"/>
    <n v="0.1"/>
    <x v="2294"/>
    <x v="2098"/>
    <n v="0.1"/>
    <n v="0.1"/>
    <n v="0.68300000000000005"/>
    <n v="13.7"/>
  </r>
  <r>
    <x v="173"/>
    <x v="13"/>
    <x v="0"/>
    <x v="0"/>
    <x v="103"/>
    <n v="155"/>
    <n v="77.5"/>
    <n v="0"/>
    <x v="327"/>
    <n v="310.82033819999998"/>
    <n v="88"/>
    <n v="0"/>
    <n v="67"/>
    <n v="0"/>
    <x v="35"/>
    <n v="5.3"/>
    <n v="84"/>
    <n v="0.1"/>
    <x v="2295"/>
    <x v="2099"/>
    <n v="0.1"/>
    <n v="0.1"/>
    <n v="0.67900000000000005"/>
    <n v="13.5"/>
  </r>
  <r>
    <x v="173"/>
    <x v="14"/>
    <x v="0"/>
    <x v="0"/>
    <x v="117"/>
    <n v="157"/>
    <n v="78.5"/>
    <n v="0"/>
    <x v="208"/>
    <n v="330.10073940000001"/>
    <n v="91"/>
    <n v="4"/>
    <n v="66.2"/>
    <n v="0"/>
    <x v="34"/>
    <n v="5.66"/>
    <n v="89"/>
    <n v="0.1"/>
    <x v="2296"/>
    <x v="2100"/>
    <n v="0.1"/>
    <n v="0.1"/>
    <n v="0.67400000000000004"/>
    <n v="13.2"/>
  </r>
  <r>
    <x v="173"/>
    <x v="15"/>
    <x v="0"/>
    <x v="0"/>
    <x v="42"/>
    <n v="158"/>
    <n v="79"/>
    <n v="0"/>
    <x v="919"/>
    <n v="40.491288969999999"/>
    <n v="93"/>
    <n v="0"/>
    <n v="65.5"/>
    <n v="0"/>
    <x v="34"/>
    <n v="4.75"/>
    <n v="91"/>
    <n v="0.1"/>
    <x v="2297"/>
    <x v="2101"/>
    <n v="0.1"/>
    <n v="0.1"/>
    <n v="0.67600000000000005"/>
    <n v="13.7"/>
  </r>
  <r>
    <x v="174"/>
    <x v="0"/>
    <x v="0"/>
    <x v="0"/>
    <x v="285"/>
    <n v="17"/>
    <n v="8.5"/>
    <n v="0"/>
    <x v="734"/>
    <n v="0"/>
    <n v="9"/>
    <n v="0"/>
    <n v="47.1"/>
    <n v="0"/>
    <x v="19"/>
    <n v="4.75"/>
    <n v="96"/>
    <n v="0.3"/>
    <x v="2298"/>
    <x v="2102"/>
    <n v="5.7"/>
    <n v="5.9"/>
    <n v="0.77900000000000003"/>
    <n v="12.7"/>
  </r>
  <r>
    <x v="174"/>
    <x v="1"/>
    <x v="0"/>
    <x v="0"/>
    <x v="104"/>
    <n v="171"/>
    <n v="85.5"/>
    <n v="0"/>
    <x v="734"/>
    <n v="1578.872339"/>
    <n v="92"/>
    <n v="0"/>
    <n v="46"/>
    <n v="0"/>
    <x v="17"/>
    <n v="5.93"/>
    <n v="92"/>
    <n v="0.3"/>
    <x v="2299"/>
    <x v="2103"/>
    <n v="5.8"/>
    <n v="6"/>
    <n v="0.77800000000000002"/>
    <n v="12.7"/>
  </r>
  <r>
    <x v="174"/>
    <x v="2"/>
    <x v="0"/>
    <x v="0"/>
    <x v="118"/>
    <n v="172"/>
    <n v="86"/>
    <n v="0"/>
    <x v="643"/>
    <n v="167.2657906"/>
    <n v="92"/>
    <n v="0"/>
    <n v="45"/>
    <n v="0"/>
    <x v="17"/>
    <n v="5.98"/>
    <n v="92"/>
    <n v="0.3"/>
    <x v="2300"/>
    <x v="2104"/>
    <n v="5.8"/>
    <n v="6"/>
    <n v="0.77300000000000002"/>
    <n v="12.7"/>
  </r>
  <r>
    <x v="174"/>
    <x v="3"/>
    <x v="0"/>
    <x v="2"/>
    <x v="105"/>
    <n v="174"/>
    <n v="87"/>
    <n v="0"/>
    <x v="810"/>
    <n v="1486.236406"/>
    <n v="92"/>
    <n v="0"/>
    <n v="44"/>
    <n v="0"/>
    <x v="34"/>
    <n v="5.78"/>
    <n v="92"/>
    <n v="0.4"/>
    <x v="2301"/>
    <x v="2105"/>
    <n v="5.9"/>
    <n v="6.1"/>
    <n v="0.77200000000000002"/>
    <n v="12.6"/>
  </r>
  <r>
    <x v="174"/>
    <x v="4"/>
    <x v="0"/>
    <x v="2"/>
    <x v="69"/>
    <n v="176"/>
    <n v="88"/>
    <n v="0"/>
    <x v="1016"/>
    <n v="144.9850711"/>
    <n v="9"/>
    <n v="0"/>
    <n v="43"/>
    <n v="0"/>
    <x v="34"/>
    <n v="5.6"/>
    <n v="9"/>
    <n v="0.4"/>
    <x v="2302"/>
    <x v="2106"/>
    <n v="5.9"/>
    <n v="6.2"/>
    <n v="0.77400000000000002"/>
    <n v="12.6"/>
  </r>
  <r>
    <x v="174"/>
    <x v="5"/>
    <x v="0"/>
    <x v="0"/>
    <x v="67"/>
    <n v="179"/>
    <n v="89.5"/>
    <n v="0"/>
    <x v="1016"/>
    <n v="1389.7726829999999"/>
    <n v="9"/>
    <n v="0"/>
    <n v="42"/>
    <n v="0"/>
    <x v="34"/>
    <n v="5.29"/>
    <n v="9"/>
    <n v="0.4"/>
    <x v="2303"/>
    <x v="2107"/>
    <n v="5.9"/>
    <n v="6.3"/>
    <n v="0.77200000000000002"/>
    <n v="12.5"/>
  </r>
  <r>
    <x v="174"/>
    <x v="6"/>
    <x v="0"/>
    <x v="0"/>
    <x v="118"/>
    <n v="183"/>
    <n v="91.5"/>
    <n v="0"/>
    <x v="250"/>
    <n v="128.08962890000001"/>
    <n v="9"/>
    <n v="0"/>
    <n v="41.1"/>
    <n v="0"/>
    <x v="36"/>
    <n v="6.47"/>
    <n v="9"/>
    <n v="0.2"/>
    <x v="2304"/>
    <x v="2108"/>
    <n v="6"/>
    <n v="6.4"/>
    <n v="0.77300000000000002"/>
    <n v="12.5"/>
  </r>
  <r>
    <x v="174"/>
    <x v="7"/>
    <x v="0"/>
    <x v="0"/>
    <x v="120"/>
    <n v="185"/>
    <n v="92.5"/>
    <n v="0"/>
    <x v="252"/>
    <n v="1902.6930480000001"/>
    <n v="9"/>
    <n v="0"/>
    <n v="4.2"/>
    <n v="0"/>
    <x v="34"/>
    <n v="4.4000000000000004"/>
    <n v="9"/>
    <n v="0.3"/>
    <x v="2305"/>
    <x v="2109"/>
    <n v="6.1"/>
    <n v="6.4"/>
    <n v="0.76700000000000002"/>
    <n v="12.4"/>
  </r>
  <r>
    <x v="174"/>
    <x v="8"/>
    <x v="0"/>
    <x v="0"/>
    <x v="284"/>
    <n v="187"/>
    <n v="93.5"/>
    <n v="0"/>
    <x v="250"/>
    <n v="136.88366830000001"/>
    <n v="89"/>
    <n v="0"/>
    <n v="39.299999999999997"/>
    <n v="0"/>
    <x v="36"/>
    <n v="4.82"/>
    <n v="88"/>
    <n v="0.7"/>
    <x v="2306"/>
    <x v="2110"/>
    <n v="6.1"/>
    <n v="6.5"/>
    <n v="0.76"/>
    <n v="12.4"/>
  </r>
  <r>
    <x v="174"/>
    <x v="9"/>
    <x v="0"/>
    <x v="0"/>
    <x v="145"/>
    <n v="188"/>
    <n v="94"/>
    <n v="0"/>
    <x v="37"/>
    <n v="103.3710689"/>
    <n v="89"/>
    <n v="0"/>
    <n v="38.4"/>
    <n v="0"/>
    <x v="22"/>
    <n v="4.49"/>
    <n v="92"/>
    <n v="0.6"/>
    <x v="2307"/>
    <x v="2111"/>
    <n v="6.2"/>
    <n v="6.6"/>
    <n v="0.751"/>
    <n v="12.3"/>
  </r>
  <r>
    <x v="174"/>
    <x v="10"/>
    <x v="0"/>
    <x v="0"/>
    <x v="121"/>
    <n v="189"/>
    <n v="94.5"/>
    <n v="0"/>
    <x v="480"/>
    <n v="1187.9494910000001"/>
    <n v="95"/>
    <n v="0"/>
    <n v="37.6"/>
    <n v="0"/>
    <x v="16"/>
    <n v="5.31"/>
    <n v="95"/>
    <n v="0.5"/>
    <x v="2308"/>
    <x v="2112"/>
    <n v="6.3"/>
    <n v="6.7"/>
    <n v="0.745"/>
    <n v="12.3"/>
  </r>
  <r>
    <x v="174"/>
    <x v="11"/>
    <x v="0"/>
    <x v="0"/>
    <x v="144"/>
    <n v="19"/>
    <n v="9.5"/>
    <n v="0"/>
    <x v="1031"/>
    <n v="11.851001309999999"/>
    <n v="94"/>
    <n v="0"/>
    <n v="36.799999999999997"/>
    <n v="0"/>
    <x v="17"/>
    <n v="5.22"/>
    <n v="94"/>
    <n v="1"/>
    <x v="2309"/>
    <x v="2113"/>
    <n v="6.3"/>
    <n v="6.8"/>
    <n v="0.73599999999999999"/>
    <n v="12.2"/>
  </r>
  <r>
    <x v="174"/>
    <x v="12"/>
    <x v="0"/>
    <x v="0"/>
    <x v="174"/>
    <n v="191"/>
    <n v="95.5"/>
    <n v="0"/>
    <x v="885"/>
    <n v="78.722161270000001"/>
    <n v="76"/>
    <n v="0"/>
    <n v="36"/>
    <n v="1"/>
    <x v="34"/>
    <n v="5.13"/>
    <n v="91"/>
    <n v="0.5"/>
    <x v="2310"/>
    <x v="2114"/>
    <n v="6.4"/>
    <n v="6.9"/>
    <n v="0.72899999999999998"/>
    <n v="12"/>
  </r>
  <r>
    <x v="174"/>
    <x v="13"/>
    <x v="0"/>
    <x v="0"/>
    <x v="106"/>
    <n v="192"/>
    <n v="96"/>
    <n v="0"/>
    <x v="843"/>
    <n v="72.039117410000003"/>
    <n v="5"/>
    <n v="0"/>
    <n v="35.200000000000003"/>
    <n v="1"/>
    <x v="32"/>
    <n v="5"/>
    <n v="96"/>
    <n v="2"/>
    <x v="2311"/>
    <x v="2115"/>
    <n v="6.5"/>
    <n v="7"/>
    <n v="0.72099999999999997"/>
    <n v="11.9"/>
  </r>
  <r>
    <x v="174"/>
    <x v="14"/>
    <x v="0"/>
    <x v="0"/>
    <x v="122"/>
    <n v="194"/>
    <n v="97"/>
    <n v="0"/>
    <x v="288"/>
    <n v="516.71124810000003"/>
    <n v="5"/>
    <n v="0"/>
    <n v="34.4"/>
    <n v="1"/>
    <x v="34"/>
    <n v="4.4000000000000004"/>
    <n v="91"/>
    <n v="1.2"/>
    <x v="2312"/>
    <x v="2116"/>
    <n v="6.6"/>
    <n v="7.1"/>
    <n v="0.71499999999999997"/>
    <n v="11.8"/>
  </r>
  <r>
    <x v="174"/>
    <x v="15"/>
    <x v="0"/>
    <x v="0"/>
    <x v="122"/>
    <n v="197"/>
    <n v="98.5"/>
    <n v="0"/>
    <x v="1032"/>
    <n v="43.595229639999999"/>
    <n v="5"/>
    <n v="0"/>
    <n v="33.6"/>
    <n v="1"/>
    <x v="36"/>
    <n v="4.17"/>
    <n v="9"/>
    <n v="0.9"/>
    <x v="2313"/>
    <x v="2117"/>
    <n v="6.7"/>
    <n v="7.2"/>
    <n v="0.70899999999999996"/>
    <n v="11.7"/>
  </r>
  <r>
    <x v="175"/>
    <x v="0"/>
    <x v="0"/>
    <x v="2"/>
    <x v="21"/>
    <n v="1"/>
    <n v="2"/>
    <n v="3"/>
    <x v="1033"/>
    <n v="0"/>
    <n v="98"/>
    <n v="16"/>
    <n v="61.2"/>
    <n v="3"/>
    <x v="14"/>
    <n v="4.17"/>
    <n v="98"/>
    <n v="0.1"/>
    <x v="2314"/>
    <x v="2118"/>
    <n v="6.5"/>
    <n v="6.4"/>
    <n v="0.72299999999999998"/>
    <n v="14.6"/>
  </r>
  <r>
    <x v="175"/>
    <x v="1"/>
    <x v="0"/>
    <x v="2"/>
    <x v="32"/>
    <n v="12"/>
    <n v="7.5"/>
    <n v="3"/>
    <x v="1033"/>
    <n v="604.87013160000004"/>
    <n v="98"/>
    <n v="15"/>
    <n v="6.2"/>
    <n v="3"/>
    <x v="14"/>
    <n v="7"/>
    <n v="98"/>
    <n v="0.1"/>
    <x v="2315"/>
    <x v="2119"/>
    <n v="6.5"/>
    <n v="6.4"/>
    <n v="0.72199999999999998"/>
    <n v="14.7"/>
  </r>
  <r>
    <x v="175"/>
    <x v="2"/>
    <x v="0"/>
    <x v="0"/>
    <x v="33"/>
    <n v="13"/>
    <n v="8"/>
    <n v="3"/>
    <x v="210"/>
    <n v="594.64531020000004"/>
    <n v="98"/>
    <n v="16"/>
    <n v="59.3"/>
    <n v="3"/>
    <x v="14"/>
    <n v="7.26"/>
    <n v="98"/>
    <n v="0.1"/>
    <x v="2316"/>
    <x v="2120"/>
    <n v="6.4"/>
    <n v="6.3"/>
    <n v="0.72"/>
    <n v="14.7"/>
  </r>
  <r>
    <x v="175"/>
    <x v="3"/>
    <x v="0"/>
    <x v="0"/>
    <x v="33"/>
    <n v="13"/>
    <n v="8"/>
    <n v="3"/>
    <x v="1034"/>
    <n v="585.87767610000003"/>
    <n v="97"/>
    <n v="48"/>
    <n v="58.3"/>
    <n v="3"/>
    <x v="15"/>
    <n v="7.18"/>
    <n v="97"/>
    <n v="0.1"/>
    <x v="2317"/>
    <x v="2121"/>
    <n v="6.4"/>
    <n v="6.3"/>
    <n v="0.71699999999999997"/>
    <n v="14.6"/>
  </r>
  <r>
    <x v="175"/>
    <x v="4"/>
    <x v="0"/>
    <x v="0"/>
    <x v="65"/>
    <n v="13"/>
    <n v="8"/>
    <n v="3"/>
    <x v="210"/>
    <n v="623.21203249999996"/>
    <n v="98"/>
    <n v="11"/>
    <n v="57.4"/>
    <n v="3"/>
    <x v="14"/>
    <n v="7.15"/>
    <n v="98"/>
    <n v="0.1"/>
    <x v="2318"/>
    <x v="2122"/>
    <n v="6.4"/>
    <n v="6.3"/>
    <n v="0.71399999999999997"/>
    <n v="14.5"/>
  </r>
  <r>
    <x v="175"/>
    <x v="5"/>
    <x v="0"/>
    <x v="0"/>
    <x v="65"/>
    <n v="12"/>
    <n v="7.5"/>
    <n v="3"/>
    <x v="203"/>
    <n v="64.85616718"/>
    <n v="98"/>
    <n v="1"/>
    <n v="56.5"/>
    <n v="3"/>
    <x v="14"/>
    <n v="6.54"/>
    <n v="98"/>
    <n v="0.1"/>
    <x v="2319"/>
    <x v="2123"/>
    <n v="6.3"/>
    <n v="6.3"/>
    <n v="0.71"/>
    <n v="14.4"/>
  </r>
  <r>
    <x v="175"/>
    <x v="6"/>
    <x v="0"/>
    <x v="0"/>
    <x v="34"/>
    <n v="12"/>
    <n v="7.5"/>
    <n v="3"/>
    <x v="200"/>
    <n v="585.63078610000002"/>
    <n v="99"/>
    <n v="1"/>
    <n v="55.6"/>
    <n v="3"/>
    <x v="13"/>
    <n v="6.18"/>
    <n v="99"/>
    <n v="0.1"/>
    <x v="2320"/>
    <x v="2124"/>
    <n v="6.3"/>
    <n v="6.3"/>
    <n v="0.70599999999999996"/>
    <n v="14.4"/>
  </r>
  <r>
    <x v="175"/>
    <x v="7"/>
    <x v="0"/>
    <x v="0"/>
    <x v="34"/>
    <n v="12"/>
    <n v="7.5"/>
    <n v="3"/>
    <x v="676"/>
    <n v="53.084516540000003"/>
    <n v="99"/>
    <n v="2"/>
    <n v="54.7"/>
    <n v="3"/>
    <x v="13"/>
    <n v="5.63"/>
    <n v="99"/>
    <n v="0.1"/>
    <x v="2321"/>
    <x v="2125"/>
    <n v="6.3"/>
    <n v="6.3"/>
    <n v="0.70099999999999996"/>
    <n v="14.3"/>
  </r>
  <r>
    <x v="175"/>
    <x v="8"/>
    <x v="0"/>
    <x v="0"/>
    <x v="66"/>
    <n v="12"/>
    <n v="7.5"/>
    <n v="3"/>
    <x v="919"/>
    <n v="469.62829249999999"/>
    <n v="98"/>
    <n v="4"/>
    <n v="53.9"/>
    <n v="4"/>
    <x v="14"/>
    <n v="5.64"/>
    <n v="98"/>
    <n v="0.1"/>
    <x v="2322"/>
    <x v="2126"/>
    <n v="6.3"/>
    <n v="6.3"/>
    <n v="0.69499999999999995"/>
    <n v="14.3"/>
  </r>
  <r>
    <x v="175"/>
    <x v="9"/>
    <x v="0"/>
    <x v="0"/>
    <x v="35"/>
    <n v="12"/>
    <n v="7.5"/>
    <n v="3"/>
    <x v="602"/>
    <n v="420.11535379999998"/>
    <n v="99"/>
    <n v="3"/>
    <n v="53.1"/>
    <n v="4"/>
    <x v="13"/>
    <n v="5.64"/>
    <n v="99"/>
    <n v="0.1"/>
    <x v="2323"/>
    <x v="2127"/>
    <n v="6.3"/>
    <n v="6.3"/>
    <n v="0.68899999999999995"/>
    <n v="14.2"/>
  </r>
  <r>
    <x v="175"/>
    <x v="10"/>
    <x v="0"/>
    <x v="0"/>
    <x v="23"/>
    <n v="14"/>
    <n v="8.5"/>
    <n v="3"/>
    <x v="676"/>
    <n v="379.51399450000002"/>
    <n v="97"/>
    <n v="15"/>
    <n v="52.2"/>
    <n v="4"/>
    <x v="14"/>
    <n v="5.57"/>
    <n v="98"/>
    <n v="0.1"/>
    <x v="2324"/>
    <x v="2128"/>
    <n v="6.4"/>
    <n v="6.3"/>
    <n v="0.68300000000000005"/>
    <n v="13.9"/>
  </r>
  <r>
    <x v="175"/>
    <x v="11"/>
    <x v="0"/>
    <x v="0"/>
    <x v="67"/>
    <n v="15"/>
    <n v="9"/>
    <n v="3"/>
    <x v="1035"/>
    <n v="379.76590540000001"/>
    <n v="96"/>
    <n v="1"/>
    <n v="51.4"/>
    <n v="4"/>
    <x v="15"/>
    <n v="5.63"/>
    <n v="97"/>
    <n v="0.1"/>
    <x v="2325"/>
    <x v="2129"/>
    <n v="6.4"/>
    <n v="6.3"/>
    <n v="0.67300000000000004"/>
    <n v="13.6"/>
  </r>
  <r>
    <x v="175"/>
    <x v="12"/>
    <x v="0"/>
    <x v="0"/>
    <x v="130"/>
    <n v="17"/>
    <n v="10.5"/>
    <n v="4"/>
    <x v="211"/>
    <n v="321.76941749999997"/>
    <n v="92"/>
    <n v="22"/>
    <n v="5.6"/>
    <n v="4"/>
    <x v="16"/>
    <n v="5.36"/>
    <n v="95"/>
    <n v="0.1"/>
    <x v="2326"/>
    <x v="2130"/>
    <n v="6.4"/>
    <n v="6.3"/>
    <n v="0.66700000000000004"/>
    <n v="13.5"/>
  </r>
  <r>
    <x v="175"/>
    <x v="13"/>
    <x v="0"/>
    <x v="0"/>
    <x v="24"/>
    <n v="19"/>
    <n v="11.5"/>
    <n v="4"/>
    <x v="525"/>
    <n v="262.81849440000002"/>
    <n v="93"/>
    <n v="98"/>
    <n v="49.7"/>
    <n v="5"/>
    <x v="32"/>
    <n v="5.32"/>
    <n v="96"/>
    <n v="0.1"/>
    <x v="2327"/>
    <x v="2131"/>
    <n v="6.5"/>
    <n v="6.4"/>
    <n v="0.66200000000000003"/>
    <n v="13.3"/>
  </r>
  <r>
    <x v="175"/>
    <x v="14"/>
    <x v="0"/>
    <x v="0"/>
    <x v="72"/>
    <n v="11"/>
    <n v="7.5"/>
    <n v="4"/>
    <x v="205"/>
    <n v="257.28786969999999"/>
    <n v="94"/>
    <n v="231"/>
    <n v="48.9"/>
    <n v="5"/>
    <x v="14"/>
    <n v="5.29"/>
    <n v="98"/>
    <n v="0.1"/>
    <x v="2328"/>
    <x v="2132"/>
    <n v="6.5"/>
    <n v="6.4"/>
    <n v="0.65400000000000003"/>
    <n v="13.1"/>
  </r>
  <r>
    <x v="175"/>
    <x v="15"/>
    <x v="0"/>
    <x v="0"/>
    <x v="39"/>
    <n v="112"/>
    <n v="58"/>
    <n v="4"/>
    <x v="991"/>
    <n v="264.78421959999997"/>
    <n v="94"/>
    <n v="47"/>
    <n v="48.1"/>
    <n v="5"/>
    <x v="15"/>
    <n v="5.4"/>
    <n v="97"/>
    <n v="0.1"/>
    <x v="2329"/>
    <x v="2133"/>
    <n v="6.6"/>
    <n v="6.5"/>
    <n v="0.64600000000000002"/>
    <n v="12.8"/>
  </r>
  <r>
    <x v="176"/>
    <x v="0"/>
    <x v="0"/>
    <x v="2"/>
    <x v="116"/>
    <n v="16"/>
    <n v="15.5"/>
    <n v="15"/>
    <x v="978"/>
    <n v="0"/>
    <n v="97"/>
    <n v="342"/>
    <n v="66.099999999999994"/>
    <n v="18"/>
    <x v="15"/>
    <n v="5.4"/>
    <n v="97"/>
    <n v="0.1"/>
    <x v="2330"/>
    <x v="2134"/>
    <n v="4.9000000000000004"/>
    <n v="4.8"/>
    <n v="0.76400000000000001"/>
    <n v="14.5"/>
  </r>
  <r>
    <x v="176"/>
    <x v="1"/>
    <x v="0"/>
    <x v="2"/>
    <x v="70"/>
    <n v="17"/>
    <n v="16.5"/>
    <n v="16"/>
    <x v="978"/>
    <n v="181.90837830000001"/>
    <n v="96"/>
    <n v="565"/>
    <n v="65.3"/>
    <n v="19"/>
    <x v="32"/>
    <n v="5.41"/>
    <n v="96"/>
    <n v="0.1"/>
    <x v="2331"/>
    <x v="2135"/>
    <n v="4.9000000000000004"/>
    <n v="4.7"/>
    <n v="0.75900000000000001"/>
    <n v="14.5"/>
  </r>
  <r>
    <x v="176"/>
    <x v="2"/>
    <x v="0"/>
    <x v="2"/>
    <x v="63"/>
    <n v="19"/>
    <n v="18"/>
    <n v="17"/>
    <x v="1024"/>
    <n v="188.14403479999999"/>
    <n v="97"/>
    <n v="7405"/>
    <n v="64.5"/>
    <n v="20"/>
    <x v="14"/>
    <n v="5.38"/>
    <n v="98"/>
    <n v="0.1"/>
    <x v="2332"/>
    <x v="2136"/>
    <n v="4.9000000000000004"/>
    <n v="4.7"/>
    <n v="0.754"/>
    <n v="14.4"/>
  </r>
  <r>
    <x v="176"/>
    <x v="3"/>
    <x v="0"/>
    <x v="0"/>
    <x v="65"/>
    <n v="112"/>
    <n v="65.5"/>
    <n v="19"/>
    <x v="347"/>
    <n v="20.751202110000001"/>
    <n v="97"/>
    <n v="349"/>
    <n v="63.7"/>
    <n v="22"/>
    <x v="15"/>
    <n v="5.24"/>
    <n v="97"/>
    <n v="0.1"/>
    <x v="2333"/>
    <x v="2137"/>
    <n v="4.9000000000000004"/>
    <n v="4.7"/>
    <n v="0.75"/>
    <n v="14.3"/>
  </r>
  <r>
    <x v="176"/>
    <x v="4"/>
    <x v="0"/>
    <x v="0"/>
    <x v="111"/>
    <n v="114"/>
    <n v="67"/>
    <n v="20"/>
    <x v="458"/>
    <n v="1275.877569"/>
    <n v="96"/>
    <n v="111"/>
    <n v="62.8"/>
    <n v="23"/>
    <x v="15"/>
    <n v="5.29"/>
    <n v="97"/>
    <n v="0.1"/>
    <x v="2334"/>
    <x v="2138"/>
    <n v="4.9000000000000004"/>
    <n v="4.7"/>
    <n v="0.73699999999999999"/>
    <n v="13.8"/>
  </r>
  <r>
    <x v="176"/>
    <x v="5"/>
    <x v="0"/>
    <x v="0"/>
    <x v="23"/>
    <n v="116"/>
    <n v="68.5"/>
    <n v="21"/>
    <x v="348"/>
    <n v="32.782358279999997"/>
    <n v="96"/>
    <n v="7"/>
    <n v="61.9"/>
    <n v="25"/>
    <x v="15"/>
    <n v="5.61"/>
    <n v="97"/>
    <n v="0.1"/>
    <x v="2335"/>
    <x v="2139"/>
    <n v="4.9000000000000004"/>
    <n v="4.7"/>
    <n v="0.71499999999999997"/>
    <n v="13"/>
  </r>
  <r>
    <x v="176"/>
    <x v="6"/>
    <x v="0"/>
    <x v="0"/>
    <x v="71"/>
    <n v="118"/>
    <n v="70.5"/>
    <n v="23"/>
    <x v="200"/>
    <n v="106.9482898"/>
    <n v="94"/>
    <n v="4"/>
    <n v="61.1"/>
    <n v="27"/>
    <x v="32"/>
    <n v="6.8"/>
    <n v="96"/>
    <n v="0.1"/>
    <x v="2336"/>
    <x v="2140"/>
    <n v="4.9000000000000004"/>
    <n v="4.8"/>
    <n v="0.70899999999999996"/>
    <n v="12.5"/>
  </r>
  <r>
    <x v="176"/>
    <x v="7"/>
    <x v="0"/>
    <x v="0"/>
    <x v="24"/>
    <n v="121"/>
    <n v="73"/>
    <n v="25"/>
    <x v="1033"/>
    <n v="22.67271848"/>
    <n v="92"/>
    <n v="0"/>
    <n v="6.2"/>
    <n v="29"/>
    <x v="32"/>
    <n v="6.7"/>
    <n v="96"/>
    <n v="0.1"/>
    <x v="2337"/>
    <x v="2141"/>
    <n v="5"/>
    <n v="4.8"/>
    <n v="0.70499999999999996"/>
    <n v="12.5"/>
  </r>
  <r>
    <x v="176"/>
    <x v="8"/>
    <x v="0"/>
    <x v="0"/>
    <x v="72"/>
    <n v="124"/>
    <n v="75"/>
    <n v="26"/>
    <x v="1036"/>
    <n v="115.5801103"/>
    <n v="96"/>
    <n v="3"/>
    <n v="59.3"/>
    <n v="31"/>
    <x v="32"/>
    <n v="6.4"/>
    <n v="96"/>
    <n v="0.1"/>
    <x v="2338"/>
    <x v="2142"/>
    <n v="5"/>
    <n v="4.8"/>
    <n v="0.69699999999999995"/>
    <n v="12.3"/>
  </r>
  <r>
    <x v="176"/>
    <x v="9"/>
    <x v="0"/>
    <x v="0"/>
    <x v="26"/>
    <n v="126"/>
    <n v="77"/>
    <n v="28"/>
    <x v="210"/>
    <n v="103.523776"/>
    <n v="82"/>
    <n v="34"/>
    <n v="58.5"/>
    <n v="34"/>
    <x v="36"/>
    <n v="5.81"/>
    <n v="9"/>
    <n v="0.1"/>
    <x v="2339"/>
    <x v="2143"/>
    <n v="5"/>
    <n v="4.8"/>
    <n v="0.68700000000000006"/>
    <n v="11.9"/>
  </r>
  <r>
    <x v="176"/>
    <x v="10"/>
    <x v="0"/>
    <x v="0"/>
    <x v="216"/>
    <n v="129"/>
    <n v="79.5"/>
    <n v="30"/>
    <x v="210"/>
    <n v="832.95520580000004"/>
    <n v="85"/>
    <n v="6200"/>
    <n v="57.6"/>
    <n v="36"/>
    <x v="36"/>
    <n v="5.45"/>
    <n v="9"/>
    <n v="0.1"/>
    <x v="2340"/>
    <x v="2144"/>
    <n v="5"/>
    <n v="4.9000000000000004"/>
    <n v="0.68100000000000005"/>
    <n v="11.9"/>
  </r>
  <r>
    <x v="176"/>
    <x v="11"/>
    <x v="0"/>
    <x v="0"/>
    <x v="74"/>
    <n v="132"/>
    <n v="82.5"/>
    <n v="33"/>
    <x v="208"/>
    <n v="1.1327667749999999"/>
    <n v="77"/>
    <n v="8927"/>
    <n v="56.8"/>
    <n v="39"/>
    <x v="35"/>
    <n v="5.37"/>
    <n v="85"/>
    <n v="0.1"/>
    <x v="2341"/>
    <x v="2145"/>
    <n v="5.0999999999999996"/>
    <n v="4.9000000000000004"/>
    <n v="0.67500000000000004"/>
    <n v="12"/>
  </r>
  <r>
    <x v="176"/>
    <x v="12"/>
    <x v="0"/>
    <x v="0"/>
    <x v="42"/>
    <n v="135"/>
    <n v="85"/>
    <n v="35"/>
    <x v="1037"/>
    <n v="459.11130609999998"/>
    <n v="68"/>
    <n v="5844"/>
    <n v="55.9"/>
    <n v="43"/>
    <x v="48"/>
    <n v="5.34"/>
    <n v="68"/>
    <n v="0.1"/>
    <x v="2342"/>
    <x v="2146"/>
    <n v="5.0999999999999996"/>
    <n v="5"/>
    <n v="0.66800000000000004"/>
    <n v="11.9"/>
  </r>
  <r>
    <x v="176"/>
    <x v="13"/>
    <x v="0"/>
    <x v="0"/>
    <x v="285"/>
    <n v="138"/>
    <n v="88"/>
    <n v="38"/>
    <x v="349"/>
    <n v="35.557290000000002"/>
    <n v="72"/>
    <n v="7823"/>
    <n v="55.1"/>
    <n v="46"/>
    <x v="43"/>
    <n v="5.36"/>
    <n v="78"/>
    <n v="0.1"/>
    <x v="2343"/>
    <x v="2147"/>
    <n v="5.2"/>
    <n v="5"/>
    <n v="0.65800000000000003"/>
    <n v="11.5"/>
  </r>
  <r>
    <x v="176"/>
    <x v="14"/>
    <x v="0"/>
    <x v="2"/>
    <x v="105"/>
    <n v="14"/>
    <n v="27.5"/>
    <n v="41"/>
    <x v="348"/>
    <n v="256.43417460000001"/>
    <n v="77"/>
    <n v="30509"/>
    <n v="54.3"/>
    <n v="50"/>
    <x v="19"/>
    <n v="5.16"/>
    <n v="88"/>
    <n v="0.1"/>
    <x v="2344"/>
    <x v="2148"/>
    <n v="5.2"/>
    <n v="5.0999999999999996"/>
    <n v="0.65300000000000002"/>
    <n v="11.1"/>
  </r>
  <r>
    <x v="176"/>
    <x v="15"/>
    <x v="0"/>
    <x v="0"/>
    <x v="67"/>
    <n v="143"/>
    <n v="93.5"/>
    <n v="44"/>
    <x v="347"/>
    <n v="421.29566019999999"/>
    <n v="71"/>
    <n v="16244"/>
    <n v="53.5"/>
    <n v="54"/>
    <x v="35"/>
    <n v="4.95"/>
    <n v="85"/>
    <n v="0.1"/>
    <x v="2345"/>
    <x v="2149"/>
    <n v="5.3"/>
    <n v="5.2"/>
    <n v="0.64100000000000001"/>
    <n v="10.7"/>
  </r>
  <r>
    <x v="177"/>
    <x v="0"/>
    <x v="0"/>
    <x v="0"/>
    <x v="127"/>
    <n v="215"/>
    <n v="110.5"/>
    <n v="6"/>
    <x v="83"/>
    <n v="0"/>
    <n v="99"/>
    <n v="0"/>
    <n v="48.6"/>
    <n v="7"/>
    <x v="13"/>
    <n v="4.95"/>
    <n v="99"/>
    <n v="0.1"/>
    <x v="2346"/>
    <x v="2150"/>
    <n v="3.3"/>
    <n v="3.3"/>
    <n v="0.68799999999999994"/>
    <n v="10.8"/>
  </r>
  <r>
    <x v="177"/>
    <x v="1"/>
    <x v="0"/>
    <x v="0"/>
    <x v="262"/>
    <n v="217"/>
    <n v="112"/>
    <n v="7"/>
    <x v="83"/>
    <n v="691.1333535"/>
    <n v="97"/>
    <n v="0"/>
    <n v="47.7"/>
    <n v="8"/>
    <x v="14"/>
    <n v="2.7"/>
    <n v="98"/>
    <n v="0.1"/>
    <x v="2347"/>
    <x v="2151"/>
    <n v="3.3"/>
    <n v="3.3"/>
    <n v="0.68300000000000005"/>
    <n v="10.8"/>
  </r>
  <r>
    <x v="177"/>
    <x v="2"/>
    <x v="0"/>
    <x v="0"/>
    <x v="276"/>
    <n v="228"/>
    <n v="117.5"/>
    <n v="7"/>
    <x v="572"/>
    <n v="63.748111700000003"/>
    <n v="98"/>
    <n v="0"/>
    <n v="46.7"/>
    <n v="8"/>
    <x v="14"/>
    <n v="2.12"/>
    <n v="98"/>
    <n v="0.1"/>
    <x v="2348"/>
    <x v="2152"/>
    <n v="3.2"/>
    <n v="3.3"/>
    <n v="0.67800000000000005"/>
    <n v="10.7"/>
  </r>
  <r>
    <x v="177"/>
    <x v="3"/>
    <x v="0"/>
    <x v="0"/>
    <x v="218"/>
    <n v="22"/>
    <n v="14.5"/>
    <n v="7"/>
    <x v="388"/>
    <n v="579.41282439999998"/>
    <n v="98"/>
    <n v="0"/>
    <n v="45.9"/>
    <n v="8"/>
    <x v="14"/>
    <n v="1.96"/>
    <n v="97"/>
    <n v="0.1"/>
    <x v="2349"/>
    <x v="2153"/>
    <n v="3.2"/>
    <n v="3.3"/>
    <n v="0.67200000000000004"/>
    <n v="10.7"/>
  </r>
  <r>
    <x v="177"/>
    <x v="4"/>
    <x v="0"/>
    <x v="0"/>
    <x v="218"/>
    <n v="217"/>
    <n v="112"/>
    <n v="7"/>
    <x v="391"/>
    <n v="490.41813259999998"/>
    <n v="97"/>
    <n v="0"/>
    <n v="45"/>
    <n v="8"/>
    <x v="15"/>
    <n v="1.98"/>
    <n v="97"/>
    <n v="0.1"/>
    <x v="2350"/>
    <x v="2154"/>
    <n v="3.2"/>
    <n v="3.3"/>
    <n v="0.66500000000000004"/>
    <n v="10.6"/>
  </r>
  <r>
    <x v="177"/>
    <x v="5"/>
    <x v="0"/>
    <x v="0"/>
    <x v="128"/>
    <n v="211"/>
    <n v="109"/>
    <n v="7"/>
    <x v="493"/>
    <n v="385.32516399999997"/>
    <n v="96"/>
    <n v="0"/>
    <n v="44.2"/>
    <n v="8"/>
    <x v="32"/>
    <n v="1.99"/>
    <n v="96"/>
    <n v="0.1"/>
    <x v="2351"/>
    <x v="2155"/>
    <n v="3.2"/>
    <n v="3.3"/>
    <n v="0"/>
    <n v="10.6"/>
  </r>
  <r>
    <x v="177"/>
    <x v="6"/>
    <x v="0"/>
    <x v="0"/>
    <x v="218"/>
    <n v="215"/>
    <n v="110.5"/>
    <n v="6"/>
    <x v="629"/>
    <n v="37.88466056"/>
    <n v="97"/>
    <n v="0"/>
    <n v="43.4"/>
    <n v="8"/>
    <x v="15"/>
    <n v="1.88"/>
    <n v="96"/>
    <n v="0.1"/>
    <x v="2352"/>
    <x v="2156"/>
    <n v="3.2"/>
    <n v="3.3"/>
    <n v="0"/>
    <n v="10.5"/>
  </r>
  <r>
    <x v="177"/>
    <x v="7"/>
    <x v="0"/>
    <x v="1"/>
    <x v="178"/>
    <n v="235"/>
    <n v="120.5"/>
    <n v="6"/>
    <x v="627"/>
    <n v="34.239794189999998"/>
    <n v="96"/>
    <n v="0"/>
    <n v="42.7"/>
    <n v="8"/>
    <x v="32"/>
    <n v="1.93"/>
    <n v="96"/>
    <n v="0.1"/>
    <x v="2353"/>
    <x v="2157"/>
    <n v="3.2"/>
    <n v="3.3"/>
    <n v="0"/>
    <n v="10.5"/>
  </r>
  <r>
    <x v="177"/>
    <x v="8"/>
    <x v="0"/>
    <x v="1"/>
    <x v="219"/>
    <n v="241"/>
    <n v="123.5"/>
    <n v="6"/>
    <x v="43"/>
    <n v="0.35865142100000003"/>
    <n v="98"/>
    <n v="59"/>
    <n v="42"/>
    <n v="8"/>
    <x v="14"/>
    <n v="2.16"/>
    <n v="98"/>
    <n v="0.1"/>
    <x v="2354"/>
    <x v="2158"/>
    <n v="3.3"/>
    <n v="3.3"/>
    <n v="0"/>
    <n v="10.4"/>
  </r>
  <r>
    <x v="177"/>
    <x v="9"/>
    <x v="0"/>
    <x v="1"/>
    <x v="265"/>
    <n v="245"/>
    <n v="125.5"/>
    <n v="6"/>
    <x v="769"/>
    <n v="29.27235366"/>
    <n v="98"/>
    <n v="48"/>
    <n v="41.3"/>
    <n v="8"/>
    <x v="14"/>
    <n v="2.9"/>
    <n v="98"/>
    <n v="0.1"/>
    <x v="2355"/>
    <x v="2159"/>
    <n v="3.3"/>
    <n v="3.3"/>
    <n v="0"/>
    <n v="10.4"/>
  </r>
  <r>
    <x v="177"/>
    <x v="10"/>
    <x v="0"/>
    <x v="1"/>
    <x v="170"/>
    <n v="248"/>
    <n v="127"/>
    <n v="6"/>
    <x v="1038"/>
    <n v="2.1988858499999999"/>
    <n v="99"/>
    <n v="0"/>
    <n v="4.7"/>
    <n v="8"/>
    <x v="13"/>
    <n v="3.51"/>
    <n v="99"/>
    <n v="0.1"/>
    <x v="2356"/>
    <x v="2160"/>
    <n v="3.4"/>
    <n v="3.4"/>
    <n v="0"/>
    <n v="10.3"/>
  </r>
  <r>
    <x v="177"/>
    <x v="11"/>
    <x v="0"/>
    <x v="1"/>
    <x v="257"/>
    <n v="238"/>
    <n v="122"/>
    <n v="6"/>
    <x v="82"/>
    <n v="186.10139720000001"/>
    <n v="96"/>
    <n v="1"/>
    <n v="4"/>
    <n v="8"/>
    <x v="14"/>
    <n v="4.3"/>
    <n v="97"/>
    <n v="0.1"/>
    <x v="2357"/>
    <x v="2161"/>
    <n v="3.4"/>
    <n v="3.4"/>
    <n v="0"/>
    <n v="10.3"/>
  </r>
  <r>
    <x v="177"/>
    <x v="12"/>
    <x v="0"/>
    <x v="1"/>
    <x v="182"/>
    <n v="231"/>
    <n v="119"/>
    <n v="7"/>
    <x v="500"/>
    <n v="179.61564820000001"/>
    <n v="97"/>
    <n v="1"/>
    <n v="39.4"/>
    <n v="8"/>
    <x v="5"/>
    <n v="3.85"/>
    <n v="83"/>
    <n v="0.1"/>
    <x v="2358"/>
    <x v="2162"/>
    <n v="3.5"/>
    <n v="3.4"/>
    <n v="0"/>
    <n v="10.3"/>
  </r>
  <r>
    <x v="177"/>
    <x v="13"/>
    <x v="0"/>
    <x v="1"/>
    <x v="170"/>
    <n v="229"/>
    <n v="118"/>
    <n v="7"/>
    <x v="699"/>
    <n v="130.37848289999999"/>
    <n v="96"/>
    <n v="11"/>
    <n v="38.700000000000003"/>
    <n v="8"/>
    <x v="13"/>
    <n v="3.34"/>
    <n v="98"/>
    <n v="0.1"/>
    <x v="2359"/>
    <x v="2163"/>
    <n v="3.5"/>
    <n v="3.5"/>
    <n v="0"/>
    <n v="10.199999999999999"/>
  </r>
  <r>
    <x v="177"/>
    <x v="14"/>
    <x v="0"/>
    <x v="1"/>
    <x v="290"/>
    <n v="221"/>
    <n v="114"/>
    <n v="7"/>
    <x v="629"/>
    <n v="106.180706"/>
    <n v="96"/>
    <n v="9"/>
    <n v="38.1"/>
    <n v="9"/>
    <x v="17"/>
    <n v="3.87"/>
    <n v="95"/>
    <n v="0.1"/>
    <x v="2360"/>
    <x v="2164"/>
    <n v="3.6"/>
    <n v="3.5"/>
    <n v="0"/>
    <n v="10.199999999999999"/>
  </r>
  <r>
    <x v="177"/>
    <x v="15"/>
    <x v="0"/>
    <x v="1"/>
    <x v="332"/>
    <n v="224"/>
    <n v="115.5"/>
    <n v="7"/>
    <x v="83"/>
    <n v="88.243634700000001"/>
    <n v="96"/>
    <n v="113"/>
    <n v="37.5"/>
    <n v="9"/>
    <x v="14"/>
    <n v="3.94"/>
    <n v="97"/>
    <n v="0.1"/>
    <x v="2361"/>
    <x v="2165"/>
    <n v="3.6"/>
    <n v="3.6"/>
    <n v="0"/>
    <n v="0"/>
  </r>
  <r>
    <x v="178"/>
    <x v="2"/>
    <x v="0"/>
    <x v="1"/>
    <x v="332"/>
    <n v="224"/>
    <n v="112"/>
    <n v="0"/>
    <x v="0"/>
    <n v="78.281203169999998"/>
    <n v="9"/>
    <n v="0"/>
    <n v="79.3"/>
    <n v="0"/>
    <x v="36"/>
    <n v="16.61"/>
    <n v="9"/>
    <n v="0.1"/>
    <x v="2362"/>
    <x v="2166"/>
    <n v="0.2"/>
    <n v="0.1"/>
    <n v="0.627"/>
    <n v="0"/>
  </r>
  <r>
    <x v="179"/>
    <x v="0"/>
    <x v="0"/>
    <x v="1"/>
    <x v="300"/>
    <n v="291"/>
    <n v="178.5"/>
    <n v="66"/>
    <x v="0"/>
    <n v="0"/>
    <n v="78"/>
    <n v="478"/>
    <n v="18.5"/>
    <n v="93"/>
    <x v="39"/>
    <n v="16.61"/>
    <n v="78"/>
    <n v="3.1"/>
    <x v="2363"/>
    <x v="2167"/>
    <n v="5.6"/>
    <n v="5.6"/>
    <n v="0.48799999999999999"/>
    <n v="10"/>
  </r>
  <r>
    <x v="179"/>
    <x v="1"/>
    <x v="0"/>
    <x v="1"/>
    <x v="221"/>
    <n v="38"/>
    <n v="53"/>
    <n v="68"/>
    <x v="0"/>
    <n v="14.167701579999999"/>
    <n v="78"/>
    <n v="314"/>
    <n v="18.100000000000001"/>
    <n v="97"/>
    <x v="39"/>
    <n v="7.22"/>
    <n v="78"/>
    <n v="3.2"/>
    <x v="2364"/>
    <x v="2168"/>
    <n v="5.7"/>
    <n v="5.6"/>
    <n v="0.48299999999999998"/>
    <n v="10"/>
  </r>
  <r>
    <x v="179"/>
    <x v="2"/>
    <x v="0"/>
    <x v="0"/>
    <x v="167"/>
    <n v="325"/>
    <n v="198"/>
    <n v="71"/>
    <x v="0"/>
    <n v="90.761444139999995"/>
    <n v="78"/>
    <n v="7878"/>
    <n v="17.600000000000001"/>
    <n v="103"/>
    <x v="39"/>
    <n v="7.47"/>
    <n v="78"/>
    <n v="4"/>
    <x v="2365"/>
    <x v="2169"/>
    <n v="5.7"/>
    <n v="5.7"/>
    <n v="0.47799999999999998"/>
    <n v="10"/>
  </r>
  <r>
    <x v="179"/>
    <x v="3"/>
    <x v="0"/>
    <x v="1"/>
    <x v="150"/>
    <n v="339"/>
    <n v="206"/>
    <n v="73"/>
    <x v="0"/>
    <n v="92.886978589999998"/>
    <n v="78"/>
    <n v="2027"/>
    <n v="17.2"/>
    <n v="109"/>
    <x v="39"/>
    <n v="7.58"/>
    <n v="78"/>
    <n v="4.5999999999999996"/>
    <x v="2366"/>
    <x v="2170"/>
    <n v="5.8"/>
    <n v="5.8"/>
    <n v="0.47699999999999998"/>
    <n v="10"/>
  </r>
  <r>
    <x v="179"/>
    <x v="4"/>
    <x v="0"/>
    <x v="1"/>
    <x v="152"/>
    <n v="347"/>
    <n v="211.5"/>
    <n v="76"/>
    <x v="176"/>
    <n v="94.496867760000001"/>
    <n v="82"/>
    <n v="3312"/>
    <n v="16.7"/>
    <n v="114"/>
    <x v="39"/>
    <n v="9.9"/>
    <n v="82"/>
    <n v="6.8"/>
    <x v="2367"/>
    <x v="2171"/>
    <n v="5.9"/>
    <n v="5.9"/>
    <n v="0.47699999999999998"/>
    <n v="10.7"/>
  </r>
  <r>
    <x v="179"/>
    <x v="5"/>
    <x v="0"/>
    <x v="1"/>
    <x v="155"/>
    <n v="362"/>
    <n v="220.5"/>
    <n v="79"/>
    <x v="86"/>
    <n v="116.20296399999999"/>
    <n v="8"/>
    <n v="1313"/>
    <n v="16.3"/>
    <n v="119"/>
    <x v="42"/>
    <n v="11.2"/>
    <n v="8"/>
    <n v="8"/>
    <x v="2368"/>
    <x v="2172"/>
    <n v="6"/>
    <n v="6"/>
    <n v="0.47299999999999998"/>
    <n v="10.9"/>
  </r>
  <r>
    <x v="179"/>
    <x v="6"/>
    <x v="0"/>
    <x v="1"/>
    <x v="7"/>
    <n v="378"/>
    <n v="230"/>
    <n v="82"/>
    <x v="1039"/>
    <n v="87.045349540000004"/>
    <n v="79"/>
    <n v="1601"/>
    <n v="15.9"/>
    <n v="124"/>
    <x v="43"/>
    <n v="8.43"/>
    <n v="79"/>
    <n v="8.1"/>
    <x v="2369"/>
    <x v="2173"/>
    <n v="6.1"/>
    <n v="6.1"/>
    <n v="0.46400000000000002"/>
    <n v="10.8"/>
  </r>
  <r>
    <x v="179"/>
    <x v="7"/>
    <x v="0"/>
    <x v="1"/>
    <x v="279"/>
    <n v="41"/>
    <n v="62.5"/>
    <n v="84"/>
    <x v="854"/>
    <n v="72.850236559999999"/>
    <n v="71"/>
    <n v="1319"/>
    <n v="15.6"/>
    <n v="130"/>
    <x v="48"/>
    <n v="9.1"/>
    <n v="71"/>
    <n v="8.1999999999999993"/>
    <x v="2370"/>
    <x v="2174"/>
    <n v="6.2"/>
    <n v="6.2"/>
    <n v="0.45300000000000001"/>
    <n v="10.6"/>
  </r>
  <r>
    <x v="179"/>
    <x v="8"/>
    <x v="0"/>
    <x v="1"/>
    <x v="163"/>
    <n v="41"/>
    <n v="64.5"/>
    <n v="88"/>
    <x v="963"/>
    <n v="6.0025276849999996"/>
    <n v="73"/>
    <n v="3776"/>
    <n v="15.2"/>
    <n v="137"/>
    <x v="23"/>
    <n v="9.76"/>
    <n v="73"/>
    <n v="8.4"/>
    <x v="2371"/>
    <x v="2175"/>
    <n v="6.3"/>
    <n v="6.3"/>
    <n v="0.442"/>
    <n v="10.3"/>
  </r>
  <r>
    <x v="179"/>
    <x v="9"/>
    <x v="0"/>
    <x v="1"/>
    <x v="354"/>
    <n v="41"/>
    <n v="67"/>
    <n v="93"/>
    <x v="540"/>
    <n v="50.839014179999999"/>
    <n v="64"/>
    <n v="5736"/>
    <n v="14.8"/>
    <n v="145"/>
    <x v="2"/>
    <n v="9.86"/>
    <n v="64"/>
    <n v="8.6"/>
    <x v="2372"/>
    <x v="2176"/>
    <n v="6.4"/>
    <n v="6.4"/>
    <n v="0.434"/>
    <n v="10.6"/>
  </r>
  <r>
    <x v="179"/>
    <x v="10"/>
    <x v="0"/>
    <x v="1"/>
    <x v="268"/>
    <n v="446"/>
    <n v="272.5"/>
    <n v="99"/>
    <x v="1040"/>
    <n v="44.526140009999999"/>
    <n v="64"/>
    <n v="22"/>
    <n v="14.5"/>
    <n v="155"/>
    <x v="52"/>
    <n v="9.36"/>
    <n v="64"/>
    <n v="8.6999999999999993"/>
    <x v="2373"/>
    <x v="2177"/>
    <n v="6.5"/>
    <n v="6.5"/>
    <n v="0.42899999999999999"/>
    <n v="10.9"/>
  </r>
  <r>
    <x v="179"/>
    <x v="11"/>
    <x v="0"/>
    <x v="1"/>
    <x v="207"/>
    <n v="485"/>
    <n v="294.5"/>
    <n v="104"/>
    <x v="546"/>
    <n v="36.606092519999997"/>
    <n v="62"/>
    <n v="141"/>
    <n v="14.2"/>
    <n v="164"/>
    <x v="1"/>
    <n v="8.9"/>
    <n v="62"/>
    <n v="8.9"/>
    <x v="2374"/>
    <x v="2178"/>
    <n v="6.6"/>
    <n v="6.6"/>
    <n v="0.42699999999999999"/>
    <n v="11.6"/>
  </r>
  <r>
    <x v="179"/>
    <x v="12"/>
    <x v="0"/>
    <x v="1"/>
    <x v="49"/>
    <n v="53"/>
    <n v="81"/>
    <n v="109"/>
    <x v="432"/>
    <n v="4.4267924059999997"/>
    <n v="44"/>
    <n v="29429"/>
    <n v="13.9"/>
    <n v="173"/>
    <x v="54"/>
    <n v="7.54"/>
    <n v="59"/>
    <n v="9.4"/>
    <x v="2375"/>
    <x v="2179"/>
    <n v="6.7"/>
    <n v="6.7"/>
    <n v="0.41799999999999998"/>
    <n v="11.5"/>
  </r>
  <r>
    <x v="179"/>
    <x v="13"/>
    <x v="0"/>
    <x v="1"/>
    <x v="358"/>
    <n v="523"/>
    <n v="317.5"/>
    <n v="112"/>
    <x v="1041"/>
    <n v="2.690897842"/>
    <n v="29"/>
    <n v="49871"/>
    <n v="13.6"/>
    <n v="181"/>
    <x v="54"/>
    <n v="7.78"/>
    <n v="57"/>
    <n v="10"/>
    <x v="2376"/>
    <x v="2180"/>
    <n v="6.8"/>
    <n v="6.8"/>
    <n v="0.40400000000000003"/>
    <n v="11"/>
  </r>
  <r>
    <x v="179"/>
    <x v="14"/>
    <x v="0"/>
    <x v="1"/>
    <x v="54"/>
    <n v="539"/>
    <n v="327"/>
    <n v="115"/>
    <x v="1042"/>
    <n v="26.976252169999999"/>
    <n v="29"/>
    <n v="48543"/>
    <n v="13.3"/>
    <n v="187"/>
    <x v="71"/>
    <n v="7.26"/>
    <n v="55"/>
    <n v="10.8"/>
    <x v="2377"/>
    <x v="2181"/>
    <n v="6.9"/>
    <n v="6.9"/>
    <n v="0.39600000000000002"/>
    <n v="10.8"/>
  </r>
  <r>
    <x v="179"/>
    <x v="15"/>
    <x v="0"/>
    <x v="1"/>
    <x v="359"/>
    <n v="554"/>
    <n v="335"/>
    <n v="116"/>
    <x v="178"/>
    <n v="22.594474609999999"/>
    <n v="29"/>
    <n v="42554"/>
    <n v="13"/>
    <n v="191"/>
    <x v="69"/>
    <n v="6.77"/>
    <n v="52"/>
    <n v="11.6"/>
    <x v="2378"/>
    <x v="2182"/>
    <n v="7"/>
    <n v="7"/>
    <n v="0.38200000000000001"/>
    <n v="9.8000000000000007"/>
  </r>
  <r>
    <x v="180"/>
    <x v="0"/>
    <x v="0"/>
    <x v="0"/>
    <x v="44"/>
    <n v="195"/>
    <n v="99.5"/>
    <n v="4"/>
    <x v="33"/>
    <n v="0"/>
    <n v="22"/>
    <n v="105"/>
    <n v="61.3"/>
    <n v="5"/>
    <x v="62"/>
    <n v="6.77"/>
    <n v="23"/>
    <n v="0.2"/>
    <x v="2379"/>
    <x v="2183"/>
    <n v="2.2999999999999998"/>
    <n v="2.4"/>
    <n v="0.748"/>
    <n v="15.3"/>
  </r>
  <r>
    <x v="180"/>
    <x v="1"/>
    <x v="0"/>
    <x v="2"/>
    <x v="105"/>
    <n v="23"/>
    <n v="13.5"/>
    <n v="4"/>
    <x v="33"/>
    <n v="5.6638493280000004"/>
    <n v="22"/>
    <n v="0"/>
    <n v="6.7"/>
    <n v="5"/>
    <x v="49"/>
    <n v="7.1"/>
    <n v="23"/>
    <n v="0.2"/>
    <x v="2380"/>
    <x v="2184"/>
    <n v="2.2999999999999998"/>
    <n v="2.4"/>
    <n v="0.746"/>
    <n v="15.2"/>
  </r>
  <r>
    <x v="180"/>
    <x v="2"/>
    <x v="0"/>
    <x v="0"/>
    <x v="118"/>
    <n v="198"/>
    <n v="101"/>
    <n v="4"/>
    <x v="705"/>
    <n v="52.42529588"/>
    <n v="46"/>
    <n v="0"/>
    <n v="6.1"/>
    <n v="5"/>
    <x v="50"/>
    <n v="7.67"/>
    <n v="76"/>
    <n v="0.2"/>
    <x v="2381"/>
    <x v="2185"/>
    <n v="2.2999999999999998"/>
    <n v="2.4"/>
    <n v="0.74399999999999999"/>
    <n v="15.2"/>
  </r>
  <r>
    <x v="180"/>
    <x v="3"/>
    <x v="0"/>
    <x v="2"/>
    <x v="119"/>
    <n v="25"/>
    <n v="15"/>
    <n v="5"/>
    <x v="705"/>
    <n v="453.78308470000002"/>
    <n v="46"/>
    <n v="12746"/>
    <n v="59.6"/>
    <n v="5"/>
    <x v="50"/>
    <n v="7.47"/>
    <n v="76"/>
    <n v="0.2"/>
    <x v="2382"/>
    <x v="2186"/>
    <n v="2.4"/>
    <n v="2.4"/>
    <n v="0.73899999999999999"/>
    <n v="15.1"/>
  </r>
  <r>
    <x v="180"/>
    <x v="4"/>
    <x v="0"/>
    <x v="2"/>
    <x v="64"/>
    <n v="24"/>
    <n v="14.5"/>
    <n v="5"/>
    <x v="613"/>
    <n v="415.16277050000002"/>
    <n v="21"/>
    <n v="1333"/>
    <n v="59"/>
    <n v="5"/>
    <x v="51"/>
    <n v="6.98"/>
    <n v="5"/>
    <n v="0.2"/>
    <x v="2383"/>
    <x v="2187"/>
    <n v="2.4"/>
    <n v="2.5"/>
    <n v="0.73399999999999999"/>
    <n v="14.9"/>
  </r>
  <r>
    <x v="180"/>
    <x v="5"/>
    <x v="0"/>
    <x v="0"/>
    <x v="132"/>
    <n v="212"/>
    <n v="108.5"/>
    <n v="5"/>
    <x v="152"/>
    <n v="375.68353760000002"/>
    <n v="48"/>
    <n v="39"/>
    <n v="58.5"/>
    <n v="6"/>
    <x v="54"/>
    <n v="7.81"/>
    <n v="52"/>
    <n v="0.2"/>
    <x v="2384"/>
    <x v="2188"/>
    <n v="2.4"/>
    <n v="2.5"/>
    <n v="0.72799999999999998"/>
    <n v="14.9"/>
  </r>
  <r>
    <x v="180"/>
    <x v="6"/>
    <x v="0"/>
    <x v="0"/>
    <x v="106"/>
    <n v="231"/>
    <n v="118"/>
    <n v="5"/>
    <x v="1043"/>
    <n v="324.54913479999999"/>
    <n v="66"/>
    <n v="0"/>
    <n v="58"/>
    <n v="6"/>
    <x v="46"/>
    <n v="7.8"/>
    <n v="71"/>
    <n v="0.3"/>
    <x v="2385"/>
    <x v="2189"/>
    <n v="2.5"/>
    <n v="2.6"/>
    <n v="0.73399999999999999"/>
    <n v="14.9"/>
  </r>
  <r>
    <x v="180"/>
    <x v="7"/>
    <x v="0"/>
    <x v="0"/>
    <x v="135"/>
    <n v="273"/>
    <n v="139"/>
    <n v="5"/>
    <x v="610"/>
    <n v="456.45866640000003"/>
    <n v="84"/>
    <n v="48"/>
    <n v="57.6"/>
    <n v="6"/>
    <x v="34"/>
    <n v="6.63"/>
    <n v="9"/>
    <n v="0.4"/>
    <x v="2386"/>
    <x v="2190"/>
    <n v="2.5"/>
    <n v="2.6"/>
    <n v="0.73"/>
    <n v="14.9"/>
  </r>
  <r>
    <x v="180"/>
    <x v="8"/>
    <x v="0"/>
    <x v="0"/>
    <x v="109"/>
    <n v="277"/>
    <n v="141"/>
    <n v="5"/>
    <x v="560"/>
    <n v="46.19685449"/>
    <n v="92"/>
    <n v="1005"/>
    <n v="57.2"/>
    <n v="6"/>
    <x v="14"/>
    <n v="6.36"/>
    <n v="98"/>
    <n v="0.7"/>
    <x v="2387"/>
    <x v="2191"/>
    <n v="2.5"/>
    <n v="2.7"/>
    <n v="0.72299999999999998"/>
    <n v="14.8"/>
  </r>
  <r>
    <x v="180"/>
    <x v="9"/>
    <x v="0"/>
    <x v="0"/>
    <x v="135"/>
    <n v="267"/>
    <n v="136"/>
    <n v="5"/>
    <x v="720"/>
    <n v="29.381727059999999"/>
    <n v="96"/>
    <n v="42724"/>
    <n v="56.8"/>
    <n v="6"/>
    <x v="13"/>
    <n v="6.39"/>
    <n v="98"/>
    <n v="0.8"/>
    <x v="2388"/>
    <x v="2192"/>
    <n v="2.6"/>
    <n v="2.7"/>
    <n v="0.71599999999999997"/>
    <n v="14.7"/>
  </r>
  <r>
    <x v="180"/>
    <x v="10"/>
    <x v="0"/>
    <x v="0"/>
    <x v="167"/>
    <n v="278"/>
    <n v="141.5"/>
    <n v="5"/>
    <x v="356"/>
    <n v="217.43452569999999"/>
    <n v="97"/>
    <n v="2392"/>
    <n v="56.4"/>
    <n v="6"/>
    <x v="16"/>
    <n v="6.41"/>
    <n v="96"/>
    <n v="0.9"/>
    <x v="2389"/>
    <x v="2193"/>
    <n v="2.7"/>
    <n v="2.8"/>
    <n v="0.70699999999999996"/>
    <n v="14.5"/>
  </r>
  <r>
    <x v="180"/>
    <x v="11"/>
    <x v="0"/>
    <x v="0"/>
    <x v="166"/>
    <n v="267"/>
    <n v="136"/>
    <n v="5"/>
    <x v="670"/>
    <n v="180.35378589999999"/>
    <n v="98"/>
    <n v="146"/>
    <n v="56.1"/>
    <n v="6"/>
    <x v="13"/>
    <n v="6.61"/>
    <n v="99"/>
    <n v="1"/>
    <x v="2390"/>
    <x v="2194"/>
    <n v="2.7"/>
    <n v="2.8"/>
    <n v="0.7"/>
    <n v="14.6"/>
  </r>
  <r>
    <x v="180"/>
    <x v="12"/>
    <x v="0"/>
    <x v="0"/>
    <x v="275"/>
    <n v="256"/>
    <n v="131"/>
    <n v="6"/>
    <x v="475"/>
    <n v="21.22386354"/>
    <n v="77"/>
    <n v="411"/>
    <n v="55.7"/>
    <n v="6"/>
    <x v="13"/>
    <n v="6.93"/>
    <n v="97"/>
    <n v="0.9"/>
    <x v="2391"/>
    <x v="2195"/>
    <n v="2.8"/>
    <n v="2.9"/>
    <n v="0.69099999999999995"/>
    <n v="14.3"/>
  </r>
  <r>
    <x v="180"/>
    <x v="13"/>
    <x v="0"/>
    <x v="0"/>
    <x v="275"/>
    <n v="256"/>
    <n v="131"/>
    <n v="6"/>
    <x v="845"/>
    <n v="115.738974"/>
    <n v="48"/>
    <n v="7587"/>
    <n v="55.4"/>
    <n v="7"/>
    <x v="13"/>
    <n v="6.25"/>
    <n v="99"/>
    <n v="0.9"/>
    <x v="2392"/>
    <x v="2196"/>
    <n v="2.9"/>
    <n v="3"/>
    <n v="0.68300000000000005"/>
    <n v="13.9"/>
  </r>
  <r>
    <x v="180"/>
    <x v="14"/>
    <x v="0"/>
    <x v="0"/>
    <x v="135"/>
    <n v="253"/>
    <n v="129.5"/>
    <n v="6"/>
    <x v="1044"/>
    <n v="8.8974214590000003"/>
    <n v="7"/>
    <n v="16970"/>
    <n v="55.1"/>
    <n v="7"/>
    <x v="13"/>
    <n v="5.66"/>
    <n v="99"/>
    <n v="0.8"/>
    <x v="2393"/>
    <x v="2197"/>
    <n v="2.9"/>
    <n v="3"/>
    <n v="0.67300000000000004"/>
    <n v="13.2"/>
  </r>
  <r>
    <x v="180"/>
    <x v="15"/>
    <x v="0"/>
    <x v="0"/>
    <x v="109"/>
    <n v="257"/>
    <n v="131.5"/>
    <n v="6"/>
    <x v="1045"/>
    <n v="7.8837914739999997"/>
    <n v="4"/>
    <n v="817"/>
    <n v="54.8"/>
    <n v="8"/>
    <x v="13"/>
    <n v="5.59"/>
    <n v="99"/>
    <n v="0.7"/>
    <x v="2394"/>
    <x v="2198"/>
    <n v="3"/>
    <n v="3.1"/>
    <n v="0.66900000000000004"/>
    <n v="13.3"/>
  </r>
  <r>
    <x v="181"/>
    <x v="0"/>
    <x v="0"/>
    <x v="2"/>
    <x v="192"/>
    <n v="75"/>
    <n v="38"/>
    <n v="1"/>
    <x v="1046"/>
    <n v="0"/>
    <n v="99"/>
    <n v="347"/>
    <n v="64.2"/>
    <n v="1"/>
    <x v="13"/>
    <n v="5.59"/>
    <n v="99"/>
    <n v="0.1"/>
    <x v="2395"/>
    <x v="2198"/>
    <n v="5.3"/>
    <n v="5.0999999999999996"/>
    <n v="0.83599999999999997"/>
    <n v="13.3"/>
  </r>
  <r>
    <x v="181"/>
    <x v="1"/>
    <x v="0"/>
    <x v="2"/>
    <x v="17"/>
    <n v="77"/>
    <n v="39"/>
    <n v="1"/>
    <x v="1046"/>
    <n v="3862.68271"/>
    <n v="99"/>
    <n v="344"/>
    <n v="62.4"/>
    <n v="1"/>
    <x v="13"/>
    <n v="3.64"/>
    <n v="99"/>
    <n v="0.1"/>
    <x v="2396"/>
    <x v="2198"/>
    <n v="5.2"/>
    <n v="5"/>
    <n v="0.83199999999999996"/>
    <n v="13.3"/>
  </r>
  <r>
    <x v="181"/>
    <x v="2"/>
    <x v="0"/>
    <x v="2"/>
    <x v="114"/>
    <n v="78"/>
    <n v="39.5"/>
    <n v="1"/>
    <x v="455"/>
    <n v="377.2009132"/>
    <n v="98"/>
    <n v="0"/>
    <n v="6.5"/>
    <n v="1"/>
    <x v="14"/>
    <n v="3.49"/>
    <n v="98"/>
    <n v="0.1"/>
    <x v="2397"/>
    <x v="2198"/>
    <n v="5.2"/>
    <n v="5"/>
    <n v="0.82899999999999996"/>
    <n v="13.3"/>
  </r>
  <r>
    <x v="181"/>
    <x v="3"/>
    <x v="0"/>
    <x v="2"/>
    <x v="115"/>
    <n v="8"/>
    <n v="4.5"/>
    <n v="1"/>
    <x v="804"/>
    <n v="3663.764502"/>
    <n v="96"/>
    <n v="132"/>
    <n v="58.6"/>
    <n v="1"/>
    <x v="32"/>
    <n v="3.45"/>
    <n v="96"/>
    <n v="0.1"/>
    <x v="2398"/>
    <x v="2198"/>
    <n v="5.0999999999999996"/>
    <n v="5"/>
    <n v="0.82599999999999996"/>
    <n v="13.3"/>
  </r>
  <r>
    <x v="181"/>
    <x v="4"/>
    <x v="0"/>
    <x v="2"/>
    <x v="68"/>
    <n v="81"/>
    <n v="41"/>
    <n v="1"/>
    <x v="738"/>
    <n v="387.774991"/>
    <n v="95"/>
    <n v="0"/>
    <n v="57.1"/>
    <n v="1"/>
    <x v="16"/>
    <n v="3.7"/>
    <n v="95"/>
    <n v="0.1"/>
    <x v="2399"/>
    <x v="2198"/>
    <n v="5.0999999999999996"/>
    <n v="4.9000000000000004"/>
    <n v="0.82399999999999995"/>
    <n v="13.3"/>
  </r>
  <r>
    <x v="181"/>
    <x v="5"/>
    <x v="0"/>
    <x v="2"/>
    <x v="19"/>
    <n v="82"/>
    <n v="41.5"/>
    <n v="1"/>
    <x v="599"/>
    <n v="308.0660742"/>
    <n v="94"/>
    <n v="87"/>
    <n v="55.8"/>
    <n v="1"/>
    <x v="17"/>
    <n v="3.93"/>
    <n v="94"/>
    <n v="0.1"/>
    <x v="2400"/>
    <x v="2198"/>
    <n v="5.0999999999999996"/>
    <n v="4.9000000000000004"/>
    <n v="0.82599999999999996"/>
    <n v="13.3"/>
  </r>
  <r>
    <x v="181"/>
    <x v="6"/>
    <x v="0"/>
    <x v="2"/>
    <x v="69"/>
    <n v="84"/>
    <n v="42.5"/>
    <n v="1"/>
    <x v="738"/>
    <n v="292.40226719999998"/>
    <n v="93"/>
    <n v="0"/>
    <n v="55.1"/>
    <n v="1"/>
    <x v="17"/>
    <n v="4.5"/>
    <n v="93"/>
    <n v="0.1"/>
    <x v="2401"/>
    <x v="2198"/>
    <n v="5.0999999999999996"/>
    <n v="4.9000000000000004"/>
    <n v="0.83099999999999996"/>
    <n v="13.2"/>
  </r>
  <r>
    <x v="181"/>
    <x v="7"/>
    <x v="0"/>
    <x v="2"/>
    <x v="116"/>
    <n v="85"/>
    <n v="43"/>
    <n v="1"/>
    <x v="522"/>
    <n v="4003.908598"/>
    <n v="92"/>
    <n v="55"/>
    <n v="54.8"/>
    <n v="1"/>
    <x v="17"/>
    <n v="2.93"/>
    <n v="92"/>
    <n v="0.1"/>
    <x v="2402"/>
    <x v="2198"/>
    <n v="5.0999999999999996"/>
    <n v="4.9000000000000004"/>
    <n v="0.82899999999999996"/>
    <n v="13.1"/>
  </r>
  <r>
    <x v="181"/>
    <x v="8"/>
    <x v="0"/>
    <x v="2"/>
    <x v="30"/>
    <n v="87"/>
    <n v="44"/>
    <n v="1"/>
    <x v="599"/>
    <n v="3759.457226"/>
    <n v="92"/>
    <n v="0"/>
    <n v="55.1"/>
    <n v="1"/>
    <x v="17"/>
    <n v="2.57"/>
    <n v="92"/>
    <n v="0.1"/>
    <x v="2403"/>
    <x v="2198"/>
    <n v="5.0999999999999996"/>
    <n v="4.9000000000000004"/>
    <n v="0.82599999999999996"/>
    <n v="12.9"/>
  </r>
  <r>
    <x v="181"/>
    <x v="9"/>
    <x v="0"/>
    <x v="2"/>
    <x v="31"/>
    <n v="89"/>
    <n v="45"/>
    <n v="1"/>
    <x v="1008"/>
    <n v="3749.941617"/>
    <n v="92"/>
    <n v="0"/>
    <n v="55.8"/>
    <n v="1"/>
    <x v="17"/>
    <n v="2.33"/>
    <n v="92"/>
    <n v="0.1"/>
    <x v="2404"/>
    <x v="2198"/>
    <n v="5.0999999999999996"/>
    <n v="4.9000000000000004"/>
    <n v="0.82299999999999995"/>
    <n v="12.8"/>
  </r>
  <r>
    <x v="181"/>
    <x v="10"/>
    <x v="0"/>
    <x v="2"/>
    <x v="21"/>
    <n v="92"/>
    <n v="46.5"/>
    <n v="1"/>
    <x v="976"/>
    <n v="3427.3203319999998"/>
    <n v="92"/>
    <n v="29"/>
    <n v="56.6"/>
    <n v="1"/>
    <x v="17"/>
    <n v="2.3199999999999998"/>
    <n v="94"/>
    <n v="0.1"/>
    <x v="2405"/>
    <x v="2198"/>
    <n v="5.0999999999999996"/>
    <n v="4.9000000000000004"/>
    <n v="0.81799999999999995"/>
    <n v="12.6"/>
  </r>
  <r>
    <x v="181"/>
    <x v="11"/>
    <x v="0"/>
    <x v="2"/>
    <x v="32"/>
    <n v="95"/>
    <n v="48"/>
    <n v="1"/>
    <x v="1006"/>
    <n v="2972.4486750000001"/>
    <n v="92"/>
    <n v="22"/>
    <n v="57"/>
    <n v="1"/>
    <x v="17"/>
    <n v="2.46"/>
    <n v="94"/>
    <n v="0.1"/>
    <x v="2406"/>
    <x v="2198"/>
    <n v="5.2"/>
    <n v="4.9000000000000004"/>
    <n v="0.81299999999999994"/>
    <n v="12.4"/>
  </r>
  <r>
    <x v="181"/>
    <x v="12"/>
    <x v="0"/>
    <x v="0"/>
    <x v="33"/>
    <n v="98"/>
    <n v="49.5"/>
    <n v="1"/>
    <x v="1008"/>
    <n v="277.18183320000003"/>
    <n v="92"/>
    <n v="42"/>
    <n v="56.8"/>
    <n v="1"/>
    <x v="17"/>
    <n v="2.65"/>
    <n v="94"/>
    <n v="0.1"/>
    <x v="2407"/>
    <x v="2198"/>
    <n v="5.2"/>
    <n v="5"/>
    <n v="0.80800000000000005"/>
    <n v="12.3"/>
  </r>
  <r>
    <x v="181"/>
    <x v="13"/>
    <x v="0"/>
    <x v="0"/>
    <x v="34"/>
    <n v="11"/>
    <n v="6"/>
    <n v="1"/>
    <x v="766"/>
    <n v="2598.8428269999999"/>
    <n v="92"/>
    <n v="53"/>
    <n v="56"/>
    <n v="1"/>
    <x v="17"/>
    <n v="2.72"/>
    <n v="94"/>
    <n v="0.1"/>
    <x v="2408"/>
    <x v="2198"/>
    <n v="5.3"/>
    <n v="5"/>
    <n v="0.80300000000000005"/>
    <n v="12.1"/>
  </r>
  <r>
    <x v="181"/>
    <x v="14"/>
    <x v="0"/>
    <x v="0"/>
    <x v="111"/>
    <n v="14"/>
    <n v="7.5"/>
    <n v="1"/>
    <x v="343"/>
    <n v="243.75391289999999"/>
    <n v="92"/>
    <n v="30"/>
    <n v="55"/>
    <n v="1"/>
    <x v="17"/>
    <n v="2.48"/>
    <n v="94"/>
    <n v="0.1"/>
    <x v="2409"/>
    <x v="2198"/>
    <n v="5.3"/>
    <n v="5.0999999999999996"/>
    <n v="0.79800000000000004"/>
    <n v="12"/>
  </r>
  <r>
    <x v="181"/>
    <x v="15"/>
    <x v="0"/>
    <x v="0"/>
    <x v="23"/>
    <n v="17"/>
    <n v="9"/>
    <n v="1"/>
    <x v="598"/>
    <n v="262.95895780000001"/>
    <n v="92"/>
    <n v="69"/>
    <n v="54.1"/>
    <n v="1"/>
    <x v="17"/>
    <n v="2.38"/>
    <n v="94"/>
    <n v="0.1"/>
    <x v="2410"/>
    <x v="2198"/>
    <n v="5.4"/>
    <n v="5.0999999999999996"/>
    <n v="0.79100000000000004"/>
    <n v="11.8"/>
  </r>
  <r>
    <x v="182"/>
    <x v="0"/>
    <x v="1"/>
    <x v="2"/>
    <x v="83"/>
    <n v="69"/>
    <n v="36"/>
    <n v="3"/>
    <x v="1047"/>
    <n v="0"/>
    <n v="92"/>
    <n v="91"/>
    <n v="66.599999999999994"/>
    <n v="4"/>
    <x v="32"/>
    <n v="2.38"/>
    <n v="96"/>
    <n v="0.1"/>
    <x v="160"/>
    <x v="2198"/>
    <n v="0.8"/>
    <n v="0.6"/>
    <n v="0.627"/>
    <n v="11.8"/>
  </r>
  <r>
    <x v="182"/>
    <x v="1"/>
    <x v="1"/>
    <x v="2"/>
    <x v="84"/>
    <n v="71"/>
    <n v="37"/>
    <n v="3"/>
    <x v="753"/>
    <n v="0"/>
    <n v="92"/>
    <n v="133"/>
    <n v="66"/>
    <n v="4"/>
    <x v="16"/>
    <n v="9.1199999999999992"/>
    <n v="95"/>
    <n v="0.1"/>
    <x v="160"/>
    <x v="2198"/>
    <n v="0.8"/>
    <n v="0.5"/>
    <n v="0.627"/>
    <n v="11.8"/>
  </r>
  <r>
    <x v="182"/>
    <x v="2"/>
    <x v="1"/>
    <x v="2"/>
    <x v="139"/>
    <n v="72"/>
    <n v="37.5"/>
    <n v="3"/>
    <x v="988"/>
    <n v="0"/>
    <n v="92"/>
    <n v="1919"/>
    <n v="65.400000000000006"/>
    <n v="4"/>
    <x v="16"/>
    <n v="9.34"/>
    <n v="95"/>
    <n v="0.1"/>
    <x v="160"/>
    <x v="2198"/>
    <n v="0.8"/>
    <n v="0.5"/>
    <n v="0.627"/>
    <n v="11.8"/>
  </r>
  <r>
    <x v="182"/>
    <x v="3"/>
    <x v="1"/>
    <x v="2"/>
    <x v="85"/>
    <n v="72"/>
    <n v="37.5"/>
    <n v="3"/>
    <x v="1041"/>
    <n v="0"/>
    <n v="92"/>
    <n v="2092"/>
    <n v="64.8"/>
    <n v="4"/>
    <x v="16"/>
    <n v="9.41"/>
    <n v="95"/>
    <n v="0.1"/>
    <x v="160"/>
    <x v="2198"/>
    <n v="0.8"/>
    <n v="0.5"/>
    <n v="0.627"/>
    <n v="11.8"/>
  </r>
  <r>
    <x v="182"/>
    <x v="4"/>
    <x v="1"/>
    <x v="2"/>
    <x v="85"/>
    <n v="74"/>
    <n v="38.5"/>
    <n v="3"/>
    <x v="130"/>
    <n v="0"/>
    <n v="92"/>
    <n v="1112"/>
    <n v="64.2"/>
    <n v="4"/>
    <x v="16"/>
    <n v="9.34"/>
    <n v="95"/>
    <n v="0.1"/>
    <x v="160"/>
    <x v="2198"/>
    <n v="0.8"/>
    <n v="0.5"/>
    <n v="0.627"/>
    <n v="11.8"/>
  </r>
  <r>
    <x v="182"/>
    <x v="5"/>
    <x v="1"/>
    <x v="2"/>
    <x v="79"/>
    <n v="77"/>
    <n v="40"/>
    <n v="3"/>
    <x v="657"/>
    <n v="0"/>
    <n v="92"/>
    <n v="443"/>
    <n v="63.6"/>
    <n v="4"/>
    <x v="17"/>
    <n v="9.51"/>
    <n v="94"/>
    <n v="0.1"/>
    <x v="160"/>
    <x v="2198"/>
    <n v="0.8"/>
    <n v="0.5"/>
    <n v="0.627"/>
    <n v="11.8"/>
  </r>
  <r>
    <x v="182"/>
    <x v="6"/>
    <x v="1"/>
    <x v="2"/>
    <x v="84"/>
    <n v="78"/>
    <n v="41"/>
    <n v="4"/>
    <x v="1048"/>
    <n v="0"/>
    <n v="92"/>
    <n v="1212"/>
    <n v="63.1"/>
    <n v="4"/>
    <x v="33"/>
    <n v="9.81"/>
    <n v="93"/>
    <n v="0.1"/>
    <x v="160"/>
    <x v="2198"/>
    <n v="0.8"/>
    <n v="0.5"/>
    <n v="0.627"/>
    <n v="11.8"/>
  </r>
  <r>
    <x v="182"/>
    <x v="7"/>
    <x v="1"/>
    <x v="2"/>
    <x v="252"/>
    <n v="8"/>
    <n v="6"/>
    <n v="4"/>
    <x v="428"/>
    <n v="0"/>
    <n v="92"/>
    <n v="1445"/>
    <n v="62.5"/>
    <n v="4"/>
    <x v="18"/>
    <n v="8.85"/>
    <n v="92"/>
    <n v="0.1"/>
    <x v="160"/>
    <x v="2198"/>
    <n v="0.8"/>
    <n v="0.5"/>
    <n v="0.627"/>
    <n v="11.8"/>
  </r>
  <r>
    <x v="182"/>
    <x v="8"/>
    <x v="1"/>
    <x v="2"/>
    <x v="88"/>
    <n v="8"/>
    <n v="6"/>
    <n v="4"/>
    <x v="758"/>
    <n v="0"/>
    <n v="92"/>
    <n v="1022"/>
    <n v="61.9"/>
    <n v="4"/>
    <x v="18"/>
    <n v="8.42"/>
    <n v="92"/>
    <n v="0.1"/>
    <x v="160"/>
    <x v="2198"/>
    <n v="0.7"/>
    <n v="0.5"/>
    <n v="0.627"/>
    <n v="11.8"/>
  </r>
  <r>
    <x v="182"/>
    <x v="9"/>
    <x v="1"/>
    <x v="2"/>
    <x v="96"/>
    <n v="82"/>
    <n v="43"/>
    <n v="4"/>
    <x v="1049"/>
    <n v="0"/>
    <n v="92"/>
    <n v="764"/>
    <n v="61.3"/>
    <n v="4"/>
    <x v="18"/>
    <n v="8.36"/>
    <n v="92"/>
    <n v="0.1"/>
    <x v="160"/>
    <x v="2198"/>
    <n v="0.7"/>
    <n v="0.5"/>
    <n v="0.627"/>
    <n v="11.8"/>
  </r>
  <r>
    <x v="182"/>
    <x v="10"/>
    <x v="1"/>
    <x v="2"/>
    <x v="272"/>
    <n v="82"/>
    <n v="43"/>
    <n v="4"/>
    <x v="168"/>
    <n v="0"/>
    <n v="92"/>
    <n v="79"/>
    <n v="6.7"/>
    <n v="4"/>
    <x v="34"/>
    <n v="8.24"/>
    <n v="91"/>
    <n v="0.1"/>
    <x v="160"/>
    <x v="2198"/>
    <n v="0.7"/>
    <n v="0.5"/>
    <n v="0.627"/>
    <n v="11.8"/>
  </r>
  <r>
    <x v="182"/>
    <x v="11"/>
    <x v="1"/>
    <x v="2"/>
    <x v="97"/>
    <n v="83"/>
    <n v="43.5"/>
    <n v="4"/>
    <x v="666"/>
    <n v="0"/>
    <n v="92"/>
    <n v="189"/>
    <n v="6.1"/>
    <n v="4"/>
    <x v="18"/>
    <n v="7.98"/>
    <n v="92"/>
    <n v="0.1"/>
    <x v="160"/>
    <x v="2198"/>
    <n v="0.7"/>
    <n v="0.5"/>
    <n v="0.627"/>
    <n v="11.8"/>
  </r>
  <r>
    <x v="182"/>
    <x v="12"/>
    <x v="1"/>
    <x v="2"/>
    <x v="142"/>
    <n v="86"/>
    <n v="45"/>
    <n v="4"/>
    <x v="948"/>
    <n v="0"/>
    <n v="92"/>
    <n v="460"/>
    <n v="59.5"/>
    <n v="4"/>
    <x v="34"/>
    <n v="7.81"/>
    <n v="91"/>
    <n v="0.1"/>
    <x v="160"/>
    <x v="2198"/>
    <n v="0.7"/>
    <n v="0.5"/>
    <n v="0.627"/>
    <n v="11.8"/>
  </r>
  <r>
    <x v="182"/>
    <x v="13"/>
    <x v="1"/>
    <x v="2"/>
    <x v="274"/>
    <n v="87"/>
    <n v="45.5"/>
    <n v="4"/>
    <x v="1050"/>
    <n v="0"/>
    <n v="92"/>
    <n v="314"/>
    <n v="58.8"/>
    <n v="4"/>
    <x v="34"/>
    <n v="7.57"/>
    <n v="91"/>
    <n v="0.1"/>
    <x v="160"/>
    <x v="2198"/>
    <n v="0.7"/>
    <n v="0.5"/>
    <n v="0.627"/>
    <n v="11.8"/>
  </r>
  <r>
    <x v="182"/>
    <x v="14"/>
    <x v="1"/>
    <x v="2"/>
    <x v="105"/>
    <n v="88"/>
    <n v="46"/>
    <n v="4"/>
    <x v="1051"/>
    <n v="0"/>
    <n v="92"/>
    <n v="73"/>
    <n v="58.2"/>
    <n v="4"/>
    <x v="34"/>
    <n v="7.31"/>
    <n v="91"/>
    <n v="0.1"/>
    <x v="160"/>
    <x v="2198"/>
    <n v="0.7"/>
    <n v="0.5"/>
    <n v="0.627"/>
    <n v="11.8"/>
  </r>
  <r>
    <x v="182"/>
    <x v="15"/>
    <x v="1"/>
    <x v="2"/>
    <x v="14"/>
    <n v="89"/>
    <n v="46.5"/>
    <n v="4"/>
    <x v="907"/>
    <n v="0"/>
    <n v="92"/>
    <n v="104"/>
    <n v="57.5"/>
    <n v="5"/>
    <x v="34"/>
    <n v="6.94"/>
    <n v="91"/>
    <n v="0.1"/>
    <x v="160"/>
    <x v="2198"/>
    <n v="0.7"/>
    <n v="0.5"/>
    <n v="0.627"/>
    <n v="11.8"/>
  </r>
  <r>
    <x v="183"/>
    <x v="0"/>
    <x v="0"/>
    <x v="1"/>
    <x v="259"/>
    <n v="279"/>
    <n v="182"/>
    <n v="85"/>
    <x v="0"/>
    <n v="0"/>
    <n v="98"/>
    <n v="30"/>
    <n v="23.8"/>
    <n v="119"/>
    <x v="32"/>
    <n v="6.94"/>
    <n v="98"/>
    <n v="1.4"/>
    <x v="160"/>
    <x v="2198"/>
    <n v="6.7"/>
    <n v="6.5"/>
    <n v="0.627"/>
    <n v="11.8"/>
  </r>
  <r>
    <x v="183"/>
    <x v="1"/>
    <x v="0"/>
    <x v="0"/>
    <x v="167"/>
    <n v="34"/>
    <n v="60"/>
    <n v="86"/>
    <x v="0"/>
    <n v="0"/>
    <n v="97"/>
    <n v="88"/>
    <n v="23.2"/>
    <n v="121"/>
    <x v="15"/>
    <n v="5.58"/>
    <n v="97"/>
    <n v="1.4"/>
    <x v="160"/>
    <x v="2198"/>
    <n v="6.8"/>
    <n v="6.6"/>
    <n v="0.627"/>
    <n v="11.8"/>
  </r>
  <r>
    <x v="183"/>
    <x v="2"/>
    <x v="0"/>
    <x v="1"/>
    <x v="151"/>
    <n v="323"/>
    <n v="204.5"/>
    <n v="86"/>
    <x v="399"/>
    <n v="0"/>
    <n v="91"/>
    <n v="185"/>
    <n v="22.5"/>
    <n v="124"/>
    <x v="34"/>
    <n v="5.57"/>
    <n v="91"/>
    <n v="2.1"/>
    <x v="160"/>
    <x v="2198"/>
    <n v="6.8"/>
    <n v="6.7"/>
    <n v="0.627"/>
    <n v="11.8"/>
  </r>
  <r>
    <x v="183"/>
    <x v="3"/>
    <x v="0"/>
    <x v="1"/>
    <x v="5"/>
    <n v="348"/>
    <n v="217.5"/>
    <n v="87"/>
    <x v="1052"/>
    <n v="0"/>
    <n v="92"/>
    <n v="1668"/>
    <n v="21.9"/>
    <n v="126"/>
    <x v="36"/>
    <n v="5.72"/>
    <n v="92"/>
    <n v="2.4"/>
    <x v="160"/>
    <x v="2198"/>
    <n v="6.9"/>
    <n v="6.8"/>
    <n v="0.627"/>
    <n v="11.8"/>
  </r>
  <r>
    <x v="183"/>
    <x v="4"/>
    <x v="0"/>
    <x v="1"/>
    <x v="277"/>
    <n v="348"/>
    <n v="218"/>
    <n v="88"/>
    <x v="402"/>
    <n v="0"/>
    <n v="9"/>
    <n v="1622"/>
    <n v="21.3"/>
    <n v="128"/>
    <x v="19"/>
    <n v="5.72"/>
    <n v="9"/>
    <n v="3.1"/>
    <x v="160"/>
    <x v="2198"/>
    <n v="7"/>
    <n v="6.9"/>
    <n v="0.627"/>
    <n v="11.8"/>
  </r>
  <r>
    <x v="183"/>
    <x v="5"/>
    <x v="0"/>
    <x v="1"/>
    <x v="7"/>
    <n v="36"/>
    <n v="62.5"/>
    <n v="89"/>
    <x v="316"/>
    <n v="0"/>
    <n v="91"/>
    <n v="167"/>
    <n v="2.7"/>
    <n v="131"/>
    <x v="17"/>
    <n v="5.3"/>
    <n v="91"/>
    <n v="4.5999999999999996"/>
    <x v="160"/>
    <x v="2198"/>
    <n v="7.1"/>
    <n v="7.1"/>
    <n v="0.627"/>
    <n v="11.8"/>
  </r>
  <r>
    <x v="183"/>
    <x v="6"/>
    <x v="0"/>
    <x v="1"/>
    <x v="185"/>
    <n v="368"/>
    <n v="229.5"/>
    <n v="91"/>
    <x v="954"/>
    <n v="0"/>
    <n v="85"/>
    <n v="1574"/>
    <n v="2.2000000000000002"/>
    <n v="135"/>
    <x v="19"/>
    <n v="3.97"/>
    <n v="85"/>
    <n v="6.4"/>
    <x v="160"/>
    <x v="2198"/>
    <n v="7.2"/>
    <n v="7.2"/>
    <n v="0.627"/>
    <n v="11.8"/>
  </r>
  <r>
    <x v="183"/>
    <x v="7"/>
    <x v="0"/>
    <x v="1"/>
    <x v="11"/>
    <n v="376"/>
    <n v="234"/>
    <n v="92"/>
    <x v="1053"/>
    <n v="0"/>
    <n v="86"/>
    <n v="3413"/>
    <n v="19.600000000000001"/>
    <n v="138"/>
    <x v="22"/>
    <n v="4.21"/>
    <n v="86"/>
    <n v="7.4"/>
    <x v="160"/>
    <x v="2198"/>
    <n v="7.3"/>
    <n v="7.3"/>
    <n v="0.627"/>
    <n v="11.8"/>
  </r>
  <r>
    <x v="183"/>
    <x v="8"/>
    <x v="0"/>
    <x v="1"/>
    <x v="342"/>
    <n v="411"/>
    <n v="252.5"/>
    <n v="94"/>
    <x v="775"/>
    <n v="0"/>
    <n v="83"/>
    <n v="7726"/>
    <n v="19.100000000000001"/>
    <n v="141"/>
    <x v="19"/>
    <n v="4.72"/>
    <n v="83"/>
    <n v="8.5"/>
    <x v="160"/>
    <x v="2198"/>
    <n v="7.5"/>
    <n v="7.4"/>
    <n v="0.627"/>
    <n v="11.8"/>
  </r>
  <r>
    <x v="183"/>
    <x v="9"/>
    <x v="0"/>
    <x v="1"/>
    <x v="247"/>
    <n v="437"/>
    <n v="266.5"/>
    <n v="96"/>
    <x v="397"/>
    <n v="0"/>
    <n v="9"/>
    <n v="2362"/>
    <n v="18.600000000000001"/>
    <n v="145"/>
    <x v="34"/>
    <n v="6.86"/>
    <n v="9"/>
    <n v="9.4"/>
    <x v="160"/>
    <x v="2198"/>
    <n v="7.6"/>
    <n v="7.5"/>
    <n v="0.627"/>
    <n v="11.8"/>
  </r>
  <r>
    <x v="183"/>
    <x v="10"/>
    <x v="0"/>
    <x v="1"/>
    <x v="248"/>
    <n v="449"/>
    <n v="273"/>
    <n v="97"/>
    <x v="815"/>
    <n v="0"/>
    <n v="9"/>
    <n v="23"/>
    <n v="18.100000000000001"/>
    <n v="149"/>
    <x v="34"/>
    <n v="4.66"/>
    <n v="9"/>
    <n v="10"/>
    <x v="160"/>
    <x v="2198"/>
    <n v="7.7"/>
    <n v="7.6"/>
    <n v="0.627"/>
    <n v="11.8"/>
  </r>
  <r>
    <x v="183"/>
    <x v="11"/>
    <x v="0"/>
    <x v="1"/>
    <x v="206"/>
    <n v="454"/>
    <n v="277"/>
    <n v="100"/>
    <x v="80"/>
    <n v="0"/>
    <n v="95"/>
    <n v="1419"/>
    <n v="17.7"/>
    <n v="154"/>
    <x v="16"/>
    <n v="4.0999999999999996"/>
    <n v="95"/>
    <n v="10.8"/>
    <x v="160"/>
    <x v="2198"/>
    <n v="7.8"/>
    <n v="7.8"/>
    <n v="0.627"/>
    <n v="11.8"/>
  </r>
  <r>
    <x v="183"/>
    <x v="12"/>
    <x v="0"/>
    <x v="1"/>
    <x v="200"/>
    <n v="459"/>
    <n v="281"/>
    <n v="103"/>
    <x v="1054"/>
    <n v="0"/>
    <n v="95"/>
    <n v="1673"/>
    <n v="17.2"/>
    <n v="160"/>
    <x v="15"/>
    <n v="4.5999999999999996"/>
    <n v="95"/>
    <n v="11.5"/>
    <x v="160"/>
    <x v="2198"/>
    <n v="7.9"/>
    <n v="7.9"/>
    <n v="0.627"/>
    <n v="11.8"/>
  </r>
  <r>
    <x v="183"/>
    <x v="13"/>
    <x v="0"/>
    <x v="1"/>
    <x v="210"/>
    <n v="46"/>
    <n v="76"/>
    <n v="106"/>
    <x v="1055"/>
    <n v="0"/>
    <n v="89"/>
    <n v="5131"/>
    <n v="16.8"/>
    <n v="166"/>
    <x v="34"/>
    <n v="3.59"/>
    <n v="89"/>
    <n v="12.1"/>
    <x v="160"/>
    <x v="2198"/>
    <n v="8"/>
    <n v="8"/>
    <n v="0.627"/>
    <n v="11.8"/>
  </r>
  <r>
    <x v="183"/>
    <x v="14"/>
    <x v="0"/>
    <x v="1"/>
    <x v="50"/>
    <n v="46"/>
    <n v="78"/>
    <n v="110"/>
    <x v="75"/>
    <n v="0"/>
    <n v="89"/>
    <n v="11847"/>
    <n v="16.399999999999999"/>
    <n v="173"/>
    <x v="27"/>
    <n v="3.28"/>
    <n v="87"/>
    <n v="12.5"/>
    <x v="160"/>
    <x v="2198"/>
    <n v="8.1999999999999993"/>
    <n v="8.1"/>
    <n v="0.627"/>
    <n v="11.8"/>
  </r>
  <r>
    <x v="183"/>
    <x v="15"/>
    <x v="0"/>
    <x v="1"/>
    <x v="241"/>
    <n v="457"/>
    <n v="285.5"/>
    <n v="114"/>
    <x v="74"/>
    <n v="0"/>
    <n v="89"/>
    <n v="14649"/>
    <n v="16"/>
    <n v="181"/>
    <x v="7"/>
    <n v="2.64"/>
    <n v="79"/>
    <n v="12.8"/>
    <x v="160"/>
    <x v="2198"/>
    <n v="8.3000000000000007"/>
    <n v="8.3000000000000007"/>
    <n v="0.627"/>
    <n v="11.8"/>
  </r>
  <r>
    <x v="184"/>
    <x v="0"/>
    <x v="1"/>
    <x v="2"/>
    <x v="96"/>
    <n v="13"/>
    <n v="18"/>
    <n v="23"/>
    <x v="145"/>
    <n v="0"/>
    <n v="92"/>
    <n v="188"/>
    <n v="69.599999999999994"/>
    <n v="26"/>
    <x v="33"/>
    <n v="2.64"/>
    <n v="95"/>
    <n v="0.1"/>
    <x v="160"/>
    <x v="2198"/>
    <n v="0.8"/>
    <n v="0.6"/>
    <n v="0.627"/>
    <n v="11.8"/>
  </r>
  <r>
    <x v="184"/>
    <x v="1"/>
    <x v="1"/>
    <x v="2"/>
    <x v="237"/>
    <n v="14"/>
    <n v="18.5"/>
    <n v="23"/>
    <x v="145"/>
    <n v="0"/>
    <n v="92"/>
    <n v="667"/>
    <n v="69.099999999999994"/>
    <n v="27"/>
    <x v="33"/>
    <n v="17.14"/>
    <n v="95"/>
    <n v="0.1"/>
    <x v="160"/>
    <x v="2198"/>
    <n v="0.8"/>
    <n v="0.6"/>
    <n v="0.627"/>
    <n v="11.8"/>
  </r>
  <r>
    <x v="184"/>
    <x v="2"/>
    <x v="1"/>
    <x v="2"/>
    <x v="141"/>
    <n v="16"/>
    <n v="19.5"/>
    <n v="23"/>
    <x v="145"/>
    <n v="0"/>
    <n v="91"/>
    <n v="187"/>
    <n v="68.599999999999994"/>
    <n v="27"/>
    <x v="33"/>
    <n v="16.899999999999999"/>
    <n v="94"/>
    <n v="0.1"/>
    <x v="160"/>
    <x v="2198"/>
    <n v="0.7"/>
    <n v="0.6"/>
    <n v="0.627"/>
    <n v="11.8"/>
  </r>
  <r>
    <x v="184"/>
    <x v="3"/>
    <x v="1"/>
    <x v="2"/>
    <x v="97"/>
    <n v="16"/>
    <n v="20"/>
    <n v="24"/>
    <x v="145"/>
    <n v="0"/>
    <n v="9"/>
    <n v="55"/>
    <n v="68"/>
    <n v="28"/>
    <x v="33"/>
    <n v="17.2"/>
    <n v="94"/>
    <n v="0.1"/>
    <x v="160"/>
    <x v="2198"/>
    <n v="0.7"/>
    <n v="0.6"/>
    <n v="0.627"/>
    <n v="11.8"/>
  </r>
  <r>
    <x v="184"/>
    <x v="4"/>
    <x v="1"/>
    <x v="2"/>
    <x v="98"/>
    <n v="16"/>
    <n v="20.5"/>
    <n v="25"/>
    <x v="1056"/>
    <n v="0"/>
    <n v="91"/>
    <n v="220"/>
    <n v="67.5"/>
    <n v="29"/>
    <x v="17"/>
    <n v="17.600000000000001"/>
    <n v="96"/>
    <n v="0.1"/>
    <x v="160"/>
    <x v="2198"/>
    <n v="0.7"/>
    <n v="0.6"/>
    <n v="0.627"/>
    <n v="11.8"/>
  </r>
  <r>
    <x v="184"/>
    <x v="5"/>
    <x v="1"/>
    <x v="2"/>
    <x v="98"/>
    <n v="15"/>
    <n v="20"/>
    <n v="25"/>
    <x v="1057"/>
    <n v="0"/>
    <n v="92"/>
    <n v="63"/>
    <n v="66.900000000000006"/>
    <n v="30"/>
    <x v="33"/>
    <n v="17.2"/>
    <n v="95"/>
    <n v="0.1"/>
    <x v="160"/>
    <x v="2198"/>
    <n v="0.7"/>
    <n v="0.6"/>
    <n v="0.627"/>
    <n v="11.8"/>
  </r>
  <r>
    <x v="184"/>
    <x v="6"/>
    <x v="1"/>
    <x v="2"/>
    <x v="273"/>
    <n v="18"/>
    <n v="22"/>
    <n v="26"/>
    <x v="1043"/>
    <n v="0"/>
    <n v="92"/>
    <n v="71"/>
    <n v="66.3"/>
    <n v="31"/>
    <x v="33"/>
    <n v="17"/>
    <n v="95"/>
    <n v="0.1"/>
    <x v="160"/>
    <x v="2198"/>
    <n v="0.7"/>
    <n v="0.6"/>
    <n v="0.627"/>
    <n v="11.8"/>
  </r>
  <r>
    <x v="184"/>
    <x v="7"/>
    <x v="1"/>
    <x v="2"/>
    <x v="274"/>
    <n v="18"/>
    <n v="22.5"/>
    <n v="27"/>
    <x v="146"/>
    <n v="0"/>
    <n v="94"/>
    <n v="140"/>
    <n v="65.7"/>
    <n v="31"/>
    <x v="17"/>
    <n v="16.2"/>
    <n v="96"/>
    <n v="0.1"/>
    <x v="160"/>
    <x v="2198"/>
    <n v="0.7"/>
    <n v="0.6"/>
    <n v="0.627"/>
    <n v="11.8"/>
  </r>
  <r>
    <x v="184"/>
    <x v="8"/>
    <x v="1"/>
    <x v="2"/>
    <x v="100"/>
    <n v="11"/>
    <n v="19"/>
    <n v="27"/>
    <x v="146"/>
    <n v="0"/>
    <n v="93"/>
    <n v="43"/>
    <n v="65.099999999999994"/>
    <n v="32"/>
    <x v="33"/>
    <n v="15.57"/>
    <n v="96"/>
    <n v="0.1"/>
    <x v="160"/>
    <x v="2198"/>
    <n v="0.7"/>
    <n v="0.6"/>
    <n v="0.627"/>
    <n v="11.8"/>
  </r>
  <r>
    <x v="184"/>
    <x v="9"/>
    <x v="1"/>
    <x v="2"/>
    <x v="14"/>
    <n v="113"/>
    <n v="70.5"/>
    <n v="28"/>
    <x v="1058"/>
    <n v="0"/>
    <n v="93"/>
    <n v="55"/>
    <n v="64.400000000000006"/>
    <n v="33"/>
    <x v="33"/>
    <n v="15.27"/>
    <n v="96"/>
    <n v="0.1"/>
    <x v="160"/>
    <x v="2198"/>
    <n v="0.7"/>
    <n v="0.6"/>
    <n v="0.627"/>
    <n v="11.8"/>
  </r>
  <r>
    <x v="184"/>
    <x v="10"/>
    <x v="1"/>
    <x v="2"/>
    <x v="15"/>
    <n v="112"/>
    <n v="70"/>
    <n v="28"/>
    <x v="1059"/>
    <n v="0"/>
    <n v="93"/>
    <n v="66"/>
    <n v="63.8"/>
    <n v="33"/>
    <x v="18"/>
    <n v="15.15"/>
    <n v="96"/>
    <n v="0.1"/>
    <x v="160"/>
    <x v="2198"/>
    <n v="0.7"/>
    <n v="0.6"/>
    <n v="0.627"/>
    <n v="11.8"/>
  </r>
  <r>
    <x v="184"/>
    <x v="11"/>
    <x v="1"/>
    <x v="2"/>
    <x v="15"/>
    <n v="111"/>
    <n v="69.5"/>
    <n v="28"/>
    <x v="613"/>
    <n v="0"/>
    <n v="92"/>
    <n v="37"/>
    <n v="63.1"/>
    <n v="33"/>
    <x v="18"/>
    <n v="15.14"/>
    <n v="96"/>
    <n v="0.1"/>
    <x v="160"/>
    <x v="2198"/>
    <n v="0.7"/>
    <n v="0.6"/>
    <n v="0.627"/>
    <n v="11.8"/>
  </r>
  <r>
    <x v="184"/>
    <x v="12"/>
    <x v="1"/>
    <x v="2"/>
    <x v="16"/>
    <n v="114"/>
    <n v="71"/>
    <n v="28"/>
    <x v="339"/>
    <n v="0"/>
    <n v="92"/>
    <n v="56"/>
    <n v="62.4"/>
    <n v="33"/>
    <x v="34"/>
    <n v="15.6"/>
    <n v="96"/>
    <n v="0.1"/>
    <x v="160"/>
    <x v="2198"/>
    <n v="0.7"/>
    <n v="0.6"/>
    <n v="0.627"/>
    <n v="11.8"/>
  </r>
  <r>
    <x v="184"/>
    <x v="13"/>
    <x v="1"/>
    <x v="2"/>
    <x v="119"/>
    <n v="115"/>
    <n v="71.5"/>
    <n v="28"/>
    <x v="30"/>
    <n v="0"/>
    <n v="88"/>
    <n v="41"/>
    <n v="61.7"/>
    <n v="33"/>
    <x v="36"/>
    <n v="14.55"/>
    <n v="94"/>
    <n v="0.1"/>
    <x v="160"/>
    <x v="2198"/>
    <n v="0.8"/>
    <n v="0.6"/>
    <n v="0.627"/>
    <n v="11.8"/>
  </r>
  <r>
    <x v="184"/>
    <x v="14"/>
    <x v="1"/>
    <x v="2"/>
    <x v="17"/>
    <n v="115"/>
    <n v="71.5"/>
    <n v="28"/>
    <x v="615"/>
    <n v="0"/>
    <n v="89"/>
    <n v="116"/>
    <n v="6.9"/>
    <n v="33"/>
    <x v="22"/>
    <n v="13.73"/>
    <n v="94"/>
    <n v="0.1"/>
    <x v="160"/>
    <x v="2198"/>
    <n v="0.8"/>
    <n v="0.6"/>
    <n v="0.627"/>
    <n v="11.8"/>
  </r>
  <r>
    <x v="184"/>
    <x v="15"/>
    <x v="1"/>
    <x v="2"/>
    <x v="113"/>
    <n v="114"/>
    <n v="71"/>
    <n v="28"/>
    <x v="1060"/>
    <n v="0"/>
    <n v="9"/>
    <n v="85"/>
    <n v="6.1"/>
    <n v="33"/>
    <x v="36"/>
    <n v="13.7"/>
    <n v="94"/>
    <n v="0.1"/>
    <x v="160"/>
    <x v="2198"/>
    <n v="0.8"/>
    <n v="0.7"/>
    <n v="0.627"/>
    <n v="11.8"/>
  </r>
  <r>
    <x v="185"/>
    <x v="0"/>
    <x v="0"/>
    <x v="2"/>
    <x v="119"/>
    <n v="116"/>
    <n v="58"/>
    <n v="0"/>
    <x v="1061"/>
    <n v="0"/>
    <n v="95"/>
    <n v="0"/>
    <n v="64"/>
    <n v="0"/>
    <x v="16"/>
    <n v="13.7"/>
    <n v="95"/>
    <n v="0.1"/>
    <x v="2411"/>
    <x v="2199"/>
    <n v="1.5"/>
    <n v="1.4"/>
    <n v="0.79400000000000004"/>
    <n v="15.5"/>
  </r>
  <r>
    <x v="185"/>
    <x v="1"/>
    <x v="0"/>
    <x v="2"/>
    <x v="113"/>
    <n v="117"/>
    <n v="58.5"/>
    <n v="0"/>
    <x v="1061"/>
    <n v="463.63978209999999"/>
    <n v="95"/>
    <n v="0"/>
    <n v="63.4"/>
    <n v="0"/>
    <x v="16"/>
    <n v="8.58"/>
    <n v="95"/>
    <n v="0.1"/>
    <x v="2412"/>
    <x v="2200"/>
    <n v="1.5"/>
    <n v="1.4"/>
    <n v="0.79100000000000004"/>
    <n v="15.5"/>
  </r>
  <r>
    <x v="185"/>
    <x v="2"/>
    <x v="0"/>
    <x v="2"/>
    <x v="113"/>
    <n v="117"/>
    <n v="58.5"/>
    <n v="0"/>
    <x v="1031"/>
    <n v="482.8039445"/>
    <n v="94"/>
    <n v="0"/>
    <n v="62.9"/>
    <n v="0"/>
    <x v="17"/>
    <n v="8.68"/>
    <n v="94"/>
    <n v="0.1"/>
    <x v="2413"/>
    <x v="2201"/>
    <n v="1.5"/>
    <n v="1.4"/>
    <n v="0.78800000000000003"/>
    <n v="15.5"/>
  </r>
  <r>
    <x v="185"/>
    <x v="3"/>
    <x v="0"/>
    <x v="2"/>
    <x v="115"/>
    <n v="118"/>
    <n v="59"/>
    <n v="0"/>
    <x v="1062"/>
    <n v="339.71904929999999"/>
    <n v="95"/>
    <n v="0"/>
    <n v="62.3"/>
    <n v="0"/>
    <x v="16"/>
    <n v="8.74"/>
    <n v="95"/>
    <n v="0.1"/>
    <x v="2414"/>
    <x v="2202"/>
    <n v="1.5"/>
    <n v="1.5"/>
    <n v="0.78400000000000003"/>
    <n v="15.5"/>
  </r>
  <r>
    <x v="185"/>
    <x v="4"/>
    <x v="0"/>
    <x v="2"/>
    <x v="119"/>
    <n v="111"/>
    <n v="55.5"/>
    <n v="0"/>
    <x v="874"/>
    <n v="417.91174410000002"/>
    <n v="95"/>
    <n v="0"/>
    <n v="61.8"/>
    <n v="1"/>
    <x v="16"/>
    <n v="8.5500000000000007"/>
    <n v="95"/>
    <n v="0.1"/>
    <x v="2415"/>
    <x v="2203"/>
    <n v="1.5"/>
    <n v="1.5"/>
    <n v="0.78"/>
    <n v="15.5"/>
  </r>
  <r>
    <x v="185"/>
    <x v="5"/>
    <x v="0"/>
    <x v="2"/>
    <x v="68"/>
    <n v="118"/>
    <n v="59"/>
    <n v="0"/>
    <x v="248"/>
    <n v="2331.5328039999999"/>
    <n v="95"/>
    <n v="0"/>
    <n v="61.2"/>
    <n v="1"/>
    <x v="16"/>
    <n v="8.6300000000000008"/>
    <n v="95"/>
    <n v="0.1"/>
    <x v="2416"/>
    <x v="2204"/>
    <n v="1.5"/>
    <n v="1.5"/>
    <n v="0.77700000000000002"/>
    <n v="15.6"/>
  </r>
  <r>
    <x v="185"/>
    <x v="6"/>
    <x v="0"/>
    <x v="2"/>
    <x v="18"/>
    <n v="118"/>
    <n v="59"/>
    <n v="0"/>
    <x v="1063"/>
    <n v="1871.7365629999999"/>
    <n v="95"/>
    <n v="0"/>
    <n v="6.7"/>
    <n v="1"/>
    <x v="16"/>
    <n v="8.7799999999999994"/>
    <n v="95"/>
    <n v="0.1"/>
    <x v="2417"/>
    <x v="2205"/>
    <n v="1.5"/>
    <n v="1.5"/>
    <n v="0.77400000000000002"/>
    <n v="15.5"/>
  </r>
  <r>
    <x v="185"/>
    <x v="7"/>
    <x v="0"/>
    <x v="2"/>
    <x v="61"/>
    <n v="119"/>
    <n v="60"/>
    <n v="1"/>
    <x v="189"/>
    <n v="24.731422609999999"/>
    <n v="94"/>
    <n v="0"/>
    <n v="6.1"/>
    <n v="1"/>
    <x v="17"/>
    <n v="8.17"/>
    <n v="94"/>
    <n v="0.1"/>
    <x v="2418"/>
    <x v="2206"/>
    <n v="1.6"/>
    <n v="1.5"/>
    <n v="0.77"/>
    <n v="15.7"/>
  </r>
  <r>
    <x v="185"/>
    <x v="8"/>
    <x v="0"/>
    <x v="2"/>
    <x v="31"/>
    <n v="124"/>
    <n v="62.5"/>
    <n v="1"/>
    <x v="1063"/>
    <n v="14.473058740000001"/>
    <n v="94"/>
    <n v="0"/>
    <n v="59.5"/>
    <n v="1"/>
    <x v="17"/>
    <n v="8.23"/>
    <n v="94"/>
    <n v="0.1"/>
    <x v="2419"/>
    <x v="2207"/>
    <n v="1.6"/>
    <n v="1.5"/>
    <n v="0.76"/>
    <n v="15.3"/>
  </r>
  <r>
    <x v="185"/>
    <x v="9"/>
    <x v="0"/>
    <x v="2"/>
    <x v="19"/>
    <n v="117"/>
    <n v="59"/>
    <n v="1"/>
    <x v="185"/>
    <n v="1712.225506"/>
    <n v="95"/>
    <n v="0"/>
    <n v="58.9"/>
    <n v="1"/>
    <x v="16"/>
    <n v="11.17"/>
    <n v="95"/>
    <n v="0.1"/>
    <x v="2420"/>
    <x v="2208"/>
    <n v="1.6"/>
    <n v="1.6"/>
    <n v="0.75600000000000001"/>
    <n v="15.2"/>
  </r>
  <r>
    <x v="185"/>
    <x v="10"/>
    <x v="0"/>
    <x v="2"/>
    <x v="62"/>
    <n v="123"/>
    <n v="62"/>
    <n v="1"/>
    <x v="37"/>
    <n v="152.54484049999999"/>
    <n v="96"/>
    <n v="0"/>
    <n v="58.3"/>
    <n v="1"/>
    <x v="32"/>
    <n v="11.15"/>
    <n v="96"/>
    <n v="0.1"/>
    <x v="2421"/>
    <x v="2209"/>
    <n v="1.6"/>
    <n v="1.6"/>
    <n v="0.753"/>
    <n v="15.5"/>
  </r>
  <r>
    <x v="185"/>
    <x v="11"/>
    <x v="0"/>
    <x v="2"/>
    <x v="31"/>
    <n v="122"/>
    <n v="61.5"/>
    <n v="1"/>
    <x v="894"/>
    <n v="882.35636199999999"/>
    <n v="94"/>
    <n v="0"/>
    <n v="57.7"/>
    <n v="1"/>
    <x v="16"/>
    <n v="11.59"/>
    <n v="94"/>
    <n v="0.1"/>
    <x v="2422"/>
    <x v="2210"/>
    <n v="1.7"/>
    <n v="1.6"/>
    <n v="0.75"/>
    <n v="15.5"/>
  </r>
  <r>
    <x v="185"/>
    <x v="12"/>
    <x v="0"/>
    <x v="2"/>
    <x v="31"/>
    <n v="121"/>
    <n v="61"/>
    <n v="1"/>
    <x v="825"/>
    <n v="160.84001409999999"/>
    <n v="91"/>
    <n v="0"/>
    <n v="57"/>
    <n v="1"/>
    <x v="34"/>
    <n v="6.52"/>
    <n v="91"/>
    <n v="0.1"/>
    <x v="2423"/>
    <x v="2211"/>
    <n v="1.7"/>
    <n v="1.6"/>
    <n v="0.747"/>
    <n v="15"/>
  </r>
  <r>
    <x v="185"/>
    <x v="13"/>
    <x v="0"/>
    <x v="2"/>
    <x v="31"/>
    <n v="124"/>
    <n v="62.5"/>
    <n v="1"/>
    <x v="1064"/>
    <n v="27.468809650000001"/>
    <n v="95"/>
    <n v="0"/>
    <n v="56.3"/>
    <n v="1"/>
    <x v="33"/>
    <n v="7.18"/>
    <n v="95"/>
    <n v="0.1"/>
    <x v="2424"/>
    <x v="2212"/>
    <n v="1.7"/>
    <n v="1.7"/>
    <n v="0.746"/>
    <n v="14.7"/>
  </r>
  <r>
    <x v="185"/>
    <x v="14"/>
    <x v="0"/>
    <x v="2"/>
    <x v="63"/>
    <n v="123"/>
    <n v="62"/>
    <n v="1"/>
    <x v="193"/>
    <n v="421.48042820000001"/>
    <n v="94"/>
    <n v="0"/>
    <n v="55.7"/>
    <n v="1"/>
    <x v="17"/>
    <n v="7.46"/>
    <n v="94"/>
    <n v="0.1"/>
    <x v="2425"/>
    <x v="2213"/>
    <n v="1.8"/>
    <n v="1.7"/>
    <n v="0.74199999999999999"/>
    <n v="14.2"/>
  </r>
  <r>
    <x v="185"/>
    <x v="15"/>
    <x v="0"/>
    <x v="2"/>
    <x v="32"/>
    <n v="131"/>
    <n v="66"/>
    <n v="1"/>
    <x v="1065"/>
    <n v="645.95838160000005"/>
    <n v="92"/>
    <n v="0"/>
    <n v="55"/>
    <n v="1"/>
    <x v="18"/>
    <n v="7.82"/>
    <n v="9"/>
    <n v="0.1"/>
    <x v="2426"/>
    <x v="2214"/>
    <n v="1.8"/>
    <n v="1.7"/>
    <n v="0.73799999999999999"/>
    <n v="14"/>
  </r>
  <r>
    <x v="186"/>
    <x v="0"/>
    <x v="0"/>
    <x v="0"/>
    <x v="144"/>
    <n v="184"/>
    <n v="99.5"/>
    <n v="15"/>
    <x v="0"/>
    <n v="0"/>
    <n v="99"/>
    <n v="22"/>
    <n v="44.7"/>
    <n v="17"/>
    <x v="13"/>
    <n v="7.82"/>
    <n v="99"/>
    <n v="0.1"/>
    <x v="2427"/>
    <x v="2215"/>
    <n v="3"/>
    <n v="3.1"/>
    <n v="0.69699999999999995"/>
    <n v="12.1"/>
  </r>
  <r>
    <x v="186"/>
    <x v="1"/>
    <x v="0"/>
    <x v="0"/>
    <x v="106"/>
    <n v="184"/>
    <n v="100"/>
    <n v="16"/>
    <x v="0"/>
    <n v="0.44280240399999998"/>
    <n v="99"/>
    <n v="8"/>
    <n v="43.9"/>
    <n v="18"/>
    <x v="13"/>
    <n v="5.84"/>
    <n v="99"/>
    <n v="0.1"/>
    <x v="2428"/>
    <x v="2216"/>
    <n v="3"/>
    <n v="3.1"/>
    <n v="0.69"/>
    <n v="12.1"/>
  </r>
  <r>
    <x v="186"/>
    <x v="2"/>
    <x v="0"/>
    <x v="0"/>
    <x v="122"/>
    <n v="185"/>
    <n v="101"/>
    <n v="17"/>
    <x v="0"/>
    <n v="19.162469600000001"/>
    <n v="99"/>
    <n v="0"/>
    <n v="43"/>
    <n v="19"/>
    <x v="13"/>
    <n v="6.32"/>
    <n v="99"/>
    <n v="0.1"/>
    <x v="2429"/>
    <x v="2217"/>
    <n v="3"/>
    <n v="3.1"/>
    <n v="0.68100000000000005"/>
    <n v="12"/>
  </r>
  <r>
    <x v="186"/>
    <x v="3"/>
    <x v="0"/>
    <x v="0"/>
    <x v="286"/>
    <n v="184"/>
    <n v="101"/>
    <n v="18"/>
    <x v="0"/>
    <n v="16.714062949999999"/>
    <n v="99"/>
    <n v="0"/>
    <n v="42.2"/>
    <n v="21"/>
    <x v="13"/>
    <n v="6.49"/>
    <n v="99"/>
    <n v="0.1"/>
    <x v="2430"/>
    <x v="2218"/>
    <n v="3"/>
    <n v="3.1"/>
    <n v="0.67300000000000004"/>
    <n v="12"/>
  </r>
  <r>
    <x v="186"/>
    <x v="4"/>
    <x v="0"/>
    <x v="0"/>
    <x v="148"/>
    <n v="183"/>
    <n v="101"/>
    <n v="19"/>
    <x v="496"/>
    <n v="140.69052840000001"/>
    <n v="99"/>
    <n v="476"/>
    <n v="41.4"/>
    <n v="22"/>
    <x v="13"/>
    <n v="5.65"/>
    <n v="99"/>
    <n v="0.1"/>
    <x v="2431"/>
    <x v="2219"/>
    <n v="3"/>
    <n v="3.1"/>
    <n v="0.66400000000000003"/>
    <n v="12"/>
  </r>
  <r>
    <x v="186"/>
    <x v="5"/>
    <x v="0"/>
    <x v="0"/>
    <x v="149"/>
    <n v="183"/>
    <n v="101.5"/>
    <n v="20"/>
    <x v="744"/>
    <n v="119.45711540000001"/>
    <n v="99"/>
    <n v="117"/>
    <n v="4.7"/>
    <n v="23"/>
    <x v="13"/>
    <n v="5.34"/>
    <n v="99"/>
    <n v="0.2"/>
    <x v="2432"/>
    <x v="2220"/>
    <n v="3"/>
    <n v="3.1"/>
    <n v="0.65700000000000003"/>
    <n v="11.9"/>
  </r>
  <r>
    <x v="186"/>
    <x v="6"/>
    <x v="0"/>
    <x v="0"/>
    <x v="137"/>
    <n v="183"/>
    <n v="102"/>
    <n v="21"/>
    <x v="1002"/>
    <n v="92.814797589999998"/>
    <n v="98"/>
    <n v="0"/>
    <n v="4"/>
    <n v="24"/>
    <x v="13"/>
    <n v="6.31"/>
    <n v="98"/>
    <n v="0.2"/>
    <x v="2433"/>
    <x v="2221"/>
    <n v="3.1"/>
    <n v="3.1"/>
    <n v="0.65100000000000002"/>
    <n v="11.8"/>
  </r>
  <r>
    <x v="186"/>
    <x v="7"/>
    <x v="0"/>
    <x v="0"/>
    <x v="165"/>
    <n v="184"/>
    <n v="103"/>
    <n v="22"/>
    <x v="494"/>
    <n v="13.890212249999999"/>
    <n v="91"/>
    <n v="2"/>
    <n v="39.299999999999997"/>
    <n v="25"/>
    <x v="14"/>
    <n v="5.92"/>
    <n v="98"/>
    <n v="0.3"/>
    <x v="2434"/>
    <x v="2222"/>
    <n v="3.1"/>
    <n v="3.1"/>
    <n v="0.64400000000000002"/>
    <n v="11.9"/>
  </r>
  <r>
    <x v="186"/>
    <x v="8"/>
    <x v="0"/>
    <x v="0"/>
    <x v="108"/>
    <n v="184"/>
    <n v="103"/>
    <n v="22"/>
    <x v="144"/>
    <n v="9.2909836450000007"/>
    <n v="99"/>
    <n v="863"/>
    <n v="38.700000000000003"/>
    <n v="26"/>
    <x v="14"/>
    <n v="5.81"/>
    <n v="96"/>
    <n v="0.3"/>
    <x v="2435"/>
    <x v="1840"/>
    <n v="3.1"/>
    <n v="3.1"/>
    <n v="0.63100000000000001"/>
    <n v="11.8"/>
  </r>
  <r>
    <x v="186"/>
    <x v="9"/>
    <x v="0"/>
    <x v="0"/>
    <x v="275"/>
    <n v="185"/>
    <n v="104"/>
    <n v="23"/>
    <x v="1005"/>
    <n v="77.270921189999996"/>
    <n v="98"/>
    <n v="823"/>
    <n v="38.1"/>
    <n v="27"/>
    <x v="17"/>
    <n v="5.49"/>
    <n v="96"/>
    <n v="0.4"/>
    <x v="2436"/>
    <x v="2223"/>
    <n v="3.2"/>
    <n v="3.2"/>
    <n v="0.626"/>
    <n v="11.8"/>
  </r>
  <r>
    <x v="186"/>
    <x v="10"/>
    <x v="0"/>
    <x v="0"/>
    <x v="125"/>
    <n v="192"/>
    <n v="108"/>
    <n v="24"/>
    <x v="600"/>
    <n v="40.133420940000001"/>
    <n v="99"/>
    <n v="737"/>
    <n v="37.5"/>
    <n v="28"/>
    <x v="13"/>
    <n v="5.1100000000000003"/>
    <n v="99"/>
    <n v="0.3"/>
    <x v="2437"/>
    <x v="2224"/>
    <n v="3.2"/>
    <n v="3.2"/>
    <n v="0.62"/>
    <n v="11.7"/>
  </r>
  <r>
    <x v="186"/>
    <x v="11"/>
    <x v="0"/>
    <x v="0"/>
    <x v="108"/>
    <n v="183"/>
    <n v="103.5"/>
    <n v="24"/>
    <x v="675"/>
    <n v="34.418871629999998"/>
    <n v="99"/>
    <n v="75"/>
    <n v="37"/>
    <n v="29"/>
    <x v="13"/>
    <n v="5.1100000000000003"/>
    <n v="99"/>
    <n v="0.3"/>
    <x v="2438"/>
    <x v="2225"/>
    <n v="3.2"/>
    <n v="3.2"/>
    <n v="0.61299999999999999"/>
    <n v="11.6"/>
  </r>
  <r>
    <x v="186"/>
    <x v="12"/>
    <x v="0"/>
    <x v="0"/>
    <x v="136"/>
    <n v="183"/>
    <n v="104"/>
    <n v="25"/>
    <x v="347"/>
    <n v="28.521357770000002"/>
    <n v="99"/>
    <n v="85"/>
    <n v="36.4"/>
    <n v="30"/>
    <x v="13"/>
    <n v="5.17"/>
    <n v="98"/>
    <n v="0.3"/>
    <x v="2439"/>
    <x v="2226"/>
    <n v="3.3"/>
    <n v="3.3"/>
    <n v="0.60699999999999998"/>
    <n v="11.3"/>
  </r>
  <r>
    <x v="186"/>
    <x v="13"/>
    <x v="0"/>
    <x v="0"/>
    <x v="324"/>
    <n v="186"/>
    <n v="106.5"/>
    <n v="27"/>
    <x v="349"/>
    <n v="24.994387379999999"/>
    <n v="62"/>
    <n v="25"/>
    <n v="35.9"/>
    <n v="32"/>
    <x v="13"/>
    <n v="5.44"/>
    <n v="99"/>
    <n v="0.2"/>
    <x v="2440"/>
    <x v="2227"/>
    <n v="3.3"/>
    <n v="3.3"/>
    <n v="0.6"/>
    <n v="11"/>
  </r>
  <r>
    <x v="186"/>
    <x v="14"/>
    <x v="0"/>
    <x v="0"/>
    <x v="166"/>
    <n v="185"/>
    <n v="106.5"/>
    <n v="28"/>
    <x v="458"/>
    <n v="43.663855679999998"/>
    <n v="62"/>
    <n v="22"/>
    <n v="35.299999999999997"/>
    <n v="34"/>
    <x v="13"/>
    <n v="5.28"/>
    <n v="99"/>
    <n v="0.2"/>
    <x v="2441"/>
    <x v="2228"/>
    <n v="3.4"/>
    <n v="3.3"/>
    <n v="0.59399999999999997"/>
    <n v="10.7"/>
  </r>
  <r>
    <x v="186"/>
    <x v="15"/>
    <x v="0"/>
    <x v="0"/>
    <x v="324"/>
    <n v="189"/>
    <n v="109.5"/>
    <n v="30"/>
    <x v="603"/>
    <n v="48.509417409999998"/>
    <n v="62"/>
    <n v="80"/>
    <n v="34.799999999999997"/>
    <n v="36"/>
    <x v="13"/>
    <n v="5.29"/>
    <n v="99"/>
    <n v="0.1"/>
    <x v="2442"/>
    <x v="2229"/>
    <n v="3.4"/>
    <n v="3.4"/>
    <n v="0"/>
    <n v="10.6"/>
  </r>
  <r>
    <x v="187"/>
    <x v="0"/>
    <x v="0"/>
    <x v="0"/>
    <x v="74"/>
    <n v="13"/>
    <n v="6.5"/>
    <n v="0"/>
    <x v="0"/>
    <n v="0"/>
    <n v="64"/>
    <n v="39"/>
    <n v="53.3"/>
    <n v="0"/>
    <x v="27"/>
    <n v="5.29"/>
    <n v="64"/>
    <n v="0.1"/>
    <x v="2443"/>
    <x v="2230"/>
    <n v="1.5"/>
    <n v="1.4"/>
    <n v="0.59799999999999998"/>
    <n v="10.8"/>
  </r>
  <r>
    <x v="187"/>
    <x v="1"/>
    <x v="0"/>
    <x v="0"/>
    <x v="41"/>
    <n v="134"/>
    <n v="67"/>
    <n v="0"/>
    <x v="0"/>
    <n v="564.81670429999997"/>
    <n v="64"/>
    <n v="10"/>
    <n v="52.5"/>
    <n v="0"/>
    <x v="27"/>
    <n v="5.2"/>
    <n v="64"/>
    <n v="0.1"/>
    <x v="2444"/>
    <x v="2231"/>
    <n v="1.5"/>
    <n v="1.4"/>
    <n v="0.59599999999999997"/>
    <n v="10.8"/>
  </r>
  <r>
    <x v="187"/>
    <x v="2"/>
    <x v="0"/>
    <x v="0"/>
    <x v="42"/>
    <n v="135"/>
    <n v="67.5"/>
    <n v="0"/>
    <x v="0"/>
    <n v="447.54564499999998"/>
    <n v="64"/>
    <n v="0"/>
    <n v="51.7"/>
    <n v="0"/>
    <x v="27"/>
    <n v="3.92"/>
    <n v="64"/>
    <n v="0.1"/>
    <x v="2445"/>
    <x v="2232"/>
    <n v="1.5"/>
    <n v="1.4"/>
    <n v="0.59099999999999997"/>
    <n v="10.8"/>
  </r>
  <r>
    <x v="187"/>
    <x v="3"/>
    <x v="0"/>
    <x v="0"/>
    <x v="43"/>
    <n v="138"/>
    <n v="69"/>
    <n v="0"/>
    <x v="0"/>
    <n v="427.98852219999998"/>
    <n v="64"/>
    <n v="0"/>
    <n v="5.8"/>
    <n v="0"/>
    <x v="27"/>
    <n v="3.7"/>
    <n v="64"/>
    <n v="0.1"/>
    <x v="2446"/>
    <x v="2233"/>
    <n v="1.5"/>
    <n v="1.4"/>
    <n v="0.59199999999999997"/>
    <n v="10.8"/>
  </r>
  <r>
    <x v="187"/>
    <x v="4"/>
    <x v="0"/>
    <x v="0"/>
    <x v="285"/>
    <n v="141"/>
    <n v="70.5"/>
    <n v="0"/>
    <x v="113"/>
    <n v="457.97317420000002"/>
    <n v="63"/>
    <n v="0"/>
    <n v="49.9"/>
    <n v="0"/>
    <x v="27"/>
    <n v="3.85"/>
    <n v="65"/>
    <n v="0.1"/>
    <x v="2447"/>
    <x v="2234"/>
    <n v="1.5"/>
    <n v="1.4"/>
    <n v="0.59099999999999997"/>
    <n v="10.8"/>
  </r>
  <r>
    <x v="187"/>
    <x v="5"/>
    <x v="0"/>
    <x v="0"/>
    <x v="118"/>
    <n v="145"/>
    <n v="72.5"/>
    <n v="0"/>
    <x v="794"/>
    <n v="471.86265250000002"/>
    <n v="62"/>
    <n v="0"/>
    <n v="49.1"/>
    <n v="0"/>
    <x v="5"/>
    <n v="4.71"/>
    <n v="65"/>
    <n v="0.1"/>
    <x v="2448"/>
    <x v="2235"/>
    <n v="1.5"/>
    <n v="1.4"/>
    <n v="0.59"/>
    <n v="10.8"/>
  </r>
  <r>
    <x v="187"/>
    <x v="6"/>
    <x v="0"/>
    <x v="2"/>
    <x v="105"/>
    <n v="149"/>
    <n v="74.5"/>
    <n v="0"/>
    <x v="513"/>
    <n v="361.09409840000001"/>
    <n v="62"/>
    <n v="0"/>
    <n v="48.2"/>
    <n v="0"/>
    <x v="5"/>
    <n v="3.9"/>
    <n v="66"/>
    <n v="0.1"/>
    <x v="2449"/>
    <x v="2236"/>
    <n v="1.5"/>
    <n v="1.5"/>
    <n v="0.58899999999999997"/>
    <n v="10.7"/>
  </r>
  <r>
    <x v="187"/>
    <x v="7"/>
    <x v="0"/>
    <x v="2"/>
    <x v="64"/>
    <n v="153"/>
    <n v="76.5"/>
    <n v="0"/>
    <x v="111"/>
    <n v="345.33905600000003"/>
    <n v="61"/>
    <n v="0"/>
    <n v="47.4"/>
    <n v="0"/>
    <x v="5"/>
    <n v="3.66"/>
    <n v="67"/>
    <n v="0.1"/>
    <x v="2450"/>
    <x v="2237"/>
    <n v="1.5"/>
    <n v="1.5"/>
    <n v="0.58199999999999996"/>
    <n v="10.7"/>
  </r>
  <r>
    <x v="187"/>
    <x v="8"/>
    <x v="0"/>
    <x v="0"/>
    <x v="25"/>
    <n v="157"/>
    <n v="78.5"/>
    <n v="0"/>
    <x v="1030"/>
    <n v="342.49085559999997"/>
    <n v="6"/>
    <n v="0"/>
    <n v="46.6"/>
    <n v="0"/>
    <x v="3"/>
    <n v="3.67"/>
    <n v="67"/>
    <n v="0.1"/>
    <x v="2451"/>
    <x v="2238"/>
    <n v="1.6"/>
    <n v="1.5"/>
    <n v="0.57899999999999996"/>
    <n v="10.7"/>
  </r>
  <r>
    <x v="187"/>
    <x v="9"/>
    <x v="0"/>
    <x v="0"/>
    <x v="118"/>
    <n v="161"/>
    <n v="80.5"/>
    <n v="0"/>
    <x v="680"/>
    <n v="43.197807670000003"/>
    <n v="59"/>
    <n v="0"/>
    <n v="45.7"/>
    <n v="0"/>
    <x v="3"/>
    <n v="3.96"/>
    <n v="68"/>
    <n v="0.1"/>
    <x v="2452"/>
    <x v="2239"/>
    <n v="1.6"/>
    <n v="1.5"/>
    <n v="0.57199999999999995"/>
    <n v="10.6"/>
  </r>
  <r>
    <x v="187"/>
    <x v="10"/>
    <x v="0"/>
    <x v="0"/>
    <x v="120"/>
    <n v="165"/>
    <n v="82.5"/>
    <n v="0"/>
    <x v="267"/>
    <n v="337.29428460000003"/>
    <n v="61"/>
    <n v="3"/>
    <n v="44.9"/>
    <n v="0"/>
    <x v="3"/>
    <n v="3.87"/>
    <n v="68"/>
    <n v="0.1"/>
    <x v="2453"/>
    <x v="2240"/>
    <n v="1.6"/>
    <n v="1.5"/>
    <n v="0"/>
    <n v="10.6"/>
  </r>
  <r>
    <x v="187"/>
    <x v="11"/>
    <x v="0"/>
    <x v="0"/>
    <x v="145"/>
    <n v="169"/>
    <n v="84.5"/>
    <n v="0"/>
    <x v="113"/>
    <n v="334.16733729999999"/>
    <n v="63"/>
    <n v="0"/>
    <n v="44.1"/>
    <n v="0"/>
    <x v="3"/>
    <n v="4.12"/>
    <n v="69"/>
    <n v="0.1"/>
    <x v="2454"/>
    <x v="2241"/>
    <n v="1.6"/>
    <n v="1.5"/>
    <n v="0"/>
    <n v="10.7"/>
  </r>
  <r>
    <x v="187"/>
    <x v="12"/>
    <x v="0"/>
    <x v="0"/>
    <x v="144"/>
    <n v="173"/>
    <n v="86.5"/>
    <n v="0"/>
    <x v="678"/>
    <n v="27.298390730000001"/>
    <n v="64"/>
    <n v="165"/>
    <n v="43.3"/>
    <n v="0"/>
    <x v="3"/>
    <n v="4.2"/>
    <n v="69"/>
    <n v="0.1"/>
    <x v="2455"/>
    <x v="2242"/>
    <n v="1.6"/>
    <n v="1.6"/>
    <n v="0"/>
    <n v="10.4"/>
  </r>
  <r>
    <x v="187"/>
    <x v="13"/>
    <x v="0"/>
    <x v="0"/>
    <x v="174"/>
    <n v="176"/>
    <n v="88"/>
    <n v="0"/>
    <x v="919"/>
    <n v="171.13736109999999"/>
    <n v="66"/>
    <n v="101"/>
    <n v="42.6"/>
    <n v="0"/>
    <x v="3"/>
    <n v="3.52"/>
    <n v="7"/>
    <n v="0.1"/>
    <x v="2456"/>
    <x v="2243"/>
    <n v="1.7"/>
    <n v="1.6"/>
    <n v="0"/>
    <n v="10.199999999999999"/>
  </r>
  <r>
    <x v="187"/>
    <x v="14"/>
    <x v="0"/>
    <x v="0"/>
    <x v="122"/>
    <n v="179"/>
    <n v="89.5"/>
    <n v="0"/>
    <x v="794"/>
    <n v="163.10529199999999"/>
    <n v="68"/>
    <n v="7"/>
    <n v="41.9"/>
    <n v="0"/>
    <x v="3"/>
    <n v="3.37"/>
    <n v="7"/>
    <n v="0.1"/>
    <x v="2457"/>
    <x v="2244"/>
    <n v="1.7"/>
    <n v="1.6"/>
    <n v="0"/>
    <n v="10.1"/>
  </r>
  <r>
    <x v="187"/>
    <x v="15"/>
    <x v="0"/>
    <x v="0"/>
    <x v="146"/>
    <n v="18"/>
    <n v="9"/>
    <n v="0"/>
    <x v="991"/>
    <n v="21.900752319999999"/>
    <n v="7"/>
    <n v="9"/>
    <n v="41.1"/>
    <n v="0"/>
    <x v="3"/>
    <n v="3.28"/>
    <n v="71"/>
    <n v="0.1"/>
    <x v="2458"/>
    <x v="2245"/>
    <n v="1.7"/>
    <n v="1.7"/>
    <n v="0"/>
    <n v="9.6"/>
  </r>
  <r>
    <x v="188"/>
    <x v="0"/>
    <x v="0"/>
    <x v="0"/>
    <x v="36"/>
    <n v="157"/>
    <n v="83"/>
    <n v="9"/>
    <x v="567"/>
    <n v="0"/>
    <n v="87"/>
    <n v="0"/>
    <n v="62.1"/>
    <n v="10"/>
    <x v="21"/>
    <n v="3.28"/>
    <n v="87"/>
    <n v="0.1"/>
    <x v="160"/>
    <x v="2245"/>
    <n v="1.6"/>
    <n v="1.5"/>
    <n v="0.76900000000000002"/>
    <n v="14.3"/>
  </r>
  <r>
    <x v="188"/>
    <x v="1"/>
    <x v="0"/>
    <x v="0"/>
    <x v="71"/>
    <n v="158"/>
    <n v="83.5"/>
    <n v="9"/>
    <x v="567"/>
    <n v="0"/>
    <n v="78"/>
    <n v="0"/>
    <n v="61.5"/>
    <n v="10"/>
    <x v="42"/>
    <n v="5.26"/>
    <n v="78"/>
    <n v="0.1"/>
    <x v="160"/>
    <x v="2245"/>
    <n v="1.6"/>
    <n v="1.5"/>
    <n v="0.77100000000000002"/>
    <n v="14.2"/>
  </r>
  <r>
    <x v="188"/>
    <x v="2"/>
    <x v="0"/>
    <x v="0"/>
    <x v="37"/>
    <n v="159"/>
    <n v="84"/>
    <n v="9"/>
    <x v="643"/>
    <n v="0"/>
    <n v="82"/>
    <n v="0"/>
    <n v="61"/>
    <n v="10"/>
    <x v="39"/>
    <n v="4.9400000000000004"/>
    <n v="82"/>
    <n v="0.1"/>
    <x v="160"/>
    <x v="2245"/>
    <n v="1.6"/>
    <n v="1.5"/>
    <n v="0.77"/>
    <n v="14.2"/>
  </r>
  <r>
    <x v="188"/>
    <x v="3"/>
    <x v="0"/>
    <x v="0"/>
    <x v="130"/>
    <n v="161"/>
    <n v="85"/>
    <n v="9"/>
    <x v="810"/>
    <n v="0"/>
    <n v="81"/>
    <n v="1"/>
    <n v="6.4"/>
    <n v="10"/>
    <x v="25"/>
    <n v="4.8"/>
    <n v="81"/>
    <n v="0.1"/>
    <x v="160"/>
    <x v="2245"/>
    <n v="1.6"/>
    <n v="1.5"/>
    <n v="0.76700000000000002"/>
    <n v="14.1"/>
  </r>
  <r>
    <x v="188"/>
    <x v="4"/>
    <x v="0"/>
    <x v="0"/>
    <x v="37"/>
    <n v="158"/>
    <n v="83.5"/>
    <n v="9"/>
    <x v="881"/>
    <n v="0"/>
    <n v="78"/>
    <n v="0"/>
    <n v="59.9"/>
    <n v="10"/>
    <x v="43"/>
    <n v="5.24"/>
    <n v="78"/>
    <n v="0.1"/>
    <x v="160"/>
    <x v="2245"/>
    <n v="1.6"/>
    <n v="1.5"/>
    <n v="0.75600000000000001"/>
    <n v="14.1"/>
  </r>
  <r>
    <x v="188"/>
    <x v="5"/>
    <x v="0"/>
    <x v="0"/>
    <x v="130"/>
    <n v="158"/>
    <n v="83.5"/>
    <n v="9"/>
    <x v="191"/>
    <n v="0"/>
    <n v="78"/>
    <n v="0"/>
    <n v="59.3"/>
    <n v="10"/>
    <x v="46"/>
    <n v="5.4"/>
    <n v="78"/>
    <n v="0.1"/>
    <x v="160"/>
    <x v="2245"/>
    <n v="1.6"/>
    <n v="1.5"/>
    <n v="0.754"/>
    <n v="14"/>
  </r>
  <r>
    <x v="188"/>
    <x v="6"/>
    <x v="0"/>
    <x v="0"/>
    <x v="28"/>
    <n v="166"/>
    <n v="87.5"/>
    <n v="9"/>
    <x v="155"/>
    <n v="0"/>
    <n v="84"/>
    <n v="0"/>
    <n v="58.8"/>
    <n v="10"/>
    <x v="24"/>
    <n v="5.81"/>
    <n v="84"/>
    <n v="0.1"/>
    <x v="160"/>
    <x v="2245"/>
    <n v="1.6"/>
    <n v="1.5"/>
    <n v="0.754"/>
    <n v="14"/>
  </r>
  <r>
    <x v="188"/>
    <x v="7"/>
    <x v="0"/>
    <x v="0"/>
    <x v="72"/>
    <n v="168"/>
    <n v="88.5"/>
    <n v="9"/>
    <x v="47"/>
    <n v="0"/>
    <n v="53"/>
    <n v="0"/>
    <n v="58.2"/>
    <n v="10"/>
    <x v="47"/>
    <n v="3.98"/>
    <n v="5"/>
    <n v="0.1"/>
    <x v="160"/>
    <x v="2245"/>
    <n v="1.6"/>
    <n v="1.5"/>
    <n v="0.745"/>
    <n v="13.4"/>
  </r>
  <r>
    <x v="188"/>
    <x v="8"/>
    <x v="0"/>
    <x v="0"/>
    <x v="38"/>
    <n v="165"/>
    <n v="87"/>
    <n v="9"/>
    <x v="857"/>
    <n v="0"/>
    <n v="62"/>
    <n v="32"/>
    <n v="57.6"/>
    <n v="10"/>
    <x v="3"/>
    <n v="5.25"/>
    <n v="62"/>
    <n v="0.1"/>
    <x v="160"/>
    <x v="2245"/>
    <n v="1.6"/>
    <n v="1.5"/>
    <n v="0.72799999999999998"/>
    <n v="12.9"/>
  </r>
  <r>
    <x v="188"/>
    <x v="9"/>
    <x v="0"/>
    <x v="0"/>
    <x v="28"/>
    <n v="163"/>
    <n v="86"/>
    <n v="9"/>
    <x v="50"/>
    <n v="0"/>
    <n v="71"/>
    <n v="78"/>
    <n v="57.1"/>
    <n v="11"/>
    <x v="25"/>
    <n v="4.8499999999999996"/>
    <n v="71"/>
    <n v="0.1"/>
    <x v="160"/>
    <x v="2245"/>
    <n v="1.6"/>
    <n v="1.6"/>
    <n v="0.71399999999999997"/>
    <n v="12.4"/>
  </r>
  <r>
    <x v="188"/>
    <x v="10"/>
    <x v="0"/>
    <x v="0"/>
    <x v="28"/>
    <n v="158"/>
    <n v="83.5"/>
    <n v="9"/>
    <x v="940"/>
    <n v="0"/>
    <n v="88"/>
    <n v="0"/>
    <n v="56.5"/>
    <n v="11"/>
    <x v="41"/>
    <n v="4.6900000000000004"/>
    <n v="87"/>
    <n v="0.1"/>
    <x v="160"/>
    <x v="2245"/>
    <n v="1.7"/>
    <n v="1.6"/>
    <n v="0.7"/>
    <n v="11.8"/>
  </r>
  <r>
    <x v="188"/>
    <x v="11"/>
    <x v="0"/>
    <x v="0"/>
    <x v="27"/>
    <n v="161"/>
    <n v="85.5"/>
    <n v="10"/>
    <x v="255"/>
    <n v="0"/>
    <n v="82"/>
    <n v="0"/>
    <n v="55.9"/>
    <n v="11"/>
    <x v="37"/>
    <n v="4.78"/>
    <n v="86"/>
    <n v="0.1"/>
    <x v="160"/>
    <x v="2245"/>
    <n v="1.7"/>
    <n v="1.6"/>
    <n v="0.68700000000000006"/>
    <n v="11.6"/>
  </r>
  <r>
    <x v="188"/>
    <x v="12"/>
    <x v="0"/>
    <x v="0"/>
    <x v="216"/>
    <n v="172"/>
    <n v="91"/>
    <n v="10"/>
    <x v="1066"/>
    <n v="0"/>
    <n v="72"/>
    <n v="0"/>
    <n v="55.3"/>
    <n v="12"/>
    <x v="20"/>
    <n v="4.93"/>
    <n v="68"/>
    <n v="0.1"/>
    <x v="160"/>
    <x v="2245"/>
    <n v="1.7"/>
    <n v="1.6"/>
    <n v="0.68799999999999994"/>
    <n v="11.6"/>
  </r>
  <r>
    <x v="188"/>
    <x v="13"/>
    <x v="0"/>
    <x v="0"/>
    <x v="112"/>
    <n v="167"/>
    <n v="88.5"/>
    <n v="10"/>
    <x v="882"/>
    <n v="0"/>
    <n v="6"/>
    <n v="2392"/>
    <n v="54.7"/>
    <n v="12"/>
    <x v="26"/>
    <n v="4.93"/>
    <n v="65"/>
    <n v="0.1"/>
    <x v="160"/>
    <x v="2245"/>
    <n v="1.7"/>
    <n v="1.7"/>
    <n v="0.68400000000000005"/>
    <n v="11"/>
  </r>
  <r>
    <x v="188"/>
    <x v="14"/>
    <x v="0"/>
    <x v="0"/>
    <x v="101"/>
    <n v="169"/>
    <n v="89.5"/>
    <n v="10"/>
    <x v="1067"/>
    <n v="0"/>
    <n v="53"/>
    <n v="115"/>
    <n v="54.1"/>
    <n v="12"/>
    <x v="21"/>
    <n v="5.21"/>
    <n v="7"/>
    <n v="0.1"/>
    <x v="160"/>
    <x v="2245"/>
    <n v="1.8"/>
    <n v="1.7"/>
    <n v="0.67200000000000004"/>
    <n v="10.4"/>
  </r>
  <r>
    <x v="188"/>
    <x v="15"/>
    <x v="0"/>
    <x v="0"/>
    <x v="101"/>
    <n v="168"/>
    <n v="89.5"/>
    <n v="11"/>
    <x v="153"/>
    <n v="0"/>
    <n v="5"/>
    <n v="22"/>
    <n v="53.4"/>
    <n v="13"/>
    <x v="20"/>
    <n v="4.91"/>
    <n v="77"/>
    <n v="0.1"/>
    <x v="160"/>
    <x v="2245"/>
    <n v="1.8"/>
    <n v="1.7"/>
    <n v="0.67"/>
    <n v="10.6"/>
  </r>
  <r>
    <x v="189"/>
    <x v="0"/>
    <x v="0"/>
    <x v="2"/>
    <x v="69"/>
    <n v="127"/>
    <n v="77.5"/>
    <n v="28"/>
    <x v="75"/>
    <n v="0"/>
    <n v="97"/>
    <n v="256"/>
    <n v="17.5"/>
    <n v="35"/>
    <x v="15"/>
    <n v="4.91"/>
    <n v="97"/>
    <n v="0.1"/>
    <x v="160"/>
    <x v="2245"/>
    <n v="14.2"/>
    <n v="14.5"/>
    <n v="0.67800000000000005"/>
    <n v="12.6"/>
  </r>
  <r>
    <x v="189"/>
    <x v="1"/>
    <x v="0"/>
    <x v="2"/>
    <x v="22"/>
    <n v="128"/>
    <n v="78"/>
    <n v="28"/>
    <x v="75"/>
    <n v="0"/>
    <n v="95"/>
    <n v="15033"/>
    <n v="16.7"/>
    <n v="35"/>
    <x v="32"/>
    <n v="7.7"/>
    <n v="95"/>
    <n v="0.1"/>
    <x v="160"/>
    <x v="2245"/>
    <n v="14.3"/>
    <n v="14.7"/>
    <n v="0.67500000000000004"/>
    <n v="12.5"/>
  </r>
  <r>
    <x v="189"/>
    <x v="2"/>
    <x v="0"/>
    <x v="2"/>
    <x v="62"/>
    <n v="129"/>
    <n v="78.5"/>
    <n v="28"/>
    <x v="1068"/>
    <n v="0"/>
    <n v="59"/>
    <n v="1123"/>
    <n v="16"/>
    <n v="35"/>
    <x v="33"/>
    <n v="7.17"/>
    <n v="59"/>
    <n v="0.1"/>
    <x v="160"/>
    <x v="2245"/>
    <n v="14.3"/>
    <n v="14.9"/>
    <n v="0.66800000000000004"/>
    <n v="12.3"/>
  </r>
  <r>
    <x v="189"/>
    <x v="3"/>
    <x v="0"/>
    <x v="2"/>
    <x v="30"/>
    <n v="13"/>
    <n v="21"/>
    <n v="29"/>
    <x v="234"/>
    <n v="0"/>
    <n v="97"/>
    <n v="578"/>
    <n v="15.3"/>
    <n v="36"/>
    <x v="15"/>
    <n v="6.96"/>
    <n v="97"/>
    <n v="0.1"/>
    <x v="160"/>
    <x v="2245"/>
    <n v="14.4"/>
    <n v="15"/>
    <n v="0.66200000000000003"/>
    <n v="12.2"/>
  </r>
  <r>
    <x v="189"/>
    <x v="4"/>
    <x v="0"/>
    <x v="2"/>
    <x v="31"/>
    <n v="131"/>
    <n v="80"/>
    <n v="29"/>
    <x v="815"/>
    <n v="0"/>
    <n v="95"/>
    <n v="750"/>
    <n v="14.7"/>
    <n v="36"/>
    <x v="32"/>
    <n v="6.2"/>
    <n v="95"/>
    <n v="0.1"/>
    <x v="160"/>
    <x v="2245"/>
    <n v="14.4"/>
    <n v="15.2"/>
    <n v="0.65500000000000003"/>
    <n v="12"/>
  </r>
  <r>
    <x v="189"/>
    <x v="5"/>
    <x v="0"/>
    <x v="2"/>
    <x v="63"/>
    <n v="133"/>
    <n v="81"/>
    <n v="29"/>
    <x v="222"/>
    <n v="0"/>
    <n v="88"/>
    <n v="2809"/>
    <n v="14"/>
    <n v="35"/>
    <x v="17"/>
    <n v="6.36"/>
    <n v="93"/>
    <n v="0.1"/>
    <x v="160"/>
    <x v="2245"/>
    <n v="14.5"/>
    <n v="15.4"/>
    <n v="0.64700000000000002"/>
    <n v="11.9"/>
  </r>
  <r>
    <x v="189"/>
    <x v="6"/>
    <x v="0"/>
    <x v="2"/>
    <x v="64"/>
    <n v="134"/>
    <n v="81.5"/>
    <n v="29"/>
    <x v="973"/>
    <n v="0"/>
    <n v="94"/>
    <n v="6582"/>
    <n v="13.4"/>
    <n v="35"/>
    <x v="15"/>
    <n v="6.4"/>
    <n v="96"/>
    <n v="0.1"/>
    <x v="160"/>
    <x v="2245"/>
    <n v="14.6"/>
    <n v="15.5"/>
    <n v="0.64100000000000001"/>
    <n v="11.7"/>
  </r>
  <r>
    <x v="189"/>
    <x v="7"/>
    <x v="0"/>
    <x v="0"/>
    <x v="33"/>
    <n v="135"/>
    <n v="81.5"/>
    <n v="28"/>
    <x v="396"/>
    <n v="0"/>
    <n v="87"/>
    <n v="352"/>
    <n v="12.9"/>
    <n v="35"/>
    <x v="33"/>
    <n v="5.53"/>
    <n v="93"/>
    <n v="0.2"/>
    <x v="160"/>
    <x v="2245"/>
    <n v="14.7"/>
    <n v="15.7"/>
    <n v="0.63300000000000001"/>
    <n v="11.6"/>
  </r>
  <r>
    <x v="189"/>
    <x v="8"/>
    <x v="0"/>
    <x v="0"/>
    <x v="34"/>
    <n v="136"/>
    <n v="82"/>
    <n v="28"/>
    <x v="953"/>
    <n v="0"/>
    <n v="67"/>
    <n v="17"/>
    <n v="12.3"/>
    <n v="35"/>
    <x v="18"/>
    <n v="6.9"/>
    <n v="92"/>
    <n v="0.2"/>
    <x v="160"/>
    <x v="2245"/>
    <n v="14.9"/>
    <n v="15.8"/>
    <n v="0.625"/>
    <n v="11.4"/>
  </r>
  <r>
    <x v="189"/>
    <x v="9"/>
    <x v="0"/>
    <x v="0"/>
    <x v="66"/>
    <n v="136"/>
    <n v="82"/>
    <n v="28"/>
    <x v="1002"/>
    <n v="0"/>
    <n v="93"/>
    <n v="1978"/>
    <n v="11.8"/>
    <n v="35"/>
    <x v="17"/>
    <n v="5.56"/>
    <n v="94"/>
    <n v="0.2"/>
    <x v="160"/>
    <x v="2245"/>
    <n v="15.1"/>
    <n v="15.9"/>
    <n v="0.61799999999999999"/>
    <n v="11.3"/>
  </r>
  <r>
    <x v="189"/>
    <x v="10"/>
    <x v="0"/>
    <x v="0"/>
    <x v="35"/>
    <n v="136"/>
    <n v="82.5"/>
    <n v="29"/>
    <x v="1069"/>
    <n v="0"/>
    <n v="94"/>
    <n v="410"/>
    <n v="11.3"/>
    <n v="36"/>
    <x v="17"/>
    <n v="5.38"/>
    <n v="95"/>
    <n v="0.2"/>
    <x v="160"/>
    <x v="2245"/>
    <n v="15.3"/>
    <n v="16"/>
    <n v="0.60899999999999999"/>
    <n v="11.1"/>
  </r>
  <r>
    <x v="189"/>
    <x v="11"/>
    <x v="0"/>
    <x v="0"/>
    <x v="23"/>
    <n v="136"/>
    <n v="82.5"/>
    <n v="29"/>
    <x v="82"/>
    <n v="0"/>
    <n v="94"/>
    <n v="217"/>
    <n v="1.9"/>
    <n v="36"/>
    <x v="32"/>
    <n v="5.9"/>
    <n v="96"/>
    <n v="0.2"/>
    <x v="160"/>
    <x v="2245"/>
    <n v="15.4"/>
    <n v="16.100000000000001"/>
    <n v="0.60099999999999998"/>
    <n v="11"/>
  </r>
  <r>
    <x v="189"/>
    <x v="12"/>
    <x v="0"/>
    <x v="0"/>
    <x v="67"/>
    <n v="137"/>
    <n v="83.5"/>
    <n v="30"/>
    <x v="768"/>
    <n v="0"/>
    <n v="78"/>
    <n v="2297"/>
    <n v="1.4"/>
    <n v="37"/>
    <x v="32"/>
    <n v="4.84"/>
    <n v="99"/>
    <n v="0.2"/>
    <x v="160"/>
    <x v="2245"/>
    <n v="15.6"/>
    <n v="16.2"/>
    <n v="0.59199999999999997"/>
    <n v="10.9"/>
  </r>
  <r>
    <x v="189"/>
    <x v="13"/>
    <x v="0"/>
    <x v="0"/>
    <x v="37"/>
    <n v="137"/>
    <n v="83.5"/>
    <n v="30"/>
    <x v="322"/>
    <n v="0"/>
    <n v="78"/>
    <n v="6755"/>
    <n v="1"/>
    <n v="39"/>
    <x v="18"/>
    <n v="4.7"/>
    <n v="75"/>
    <n v="0.2"/>
    <x v="160"/>
    <x v="2245"/>
    <n v="15.6"/>
    <n v="16.3"/>
    <n v="0.58399999999999996"/>
    <n v="10.7"/>
  </r>
  <r>
    <x v="189"/>
    <x v="14"/>
    <x v="0"/>
    <x v="0"/>
    <x v="28"/>
    <n v="138"/>
    <n v="85"/>
    <n v="32"/>
    <x v="523"/>
    <n v="0"/>
    <n v="78"/>
    <n v="12058"/>
    <n v="9.6"/>
    <n v="41"/>
    <x v="32"/>
    <n v="5.17"/>
    <n v="96"/>
    <n v="0.1"/>
    <x v="160"/>
    <x v="2245"/>
    <n v="15.7"/>
    <n v="16.399999999999999"/>
    <n v="0.57599999999999996"/>
    <n v="10.6"/>
  </r>
  <r>
    <x v="189"/>
    <x v="15"/>
    <x v="0"/>
    <x v="0"/>
    <x v="38"/>
    <n v="139"/>
    <n v="86"/>
    <n v="33"/>
    <x v="603"/>
    <n v="0"/>
    <n v="78"/>
    <n v="16512"/>
    <n v="9.1999999999999993"/>
    <n v="43"/>
    <x v="32"/>
    <n v="4.8899999999999997"/>
    <n v="96"/>
    <n v="0.1"/>
    <x v="160"/>
    <x v="2245"/>
    <n v="15.8"/>
    <n v="16.399999999999999"/>
    <n v="0.56899999999999995"/>
    <n v="10.4"/>
  </r>
  <r>
    <x v="190"/>
    <x v="0"/>
    <x v="0"/>
    <x v="0"/>
    <x v="176"/>
    <n v="224"/>
    <n v="130.5"/>
    <n v="37"/>
    <x v="0"/>
    <n v="0"/>
    <n v="69"/>
    <n v="468"/>
    <n v="41.3"/>
    <n v="47"/>
    <x v="6"/>
    <n v="4.8899999999999997"/>
    <n v="69"/>
    <n v="0.1"/>
    <x v="160"/>
    <x v="2245"/>
    <n v="13.6"/>
    <n v="13.4"/>
    <n v="0.499"/>
    <n v="9"/>
  </r>
  <r>
    <x v="190"/>
    <x v="1"/>
    <x v="0"/>
    <x v="0"/>
    <x v="276"/>
    <n v="228"/>
    <n v="132.5"/>
    <n v="37"/>
    <x v="0"/>
    <n v="0"/>
    <n v="73"/>
    <n v="815"/>
    <n v="4.4000000000000004"/>
    <n v="47"/>
    <x v="3"/>
    <n v="5.64"/>
    <n v="73"/>
    <n v="0.1"/>
    <x v="160"/>
    <x v="2245"/>
    <n v="13.7"/>
    <n v="13.5"/>
    <n v="0.5"/>
    <n v="9"/>
  </r>
  <r>
    <x v="190"/>
    <x v="2"/>
    <x v="0"/>
    <x v="0"/>
    <x v="276"/>
    <n v="226"/>
    <n v="131"/>
    <n v="36"/>
    <x v="880"/>
    <n v="0"/>
    <n v="73"/>
    <n v="400"/>
    <n v="39.6"/>
    <n v="46"/>
    <x v="3"/>
    <n v="5.78"/>
    <n v="73"/>
    <n v="0.1"/>
    <x v="160"/>
    <x v="2245"/>
    <n v="13.7"/>
    <n v="13.5"/>
    <n v="0.498"/>
    <n v="9"/>
  </r>
  <r>
    <x v="190"/>
    <x v="3"/>
    <x v="0"/>
    <x v="1"/>
    <x v="264"/>
    <n v="236"/>
    <n v="136"/>
    <n v="36"/>
    <x v="880"/>
    <n v="0"/>
    <n v="67"/>
    <n v="2177"/>
    <n v="38.700000000000003"/>
    <n v="46"/>
    <x v="4"/>
    <n v="5.73"/>
    <n v="67"/>
    <n v="0.1"/>
    <x v="160"/>
    <x v="2245"/>
    <n v="13.7"/>
    <n v="13.6"/>
    <n v="0.49399999999999999"/>
    <n v="9"/>
  </r>
  <r>
    <x v="190"/>
    <x v="4"/>
    <x v="0"/>
    <x v="1"/>
    <x v="298"/>
    <n v="234"/>
    <n v="134.5"/>
    <n v="35"/>
    <x v="880"/>
    <n v="0"/>
    <n v="69"/>
    <n v="2676"/>
    <n v="37.9"/>
    <n v="45"/>
    <x v="48"/>
    <n v="5.4"/>
    <n v="69"/>
    <n v="0.1"/>
    <x v="160"/>
    <x v="2245"/>
    <n v="13.7"/>
    <n v="13.6"/>
    <n v="0.49299999999999999"/>
    <n v="8.6"/>
  </r>
  <r>
    <x v="190"/>
    <x v="5"/>
    <x v="0"/>
    <x v="1"/>
    <x v="289"/>
    <n v="233"/>
    <n v="134"/>
    <n v="35"/>
    <x v="683"/>
    <n v="0"/>
    <n v="76"/>
    <n v="510"/>
    <n v="37.200000000000003"/>
    <n v="45"/>
    <x v="44"/>
    <n v="5.17"/>
    <n v="76"/>
    <n v="0.1"/>
    <x v="160"/>
    <x v="2245"/>
    <n v="13.7"/>
    <n v="13.7"/>
    <n v="0.48799999999999999"/>
    <n v="8.5"/>
  </r>
  <r>
    <x v="190"/>
    <x v="6"/>
    <x v="0"/>
    <x v="1"/>
    <x v="219"/>
    <n v="235"/>
    <n v="135.5"/>
    <n v="36"/>
    <x v="1"/>
    <n v="0"/>
    <n v="76"/>
    <n v="130"/>
    <n v="36.4"/>
    <n v="46"/>
    <x v="47"/>
    <n v="5.32"/>
    <n v="76"/>
    <n v="0.1"/>
    <x v="160"/>
    <x v="2245"/>
    <n v="13.8"/>
    <n v="13.7"/>
    <n v="0.48299999999999998"/>
    <n v="8.4"/>
  </r>
  <r>
    <x v="190"/>
    <x v="7"/>
    <x v="0"/>
    <x v="1"/>
    <x v="332"/>
    <n v="238"/>
    <n v="137.5"/>
    <n v="37"/>
    <x v="880"/>
    <n v="0"/>
    <n v="78"/>
    <n v="7"/>
    <n v="35.700000000000003"/>
    <n v="47"/>
    <x v="43"/>
    <n v="5.12"/>
    <n v="78"/>
    <n v="0.1"/>
    <x v="160"/>
    <x v="2245"/>
    <n v="13.8"/>
    <n v="13.7"/>
    <n v="0.48"/>
    <n v="8.5"/>
  </r>
  <r>
    <x v="190"/>
    <x v="8"/>
    <x v="0"/>
    <x v="1"/>
    <x v="182"/>
    <n v="24"/>
    <n v="31"/>
    <n v="38"/>
    <x v="684"/>
    <n v="0"/>
    <n v="79"/>
    <n v="13"/>
    <n v="35.1"/>
    <n v="49"/>
    <x v="42"/>
    <n v="4.92"/>
    <n v="79"/>
    <n v="0.1"/>
    <x v="160"/>
    <x v="2245"/>
    <n v="13.8"/>
    <n v="13.8"/>
    <n v="0.47699999999999998"/>
    <n v="8.6"/>
  </r>
  <r>
    <x v="190"/>
    <x v="9"/>
    <x v="0"/>
    <x v="1"/>
    <x v="222"/>
    <n v="242"/>
    <n v="140.5"/>
    <n v="39"/>
    <x v="880"/>
    <n v="0"/>
    <n v="78"/>
    <n v="8079"/>
    <n v="34.5"/>
    <n v="51"/>
    <x v="43"/>
    <n v="4.82"/>
    <n v="78"/>
    <n v="0.1"/>
    <x v="160"/>
    <x v="2245"/>
    <n v="13.9"/>
    <n v="13.8"/>
    <n v="0.47499999999999998"/>
    <n v="8.6999999999999993"/>
  </r>
  <r>
    <x v="190"/>
    <x v="10"/>
    <x v="0"/>
    <x v="1"/>
    <x v="180"/>
    <n v="245"/>
    <n v="142.5"/>
    <n v="40"/>
    <x v="880"/>
    <n v="0"/>
    <n v="8"/>
    <n v="6285"/>
    <n v="33.9"/>
    <n v="53"/>
    <x v="41"/>
    <n v="4.58"/>
    <n v="79"/>
    <n v="0.1"/>
    <x v="160"/>
    <x v="2245"/>
    <n v="13.9"/>
    <n v="13.8"/>
    <n v="0.47"/>
    <n v="8.6"/>
  </r>
  <r>
    <x v="190"/>
    <x v="11"/>
    <x v="0"/>
    <x v="1"/>
    <x v="183"/>
    <n v="247"/>
    <n v="144.5"/>
    <n v="42"/>
    <x v="683"/>
    <n v="0"/>
    <n v="43"/>
    <n v="12708"/>
    <n v="33.299999999999997"/>
    <n v="56"/>
    <x v="50"/>
    <n v="4.9000000000000004"/>
    <n v="72"/>
    <n v="0.1"/>
    <x v="160"/>
    <x v="2245"/>
    <n v="13.9"/>
    <n v="13.9"/>
    <n v="0.46400000000000002"/>
    <n v="8.4"/>
  </r>
  <r>
    <x v="190"/>
    <x v="12"/>
    <x v="0"/>
    <x v="1"/>
    <x v="304"/>
    <n v="249"/>
    <n v="146"/>
    <n v="43"/>
    <x v="880"/>
    <n v="0"/>
    <n v="38"/>
    <n v="8536"/>
    <n v="32.700000000000003"/>
    <n v="58"/>
    <x v="53"/>
    <n v="5"/>
    <n v="61"/>
    <n v="0.1"/>
    <x v="160"/>
    <x v="2245"/>
    <n v="14"/>
    <n v="13.9"/>
    <n v="0.45700000000000002"/>
    <n v="8.1999999999999993"/>
  </r>
  <r>
    <x v="190"/>
    <x v="13"/>
    <x v="0"/>
    <x v="1"/>
    <x v="221"/>
    <n v="25"/>
    <n v="35"/>
    <n v="45"/>
    <x v="682"/>
    <n v="0"/>
    <n v="31"/>
    <n v="890"/>
    <n v="32.200000000000003"/>
    <n v="61"/>
    <x v="7"/>
    <n v="4.22"/>
    <n v="65"/>
    <n v="0.1"/>
    <x v="160"/>
    <x v="2245"/>
    <n v="14"/>
    <n v="14"/>
    <n v="0.45"/>
    <n v="8"/>
  </r>
  <r>
    <x v="190"/>
    <x v="14"/>
    <x v="0"/>
    <x v="1"/>
    <x v="184"/>
    <n v="251"/>
    <n v="148.5"/>
    <n v="46"/>
    <x v="386"/>
    <n v="0"/>
    <n v="19"/>
    <n v="485"/>
    <n v="31.7"/>
    <n v="63"/>
    <x v="25"/>
    <n v="4.34"/>
    <n v="73"/>
    <n v="0.1"/>
    <x v="160"/>
    <x v="2245"/>
    <n v="14"/>
    <n v="14"/>
    <n v="0.44400000000000001"/>
    <n v="7.9"/>
  </r>
  <r>
    <x v="190"/>
    <x v="15"/>
    <x v="0"/>
    <x v="0"/>
    <x v="137"/>
    <n v="252"/>
    <n v="150"/>
    <n v="48"/>
    <x v="682"/>
    <n v="0"/>
    <n v="14"/>
    <n v="0"/>
    <n v="31.2"/>
    <n v="66"/>
    <x v="46"/>
    <n v="4.1399999999999997"/>
    <n v="74"/>
    <n v="0.1"/>
    <x v="160"/>
    <x v="2245"/>
    <n v="14.1"/>
    <n v="14.1"/>
    <n v="0.436"/>
    <n v="7.7"/>
  </r>
  <r>
    <x v="191"/>
    <x v="0"/>
    <x v="0"/>
    <x v="1"/>
    <x v="259"/>
    <n v="33"/>
    <n v="30"/>
    <n v="27"/>
    <x v="0"/>
    <n v="0"/>
    <n v="9"/>
    <n v="9"/>
    <n v="23.4"/>
    <n v="40"/>
    <x v="36"/>
    <n v="4.1399999999999997"/>
    <n v="9"/>
    <n v="4.0999999999999996"/>
    <x v="2459"/>
    <x v="2246"/>
    <n v="6.3"/>
    <n v="6.1"/>
    <n v="0.57599999999999996"/>
    <n v="12.5"/>
  </r>
  <r>
    <x v="191"/>
    <x v="1"/>
    <x v="0"/>
    <x v="1"/>
    <x v="184"/>
    <n v="314"/>
    <n v="171"/>
    <n v="28"/>
    <x v="0"/>
    <n v="196.66757680000001"/>
    <n v="86"/>
    <n v="9"/>
    <n v="22.8"/>
    <n v="41"/>
    <x v="43"/>
    <n v="4.99"/>
    <n v="86"/>
    <n v="4.3"/>
    <x v="2460"/>
    <x v="2247"/>
    <n v="6.3"/>
    <n v="6.2"/>
    <n v="0.56999999999999995"/>
    <n v="12.5"/>
  </r>
  <r>
    <x v="191"/>
    <x v="2"/>
    <x v="0"/>
    <x v="1"/>
    <x v="222"/>
    <n v="328"/>
    <n v="178.5"/>
    <n v="29"/>
    <x v="630"/>
    <n v="20.62306285"/>
    <n v="79"/>
    <n v="35"/>
    <n v="22.3"/>
    <n v="42"/>
    <x v="46"/>
    <n v="4.99"/>
    <n v="79"/>
    <n v="4.8"/>
    <x v="2461"/>
    <x v="2248"/>
    <n v="6.4"/>
    <n v="6.2"/>
    <n v="0.56499999999999995"/>
    <n v="12.5"/>
  </r>
  <r>
    <x v="191"/>
    <x v="3"/>
    <x v="0"/>
    <x v="1"/>
    <x v="3"/>
    <n v="349"/>
    <n v="189"/>
    <n v="29"/>
    <x v="1070"/>
    <n v="196.91524960000001"/>
    <n v="78"/>
    <n v="896"/>
    <n v="21.7"/>
    <n v="43"/>
    <x v="23"/>
    <n v="4.91"/>
    <n v="78"/>
    <n v="5.6"/>
    <x v="2462"/>
    <x v="2249"/>
    <n v="6.5"/>
    <n v="6.3"/>
    <n v="0.55400000000000005"/>
    <n v="12.3"/>
  </r>
  <r>
    <x v="191"/>
    <x v="4"/>
    <x v="0"/>
    <x v="1"/>
    <x v="267"/>
    <n v="366"/>
    <n v="197.5"/>
    <n v="29"/>
    <x v="1071"/>
    <n v="183.04616949999999"/>
    <n v="81"/>
    <n v="13234"/>
    <n v="21.2"/>
    <n v="44"/>
    <x v="37"/>
    <n v="4.26"/>
    <n v="81"/>
    <n v="6.3"/>
    <x v="2463"/>
    <x v="2250"/>
    <n v="6.6"/>
    <n v="6.4"/>
    <n v="0.54300000000000004"/>
    <n v="12"/>
  </r>
  <r>
    <x v="191"/>
    <x v="5"/>
    <x v="0"/>
    <x v="1"/>
    <x v="200"/>
    <n v="363"/>
    <n v="196.5"/>
    <n v="30"/>
    <x v="574"/>
    <n v="184.3649102"/>
    <n v="83"/>
    <n v="15754"/>
    <n v="2.7"/>
    <n v="45"/>
    <x v="41"/>
    <n v="4.41"/>
    <n v="83"/>
    <n v="6.8"/>
    <x v="2464"/>
    <x v="2251"/>
    <n v="6.7"/>
    <n v="6.5"/>
    <n v="0.53300000000000003"/>
    <n v="11.8"/>
  </r>
  <r>
    <x v="191"/>
    <x v="6"/>
    <x v="0"/>
    <x v="1"/>
    <x v="201"/>
    <n v="368"/>
    <n v="199"/>
    <n v="30"/>
    <x v="392"/>
    <n v="143.86988729999999"/>
    <n v="94"/>
    <n v="26"/>
    <n v="2.2000000000000002"/>
    <n v="47"/>
    <x v="33"/>
    <n v="4.7300000000000004"/>
    <n v="94"/>
    <n v="9.1"/>
    <x v="2465"/>
    <x v="2252"/>
    <n v="6.7"/>
    <n v="6.6"/>
    <n v="0.51800000000000002"/>
    <n v="11.6"/>
  </r>
  <r>
    <x v="191"/>
    <x v="7"/>
    <x v="0"/>
    <x v="1"/>
    <x v="280"/>
    <n v="45"/>
    <n v="38"/>
    <n v="31"/>
    <x v="318"/>
    <n v="153.67837539999999"/>
    <n v="87"/>
    <n v="140"/>
    <n v="19.7"/>
    <n v="49"/>
    <x v="36"/>
    <n v="4.87"/>
    <n v="87"/>
    <n v="11.9"/>
    <x v="2466"/>
    <x v="2253"/>
    <n v="6.8"/>
    <n v="6.7"/>
    <n v="0.504"/>
    <n v="11.4"/>
  </r>
  <r>
    <x v="191"/>
    <x v="8"/>
    <x v="0"/>
    <x v="1"/>
    <x v="204"/>
    <n v="487"/>
    <n v="259.5"/>
    <n v="32"/>
    <x v="321"/>
    <n v="10.85148218"/>
    <n v="8"/>
    <n v="535"/>
    <n v="19.2"/>
    <n v="51"/>
    <x v="44"/>
    <n v="4.37"/>
    <n v="8"/>
    <n v="13.6"/>
    <x v="2467"/>
    <x v="2254"/>
    <n v="6.9"/>
    <n v="6.8"/>
    <n v="0.49199999999999999"/>
    <n v="11.1"/>
  </r>
  <r>
    <x v="191"/>
    <x v="9"/>
    <x v="0"/>
    <x v="1"/>
    <x v="200"/>
    <n v="526"/>
    <n v="279.5"/>
    <n v="33"/>
    <x v="389"/>
    <n v="1.8600037389999999"/>
    <n v="81"/>
    <n v="459"/>
    <n v="18.8"/>
    <n v="52"/>
    <x v="37"/>
    <n v="6.11"/>
    <n v="81"/>
    <n v="15.9"/>
    <x v="2468"/>
    <x v="2255"/>
    <n v="7"/>
    <n v="6.9"/>
    <n v="0.47899999999999998"/>
    <n v="10.9"/>
  </r>
  <r>
    <x v="191"/>
    <x v="10"/>
    <x v="0"/>
    <x v="1"/>
    <x v="330"/>
    <n v="554"/>
    <n v="294"/>
    <n v="34"/>
    <x v="699"/>
    <n v="121.87933099999999"/>
    <n v="82"/>
    <n v="45"/>
    <n v="18.399999999999999"/>
    <n v="55"/>
    <x v="38"/>
    <n v="7.56"/>
    <n v="82"/>
    <n v="17"/>
    <x v="2469"/>
    <x v="2256"/>
    <n v="7.1"/>
    <n v="7"/>
    <n v="0.46700000000000003"/>
    <n v="10.7"/>
  </r>
  <r>
    <x v="191"/>
    <x v="11"/>
    <x v="0"/>
    <x v="1"/>
    <x v="215"/>
    <n v="578"/>
    <n v="307"/>
    <n v="36"/>
    <x v="1072"/>
    <n v="8.369851529"/>
    <n v="82"/>
    <n v="35"/>
    <n v="18"/>
    <n v="59"/>
    <x v="38"/>
    <n v="7.33"/>
    <n v="83"/>
    <n v="17.600000000000001"/>
    <x v="2470"/>
    <x v="2257"/>
    <n v="7.2"/>
    <n v="7.1"/>
    <n v="0.45600000000000002"/>
    <n v="10.5"/>
  </r>
  <r>
    <x v="191"/>
    <x v="12"/>
    <x v="0"/>
    <x v="1"/>
    <x v="187"/>
    <n v="64"/>
    <n v="51.5"/>
    <n v="39"/>
    <x v="699"/>
    <n v="65.789974040000004"/>
    <n v="82"/>
    <n v="881"/>
    <n v="17.600000000000001"/>
    <n v="62"/>
    <x v="35"/>
    <n v="8.18"/>
    <n v="83"/>
    <n v="18.2"/>
    <x v="2471"/>
    <x v="2258"/>
    <n v="7.3"/>
    <n v="7.2"/>
    <n v="0.443"/>
    <n v="10.199999999999999"/>
  </r>
  <r>
    <x v="191"/>
    <x v="13"/>
    <x v="0"/>
    <x v="1"/>
    <x v="329"/>
    <n v="69"/>
    <n v="55"/>
    <n v="41"/>
    <x v="1073"/>
    <n v="54.043480469999999"/>
    <n v="82"/>
    <n v="25036"/>
    <n v="17.3"/>
    <n v="66"/>
    <x v="35"/>
    <n v="6.93"/>
    <n v="84"/>
    <n v="18.399999999999999"/>
    <x v="2472"/>
    <x v="2259"/>
    <n v="7.4"/>
    <n v="7.3"/>
    <n v="0.433"/>
    <n v="10"/>
  </r>
  <r>
    <x v="191"/>
    <x v="14"/>
    <x v="0"/>
    <x v="1"/>
    <x v="334"/>
    <n v="611"/>
    <n v="327"/>
    <n v="43"/>
    <x v="656"/>
    <n v="46.830274629999998"/>
    <n v="82"/>
    <n v="16997"/>
    <n v="17.100000000000001"/>
    <n v="70"/>
    <x v="20"/>
    <n v="6.56"/>
    <n v="85"/>
    <n v="18.600000000000001"/>
    <x v="2473"/>
    <x v="2260"/>
    <n v="7.4"/>
    <n v="7.4"/>
    <n v="0.42399999999999999"/>
    <n v="9.8000000000000007"/>
  </r>
  <r>
    <x v="191"/>
    <x v="15"/>
    <x v="0"/>
    <x v="1"/>
    <x v="360"/>
    <n v="614"/>
    <n v="329"/>
    <n v="44"/>
    <x v="696"/>
    <n v="45.616880379999998"/>
    <n v="82"/>
    <n v="30930"/>
    <n v="16.8"/>
    <n v="72"/>
    <x v="35"/>
    <n v="7.16"/>
    <n v="85"/>
    <n v="18.7"/>
    <x v="2474"/>
    <x v="2261"/>
    <n v="7.5"/>
    <n v="7.5"/>
    <n v="0.41799999999999998"/>
    <n v="9.6"/>
  </r>
  <r>
    <x v="192"/>
    <x v="0"/>
    <x v="0"/>
    <x v="0"/>
    <x v="167"/>
    <n v="336"/>
    <n v="179"/>
    <n v="22"/>
    <x v="1016"/>
    <n v="0"/>
    <n v="87"/>
    <n v="0"/>
    <n v="31.8"/>
    <n v="32"/>
    <x v="19"/>
    <n v="7.16"/>
    <n v="87"/>
    <n v="6.2"/>
    <x v="2475"/>
    <x v="2262"/>
    <n v="5.6"/>
    <n v="5.5"/>
    <n v="0.50700000000000001"/>
    <n v="10.3"/>
  </r>
  <r>
    <x v="192"/>
    <x v="1"/>
    <x v="0"/>
    <x v="1"/>
    <x v="3"/>
    <n v="371"/>
    <n v="197"/>
    <n v="23"/>
    <x v="1016"/>
    <n v="10.82259524"/>
    <n v="91"/>
    <n v="0"/>
    <n v="31.3"/>
    <n v="34"/>
    <x v="18"/>
    <n v="6.44"/>
    <n v="91"/>
    <n v="6.3"/>
    <x v="2476"/>
    <x v="2263"/>
    <n v="5.9"/>
    <n v="5.7"/>
    <n v="0.498"/>
    <n v="10.3"/>
  </r>
  <r>
    <x v="192"/>
    <x v="2"/>
    <x v="0"/>
    <x v="1"/>
    <x v="200"/>
    <n v="399"/>
    <n v="212"/>
    <n v="25"/>
    <x v="941"/>
    <n v="10.666707280000001"/>
    <n v="95"/>
    <n v="0"/>
    <n v="3.8"/>
    <n v="36"/>
    <x v="16"/>
    <n v="6.88"/>
    <n v="95"/>
    <n v="6.8"/>
    <x v="2477"/>
    <x v="2264"/>
    <n v="6.2"/>
    <n v="6"/>
    <n v="0.48799999999999999"/>
    <n v="10.4"/>
  </r>
  <r>
    <x v="192"/>
    <x v="3"/>
    <x v="0"/>
    <x v="1"/>
    <x v="302"/>
    <n v="429"/>
    <n v="227.5"/>
    <n v="26"/>
    <x v="301"/>
    <n v="92.602336359999995"/>
    <n v="97"/>
    <n v="0"/>
    <n v="3.3"/>
    <n v="39"/>
    <x v="16"/>
    <n v="6.69"/>
    <n v="95"/>
    <n v="8.8000000000000007"/>
    <x v="2478"/>
    <x v="2265"/>
    <n v="6.5"/>
    <n v="6.4"/>
    <n v="0.46400000000000002"/>
    <n v="9.8000000000000007"/>
  </r>
  <r>
    <x v="192"/>
    <x v="4"/>
    <x v="0"/>
    <x v="1"/>
    <x v="354"/>
    <n v="464"/>
    <n v="246"/>
    <n v="28"/>
    <x v="736"/>
    <n v="63.750530339999997"/>
    <n v="94"/>
    <n v="0"/>
    <n v="29.9"/>
    <n v="42"/>
    <x v="33"/>
    <n v="6.31"/>
    <n v="93"/>
    <n v="13.3"/>
    <x v="2479"/>
    <x v="2266"/>
    <n v="6.8"/>
    <n v="6.7"/>
    <n v="0.45200000000000001"/>
    <n v="10.1"/>
  </r>
  <r>
    <x v="192"/>
    <x v="5"/>
    <x v="0"/>
    <x v="1"/>
    <x v="45"/>
    <n v="527"/>
    <n v="278"/>
    <n v="29"/>
    <x v="821"/>
    <n v="53.308580810000002"/>
    <n v="9"/>
    <n v="9696"/>
    <n v="29.4"/>
    <n v="44"/>
    <x v="22"/>
    <n v="5.37"/>
    <n v="89"/>
    <n v="15.7"/>
    <x v="2480"/>
    <x v="2267"/>
    <n v="7.1"/>
    <n v="7"/>
    <n v="0.436"/>
    <n v="10"/>
  </r>
  <r>
    <x v="192"/>
    <x v="6"/>
    <x v="0"/>
    <x v="1"/>
    <x v="331"/>
    <n v="587"/>
    <n v="308.5"/>
    <n v="30"/>
    <x v="236"/>
    <n v="1.040021112"/>
    <n v="73"/>
    <n v="853"/>
    <n v="29"/>
    <n v="45"/>
    <x v="48"/>
    <n v="6.26"/>
    <n v="73"/>
    <n v="18.100000000000001"/>
    <x v="2481"/>
    <x v="2268"/>
    <n v="7.5"/>
    <n v="7.4"/>
    <n v="0.41899999999999998"/>
    <n v="9.9"/>
  </r>
  <r>
    <x v="192"/>
    <x v="7"/>
    <x v="0"/>
    <x v="1"/>
    <x v="53"/>
    <n v="632"/>
    <n v="331"/>
    <n v="30"/>
    <x v="1074"/>
    <n v="20.843428670000002"/>
    <n v="75"/>
    <n v="0"/>
    <n v="28.6"/>
    <n v="46"/>
    <x v="24"/>
    <n v="4.96"/>
    <n v="75"/>
    <n v="20.5"/>
    <x v="2482"/>
    <x v="2269"/>
    <n v="7.8"/>
    <n v="7.8"/>
    <n v="0.42099999999999999"/>
    <n v="9.6999999999999993"/>
  </r>
  <r>
    <x v="192"/>
    <x v="8"/>
    <x v="0"/>
    <x v="1"/>
    <x v="359"/>
    <n v="67"/>
    <n v="48"/>
    <n v="29"/>
    <x v="368"/>
    <n v="29.814566070000001"/>
    <n v="72"/>
    <n v="242"/>
    <n v="28.2"/>
    <n v="46"/>
    <x v="25"/>
    <n v="4.47"/>
    <n v="73"/>
    <n v="23.7"/>
    <x v="2483"/>
    <x v="2270"/>
    <n v="8.1999999999999993"/>
    <n v="8.1999999999999993"/>
    <n v="0.41399999999999998"/>
    <n v="9.6"/>
  </r>
  <r>
    <x v="192"/>
    <x v="9"/>
    <x v="0"/>
    <x v="1"/>
    <x v="361"/>
    <n v="7"/>
    <n v="17.5"/>
    <n v="28"/>
    <x v="1075"/>
    <n v="34.262168760000002"/>
    <n v="68"/>
    <n v="212"/>
    <n v="27.9"/>
    <n v="45"/>
    <x v="40"/>
    <n v="5.12"/>
    <n v="7"/>
    <n v="26.8"/>
    <x v="2484"/>
    <x v="2271"/>
    <n v="8.6"/>
    <n v="8.6"/>
    <n v="0.40799999999999997"/>
    <n v="9.5"/>
  </r>
  <r>
    <x v="192"/>
    <x v="10"/>
    <x v="0"/>
    <x v="1"/>
    <x v="334"/>
    <n v="717"/>
    <n v="372.5"/>
    <n v="28"/>
    <x v="241"/>
    <n v="8.7174087"/>
    <n v="65"/>
    <n v="420"/>
    <n v="27.5"/>
    <n v="43"/>
    <x v="48"/>
    <n v="6.44"/>
    <n v="68"/>
    <n v="30.3"/>
    <x v="2485"/>
    <x v="2272"/>
    <n v="9"/>
    <n v="9"/>
    <n v="0.40600000000000003"/>
    <n v="9.3000000000000007"/>
  </r>
  <r>
    <x v="192"/>
    <x v="11"/>
    <x v="0"/>
    <x v="1"/>
    <x v="346"/>
    <n v="723"/>
    <n v="375"/>
    <n v="27"/>
    <x v="957"/>
    <n v="0"/>
    <n v="68"/>
    <n v="31"/>
    <n v="27.1"/>
    <n v="42"/>
    <x v="3"/>
    <n v="7.13"/>
    <n v="65"/>
    <n v="33.6"/>
    <x v="2486"/>
    <x v="2273"/>
    <n v="9.4"/>
    <n v="9.4"/>
    <n v="0.40699999999999997"/>
    <n v="9.1999999999999993"/>
  </r>
  <r>
    <x v="192"/>
    <x v="12"/>
    <x v="0"/>
    <x v="1"/>
    <x v="327"/>
    <n v="715"/>
    <n v="370.5"/>
    <n v="26"/>
    <x v="975"/>
    <n v="0"/>
    <n v="7"/>
    <n v="998"/>
    <n v="26.7"/>
    <n v="41"/>
    <x v="23"/>
    <n v="6.52"/>
    <n v="68"/>
    <n v="36.700000000000003"/>
    <x v="2487"/>
    <x v="2274"/>
    <n v="9.8000000000000007"/>
    <n v="9.9"/>
    <n v="0.41799999999999998"/>
    <n v="9.5"/>
  </r>
  <r>
    <x v="192"/>
    <x v="13"/>
    <x v="0"/>
    <x v="1"/>
    <x v="328"/>
    <n v="73"/>
    <n v="49"/>
    <n v="25"/>
    <x v="336"/>
    <n v="0"/>
    <n v="73"/>
    <n v="304"/>
    <n v="26.3"/>
    <n v="40"/>
    <x v="25"/>
    <n v="6.53"/>
    <n v="71"/>
    <n v="39.799999999999997"/>
    <x v="2488"/>
    <x v="2275"/>
    <n v="1.2"/>
    <n v="1.3"/>
    <n v="0.42699999999999999"/>
    <n v="10"/>
  </r>
  <r>
    <x v="192"/>
    <x v="14"/>
    <x v="0"/>
    <x v="1"/>
    <x v="60"/>
    <n v="686"/>
    <n v="355.5"/>
    <n v="25"/>
    <x v="766"/>
    <n v="0"/>
    <n v="76"/>
    <n v="529"/>
    <n v="25.9"/>
    <n v="39"/>
    <x v="47"/>
    <n v="6.16"/>
    <n v="75"/>
    <n v="42.1"/>
    <x v="2489"/>
    <x v="2276"/>
    <n v="1.6"/>
    <n v="1.7"/>
    <n v="0.42699999999999999"/>
    <n v="9.8000000000000007"/>
  </r>
  <r>
    <x v="192"/>
    <x v="15"/>
    <x v="0"/>
    <x v="1"/>
    <x v="188"/>
    <n v="665"/>
    <n v="344.5"/>
    <n v="24"/>
    <x v="838"/>
    <n v="0"/>
    <n v="79"/>
    <n v="1483"/>
    <n v="25.5"/>
    <n v="39"/>
    <x v="43"/>
    <n v="7.1"/>
    <n v="78"/>
    <n v="43.5"/>
    <x v="2490"/>
    <x v="2277"/>
    <n v="11"/>
    <n v="11.2"/>
    <n v="0.434"/>
    <n v="9.800000000000000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9"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4">
  <location ref="M21:N38" firstHeaderRow="1" firstDataRow="1" firstDataCol="1"/>
  <pivotFields count="24">
    <pivotField showAll="0">
      <items count="19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t="default"/>
      </items>
    </pivotField>
    <pivotField axis="axisRow" showAll="0">
      <items count="17">
        <item x="15"/>
        <item x="14"/>
        <item x="13"/>
        <item x="12"/>
        <item x="11"/>
        <item x="10"/>
        <item x="9"/>
        <item x="8"/>
        <item x="7"/>
        <item x="6"/>
        <item x="5"/>
        <item x="4"/>
        <item x="3"/>
        <item x="2"/>
        <item x="1"/>
        <item x="0"/>
        <item t="default"/>
      </items>
    </pivotField>
    <pivotField showAll="0">
      <items count="3">
        <item x="1"/>
        <item x="0"/>
        <item t="default"/>
      </items>
    </pivotField>
    <pivotField showAll="0">
      <items count="4">
        <item x="2"/>
        <item x="1"/>
        <item x="0"/>
        <item t="default"/>
      </items>
    </pivotField>
    <pivotField showAll="0"/>
    <pivotField showAll="0"/>
    <pivotField showAll="0"/>
    <pivotField showAll="0"/>
    <pivotField showAll="0">
      <items count="1077">
        <item x="0"/>
        <item x="2"/>
        <item x="1"/>
        <item x="880"/>
        <item x="684"/>
        <item x="683"/>
        <item x="682"/>
        <item x="386"/>
        <item x="387"/>
        <item x="743"/>
        <item x="269"/>
        <item x="270"/>
        <item x="271"/>
        <item x="219"/>
        <item x="382"/>
        <item x="215"/>
        <item x="213"/>
        <item x="490"/>
        <item x="633"/>
        <item x="632"/>
        <item x="214"/>
        <item x="489"/>
        <item x="28"/>
        <item x="383"/>
        <item x="29"/>
        <item x="385"/>
        <item x="384"/>
        <item x="212"/>
        <item x="216"/>
        <item x="353"/>
        <item x="685"/>
        <item x="841"/>
        <item x="27"/>
        <item x="842"/>
        <item x="26"/>
        <item x="273"/>
        <item x="470"/>
        <item x="471"/>
        <item x="724"/>
        <item x="352"/>
        <item x="351"/>
        <item x="725"/>
        <item x="25"/>
        <item x="22"/>
        <item x="24"/>
        <item x="272"/>
        <item x="740"/>
        <item x="472"/>
        <item x="23"/>
        <item x="117"/>
        <item x="218"/>
        <item x="19"/>
        <item x="728"/>
        <item x="116"/>
        <item x="21"/>
        <item x="805"/>
        <item x="835"/>
        <item x="726"/>
        <item x="727"/>
        <item x="510"/>
        <item x="115"/>
        <item x="511"/>
        <item x="350"/>
        <item x="118"/>
        <item x="20"/>
        <item x="268"/>
        <item x="741"/>
        <item x="840"/>
        <item x="795"/>
        <item x="796"/>
        <item x="114"/>
        <item x="742"/>
        <item x="1022"/>
        <item x="530"/>
        <item x="531"/>
        <item x="797"/>
        <item x="889"/>
        <item x="513"/>
        <item x="890"/>
        <item x="113"/>
        <item x="529"/>
        <item x="793"/>
        <item x="267"/>
        <item x="798"/>
        <item x="794"/>
        <item x="1023"/>
        <item x="681"/>
        <item x="836"/>
        <item x="474"/>
        <item x="217"/>
        <item x="266"/>
        <item x="528"/>
        <item x="680"/>
        <item x="1030"/>
        <item x="112"/>
        <item x="473"/>
        <item x="801"/>
        <item x="799"/>
        <item x="526"/>
        <item x="512"/>
        <item x="800"/>
        <item x="992"/>
        <item x="679"/>
        <item x="802"/>
        <item x="204"/>
        <item x="206"/>
        <item x="839"/>
        <item x="207"/>
        <item x="202"/>
        <item x="525"/>
        <item x="111"/>
        <item x="205"/>
        <item x="678"/>
        <item x="991"/>
        <item x="527"/>
        <item x="209"/>
        <item x="919"/>
        <item x="601"/>
        <item x="1036"/>
        <item x="677"/>
        <item x="203"/>
        <item x="210"/>
        <item x="1034"/>
        <item x="831"/>
        <item x="524"/>
        <item x="201"/>
        <item x="211"/>
        <item x="208"/>
        <item x="1035"/>
        <item x="676"/>
        <item x="323"/>
        <item x="1033"/>
        <item x="200"/>
        <item x="1024"/>
        <item x="1037"/>
        <item x="325"/>
        <item x="324"/>
        <item x="978"/>
        <item x="602"/>
        <item x="349"/>
        <item x="837"/>
        <item x="348"/>
        <item x="346"/>
        <item x="327"/>
        <item x="345"/>
        <item x="458"/>
        <item x="347"/>
        <item x="977"/>
        <item x="344"/>
        <item x="134"/>
        <item x="764"/>
        <item x="675"/>
        <item x="603"/>
        <item x="765"/>
        <item x="535"/>
        <item x="598"/>
        <item x="135"/>
        <item x="137"/>
        <item x="343"/>
        <item x="838"/>
        <item x="599"/>
        <item x="136"/>
        <item x="326"/>
        <item x="766"/>
        <item x="738"/>
        <item x="1008"/>
        <item x="804"/>
        <item x="536"/>
        <item x="1006"/>
        <item x="600"/>
        <item x="976"/>
        <item x="737"/>
        <item x="456"/>
        <item x="455"/>
        <item x="459"/>
        <item x="523"/>
        <item x="44"/>
        <item x="522"/>
        <item x="625"/>
        <item x="829"/>
        <item x="460"/>
        <item x="1046"/>
        <item x="803"/>
        <item x="138"/>
        <item x="767"/>
        <item x="139"/>
        <item x="1005"/>
        <item x="739"/>
        <item x="109"/>
        <item x="143"/>
        <item x="140"/>
        <item x="1007"/>
        <item x="534"/>
        <item x="322"/>
        <item x="141"/>
        <item x="533"/>
        <item x="1028"/>
        <item x="321"/>
        <item x="457"/>
        <item x="110"/>
        <item x="318"/>
        <item x="319"/>
        <item x="108"/>
        <item x="144"/>
        <item x="142"/>
        <item x="575"/>
        <item x="768"/>
        <item x="231"/>
        <item x="626"/>
        <item x="700"/>
        <item x="320"/>
        <item x="389"/>
        <item x="230"/>
        <item x="1004"/>
        <item x="392"/>
        <item x="532"/>
        <item x="232"/>
        <item x="699"/>
        <item x="1054"/>
        <item x="629"/>
        <item x="494"/>
        <item x="229"/>
        <item x="628"/>
        <item x="745"/>
        <item x="627"/>
        <item x="630"/>
        <item x="492"/>
        <item x="832"/>
        <item x="1073"/>
        <item x="390"/>
        <item x="1072"/>
        <item x="574"/>
        <item x="493"/>
        <item x="814"/>
        <item x="674"/>
        <item x="573"/>
        <item x="491"/>
        <item x="453"/>
        <item x="391"/>
        <item x="1002"/>
        <item x="1071"/>
        <item x="43"/>
        <item x="1070"/>
        <item x="656"/>
        <item x="696"/>
        <item x="631"/>
        <item x="571"/>
        <item x="308"/>
        <item x="228"/>
        <item x="698"/>
        <item x="495"/>
        <item x="307"/>
        <item x="1069"/>
        <item x="769"/>
        <item x="584"/>
        <item x="744"/>
        <item x="655"/>
        <item x="388"/>
        <item x="585"/>
        <item x="497"/>
        <item x="697"/>
        <item x="501"/>
        <item x="1003"/>
        <item x="746"/>
        <item x="42"/>
        <item x="496"/>
        <item x="373"/>
        <item x="1038"/>
        <item x="82"/>
        <item x="651"/>
        <item x="500"/>
        <item x="83"/>
        <item x="372"/>
        <item x="306"/>
        <item x="572"/>
        <item x="770"/>
        <item x="371"/>
        <item x="499"/>
        <item x="635"/>
        <item x="570"/>
        <item x="673"/>
        <item x="953"/>
        <item x="653"/>
        <item x="81"/>
        <item x="370"/>
        <item x="374"/>
        <item x="672"/>
        <item x="310"/>
        <item x="654"/>
        <item x="498"/>
        <item x="309"/>
        <item x="311"/>
        <item x="305"/>
        <item x="652"/>
        <item x="303"/>
        <item x="451"/>
        <item x="452"/>
        <item x="636"/>
        <item x="227"/>
        <item x="304"/>
        <item x="1029"/>
        <item x="369"/>
        <item x="955"/>
        <item x="747"/>
        <item x="711"/>
        <item x="394"/>
        <item x="448"/>
        <item x="583"/>
        <item x="1055"/>
        <item x="866"/>
        <item x="450"/>
        <item x="395"/>
        <item x="393"/>
        <item x="956"/>
        <item x="1053"/>
        <item x="312"/>
        <item x="715"/>
        <item x="226"/>
        <item x="569"/>
        <item x="41"/>
        <item x="868"/>
        <item x="712"/>
        <item x="454"/>
        <item x="40"/>
        <item x="486"/>
        <item x="710"/>
        <item x="1074"/>
        <item x="634"/>
        <item x="396"/>
        <item x="713"/>
        <item x="449"/>
        <item x="220"/>
        <item x="485"/>
        <item x="244"/>
        <item x="487"/>
        <item x="18"/>
        <item x="714"/>
        <item x="752"/>
        <item x="488"/>
        <item x="867"/>
        <item x="294"/>
        <item x="771"/>
        <item x="16"/>
        <item x="582"/>
        <item x="772"/>
        <item x="484"/>
        <item x="225"/>
        <item x="221"/>
        <item x="73"/>
        <item x="974"/>
        <item x="80"/>
        <item x="317"/>
        <item x="709"/>
        <item x="242"/>
        <item x="243"/>
        <item x="973"/>
        <item x="224"/>
        <item x="368"/>
        <item x="74"/>
        <item x="72"/>
        <item x="421"/>
        <item x="222"/>
        <item x="815"/>
        <item x="223"/>
        <item x="77"/>
        <item x="954"/>
        <item x="1052"/>
        <item x="78"/>
        <item x="1068"/>
        <item x="79"/>
        <item x="233"/>
        <item x="402"/>
        <item x="296"/>
        <item x="975"/>
        <item x="397"/>
        <item x="816"/>
        <item x="75"/>
        <item x="401"/>
        <item x="234"/>
        <item x="418"/>
        <item x="241"/>
        <item x="400"/>
        <item x="295"/>
        <item x="403"/>
        <item x="417"/>
        <item x="316"/>
        <item x="399"/>
        <item x="774"/>
        <item x="398"/>
        <item x="76"/>
        <item x="773"/>
        <item x="17"/>
        <item x="315"/>
        <item x="367"/>
        <item x="379"/>
        <item x="15"/>
        <item x="1044"/>
        <item x="297"/>
        <item x="380"/>
        <item x="957"/>
        <item x="378"/>
        <item x="375"/>
        <item x="420"/>
        <item x="775"/>
        <item x="376"/>
        <item x="904"/>
        <item x="336"/>
        <item x="377"/>
        <item x="314"/>
        <item x="509"/>
        <item x="1010"/>
        <item x="419"/>
        <item x="1045"/>
        <item x="289"/>
        <item x="4"/>
        <item x="901"/>
        <item x="293"/>
        <item x="14"/>
        <item x="288"/>
        <item x="240"/>
        <item x="1075"/>
        <item x="290"/>
        <item x="900"/>
        <item x="3"/>
        <item x="235"/>
        <item x="236"/>
        <item x="381"/>
        <item x="1032"/>
        <item x="898"/>
        <item x="581"/>
        <item x="335"/>
        <item x="897"/>
        <item x="291"/>
        <item x="237"/>
        <item x="5"/>
        <item x="827"/>
        <item x="199"/>
        <item x="846"/>
        <item x="239"/>
        <item x="896"/>
        <item x="899"/>
        <item x="828"/>
        <item x="1012"/>
        <item x="292"/>
        <item x="845"/>
        <item x="198"/>
        <item x="826"/>
        <item x="844"/>
        <item x="903"/>
        <item x="833"/>
        <item x="197"/>
        <item x="751"/>
        <item x="247"/>
        <item x="902"/>
        <item x="334"/>
        <item x="39"/>
        <item x="313"/>
        <item x="1014"/>
        <item x="847"/>
        <item x="750"/>
        <item x="825"/>
        <item x="843"/>
        <item x="238"/>
        <item x="6"/>
        <item x="13"/>
        <item x="749"/>
        <item x="1011"/>
        <item x="821"/>
        <item x="333"/>
        <item x="818"/>
        <item x="817"/>
        <item x="822"/>
        <item x="8"/>
        <item x="819"/>
        <item x="820"/>
        <item x="12"/>
        <item x="824"/>
        <item x="823"/>
        <item x="7"/>
        <item x="834"/>
        <item x="748"/>
        <item x="952"/>
        <item x="888"/>
        <item x="332"/>
        <item x="958"/>
        <item x="253"/>
        <item x="879"/>
        <item x="251"/>
        <item x="887"/>
        <item x="885"/>
        <item x="298"/>
        <item x="1013"/>
        <item x="649"/>
        <item x="11"/>
        <item x="813"/>
        <item x="10"/>
        <item x="812"/>
        <item x="365"/>
        <item x="1009"/>
        <item x="891"/>
        <item x="894"/>
        <item x="196"/>
        <item x="645"/>
        <item x="886"/>
        <item x="481"/>
        <item x="299"/>
        <item x="811"/>
        <item x="364"/>
        <item x="366"/>
        <item x="245"/>
        <item x="1062"/>
        <item x="363"/>
        <item x="9"/>
        <item x="830"/>
        <item x="1031"/>
        <item x="38"/>
        <item x="646"/>
        <item x="1064"/>
        <item x="1026"/>
        <item x="330"/>
        <item x="331"/>
        <item x="477"/>
        <item x="475"/>
        <item x="476"/>
        <item x="647"/>
        <item x="874"/>
        <item x="300"/>
        <item x="246"/>
        <item x="736"/>
        <item x="508"/>
        <item x="478"/>
        <item x="1061"/>
        <item x="878"/>
        <item x="479"/>
        <item x="360"/>
        <item x="1025"/>
        <item x="648"/>
        <item x="301"/>
        <item x="361"/>
        <item x="480"/>
        <item x="483"/>
        <item x="892"/>
        <item x="329"/>
        <item x="884"/>
        <item x="671"/>
        <item x="580"/>
        <item x="328"/>
        <item x="195"/>
        <item x="248"/>
        <item x="650"/>
        <item x="362"/>
        <item x="194"/>
        <item x="1027"/>
        <item x="507"/>
        <item x="729"/>
        <item x="1066"/>
        <item x="359"/>
        <item x="968"/>
        <item x="37"/>
        <item x="250"/>
        <item x="893"/>
        <item x="941"/>
        <item x="252"/>
        <item x="482"/>
        <item x="249"/>
        <item x="567"/>
        <item x="193"/>
        <item x="1016"/>
        <item x="967"/>
        <item x="809"/>
        <item x="959"/>
        <item x="735"/>
        <item x="186"/>
        <item x="185"/>
        <item x="875"/>
        <item x="877"/>
        <item x="302"/>
        <item x="644"/>
        <item x="188"/>
        <item x="1065"/>
        <item x="187"/>
        <item x="1063"/>
        <item x="763"/>
        <item x="810"/>
        <item x="643"/>
        <item x="972"/>
        <item x="881"/>
        <item x="876"/>
        <item x="189"/>
        <item x="895"/>
        <item x="670"/>
        <item x="730"/>
        <item x="731"/>
        <item x="190"/>
        <item x="506"/>
        <item x="883"/>
        <item x="942"/>
        <item x="882"/>
        <item x="716"/>
        <item x="806"/>
        <item x="951"/>
        <item x="949"/>
        <item x="734"/>
        <item x="262"/>
        <item x="997"/>
        <item x="261"/>
        <item x="701"/>
        <item x="263"/>
        <item x="35"/>
        <item x="950"/>
        <item x="640"/>
        <item x="669"/>
        <item x="36"/>
        <item x="733"/>
        <item x="717"/>
        <item x="260"/>
        <item x="718"/>
        <item x="264"/>
        <item x="807"/>
        <item x="55"/>
        <item x="578"/>
        <item x="259"/>
        <item x="354"/>
        <item x="56"/>
        <item x="191"/>
        <item x="192"/>
        <item x="702"/>
        <item x="265"/>
        <item x="58"/>
        <item x="54"/>
        <item x="719"/>
        <item x="998"/>
        <item x="356"/>
        <item x="254"/>
        <item x="258"/>
        <item x="993"/>
        <item x="641"/>
        <item x="156"/>
        <item x="357"/>
        <item x="1015"/>
        <item x="970"/>
        <item x="966"/>
        <item x="157"/>
        <item x="732"/>
        <item x="667"/>
        <item x="604"/>
        <item x="639"/>
        <item x="57"/>
        <item x="257"/>
        <item x="66"/>
        <item x="255"/>
        <item x="638"/>
        <item x="358"/>
        <item x="256"/>
        <item x="155"/>
        <item x="342"/>
        <item x="68"/>
        <item x="67"/>
        <item x="637"/>
        <item x="154"/>
        <item x="355"/>
        <item x="71"/>
        <item x="341"/>
        <item x="576"/>
        <item x="565"/>
        <item x="642"/>
        <item x="910"/>
        <item x="65"/>
        <item x="70"/>
        <item x="34"/>
        <item x="69"/>
        <item x="49"/>
        <item x="721"/>
        <item x="48"/>
        <item x="722"/>
        <item x="617"/>
        <item x="940"/>
        <item x="59"/>
        <item x="703"/>
        <item x="504"/>
        <item x="720"/>
        <item x="340"/>
        <item x="153"/>
        <item x="605"/>
        <item x="723"/>
        <item x="1067"/>
        <item x="33"/>
        <item x="616"/>
        <item x="611"/>
        <item x="31"/>
        <item x="62"/>
        <item x="969"/>
        <item x="566"/>
        <item x="577"/>
        <item x="53"/>
        <item x="64"/>
        <item x="47"/>
        <item x="994"/>
        <item x="337"/>
        <item x="1060"/>
        <item x="32"/>
        <item x="615"/>
        <item x="50"/>
        <item x="60"/>
        <item x="338"/>
        <item x="30"/>
        <item x="505"/>
        <item x="61"/>
        <item x="926"/>
        <item x="704"/>
        <item x="152"/>
        <item x="339"/>
        <item x="63"/>
        <item x="614"/>
        <item x="620"/>
        <item x="705"/>
        <item x="925"/>
        <item x="149"/>
        <item x="151"/>
        <item x="613"/>
        <item x="668"/>
        <item x="995"/>
        <item x="148"/>
        <item x="1059"/>
        <item x="869"/>
        <item x="1057"/>
        <item x="45"/>
        <item x="46"/>
        <item x="550"/>
        <item x="147"/>
        <item x="612"/>
        <item x="1058"/>
        <item x="51"/>
        <item x="579"/>
        <item x="1056"/>
        <item x="848"/>
        <item x="996"/>
        <item x="857"/>
        <item x="1043"/>
        <item x="146"/>
        <item x="563"/>
        <item x="931"/>
        <item x="537"/>
        <item x="762"/>
        <item x="145"/>
        <item x="920"/>
        <item x="808"/>
        <item x="562"/>
        <item x="560"/>
        <item x="568"/>
        <item x="561"/>
        <item x="864"/>
        <item x="618"/>
        <item x="52"/>
        <item x="549"/>
        <item x="150"/>
        <item x="850"/>
        <item x="538"/>
        <item x="706"/>
        <item x="606"/>
        <item x="564"/>
        <item x="921"/>
        <item x="422"/>
        <item x="849"/>
        <item x="619"/>
        <item x="858"/>
        <item x="607"/>
        <item x="960"/>
        <item x="928"/>
        <item x="865"/>
        <item x="863"/>
        <item x="961"/>
        <item x="859"/>
        <item x="123"/>
        <item x="860"/>
        <item x="852"/>
        <item x="539"/>
        <item x="548"/>
        <item x="462"/>
        <item x="124"/>
        <item x="707"/>
        <item x="547"/>
        <item x="851"/>
        <item x="122"/>
        <item x="999"/>
        <item x="962"/>
        <item x="624"/>
        <item x="120"/>
        <item x="119"/>
        <item x="610"/>
        <item x="861"/>
        <item x="862"/>
        <item x="121"/>
        <item x="608"/>
        <item x="95"/>
        <item x="964"/>
        <item x="870"/>
        <item x="433"/>
        <item x="873"/>
        <item x="927"/>
        <item x="965"/>
        <item x="623"/>
        <item x="853"/>
        <item x="1039"/>
        <item x="461"/>
        <item x="963"/>
        <item x="871"/>
        <item x="609"/>
        <item x="855"/>
        <item x="287"/>
        <item x="84"/>
        <item x="541"/>
        <item x="943"/>
        <item x="621"/>
        <item x="872"/>
        <item x="708"/>
        <item x="854"/>
        <item x="756"/>
        <item x="540"/>
        <item x="930"/>
        <item x="93"/>
        <item x="757"/>
        <item x="1001"/>
        <item x="85"/>
        <item x="911"/>
        <item x="546"/>
        <item x="761"/>
        <item x="503"/>
        <item x="545"/>
        <item x="542"/>
        <item x="94"/>
        <item x="924"/>
        <item x="912"/>
        <item x="1017"/>
        <item x="86"/>
        <item x="177"/>
        <item x="856"/>
        <item x="174"/>
        <item x="1040"/>
        <item x="129"/>
        <item x="175"/>
        <item x="932"/>
        <item x="980"/>
        <item x="755"/>
        <item x="125"/>
        <item x="432"/>
        <item x="96"/>
        <item x="939"/>
        <item x="285"/>
        <item x="754"/>
        <item x="176"/>
        <item x="979"/>
        <item x="179"/>
        <item x="543"/>
        <item x="463"/>
        <item x="1018"/>
        <item x="87"/>
        <item x="92"/>
        <item x="988"/>
        <item x="923"/>
        <item x="753"/>
        <item x="281"/>
        <item x="760"/>
        <item x="1041"/>
        <item x="944"/>
        <item x="1019"/>
        <item x="544"/>
        <item x="985"/>
        <item x="178"/>
        <item x="282"/>
        <item x="128"/>
        <item x="88"/>
        <item x="423"/>
        <item x="91"/>
        <item x="1042"/>
        <item x="933"/>
        <item x="907"/>
        <item x="929"/>
        <item x="987"/>
        <item x="89"/>
        <item x="981"/>
        <item x="1047"/>
        <item x="277"/>
        <item x="130"/>
        <item x="424"/>
        <item x="464"/>
        <item x="622"/>
        <item x="286"/>
        <item x="983"/>
        <item x="171"/>
        <item x="126"/>
        <item x="90"/>
        <item x="659"/>
        <item x="1048"/>
        <item x="278"/>
        <item x="906"/>
        <item x="1020"/>
        <item x="131"/>
        <item x="938"/>
        <item x="657"/>
        <item x="280"/>
        <item x="909"/>
        <item x="1051"/>
        <item x="279"/>
        <item x="587"/>
        <item x="986"/>
        <item x="283"/>
        <item x="180"/>
        <item x="276"/>
        <item x="783"/>
        <item x="167"/>
        <item x="465"/>
        <item x="586"/>
        <item x="934"/>
        <item x="935"/>
        <item x="984"/>
        <item x="127"/>
        <item x="945"/>
        <item x="552"/>
        <item x="784"/>
        <item x="989"/>
        <item x="971"/>
        <item x="169"/>
        <item x="588"/>
        <item x="284"/>
        <item x="589"/>
        <item x="184"/>
        <item x="590"/>
        <item x="1021"/>
        <item x="466"/>
        <item x="182"/>
        <item x="183"/>
        <item x="102"/>
        <item x="425"/>
        <item x="468"/>
        <item x="591"/>
        <item x="982"/>
        <item x="908"/>
        <item x="429"/>
        <item x="785"/>
        <item x="1050"/>
        <item x="922"/>
        <item x="660"/>
        <item x="428"/>
        <item x="521"/>
        <item x="406"/>
        <item x="551"/>
        <item x="658"/>
        <item x="786"/>
        <item x="467"/>
        <item x="427"/>
        <item x="937"/>
        <item x="990"/>
        <item x="411"/>
        <item x="1049"/>
        <item x="905"/>
        <item x="132"/>
        <item x="593"/>
        <item x="431"/>
        <item x="469"/>
        <item x="554"/>
        <item x="686"/>
        <item x="787"/>
        <item x="592"/>
        <item x="173"/>
        <item x="936"/>
        <item x="553"/>
        <item x="98"/>
        <item x="410"/>
        <item x="758"/>
        <item x="948"/>
        <item x="1000"/>
        <item x="687"/>
        <item x="502"/>
        <item x="555"/>
        <item x="594"/>
        <item x="947"/>
        <item x="913"/>
        <item x="788"/>
        <item x="103"/>
        <item x="426"/>
        <item x="274"/>
        <item x="100"/>
        <item x="168"/>
        <item x="275"/>
        <item x="946"/>
        <item x="101"/>
        <item x="759"/>
        <item x="404"/>
        <item x="133"/>
        <item x="407"/>
        <item x="106"/>
        <item x="408"/>
        <item x="666"/>
        <item x="170"/>
        <item x="595"/>
        <item x="99"/>
        <item x="181"/>
        <item x="782"/>
        <item x="97"/>
        <item x="914"/>
        <item x="405"/>
        <item x="105"/>
        <item x="789"/>
        <item x="437"/>
        <item x="435"/>
        <item x="596"/>
        <item x="104"/>
        <item x="661"/>
        <item x="409"/>
        <item x="915"/>
        <item x="166"/>
        <item x="790"/>
        <item x="688"/>
        <item x="434"/>
        <item x="438"/>
        <item x="781"/>
        <item x="436"/>
        <item x="416"/>
        <item x="791"/>
        <item x="778"/>
        <item x="597"/>
        <item x="663"/>
        <item x="172"/>
        <item x="444"/>
        <item x="430"/>
        <item x="412"/>
        <item x="792"/>
        <item x="415"/>
        <item x="662"/>
        <item x="556"/>
        <item x="442"/>
        <item x="107"/>
        <item x="447"/>
        <item x="439"/>
        <item x="443"/>
        <item x="440"/>
        <item x="664"/>
        <item x="665"/>
        <item x="779"/>
        <item x="691"/>
        <item x="692"/>
        <item x="916"/>
        <item x="446"/>
        <item x="414"/>
        <item x="780"/>
        <item x="441"/>
        <item x="690"/>
        <item x="917"/>
        <item x="445"/>
        <item x="557"/>
        <item x="689"/>
        <item x="559"/>
        <item x="413"/>
        <item x="558"/>
        <item x="158"/>
        <item x="695"/>
        <item x="163"/>
        <item x="693"/>
        <item x="918"/>
        <item x="165"/>
        <item x="694"/>
        <item x="162"/>
        <item x="159"/>
        <item x="164"/>
        <item x="514"/>
        <item x="515"/>
        <item x="520"/>
        <item x="777"/>
        <item x="776"/>
        <item x="519"/>
        <item x="160"/>
        <item x="518"/>
        <item x="516"/>
        <item x="161"/>
        <item x="517"/>
        <item t="default"/>
      </items>
    </pivotField>
    <pivotField showAll="0"/>
    <pivotField numFmtId="2"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s>
  <rowFields count="1">
    <field x="1"/>
  </rowFields>
  <rowItems count="17">
    <i>
      <x/>
    </i>
    <i>
      <x v="1"/>
    </i>
    <i>
      <x v="2"/>
    </i>
    <i>
      <x v="3"/>
    </i>
    <i>
      <x v="4"/>
    </i>
    <i>
      <x v="5"/>
    </i>
    <i>
      <x v="6"/>
    </i>
    <i>
      <x v="7"/>
    </i>
    <i>
      <x v="8"/>
    </i>
    <i>
      <x v="9"/>
    </i>
    <i>
      <x v="10"/>
    </i>
    <i>
      <x v="11"/>
    </i>
    <i>
      <x v="12"/>
    </i>
    <i>
      <x v="13"/>
    </i>
    <i>
      <x v="14"/>
    </i>
    <i>
      <x v="15"/>
    </i>
    <i t="grand">
      <x/>
    </i>
  </rowItems>
  <colItems count="1">
    <i/>
  </colItems>
  <dataFields count="1">
    <dataField name="Average of GDP" fld="18" subtotal="average" baseField="1" baseItem="0"/>
  </dataFields>
  <formats count="2">
    <format dxfId="20">
      <pivotArea dataOnly="0" labelOnly="1" outline="0" fieldPosition="0">
        <references count="1">
          <reference field="4294967294" count="1">
            <x v="0"/>
          </reference>
        </references>
      </pivotArea>
    </format>
    <format dxfId="19">
      <pivotArea dataOnly="0" outline="0" fieldPosition="0">
        <references count="1">
          <reference field="4294967294" count="1">
            <x v="0"/>
          </reference>
        </references>
      </pivotArea>
    </format>
  </formats>
  <chartFormats count="1">
    <chartFormat chart="32"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I15:J32" firstHeaderRow="1" firstDataRow="1" firstDataCol="1" rowPageCount="1" colPageCount="1"/>
  <pivotFields count="24">
    <pivotField axis="axisPage" showAll="0">
      <items count="19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t="default"/>
      </items>
    </pivotField>
    <pivotField axis="axisRow" showAll="0">
      <items count="17">
        <item x="15"/>
        <item x="14"/>
        <item x="13"/>
        <item x="12"/>
        <item x="11"/>
        <item x="10"/>
        <item x="9"/>
        <item x="8"/>
        <item x="7"/>
        <item x="6"/>
        <item x="5"/>
        <item x="4"/>
        <item x="3"/>
        <item x="2"/>
        <item x="1"/>
        <item x="0"/>
        <item t="default"/>
      </items>
    </pivotField>
    <pivotField showAll="0">
      <items count="3">
        <item x="1"/>
        <item x="0"/>
        <item t="default"/>
      </items>
    </pivotField>
    <pivotField showAll="0">
      <items count="4">
        <item x="2"/>
        <item x="1"/>
        <item x="0"/>
        <item t="default"/>
      </items>
    </pivotField>
    <pivotField dataField="1" showAll="0"/>
    <pivotField showAll="0"/>
    <pivotField showAll="0"/>
    <pivotField showAll="0"/>
    <pivotField showAll="0"/>
    <pivotField showAll="0"/>
    <pivotField numFmtId="2"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
  </rowFields>
  <rowItems count="17">
    <i>
      <x/>
    </i>
    <i>
      <x v="1"/>
    </i>
    <i>
      <x v="2"/>
    </i>
    <i>
      <x v="3"/>
    </i>
    <i>
      <x v="4"/>
    </i>
    <i>
      <x v="5"/>
    </i>
    <i>
      <x v="6"/>
    </i>
    <i>
      <x v="7"/>
    </i>
    <i>
      <x v="8"/>
    </i>
    <i>
      <x v="9"/>
    </i>
    <i>
      <x v="10"/>
    </i>
    <i>
      <x v="11"/>
    </i>
    <i>
      <x v="12"/>
    </i>
    <i>
      <x v="13"/>
    </i>
    <i>
      <x v="14"/>
    </i>
    <i>
      <x v="15"/>
    </i>
    <i t="grand">
      <x/>
    </i>
  </rowItems>
  <colItems count="1">
    <i/>
  </colItems>
  <pageFields count="1">
    <pageField fld="0" hier="-1"/>
  </pageFields>
  <dataFields count="1">
    <dataField name="Average of Life Span " fld="4" subtotal="average" baseField="1" baseItem="0"/>
  </dataFields>
  <formats count="1">
    <format dxfId="21">
      <pivotArea dataOnly="0" outline="0" fieldPosition="0">
        <references count="1">
          <reference field="4294967294" count="1">
            <x v="0"/>
          </reference>
        </references>
      </pivotArea>
    </format>
  </formats>
  <chartFormats count="1">
    <chartFormat chart="3"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21">
  <location ref="A7:C18" firstHeaderRow="0" firstDataRow="1" firstDataCol="1" rowPageCount="1" colPageCount="1"/>
  <pivotFields count="24">
    <pivotField axis="axisRow" showAll="0" measureFilter="1" sortType="descending">
      <items count="19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t="default"/>
      </items>
      <autoSortScope>
        <pivotArea dataOnly="0" outline="0" fieldPosition="0">
          <references count="1">
            <reference field="4294967294" count="1" selected="0">
              <x v="0"/>
            </reference>
          </references>
        </pivotArea>
      </autoSortScope>
    </pivotField>
    <pivotField showAll="0">
      <items count="17">
        <item x="15"/>
        <item x="14"/>
        <item x="13"/>
        <item x="12"/>
        <item x="11"/>
        <item x="10"/>
        <item x="9"/>
        <item x="8"/>
        <item x="7"/>
        <item x="6"/>
        <item x="5"/>
        <item x="4"/>
        <item x="3"/>
        <item x="2"/>
        <item x="1"/>
        <item x="0"/>
        <item t="default"/>
      </items>
    </pivotField>
    <pivotField axis="axisPage" showAll="0">
      <items count="3">
        <item x="1"/>
        <item x="0"/>
        <item t="default"/>
      </items>
    </pivotField>
    <pivotField showAll="0"/>
    <pivotField dataField="1" showAll="0"/>
    <pivotField showAll="0"/>
    <pivotField showAll="0"/>
    <pivotField showAll="0"/>
    <pivotField showAll="0"/>
    <pivotField showAll="0"/>
    <pivotField numFmtId="2"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s>
  <rowFields count="1">
    <field x="0"/>
  </rowFields>
  <rowItems count="11">
    <i>
      <x v="84"/>
    </i>
    <i>
      <x v="165"/>
    </i>
    <i>
      <x v="75"/>
    </i>
    <i>
      <x v="166"/>
    </i>
    <i>
      <x v="60"/>
    </i>
    <i>
      <x v="82"/>
    </i>
    <i>
      <x v="160"/>
    </i>
    <i>
      <x v="7"/>
    </i>
    <i>
      <x v="125"/>
    </i>
    <i>
      <x v="31"/>
    </i>
    <i t="grand">
      <x/>
    </i>
  </rowItems>
  <colFields count="1">
    <field x="-2"/>
  </colFields>
  <colItems count="2">
    <i>
      <x/>
    </i>
    <i i="1">
      <x v="1"/>
    </i>
  </colItems>
  <pageFields count="1">
    <pageField fld="2" hier="-1"/>
  </pageFields>
  <dataFields count="2">
    <dataField name="Average of Life Span " fld="4" subtotal="average" baseField="0" baseItem="7"/>
    <dataField name="Average of GDP" fld="18" subtotal="average" baseField="0" baseItem="0"/>
  </dataFields>
  <formats count="6">
    <format dxfId="27">
      <pivotArea dataOnly="0" outline="0" fieldPosition="0">
        <references count="2">
          <reference field="4294967294" count="1">
            <x v="0"/>
          </reference>
          <reference field="2" count="1" selected="0">
            <x v="0"/>
          </reference>
        </references>
      </pivotArea>
    </format>
    <format dxfId="26">
      <pivotArea dataOnly="0" outline="0" fieldPosition="0">
        <references count="2">
          <reference field="4294967294" count="1">
            <x v="0"/>
          </reference>
          <reference field="2" count="1" selected="0">
            <x v="1"/>
          </reference>
        </references>
      </pivotArea>
    </format>
    <format dxfId="25">
      <pivotArea dataOnly="0" labelOnly="1" outline="0" fieldPosition="0">
        <references count="1">
          <reference field="4294967294" count="1">
            <x v="0"/>
          </reference>
        </references>
      </pivotArea>
    </format>
    <format dxfId="24">
      <pivotArea dataOnly="0" labelOnly="1" outline="0" fieldPosition="0">
        <references count="1">
          <reference field="4294967294" count="1">
            <x v="0"/>
          </reference>
        </references>
      </pivotArea>
    </format>
    <format dxfId="23">
      <pivotArea dataOnly="0" outline="0" fieldPosition="0">
        <references count="1">
          <reference field="4294967294" count="1">
            <x v="0"/>
          </reference>
        </references>
      </pivotArea>
    </format>
    <format dxfId="22">
      <pivotArea dataOnly="0" outline="0" fieldPosition="0">
        <references count="1">
          <reference field="4294967294" count="1">
            <x v="1"/>
          </reference>
        </references>
      </pivotArea>
    </format>
  </formats>
  <chartFormats count="6">
    <chartFormat chart="18" format="2" series="1">
      <pivotArea type="data" outline="0" fieldPosition="0">
        <references count="1">
          <reference field="4294967294" count="1" selected="0">
            <x v="0"/>
          </reference>
        </references>
      </pivotArea>
    </chartFormat>
    <chartFormat chart="18" format="3" series="1">
      <pivotArea type="data" outline="0" fieldPosition="0">
        <references count="1">
          <reference field="4294967294" count="1" selected="0">
            <x v="1"/>
          </reference>
        </references>
      </pivotArea>
    </chartFormat>
    <chartFormat chart="19" format="2" series="1">
      <pivotArea type="data" outline="0" fieldPosition="0">
        <references count="1">
          <reference field="4294967294" count="1" selected="0">
            <x v="0"/>
          </reference>
        </references>
      </pivotArea>
    </chartFormat>
    <chartFormat chart="19" format="3" series="1">
      <pivotArea type="data" outline="0" fieldPosition="0">
        <references count="1">
          <reference field="4294967294" count="1" selected="0">
            <x v="1"/>
          </reference>
        </references>
      </pivotArea>
    </chartFormat>
    <chartFormat chart="20" format="4" series="1">
      <pivotArea type="data" outline="0" fieldPosition="0">
        <references count="1">
          <reference field="4294967294" count="1" selected="0">
            <x v="0"/>
          </reference>
        </references>
      </pivotArea>
    </chartFormat>
    <chartFormat chart="20"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15"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M15:N18" firstHeaderRow="1" firstDataRow="1" firstDataCol="1"/>
  <pivotFields count="24">
    <pivotField showAll="0">
      <items count="194">
        <item h="1" x="0"/>
        <item h="1" x="1"/>
        <item h="1" x="2"/>
        <item h="1" x="3"/>
        <item h="1" x="4"/>
        <item h="1" x="5"/>
        <item h="1" x="6"/>
        <item h="1" x="7"/>
        <item h="1" x="8"/>
        <item h="1"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x="35"/>
        <item h="1" x="36"/>
        <item h="1" x="37"/>
        <item h="1" x="38"/>
        <item h="1" x="39"/>
        <item h="1" x="40"/>
        <item h="1" x="41"/>
        <item h="1" x="42"/>
        <item h="1" x="43"/>
        <item h="1" x="44"/>
        <item h="1" x="45"/>
        <item h="1" x="46"/>
        <item h="1" x="47"/>
        <item h="1" x="48"/>
        <item h="1" x="49"/>
        <item h="1" x="50"/>
        <item h="1" x="51"/>
        <item h="1" x="52"/>
        <item h="1" x="53"/>
        <item h="1" x="54"/>
        <item h="1" x="55"/>
        <item h="1" x="56"/>
        <item h="1" x="57"/>
        <item h="1" x="58"/>
        <item h="1" x="59"/>
        <item h="1" x="60"/>
        <item h="1" x="61"/>
        <item h="1" x="62"/>
        <item h="1" x="63"/>
        <item h="1" x="64"/>
        <item h="1" x="65"/>
        <item h="1" x="66"/>
        <item h="1" x="67"/>
        <item h="1" x="68"/>
        <item h="1" x="69"/>
        <item h="1" x="70"/>
        <item h="1" x="71"/>
        <item h="1" x="72"/>
        <item h="1" x="73"/>
        <item h="1" x="74"/>
        <item h="1" x="75"/>
        <item h="1" x="76"/>
        <item h="1" x="77"/>
        <item h="1" x="78"/>
        <item h="1" x="79"/>
        <item h="1" x="80"/>
        <item h="1" x="81"/>
        <item h="1" x="82"/>
        <item h="1" x="83"/>
        <item h="1" x="84"/>
        <item h="1" x="85"/>
        <item h="1" x="86"/>
        <item h="1" x="87"/>
        <item h="1" x="88"/>
        <item h="1" x="89"/>
        <item h="1" x="90"/>
        <item h="1" x="91"/>
        <item h="1" x="92"/>
        <item h="1" x="93"/>
        <item h="1" x="94"/>
        <item h="1" x="95"/>
        <item h="1" x="96"/>
        <item h="1" x="97"/>
        <item h="1" x="98"/>
        <item h="1" x="99"/>
        <item h="1" x="100"/>
        <item h="1" x="101"/>
        <item h="1" x="102"/>
        <item h="1" x="103"/>
        <item h="1" x="104"/>
        <item h="1" x="105"/>
        <item h="1" x="106"/>
        <item h="1" x="107"/>
        <item h="1" x="108"/>
        <item h="1" x="109"/>
        <item h="1" x="110"/>
        <item h="1" x="111"/>
        <item h="1" x="112"/>
        <item h="1" x="113"/>
        <item h="1" x="114"/>
        <item h="1" x="115"/>
        <item h="1" x="116"/>
        <item h="1" x="117"/>
        <item h="1" x="118"/>
        <item h="1" x="119"/>
        <item h="1" x="120"/>
        <item h="1" x="121"/>
        <item h="1" x="122"/>
        <item h="1" x="123"/>
        <item h="1" x="124"/>
        <item h="1" x="125"/>
        <item h="1" x="126"/>
        <item h="1" x="127"/>
        <item h="1" x="128"/>
        <item h="1" x="129"/>
        <item h="1" x="130"/>
        <item h="1" x="131"/>
        <item h="1" x="132"/>
        <item h="1" x="133"/>
        <item h="1" x="134"/>
        <item h="1" x="135"/>
        <item h="1" x="136"/>
        <item h="1" x="137"/>
        <item h="1" x="138"/>
        <item h="1" x="139"/>
        <item h="1" x="140"/>
        <item h="1" x="141"/>
        <item h="1" x="142"/>
        <item h="1" x="143"/>
        <item h="1" x="144"/>
        <item h="1" x="145"/>
        <item h="1" x="146"/>
        <item h="1" x="147"/>
        <item h="1" x="148"/>
        <item h="1" x="149"/>
        <item h="1" x="150"/>
        <item h="1" x="151"/>
        <item h="1" x="152"/>
        <item h="1" x="153"/>
        <item h="1" x="154"/>
        <item h="1" x="155"/>
        <item h="1" x="156"/>
        <item h="1" x="157"/>
        <item h="1" x="158"/>
        <item h="1" x="159"/>
        <item h="1" x="160"/>
        <item h="1" x="161"/>
        <item h="1" x="162"/>
        <item h="1" x="163"/>
        <item h="1" x="164"/>
        <item h="1" x="165"/>
        <item h="1" x="166"/>
        <item h="1" x="167"/>
        <item h="1" x="168"/>
        <item h="1" x="169"/>
        <item h="1" x="170"/>
        <item h="1" x="171"/>
        <item h="1" x="172"/>
        <item h="1" x="173"/>
        <item h="1" x="174"/>
        <item h="1" x="175"/>
        <item h="1" x="176"/>
        <item h="1" x="177"/>
        <item h="1" x="178"/>
        <item h="1" x="179"/>
        <item h="1" x="180"/>
        <item h="1" x="181"/>
        <item h="1" x="182"/>
        <item h="1" x="183"/>
        <item h="1" x="184"/>
        <item h="1" x="185"/>
        <item h="1" x="186"/>
        <item h="1" x="187"/>
        <item h="1" x="188"/>
        <item h="1" x="189"/>
        <item h="1" x="190"/>
        <item h="1" x="191"/>
        <item h="1" x="192"/>
        <item t="default"/>
      </items>
    </pivotField>
    <pivotField showAll="0">
      <items count="17">
        <item x="15"/>
        <item x="14"/>
        <item x="13"/>
        <item x="12"/>
        <item x="11"/>
        <item x="10"/>
        <item x="9"/>
        <item x="8"/>
        <item x="7"/>
        <item x="6"/>
        <item x="5"/>
        <item x="4"/>
        <item x="3"/>
        <item x="2"/>
        <item x="1"/>
        <item x="0"/>
        <item t="default"/>
      </items>
    </pivotField>
    <pivotField axis="axisRow" showAll="0">
      <items count="3">
        <item x="1"/>
        <item x="0"/>
        <item t="default"/>
      </items>
    </pivotField>
    <pivotField showAll="0"/>
    <pivotField dataField="1" showAll="0"/>
    <pivotField showAll="0"/>
    <pivotField showAll="0"/>
    <pivotField showAll="0"/>
    <pivotField showAll="0"/>
    <pivotField showAll="0"/>
    <pivotField numFmtId="2"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3">
    <i>
      <x/>
    </i>
    <i>
      <x v="1"/>
    </i>
    <i t="grand">
      <x/>
    </i>
  </rowItems>
  <colItems count="1">
    <i/>
  </colItems>
  <dataFields count="1">
    <dataField name="Average of Life Span " fld="4" subtotal="average" baseField="2" baseItem="0"/>
  </dataFields>
  <formats count="3">
    <format dxfId="30">
      <pivotArea outline="0" collapsedLevelsAreSubtotals="1" fieldPosition="0"/>
    </format>
    <format dxfId="29">
      <pivotArea dataOnly="0" labelOnly="1" outline="0" axis="axisValues" fieldPosition="0"/>
    </format>
    <format dxfId="28">
      <pivotArea dataOnly="0" labelOnly="1" outline="0" axis="axisValues" fieldPosition="0"/>
    </format>
  </formats>
  <chartFormats count="4">
    <chartFormat chart="0" format="1" series="1">
      <pivotArea type="data" outline="0" fieldPosition="0">
        <references count="1">
          <reference field="4294967294" count="1" selected="0">
            <x v="0"/>
          </reference>
        </references>
      </pivotArea>
    </chartFormat>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2" count="1" selected="0">
            <x v="0"/>
          </reference>
        </references>
      </pivotArea>
    </chartFormat>
    <chartFormat chart="3" format="8">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1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7">
  <location ref="M6:O12" firstHeaderRow="0" firstDataRow="1" firstDataCol="1"/>
  <pivotFields count="24">
    <pivotField axis="axisRow" showAll="0" measureFilter="1">
      <items count="19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t="default"/>
      </items>
    </pivotField>
    <pivotField showAll="0">
      <items count="17">
        <item x="15"/>
        <item x="14"/>
        <item x="13"/>
        <item x="12"/>
        <item x="11"/>
        <item x="10"/>
        <item x="9"/>
        <item x="8"/>
        <item x="7"/>
        <item x="6"/>
        <item x="5"/>
        <item x="4"/>
        <item x="3"/>
        <item x="2"/>
        <item x="1"/>
        <item x="0"/>
        <item t="default"/>
      </items>
    </pivotField>
    <pivotField showAll="0">
      <items count="3">
        <item x="1"/>
        <item x="0"/>
        <item t="default"/>
      </items>
    </pivotField>
    <pivotField showAll="0"/>
    <pivotField showAll="0"/>
    <pivotField showAll="0"/>
    <pivotField showAll="0"/>
    <pivotField showAll="0"/>
    <pivotField dataField="1" showAll="0"/>
    <pivotField showAll="0"/>
    <pivotField numFmtId="2"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s>
  <rowFields count="1">
    <field x="0"/>
  </rowFields>
  <rowItems count="6">
    <i>
      <x v="14"/>
    </i>
    <i>
      <x v="41"/>
    </i>
    <i>
      <x v="44"/>
    </i>
    <i>
      <x v="80"/>
    </i>
    <i>
      <x v="97"/>
    </i>
    <i t="grand">
      <x/>
    </i>
  </rowItems>
  <colFields count="1">
    <field x="-2"/>
  </colFields>
  <colItems count="2">
    <i>
      <x/>
    </i>
    <i i="1">
      <x v="1"/>
    </i>
  </colItems>
  <dataFields count="2">
    <dataField name="Average of Alcohol" fld="8" subtotal="average" baseField="0" baseItem="0"/>
    <dataField name="Average of GDP" fld="18" subtotal="average" baseField="0" baseItem="0"/>
  </dataFields>
  <formats count="3">
    <format dxfId="33">
      <pivotArea dataOnly="0" outline="0" fieldPosition="0">
        <references count="1">
          <reference field="4294967294" count="1">
            <x v="0"/>
          </reference>
        </references>
      </pivotArea>
    </format>
    <format dxfId="32">
      <pivotArea dataOnly="0" labelOnly="1" outline="0" fieldPosition="0">
        <references count="1">
          <reference field="4294967294" count="1">
            <x v="1"/>
          </reference>
        </references>
      </pivotArea>
    </format>
    <format dxfId="31">
      <pivotArea dataOnly="0" outline="0" fieldPosition="0">
        <references count="1">
          <reference field="4294967294" count="1">
            <x v="1"/>
          </reference>
        </references>
      </pivotArea>
    </format>
  </formats>
  <chartFormats count="2">
    <chartFormat chart="6" format="6" series="1">
      <pivotArea type="data" outline="0" fieldPosition="0">
        <references count="1">
          <reference field="4294967294" count="1" selected="0">
            <x v="0"/>
          </reference>
        </references>
      </pivotArea>
    </chartFormat>
    <chartFormat chart="6" format="7"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13"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1">
  <location ref="I7:K11" firstHeaderRow="0" firstDataRow="1" firstDataCol="1"/>
  <pivotFields count="24">
    <pivotField showAll="0">
      <items count="19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t="default"/>
      </items>
    </pivotField>
    <pivotField showAll="0"/>
    <pivotField showAll="0"/>
    <pivotField axis="axisRow" showAll="0">
      <items count="4">
        <item x="2"/>
        <item x="1"/>
        <item x="0"/>
        <item t="default"/>
      </items>
    </pivotField>
    <pivotField showAll="0"/>
    <pivotField showAll="0"/>
    <pivotField showAll="0"/>
    <pivotField showAll="0"/>
    <pivotField showAll="0"/>
    <pivotField showAll="0"/>
    <pivotField numFmtId="2" showAll="0"/>
    <pivotField showAll="0"/>
    <pivotField showAll="0"/>
    <pivotField showAll="0"/>
    <pivotField showAll="0"/>
    <pivotField dataField="1" showAll="0"/>
    <pivotField showAll="0"/>
    <pivotField showAll="0"/>
    <pivotField dataField="1" showAll="0"/>
    <pivotField showAll="0"/>
    <pivotField showAll="0"/>
    <pivotField showAll="0"/>
    <pivotField showAll="0"/>
    <pivotField showAll="0"/>
  </pivotFields>
  <rowFields count="1">
    <field x="3"/>
  </rowFields>
  <rowItems count="4">
    <i>
      <x/>
    </i>
    <i>
      <x v="1"/>
    </i>
    <i>
      <x v="2"/>
    </i>
    <i t="grand">
      <x/>
    </i>
  </rowItems>
  <colFields count="1">
    <field x="-2"/>
  </colFields>
  <colItems count="2">
    <i>
      <x/>
    </i>
    <i i="1">
      <x v="1"/>
    </i>
  </colItems>
  <dataFields count="2">
    <dataField name="Average of Total expenditure" fld="15" subtotal="average" baseField="3" baseItem="0"/>
    <dataField name="Average of GDP" fld="18" subtotal="average" baseField="3" baseItem="0"/>
  </dataFields>
  <chartFormats count="10">
    <chartFormat chart="9" format="0" series="1">
      <pivotArea type="data" outline="0" fieldPosition="0">
        <references count="1">
          <reference field="4294967294" count="1" selected="0">
            <x v="1"/>
          </reference>
        </references>
      </pivotArea>
    </chartFormat>
    <chartFormat chart="9" format="1"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0" format="3">
      <pivotArea type="data" outline="0" fieldPosition="0">
        <references count="2">
          <reference field="4294967294" count="1" selected="0">
            <x v="0"/>
          </reference>
          <reference field="3" count="1" selected="0">
            <x v="0"/>
          </reference>
        </references>
      </pivotArea>
    </chartFormat>
    <chartFormat chart="10" format="4">
      <pivotArea type="data" outline="0" fieldPosition="0">
        <references count="2">
          <reference field="4294967294" count="1" selected="0">
            <x v="0"/>
          </reference>
          <reference field="3" count="1" selected="0">
            <x v="1"/>
          </reference>
        </references>
      </pivotArea>
    </chartFormat>
    <chartFormat chart="10" format="5">
      <pivotArea type="data" outline="0" fieldPosition="0">
        <references count="2">
          <reference field="4294967294" count="1" selected="0">
            <x v="0"/>
          </reference>
          <reference field="3" count="1" selected="0">
            <x v="2"/>
          </reference>
        </references>
      </pivotArea>
    </chartFormat>
    <chartFormat chart="10" format="6" series="1">
      <pivotArea type="data" outline="0" fieldPosition="0">
        <references count="1">
          <reference field="4294967294" count="1" selected="0">
            <x v="1"/>
          </reference>
        </references>
      </pivotArea>
    </chartFormat>
    <chartFormat chart="10" format="7">
      <pivotArea type="data" outline="0" fieldPosition="0">
        <references count="2">
          <reference field="4294967294" count="1" selected="0">
            <x v="1"/>
          </reference>
          <reference field="3" count="1" selected="0">
            <x v="0"/>
          </reference>
        </references>
      </pivotArea>
    </chartFormat>
    <chartFormat chart="10" format="8">
      <pivotArea type="data" outline="0" fieldPosition="0">
        <references count="2">
          <reference field="4294967294" count="1" selected="0">
            <x v="1"/>
          </reference>
          <reference field="3" count="1" selected="0">
            <x v="1"/>
          </reference>
        </references>
      </pivotArea>
    </chartFormat>
    <chartFormat chart="10" format="9">
      <pivotArea type="data" outline="0" fieldPosition="0">
        <references count="2">
          <reference field="4294967294" count="1" selected="0">
            <x v="1"/>
          </reference>
          <reference field="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4"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9">
  <location ref="E25:G28" firstHeaderRow="0" firstDataRow="1" firstDataCol="1"/>
  <pivotFields count="24">
    <pivotField showAll="0">
      <items count="19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t="default"/>
      </items>
    </pivotField>
    <pivotField showAll="0">
      <items count="17">
        <item x="15"/>
        <item x="14"/>
        <item x="13"/>
        <item x="12"/>
        <item x="11"/>
        <item x="10"/>
        <item x="9"/>
        <item x="8"/>
        <item x="7"/>
        <item x="6"/>
        <item x="5"/>
        <item x="4"/>
        <item x="3"/>
        <item x="2"/>
        <item x="1"/>
        <item x="0"/>
        <item t="default"/>
      </items>
    </pivotField>
    <pivotField axis="axisRow" showAll="0">
      <items count="3">
        <item x="1"/>
        <item x="0"/>
        <item t="default"/>
      </items>
    </pivotField>
    <pivotField showAll="0">
      <items count="4">
        <item x="2"/>
        <item x="1"/>
        <item x="0"/>
        <item t="default"/>
      </items>
    </pivotField>
    <pivotField dataField="1" showAll="0"/>
    <pivotField showAll="0"/>
    <pivotField showAll="0"/>
    <pivotField showAll="0"/>
    <pivotField dataField="1" showAll="0">
      <items count="1077">
        <item x="0"/>
        <item x="2"/>
        <item x="1"/>
        <item x="880"/>
        <item x="684"/>
        <item x="683"/>
        <item x="682"/>
        <item x="386"/>
        <item x="387"/>
        <item x="743"/>
        <item x="269"/>
        <item x="270"/>
        <item x="271"/>
        <item x="219"/>
        <item x="382"/>
        <item x="215"/>
        <item x="213"/>
        <item x="490"/>
        <item x="633"/>
        <item x="632"/>
        <item x="214"/>
        <item x="489"/>
        <item x="28"/>
        <item x="383"/>
        <item x="29"/>
        <item x="385"/>
        <item x="384"/>
        <item x="212"/>
        <item x="216"/>
        <item x="353"/>
        <item x="685"/>
        <item x="841"/>
        <item x="27"/>
        <item x="842"/>
        <item x="26"/>
        <item x="273"/>
        <item x="470"/>
        <item x="471"/>
        <item x="724"/>
        <item x="352"/>
        <item x="351"/>
        <item x="725"/>
        <item x="25"/>
        <item x="22"/>
        <item x="24"/>
        <item x="272"/>
        <item x="740"/>
        <item x="472"/>
        <item x="23"/>
        <item x="117"/>
        <item x="218"/>
        <item x="19"/>
        <item x="728"/>
        <item x="116"/>
        <item x="21"/>
        <item x="805"/>
        <item x="835"/>
        <item x="726"/>
        <item x="727"/>
        <item x="510"/>
        <item x="115"/>
        <item x="511"/>
        <item x="350"/>
        <item x="118"/>
        <item x="20"/>
        <item x="268"/>
        <item x="741"/>
        <item x="840"/>
        <item x="795"/>
        <item x="796"/>
        <item x="114"/>
        <item x="742"/>
        <item x="1022"/>
        <item x="530"/>
        <item x="531"/>
        <item x="797"/>
        <item x="889"/>
        <item x="513"/>
        <item x="890"/>
        <item x="113"/>
        <item x="529"/>
        <item x="793"/>
        <item x="267"/>
        <item x="798"/>
        <item x="794"/>
        <item x="1023"/>
        <item x="681"/>
        <item x="836"/>
        <item x="474"/>
        <item x="217"/>
        <item x="266"/>
        <item x="528"/>
        <item x="680"/>
        <item x="1030"/>
        <item x="112"/>
        <item x="473"/>
        <item x="801"/>
        <item x="799"/>
        <item x="526"/>
        <item x="512"/>
        <item x="800"/>
        <item x="992"/>
        <item x="679"/>
        <item x="802"/>
        <item x="204"/>
        <item x="206"/>
        <item x="839"/>
        <item x="207"/>
        <item x="202"/>
        <item x="525"/>
        <item x="111"/>
        <item x="205"/>
        <item x="678"/>
        <item x="991"/>
        <item x="527"/>
        <item x="209"/>
        <item x="919"/>
        <item x="601"/>
        <item x="1036"/>
        <item x="677"/>
        <item x="203"/>
        <item x="210"/>
        <item x="1034"/>
        <item x="831"/>
        <item x="524"/>
        <item x="201"/>
        <item x="211"/>
        <item x="208"/>
        <item x="1035"/>
        <item x="676"/>
        <item x="323"/>
        <item x="1033"/>
        <item x="200"/>
        <item x="1024"/>
        <item x="1037"/>
        <item x="325"/>
        <item x="324"/>
        <item x="978"/>
        <item x="602"/>
        <item x="349"/>
        <item x="837"/>
        <item x="348"/>
        <item x="346"/>
        <item x="327"/>
        <item x="345"/>
        <item x="458"/>
        <item x="347"/>
        <item x="977"/>
        <item x="344"/>
        <item x="134"/>
        <item x="764"/>
        <item x="675"/>
        <item x="603"/>
        <item x="765"/>
        <item x="535"/>
        <item x="598"/>
        <item x="135"/>
        <item x="137"/>
        <item x="343"/>
        <item x="838"/>
        <item x="599"/>
        <item x="136"/>
        <item x="326"/>
        <item x="766"/>
        <item x="738"/>
        <item x="1008"/>
        <item x="804"/>
        <item x="536"/>
        <item x="1006"/>
        <item x="600"/>
        <item x="976"/>
        <item x="737"/>
        <item x="456"/>
        <item x="455"/>
        <item x="459"/>
        <item x="523"/>
        <item x="44"/>
        <item x="522"/>
        <item x="625"/>
        <item x="829"/>
        <item x="460"/>
        <item x="1046"/>
        <item x="803"/>
        <item x="138"/>
        <item x="767"/>
        <item x="139"/>
        <item x="1005"/>
        <item x="739"/>
        <item x="109"/>
        <item x="143"/>
        <item x="140"/>
        <item x="1007"/>
        <item x="534"/>
        <item x="322"/>
        <item x="141"/>
        <item x="533"/>
        <item x="1028"/>
        <item x="321"/>
        <item x="457"/>
        <item x="110"/>
        <item x="318"/>
        <item x="319"/>
        <item x="108"/>
        <item x="144"/>
        <item x="142"/>
        <item x="575"/>
        <item x="768"/>
        <item x="231"/>
        <item x="626"/>
        <item x="700"/>
        <item x="320"/>
        <item x="389"/>
        <item x="230"/>
        <item x="1004"/>
        <item x="392"/>
        <item x="532"/>
        <item x="232"/>
        <item x="699"/>
        <item x="1054"/>
        <item x="629"/>
        <item x="494"/>
        <item x="229"/>
        <item x="628"/>
        <item x="745"/>
        <item x="627"/>
        <item x="630"/>
        <item x="492"/>
        <item x="832"/>
        <item x="1073"/>
        <item x="390"/>
        <item x="1072"/>
        <item x="574"/>
        <item x="493"/>
        <item x="814"/>
        <item x="674"/>
        <item x="573"/>
        <item x="491"/>
        <item x="453"/>
        <item x="391"/>
        <item x="1002"/>
        <item x="1071"/>
        <item x="43"/>
        <item x="1070"/>
        <item x="656"/>
        <item x="696"/>
        <item x="631"/>
        <item x="571"/>
        <item x="308"/>
        <item x="228"/>
        <item x="698"/>
        <item x="495"/>
        <item x="307"/>
        <item x="1069"/>
        <item x="769"/>
        <item x="584"/>
        <item x="744"/>
        <item x="655"/>
        <item x="388"/>
        <item x="585"/>
        <item x="497"/>
        <item x="697"/>
        <item x="501"/>
        <item x="1003"/>
        <item x="746"/>
        <item x="42"/>
        <item x="496"/>
        <item x="373"/>
        <item x="1038"/>
        <item x="82"/>
        <item x="651"/>
        <item x="500"/>
        <item x="83"/>
        <item x="372"/>
        <item x="306"/>
        <item x="572"/>
        <item x="770"/>
        <item x="371"/>
        <item x="499"/>
        <item x="635"/>
        <item x="570"/>
        <item x="673"/>
        <item x="953"/>
        <item x="653"/>
        <item x="81"/>
        <item x="370"/>
        <item x="374"/>
        <item x="672"/>
        <item x="310"/>
        <item x="654"/>
        <item x="498"/>
        <item x="309"/>
        <item x="311"/>
        <item x="305"/>
        <item x="652"/>
        <item x="303"/>
        <item x="451"/>
        <item x="452"/>
        <item x="636"/>
        <item x="227"/>
        <item x="304"/>
        <item x="1029"/>
        <item x="369"/>
        <item x="955"/>
        <item x="747"/>
        <item x="711"/>
        <item x="394"/>
        <item x="448"/>
        <item x="583"/>
        <item x="1055"/>
        <item x="866"/>
        <item x="450"/>
        <item x="395"/>
        <item x="393"/>
        <item x="956"/>
        <item x="1053"/>
        <item x="312"/>
        <item x="715"/>
        <item x="226"/>
        <item x="569"/>
        <item x="41"/>
        <item x="868"/>
        <item x="712"/>
        <item x="454"/>
        <item x="40"/>
        <item x="486"/>
        <item x="710"/>
        <item x="1074"/>
        <item x="634"/>
        <item x="396"/>
        <item x="713"/>
        <item x="449"/>
        <item x="220"/>
        <item x="485"/>
        <item x="244"/>
        <item x="487"/>
        <item x="18"/>
        <item x="714"/>
        <item x="752"/>
        <item x="488"/>
        <item x="867"/>
        <item x="294"/>
        <item x="771"/>
        <item x="16"/>
        <item x="582"/>
        <item x="772"/>
        <item x="484"/>
        <item x="225"/>
        <item x="221"/>
        <item x="73"/>
        <item x="974"/>
        <item x="80"/>
        <item x="317"/>
        <item x="709"/>
        <item x="242"/>
        <item x="243"/>
        <item x="973"/>
        <item x="224"/>
        <item x="368"/>
        <item x="74"/>
        <item x="72"/>
        <item x="421"/>
        <item x="222"/>
        <item x="815"/>
        <item x="223"/>
        <item x="77"/>
        <item x="954"/>
        <item x="1052"/>
        <item x="78"/>
        <item x="1068"/>
        <item x="79"/>
        <item x="233"/>
        <item x="402"/>
        <item x="296"/>
        <item x="975"/>
        <item x="397"/>
        <item x="816"/>
        <item x="75"/>
        <item x="401"/>
        <item x="234"/>
        <item x="418"/>
        <item x="241"/>
        <item x="400"/>
        <item x="295"/>
        <item x="403"/>
        <item x="417"/>
        <item x="316"/>
        <item x="399"/>
        <item x="774"/>
        <item x="398"/>
        <item x="76"/>
        <item x="773"/>
        <item x="17"/>
        <item x="315"/>
        <item x="367"/>
        <item x="379"/>
        <item x="15"/>
        <item x="1044"/>
        <item x="297"/>
        <item x="380"/>
        <item x="957"/>
        <item x="378"/>
        <item x="375"/>
        <item x="420"/>
        <item x="775"/>
        <item x="376"/>
        <item x="904"/>
        <item x="336"/>
        <item x="377"/>
        <item x="314"/>
        <item x="509"/>
        <item x="1010"/>
        <item x="419"/>
        <item x="1045"/>
        <item x="289"/>
        <item x="4"/>
        <item x="901"/>
        <item x="293"/>
        <item x="14"/>
        <item x="288"/>
        <item x="240"/>
        <item x="1075"/>
        <item x="290"/>
        <item x="900"/>
        <item x="3"/>
        <item x="235"/>
        <item x="236"/>
        <item x="381"/>
        <item x="1032"/>
        <item x="898"/>
        <item x="581"/>
        <item x="335"/>
        <item x="897"/>
        <item x="291"/>
        <item x="237"/>
        <item x="5"/>
        <item x="827"/>
        <item x="199"/>
        <item x="846"/>
        <item x="239"/>
        <item x="896"/>
        <item x="899"/>
        <item x="828"/>
        <item x="1012"/>
        <item x="292"/>
        <item x="845"/>
        <item x="198"/>
        <item x="826"/>
        <item x="844"/>
        <item x="903"/>
        <item x="833"/>
        <item x="197"/>
        <item x="751"/>
        <item x="247"/>
        <item x="902"/>
        <item x="334"/>
        <item x="39"/>
        <item x="313"/>
        <item x="1014"/>
        <item x="847"/>
        <item x="750"/>
        <item x="825"/>
        <item x="843"/>
        <item x="238"/>
        <item x="6"/>
        <item x="13"/>
        <item x="749"/>
        <item x="1011"/>
        <item x="821"/>
        <item x="333"/>
        <item x="818"/>
        <item x="817"/>
        <item x="822"/>
        <item x="8"/>
        <item x="819"/>
        <item x="820"/>
        <item x="12"/>
        <item x="824"/>
        <item x="823"/>
        <item x="7"/>
        <item x="834"/>
        <item x="748"/>
        <item x="952"/>
        <item x="888"/>
        <item x="332"/>
        <item x="958"/>
        <item x="253"/>
        <item x="879"/>
        <item x="251"/>
        <item x="887"/>
        <item x="885"/>
        <item x="298"/>
        <item x="1013"/>
        <item x="649"/>
        <item x="11"/>
        <item x="813"/>
        <item x="10"/>
        <item x="812"/>
        <item x="365"/>
        <item x="1009"/>
        <item x="891"/>
        <item x="894"/>
        <item x="196"/>
        <item x="645"/>
        <item x="886"/>
        <item x="481"/>
        <item x="299"/>
        <item x="811"/>
        <item x="364"/>
        <item x="366"/>
        <item x="245"/>
        <item x="1062"/>
        <item x="363"/>
        <item x="9"/>
        <item x="830"/>
        <item x="1031"/>
        <item x="38"/>
        <item x="646"/>
        <item x="1064"/>
        <item x="1026"/>
        <item x="330"/>
        <item x="331"/>
        <item x="477"/>
        <item x="475"/>
        <item x="476"/>
        <item x="647"/>
        <item x="874"/>
        <item x="300"/>
        <item x="246"/>
        <item x="736"/>
        <item x="508"/>
        <item x="478"/>
        <item x="1061"/>
        <item x="878"/>
        <item x="479"/>
        <item x="360"/>
        <item x="1025"/>
        <item x="648"/>
        <item x="301"/>
        <item x="361"/>
        <item x="480"/>
        <item x="483"/>
        <item x="892"/>
        <item x="329"/>
        <item x="884"/>
        <item x="671"/>
        <item x="580"/>
        <item x="328"/>
        <item x="195"/>
        <item x="248"/>
        <item x="650"/>
        <item x="362"/>
        <item x="194"/>
        <item x="1027"/>
        <item x="507"/>
        <item x="729"/>
        <item x="1066"/>
        <item x="359"/>
        <item x="968"/>
        <item x="37"/>
        <item x="250"/>
        <item x="893"/>
        <item x="941"/>
        <item x="252"/>
        <item x="482"/>
        <item x="249"/>
        <item x="567"/>
        <item x="193"/>
        <item x="1016"/>
        <item x="967"/>
        <item x="809"/>
        <item x="959"/>
        <item x="735"/>
        <item x="186"/>
        <item x="185"/>
        <item x="875"/>
        <item x="877"/>
        <item x="302"/>
        <item x="644"/>
        <item x="188"/>
        <item x="1065"/>
        <item x="187"/>
        <item x="1063"/>
        <item x="763"/>
        <item x="810"/>
        <item x="643"/>
        <item x="972"/>
        <item x="881"/>
        <item x="876"/>
        <item x="189"/>
        <item x="895"/>
        <item x="670"/>
        <item x="730"/>
        <item x="731"/>
        <item x="190"/>
        <item x="506"/>
        <item x="883"/>
        <item x="942"/>
        <item x="882"/>
        <item x="716"/>
        <item x="806"/>
        <item x="951"/>
        <item x="949"/>
        <item x="734"/>
        <item x="262"/>
        <item x="997"/>
        <item x="261"/>
        <item x="701"/>
        <item x="263"/>
        <item x="35"/>
        <item x="950"/>
        <item x="640"/>
        <item x="669"/>
        <item x="36"/>
        <item x="733"/>
        <item x="717"/>
        <item x="260"/>
        <item x="718"/>
        <item x="264"/>
        <item x="807"/>
        <item x="55"/>
        <item x="578"/>
        <item x="259"/>
        <item x="354"/>
        <item x="56"/>
        <item x="191"/>
        <item x="192"/>
        <item x="702"/>
        <item x="265"/>
        <item x="58"/>
        <item x="54"/>
        <item x="719"/>
        <item x="998"/>
        <item x="356"/>
        <item x="254"/>
        <item x="258"/>
        <item x="993"/>
        <item x="641"/>
        <item x="156"/>
        <item x="357"/>
        <item x="1015"/>
        <item x="970"/>
        <item x="966"/>
        <item x="157"/>
        <item x="732"/>
        <item x="667"/>
        <item x="604"/>
        <item x="639"/>
        <item x="57"/>
        <item x="257"/>
        <item x="66"/>
        <item x="255"/>
        <item x="638"/>
        <item x="358"/>
        <item x="256"/>
        <item x="155"/>
        <item x="342"/>
        <item x="68"/>
        <item x="67"/>
        <item x="637"/>
        <item x="154"/>
        <item x="355"/>
        <item x="71"/>
        <item x="341"/>
        <item x="576"/>
        <item x="565"/>
        <item x="642"/>
        <item x="910"/>
        <item x="65"/>
        <item x="70"/>
        <item x="34"/>
        <item x="69"/>
        <item x="49"/>
        <item x="721"/>
        <item x="48"/>
        <item x="722"/>
        <item x="617"/>
        <item x="940"/>
        <item x="59"/>
        <item x="703"/>
        <item x="504"/>
        <item x="720"/>
        <item x="340"/>
        <item x="153"/>
        <item x="605"/>
        <item x="723"/>
        <item x="1067"/>
        <item x="33"/>
        <item x="616"/>
        <item x="611"/>
        <item x="31"/>
        <item x="62"/>
        <item x="969"/>
        <item x="566"/>
        <item x="577"/>
        <item x="53"/>
        <item x="64"/>
        <item x="47"/>
        <item x="994"/>
        <item x="337"/>
        <item x="1060"/>
        <item x="32"/>
        <item x="615"/>
        <item x="50"/>
        <item x="60"/>
        <item x="338"/>
        <item x="30"/>
        <item x="505"/>
        <item x="61"/>
        <item x="926"/>
        <item x="704"/>
        <item x="152"/>
        <item x="339"/>
        <item x="63"/>
        <item x="614"/>
        <item x="620"/>
        <item x="705"/>
        <item x="925"/>
        <item x="149"/>
        <item x="151"/>
        <item x="613"/>
        <item x="668"/>
        <item x="995"/>
        <item x="148"/>
        <item x="1059"/>
        <item x="869"/>
        <item x="1057"/>
        <item x="45"/>
        <item x="46"/>
        <item x="550"/>
        <item x="147"/>
        <item x="612"/>
        <item x="1058"/>
        <item x="51"/>
        <item x="579"/>
        <item x="1056"/>
        <item x="848"/>
        <item x="996"/>
        <item x="857"/>
        <item x="1043"/>
        <item x="146"/>
        <item x="563"/>
        <item x="931"/>
        <item x="537"/>
        <item x="762"/>
        <item x="145"/>
        <item x="920"/>
        <item x="808"/>
        <item x="562"/>
        <item x="560"/>
        <item x="568"/>
        <item x="561"/>
        <item x="864"/>
        <item x="618"/>
        <item x="52"/>
        <item x="549"/>
        <item x="150"/>
        <item x="850"/>
        <item x="538"/>
        <item x="706"/>
        <item x="606"/>
        <item x="564"/>
        <item x="921"/>
        <item x="422"/>
        <item x="849"/>
        <item x="619"/>
        <item x="858"/>
        <item x="607"/>
        <item x="960"/>
        <item x="928"/>
        <item x="865"/>
        <item x="863"/>
        <item x="961"/>
        <item x="859"/>
        <item x="123"/>
        <item x="860"/>
        <item x="852"/>
        <item x="539"/>
        <item x="548"/>
        <item x="462"/>
        <item x="124"/>
        <item x="707"/>
        <item x="547"/>
        <item x="851"/>
        <item x="122"/>
        <item x="999"/>
        <item x="962"/>
        <item x="624"/>
        <item x="120"/>
        <item x="119"/>
        <item x="610"/>
        <item x="861"/>
        <item x="862"/>
        <item x="121"/>
        <item x="608"/>
        <item x="95"/>
        <item x="964"/>
        <item x="870"/>
        <item x="433"/>
        <item x="873"/>
        <item x="927"/>
        <item x="965"/>
        <item x="623"/>
        <item x="853"/>
        <item x="1039"/>
        <item x="461"/>
        <item x="963"/>
        <item x="871"/>
        <item x="609"/>
        <item x="855"/>
        <item x="287"/>
        <item x="84"/>
        <item x="541"/>
        <item x="943"/>
        <item x="621"/>
        <item x="872"/>
        <item x="708"/>
        <item x="854"/>
        <item x="756"/>
        <item x="540"/>
        <item x="930"/>
        <item x="93"/>
        <item x="757"/>
        <item x="1001"/>
        <item x="85"/>
        <item x="911"/>
        <item x="546"/>
        <item x="761"/>
        <item x="503"/>
        <item x="545"/>
        <item x="542"/>
        <item x="94"/>
        <item x="924"/>
        <item x="912"/>
        <item x="1017"/>
        <item x="86"/>
        <item x="177"/>
        <item x="856"/>
        <item x="174"/>
        <item x="1040"/>
        <item x="129"/>
        <item x="175"/>
        <item x="932"/>
        <item x="980"/>
        <item x="755"/>
        <item x="125"/>
        <item x="432"/>
        <item x="96"/>
        <item x="939"/>
        <item x="285"/>
        <item x="754"/>
        <item x="176"/>
        <item x="979"/>
        <item x="179"/>
        <item x="543"/>
        <item x="463"/>
        <item x="1018"/>
        <item x="87"/>
        <item x="92"/>
        <item x="988"/>
        <item x="923"/>
        <item x="753"/>
        <item x="281"/>
        <item x="760"/>
        <item x="1041"/>
        <item x="944"/>
        <item x="1019"/>
        <item x="544"/>
        <item x="985"/>
        <item x="178"/>
        <item x="282"/>
        <item x="128"/>
        <item x="88"/>
        <item x="423"/>
        <item x="91"/>
        <item x="1042"/>
        <item x="933"/>
        <item x="907"/>
        <item x="929"/>
        <item x="987"/>
        <item x="89"/>
        <item x="981"/>
        <item x="1047"/>
        <item x="277"/>
        <item x="130"/>
        <item x="424"/>
        <item x="464"/>
        <item x="622"/>
        <item x="286"/>
        <item x="983"/>
        <item x="171"/>
        <item x="126"/>
        <item x="90"/>
        <item x="659"/>
        <item x="1048"/>
        <item x="278"/>
        <item x="906"/>
        <item x="1020"/>
        <item x="131"/>
        <item x="938"/>
        <item x="657"/>
        <item x="280"/>
        <item x="909"/>
        <item x="1051"/>
        <item x="279"/>
        <item x="587"/>
        <item x="986"/>
        <item x="283"/>
        <item x="180"/>
        <item x="276"/>
        <item x="783"/>
        <item x="167"/>
        <item x="465"/>
        <item x="586"/>
        <item x="934"/>
        <item x="935"/>
        <item x="984"/>
        <item x="127"/>
        <item x="945"/>
        <item x="552"/>
        <item x="784"/>
        <item x="989"/>
        <item x="971"/>
        <item x="169"/>
        <item x="588"/>
        <item x="284"/>
        <item x="589"/>
        <item x="184"/>
        <item x="590"/>
        <item x="1021"/>
        <item x="466"/>
        <item x="182"/>
        <item x="183"/>
        <item x="102"/>
        <item x="425"/>
        <item x="468"/>
        <item x="591"/>
        <item x="982"/>
        <item x="908"/>
        <item x="429"/>
        <item x="785"/>
        <item x="1050"/>
        <item x="922"/>
        <item x="660"/>
        <item x="428"/>
        <item x="521"/>
        <item x="406"/>
        <item x="551"/>
        <item x="658"/>
        <item x="786"/>
        <item x="467"/>
        <item x="427"/>
        <item x="937"/>
        <item x="990"/>
        <item x="411"/>
        <item x="1049"/>
        <item x="905"/>
        <item x="132"/>
        <item x="593"/>
        <item x="431"/>
        <item x="469"/>
        <item x="554"/>
        <item x="686"/>
        <item x="787"/>
        <item x="592"/>
        <item x="173"/>
        <item x="936"/>
        <item x="553"/>
        <item x="98"/>
        <item x="410"/>
        <item x="758"/>
        <item x="948"/>
        <item x="1000"/>
        <item x="687"/>
        <item x="502"/>
        <item x="555"/>
        <item x="594"/>
        <item x="947"/>
        <item x="913"/>
        <item x="788"/>
        <item x="103"/>
        <item x="426"/>
        <item x="274"/>
        <item x="100"/>
        <item x="168"/>
        <item x="275"/>
        <item x="946"/>
        <item x="101"/>
        <item x="759"/>
        <item x="404"/>
        <item x="133"/>
        <item x="407"/>
        <item x="106"/>
        <item x="408"/>
        <item x="666"/>
        <item x="170"/>
        <item x="595"/>
        <item x="99"/>
        <item x="181"/>
        <item x="782"/>
        <item x="97"/>
        <item x="914"/>
        <item x="405"/>
        <item x="105"/>
        <item x="789"/>
        <item x="437"/>
        <item x="435"/>
        <item x="596"/>
        <item x="104"/>
        <item x="661"/>
        <item x="409"/>
        <item x="915"/>
        <item x="166"/>
        <item x="790"/>
        <item x="688"/>
        <item x="434"/>
        <item x="438"/>
        <item x="781"/>
        <item x="436"/>
        <item x="416"/>
        <item x="791"/>
        <item x="778"/>
        <item x="597"/>
        <item x="663"/>
        <item x="172"/>
        <item x="444"/>
        <item x="430"/>
        <item x="412"/>
        <item x="792"/>
        <item x="415"/>
        <item x="662"/>
        <item x="556"/>
        <item x="442"/>
        <item x="107"/>
        <item x="447"/>
        <item x="439"/>
        <item x="443"/>
        <item x="440"/>
        <item x="664"/>
        <item x="665"/>
        <item x="779"/>
        <item x="691"/>
        <item x="692"/>
        <item x="916"/>
        <item x="446"/>
        <item x="414"/>
        <item x="780"/>
        <item x="441"/>
        <item x="690"/>
        <item x="917"/>
        <item x="445"/>
        <item x="557"/>
        <item x="689"/>
        <item x="559"/>
        <item x="413"/>
        <item x="558"/>
        <item x="158"/>
        <item x="695"/>
        <item x="163"/>
        <item x="693"/>
        <item x="918"/>
        <item x="165"/>
        <item x="694"/>
        <item x="162"/>
        <item x="159"/>
        <item x="164"/>
        <item x="514"/>
        <item x="515"/>
        <item x="520"/>
        <item x="777"/>
        <item x="776"/>
        <item x="519"/>
        <item x="160"/>
        <item x="518"/>
        <item x="516"/>
        <item x="161"/>
        <item x="517"/>
        <item t="default"/>
      </items>
    </pivotField>
    <pivotField showAll="0"/>
    <pivotField numFmtId="2"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3">
    <i>
      <x/>
    </i>
    <i>
      <x v="1"/>
    </i>
    <i t="grand">
      <x/>
    </i>
  </rowItems>
  <colFields count="1">
    <field x="-2"/>
  </colFields>
  <colItems count="2">
    <i>
      <x/>
    </i>
    <i i="1">
      <x v="1"/>
    </i>
  </colItems>
  <dataFields count="2">
    <dataField name="Average of Alcohol" fld="8" subtotal="average" baseField="0" baseItem="1"/>
    <dataField name="Average of Life Span " fld="4" subtotal="average" baseField="0" baseItem="1"/>
  </dataFields>
  <formats count="2">
    <format dxfId="35">
      <pivotArea dataOnly="0" outline="0" fieldPosition="0">
        <references count="1">
          <reference field="4294967294" count="1">
            <x v="0"/>
          </reference>
        </references>
      </pivotArea>
    </format>
    <format dxfId="34">
      <pivotArea dataOnly="0" outline="0" fieldPosition="0">
        <references count="1">
          <reference field="4294967294" count="1">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PivotTable10"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24">
  <location ref="A20:B26" firstHeaderRow="1" firstDataRow="1" firstDataCol="1"/>
  <pivotFields count="24">
    <pivotField axis="axisRow" showAll="0" measureFilter="1" sortType="descending">
      <items count="19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t="default"/>
      </items>
      <autoSortScope>
        <pivotArea dataOnly="0" outline="0" fieldPosition="0">
          <references count="1">
            <reference field="4294967294" count="1" selected="0">
              <x v="0"/>
            </reference>
          </references>
        </pivotArea>
      </autoSortScope>
    </pivotField>
    <pivotField showAll="0">
      <items count="17">
        <item x="15"/>
        <item x="14"/>
        <item x="13"/>
        <item x="12"/>
        <item x="11"/>
        <item x="10"/>
        <item x="9"/>
        <item x="8"/>
        <item x="7"/>
        <item x="6"/>
        <item x="5"/>
        <item x="4"/>
        <item x="3"/>
        <item x="2"/>
        <item x="1"/>
        <item x="0"/>
        <item t="default"/>
      </items>
    </pivotField>
    <pivotField showAll="0">
      <items count="3">
        <item x="1"/>
        <item x="0"/>
        <item t="default"/>
      </items>
    </pivotField>
    <pivotField showAll="0"/>
    <pivotField showAll="0"/>
    <pivotField showAll="0"/>
    <pivotField showAll="0"/>
    <pivotField dataField="1" showAll="0"/>
    <pivotField showAll="0"/>
    <pivotField showAll="0"/>
    <pivotField numFmtId="2"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0"/>
  </rowFields>
  <rowItems count="6">
    <i>
      <x v="76"/>
    </i>
    <i>
      <x v="123"/>
    </i>
    <i>
      <x v="127"/>
    </i>
    <i>
      <x v="35"/>
    </i>
    <i>
      <x v="46"/>
    </i>
    <i t="grand">
      <x/>
    </i>
  </rowItems>
  <colItems count="1">
    <i/>
  </colItems>
  <dataFields count="1">
    <dataField name="Sum InfantDeaths" fld="7" baseField="0" baseItem="84"/>
  </dataFields>
  <chartFormats count="7">
    <chartFormat chart="21" format="13" series="1">
      <pivotArea type="data" outline="0" fieldPosition="0">
        <references count="1">
          <reference field="4294967294" count="1" selected="0">
            <x v="0"/>
          </reference>
        </references>
      </pivotArea>
    </chartFormat>
    <chartFormat chart="23" format="20" series="1">
      <pivotArea type="data" outline="0" fieldPosition="0">
        <references count="1">
          <reference field="4294967294" count="1" selected="0">
            <x v="0"/>
          </reference>
        </references>
      </pivotArea>
    </chartFormat>
    <chartFormat chart="23" format="21">
      <pivotArea type="data" outline="0" fieldPosition="0">
        <references count="2">
          <reference field="4294967294" count="1" selected="0">
            <x v="0"/>
          </reference>
          <reference field="0" count="1" selected="0">
            <x v="76"/>
          </reference>
        </references>
      </pivotArea>
    </chartFormat>
    <chartFormat chart="23" format="22">
      <pivotArea type="data" outline="0" fieldPosition="0">
        <references count="2">
          <reference field="4294967294" count="1" selected="0">
            <x v="0"/>
          </reference>
          <reference field="0" count="1" selected="0">
            <x v="123"/>
          </reference>
        </references>
      </pivotArea>
    </chartFormat>
    <chartFormat chart="23" format="23">
      <pivotArea type="data" outline="0" fieldPosition="0">
        <references count="2">
          <reference field="4294967294" count="1" selected="0">
            <x v="0"/>
          </reference>
          <reference field="0" count="1" selected="0">
            <x v="127"/>
          </reference>
        </references>
      </pivotArea>
    </chartFormat>
    <chartFormat chart="23" format="24">
      <pivotArea type="data" outline="0" fieldPosition="0">
        <references count="2">
          <reference field="4294967294" count="1" selected="0">
            <x v="0"/>
          </reference>
          <reference field="0" count="1" selected="0">
            <x v="35"/>
          </reference>
        </references>
      </pivotArea>
    </chartFormat>
    <chartFormat chart="23" format="25">
      <pivotArea type="data" outline="0" fieldPosition="0">
        <references count="2">
          <reference field="4294967294" count="1" selected="0">
            <x v="0"/>
          </reference>
          <reference field="0" count="1" selected="0">
            <x v="46"/>
          </reference>
        </references>
      </pivotArea>
    </chartFormat>
  </chartFormats>
  <pivotTableStyleInfo name="PivotStyleLight16" showRowHeaders="1" showColHeaders="1" showRowStripes="0" showColStripes="0" showLastColumn="1"/>
  <filters count="1">
    <filter fld="0" type="count" evalOrder="-1" id="7"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9.xml><?xml version="1.0" encoding="utf-8"?>
<pivotTableDefinition xmlns="http://schemas.openxmlformats.org/spreadsheetml/2006/main" name="PivotTable6"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5">
  <location ref="A33:F50" firstHeaderRow="0" firstDataRow="1" firstDataCol="1"/>
  <pivotFields count="24">
    <pivotField showAll="0">
      <items count="19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t="default"/>
      </items>
    </pivotField>
    <pivotField axis="axisRow" showAll="0">
      <items count="17">
        <item x="15"/>
        <item x="14"/>
        <item x="13"/>
        <item x="12"/>
        <item x="11"/>
        <item x="10"/>
        <item x="9"/>
        <item x="8"/>
        <item x="7"/>
        <item x="6"/>
        <item x="5"/>
        <item x="4"/>
        <item x="3"/>
        <item x="2"/>
        <item x="1"/>
        <item x="0"/>
        <item t="default"/>
      </items>
    </pivotField>
    <pivotField showAll="0">
      <items count="3">
        <item x="1"/>
        <item x="0"/>
        <item t="default"/>
      </items>
    </pivotField>
    <pivotField showAll="0"/>
    <pivotField showAll="0"/>
    <pivotField showAll="0"/>
    <pivotField showAll="0"/>
    <pivotField showAll="0"/>
    <pivotField showAll="0"/>
    <pivotField showAll="0"/>
    <pivotField dataField="1" numFmtId="2" showAll="0"/>
    <pivotField dataField="1" showAll="0"/>
    <pivotField showAll="0"/>
    <pivotField showAll="0"/>
    <pivotField dataField="1" showAll="0"/>
    <pivotField showAll="0"/>
    <pivotField dataField="1" showAll="0"/>
    <pivotField dataField="1" showAll="0"/>
    <pivotField showAll="0"/>
    <pivotField showAll="0"/>
    <pivotField showAll="0"/>
    <pivotField showAll="0"/>
    <pivotField showAll="0"/>
    <pivotField showAll="0"/>
  </pivotFields>
  <rowFields count="1">
    <field x="1"/>
  </rowFields>
  <rowItems count="17">
    <i>
      <x/>
    </i>
    <i>
      <x v="1"/>
    </i>
    <i>
      <x v="2"/>
    </i>
    <i>
      <x v="3"/>
    </i>
    <i>
      <x v="4"/>
    </i>
    <i>
      <x v="5"/>
    </i>
    <i>
      <x v="6"/>
    </i>
    <i>
      <x v="7"/>
    </i>
    <i>
      <x v="8"/>
    </i>
    <i>
      <x v="9"/>
    </i>
    <i>
      <x v="10"/>
    </i>
    <i>
      <x v="11"/>
    </i>
    <i>
      <x v="12"/>
    </i>
    <i>
      <x v="13"/>
    </i>
    <i>
      <x v="14"/>
    </i>
    <i>
      <x v="15"/>
    </i>
    <i t="grand">
      <x/>
    </i>
  </rowItems>
  <colFields count="1">
    <field x="-2"/>
  </colFields>
  <colItems count="5">
    <i>
      <x/>
    </i>
    <i i="1">
      <x v="1"/>
    </i>
    <i i="2">
      <x v="2"/>
    </i>
    <i i="3">
      <x v="3"/>
    </i>
    <i i="4">
      <x v="4"/>
    </i>
  </colItems>
  <dataFields count="5">
    <dataField name="Sum of Polio" fld="14" baseField="0" baseItem="0"/>
    <dataField name="Sum of  HIV/AIDS" fld="17" baseField="0" baseItem="0"/>
    <dataField name="Sum of Diphtheria " fld="16" baseField="0" baseItem="0"/>
    <dataField name="Sum of Hepatitis B" fld="10" baseField="0" baseItem="0"/>
    <dataField name="Sum of Measles " fld="11" baseField="0" baseItem="0"/>
  </dataFields>
  <chartFormats count="5">
    <chartFormat chart="14" format="42" series="1">
      <pivotArea type="data" outline="0" fieldPosition="0">
        <references count="1">
          <reference field="4294967294" count="1" selected="0">
            <x v="0"/>
          </reference>
        </references>
      </pivotArea>
    </chartFormat>
    <chartFormat chart="14" format="43" series="1">
      <pivotArea type="data" outline="0" fieldPosition="0">
        <references count="1">
          <reference field="4294967294" count="1" selected="0">
            <x v="1"/>
          </reference>
        </references>
      </pivotArea>
    </chartFormat>
    <chartFormat chart="14" format="44" series="1">
      <pivotArea type="data" outline="0" fieldPosition="0">
        <references count="1">
          <reference field="4294967294" count="1" selected="0">
            <x v="2"/>
          </reference>
        </references>
      </pivotArea>
    </chartFormat>
    <chartFormat chart="14" format="45" series="1">
      <pivotArea type="data" outline="0" fieldPosition="0">
        <references count="1">
          <reference field="4294967294" count="1" selected="0">
            <x v="3"/>
          </reference>
        </references>
      </pivotArea>
    </chartFormat>
    <chartFormat chart="14" format="46" series="1">
      <pivotArea type="data" outline="0" fieldPosition="0">
        <references count="1">
          <reference field="4294967294"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0.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7">
  <location ref="E20:H21" firstHeaderRow="0" firstDataRow="1" firstDataCol="0"/>
  <pivotFields count="24">
    <pivotField showAll="0">
      <items count="19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t="default"/>
      </items>
    </pivotField>
    <pivotField showAll="0">
      <items count="17">
        <item x="15"/>
        <item x="14"/>
        <item x="13"/>
        <item x="12"/>
        <item x="11"/>
        <item x="10"/>
        <item x="9"/>
        <item x="8"/>
        <item x="7"/>
        <item x="6"/>
        <item x="5"/>
        <item x="4"/>
        <item x="3"/>
        <item x="2"/>
        <item x="1"/>
        <item x="0"/>
        <item t="default"/>
      </items>
    </pivotField>
    <pivotField showAll="0">
      <items count="3">
        <item x="1"/>
        <item x="0"/>
        <item t="default"/>
      </items>
    </pivotField>
    <pivotField showAll="0"/>
    <pivotField dataField="1" showAll="0">
      <items count="363">
        <item x="313"/>
        <item x="351"/>
        <item x="350"/>
        <item x="349"/>
        <item x="348"/>
        <item x="337"/>
        <item x="347"/>
        <item x="336"/>
        <item x="360"/>
        <item x="335"/>
        <item x="346"/>
        <item x="327"/>
        <item x="334"/>
        <item x="328"/>
        <item x="333"/>
        <item x="60"/>
        <item x="361"/>
        <item x="329"/>
        <item x="246"/>
        <item x="59"/>
        <item x="245"/>
        <item x="188"/>
        <item x="326"/>
        <item x="244"/>
        <item x="187"/>
        <item x="58"/>
        <item x="359"/>
        <item x="189"/>
        <item x="57"/>
        <item x="56"/>
        <item x="55"/>
        <item x="243"/>
        <item x="54"/>
        <item x="190"/>
        <item x="215"/>
        <item x="214"/>
        <item x="186"/>
        <item x="53"/>
        <item x="343"/>
        <item x="251"/>
        <item x="250"/>
        <item x="242"/>
        <item x="52"/>
        <item x="358"/>
        <item x="345"/>
        <item x="339"/>
        <item x="51"/>
        <item x="241"/>
        <item x="330"/>
        <item x="213"/>
        <item x="338"/>
        <item x="50"/>
        <item x="344"/>
        <item x="240"/>
        <item x="212"/>
        <item x="331"/>
        <item x="49"/>
        <item x="47"/>
        <item x="249"/>
        <item x="207"/>
        <item x="231"/>
        <item x="206"/>
        <item x="198"/>
        <item x="46"/>
        <item x="230"/>
        <item x="205"/>
        <item x="210"/>
        <item x="229"/>
        <item x="248"/>
        <item x="209"/>
        <item x="45"/>
        <item x="238"/>
        <item x="204"/>
        <item x="269"/>
        <item x="208"/>
        <item x="270"/>
        <item x="239"/>
        <item x="247"/>
        <item x="268"/>
        <item x="197"/>
        <item x="203"/>
        <item x="282"/>
        <item x="228"/>
        <item x="325"/>
        <item x="288"/>
        <item x="309"/>
        <item x="211"/>
        <item x="202"/>
        <item x="227"/>
        <item x="196"/>
        <item x="287"/>
        <item x="342"/>
        <item x="357"/>
        <item x="308"/>
        <item x="13"/>
        <item x="354"/>
        <item x="281"/>
        <item x="340"/>
        <item x="341"/>
        <item x="12"/>
        <item x="164"/>
        <item x="163"/>
        <item x="162"/>
        <item x="280"/>
        <item x="161"/>
        <item x="226"/>
        <item x="48"/>
        <item x="160"/>
        <item x="11"/>
        <item x="279"/>
        <item x="225"/>
        <item x="159"/>
        <item x="302"/>
        <item x="10"/>
        <item x="158"/>
        <item x="185"/>
        <item x="9"/>
        <item x="157"/>
        <item x="295"/>
        <item x="8"/>
        <item x="201"/>
        <item x="7"/>
        <item x="156"/>
        <item x="224"/>
        <item x="307"/>
        <item x="278"/>
        <item x="200"/>
        <item x="6"/>
        <item x="267"/>
        <item x="277"/>
        <item x="155"/>
        <item x="223"/>
        <item x="5"/>
        <item x="154"/>
        <item x="4"/>
        <item x="306"/>
        <item x="195"/>
        <item x="153"/>
        <item x="3"/>
        <item x="152"/>
        <item x="266"/>
        <item x="2"/>
        <item x="199"/>
        <item x="151"/>
        <item x="263"/>
        <item x="1"/>
        <item x="150"/>
        <item x="261"/>
        <item x="184"/>
        <item x="305"/>
        <item x="260"/>
        <item x="293"/>
        <item x="221"/>
        <item x="301"/>
        <item x="172"/>
        <item x="259"/>
        <item x="304"/>
        <item x="173"/>
        <item x="292"/>
        <item x="183"/>
        <item x="300"/>
        <item x="303"/>
        <item x="171"/>
        <item x="180"/>
        <item x="283"/>
        <item x="299"/>
        <item x="220"/>
        <item x="222"/>
        <item x="312"/>
        <item x="258"/>
        <item x="170"/>
        <item x="182"/>
        <item x="257"/>
        <item x="291"/>
        <item x="265"/>
        <item x="332"/>
        <item x="179"/>
        <item x="290"/>
        <item x="219"/>
        <item x="169"/>
        <item x="323"/>
        <item x="289"/>
        <item x="178"/>
        <item x="298"/>
        <item x="264"/>
        <item x="294"/>
        <item x="322"/>
        <item x="0"/>
        <item x="177"/>
        <item x="311"/>
        <item x="129"/>
        <item x="276"/>
        <item x="297"/>
        <item x="218"/>
        <item x="176"/>
        <item x="128"/>
        <item x="310"/>
        <item x="262"/>
        <item x="217"/>
        <item x="175"/>
        <item x="127"/>
        <item x="315"/>
        <item x="168"/>
        <item x="110"/>
        <item x="317"/>
        <item x="126"/>
        <item x="316"/>
        <item x="167"/>
        <item x="324"/>
        <item x="136"/>
        <item x="125"/>
        <item x="166"/>
        <item x="109"/>
        <item x="275"/>
        <item x="135"/>
        <item x="108"/>
        <item x="165"/>
        <item x="137"/>
        <item x="134"/>
        <item x="124"/>
        <item x="149"/>
        <item x="107"/>
        <item x="148"/>
        <item x="123"/>
        <item x="147"/>
        <item x="286"/>
        <item x="133"/>
        <item x="146"/>
        <item x="122"/>
        <item x="106"/>
        <item x="174"/>
        <item x="144"/>
        <item x="121"/>
        <item x="145"/>
        <item x="284"/>
        <item x="132"/>
        <item x="120"/>
        <item x="131"/>
        <item x="118"/>
        <item x="104"/>
        <item x="285"/>
        <item x="44"/>
        <item x="43"/>
        <item x="256"/>
        <item x="42"/>
        <item x="41"/>
        <item x="117"/>
        <item x="103"/>
        <item x="74"/>
        <item x="194"/>
        <item x="102"/>
        <item x="40"/>
        <item x="216"/>
        <item x="101"/>
        <item x="29"/>
        <item x="73"/>
        <item x="26"/>
        <item x="39"/>
        <item x="25"/>
        <item x="112"/>
        <item x="72"/>
        <item x="27"/>
        <item x="38"/>
        <item x="24"/>
        <item x="28"/>
        <item x="130"/>
        <item x="37"/>
        <item x="71"/>
        <item x="67"/>
        <item x="36"/>
        <item x="23"/>
        <item x="193"/>
        <item x="35"/>
        <item x="111"/>
        <item x="66"/>
        <item x="34"/>
        <item x="65"/>
        <item x="33"/>
        <item x="64"/>
        <item x="32"/>
        <item x="63"/>
        <item x="21"/>
        <item x="31"/>
        <item x="70"/>
        <item x="30"/>
        <item x="62"/>
        <item x="116"/>
        <item x="22"/>
        <item x="69"/>
        <item x="20"/>
        <item x="19"/>
        <item x="68"/>
        <item x="61"/>
        <item x="115"/>
        <item x="18"/>
        <item x="114"/>
        <item x="113"/>
        <item x="17"/>
        <item x="119"/>
        <item x="192"/>
        <item x="16"/>
        <item x="255"/>
        <item x="181"/>
        <item x="15"/>
        <item x="143"/>
        <item x="191"/>
        <item x="14"/>
        <item x="254"/>
        <item x="105"/>
        <item x="100"/>
        <item x="274"/>
        <item x="142"/>
        <item x="253"/>
        <item x="273"/>
        <item x="99"/>
        <item x="98"/>
        <item x="97"/>
        <item x="141"/>
        <item x="272"/>
        <item x="237"/>
        <item x="271"/>
        <item x="96"/>
        <item x="95"/>
        <item x="88"/>
        <item x="252"/>
        <item x="236"/>
        <item x="94"/>
        <item x="87"/>
        <item x="140"/>
        <item x="84"/>
        <item x="91"/>
        <item x="83"/>
        <item x="82"/>
        <item x="90"/>
        <item x="89"/>
        <item x="234"/>
        <item x="81"/>
        <item x="233"/>
        <item x="80"/>
        <item x="79"/>
        <item x="314"/>
        <item x="232"/>
        <item x="78"/>
        <item x="296"/>
        <item x="77"/>
        <item x="321"/>
        <item x="76"/>
        <item x="75"/>
        <item x="353"/>
        <item x="86"/>
        <item x="352"/>
        <item x="356"/>
        <item x="320"/>
        <item x="355"/>
        <item x="319"/>
        <item x="318"/>
        <item x="93"/>
        <item x="235"/>
        <item x="85"/>
        <item x="139"/>
        <item x="92"/>
        <item x="138"/>
        <item t="default"/>
      </items>
    </pivotField>
    <pivotField showAll="0"/>
    <pivotField showAll="0"/>
    <pivotField dataField="1" showAll="0"/>
    <pivotField showAll="0"/>
    <pivotField showAll="0"/>
    <pivotField numFmtId="2" showAll="0"/>
    <pivotField showAll="0"/>
    <pivotField showAll="0"/>
    <pivotField showAll="0"/>
    <pivotField showAll="0"/>
    <pivotField dataField="1" showAll="0"/>
    <pivotField showAll="0"/>
    <pivotField showAll="0"/>
    <pivotField dataField="1" showAll="0"/>
    <pivotField showAll="0">
      <items count="2279">
        <item x="1284"/>
        <item x="1278"/>
        <item x="1273"/>
        <item x="752"/>
        <item x="910"/>
        <item x="2094"/>
        <item x="2097"/>
        <item x="1287"/>
        <item x="1286"/>
        <item x="1285"/>
        <item x="1283"/>
        <item x="1282"/>
        <item x="1281"/>
        <item x="1280"/>
        <item x="1279"/>
        <item x="1277"/>
        <item x="1276"/>
        <item x="1275"/>
        <item x="1274"/>
        <item x="755"/>
        <item x="757"/>
        <item x="521"/>
        <item x="753"/>
        <item x="1014"/>
        <item x="1012"/>
        <item x="231"/>
        <item x="1808"/>
        <item x="536"/>
        <item x="1341"/>
        <item x="1057"/>
        <item x="461"/>
        <item x="1054"/>
        <item x="2093"/>
        <item x="1118"/>
        <item x="426"/>
        <item x="1755"/>
        <item x="2166"/>
        <item x="1972"/>
        <item x="1920"/>
        <item x="1923"/>
        <item x="1916"/>
        <item x="1915"/>
        <item x="1914"/>
        <item x="1841"/>
        <item x="1913"/>
        <item x="1912"/>
        <item x="2240"/>
        <item x="19"/>
        <item x="1911"/>
        <item x="2201"/>
        <item x="29"/>
        <item x="970"/>
        <item x="91"/>
        <item x="746"/>
        <item x="248"/>
        <item x="747"/>
        <item x="748"/>
        <item x="749"/>
        <item x="750"/>
        <item x="751"/>
        <item x="1319"/>
        <item x="754"/>
        <item x="756"/>
        <item x="758"/>
        <item x="1223"/>
        <item x="524"/>
        <item x="520"/>
        <item x="523"/>
        <item x="522"/>
        <item x="1313"/>
        <item x="2163"/>
        <item x="1874"/>
        <item x="1510"/>
        <item x="338"/>
        <item x="1622"/>
        <item x="1952"/>
        <item x="2156"/>
        <item x="340"/>
        <item x="238"/>
        <item x="1951"/>
        <item x="1387"/>
        <item x="1388"/>
        <item x="1016"/>
        <item x="1015"/>
        <item x="335"/>
        <item x="1399"/>
        <item x="616"/>
        <item x="1011"/>
        <item x="1009"/>
        <item x="1008"/>
        <item x="482"/>
        <item x="228"/>
        <item x="861"/>
        <item x="1010"/>
        <item x="2032"/>
        <item x="219"/>
        <item x="1004"/>
        <item x="1813"/>
        <item x="673"/>
        <item x="139"/>
        <item x="1001"/>
        <item x="1127"/>
        <item x="143"/>
        <item x="1807"/>
        <item x="1003"/>
        <item x="1802"/>
        <item x="565"/>
        <item x="1804"/>
        <item x="1121"/>
        <item x="1123"/>
        <item x="1119"/>
        <item x="1984"/>
        <item x="2101"/>
        <item x="1112"/>
        <item x="1113"/>
        <item x="2096"/>
        <item x="2129"/>
        <item x="1347"/>
        <item x="1525"/>
        <item x="911"/>
        <item x="2095"/>
        <item x="1117"/>
        <item x="577"/>
        <item x="1055"/>
        <item x="1056"/>
        <item x="460"/>
        <item x="457"/>
        <item x="2107"/>
        <item x="458"/>
        <item x="656"/>
        <item x="1771"/>
        <item x="657"/>
        <item x="2102"/>
        <item x="602"/>
        <item x="661"/>
        <item x="1766"/>
        <item x="2110"/>
        <item x="2092"/>
        <item x="1672"/>
        <item x="210"/>
        <item x="534"/>
        <item x="2091"/>
        <item x="1116"/>
        <item x="358"/>
        <item x="2090"/>
        <item x="2089"/>
        <item x="1681"/>
        <item x="1761"/>
        <item x="913"/>
        <item x="1087"/>
        <item x="1676"/>
        <item x="2088"/>
        <item x="1571"/>
        <item x="184"/>
        <item x="1759"/>
        <item x="2087"/>
        <item x="734"/>
        <item x="1115"/>
        <item x="1291"/>
        <item x="1779"/>
        <item x="914"/>
        <item x="1750"/>
        <item x="2062"/>
        <item x="1757"/>
        <item x="1744"/>
        <item x="1114"/>
        <item x="2245"/>
        <item x="808"/>
        <item x="1740"/>
        <item x="1926"/>
        <item x="1753"/>
        <item x="915"/>
        <item x="1925"/>
        <item x="2244"/>
        <item x="1924"/>
        <item x="375"/>
        <item x="111"/>
        <item x="2061"/>
        <item x="806"/>
        <item x="1922"/>
        <item x="1736"/>
        <item x="2008"/>
        <item x="805"/>
        <item x="1921"/>
        <item x="110"/>
        <item x="1970"/>
        <item x="1919"/>
        <item x="1737"/>
        <item x="1918"/>
        <item x="531"/>
        <item x="1845"/>
        <item x="1917"/>
        <item x="107"/>
        <item x="1454"/>
        <item x="1166"/>
        <item x="1136"/>
        <item x="2237"/>
        <item x="2236"/>
        <item x="106"/>
        <item x="2241"/>
        <item x="2010"/>
        <item x="1165"/>
        <item x="2229"/>
        <item x="1690"/>
        <item x="2231"/>
        <item x="1132"/>
        <item x="2224"/>
        <item x="1832"/>
        <item x="205"/>
        <item x="2230"/>
        <item x="1840"/>
        <item x="204"/>
        <item x="105"/>
        <item x="2222"/>
        <item x="203"/>
        <item x="936"/>
        <item x="104"/>
        <item x="1039"/>
        <item x="16"/>
        <item x="1629"/>
        <item x="1459"/>
        <item x="1426"/>
        <item x="932"/>
        <item x="1192"/>
        <item x="89"/>
        <item x="81"/>
        <item x="24"/>
        <item x="201"/>
        <item x="87"/>
        <item x="200"/>
        <item x="397"/>
        <item x="1330"/>
        <item x="396"/>
        <item x="92"/>
        <item x="398"/>
        <item x="926"/>
        <item x="925"/>
        <item x="395"/>
        <item x="197"/>
        <item x="394"/>
        <item x="2217"/>
        <item x="924"/>
        <item x="1591"/>
        <item x="195"/>
        <item x="930"/>
        <item x="921"/>
        <item x="40"/>
        <item x="1410"/>
        <item x="94"/>
        <item x="241"/>
        <item x="199"/>
        <item x="30"/>
        <item x="243"/>
        <item x="745"/>
        <item x="1105"/>
        <item x="2216"/>
        <item x="399"/>
        <item x="31"/>
        <item x="1318"/>
        <item x="643"/>
        <item x="1315"/>
        <item x="1862"/>
        <item x="1309"/>
        <item x="512"/>
        <item x="408"/>
        <item x="351"/>
        <item x="1314"/>
        <item x="759"/>
        <item x="638"/>
        <item x="760"/>
        <item x="406"/>
        <item x="1220"/>
        <item x="349"/>
        <item x="400"/>
        <item x="411"/>
        <item x="2164"/>
        <item x="1153"/>
        <item x="2187"/>
        <item x="2188"/>
        <item x="1219"/>
        <item x="348"/>
        <item x="509"/>
        <item x="1321"/>
        <item x="500"/>
        <item x="2189"/>
        <item x="1312"/>
        <item x="1180"/>
        <item x="1958"/>
        <item x="996"/>
        <item x="498"/>
        <item x="1957"/>
        <item x="2159"/>
        <item x="2196"/>
        <item x="1956"/>
        <item x="345"/>
        <item x="1215"/>
        <item x="1272"/>
        <item x="1855"/>
        <item x="1954"/>
        <item x="1311"/>
        <item x="1438"/>
        <item x="1079"/>
        <item x="1853"/>
        <item x="711"/>
        <item x="341"/>
        <item x="710"/>
        <item x="1948"/>
        <item x="1949"/>
        <item x="1852"/>
        <item x="1946"/>
        <item x="1211"/>
        <item x="1507"/>
        <item x="1945"/>
        <item x="1210"/>
        <item x="1854"/>
        <item x="1943"/>
        <item x="1619"/>
        <item x="1213"/>
        <item x="1208"/>
        <item x="1618"/>
        <item x="1848"/>
        <item x="1030"/>
        <item x="2155"/>
        <item x="1500"/>
        <item x="618"/>
        <item x="612"/>
        <item x="1393"/>
        <item x="1603"/>
        <item x="1386"/>
        <item x="1385"/>
        <item x="1821"/>
        <item x="488"/>
        <item x="235"/>
        <item x="237"/>
        <item x="634"/>
        <item x="1013"/>
        <item x="1398"/>
        <item x="1894"/>
        <item x="1496"/>
        <item x="1397"/>
        <item x="1789"/>
        <item x="2003"/>
        <item x="2141"/>
        <item x="1007"/>
        <item x="866"/>
        <item x="872"/>
        <item x="860"/>
        <item x="859"/>
        <item x="867"/>
        <item x="297"/>
        <item x="1006"/>
        <item x="484"/>
        <item x="1005"/>
        <item x="568"/>
        <item x="566"/>
        <item x="142"/>
        <item x="1814"/>
        <item x="1002"/>
        <item x="140"/>
        <item x="1810"/>
        <item x="1734"/>
        <item x="1811"/>
        <item x="1809"/>
        <item x="893"/>
        <item x="895"/>
        <item x="563"/>
        <item x="1812"/>
        <item x="688"/>
        <item x="888"/>
        <item x="136"/>
        <item x="1126"/>
        <item x="686"/>
        <item x="685"/>
        <item x="1806"/>
        <item x="2070"/>
        <item x="1805"/>
        <item x="1125"/>
        <item x="1803"/>
        <item x="135"/>
        <item x="1887"/>
        <item x="682"/>
        <item x="1124"/>
        <item x="1065"/>
        <item x="302"/>
        <item x="762"/>
        <item x="1801"/>
        <item x="1800"/>
        <item x="429"/>
        <item x="1122"/>
        <item x="1728"/>
        <item x="1799"/>
        <item x="324"/>
        <item x="212"/>
        <item x="626"/>
        <item x="322"/>
        <item x="539"/>
        <item x="1120"/>
        <item x="1977"/>
        <item x="2067"/>
        <item x="427"/>
        <item x="880"/>
        <item x="2100"/>
        <item x="627"/>
        <item x="2099"/>
        <item x="625"/>
        <item x="2098"/>
        <item x="2259"/>
        <item x="530"/>
        <item x="799"/>
        <item x="1640"/>
        <item x="802"/>
        <item x="2128"/>
        <item x="1968"/>
        <item x="177"/>
        <item x="829"/>
        <item x="528"/>
        <item x="796"/>
        <item x="877"/>
        <item x="526"/>
        <item x="576"/>
        <item x="2058"/>
        <item x="918"/>
        <item x="1969"/>
        <item x="525"/>
        <item x="916"/>
        <item x="826"/>
        <item x="1965"/>
        <item x="2060"/>
        <item x="1356"/>
        <item x="320"/>
        <item x="1348"/>
        <item x="920"/>
        <item x="1964"/>
        <item x="317"/>
        <item x="1344"/>
        <item x="1349"/>
        <item x="2055"/>
        <item x="191"/>
        <item x="1300"/>
        <item x="1340"/>
        <item x="821"/>
        <item x="2275"/>
        <item x="1336"/>
        <item x="2065"/>
        <item x="1063"/>
        <item x="1337"/>
        <item x="1049"/>
        <item x="1062"/>
        <item x="462"/>
        <item x="2116"/>
        <item x="1050"/>
        <item x="1051"/>
        <item x="1052"/>
        <item x="535"/>
        <item x="1061"/>
        <item x="1060"/>
        <item x="1059"/>
        <item x="1053"/>
        <item x="1058"/>
        <item x="2114"/>
        <item x="190"/>
        <item x="876"/>
        <item x="2272"/>
        <item x="742"/>
        <item x="2113"/>
        <item x="1960"/>
        <item x="459"/>
        <item x="2126"/>
        <item x="649"/>
        <item x="1959"/>
        <item x="853"/>
        <item x="362"/>
        <item x="454"/>
        <item x="2111"/>
        <item x="315"/>
        <item x="453"/>
        <item x="818"/>
        <item x="452"/>
        <item x="658"/>
        <item x="852"/>
        <item x="451"/>
        <item x="450"/>
        <item x="1671"/>
        <item x="660"/>
        <item x="740"/>
        <item x="449"/>
        <item x="1366"/>
        <item x="448"/>
        <item x="817"/>
        <item x="662"/>
        <item x="912"/>
        <item x="2251"/>
        <item x="624"/>
        <item x="851"/>
        <item x="359"/>
        <item x="156"/>
        <item x="819"/>
        <item x="1769"/>
        <item x="1765"/>
        <item x="739"/>
        <item x="357"/>
        <item x="1764"/>
        <item x="574"/>
        <item x="816"/>
        <item x="2125"/>
        <item x="1763"/>
        <item x="2064"/>
        <item x="848"/>
        <item x="416"/>
        <item x="1092"/>
        <item x="1723"/>
        <item x="1762"/>
        <item x="353"/>
        <item x="1089"/>
        <item x="2264"/>
        <item x="846"/>
        <item x="1675"/>
        <item x="1293"/>
        <item x="1760"/>
        <item x="1974"/>
        <item x="2246"/>
        <item x="533"/>
        <item x="1494"/>
        <item x="2063"/>
        <item x="1084"/>
        <item x="1758"/>
        <item x="1884"/>
        <item x="308"/>
        <item x="1481"/>
        <item x="1086"/>
        <item x="733"/>
        <item x="1243"/>
        <item x="873"/>
        <item x="271"/>
        <item x="1973"/>
        <item x="1756"/>
        <item x="1749"/>
        <item x="1748"/>
        <item x="841"/>
        <item x="424"/>
        <item x="1747"/>
        <item x="1746"/>
        <item x="2020"/>
        <item x="830"/>
        <item x="1745"/>
        <item x="183"/>
        <item x="532"/>
        <item x="1743"/>
        <item x="793"/>
        <item x="1754"/>
        <item x="267"/>
        <item x="1742"/>
        <item x="623"/>
        <item x="268"/>
        <item x="1741"/>
        <item x="1971"/>
        <item x="1739"/>
        <item x="1738"/>
        <item x="1752"/>
        <item x="1172"/>
        <item x="1173"/>
        <item x="729"/>
        <item x="1735"/>
        <item x="2243"/>
        <item x="1751"/>
        <item x="109"/>
        <item x="833"/>
        <item x="1303"/>
        <item x="108"/>
        <item x="2242"/>
        <item x="1844"/>
        <item x="1842"/>
        <item x="1167"/>
        <item x="103"/>
        <item x="1130"/>
        <item x="258"/>
        <item x="2239"/>
        <item x="261"/>
        <item x="787"/>
        <item x="1455"/>
        <item x="102"/>
        <item x="1453"/>
        <item x="1839"/>
        <item x="2238"/>
        <item x="1838"/>
        <item x="101"/>
        <item x="100"/>
        <item x="785"/>
        <item x="256"/>
        <item x="1141"/>
        <item x="1427"/>
        <item x="1450"/>
        <item x="1458"/>
        <item x="1142"/>
        <item x="1131"/>
        <item x="2235"/>
        <item x="1143"/>
        <item x="1449"/>
        <item x="1837"/>
        <item x="2234"/>
        <item x="207"/>
        <item x="2233"/>
        <item x="1836"/>
        <item x="1420"/>
        <item x="260"/>
        <item x="372"/>
        <item x="1835"/>
        <item x="2232"/>
        <item x="206"/>
        <item x="1457"/>
        <item x="1377"/>
        <item x="275"/>
        <item x="1834"/>
        <item x="10"/>
        <item x="1376"/>
        <item x="51"/>
        <item x="1833"/>
        <item x="1831"/>
        <item x="1164"/>
        <item x="1047"/>
        <item x="1373"/>
        <item x="1633"/>
        <item x="1042"/>
        <item x="2221"/>
        <item x="979"/>
        <item x="1040"/>
        <item x="1335"/>
        <item x="1941"/>
        <item x="1334"/>
        <item x="1456"/>
        <item x="1416"/>
        <item x="1038"/>
        <item x="202"/>
        <item x="6"/>
        <item x="935"/>
        <item x="1036"/>
        <item x="1035"/>
        <item x="2220"/>
        <item x="1034"/>
        <item x="1370"/>
        <item x="934"/>
        <item x="17"/>
        <item x="259"/>
        <item x="82"/>
        <item x="933"/>
        <item x="18"/>
        <item x="1163"/>
        <item x="21"/>
        <item x="80"/>
        <item x="88"/>
        <item x="2219"/>
        <item x="15"/>
        <item x="20"/>
        <item x="931"/>
        <item x="1133"/>
        <item x="2218"/>
        <item x="26"/>
        <item x="929"/>
        <item x="2215"/>
        <item x="198"/>
        <item x="1936"/>
        <item x="928"/>
        <item x="927"/>
        <item x="1329"/>
        <item x="1257"/>
        <item x="923"/>
        <item x="393"/>
        <item x="1186"/>
        <item x="27"/>
        <item x="1201"/>
        <item x="922"/>
        <item x="1"/>
        <item x="1196"/>
        <item x="1588"/>
        <item x="196"/>
        <item x="1109"/>
        <item x="2210"/>
        <item x="2213"/>
        <item x="2208"/>
        <item x="1586"/>
        <item x="93"/>
        <item x="2206"/>
        <item x="1203"/>
        <item x="1585"/>
        <item x="648"/>
        <item x="28"/>
        <item x="1331"/>
        <item x="194"/>
        <item x="1205"/>
        <item x="389"/>
        <item x="1584"/>
        <item x="1327"/>
        <item x="1206"/>
        <item x="193"/>
        <item x="1326"/>
        <item x="192"/>
        <item x="2175"/>
        <item x="1189"/>
        <item x="242"/>
        <item x="1325"/>
        <item x="95"/>
        <item x="1156"/>
        <item x="245"/>
        <item x="974"/>
        <item x="255"/>
        <item x="253"/>
        <item x="1580"/>
        <item x="250"/>
        <item x="1663"/>
        <item x="1667"/>
        <item x="414"/>
        <item x="1323"/>
        <item x="1657"/>
        <item x="1000"/>
        <item x="1104"/>
        <item x="1590"/>
        <item x="1577"/>
        <item x="1322"/>
        <item x="1317"/>
        <item x="1197"/>
        <item x="413"/>
        <item x="1316"/>
        <item x="1151"/>
        <item x="1310"/>
        <item x="410"/>
        <item x="2167"/>
        <item x="1308"/>
        <item x="507"/>
        <item x="1307"/>
        <item x="409"/>
        <item x="1306"/>
        <item x="1102"/>
        <item x="1861"/>
        <item x="1305"/>
        <item x="516"/>
        <item x="639"/>
        <item x="1304"/>
        <item x="1860"/>
        <item x="505"/>
        <item x="1177"/>
        <item x="1222"/>
        <item x="503"/>
        <item x="518"/>
        <item x="519"/>
        <item x="350"/>
        <item x="479"/>
        <item x="1221"/>
        <item x="1859"/>
        <item x="637"/>
        <item x="403"/>
        <item x="1559"/>
        <item x="501"/>
        <item x="2185"/>
        <item x="2186"/>
        <item x="990"/>
        <item x="1858"/>
        <item x="1555"/>
        <item x="1097"/>
        <item x="2190"/>
        <item x="1218"/>
        <item x="2191"/>
        <item x="1897"/>
        <item x="642"/>
        <item x="1553"/>
        <item x="347"/>
        <item x="1857"/>
        <item x="1445"/>
        <item x="2193"/>
        <item x="1217"/>
        <item x="2161"/>
        <item x="2194"/>
        <item x="346"/>
        <item x="1873"/>
        <item x="1552"/>
        <item x="70"/>
        <item x="1216"/>
        <item x="1856"/>
        <item x="1909"/>
        <item x="344"/>
        <item x="1152"/>
        <item x="2158"/>
        <item x="1443"/>
        <item x="496"/>
        <item x="1955"/>
        <item x="1147"/>
        <item x="343"/>
        <item x="1548"/>
        <item x="342"/>
        <item x="2086"/>
        <item x="1214"/>
        <item x="478"/>
        <item x="1953"/>
        <item x="2085"/>
        <item x="339"/>
        <item x="1950"/>
        <item x="2154"/>
        <item x="712"/>
        <item x="1212"/>
        <item x="1547"/>
        <item x="1544"/>
        <item x="709"/>
        <item x="707"/>
        <item x="1508"/>
        <item x="337"/>
        <item x="1511"/>
        <item x="1146"/>
        <item x="705"/>
        <item x="1947"/>
        <item x="336"/>
        <item x="2083"/>
        <item x="553"/>
        <item x="1851"/>
        <item x="495"/>
        <item x="552"/>
        <item x="1505"/>
        <item x="1621"/>
        <item x="1944"/>
        <item x="1850"/>
        <item x="1504"/>
        <item x="547"/>
        <item x="1436"/>
        <item x="494"/>
        <item x="1209"/>
        <item x="545"/>
        <item x="1620"/>
        <item x="1503"/>
        <item x="1145"/>
        <item x="1849"/>
        <item x="493"/>
        <item x="1031"/>
        <item x="239"/>
        <item x="1546"/>
        <item x="492"/>
        <item x="1847"/>
        <item x="1499"/>
        <item x="619"/>
        <item x="491"/>
        <item x="490"/>
        <item x="1396"/>
        <item x="1395"/>
        <item x="1497"/>
        <item x="1394"/>
        <item x="636"/>
        <item x="1823"/>
        <item x="1392"/>
        <item x="1391"/>
        <item x="1390"/>
        <item x="609"/>
        <item x="1389"/>
        <item x="2038"/>
        <item x="1384"/>
        <item x="236"/>
        <item x="607"/>
        <item x="489"/>
        <item x="615"/>
        <item x="1612"/>
        <item x="1601"/>
        <item x="2077"/>
        <item x="635"/>
        <item x="1820"/>
        <item x="1609"/>
        <item x="1614"/>
        <item x="1600"/>
        <item x="719"/>
        <item x="2050"/>
        <item x="2076"/>
        <item x="614"/>
        <item x="234"/>
        <item x="487"/>
        <item x="2146"/>
        <item x="903"/>
        <item x="233"/>
        <item x="2044"/>
        <item x="486"/>
        <item x="1017"/>
        <item x="2043"/>
        <item x="1818"/>
        <item x="2145"/>
        <item x="1018"/>
        <item x="2144"/>
        <item x="613"/>
        <item x="2039"/>
        <item x="232"/>
        <item x="485"/>
        <item x="1817"/>
        <item x="633"/>
        <item x="1784"/>
        <item x="230"/>
        <item x="572"/>
        <item x="1069"/>
        <item x="2006"/>
        <item x="1786"/>
        <item x="1787"/>
        <item x="1815"/>
        <item x="483"/>
        <item x="900"/>
        <item x="632"/>
        <item x="229"/>
        <item x="571"/>
        <item x="901"/>
        <item x="1790"/>
        <item x="291"/>
        <item x="899"/>
        <item x="2030"/>
        <item x="2071"/>
        <item x="2073"/>
        <item x="1595"/>
        <item x="1793"/>
        <item x="863"/>
        <item x="570"/>
        <item x="864"/>
        <item x="862"/>
        <item x="865"/>
        <item x="1795"/>
        <item x="1891"/>
        <item x="868"/>
        <item x="869"/>
        <item x="870"/>
        <item x="871"/>
        <item x="220"/>
        <item x="227"/>
        <item x="1797"/>
        <item x="898"/>
        <item x="631"/>
        <item x="569"/>
        <item x="481"/>
        <item x="858"/>
        <item x="2028"/>
        <item x="226"/>
        <item x="857"/>
        <item x="299"/>
        <item x="2135"/>
        <item x="225"/>
        <item x="222"/>
        <item x="480"/>
        <item x="897"/>
        <item x="1816"/>
        <item x="1996"/>
        <item x="567"/>
        <item x="224"/>
        <item x="630"/>
        <item x="1783"/>
        <item x="2026"/>
        <item x="696"/>
        <item x="127"/>
        <item x="1652"/>
        <item x="695"/>
        <item x="694"/>
        <item x="693"/>
        <item x="303"/>
        <item x="141"/>
        <item x="2025"/>
        <item x="692"/>
        <item x="1889"/>
        <item x="767"/>
        <item x="768"/>
        <item x="691"/>
        <item x="564"/>
        <item x="690"/>
        <item x="629"/>
        <item x="1733"/>
        <item x="689"/>
        <item x="117"/>
        <item x="138"/>
        <item x="126"/>
        <item x="137"/>
        <item x="326"/>
        <item x="562"/>
        <item x="687"/>
        <item x="1732"/>
        <item x="892"/>
        <item x="763"/>
        <item x="561"/>
        <item x="430"/>
        <item x="1731"/>
        <item x="628"/>
        <item x="684"/>
        <item x="325"/>
        <item x="670"/>
        <item x="683"/>
        <item x="560"/>
        <item x="125"/>
        <item x="1990"/>
        <item x="840"/>
        <item x="890"/>
        <item x="1993"/>
        <item x="1989"/>
        <item x="681"/>
        <item x="2069"/>
        <item x="214"/>
        <item x="559"/>
        <item x="585"/>
        <item x="889"/>
        <item x="558"/>
        <item x="584"/>
        <item x="1983"/>
        <item x="1064"/>
        <item x="132"/>
        <item x="2068"/>
        <item x="883"/>
        <item x="557"/>
        <item x="1985"/>
        <item x="323"/>
        <item x="428"/>
        <item x="837"/>
        <item x="130"/>
        <item x="540"/>
        <item x="1727"/>
        <item x="669"/>
        <item x="836"/>
        <item x="882"/>
        <item x="165"/>
        <item x="129"/>
        <item x="133"/>
        <item x="581"/>
        <item x="166"/>
        <item x="168"/>
        <item x="580"/>
        <item x="169"/>
        <item x="1885"/>
        <item x="1976"/>
        <item x="211"/>
        <item x="171"/>
        <item x="538"/>
        <item x="1726"/>
        <item x="2132"/>
        <item x="905"/>
        <item x="879"/>
        <item x="1782"/>
        <item x="321"/>
        <item x="907"/>
        <item x="908"/>
        <item x="537"/>
        <item x="2066"/>
        <item x="175"/>
        <item x="2119"/>
        <item x="2120"/>
        <item x="797"/>
        <item x="1881"/>
        <item x="529"/>
        <item x="622"/>
        <item x="917"/>
        <item x="2059"/>
        <item x="1781"/>
        <item x="1967"/>
        <item x="527"/>
        <item x="180"/>
        <item x="801"/>
        <item x="422"/>
        <item x="1880"/>
        <item x="1966"/>
        <item x="1721"/>
        <item x="824"/>
        <item x="319"/>
        <item x="621"/>
        <item x="800"/>
        <item x="2057"/>
        <item x="1351"/>
        <item x="919"/>
        <item x="421"/>
        <item x="1361"/>
        <item x="2127"/>
        <item x="1350"/>
        <item x="2056"/>
        <item x="1253"/>
        <item x="1543"/>
        <item x="1774"/>
        <item x="1963"/>
        <item x="1346"/>
        <item x="822"/>
        <item x="744"/>
        <item x="1345"/>
        <item x="1299"/>
        <item x="1353"/>
        <item x="366"/>
        <item x="856"/>
        <item x="1343"/>
        <item x="1724"/>
        <item x="1342"/>
        <item x="1962"/>
        <item x="2256"/>
        <item x="1339"/>
        <item x="1773"/>
        <item x="1338"/>
        <item x="743"/>
        <item x="463"/>
        <item x="1524"/>
        <item x="855"/>
        <item x="1251"/>
        <item x="2117"/>
        <item x="1961"/>
        <item x="419"/>
        <item x="2115"/>
        <item x="575"/>
        <item x="1355"/>
        <item x="209"/>
        <item x="1686"/>
        <item x="825"/>
        <item x="854"/>
        <item x="2112"/>
        <item x="1523"/>
        <item x="650"/>
        <item x="2109"/>
        <item x="456"/>
        <item x="651"/>
        <item x="2108"/>
        <item x="652"/>
        <item x="1297"/>
        <item x="832"/>
        <item x="455"/>
        <item x="653"/>
        <item x="741"/>
        <item x="601"/>
        <item x="654"/>
        <item x="189"/>
        <item x="2270"/>
        <item x="655"/>
        <item x="2106"/>
        <item x="1250"/>
        <item x="2105"/>
        <item x="158"/>
        <item x="314"/>
        <item x="2104"/>
        <item x="2103"/>
        <item x="659"/>
        <item x="600"/>
        <item x="1685"/>
        <item x="363"/>
        <item x="157"/>
        <item x="1296"/>
        <item x="1770"/>
        <item x="188"/>
        <item x="2268"/>
        <item x="2253"/>
        <item x="1248"/>
        <item x="663"/>
        <item x="937"/>
        <item x="598"/>
        <item x="1780"/>
        <item x="664"/>
        <item x="850"/>
        <item x="1521"/>
        <item x="1684"/>
        <item x="187"/>
        <item x="425"/>
        <item x="312"/>
        <item x="597"/>
        <item x="1711"/>
        <item x="815"/>
        <item x="875"/>
        <item x="1365"/>
        <item x="738"/>
        <item x="849"/>
        <item x="1714"/>
        <item x="1883"/>
        <item x="1703"/>
        <item x="1716"/>
        <item x="153"/>
        <item x="1673"/>
        <item x="1683"/>
        <item x="814"/>
        <item x="1294"/>
        <item x="1246"/>
        <item x="2265"/>
        <item x="1572"/>
        <item x="186"/>
        <item x="1682"/>
        <item x="2267"/>
        <item x="737"/>
        <item x="594"/>
        <item x="1091"/>
        <item x="310"/>
        <item x="1090"/>
        <item x="1674"/>
        <item x="2248"/>
        <item x="1245"/>
        <item x="847"/>
        <item x="2124"/>
        <item x="1680"/>
        <item x="354"/>
        <item x="812"/>
        <item x="573"/>
        <item x="2261"/>
        <item x="1535"/>
        <item x="952"/>
        <item x="736"/>
        <item x="1679"/>
        <item x="150"/>
        <item x="185"/>
        <item x="1292"/>
        <item x="831"/>
        <item x="1678"/>
        <item x="2247"/>
        <item x="1364"/>
        <item x="309"/>
        <item x="1677"/>
        <item x="874"/>
        <item x="208"/>
        <item x="1239"/>
        <item x="735"/>
        <item x="590"/>
        <item x="845"/>
        <item x="144"/>
        <item x="442"/>
        <item x="1492"/>
        <item x="1238"/>
        <item x="1489"/>
        <item x="844"/>
        <item x="2123"/>
        <item x="2022"/>
        <item x="63"/>
        <item x="1486"/>
        <item x="1484"/>
        <item x="1566"/>
        <item x="843"/>
        <item x="1482"/>
        <item x="381"/>
        <item x="379"/>
        <item x="842"/>
        <item x="1082"/>
        <item x="435"/>
        <item x="378"/>
        <item x="1288"/>
        <item x="270"/>
        <item x="1565"/>
        <item x="732"/>
        <item x="1240"/>
        <item x="2122"/>
        <item x="1516"/>
        <item x="1529"/>
        <item x="1241"/>
        <item x="306"/>
        <item x="286"/>
        <item x="269"/>
        <item x="1235"/>
        <item x="2018"/>
        <item x="1722"/>
        <item x="182"/>
        <item x="304"/>
        <item x="285"/>
        <item x="731"/>
        <item x="1882"/>
        <item x="60"/>
        <item x="2260"/>
        <item x="266"/>
        <item x="807"/>
        <item x="1431"/>
        <item x="1175"/>
        <item x="730"/>
        <item x="265"/>
        <item x="1174"/>
        <item x="2121"/>
        <item x="1233"/>
        <item x="794"/>
        <item x="181"/>
        <item x="1463"/>
        <item x="264"/>
        <item x="1462"/>
        <item x="1171"/>
        <item x="791"/>
        <item x="263"/>
        <item x="1170"/>
        <item x="804"/>
        <item x="1778"/>
        <item x="1461"/>
        <item x="2015"/>
        <item x="795"/>
        <item x="1169"/>
        <item x="1128"/>
        <item x="262"/>
        <item x="1168"/>
        <item x="1460"/>
        <item x="803"/>
        <item x="1846"/>
        <item x="2009"/>
        <item x="1129"/>
        <item x="1843"/>
        <item x="373"/>
        <item x="1688"/>
        <item x="1229"/>
        <item x="1162"/>
        <item x="2012"/>
        <item x="1696"/>
        <item x="1134"/>
        <item x="967"/>
        <item x="1161"/>
        <item x="1691"/>
        <item x="257"/>
        <item x="1700"/>
        <item x="1160"/>
        <item x="966"/>
        <item x="55"/>
        <item x="1135"/>
        <item x="371"/>
        <item x="1701"/>
        <item x="1452"/>
        <item x="1137"/>
        <item x="369"/>
        <item x="1138"/>
        <item x="1692"/>
        <item x="274"/>
        <item x="57"/>
        <item x="1139"/>
        <item x="1451"/>
        <item x="1140"/>
        <item x="1271"/>
        <item x="2014"/>
        <item x="784"/>
        <item x="97"/>
        <item x="1422"/>
        <item x="1225"/>
        <item x="12"/>
        <item x="1693"/>
        <item x="1270"/>
        <item x="1479"/>
        <item x="783"/>
        <item x="1383"/>
        <item x="1382"/>
        <item x="1421"/>
        <item x="1224"/>
        <item x="1448"/>
        <item x="2182"/>
        <item x="1381"/>
        <item x="789"/>
        <item x="782"/>
        <item x="1268"/>
        <item x="1380"/>
        <item x="1476"/>
        <item x="2228"/>
        <item x="1379"/>
        <item x="1267"/>
        <item x="1378"/>
        <item x="2227"/>
        <item x="1694"/>
        <item x="1475"/>
        <item x="2226"/>
        <item x="1474"/>
        <item x="1419"/>
        <item x="1230"/>
        <item x="2180"/>
        <item x="780"/>
        <item x="2225"/>
        <item x="9"/>
        <item x="1473"/>
        <item x="272"/>
        <item x="50"/>
        <item x="1375"/>
        <item x="980"/>
        <item x="2223"/>
        <item x="1048"/>
        <item x="1636"/>
        <item x="2179"/>
        <item x="1374"/>
        <item x="1470"/>
        <item x="49"/>
        <item x="1046"/>
        <item x="1263"/>
        <item x="1045"/>
        <item x="1469"/>
        <item x="1942"/>
        <item x="1044"/>
        <item x="7"/>
        <item x="1043"/>
        <item x="1372"/>
        <item x="1262"/>
        <item x="1041"/>
        <item x="48"/>
        <item x="1466"/>
        <item x="1371"/>
        <item x="2013"/>
        <item x="1037"/>
        <item x="977"/>
        <item x="2177"/>
        <item x="2011"/>
        <item x="1630"/>
        <item x="1033"/>
        <item x="1333"/>
        <item x="84"/>
        <item x="85"/>
        <item x="83"/>
        <item x="1695"/>
        <item x="5"/>
        <item x="1191"/>
        <item x="86"/>
        <item x="1259"/>
        <item x="1369"/>
        <item x="22"/>
        <item x="1193"/>
        <item x="23"/>
        <item x="2176"/>
        <item x="1332"/>
        <item x="1194"/>
        <item x="14"/>
        <item x="1258"/>
        <item x="1368"/>
        <item x="4"/>
        <item x="90"/>
        <item x="788"/>
        <item x="1195"/>
        <item x="1190"/>
        <item x="25"/>
        <item x="56"/>
        <item x="1188"/>
        <item x="47"/>
        <item x="1111"/>
        <item x="1589"/>
        <item x="1626"/>
        <item x="1198"/>
        <item x="973"/>
        <item x="1187"/>
        <item x="1411"/>
        <item x="1938"/>
        <item x="1199"/>
        <item x="45"/>
        <item x="1200"/>
        <item x="1159"/>
        <item x="44"/>
        <item x="1405"/>
        <item x="1587"/>
        <item x="43"/>
        <item x="1328"/>
        <item x="2214"/>
        <item x="1202"/>
        <item x="2209"/>
        <item x="2211"/>
        <item x="2212"/>
        <item x="2207"/>
        <item x="1158"/>
        <item x="2205"/>
        <item x="1933"/>
        <item x="2204"/>
        <item x="1185"/>
        <item x="2203"/>
        <item x="2202"/>
        <item x="1108"/>
        <item x="1204"/>
        <item x="2200"/>
        <item x="2199"/>
        <item x="1401"/>
        <item x="388"/>
        <item x="387"/>
        <item x="1400"/>
        <item x="39"/>
        <item x="647"/>
        <item x="1207"/>
        <item x="1184"/>
        <item x="1583"/>
        <item x="1157"/>
        <item x="240"/>
        <item x="38"/>
        <item x="1625"/>
        <item x="1107"/>
        <item x="1582"/>
        <item x="384"/>
        <item x="2171"/>
        <item x="1930"/>
        <item x="646"/>
        <item x="2170"/>
        <item x="1581"/>
        <item x="1106"/>
        <item x="1183"/>
        <item x="244"/>
        <item x="3"/>
        <item x="1324"/>
        <item x="1256"/>
        <item x="645"/>
        <item x="246"/>
        <item x="78"/>
        <item x="415"/>
        <item x="79"/>
        <item x="247"/>
        <item x="254"/>
        <item x="1579"/>
        <item x="252"/>
        <item x="249"/>
        <item x="251"/>
        <item x="77"/>
        <item x="1182"/>
        <item x="1656"/>
        <item x="1661"/>
        <item x="1668"/>
        <item x="1669"/>
        <item x="1578"/>
        <item x="76"/>
        <item x="1660"/>
        <item x="644"/>
        <item x="1658"/>
        <item x="1659"/>
        <item x="1155"/>
        <item x="1927"/>
        <item x="999"/>
        <item x="1409"/>
        <item x="1937"/>
        <item x="511"/>
        <item x="998"/>
        <item x="1181"/>
        <item x="73"/>
        <item x="1576"/>
        <item x="1624"/>
        <item x="412"/>
        <item x="1154"/>
        <item x="997"/>
        <item x="510"/>
        <item x="72"/>
        <item x="508"/>
        <item x="1101"/>
        <item x="641"/>
        <item x="995"/>
        <item x="1179"/>
        <item x="1320"/>
        <item x="1150"/>
        <item x="640"/>
        <item x="513"/>
        <item x="506"/>
        <item x="514"/>
        <item x="515"/>
        <item x="994"/>
        <item x="1178"/>
        <item x="67"/>
        <item x="1149"/>
        <item x="407"/>
        <item x="504"/>
        <item x="71"/>
        <item x="993"/>
        <item x="517"/>
        <item x="405"/>
        <item x="404"/>
        <item x="502"/>
        <item x="992"/>
        <item x="471"/>
        <item x="1176"/>
        <item x="402"/>
        <item x="1558"/>
        <item x="401"/>
        <item x="2183"/>
        <item x="2165"/>
        <item x="1903"/>
        <item x="991"/>
        <item x="1557"/>
        <item x="1830"/>
        <item x="1556"/>
        <item x="1910"/>
        <item x="989"/>
        <item x="988"/>
        <item x="1148"/>
        <item x="469"/>
        <item x="1902"/>
        <item x="987"/>
        <item x="986"/>
        <item x="1554"/>
        <item x="468"/>
        <item x="1896"/>
        <item x="499"/>
        <item x="2162"/>
        <item x="985"/>
        <item x="1898"/>
        <item x="2192"/>
        <item x="1447"/>
        <item x="1829"/>
        <item x="2160"/>
        <item x="497"/>
        <item x="1551"/>
        <item x="2195"/>
        <item x="1872"/>
        <item x="1550"/>
        <item x="1549"/>
        <item x="2157"/>
        <item x="1828"/>
        <item x="1545"/>
        <item x="1437"/>
        <item x="1509"/>
        <item x="1078"/>
        <item x="1827"/>
        <item x="708"/>
        <item x="1432"/>
        <item x="2084"/>
        <item x="1869"/>
        <item x="1866"/>
        <item x="706"/>
        <item x="2153"/>
        <item x="1077"/>
        <item x="704"/>
        <item x="703"/>
        <item x="556"/>
        <item x="555"/>
        <item x="702"/>
        <item x="2152"/>
        <item x="554"/>
        <item x="1506"/>
        <item x="701"/>
        <item x="1076"/>
        <item x="700"/>
        <item x="551"/>
        <item x="550"/>
        <item x="699"/>
        <item x="1826"/>
        <item x="549"/>
        <item x="698"/>
        <item x="2151"/>
        <item x="697"/>
        <item x="548"/>
        <item x="1863"/>
        <item x="2082"/>
        <item x="1075"/>
        <item x="546"/>
        <item x="2150"/>
        <item x="1606"/>
        <item x="544"/>
        <item x="543"/>
        <item x="542"/>
        <item x="1825"/>
        <item x="1502"/>
        <item x="2081"/>
        <item x="541"/>
        <item x="1032"/>
        <item x="1074"/>
        <item x="1605"/>
        <item x="1029"/>
        <item x="1501"/>
        <item x="1617"/>
        <item x="2080"/>
        <item x="1025"/>
        <item x="1824"/>
        <item x="1144"/>
        <item x="1604"/>
        <item x="620"/>
        <item x="1616"/>
        <item x="1073"/>
        <item x="1498"/>
        <item x="1615"/>
        <item x="617"/>
        <item x="1868"/>
        <item x="1435"/>
        <item x="1023"/>
        <item x="2079"/>
        <item x="1613"/>
        <item x="611"/>
        <item x="1602"/>
        <item x="2078"/>
        <item x="610"/>
        <item x="1822"/>
        <item x="726"/>
        <item x="1072"/>
        <item x="608"/>
        <item x="1019"/>
        <item x="724"/>
        <item x="606"/>
        <item x="1611"/>
        <item x="2054"/>
        <item x="605"/>
        <item x="2149"/>
        <item x="2037"/>
        <item x="1610"/>
        <item x="721"/>
        <item x="720"/>
        <item x="2036"/>
        <item x="2052"/>
        <item x="1071"/>
        <item x="2147"/>
        <item x="904"/>
        <item x="718"/>
        <item x="2049"/>
        <item x="1608"/>
        <item x="334"/>
        <item x="716"/>
        <item x="2035"/>
        <item x="715"/>
        <item x="1819"/>
        <item x="1599"/>
        <item x="1607"/>
        <item x="2046"/>
        <item x="713"/>
        <item x="2075"/>
        <item x="2034"/>
        <item x="333"/>
        <item x="1598"/>
        <item x="2041"/>
        <item x="1070"/>
        <item x="2033"/>
        <item x="2074"/>
        <item x="902"/>
        <item x="223"/>
        <item x="2143"/>
        <item x="728"/>
        <item x="1597"/>
        <item x="332"/>
        <item x="1893"/>
        <item x="2031"/>
        <item x="1785"/>
        <item x="288"/>
        <item x="331"/>
        <item x="289"/>
        <item x="2072"/>
        <item x="2005"/>
        <item x="1892"/>
        <item x="290"/>
        <item x="1596"/>
        <item x="2004"/>
        <item x="1788"/>
        <item x="221"/>
        <item x="292"/>
        <item x="2138"/>
        <item x="1791"/>
        <item x="2002"/>
        <item x="293"/>
        <item x="1792"/>
        <item x="330"/>
        <item x="2001"/>
        <item x="294"/>
        <item x="676"/>
        <item x="1794"/>
        <item x="2029"/>
        <item x="2000"/>
        <item x="295"/>
        <item x="1796"/>
        <item x="678"/>
        <item x="1798"/>
        <item x="296"/>
        <item x="1999"/>
        <item x="1068"/>
        <item x="1594"/>
        <item x="1998"/>
        <item x="298"/>
        <item x="675"/>
        <item x="329"/>
        <item x="1997"/>
        <item x="1593"/>
        <item x="300"/>
        <item x="1890"/>
        <item x="2027"/>
        <item x="301"/>
        <item x="896"/>
        <item x="674"/>
        <item x="1995"/>
        <item x="1592"/>
        <item x="328"/>
        <item x="218"/>
        <item x="1067"/>
        <item x="1994"/>
        <item x="124"/>
        <item x="123"/>
        <item x="766"/>
        <item x="1992"/>
        <item x="894"/>
        <item x="327"/>
        <item x="217"/>
        <item x="776"/>
        <item x="122"/>
        <item x="772"/>
        <item x="121"/>
        <item x="765"/>
        <item x="1991"/>
        <item x="120"/>
        <item x="119"/>
        <item x="1651"/>
        <item x="431"/>
        <item x="118"/>
        <item x="2024"/>
        <item x="116"/>
        <item x="1066"/>
        <item x="764"/>
        <item x="115"/>
        <item x="216"/>
        <item x="1888"/>
        <item x="114"/>
        <item x="113"/>
        <item x="2023"/>
        <item x="588"/>
        <item x="112"/>
        <item x="891"/>
        <item x="887"/>
        <item x="215"/>
        <item x="587"/>
        <item x="1648"/>
        <item x="1730"/>
        <item x="586"/>
        <item x="886"/>
        <item x="1988"/>
        <item x="1647"/>
        <item x="134"/>
        <item x="1987"/>
        <item x="839"/>
        <item x="885"/>
        <item x="1729"/>
        <item x="1986"/>
        <item x="884"/>
        <item x="838"/>
        <item x="213"/>
        <item x="1982"/>
        <item x="1645"/>
        <item x="583"/>
        <item x="1886"/>
        <item x="131"/>
        <item x="1981"/>
        <item x="582"/>
        <item x="1980"/>
        <item x="1979"/>
        <item x="163"/>
        <item x="162"/>
        <item x="164"/>
        <item x="161"/>
        <item x="160"/>
        <item x="1978"/>
        <item x="1643"/>
        <item x="167"/>
        <item x="881"/>
        <item x="128"/>
        <item x="170"/>
        <item x="835"/>
        <item x="2133"/>
        <item x="1646"/>
        <item x="579"/>
        <item x="172"/>
        <item x="1975"/>
        <item x="1641"/>
        <item x="2131"/>
        <item x="173"/>
        <item x="906"/>
        <item x="834"/>
        <item x="578"/>
        <item x="174"/>
        <item x="2130"/>
        <item x="909"/>
        <item x="1725"/>
        <item x="665"/>
        <item x="878"/>
        <item x="798"/>
        <item x="179"/>
        <item x="423"/>
        <item x="178"/>
        <item x="1777"/>
        <item x="2118"/>
        <item x="176"/>
        <item x="828"/>
        <item x="1302"/>
        <item x="1720"/>
        <item x="1527"/>
        <item x="1359"/>
        <item x="1255"/>
        <item x="2258"/>
        <item x="827"/>
        <item x="1358"/>
        <item x="1776"/>
        <item x="1719"/>
        <item x="1301"/>
        <item x="1254"/>
        <item x="1639"/>
        <item x="1367"/>
        <item x="2257"/>
        <item x="1526"/>
        <item x="949"/>
        <item x="1775"/>
        <item x="1879"/>
        <item x="823"/>
        <item x="318"/>
        <item x="367"/>
        <item x="2277"/>
        <item x="420"/>
        <item x="1252"/>
        <item x="2276"/>
        <item x="2255"/>
        <item x="942"/>
        <item x="1352"/>
        <item x="604"/>
        <item x="2274"/>
        <item x="365"/>
        <item x="316"/>
        <item x="2254"/>
        <item x="2273"/>
        <item x="820"/>
        <item x="1298"/>
        <item x="603"/>
        <item x="364"/>
        <item x="1541"/>
        <item x="1772"/>
        <item x="2271"/>
        <item x="418"/>
        <item x="1249"/>
        <item x="2252"/>
        <item x="361"/>
        <item x="2269"/>
        <item x="417"/>
        <item x="1522"/>
        <item x="360"/>
        <item x="599"/>
        <item x="313"/>
        <item x="155"/>
        <item x="1295"/>
        <item x="1574"/>
        <item x="1537"/>
        <item x="2250"/>
        <item x="1247"/>
        <item x="1710"/>
        <item x="1707"/>
        <item x="1706"/>
        <item x="154"/>
        <item x="1712"/>
        <item x="1705"/>
        <item x="2266"/>
        <item x="596"/>
        <item x="356"/>
        <item x="1768"/>
        <item x="1717"/>
        <item x="1536"/>
        <item x="1520"/>
        <item x="311"/>
        <item x="595"/>
        <item x="2249"/>
        <item x="355"/>
        <item x="1094"/>
        <item x="1093"/>
        <item x="1095"/>
        <item x="151"/>
        <item x="813"/>
        <item x="1767"/>
        <item x="593"/>
        <item x="149"/>
        <item x="1519"/>
        <item x="447"/>
        <item x="383"/>
        <item x="1570"/>
        <item x="2263"/>
        <item x="592"/>
        <item x="1534"/>
        <item x="446"/>
        <item x="1088"/>
        <item x="352"/>
        <item x="147"/>
        <item x="811"/>
        <item x="445"/>
        <item x="1244"/>
        <item x="591"/>
        <item x="382"/>
        <item x="2262"/>
        <item x="1569"/>
        <item x="444"/>
        <item x="1518"/>
        <item x="810"/>
        <item x="1495"/>
        <item x="145"/>
        <item x="443"/>
        <item x="589"/>
        <item x="1493"/>
        <item x="809"/>
        <item x="1491"/>
        <item x="1532"/>
        <item x="441"/>
        <item x="1490"/>
        <item x="1085"/>
        <item x="1568"/>
        <item x="1567"/>
        <item x="1488"/>
        <item x="1517"/>
        <item x="1487"/>
        <item x="1290"/>
        <item x="440"/>
        <item x="380"/>
        <item x="307"/>
        <item x="1242"/>
        <item x="1485"/>
        <item x="439"/>
        <item x="1483"/>
        <item x="1237"/>
        <item x="2021"/>
        <item x="1083"/>
        <item x="438"/>
        <item x="1480"/>
        <item x="1289"/>
        <item x="62"/>
        <item x="437"/>
        <item x="1363"/>
        <item x="436"/>
        <item x="1530"/>
        <item x="1236"/>
        <item x="1081"/>
        <item x="2019"/>
        <item x="434"/>
        <item x="1080"/>
        <item x="61"/>
        <item x="305"/>
        <item x="433"/>
        <item x="1515"/>
        <item x="432"/>
        <item x="377"/>
        <item x="2017"/>
        <item x="1234"/>
        <item x="376"/>
        <item x="1514"/>
        <item x="1362"/>
        <item x="1430"/>
        <item x="2007"/>
        <item x="59"/>
        <item x="281"/>
        <item x="2016"/>
        <item x="1560"/>
        <item x="792"/>
        <item x="950"/>
        <item x="280"/>
        <item x="1429"/>
        <item x="1513"/>
        <item x="279"/>
        <item x="374"/>
        <item x="1232"/>
        <item x="58"/>
        <item x="1428"/>
        <item x="1687"/>
        <item x="1512"/>
        <item x="790"/>
        <item x="1689"/>
        <item x="1231"/>
        <item x="968"/>
        <item x="1697"/>
        <item x="1698"/>
        <item x="1425"/>
        <item x="1699"/>
        <item x="370"/>
        <item x="1228"/>
        <item x="13"/>
        <item x="786"/>
        <item x="1424"/>
        <item x="1227"/>
        <item x="1702"/>
        <item x="965"/>
        <item x="54"/>
        <item x="963"/>
        <item x="99"/>
        <item x="368"/>
        <item x="1423"/>
        <item x="1226"/>
        <item x="962"/>
        <item x="98"/>
        <item x="53"/>
        <item x="984"/>
        <item x="96"/>
        <item x="959"/>
        <item x="11"/>
        <item x="1478"/>
        <item x="1269"/>
        <item x="273"/>
        <item x="52"/>
        <item x="983"/>
        <item x="1477"/>
        <item x="957"/>
        <item x="2181"/>
        <item x="982"/>
        <item x="781"/>
        <item x="955"/>
        <item x="981"/>
        <item x="1266"/>
        <item x="1638"/>
        <item x="1265"/>
        <item x="1472"/>
        <item x="1637"/>
        <item x="779"/>
        <item x="1418"/>
        <item x="1471"/>
        <item x="8"/>
        <item x="1264"/>
        <item x="1635"/>
        <item x="778"/>
        <item x="1417"/>
        <item x="1634"/>
        <item x="1468"/>
        <item x="2178"/>
        <item x="777"/>
        <item x="1467"/>
        <item x="978"/>
        <item x="1632"/>
        <item x="1261"/>
        <item x="1631"/>
        <item x="1465"/>
        <item x="1260"/>
        <item x="1464"/>
        <item x="1940"/>
        <item x="1415"/>
        <item x="976"/>
        <item x="1414"/>
        <item x="1628"/>
        <item x="1939"/>
        <item x="1413"/>
        <item x="1627"/>
        <item x="1412"/>
        <item x="975"/>
        <item x="1408"/>
        <item x="1623"/>
        <item x="46"/>
        <item x="1407"/>
        <item x="2174"/>
        <item x="2"/>
        <item x="1406"/>
        <item x="1935"/>
        <item x="1110"/>
        <item x="2173"/>
        <item x="972"/>
        <item x="1404"/>
        <item x="392"/>
        <item x="1934"/>
        <item x="391"/>
        <item x="42"/>
        <item x="1403"/>
        <item x="390"/>
        <item x="0"/>
        <item x="41"/>
        <item x="1402"/>
        <item x="971"/>
        <item x="2172"/>
        <item x="1932"/>
        <item x="386"/>
        <item x="1931"/>
        <item x="385"/>
        <item x="969"/>
        <item x="37"/>
        <item x="36"/>
        <item x="1929"/>
        <item x="2169"/>
        <item x="35"/>
        <item x="1928"/>
        <item x="1655"/>
        <item x="1662"/>
        <item x="1664"/>
        <item x="1665"/>
        <item x="1666"/>
        <item x="1670"/>
        <item x="34"/>
        <item x="75"/>
        <item x="2168"/>
        <item x="33"/>
        <item x="74"/>
        <item x="1103"/>
        <item x="32"/>
        <item x="69"/>
        <item x="1908"/>
        <item x="477"/>
        <item x="68"/>
        <item x="476"/>
        <item x="1907"/>
        <item x="1100"/>
        <item x="66"/>
        <item x="475"/>
        <item x="1906"/>
        <item x="65"/>
        <item x="474"/>
        <item x="64"/>
        <item x="1099"/>
        <item x="1905"/>
        <item x="473"/>
        <item x="472"/>
        <item x="1904"/>
        <item x="1098"/>
        <item x="1878"/>
        <item x="2184"/>
        <item x="1877"/>
        <item x="470"/>
        <item x="1876"/>
        <item x="1901"/>
        <item x="1875"/>
        <item x="1895"/>
        <item x="1900"/>
        <item x="1446"/>
        <item x="1899"/>
        <item x="467"/>
        <item x="1096"/>
        <item x="466"/>
        <item x="1444"/>
        <item x="465"/>
        <item x="464"/>
        <item x="1442"/>
        <item x="2197"/>
        <item x="1441"/>
        <item x="1871"/>
        <item x="1440"/>
        <item x="2198"/>
        <item x="1439"/>
        <item x="1870"/>
        <item x="1434"/>
        <item x="1867"/>
        <item x="1433"/>
        <item x="1865"/>
        <item x="1864"/>
        <item x="1028"/>
        <item x="1027"/>
        <item x="1026"/>
        <item x="1024"/>
        <item x="1022"/>
        <item x="1021"/>
        <item x="1020"/>
        <item x="727"/>
        <item x="725"/>
        <item x="723"/>
        <item x="2053"/>
        <item x="722"/>
        <item x="2148"/>
        <item x="2051"/>
        <item x="717"/>
        <item x="2048"/>
        <item x="2047"/>
        <item x="714"/>
        <item x="680"/>
        <item x="2045"/>
        <item x="2042"/>
        <item x="2040"/>
        <item x="679"/>
        <item x="2142"/>
        <item x="2140"/>
        <item x="2139"/>
        <item x="677"/>
        <item x="2137"/>
        <item x="2136"/>
        <item x="1654"/>
        <item x="2134"/>
        <item x="1653"/>
        <item x="761"/>
        <item x="769"/>
        <item x="775"/>
        <item x="770"/>
        <item x="771"/>
        <item x="774"/>
        <item x="773"/>
        <item x="672"/>
        <item x="1650"/>
        <item x="671"/>
        <item x="1649"/>
        <item x="668"/>
        <item x="1644"/>
        <item x="667"/>
        <item x="1642"/>
        <item x="666"/>
        <item x="1360"/>
        <item x="1357"/>
        <item x="944"/>
        <item x="943"/>
        <item x="1354"/>
        <item x="941"/>
        <item x="1542"/>
        <item x="940"/>
        <item x="939"/>
        <item x="159"/>
        <item x="1540"/>
        <item x="1539"/>
        <item x="1575"/>
        <item x="1538"/>
        <item x="1709"/>
        <item x="1708"/>
        <item x="1713"/>
        <item x="1704"/>
        <item x="1715"/>
        <item x="1573"/>
        <item x="1718"/>
        <item x="152"/>
        <item x="148"/>
        <item x="146"/>
        <item x="1533"/>
        <item x="1531"/>
        <item x="951"/>
        <item x="1564"/>
        <item x="287"/>
        <item x="1563"/>
        <item x="1528"/>
        <item x="1562"/>
        <item x="284"/>
        <item x="283"/>
        <item x="1561"/>
        <item x="282"/>
        <item x="278"/>
        <item x="277"/>
        <item x="276"/>
        <item x="964"/>
        <item x="961"/>
        <item x="960"/>
        <item x="958"/>
        <item x="956"/>
        <item x="954"/>
        <item x="953"/>
        <item x="948"/>
        <item x="947"/>
        <item x="946"/>
        <item x="945"/>
        <item x="938"/>
        <item t="default"/>
      </items>
    </pivotField>
    <pivotField showAll="0"/>
    <pivotField showAll="0"/>
    <pivotField showAll="0"/>
    <pivotField showAll="0"/>
  </pivotFields>
  <rowItems count="1">
    <i/>
  </rowItems>
  <colFields count="1">
    <field x="-2"/>
  </colFields>
  <colItems count="4">
    <i>
      <x/>
    </i>
    <i i="1">
      <x v="1"/>
    </i>
    <i i="2">
      <x v="2"/>
    </i>
    <i i="3">
      <x v="3"/>
    </i>
  </colItems>
  <dataFields count="4">
    <dataField name="AverageTotalExpenditure" fld="15" subtotal="average" baseField="2" baseItem="1"/>
    <dataField name="Average of Life Span " fld="4" subtotal="average" baseField="0" baseItem="3"/>
    <dataField name="Average of GDP" fld="18" subtotal="average" baseField="0" baseItem="1"/>
    <dataField name="Average of infant deaths" fld="7" subtotal="average" baseField="0"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1.xml><?xml version="1.0" encoding="utf-8"?>
<pivotTableDefinition xmlns="http://schemas.openxmlformats.org/spreadsheetml/2006/main" name="PivotTable1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1">
  <location ref="A28:C31" firstHeaderRow="0" firstDataRow="1" firstDataCol="1"/>
  <pivotFields count="24">
    <pivotField showAll="0">
      <items count="19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t="default"/>
      </items>
    </pivotField>
    <pivotField showAll="0">
      <items count="17">
        <item x="15"/>
        <item x="14"/>
        <item x="13"/>
        <item x="12"/>
        <item x="11"/>
        <item x="10"/>
        <item x="9"/>
        <item x="8"/>
        <item x="7"/>
        <item x="6"/>
        <item x="5"/>
        <item x="4"/>
        <item x="3"/>
        <item x="2"/>
        <item x="1"/>
        <item x="0"/>
        <item t="default"/>
      </items>
    </pivotField>
    <pivotField axis="axisRow" showAll="0">
      <items count="3">
        <item x="1"/>
        <item x="0"/>
        <item t="default"/>
      </items>
    </pivotField>
    <pivotField showAll="0"/>
    <pivotField showAll="0"/>
    <pivotField showAll="0"/>
    <pivotField showAll="0"/>
    <pivotField showAll="0"/>
    <pivotField showAll="0"/>
    <pivotField dataField="1" showAll="0"/>
    <pivotField numFmtId="2" showAll="0"/>
    <pivotField showAll="0"/>
    <pivotField showAll="0"/>
    <pivotField showAll="0"/>
    <pivotField showAll="0"/>
    <pivotField showAll="0"/>
    <pivotField showAll="0"/>
    <pivotField showAll="0"/>
    <pivotField dataField="1" showAll="0"/>
    <pivotField showAll="0">
      <items count="2279">
        <item x="1284"/>
        <item x="1278"/>
        <item x="1273"/>
        <item x="752"/>
        <item x="910"/>
        <item x="2094"/>
        <item x="2097"/>
        <item x="1287"/>
        <item x="1286"/>
        <item x="1285"/>
        <item x="1283"/>
        <item x="1282"/>
        <item x="1281"/>
        <item x="1280"/>
        <item x="1279"/>
        <item x="1277"/>
        <item x="1276"/>
        <item x="1275"/>
        <item x="1274"/>
        <item x="755"/>
        <item x="757"/>
        <item x="521"/>
        <item x="753"/>
        <item x="1014"/>
        <item x="1012"/>
        <item x="231"/>
        <item x="1808"/>
        <item x="536"/>
        <item x="1341"/>
        <item x="1057"/>
        <item x="461"/>
        <item x="1054"/>
        <item x="2093"/>
        <item x="1118"/>
        <item x="426"/>
        <item x="1755"/>
        <item x="2166"/>
        <item x="1972"/>
        <item x="1920"/>
        <item x="1923"/>
        <item x="1916"/>
        <item x="1915"/>
        <item x="1914"/>
        <item x="1841"/>
        <item x="1913"/>
        <item x="1912"/>
        <item x="2240"/>
        <item x="19"/>
        <item x="1911"/>
        <item x="2201"/>
        <item x="29"/>
        <item x="970"/>
        <item x="91"/>
        <item x="746"/>
        <item x="248"/>
        <item x="747"/>
        <item x="748"/>
        <item x="749"/>
        <item x="750"/>
        <item x="751"/>
        <item x="1319"/>
        <item x="754"/>
        <item x="756"/>
        <item x="758"/>
        <item x="1223"/>
        <item x="524"/>
        <item x="520"/>
        <item x="523"/>
        <item x="522"/>
        <item x="1313"/>
        <item x="2163"/>
        <item x="1874"/>
        <item x="1510"/>
        <item x="338"/>
        <item x="1622"/>
        <item x="1952"/>
        <item x="2156"/>
        <item x="340"/>
        <item x="238"/>
        <item x="1951"/>
        <item x="1387"/>
        <item x="1388"/>
        <item x="1016"/>
        <item x="1015"/>
        <item x="335"/>
        <item x="1399"/>
        <item x="616"/>
        <item x="1011"/>
        <item x="1009"/>
        <item x="1008"/>
        <item x="482"/>
        <item x="228"/>
        <item x="861"/>
        <item x="1010"/>
        <item x="2032"/>
        <item x="219"/>
        <item x="1004"/>
        <item x="1813"/>
        <item x="673"/>
        <item x="139"/>
        <item x="1001"/>
        <item x="1127"/>
        <item x="143"/>
        <item x="1807"/>
        <item x="1003"/>
        <item x="1802"/>
        <item x="565"/>
        <item x="1804"/>
        <item x="1121"/>
        <item x="1123"/>
        <item x="1119"/>
        <item x="1984"/>
        <item x="2101"/>
        <item x="1112"/>
        <item x="1113"/>
        <item x="2096"/>
        <item x="2129"/>
        <item x="1347"/>
        <item x="1525"/>
        <item x="911"/>
        <item x="2095"/>
        <item x="1117"/>
        <item x="577"/>
        <item x="1055"/>
        <item x="1056"/>
        <item x="460"/>
        <item x="457"/>
        <item x="2107"/>
        <item x="458"/>
        <item x="656"/>
        <item x="1771"/>
        <item x="657"/>
        <item x="2102"/>
        <item x="602"/>
        <item x="661"/>
        <item x="1766"/>
        <item x="2110"/>
        <item x="2092"/>
        <item x="1672"/>
        <item x="210"/>
        <item x="534"/>
        <item x="2091"/>
        <item x="1116"/>
        <item x="358"/>
        <item x="2090"/>
        <item x="2089"/>
        <item x="1681"/>
        <item x="1761"/>
        <item x="913"/>
        <item x="1087"/>
        <item x="1676"/>
        <item x="2088"/>
        <item x="1571"/>
        <item x="184"/>
        <item x="1759"/>
        <item x="2087"/>
        <item x="734"/>
        <item x="1115"/>
        <item x="1291"/>
        <item x="1779"/>
        <item x="914"/>
        <item x="1750"/>
        <item x="2062"/>
        <item x="1757"/>
        <item x="1744"/>
        <item x="1114"/>
        <item x="2245"/>
        <item x="808"/>
        <item x="1740"/>
        <item x="1926"/>
        <item x="1753"/>
        <item x="915"/>
        <item x="1925"/>
        <item x="2244"/>
        <item x="1924"/>
        <item x="375"/>
        <item x="111"/>
        <item x="2061"/>
        <item x="806"/>
        <item x="1922"/>
        <item x="1736"/>
        <item x="2008"/>
        <item x="805"/>
        <item x="1921"/>
        <item x="110"/>
        <item x="1970"/>
        <item x="1919"/>
        <item x="1737"/>
        <item x="1918"/>
        <item x="531"/>
        <item x="1845"/>
        <item x="1917"/>
        <item x="107"/>
        <item x="1454"/>
        <item x="1166"/>
        <item x="1136"/>
        <item x="2237"/>
        <item x="2236"/>
        <item x="106"/>
        <item x="2241"/>
        <item x="2010"/>
        <item x="1165"/>
        <item x="2229"/>
        <item x="1690"/>
        <item x="2231"/>
        <item x="1132"/>
        <item x="2224"/>
        <item x="1832"/>
        <item x="205"/>
        <item x="2230"/>
        <item x="1840"/>
        <item x="204"/>
        <item x="105"/>
        <item x="2222"/>
        <item x="203"/>
        <item x="936"/>
        <item x="104"/>
        <item x="1039"/>
        <item x="16"/>
        <item x="1629"/>
        <item x="1459"/>
        <item x="1426"/>
        <item x="932"/>
        <item x="1192"/>
        <item x="89"/>
        <item x="81"/>
        <item x="24"/>
        <item x="201"/>
        <item x="87"/>
        <item x="200"/>
        <item x="397"/>
        <item x="1330"/>
        <item x="396"/>
        <item x="92"/>
        <item x="398"/>
        <item x="926"/>
        <item x="925"/>
        <item x="395"/>
        <item x="197"/>
        <item x="394"/>
        <item x="2217"/>
        <item x="924"/>
        <item x="1591"/>
        <item x="195"/>
        <item x="930"/>
        <item x="921"/>
        <item x="40"/>
        <item x="1410"/>
        <item x="94"/>
        <item x="241"/>
        <item x="199"/>
        <item x="30"/>
        <item x="243"/>
        <item x="745"/>
        <item x="1105"/>
        <item x="2216"/>
        <item x="399"/>
        <item x="31"/>
        <item x="1318"/>
        <item x="643"/>
        <item x="1315"/>
        <item x="1862"/>
        <item x="1309"/>
        <item x="512"/>
        <item x="408"/>
        <item x="351"/>
        <item x="1314"/>
        <item x="759"/>
        <item x="638"/>
        <item x="760"/>
        <item x="406"/>
        <item x="1220"/>
        <item x="349"/>
        <item x="400"/>
        <item x="411"/>
        <item x="2164"/>
        <item x="1153"/>
        <item x="2187"/>
        <item x="2188"/>
        <item x="1219"/>
        <item x="348"/>
        <item x="509"/>
        <item x="1321"/>
        <item x="500"/>
        <item x="2189"/>
        <item x="1312"/>
        <item x="1180"/>
        <item x="1958"/>
        <item x="996"/>
        <item x="498"/>
        <item x="1957"/>
        <item x="2159"/>
        <item x="2196"/>
        <item x="1956"/>
        <item x="345"/>
        <item x="1215"/>
        <item x="1272"/>
        <item x="1855"/>
        <item x="1954"/>
        <item x="1311"/>
        <item x="1438"/>
        <item x="1079"/>
        <item x="1853"/>
        <item x="711"/>
        <item x="341"/>
        <item x="710"/>
        <item x="1948"/>
        <item x="1949"/>
        <item x="1852"/>
        <item x="1946"/>
        <item x="1211"/>
        <item x="1507"/>
        <item x="1945"/>
        <item x="1210"/>
        <item x="1854"/>
        <item x="1943"/>
        <item x="1619"/>
        <item x="1213"/>
        <item x="1208"/>
        <item x="1618"/>
        <item x="1848"/>
        <item x="1030"/>
        <item x="2155"/>
        <item x="1500"/>
        <item x="618"/>
        <item x="612"/>
        <item x="1393"/>
        <item x="1603"/>
        <item x="1386"/>
        <item x="1385"/>
        <item x="1821"/>
        <item x="488"/>
        <item x="235"/>
        <item x="237"/>
        <item x="634"/>
        <item x="1013"/>
        <item x="1398"/>
        <item x="1894"/>
        <item x="1496"/>
        <item x="1397"/>
        <item x="1789"/>
        <item x="2003"/>
        <item x="2141"/>
        <item x="1007"/>
        <item x="866"/>
        <item x="872"/>
        <item x="860"/>
        <item x="859"/>
        <item x="867"/>
        <item x="297"/>
        <item x="1006"/>
        <item x="484"/>
        <item x="1005"/>
        <item x="568"/>
        <item x="566"/>
        <item x="142"/>
        <item x="1814"/>
        <item x="1002"/>
        <item x="140"/>
        <item x="1810"/>
        <item x="1734"/>
        <item x="1811"/>
        <item x="1809"/>
        <item x="893"/>
        <item x="895"/>
        <item x="563"/>
        <item x="1812"/>
        <item x="688"/>
        <item x="888"/>
        <item x="136"/>
        <item x="1126"/>
        <item x="686"/>
        <item x="685"/>
        <item x="1806"/>
        <item x="2070"/>
        <item x="1805"/>
        <item x="1125"/>
        <item x="1803"/>
        <item x="135"/>
        <item x="1887"/>
        <item x="682"/>
        <item x="1124"/>
        <item x="1065"/>
        <item x="302"/>
        <item x="762"/>
        <item x="1801"/>
        <item x="1800"/>
        <item x="429"/>
        <item x="1122"/>
        <item x="1728"/>
        <item x="1799"/>
        <item x="324"/>
        <item x="212"/>
        <item x="626"/>
        <item x="322"/>
        <item x="539"/>
        <item x="1120"/>
        <item x="1977"/>
        <item x="2067"/>
        <item x="427"/>
        <item x="880"/>
        <item x="2100"/>
        <item x="627"/>
        <item x="2099"/>
        <item x="625"/>
        <item x="2098"/>
        <item x="2259"/>
        <item x="530"/>
        <item x="799"/>
        <item x="1640"/>
        <item x="802"/>
        <item x="2128"/>
        <item x="1968"/>
        <item x="177"/>
        <item x="829"/>
        <item x="528"/>
        <item x="796"/>
        <item x="877"/>
        <item x="526"/>
        <item x="576"/>
        <item x="2058"/>
        <item x="918"/>
        <item x="1969"/>
        <item x="525"/>
        <item x="916"/>
        <item x="826"/>
        <item x="1965"/>
        <item x="2060"/>
        <item x="1356"/>
        <item x="320"/>
        <item x="1348"/>
        <item x="920"/>
        <item x="1964"/>
        <item x="317"/>
        <item x="1344"/>
        <item x="1349"/>
        <item x="2055"/>
        <item x="191"/>
        <item x="1300"/>
        <item x="1340"/>
        <item x="821"/>
        <item x="2275"/>
        <item x="1336"/>
        <item x="2065"/>
        <item x="1063"/>
        <item x="1337"/>
        <item x="1049"/>
        <item x="1062"/>
        <item x="462"/>
        <item x="2116"/>
        <item x="1050"/>
        <item x="1051"/>
        <item x="1052"/>
        <item x="535"/>
        <item x="1061"/>
        <item x="1060"/>
        <item x="1059"/>
        <item x="1053"/>
        <item x="1058"/>
        <item x="2114"/>
        <item x="190"/>
        <item x="876"/>
        <item x="2272"/>
        <item x="742"/>
        <item x="2113"/>
        <item x="1960"/>
        <item x="459"/>
        <item x="2126"/>
        <item x="649"/>
        <item x="1959"/>
        <item x="853"/>
        <item x="362"/>
        <item x="454"/>
        <item x="2111"/>
        <item x="315"/>
        <item x="453"/>
        <item x="818"/>
        <item x="452"/>
        <item x="658"/>
        <item x="852"/>
        <item x="451"/>
        <item x="450"/>
        <item x="1671"/>
        <item x="660"/>
        <item x="740"/>
        <item x="449"/>
        <item x="1366"/>
        <item x="448"/>
        <item x="817"/>
        <item x="662"/>
        <item x="912"/>
        <item x="2251"/>
        <item x="624"/>
        <item x="851"/>
        <item x="359"/>
        <item x="156"/>
        <item x="819"/>
        <item x="1769"/>
        <item x="1765"/>
        <item x="739"/>
        <item x="357"/>
        <item x="1764"/>
        <item x="574"/>
        <item x="816"/>
        <item x="2125"/>
        <item x="1763"/>
        <item x="2064"/>
        <item x="848"/>
        <item x="416"/>
        <item x="1092"/>
        <item x="1723"/>
        <item x="1762"/>
        <item x="353"/>
        <item x="1089"/>
        <item x="2264"/>
        <item x="846"/>
        <item x="1675"/>
        <item x="1293"/>
        <item x="1760"/>
        <item x="1974"/>
        <item x="2246"/>
        <item x="533"/>
        <item x="1494"/>
        <item x="2063"/>
        <item x="1084"/>
        <item x="1758"/>
        <item x="1884"/>
        <item x="308"/>
        <item x="1481"/>
        <item x="1086"/>
        <item x="733"/>
        <item x="1243"/>
        <item x="873"/>
        <item x="271"/>
        <item x="1973"/>
        <item x="1756"/>
        <item x="1749"/>
        <item x="1748"/>
        <item x="841"/>
        <item x="424"/>
        <item x="1747"/>
        <item x="1746"/>
        <item x="2020"/>
        <item x="830"/>
        <item x="1745"/>
        <item x="183"/>
        <item x="532"/>
        <item x="1743"/>
        <item x="793"/>
        <item x="1754"/>
        <item x="267"/>
        <item x="1742"/>
        <item x="623"/>
        <item x="268"/>
        <item x="1741"/>
        <item x="1971"/>
        <item x="1739"/>
        <item x="1738"/>
        <item x="1752"/>
        <item x="1172"/>
        <item x="1173"/>
        <item x="729"/>
        <item x="1735"/>
        <item x="2243"/>
        <item x="1751"/>
        <item x="109"/>
        <item x="833"/>
        <item x="1303"/>
        <item x="108"/>
        <item x="2242"/>
        <item x="1844"/>
        <item x="1842"/>
        <item x="1167"/>
        <item x="103"/>
        <item x="1130"/>
        <item x="258"/>
        <item x="2239"/>
        <item x="261"/>
        <item x="787"/>
        <item x="1455"/>
        <item x="102"/>
        <item x="1453"/>
        <item x="1839"/>
        <item x="2238"/>
        <item x="1838"/>
        <item x="101"/>
        <item x="100"/>
        <item x="785"/>
        <item x="256"/>
        <item x="1141"/>
        <item x="1427"/>
        <item x="1450"/>
        <item x="1458"/>
        <item x="1142"/>
        <item x="1131"/>
        <item x="2235"/>
        <item x="1143"/>
        <item x="1449"/>
        <item x="1837"/>
        <item x="2234"/>
        <item x="207"/>
        <item x="2233"/>
        <item x="1836"/>
        <item x="1420"/>
        <item x="260"/>
        <item x="372"/>
        <item x="1835"/>
        <item x="2232"/>
        <item x="206"/>
        <item x="1457"/>
        <item x="1377"/>
        <item x="275"/>
        <item x="1834"/>
        <item x="10"/>
        <item x="1376"/>
        <item x="51"/>
        <item x="1833"/>
        <item x="1831"/>
        <item x="1164"/>
        <item x="1047"/>
        <item x="1373"/>
        <item x="1633"/>
        <item x="1042"/>
        <item x="2221"/>
        <item x="979"/>
        <item x="1040"/>
        <item x="1335"/>
        <item x="1941"/>
        <item x="1334"/>
        <item x="1456"/>
        <item x="1416"/>
        <item x="1038"/>
        <item x="202"/>
        <item x="6"/>
        <item x="935"/>
        <item x="1036"/>
        <item x="1035"/>
        <item x="2220"/>
        <item x="1034"/>
        <item x="1370"/>
        <item x="934"/>
        <item x="17"/>
        <item x="259"/>
        <item x="82"/>
        <item x="933"/>
        <item x="18"/>
        <item x="1163"/>
        <item x="21"/>
        <item x="80"/>
        <item x="88"/>
        <item x="2219"/>
        <item x="15"/>
        <item x="20"/>
        <item x="931"/>
        <item x="1133"/>
        <item x="2218"/>
        <item x="26"/>
        <item x="929"/>
        <item x="2215"/>
        <item x="198"/>
        <item x="1936"/>
        <item x="928"/>
        <item x="927"/>
        <item x="1329"/>
        <item x="1257"/>
        <item x="923"/>
        <item x="393"/>
        <item x="1186"/>
        <item x="27"/>
        <item x="1201"/>
        <item x="922"/>
        <item x="1"/>
        <item x="1196"/>
        <item x="1588"/>
        <item x="196"/>
        <item x="1109"/>
        <item x="2210"/>
        <item x="2213"/>
        <item x="2208"/>
        <item x="1586"/>
        <item x="93"/>
        <item x="2206"/>
        <item x="1203"/>
        <item x="1585"/>
        <item x="648"/>
        <item x="28"/>
        <item x="1331"/>
        <item x="194"/>
        <item x="1205"/>
        <item x="389"/>
        <item x="1584"/>
        <item x="1327"/>
        <item x="1206"/>
        <item x="193"/>
        <item x="1326"/>
        <item x="192"/>
        <item x="2175"/>
        <item x="1189"/>
        <item x="242"/>
        <item x="1325"/>
        <item x="95"/>
        <item x="1156"/>
        <item x="245"/>
        <item x="974"/>
        <item x="255"/>
        <item x="253"/>
        <item x="1580"/>
        <item x="250"/>
        <item x="1663"/>
        <item x="1667"/>
        <item x="414"/>
        <item x="1323"/>
        <item x="1657"/>
        <item x="1000"/>
        <item x="1104"/>
        <item x="1590"/>
        <item x="1577"/>
        <item x="1322"/>
        <item x="1317"/>
        <item x="1197"/>
        <item x="413"/>
        <item x="1316"/>
        <item x="1151"/>
        <item x="1310"/>
        <item x="410"/>
        <item x="2167"/>
        <item x="1308"/>
        <item x="507"/>
        <item x="1307"/>
        <item x="409"/>
        <item x="1306"/>
        <item x="1102"/>
        <item x="1861"/>
        <item x="1305"/>
        <item x="516"/>
        <item x="639"/>
        <item x="1304"/>
        <item x="1860"/>
        <item x="505"/>
        <item x="1177"/>
        <item x="1222"/>
        <item x="503"/>
        <item x="518"/>
        <item x="519"/>
        <item x="350"/>
        <item x="479"/>
        <item x="1221"/>
        <item x="1859"/>
        <item x="637"/>
        <item x="403"/>
        <item x="1559"/>
        <item x="501"/>
        <item x="2185"/>
        <item x="2186"/>
        <item x="990"/>
        <item x="1858"/>
        <item x="1555"/>
        <item x="1097"/>
        <item x="2190"/>
        <item x="1218"/>
        <item x="2191"/>
        <item x="1897"/>
        <item x="642"/>
        <item x="1553"/>
        <item x="347"/>
        <item x="1857"/>
        <item x="1445"/>
        <item x="2193"/>
        <item x="1217"/>
        <item x="2161"/>
        <item x="2194"/>
        <item x="346"/>
        <item x="1873"/>
        <item x="1552"/>
        <item x="70"/>
        <item x="1216"/>
        <item x="1856"/>
        <item x="1909"/>
        <item x="344"/>
        <item x="1152"/>
        <item x="2158"/>
        <item x="1443"/>
        <item x="496"/>
        <item x="1955"/>
        <item x="1147"/>
        <item x="343"/>
        <item x="1548"/>
        <item x="342"/>
        <item x="2086"/>
        <item x="1214"/>
        <item x="478"/>
        <item x="1953"/>
        <item x="2085"/>
        <item x="339"/>
        <item x="1950"/>
        <item x="2154"/>
        <item x="712"/>
        <item x="1212"/>
        <item x="1547"/>
        <item x="1544"/>
        <item x="709"/>
        <item x="707"/>
        <item x="1508"/>
        <item x="337"/>
        <item x="1511"/>
        <item x="1146"/>
        <item x="705"/>
        <item x="1947"/>
        <item x="336"/>
        <item x="2083"/>
        <item x="553"/>
        <item x="1851"/>
        <item x="495"/>
        <item x="552"/>
        <item x="1505"/>
        <item x="1621"/>
        <item x="1944"/>
        <item x="1850"/>
        <item x="1504"/>
        <item x="547"/>
        <item x="1436"/>
        <item x="494"/>
        <item x="1209"/>
        <item x="545"/>
        <item x="1620"/>
        <item x="1503"/>
        <item x="1145"/>
        <item x="1849"/>
        <item x="493"/>
        <item x="1031"/>
        <item x="239"/>
        <item x="1546"/>
        <item x="492"/>
        <item x="1847"/>
        <item x="1499"/>
        <item x="619"/>
        <item x="491"/>
        <item x="490"/>
        <item x="1396"/>
        <item x="1395"/>
        <item x="1497"/>
        <item x="1394"/>
        <item x="636"/>
        <item x="1823"/>
        <item x="1392"/>
        <item x="1391"/>
        <item x="1390"/>
        <item x="609"/>
        <item x="1389"/>
        <item x="2038"/>
        <item x="1384"/>
        <item x="236"/>
        <item x="607"/>
        <item x="489"/>
        <item x="615"/>
        <item x="1612"/>
        <item x="1601"/>
        <item x="2077"/>
        <item x="635"/>
        <item x="1820"/>
        <item x="1609"/>
        <item x="1614"/>
        <item x="1600"/>
        <item x="719"/>
        <item x="2050"/>
        <item x="2076"/>
        <item x="614"/>
        <item x="234"/>
        <item x="487"/>
        <item x="2146"/>
        <item x="903"/>
        <item x="233"/>
        <item x="2044"/>
        <item x="486"/>
        <item x="1017"/>
        <item x="2043"/>
        <item x="1818"/>
        <item x="2145"/>
        <item x="1018"/>
        <item x="2144"/>
        <item x="613"/>
        <item x="2039"/>
        <item x="232"/>
        <item x="485"/>
        <item x="1817"/>
        <item x="633"/>
        <item x="1784"/>
        <item x="230"/>
        <item x="572"/>
        <item x="1069"/>
        <item x="2006"/>
        <item x="1786"/>
        <item x="1787"/>
        <item x="1815"/>
        <item x="483"/>
        <item x="900"/>
        <item x="632"/>
        <item x="229"/>
        <item x="571"/>
        <item x="901"/>
        <item x="1790"/>
        <item x="291"/>
        <item x="899"/>
        <item x="2030"/>
        <item x="2071"/>
        <item x="2073"/>
        <item x="1595"/>
        <item x="1793"/>
        <item x="863"/>
        <item x="570"/>
        <item x="864"/>
        <item x="862"/>
        <item x="865"/>
        <item x="1795"/>
        <item x="1891"/>
        <item x="868"/>
        <item x="869"/>
        <item x="870"/>
        <item x="871"/>
        <item x="220"/>
        <item x="227"/>
        <item x="1797"/>
        <item x="898"/>
        <item x="631"/>
        <item x="569"/>
        <item x="481"/>
        <item x="858"/>
        <item x="2028"/>
        <item x="226"/>
        <item x="857"/>
        <item x="299"/>
        <item x="2135"/>
        <item x="225"/>
        <item x="222"/>
        <item x="480"/>
        <item x="897"/>
        <item x="1816"/>
        <item x="1996"/>
        <item x="567"/>
        <item x="224"/>
        <item x="630"/>
        <item x="1783"/>
        <item x="2026"/>
        <item x="696"/>
        <item x="127"/>
        <item x="1652"/>
        <item x="695"/>
        <item x="694"/>
        <item x="693"/>
        <item x="303"/>
        <item x="141"/>
        <item x="2025"/>
        <item x="692"/>
        <item x="1889"/>
        <item x="767"/>
        <item x="768"/>
        <item x="691"/>
        <item x="564"/>
        <item x="690"/>
        <item x="629"/>
        <item x="1733"/>
        <item x="689"/>
        <item x="117"/>
        <item x="138"/>
        <item x="126"/>
        <item x="137"/>
        <item x="326"/>
        <item x="562"/>
        <item x="687"/>
        <item x="1732"/>
        <item x="892"/>
        <item x="763"/>
        <item x="561"/>
        <item x="430"/>
        <item x="1731"/>
        <item x="628"/>
        <item x="684"/>
        <item x="325"/>
        <item x="670"/>
        <item x="683"/>
        <item x="560"/>
        <item x="125"/>
        <item x="1990"/>
        <item x="840"/>
        <item x="890"/>
        <item x="1993"/>
        <item x="1989"/>
        <item x="681"/>
        <item x="2069"/>
        <item x="214"/>
        <item x="559"/>
        <item x="585"/>
        <item x="889"/>
        <item x="558"/>
        <item x="584"/>
        <item x="1983"/>
        <item x="1064"/>
        <item x="132"/>
        <item x="2068"/>
        <item x="883"/>
        <item x="557"/>
        <item x="1985"/>
        <item x="323"/>
        <item x="428"/>
        <item x="837"/>
        <item x="130"/>
        <item x="540"/>
        <item x="1727"/>
        <item x="669"/>
        <item x="836"/>
        <item x="882"/>
        <item x="165"/>
        <item x="129"/>
        <item x="133"/>
        <item x="581"/>
        <item x="166"/>
        <item x="168"/>
        <item x="580"/>
        <item x="169"/>
        <item x="1885"/>
        <item x="1976"/>
        <item x="211"/>
        <item x="171"/>
        <item x="538"/>
        <item x="1726"/>
        <item x="2132"/>
        <item x="905"/>
        <item x="879"/>
        <item x="1782"/>
        <item x="321"/>
        <item x="907"/>
        <item x="908"/>
        <item x="537"/>
        <item x="2066"/>
        <item x="175"/>
        <item x="2119"/>
        <item x="2120"/>
        <item x="797"/>
        <item x="1881"/>
        <item x="529"/>
        <item x="622"/>
        <item x="917"/>
        <item x="2059"/>
        <item x="1781"/>
        <item x="1967"/>
        <item x="527"/>
        <item x="180"/>
        <item x="801"/>
        <item x="422"/>
        <item x="1880"/>
        <item x="1966"/>
        <item x="1721"/>
        <item x="824"/>
        <item x="319"/>
        <item x="621"/>
        <item x="800"/>
        <item x="2057"/>
        <item x="1351"/>
        <item x="919"/>
        <item x="421"/>
        <item x="1361"/>
        <item x="2127"/>
        <item x="1350"/>
        <item x="2056"/>
        <item x="1253"/>
        <item x="1543"/>
        <item x="1774"/>
        <item x="1963"/>
        <item x="1346"/>
        <item x="822"/>
        <item x="744"/>
        <item x="1345"/>
        <item x="1299"/>
        <item x="1353"/>
        <item x="366"/>
        <item x="856"/>
        <item x="1343"/>
        <item x="1724"/>
        <item x="1342"/>
        <item x="1962"/>
        <item x="2256"/>
        <item x="1339"/>
        <item x="1773"/>
        <item x="1338"/>
        <item x="743"/>
        <item x="463"/>
        <item x="1524"/>
        <item x="855"/>
        <item x="1251"/>
        <item x="2117"/>
        <item x="1961"/>
        <item x="419"/>
        <item x="2115"/>
        <item x="575"/>
        <item x="1355"/>
        <item x="209"/>
        <item x="1686"/>
        <item x="825"/>
        <item x="854"/>
        <item x="2112"/>
        <item x="1523"/>
        <item x="650"/>
        <item x="2109"/>
        <item x="456"/>
        <item x="651"/>
        <item x="2108"/>
        <item x="652"/>
        <item x="1297"/>
        <item x="832"/>
        <item x="455"/>
        <item x="653"/>
        <item x="741"/>
        <item x="601"/>
        <item x="654"/>
        <item x="189"/>
        <item x="2270"/>
        <item x="655"/>
        <item x="2106"/>
        <item x="1250"/>
        <item x="2105"/>
        <item x="158"/>
        <item x="314"/>
        <item x="2104"/>
        <item x="2103"/>
        <item x="659"/>
        <item x="600"/>
        <item x="1685"/>
        <item x="363"/>
        <item x="157"/>
        <item x="1296"/>
        <item x="1770"/>
        <item x="188"/>
        <item x="2268"/>
        <item x="2253"/>
        <item x="1248"/>
        <item x="663"/>
        <item x="937"/>
        <item x="598"/>
        <item x="1780"/>
        <item x="664"/>
        <item x="850"/>
        <item x="1521"/>
        <item x="1684"/>
        <item x="187"/>
        <item x="425"/>
        <item x="312"/>
        <item x="597"/>
        <item x="1711"/>
        <item x="815"/>
        <item x="875"/>
        <item x="1365"/>
        <item x="738"/>
        <item x="849"/>
        <item x="1714"/>
        <item x="1883"/>
        <item x="1703"/>
        <item x="1716"/>
        <item x="153"/>
        <item x="1673"/>
        <item x="1683"/>
        <item x="814"/>
        <item x="1294"/>
        <item x="1246"/>
        <item x="2265"/>
        <item x="1572"/>
        <item x="186"/>
        <item x="1682"/>
        <item x="2267"/>
        <item x="737"/>
        <item x="594"/>
        <item x="1091"/>
        <item x="310"/>
        <item x="1090"/>
        <item x="1674"/>
        <item x="2248"/>
        <item x="1245"/>
        <item x="847"/>
        <item x="2124"/>
        <item x="1680"/>
        <item x="354"/>
        <item x="812"/>
        <item x="573"/>
        <item x="2261"/>
        <item x="1535"/>
        <item x="952"/>
        <item x="736"/>
        <item x="1679"/>
        <item x="150"/>
        <item x="185"/>
        <item x="1292"/>
        <item x="831"/>
        <item x="1678"/>
        <item x="2247"/>
        <item x="1364"/>
        <item x="309"/>
        <item x="1677"/>
        <item x="874"/>
        <item x="208"/>
        <item x="1239"/>
        <item x="735"/>
        <item x="590"/>
        <item x="845"/>
        <item x="144"/>
        <item x="442"/>
        <item x="1492"/>
        <item x="1238"/>
        <item x="1489"/>
        <item x="844"/>
        <item x="2123"/>
        <item x="2022"/>
        <item x="63"/>
        <item x="1486"/>
        <item x="1484"/>
        <item x="1566"/>
        <item x="843"/>
        <item x="1482"/>
        <item x="381"/>
        <item x="379"/>
        <item x="842"/>
        <item x="1082"/>
        <item x="435"/>
        <item x="378"/>
        <item x="1288"/>
        <item x="270"/>
        <item x="1565"/>
        <item x="732"/>
        <item x="1240"/>
        <item x="2122"/>
        <item x="1516"/>
        <item x="1529"/>
        <item x="1241"/>
        <item x="306"/>
        <item x="286"/>
        <item x="269"/>
        <item x="1235"/>
        <item x="2018"/>
        <item x="1722"/>
        <item x="182"/>
        <item x="304"/>
        <item x="285"/>
        <item x="731"/>
        <item x="1882"/>
        <item x="60"/>
        <item x="2260"/>
        <item x="266"/>
        <item x="807"/>
        <item x="1431"/>
        <item x="1175"/>
        <item x="730"/>
        <item x="265"/>
        <item x="1174"/>
        <item x="2121"/>
        <item x="1233"/>
        <item x="794"/>
        <item x="181"/>
        <item x="1463"/>
        <item x="264"/>
        <item x="1462"/>
        <item x="1171"/>
        <item x="791"/>
        <item x="263"/>
        <item x="1170"/>
        <item x="804"/>
        <item x="1778"/>
        <item x="1461"/>
        <item x="2015"/>
        <item x="795"/>
        <item x="1169"/>
        <item x="1128"/>
        <item x="262"/>
        <item x="1168"/>
        <item x="1460"/>
        <item x="803"/>
        <item x="1846"/>
        <item x="2009"/>
        <item x="1129"/>
        <item x="1843"/>
        <item x="373"/>
        <item x="1688"/>
        <item x="1229"/>
        <item x="1162"/>
        <item x="2012"/>
        <item x="1696"/>
        <item x="1134"/>
        <item x="967"/>
        <item x="1161"/>
        <item x="1691"/>
        <item x="257"/>
        <item x="1700"/>
        <item x="1160"/>
        <item x="966"/>
        <item x="55"/>
        <item x="1135"/>
        <item x="371"/>
        <item x="1701"/>
        <item x="1452"/>
        <item x="1137"/>
        <item x="369"/>
        <item x="1138"/>
        <item x="1692"/>
        <item x="274"/>
        <item x="57"/>
        <item x="1139"/>
        <item x="1451"/>
        <item x="1140"/>
        <item x="1271"/>
        <item x="2014"/>
        <item x="784"/>
        <item x="97"/>
        <item x="1422"/>
        <item x="1225"/>
        <item x="12"/>
        <item x="1693"/>
        <item x="1270"/>
        <item x="1479"/>
        <item x="783"/>
        <item x="1383"/>
        <item x="1382"/>
        <item x="1421"/>
        <item x="1224"/>
        <item x="1448"/>
        <item x="2182"/>
        <item x="1381"/>
        <item x="789"/>
        <item x="782"/>
        <item x="1268"/>
        <item x="1380"/>
        <item x="1476"/>
        <item x="2228"/>
        <item x="1379"/>
        <item x="1267"/>
        <item x="1378"/>
        <item x="2227"/>
        <item x="1694"/>
        <item x="1475"/>
        <item x="2226"/>
        <item x="1474"/>
        <item x="1419"/>
        <item x="1230"/>
        <item x="2180"/>
        <item x="780"/>
        <item x="2225"/>
        <item x="9"/>
        <item x="1473"/>
        <item x="272"/>
        <item x="50"/>
        <item x="1375"/>
        <item x="980"/>
        <item x="2223"/>
        <item x="1048"/>
        <item x="1636"/>
        <item x="2179"/>
        <item x="1374"/>
        <item x="1470"/>
        <item x="49"/>
        <item x="1046"/>
        <item x="1263"/>
        <item x="1045"/>
        <item x="1469"/>
        <item x="1942"/>
        <item x="1044"/>
        <item x="7"/>
        <item x="1043"/>
        <item x="1372"/>
        <item x="1262"/>
        <item x="1041"/>
        <item x="48"/>
        <item x="1466"/>
        <item x="1371"/>
        <item x="2013"/>
        <item x="1037"/>
        <item x="977"/>
        <item x="2177"/>
        <item x="2011"/>
        <item x="1630"/>
        <item x="1033"/>
        <item x="1333"/>
        <item x="84"/>
        <item x="85"/>
        <item x="83"/>
        <item x="1695"/>
        <item x="5"/>
        <item x="1191"/>
        <item x="86"/>
        <item x="1259"/>
        <item x="1369"/>
        <item x="22"/>
        <item x="1193"/>
        <item x="23"/>
        <item x="2176"/>
        <item x="1332"/>
        <item x="1194"/>
        <item x="14"/>
        <item x="1258"/>
        <item x="1368"/>
        <item x="4"/>
        <item x="90"/>
        <item x="788"/>
        <item x="1195"/>
        <item x="1190"/>
        <item x="25"/>
        <item x="56"/>
        <item x="1188"/>
        <item x="47"/>
        <item x="1111"/>
        <item x="1589"/>
        <item x="1626"/>
        <item x="1198"/>
        <item x="973"/>
        <item x="1187"/>
        <item x="1411"/>
        <item x="1938"/>
        <item x="1199"/>
        <item x="45"/>
        <item x="1200"/>
        <item x="1159"/>
        <item x="44"/>
        <item x="1405"/>
        <item x="1587"/>
        <item x="43"/>
        <item x="1328"/>
        <item x="2214"/>
        <item x="1202"/>
        <item x="2209"/>
        <item x="2211"/>
        <item x="2212"/>
        <item x="2207"/>
        <item x="1158"/>
        <item x="2205"/>
        <item x="1933"/>
        <item x="2204"/>
        <item x="1185"/>
        <item x="2203"/>
        <item x="2202"/>
        <item x="1108"/>
        <item x="1204"/>
        <item x="2200"/>
        <item x="2199"/>
        <item x="1401"/>
        <item x="388"/>
        <item x="387"/>
        <item x="1400"/>
        <item x="39"/>
        <item x="647"/>
        <item x="1207"/>
        <item x="1184"/>
        <item x="1583"/>
        <item x="1157"/>
        <item x="240"/>
        <item x="38"/>
        <item x="1625"/>
        <item x="1107"/>
        <item x="1582"/>
        <item x="384"/>
        <item x="2171"/>
        <item x="1930"/>
        <item x="646"/>
        <item x="2170"/>
        <item x="1581"/>
        <item x="1106"/>
        <item x="1183"/>
        <item x="244"/>
        <item x="3"/>
        <item x="1324"/>
        <item x="1256"/>
        <item x="645"/>
        <item x="246"/>
        <item x="78"/>
        <item x="415"/>
        <item x="79"/>
        <item x="247"/>
        <item x="254"/>
        <item x="1579"/>
        <item x="252"/>
        <item x="249"/>
        <item x="251"/>
        <item x="77"/>
        <item x="1182"/>
        <item x="1656"/>
        <item x="1661"/>
        <item x="1668"/>
        <item x="1669"/>
        <item x="1578"/>
        <item x="76"/>
        <item x="1660"/>
        <item x="644"/>
        <item x="1658"/>
        <item x="1659"/>
        <item x="1155"/>
        <item x="1927"/>
        <item x="999"/>
        <item x="1409"/>
        <item x="1937"/>
        <item x="511"/>
        <item x="998"/>
        <item x="1181"/>
        <item x="73"/>
        <item x="1576"/>
        <item x="1624"/>
        <item x="412"/>
        <item x="1154"/>
        <item x="997"/>
        <item x="510"/>
        <item x="72"/>
        <item x="508"/>
        <item x="1101"/>
        <item x="641"/>
        <item x="995"/>
        <item x="1179"/>
        <item x="1320"/>
        <item x="1150"/>
        <item x="640"/>
        <item x="513"/>
        <item x="506"/>
        <item x="514"/>
        <item x="515"/>
        <item x="994"/>
        <item x="1178"/>
        <item x="67"/>
        <item x="1149"/>
        <item x="407"/>
        <item x="504"/>
        <item x="71"/>
        <item x="993"/>
        <item x="517"/>
        <item x="405"/>
        <item x="404"/>
        <item x="502"/>
        <item x="992"/>
        <item x="471"/>
        <item x="1176"/>
        <item x="402"/>
        <item x="1558"/>
        <item x="401"/>
        <item x="2183"/>
        <item x="2165"/>
        <item x="1903"/>
        <item x="991"/>
        <item x="1557"/>
        <item x="1830"/>
        <item x="1556"/>
        <item x="1910"/>
        <item x="989"/>
        <item x="988"/>
        <item x="1148"/>
        <item x="469"/>
        <item x="1902"/>
        <item x="987"/>
        <item x="986"/>
        <item x="1554"/>
        <item x="468"/>
        <item x="1896"/>
        <item x="499"/>
        <item x="2162"/>
        <item x="985"/>
        <item x="1898"/>
        <item x="2192"/>
        <item x="1447"/>
        <item x="1829"/>
        <item x="2160"/>
        <item x="497"/>
        <item x="1551"/>
        <item x="2195"/>
        <item x="1872"/>
        <item x="1550"/>
        <item x="1549"/>
        <item x="2157"/>
        <item x="1828"/>
        <item x="1545"/>
        <item x="1437"/>
        <item x="1509"/>
        <item x="1078"/>
        <item x="1827"/>
        <item x="708"/>
        <item x="1432"/>
        <item x="2084"/>
        <item x="1869"/>
        <item x="1866"/>
        <item x="706"/>
        <item x="2153"/>
        <item x="1077"/>
        <item x="704"/>
        <item x="703"/>
        <item x="556"/>
        <item x="555"/>
        <item x="702"/>
        <item x="2152"/>
        <item x="554"/>
        <item x="1506"/>
        <item x="701"/>
        <item x="1076"/>
        <item x="700"/>
        <item x="551"/>
        <item x="550"/>
        <item x="699"/>
        <item x="1826"/>
        <item x="549"/>
        <item x="698"/>
        <item x="2151"/>
        <item x="697"/>
        <item x="548"/>
        <item x="1863"/>
        <item x="2082"/>
        <item x="1075"/>
        <item x="546"/>
        <item x="2150"/>
        <item x="1606"/>
        <item x="544"/>
        <item x="543"/>
        <item x="542"/>
        <item x="1825"/>
        <item x="1502"/>
        <item x="2081"/>
        <item x="541"/>
        <item x="1032"/>
        <item x="1074"/>
        <item x="1605"/>
        <item x="1029"/>
        <item x="1501"/>
        <item x="1617"/>
        <item x="2080"/>
        <item x="1025"/>
        <item x="1824"/>
        <item x="1144"/>
        <item x="1604"/>
        <item x="620"/>
        <item x="1616"/>
        <item x="1073"/>
        <item x="1498"/>
        <item x="1615"/>
        <item x="617"/>
        <item x="1868"/>
        <item x="1435"/>
        <item x="1023"/>
        <item x="2079"/>
        <item x="1613"/>
        <item x="611"/>
        <item x="1602"/>
        <item x="2078"/>
        <item x="610"/>
        <item x="1822"/>
        <item x="726"/>
        <item x="1072"/>
        <item x="608"/>
        <item x="1019"/>
        <item x="724"/>
        <item x="606"/>
        <item x="1611"/>
        <item x="2054"/>
        <item x="605"/>
        <item x="2149"/>
        <item x="2037"/>
        <item x="1610"/>
        <item x="721"/>
        <item x="720"/>
        <item x="2036"/>
        <item x="2052"/>
        <item x="1071"/>
        <item x="2147"/>
        <item x="904"/>
        <item x="718"/>
        <item x="2049"/>
        <item x="1608"/>
        <item x="334"/>
        <item x="716"/>
        <item x="2035"/>
        <item x="715"/>
        <item x="1819"/>
        <item x="1599"/>
        <item x="1607"/>
        <item x="2046"/>
        <item x="713"/>
        <item x="2075"/>
        <item x="2034"/>
        <item x="333"/>
        <item x="1598"/>
        <item x="2041"/>
        <item x="1070"/>
        <item x="2033"/>
        <item x="2074"/>
        <item x="902"/>
        <item x="223"/>
        <item x="2143"/>
        <item x="728"/>
        <item x="1597"/>
        <item x="332"/>
        <item x="1893"/>
        <item x="2031"/>
        <item x="1785"/>
        <item x="288"/>
        <item x="331"/>
        <item x="289"/>
        <item x="2072"/>
        <item x="2005"/>
        <item x="1892"/>
        <item x="290"/>
        <item x="1596"/>
        <item x="2004"/>
        <item x="1788"/>
        <item x="221"/>
        <item x="292"/>
        <item x="2138"/>
        <item x="1791"/>
        <item x="2002"/>
        <item x="293"/>
        <item x="1792"/>
        <item x="330"/>
        <item x="2001"/>
        <item x="294"/>
        <item x="676"/>
        <item x="1794"/>
        <item x="2029"/>
        <item x="2000"/>
        <item x="295"/>
        <item x="1796"/>
        <item x="678"/>
        <item x="1798"/>
        <item x="296"/>
        <item x="1999"/>
        <item x="1068"/>
        <item x="1594"/>
        <item x="1998"/>
        <item x="298"/>
        <item x="675"/>
        <item x="329"/>
        <item x="1997"/>
        <item x="1593"/>
        <item x="300"/>
        <item x="1890"/>
        <item x="2027"/>
        <item x="301"/>
        <item x="896"/>
        <item x="674"/>
        <item x="1995"/>
        <item x="1592"/>
        <item x="328"/>
        <item x="218"/>
        <item x="1067"/>
        <item x="1994"/>
        <item x="124"/>
        <item x="123"/>
        <item x="766"/>
        <item x="1992"/>
        <item x="894"/>
        <item x="327"/>
        <item x="217"/>
        <item x="776"/>
        <item x="122"/>
        <item x="772"/>
        <item x="121"/>
        <item x="765"/>
        <item x="1991"/>
        <item x="120"/>
        <item x="119"/>
        <item x="1651"/>
        <item x="431"/>
        <item x="118"/>
        <item x="2024"/>
        <item x="116"/>
        <item x="1066"/>
        <item x="764"/>
        <item x="115"/>
        <item x="216"/>
        <item x="1888"/>
        <item x="114"/>
        <item x="113"/>
        <item x="2023"/>
        <item x="588"/>
        <item x="112"/>
        <item x="891"/>
        <item x="887"/>
        <item x="215"/>
        <item x="587"/>
        <item x="1648"/>
        <item x="1730"/>
        <item x="586"/>
        <item x="886"/>
        <item x="1988"/>
        <item x="1647"/>
        <item x="134"/>
        <item x="1987"/>
        <item x="839"/>
        <item x="885"/>
        <item x="1729"/>
        <item x="1986"/>
        <item x="884"/>
        <item x="838"/>
        <item x="213"/>
        <item x="1982"/>
        <item x="1645"/>
        <item x="583"/>
        <item x="1886"/>
        <item x="131"/>
        <item x="1981"/>
        <item x="582"/>
        <item x="1980"/>
        <item x="1979"/>
        <item x="163"/>
        <item x="162"/>
        <item x="164"/>
        <item x="161"/>
        <item x="160"/>
        <item x="1978"/>
        <item x="1643"/>
        <item x="167"/>
        <item x="881"/>
        <item x="128"/>
        <item x="170"/>
        <item x="835"/>
        <item x="2133"/>
        <item x="1646"/>
        <item x="579"/>
        <item x="172"/>
        <item x="1975"/>
        <item x="1641"/>
        <item x="2131"/>
        <item x="173"/>
        <item x="906"/>
        <item x="834"/>
        <item x="578"/>
        <item x="174"/>
        <item x="2130"/>
        <item x="909"/>
        <item x="1725"/>
        <item x="665"/>
        <item x="878"/>
        <item x="798"/>
        <item x="179"/>
        <item x="423"/>
        <item x="178"/>
        <item x="1777"/>
        <item x="2118"/>
        <item x="176"/>
        <item x="828"/>
        <item x="1302"/>
        <item x="1720"/>
        <item x="1527"/>
        <item x="1359"/>
        <item x="1255"/>
        <item x="2258"/>
        <item x="827"/>
        <item x="1358"/>
        <item x="1776"/>
        <item x="1719"/>
        <item x="1301"/>
        <item x="1254"/>
        <item x="1639"/>
        <item x="1367"/>
        <item x="2257"/>
        <item x="1526"/>
        <item x="949"/>
        <item x="1775"/>
        <item x="1879"/>
        <item x="823"/>
        <item x="318"/>
        <item x="367"/>
        <item x="2277"/>
        <item x="420"/>
        <item x="1252"/>
        <item x="2276"/>
        <item x="2255"/>
        <item x="942"/>
        <item x="1352"/>
        <item x="604"/>
        <item x="2274"/>
        <item x="365"/>
        <item x="316"/>
        <item x="2254"/>
        <item x="2273"/>
        <item x="820"/>
        <item x="1298"/>
        <item x="603"/>
        <item x="364"/>
        <item x="1541"/>
        <item x="1772"/>
        <item x="2271"/>
        <item x="418"/>
        <item x="1249"/>
        <item x="2252"/>
        <item x="361"/>
        <item x="2269"/>
        <item x="417"/>
        <item x="1522"/>
        <item x="360"/>
        <item x="599"/>
        <item x="313"/>
        <item x="155"/>
        <item x="1295"/>
        <item x="1574"/>
        <item x="1537"/>
        <item x="2250"/>
        <item x="1247"/>
        <item x="1710"/>
        <item x="1707"/>
        <item x="1706"/>
        <item x="154"/>
        <item x="1712"/>
        <item x="1705"/>
        <item x="2266"/>
        <item x="596"/>
        <item x="356"/>
        <item x="1768"/>
        <item x="1717"/>
        <item x="1536"/>
        <item x="1520"/>
        <item x="311"/>
        <item x="595"/>
        <item x="2249"/>
        <item x="355"/>
        <item x="1094"/>
        <item x="1093"/>
        <item x="1095"/>
        <item x="151"/>
        <item x="813"/>
        <item x="1767"/>
        <item x="593"/>
        <item x="149"/>
        <item x="1519"/>
        <item x="447"/>
        <item x="383"/>
        <item x="1570"/>
        <item x="2263"/>
        <item x="592"/>
        <item x="1534"/>
        <item x="446"/>
        <item x="1088"/>
        <item x="352"/>
        <item x="147"/>
        <item x="811"/>
        <item x="445"/>
        <item x="1244"/>
        <item x="591"/>
        <item x="382"/>
        <item x="2262"/>
        <item x="1569"/>
        <item x="444"/>
        <item x="1518"/>
        <item x="810"/>
        <item x="1495"/>
        <item x="145"/>
        <item x="443"/>
        <item x="589"/>
        <item x="1493"/>
        <item x="809"/>
        <item x="1491"/>
        <item x="1532"/>
        <item x="441"/>
        <item x="1490"/>
        <item x="1085"/>
        <item x="1568"/>
        <item x="1567"/>
        <item x="1488"/>
        <item x="1517"/>
        <item x="1487"/>
        <item x="1290"/>
        <item x="440"/>
        <item x="380"/>
        <item x="307"/>
        <item x="1242"/>
        <item x="1485"/>
        <item x="439"/>
        <item x="1483"/>
        <item x="1237"/>
        <item x="2021"/>
        <item x="1083"/>
        <item x="438"/>
        <item x="1480"/>
        <item x="1289"/>
        <item x="62"/>
        <item x="437"/>
        <item x="1363"/>
        <item x="436"/>
        <item x="1530"/>
        <item x="1236"/>
        <item x="1081"/>
        <item x="2019"/>
        <item x="434"/>
        <item x="1080"/>
        <item x="61"/>
        <item x="305"/>
        <item x="433"/>
        <item x="1515"/>
        <item x="432"/>
        <item x="377"/>
        <item x="2017"/>
        <item x="1234"/>
        <item x="376"/>
        <item x="1514"/>
        <item x="1362"/>
        <item x="1430"/>
        <item x="2007"/>
        <item x="59"/>
        <item x="281"/>
        <item x="2016"/>
        <item x="1560"/>
        <item x="792"/>
        <item x="950"/>
        <item x="280"/>
        <item x="1429"/>
        <item x="1513"/>
        <item x="279"/>
        <item x="374"/>
        <item x="1232"/>
        <item x="58"/>
        <item x="1428"/>
        <item x="1687"/>
        <item x="1512"/>
        <item x="790"/>
        <item x="1689"/>
        <item x="1231"/>
        <item x="968"/>
        <item x="1697"/>
        <item x="1698"/>
        <item x="1425"/>
        <item x="1699"/>
        <item x="370"/>
        <item x="1228"/>
        <item x="13"/>
        <item x="786"/>
        <item x="1424"/>
        <item x="1227"/>
        <item x="1702"/>
        <item x="965"/>
        <item x="54"/>
        <item x="963"/>
        <item x="99"/>
        <item x="368"/>
        <item x="1423"/>
        <item x="1226"/>
        <item x="962"/>
        <item x="98"/>
        <item x="53"/>
        <item x="984"/>
        <item x="96"/>
        <item x="959"/>
        <item x="11"/>
        <item x="1478"/>
        <item x="1269"/>
        <item x="273"/>
        <item x="52"/>
        <item x="983"/>
        <item x="1477"/>
        <item x="957"/>
        <item x="2181"/>
        <item x="982"/>
        <item x="781"/>
        <item x="955"/>
        <item x="981"/>
        <item x="1266"/>
        <item x="1638"/>
        <item x="1265"/>
        <item x="1472"/>
        <item x="1637"/>
        <item x="779"/>
        <item x="1418"/>
        <item x="1471"/>
        <item x="8"/>
        <item x="1264"/>
        <item x="1635"/>
        <item x="778"/>
        <item x="1417"/>
        <item x="1634"/>
        <item x="1468"/>
        <item x="2178"/>
        <item x="777"/>
        <item x="1467"/>
        <item x="978"/>
        <item x="1632"/>
        <item x="1261"/>
        <item x="1631"/>
        <item x="1465"/>
        <item x="1260"/>
        <item x="1464"/>
        <item x="1940"/>
        <item x="1415"/>
        <item x="976"/>
        <item x="1414"/>
        <item x="1628"/>
        <item x="1939"/>
        <item x="1413"/>
        <item x="1627"/>
        <item x="1412"/>
        <item x="975"/>
        <item x="1408"/>
        <item x="1623"/>
        <item x="46"/>
        <item x="1407"/>
        <item x="2174"/>
        <item x="2"/>
        <item x="1406"/>
        <item x="1935"/>
        <item x="1110"/>
        <item x="2173"/>
        <item x="972"/>
        <item x="1404"/>
        <item x="392"/>
        <item x="1934"/>
        <item x="391"/>
        <item x="42"/>
        <item x="1403"/>
        <item x="390"/>
        <item x="0"/>
        <item x="41"/>
        <item x="1402"/>
        <item x="971"/>
        <item x="2172"/>
        <item x="1932"/>
        <item x="386"/>
        <item x="1931"/>
        <item x="385"/>
        <item x="969"/>
        <item x="37"/>
        <item x="36"/>
        <item x="1929"/>
        <item x="2169"/>
        <item x="35"/>
        <item x="1928"/>
        <item x="1655"/>
        <item x="1662"/>
        <item x="1664"/>
        <item x="1665"/>
        <item x="1666"/>
        <item x="1670"/>
        <item x="34"/>
        <item x="75"/>
        <item x="2168"/>
        <item x="33"/>
        <item x="74"/>
        <item x="1103"/>
        <item x="32"/>
        <item x="69"/>
        <item x="1908"/>
        <item x="477"/>
        <item x="68"/>
        <item x="476"/>
        <item x="1907"/>
        <item x="1100"/>
        <item x="66"/>
        <item x="475"/>
        <item x="1906"/>
        <item x="65"/>
        <item x="474"/>
        <item x="64"/>
        <item x="1099"/>
        <item x="1905"/>
        <item x="473"/>
        <item x="472"/>
        <item x="1904"/>
        <item x="1098"/>
        <item x="1878"/>
        <item x="2184"/>
        <item x="1877"/>
        <item x="470"/>
        <item x="1876"/>
        <item x="1901"/>
        <item x="1875"/>
        <item x="1895"/>
        <item x="1900"/>
        <item x="1446"/>
        <item x="1899"/>
        <item x="467"/>
        <item x="1096"/>
        <item x="466"/>
        <item x="1444"/>
        <item x="465"/>
        <item x="464"/>
        <item x="1442"/>
        <item x="2197"/>
        <item x="1441"/>
        <item x="1871"/>
        <item x="1440"/>
        <item x="2198"/>
        <item x="1439"/>
        <item x="1870"/>
        <item x="1434"/>
        <item x="1867"/>
        <item x="1433"/>
        <item x="1865"/>
        <item x="1864"/>
        <item x="1028"/>
        <item x="1027"/>
        <item x="1026"/>
        <item x="1024"/>
        <item x="1022"/>
        <item x="1021"/>
        <item x="1020"/>
        <item x="727"/>
        <item x="725"/>
        <item x="723"/>
        <item x="2053"/>
        <item x="722"/>
        <item x="2148"/>
        <item x="2051"/>
        <item x="717"/>
        <item x="2048"/>
        <item x="2047"/>
        <item x="714"/>
        <item x="680"/>
        <item x="2045"/>
        <item x="2042"/>
        <item x="2040"/>
        <item x="679"/>
        <item x="2142"/>
        <item x="2140"/>
        <item x="2139"/>
        <item x="677"/>
        <item x="2137"/>
        <item x="2136"/>
        <item x="1654"/>
        <item x="2134"/>
        <item x="1653"/>
        <item x="761"/>
        <item x="769"/>
        <item x="775"/>
        <item x="770"/>
        <item x="771"/>
        <item x="774"/>
        <item x="773"/>
        <item x="672"/>
        <item x="1650"/>
        <item x="671"/>
        <item x="1649"/>
        <item x="668"/>
        <item x="1644"/>
        <item x="667"/>
        <item x="1642"/>
        <item x="666"/>
        <item x="1360"/>
        <item x="1357"/>
        <item x="944"/>
        <item x="943"/>
        <item x="1354"/>
        <item x="941"/>
        <item x="1542"/>
        <item x="940"/>
        <item x="939"/>
        <item x="159"/>
        <item x="1540"/>
        <item x="1539"/>
        <item x="1575"/>
        <item x="1538"/>
        <item x="1709"/>
        <item x="1708"/>
        <item x="1713"/>
        <item x="1704"/>
        <item x="1715"/>
        <item x="1573"/>
        <item x="1718"/>
        <item x="152"/>
        <item x="148"/>
        <item x="146"/>
        <item x="1533"/>
        <item x="1531"/>
        <item x="951"/>
        <item x="1564"/>
        <item x="287"/>
        <item x="1563"/>
        <item x="1528"/>
        <item x="1562"/>
        <item x="284"/>
        <item x="283"/>
        <item x="1561"/>
        <item x="282"/>
        <item x="278"/>
        <item x="277"/>
        <item x="276"/>
        <item x="964"/>
        <item x="961"/>
        <item x="960"/>
        <item x="958"/>
        <item x="956"/>
        <item x="954"/>
        <item x="953"/>
        <item x="948"/>
        <item x="947"/>
        <item x="946"/>
        <item x="945"/>
        <item x="938"/>
        <item t="default"/>
      </items>
    </pivotField>
    <pivotField showAll="0"/>
    <pivotField showAll="0"/>
    <pivotField showAll="0"/>
    <pivotField showAll="0"/>
  </pivotFields>
  <rowFields count="1">
    <field x="2"/>
  </rowFields>
  <rowItems count="3">
    <i>
      <x/>
    </i>
    <i>
      <x v="1"/>
    </i>
    <i t="grand">
      <x/>
    </i>
  </rowItems>
  <colFields count="1">
    <field x="-2"/>
  </colFields>
  <colItems count="2">
    <i>
      <x/>
    </i>
    <i i="1">
      <x v="1"/>
    </i>
  </colItems>
  <dataFields count="2">
    <dataField name="Average of GDP" fld="18" subtotal="average" baseField="2" baseItem="0"/>
    <dataField name="Average of percentage expenditure" fld="9" subtotal="average" baseField="2" baseItem="0"/>
  </dataFields>
  <chartFormats count="4">
    <chartFormat chart="8" format="6" series="1">
      <pivotArea type="data" outline="0" fieldPosition="0">
        <references count="1">
          <reference field="4294967294" count="1" selected="0">
            <x v="0"/>
          </reference>
        </references>
      </pivotArea>
    </chartFormat>
    <chartFormat chart="8" format="7" series="1">
      <pivotArea type="data" outline="0" fieldPosition="0">
        <references count="1">
          <reference field="4294967294" count="1" selected="0">
            <x v="1"/>
          </reference>
        </references>
      </pivotArea>
    </chartFormat>
    <chartFormat chart="10" format="10" series="1">
      <pivotArea type="data" outline="0" fieldPosition="0">
        <references count="1">
          <reference field="4294967294" count="1" selected="0">
            <x v="0"/>
          </reference>
        </references>
      </pivotArea>
    </chartFormat>
    <chartFormat chart="10" format="1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2.xml><?xml version="1.0" encoding="utf-8"?>
<pivotTableDefinition xmlns="http://schemas.openxmlformats.org/spreadsheetml/2006/main" name="PivotTable5"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location ref="E7:G18" firstHeaderRow="0" firstDataRow="1" firstDataCol="1" rowPageCount="1" colPageCount="1"/>
  <pivotFields count="24">
    <pivotField axis="axisRow" showAll="0" measureFilter="1" sortType="ascending">
      <items count="19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t="default"/>
      </items>
      <autoSortScope>
        <pivotArea dataOnly="0" outline="0" fieldPosition="0">
          <references count="1">
            <reference field="4294967294" count="1" selected="0">
              <x v="0"/>
            </reference>
          </references>
        </pivotArea>
      </autoSortScope>
    </pivotField>
    <pivotField showAll="0">
      <items count="17">
        <item x="15"/>
        <item x="14"/>
        <item x="13"/>
        <item x="12"/>
        <item x="11"/>
        <item x="10"/>
        <item x="9"/>
        <item x="8"/>
        <item x="7"/>
        <item x="6"/>
        <item x="5"/>
        <item x="4"/>
        <item x="3"/>
        <item x="2"/>
        <item x="1"/>
        <item x="0"/>
        <item t="default"/>
      </items>
    </pivotField>
    <pivotField axis="axisPage" showAll="0">
      <items count="3">
        <item x="1"/>
        <item x="0"/>
        <item t="default"/>
      </items>
    </pivotField>
    <pivotField showAll="0"/>
    <pivotField dataField="1" showAll="0"/>
    <pivotField showAll="0"/>
    <pivotField showAll="0"/>
    <pivotField showAll="0"/>
    <pivotField showAll="0"/>
    <pivotField showAll="0"/>
    <pivotField numFmtId="2"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s>
  <rowFields count="1">
    <field x="0"/>
  </rowFields>
  <rowItems count="11">
    <i>
      <x v="152"/>
    </i>
    <i>
      <x v="124"/>
    </i>
    <i>
      <x v="142"/>
    </i>
    <i>
      <x v="32"/>
    </i>
    <i>
      <x v="94"/>
    </i>
    <i>
      <x v="3"/>
    </i>
    <i>
      <x v="100"/>
    </i>
    <i>
      <x v="33"/>
    </i>
    <i>
      <x v="27"/>
    </i>
    <i>
      <x v="192"/>
    </i>
    <i t="grand">
      <x/>
    </i>
  </rowItems>
  <colFields count="1">
    <field x="-2"/>
  </colFields>
  <colItems count="2">
    <i>
      <x/>
    </i>
    <i i="1">
      <x v="1"/>
    </i>
  </colItems>
  <pageFields count="1">
    <pageField fld="2" hier="-1"/>
  </pageFields>
  <dataFields count="2">
    <dataField name="Average of Life Span " fld="4" subtotal="average" baseField="0" baseItem="0"/>
    <dataField name="Average of GDP" fld="18" subtotal="average" baseField="0" baseItem="0"/>
  </dataFields>
  <formats count="2">
    <format dxfId="17">
      <pivotArea dataOnly="0" outline="0" fieldPosition="0">
        <references count="1">
          <reference field="4294967294" count="1">
            <x v="0"/>
          </reference>
        </references>
      </pivotArea>
    </format>
    <format dxfId="18">
      <pivotArea dataOnly="0" outline="0" fieldPosition="0">
        <references count="1">
          <reference field="4294967294" count="1">
            <x v="1"/>
          </reference>
        </references>
      </pivotArea>
    </format>
  </formats>
  <chartFormats count="2">
    <chartFormat chart="3"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0" type="count" evalOrder="-1" id="2" iMeasureFld="0">
      <autoFilter ref="A1">
        <filterColumn colId="0">
          <top10 top="0" val="10" filterVal="10"/>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queryTables/queryTable1.xml><?xml version="1.0" encoding="utf-8"?>
<queryTable xmlns="http://schemas.openxmlformats.org/spreadsheetml/2006/main" name="ExternalData_1" connectionId="1" autoFormatId="0" applyNumberFormats="0" applyBorderFormats="0" applyFontFormats="1" applyPatternFormats="1" applyAlignmentFormats="0" applyWidthHeightFormats="0">
  <queryTableRefresh preserveSortFilterLayout="0" nextId="25">
    <queryTableFields count="24">
      <queryTableField id="1" name="Country" tableColumnId="24"/>
      <queryTableField id="2" name="Year" tableColumnId="25"/>
      <queryTableField id="3" name="Status" tableColumnId="26"/>
      <queryTableField id="24" dataBound="0" tableColumnId="47"/>
      <queryTableField id="4" name="Life expectancy " tableColumnId="27"/>
      <queryTableField id="5" name="Adult Mortality" tableColumnId="28"/>
      <queryTableField id="23" dataBound="0" tableColumnId="46"/>
      <queryTableField id="6" name="infant deaths" tableColumnId="29"/>
      <queryTableField id="7" name="Alcohol" tableColumnId="30"/>
      <queryTableField id="8" name="percentage expenditure" tableColumnId="31"/>
      <queryTableField id="9" name="Hepatitis B" tableColumnId="32"/>
      <queryTableField id="10" name="Measles " tableColumnId="33"/>
      <queryTableField id="11" name=" BMI " tableColumnId="34"/>
      <queryTableField id="12" name="under-five deaths " tableColumnId="35"/>
      <queryTableField id="13" name="Polio" tableColumnId="36"/>
      <queryTableField id="14" name="Total expenditure" tableColumnId="37"/>
      <queryTableField id="15" name="Diphtheria " tableColumnId="38"/>
      <queryTableField id="16" name=" HIV/AIDS" tableColumnId="39"/>
      <queryTableField id="17" name="GDP" tableColumnId="40"/>
      <queryTableField id="18" name="Population" tableColumnId="41"/>
      <queryTableField id="19" name=" thinness  1-19 years" tableColumnId="42"/>
      <queryTableField id="20" name=" thinness 5-9 years" tableColumnId="43"/>
      <queryTableField id="21" name="Income composition of resources" tableColumnId="44"/>
      <queryTableField id="22" name="Schooling" tableColumnId="45"/>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Country" sourceName="Country">
  <pivotTables>
    <pivotTable tabId="6" name="PivotTable3"/>
    <pivotTable tabId="6" name="PivotTable2"/>
    <pivotTable tabId="6" name="PivotTable6"/>
    <pivotTable tabId="6" name="PivotTable4"/>
    <pivotTable tabId="6" name="PivotTable9"/>
    <pivotTable tabId="6" name="PivotTable11"/>
    <pivotTable tabId="6" name="PivotTable13"/>
  </pivotTables>
  <data>
    <tabular pivotCacheId="1">
      <items count="193">
        <i x="0" s="1"/>
        <i x="1" s="1"/>
        <i x="2" s="1"/>
        <i x="3" s="1"/>
        <i x="4" s="1"/>
        <i x="5" s="1"/>
        <i x="6" s="1"/>
        <i x="7" s="1"/>
        <i x="8" s="1"/>
        <i x="9" s="1"/>
        <i x="10" s="1"/>
        <i x="11" s="1"/>
        <i x="12" s="1"/>
        <i x="13" s="1"/>
        <i x="14" s="1"/>
        <i x="15" s="1"/>
        <i x="16" s="1"/>
        <i x="17" s="1"/>
        <i x="18" s="1"/>
        <i x="19" s="1"/>
        <i x="20" s="1"/>
        <i x="21" s="1"/>
        <i x="22" s="1"/>
        <i x="23" s="1"/>
        <i x="24" s="1"/>
        <i x="25" s="1"/>
        <i x="26" s="1"/>
        <i x="27" s="1"/>
        <i x="28" s="1"/>
        <i x="29" s="1"/>
        <i x="30" s="1"/>
        <i x="31" s="1"/>
        <i x="32" s="1"/>
        <i x="33" s="1"/>
        <i x="34" s="1"/>
        <i x="35" s="1"/>
        <i x="36" s="1"/>
        <i x="37" s="1"/>
        <i x="38" s="1"/>
        <i x="39" s="1"/>
        <i x="40" s="1"/>
        <i x="41" s="1"/>
        <i x="42" s="1"/>
        <i x="43" s="1"/>
        <i x="44" s="1"/>
        <i x="45" s="1"/>
        <i x="46" s="1"/>
        <i x="47" s="1"/>
        <i x="48" s="1"/>
        <i x="49" s="1"/>
        <i x="50" s="1"/>
        <i x="51" s="1"/>
        <i x="52" s="1"/>
        <i x="53" s="1"/>
        <i x="54" s="1"/>
        <i x="55" s="1"/>
        <i x="56" s="1"/>
        <i x="57" s="1"/>
        <i x="58" s="1"/>
        <i x="59" s="1"/>
        <i x="60" s="1"/>
        <i x="61" s="1"/>
        <i x="62" s="1"/>
        <i x="63" s="1"/>
        <i x="64" s="1"/>
        <i x="65" s="1"/>
        <i x="66" s="1"/>
        <i x="67" s="1"/>
        <i x="68" s="1"/>
        <i x="69" s="1"/>
        <i x="70" s="1"/>
        <i x="71" s="1"/>
        <i x="72" s="1"/>
        <i x="73" s="1"/>
        <i x="74" s="1"/>
        <i x="75" s="1"/>
        <i x="76" s="1"/>
        <i x="77" s="1"/>
        <i x="78" s="1"/>
        <i x="79" s="1"/>
        <i x="80" s="1"/>
        <i x="81" s="1"/>
        <i x="82" s="1"/>
        <i x="83" s="1"/>
        <i x="84" s="1"/>
        <i x="85" s="1"/>
        <i x="86" s="1"/>
        <i x="87" s="1"/>
        <i x="88" s="1"/>
        <i x="89" s="1"/>
        <i x="90" s="1"/>
        <i x="91" s="1"/>
        <i x="92" s="1"/>
        <i x="93" s="1"/>
        <i x="94" s="1"/>
        <i x="95" s="1"/>
        <i x="96" s="1"/>
        <i x="97" s="1"/>
        <i x="98" s="1"/>
        <i x="99" s="1"/>
        <i x="100" s="1"/>
        <i x="101" s="1"/>
        <i x="102" s="1"/>
        <i x="103" s="1"/>
        <i x="104" s="1"/>
        <i x="105" s="1"/>
        <i x="106" s="1"/>
        <i x="107" s="1"/>
        <i x="108" s="1"/>
        <i x="109" s="1"/>
        <i x="110" s="1"/>
        <i x="111" s="1"/>
        <i x="112" s="1"/>
        <i x="113" s="1"/>
        <i x="114" s="1"/>
        <i x="115" s="1"/>
        <i x="116" s="1"/>
        <i x="117" s="1"/>
        <i x="118" s="1"/>
        <i x="119" s="1"/>
        <i x="120" s="1"/>
        <i x="121" s="1"/>
        <i x="122" s="1"/>
        <i x="123" s="1"/>
        <i x="124" s="1"/>
        <i x="125" s="1"/>
        <i x="126" s="1"/>
        <i x="127" s="1"/>
        <i x="128" s="1"/>
        <i x="129" s="1"/>
        <i x="130" s="1"/>
        <i x="131" s="1"/>
        <i x="132" s="1"/>
        <i x="133" s="1"/>
        <i x="134" s="1"/>
        <i x="135" s="1"/>
        <i x="136" s="1"/>
        <i x="137" s="1"/>
        <i x="138" s="1"/>
        <i x="139" s="1"/>
        <i x="140" s="1"/>
        <i x="141" s="1"/>
        <i x="142" s="1"/>
        <i x="143" s="1"/>
        <i x="144" s="1"/>
        <i x="145" s="1"/>
        <i x="146" s="1"/>
        <i x="147" s="1"/>
        <i x="148" s="1"/>
        <i x="149" s="1"/>
        <i x="150" s="1"/>
        <i x="151" s="1"/>
        <i x="152" s="1"/>
        <i x="153" s="1"/>
        <i x="154" s="1"/>
        <i x="155" s="1"/>
        <i x="156" s="1"/>
        <i x="157" s="1"/>
        <i x="158" s="1"/>
        <i x="159" s="1"/>
        <i x="160" s="1"/>
        <i x="161" s="1"/>
        <i x="162" s="1"/>
        <i x="163" s="1"/>
        <i x="164" s="1"/>
        <i x="165" s="1"/>
        <i x="166" s="1"/>
        <i x="167" s="1"/>
        <i x="168" s="1"/>
        <i x="169" s="1"/>
        <i x="170" s="1"/>
        <i x="171" s="1"/>
        <i x="172" s="1"/>
        <i x="173" s="1"/>
        <i x="174" s="1"/>
        <i x="175" s="1"/>
        <i x="176" s="1"/>
        <i x="177" s="1"/>
        <i x="178" s="1"/>
        <i x="179" s="1"/>
        <i x="180" s="1"/>
        <i x="181" s="1"/>
        <i x="182" s="1"/>
        <i x="183" s="1"/>
        <i x="184" s="1"/>
        <i x="185" s="1"/>
        <i x="186" s="1"/>
        <i x="187" s="1"/>
        <i x="188" s="1"/>
        <i x="189" s="1"/>
        <i x="190" s="1"/>
        <i x="191" s="1"/>
        <i x="19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Status" sourceName="Status">
  <pivotTables>
    <pivotTable tabId="6" name="PivotTable2"/>
    <pivotTable tabId="6" name="PivotTable1"/>
    <pivotTable tabId="6" name="PivotTable10"/>
    <pivotTable tabId="6" name="PivotTable4"/>
    <pivotTable tabId="6" name="PivotTable5"/>
    <pivotTable tabId="6" name="PivotTable6"/>
    <pivotTable tabId="6" name="PivotTable9"/>
  </pivotTables>
  <data>
    <tabular pivotCacheId="1">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Year" sourceName="Year">
  <pivotTables>
    <pivotTable tabId="6" name="PivotTable5"/>
    <pivotTable tabId="6" name="PivotTable1"/>
    <pivotTable tabId="6" name="PivotTable10"/>
    <pivotTable tabId="6" name="PivotTable3"/>
    <pivotTable tabId="6" name="PivotTable4"/>
    <pivotTable tabId="6" name="PivotTable9"/>
    <pivotTable tabId="6" name="PivotTable11"/>
    <pivotTable tabId="6" name="PivotTable12"/>
    <pivotTable tabId="6" name="PivotTable15"/>
  </pivotTables>
  <data>
    <tabular pivotCacheId="1">
      <items count="16">
        <i x="15" s="1"/>
        <i x="14" s="1"/>
        <i x="13" s="1"/>
        <i x="12" s="1"/>
        <i x="11" s="1"/>
        <i x="10" s="1"/>
        <i x="9" s="1"/>
        <i x="8" s="1"/>
        <i x="7" s="1"/>
        <i x="6" s="1"/>
        <i x="5" s="1"/>
        <i x="4" s="1"/>
        <i x="3" s="1"/>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Country" cache="Slicer_Country" caption="Country" columnCount="12" rowHeight="234950"/>
  <slicer name="Status" cache="Slicer_Status" caption="Status" rowHeight="234950"/>
  <slicer name="Year" cache="Slicer_Year" caption="Year" columnCount="6" rowHeight="234950"/>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id="1" name="Table1" displayName="Table1" ref="A1:V2939" totalsRowShown="0">
  <autoFilter ref="A1:V2939"/>
  <tableColumns count="22">
    <tableColumn id="1" name="Country"/>
    <tableColumn id="2" name="Year" dataDxfId="74"/>
    <tableColumn id="3" name="Status"/>
    <tableColumn id="4" name="Life expectancy " dataDxfId="73"/>
    <tableColumn id="5" name="Adult Mortality" dataDxfId="72"/>
    <tableColumn id="6" name="infant deaths" dataDxfId="71"/>
    <tableColumn id="7" name="Alcohol" dataDxfId="70"/>
    <tableColumn id="8" name="percentage expenditure"/>
    <tableColumn id="9" name="Hepatitis B" dataDxfId="69"/>
    <tableColumn id="10" name="Measles " dataDxfId="68"/>
    <tableColumn id="11" name=" BMI " dataDxfId="67"/>
    <tableColumn id="12" name="under-five deaths " dataDxfId="66"/>
    <tableColumn id="13" name="Polio" dataDxfId="65"/>
    <tableColumn id="14" name="Total expenditure" dataDxfId="64"/>
    <tableColumn id="15" name="Diphtheria " dataDxfId="63"/>
    <tableColumn id="16" name=" HIV/AIDS" dataDxfId="62"/>
    <tableColumn id="17" name="GDP" dataDxfId="61"/>
    <tableColumn id="18" name="Population" dataDxfId="60"/>
    <tableColumn id="19" name=" thinness  1-19 years"/>
    <tableColumn id="20" name=" thinness 5-9 years"/>
    <tableColumn id="21" name="Income composition of resources"/>
    <tableColumn id="22" name="Schooling"/>
  </tableColumns>
  <tableStyleInfo name="TableStyleMedium6" showFirstColumn="0" showLastColumn="0" showRowStripes="1" showColumnStripes="0"/>
</table>
</file>

<file path=xl/tables/table2.xml><?xml version="1.0" encoding="utf-8"?>
<table xmlns="http://schemas.openxmlformats.org/spreadsheetml/2006/main" id="2" name="Table1_2" displayName="Table1_2" ref="A1:X2939" tableType="queryTable" totalsRowShown="0">
  <autoFilter ref="A1:X2939"/>
  <sortState ref="A2:V2939">
    <sortCondition ref="A1:A2939"/>
  </sortState>
  <tableColumns count="24">
    <tableColumn id="24" uniqueName="24" name="Country" queryTableFieldId="1" dataDxfId="59"/>
    <tableColumn id="25" uniqueName="25" name="Year" queryTableFieldId="2" dataDxfId="58"/>
    <tableColumn id="26" uniqueName="26" name="Status" queryTableFieldId="3" dataDxfId="57"/>
    <tableColumn id="47" uniqueName="47" name="LifeSpan Status" queryTableFieldId="24" dataDxfId="56">
      <calculatedColumnFormula>IF(Table1_2[[#This Row],[Life Span ]]&lt;65,"Low",IF(Table1_2[[#This Row],[Life Span ]]&lt;75,"Medium","High"))</calculatedColumnFormula>
    </tableColumn>
    <tableColumn id="27" uniqueName="27" name="Life Span " queryTableFieldId="4" dataDxfId="55"/>
    <tableColumn id="28" uniqueName="28" name="Adult Mortality" queryTableFieldId="5" dataDxfId="54"/>
    <tableColumn id="46" uniqueName="46" name="MortalityRiskScore" queryTableFieldId="23" dataDxfId="53">
      <calculatedColumnFormula>AVERAGE(Table1_2[[#This Row],[Adult Mortality]],Table1_2[[#This Row],[infant deaths]])</calculatedColumnFormula>
    </tableColumn>
    <tableColumn id="29" uniqueName="29" name="infant deaths" queryTableFieldId="6" dataDxfId="52"/>
    <tableColumn id="30" uniqueName="30" name="Alcohol" queryTableFieldId="7" dataDxfId="51"/>
    <tableColumn id="31" uniqueName="31" name="percentage expenditure" queryTableFieldId="8" dataDxfId="50"/>
    <tableColumn id="32" uniqueName="32" name="Hepatitis B" queryTableFieldId="9" dataDxfId="49"/>
    <tableColumn id="33" uniqueName="33" name="Measles " queryTableFieldId="10" dataDxfId="48"/>
    <tableColumn id="34" uniqueName="34" name=" BMI " queryTableFieldId="11" dataDxfId="47"/>
    <tableColumn id="35" uniqueName="35" name="under-five deaths " queryTableFieldId="12" dataDxfId="46"/>
    <tableColumn id="36" uniqueName="36" name="Polio" queryTableFieldId="13" dataDxfId="45"/>
    <tableColumn id="37" uniqueName="37" name="Total expenditure" queryTableFieldId="14" dataDxfId="44"/>
    <tableColumn id="38" uniqueName="38" name="Diphtheria " queryTableFieldId="15" dataDxfId="43"/>
    <tableColumn id="39" uniqueName="39" name=" HIV/AIDS" queryTableFieldId="16" dataDxfId="42"/>
    <tableColumn id="40" uniqueName="40" name="GDP" queryTableFieldId="17" dataDxfId="41"/>
    <tableColumn id="41" uniqueName="41" name="Population" queryTableFieldId="18" dataDxfId="40"/>
    <tableColumn id="42" uniqueName="42" name=" thinness  1-19 years" queryTableFieldId="19" dataDxfId="39"/>
    <tableColumn id="43" uniqueName="43" name=" thinness 5-9 years" queryTableFieldId="20" dataDxfId="38"/>
    <tableColumn id="44" uniqueName="44" name="Income composition of resources" queryTableFieldId="21" dataDxfId="37"/>
    <tableColumn id="45" uniqueName="45" name="Schooling" queryTableFieldId="22" dataDxfId="36"/>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rinterSettings" Target="../printerSettings/printerSettings3.bin"/><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2939"/>
  <sheetViews>
    <sheetView workbookViewId="0">
      <selection activeCell="Y44" sqref="Y44:Y45"/>
    </sheetView>
  </sheetViews>
  <sheetFormatPr defaultRowHeight="14.4" x14ac:dyDescent="0.3"/>
  <cols>
    <col min="1" max="1" width="12.21875" customWidth="1"/>
    <col min="3" max="3" width="10" bestFit="1" customWidth="1"/>
    <col min="4" max="4" width="16.33203125" style="2" customWidth="1"/>
    <col min="5" max="5" width="15.6640625" customWidth="1"/>
    <col min="6" max="6" width="14" customWidth="1"/>
    <col min="7" max="7" width="9.5546875" style="3" bestFit="1" customWidth="1"/>
    <col min="8" max="8" width="22.88671875" customWidth="1"/>
    <col min="9" max="9" width="11.77734375" customWidth="1"/>
    <col min="10" max="10" width="10.109375" customWidth="1"/>
    <col min="11" max="11" width="8.88671875" style="2"/>
    <col min="12" max="12" width="18.21875" style="1" customWidth="1"/>
    <col min="13" max="13" width="8.88671875" style="1"/>
    <col min="14" max="14" width="17.6640625" style="3" customWidth="1"/>
    <col min="15" max="15" width="12.109375" style="1" customWidth="1"/>
    <col min="16" max="16" width="11.21875" style="2" customWidth="1"/>
    <col min="17" max="17" width="9.5546875" style="3" bestFit="1" customWidth="1"/>
    <col min="18" max="18" width="12.109375" style="1" customWidth="1"/>
    <col min="19" max="19" width="19.77734375" customWidth="1"/>
    <col min="20" max="20" width="18.33203125" customWidth="1"/>
    <col min="21" max="21" width="30.77734375" customWidth="1"/>
    <col min="22" max="22" width="11.109375" customWidth="1"/>
  </cols>
  <sheetData>
    <row r="1" spans="1:27" x14ac:dyDescent="0.3">
      <c r="A1" t="s">
        <v>0</v>
      </c>
      <c r="B1" s="1" t="s">
        <v>1</v>
      </c>
      <c r="C1" t="s">
        <v>2</v>
      </c>
      <c r="D1" s="2" t="s">
        <v>3</v>
      </c>
      <c r="E1" s="1" t="s">
        <v>4</v>
      </c>
      <c r="F1" s="1" t="s">
        <v>5</v>
      </c>
      <c r="G1" s="3" t="s">
        <v>6</v>
      </c>
      <c r="H1" t="s">
        <v>7</v>
      </c>
      <c r="I1" s="1" t="s">
        <v>8</v>
      </c>
      <c r="J1" s="1" t="s">
        <v>9</v>
      </c>
      <c r="K1" s="2" t="s">
        <v>10</v>
      </c>
      <c r="L1" s="1" t="s">
        <v>11</v>
      </c>
      <c r="M1" s="1" t="s">
        <v>12</v>
      </c>
      <c r="N1" s="3" t="s">
        <v>13</v>
      </c>
      <c r="O1" s="1" t="s">
        <v>14</v>
      </c>
      <c r="P1" s="2" t="s">
        <v>15</v>
      </c>
      <c r="Q1" s="3" t="s">
        <v>16</v>
      </c>
      <c r="R1" s="1" t="s">
        <v>17</v>
      </c>
      <c r="S1" t="s">
        <v>18</v>
      </c>
      <c r="T1" t="s">
        <v>19</v>
      </c>
      <c r="U1" t="s">
        <v>20</v>
      </c>
      <c r="V1" t="s">
        <v>21</v>
      </c>
    </row>
    <row r="2" spans="1:27" x14ac:dyDescent="0.3">
      <c r="A2" t="s">
        <v>22</v>
      </c>
      <c r="B2" s="1">
        <v>2015</v>
      </c>
      <c r="C2" t="s">
        <v>23</v>
      </c>
      <c r="D2" s="2">
        <v>65</v>
      </c>
      <c r="E2" s="1">
        <v>263</v>
      </c>
      <c r="F2" s="1">
        <v>62</v>
      </c>
      <c r="G2" s="3">
        <v>0.01</v>
      </c>
      <c r="H2">
        <v>71.279623619999995</v>
      </c>
      <c r="I2" s="1">
        <v>65</v>
      </c>
      <c r="J2" s="1">
        <v>1154</v>
      </c>
      <c r="K2" s="2">
        <v>19.100000000000001</v>
      </c>
      <c r="L2" s="1">
        <v>83</v>
      </c>
      <c r="M2" s="1">
        <v>6</v>
      </c>
      <c r="N2" s="3">
        <v>8.16</v>
      </c>
      <c r="O2" s="1">
        <v>65</v>
      </c>
      <c r="P2" s="2">
        <v>0.1</v>
      </c>
      <c r="Q2" s="3">
        <v>584.25921000000005</v>
      </c>
      <c r="R2" s="1">
        <v>33736494</v>
      </c>
      <c r="S2">
        <v>17.2</v>
      </c>
      <c r="T2">
        <v>17.3</v>
      </c>
      <c r="U2">
        <v>0.47899999999999998</v>
      </c>
      <c r="V2">
        <v>10.1</v>
      </c>
    </row>
    <row r="3" spans="1:27" x14ac:dyDescent="0.3">
      <c r="A3" t="s">
        <v>22</v>
      </c>
      <c r="B3" s="1">
        <v>2014</v>
      </c>
      <c r="C3" t="s">
        <v>23</v>
      </c>
      <c r="D3" s="2">
        <v>59.9</v>
      </c>
      <c r="E3" s="1">
        <v>271</v>
      </c>
      <c r="F3" s="1">
        <v>64</v>
      </c>
      <c r="G3" s="3">
        <v>0.01</v>
      </c>
      <c r="H3">
        <v>73.523581680000007</v>
      </c>
      <c r="I3" s="1">
        <v>62</v>
      </c>
      <c r="J3" s="1">
        <v>492</v>
      </c>
      <c r="K3" s="2">
        <v>18.600000000000001</v>
      </c>
      <c r="L3" s="1">
        <v>86</v>
      </c>
      <c r="M3" s="1">
        <v>58</v>
      </c>
      <c r="N3" s="3">
        <v>8.18</v>
      </c>
      <c r="O3" s="1">
        <v>62</v>
      </c>
      <c r="P3" s="2">
        <v>0.1</v>
      </c>
      <c r="Q3" s="3">
        <v>612.69651399999998</v>
      </c>
      <c r="R3" s="1">
        <v>327582</v>
      </c>
      <c r="S3">
        <v>17.5</v>
      </c>
      <c r="T3">
        <v>17.5</v>
      </c>
      <c r="U3">
        <v>0.47599999999999998</v>
      </c>
      <c r="V3">
        <v>10</v>
      </c>
    </row>
    <row r="4" spans="1:27" x14ac:dyDescent="0.3">
      <c r="A4" t="s">
        <v>22</v>
      </c>
      <c r="B4" s="1">
        <v>2013</v>
      </c>
      <c r="C4" t="s">
        <v>23</v>
      </c>
      <c r="D4" s="2">
        <v>59.9</v>
      </c>
      <c r="E4" s="1">
        <v>268</v>
      </c>
      <c r="F4" s="1">
        <v>66</v>
      </c>
      <c r="G4" s="3">
        <v>0.01</v>
      </c>
      <c r="H4">
        <v>73.219242719999997</v>
      </c>
      <c r="I4" s="1">
        <v>64</v>
      </c>
      <c r="J4" s="1">
        <v>430</v>
      </c>
      <c r="K4" s="2">
        <v>18.100000000000001</v>
      </c>
      <c r="L4" s="1">
        <v>89</v>
      </c>
      <c r="M4" s="1">
        <v>62</v>
      </c>
      <c r="N4" s="3">
        <v>8.1300000000000008</v>
      </c>
      <c r="O4" s="1">
        <v>64</v>
      </c>
      <c r="P4" s="2">
        <v>0.1</v>
      </c>
      <c r="Q4" s="3">
        <v>631.74497599999995</v>
      </c>
      <c r="R4" s="1">
        <v>31731688</v>
      </c>
      <c r="S4">
        <v>17.7</v>
      </c>
      <c r="T4">
        <v>17.7</v>
      </c>
      <c r="U4">
        <v>0.47</v>
      </c>
      <c r="V4">
        <v>9.9</v>
      </c>
      <c r="X4" s="12" t="s">
        <v>217</v>
      </c>
      <c r="Y4" s="12"/>
      <c r="Z4" s="12"/>
      <c r="AA4">
        <f>COUNTBLANK(Table1[])</f>
        <v>2563</v>
      </c>
    </row>
    <row r="5" spans="1:27" x14ac:dyDescent="0.3">
      <c r="A5" t="s">
        <v>22</v>
      </c>
      <c r="B5" s="1">
        <v>2012</v>
      </c>
      <c r="C5" t="s">
        <v>23</v>
      </c>
      <c r="D5" s="2">
        <v>59.5</v>
      </c>
      <c r="E5" s="1">
        <v>272</v>
      </c>
      <c r="F5" s="1">
        <v>69</v>
      </c>
      <c r="G5" s="3">
        <v>0.01</v>
      </c>
      <c r="H5">
        <v>78.184215300000005</v>
      </c>
      <c r="I5" s="1">
        <v>67</v>
      </c>
      <c r="J5" s="1">
        <v>2787</v>
      </c>
      <c r="K5" s="2">
        <v>17.600000000000001</v>
      </c>
      <c r="L5" s="1">
        <v>93</v>
      </c>
      <c r="M5" s="1">
        <v>67</v>
      </c>
      <c r="N5" s="3">
        <v>8.52</v>
      </c>
      <c r="O5" s="1">
        <v>67</v>
      </c>
      <c r="P5" s="2">
        <v>0.1</v>
      </c>
      <c r="Q5" s="3">
        <v>669.95899999999995</v>
      </c>
      <c r="R5" s="1">
        <v>3696958</v>
      </c>
      <c r="S5">
        <v>17.899999999999999</v>
      </c>
      <c r="T5">
        <v>18</v>
      </c>
      <c r="U5">
        <v>0.46300000000000002</v>
      </c>
      <c r="V5">
        <v>9.8000000000000007</v>
      </c>
      <c r="X5" s="12" t="s">
        <v>218</v>
      </c>
      <c r="Y5" s="12"/>
      <c r="Z5" s="12"/>
    </row>
    <row r="6" spans="1:27" x14ac:dyDescent="0.3">
      <c r="A6" t="s">
        <v>22</v>
      </c>
      <c r="B6" s="1">
        <v>2011</v>
      </c>
      <c r="C6" t="s">
        <v>23</v>
      </c>
      <c r="D6" s="2">
        <v>59.2</v>
      </c>
      <c r="E6" s="1">
        <v>275</v>
      </c>
      <c r="F6" s="1">
        <v>71</v>
      </c>
      <c r="G6" s="3">
        <v>0.01</v>
      </c>
      <c r="H6">
        <v>7.097108703</v>
      </c>
      <c r="I6" s="1">
        <v>68</v>
      </c>
      <c r="J6" s="1">
        <v>3013</v>
      </c>
      <c r="K6" s="2">
        <v>17.2</v>
      </c>
      <c r="L6" s="1">
        <v>97</v>
      </c>
      <c r="M6" s="1">
        <v>68</v>
      </c>
      <c r="N6" s="3">
        <v>7.87</v>
      </c>
      <c r="O6" s="1">
        <v>68</v>
      </c>
      <c r="P6" s="2">
        <v>0.1</v>
      </c>
      <c r="Q6" s="3">
        <v>63.537230999999998</v>
      </c>
      <c r="R6" s="1">
        <v>2978599</v>
      </c>
      <c r="S6">
        <v>18.2</v>
      </c>
      <c r="T6">
        <v>18.2</v>
      </c>
      <c r="U6">
        <v>0.45400000000000001</v>
      </c>
      <c r="V6">
        <v>9.5</v>
      </c>
    </row>
    <row r="7" spans="1:27" x14ac:dyDescent="0.3">
      <c r="A7" t="s">
        <v>22</v>
      </c>
      <c r="B7" s="1">
        <v>2010</v>
      </c>
      <c r="C7" t="s">
        <v>23</v>
      </c>
      <c r="D7" s="2">
        <v>58.8</v>
      </c>
      <c r="E7" s="1">
        <v>279</v>
      </c>
      <c r="F7" s="1">
        <v>74</v>
      </c>
      <c r="G7" s="3">
        <v>0.01</v>
      </c>
      <c r="H7">
        <v>79.679367360000001</v>
      </c>
      <c r="I7" s="1">
        <v>66</v>
      </c>
      <c r="J7" s="1">
        <v>1989</v>
      </c>
      <c r="K7" s="2">
        <v>16.7</v>
      </c>
      <c r="L7" s="1">
        <v>102</v>
      </c>
      <c r="M7" s="1">
        <v>66</v>
      </c>
      <c r="N7" s="3">
        <v>9.1999999999999993</v>
      </c>
      <c r="O7" s="1">
        <v>66</v>
      </c>
      <c r="P7" s="2">
        <v>0.1</v>
      </c>
      <c r="Q7" s="3">
        <v>553.32893999999999</v>
      </c>
      <c r="R7" s="1">
        <v>2883167</v>
      </c>
      <c r="S7">
        <v>18.399999999999999</v>
      </c>
      <c r="T7">
        <v>18.399999999999999</v>
      </c>
      <c r="U7">
        <v>0.44800000000000001</v>
      </c>
      <c r="V7">
        <v>9.1999999999999993</v>
      </c>
    </row>
    <row r="8" spans="1:27" x14ac:dyDescent="0.3">
      <c r="A8" t="s">
        <v>22</v>
      </c>
      <c r="B8" s="1">
        <v>2009</v>
      </c>
      <c r="C8" t="s">
        <v>23</v>
      </c>
      <c r="D8" s="2">
        <v>58.6</v>
      </c>
      <c r="E8" s="1">
        <v>281</v>
      </c>
      <c r="F8" s="1">
        <v>77</v>
      </c>
      <c r="G8" s="3">
        <v>0.01</v>
      </c>
      <c r="H8">
        <v>56.762216819999999</v>
      </c>
      <c r="I8" s="1">
        <v>63</v>
      </c>
      <c r="J8" s="1">
        <v>2861</v>
      </c>
      <c r="K8" s="2">
        <v>16.2</v>
      </c>
      <c r="L8" s="1">
        <v>106</v>
      </c>
      <c r="M8" s="1">
        <v>63</v>
      </c>
      <c r="N8" s="3">
        <v>9.42</v>
      </c>
      <c r="O8" s="1">
        <v>63</v>
      </c>
      <c r="P8" s="2">
        <v>0.1</v>
      </c>
      <c r="Q8" s="3">
        <v>445.89329789999999</v>
      </c>
      <c r="R8" s="1">
        <v>284331</v>
      </c>
      <c r="S8">
        <v>18.600000000000001</v>
      </c>
      <c r="T8">
        <v>18.7</v>
      </c>
      <c r="U8">
        <v>0.434</v>
      </c>
      <c r="V8">
        <v>8.9</v>
      </c>
    </row>
    <row r="9" spans="1:27" x14ac:dyDescent="0.3">
      <c r="A9" t="s">
        <v>22</v>
      </c>
      <c r="B9" s="1">
        <v>2008</v>
      </c>
      <c r="C9" t="s">
        <v>23</v>
      </c>
      <c r="D9" s="2">
        <v>58.1</v>
      </c>
      <c r="E9" s="1">
        <v>287</v>
      </c>
      <c r="F9" s="1">
        <v>80</v>
      </c>
      <c r="G9" s="3">
        <v>0.03</v>
      </c>
      <c r="H9">
        <v>25.873925360000001</v>
      </c>
      <c r="I9" s="1">
        <v>64</v>
      </c>
      <c r="J9" s="1">
        <v>1599</v>
      </c>
      <c r="K9" s="2">
        <v>15.7</v>
      </c>
      <c r="L9" s="1">
        <v>110</v>
      </c>
      <c r="M9" s="1">
        <v>64</v>
      </c>
      <c r="N9" s="3">
        <v>8.33</v>
      </c>
      <c r="O9" s="1">
        <v>64</v>
      </c>
      <c r="P9" s="2">
        <v>0.1</v>
      </c>
      <c r="Q9" s="3">
        <v>373.36111629999999</v>
      </c>
      <c r="R9" s="1">
        <v>2729431</v>
      </c>
      <c r="S9">
        <v>18.8</v>
      </c>
      <c r="T9">
        <v>18.899999999999999</v>
      </c>
      <c r="U9">
        <v>0.433</v>
      </c>
      <c r="V9">
        <v>8.6999999999999993</v>
      </c>
    </row>
    <row r="10" spans="1:27" x14ac:dyDescent="0.3">
      <c r="A10" t="s">
        <v>22</v>
      </c>
      <c r="B10" s="1">
        <v>2007</v>
      </c>
      <c r="C10" t="s">
        <v>23</v>
      </c>
      <c r="D10" s="2">
        <v>57.5</v>
      </c>
      <c r="E10" s="1">
        <v>295</v>
      </c>
      <c r="F10" s="1">
        <v>82</v>
      </c>
      <c r="G10" s="3">
        <v>0.02</v>
      </c>
      <c r="H10">
        <v>10.910155980000001</v>
      </c>
      <c r="I10" s="1">
        <v>63</v>
      </c>
      <c r="J10" s="1">
        <v>1141</v>
      </c>
      <c r="K10" s="2">
        <v>15.2</v>
      </c>
      <c r="L10" s="1">
        <v>113</v>
      </c>
      <c r="M10" s="1">
        <v>63</v>
      </c>
      <c r="N10" s="3">
        <v>6.73</v>
      </c>
      <c r="O10" s="1">
        <v>63</v>
      </c>
      <c r="P10" s="2">
        <v>0.1</v>
      </c>
      <c r="Q10" s="3">
        <v>369.83579600000002</v>
      </c>
      <c r="R10" s="1">
        <v>26616792</v>
      </c>
      <c r="S10">
        <v>19</v>
      </c>
      <c r="T10">
        <v>19.100000000000001</v>
      </c>
      <c r="U10">
        <v>0.41499999999999998</v>
      </c>
      <c r="V10">
        <v>8.4</v>
      </c>
    </row>
    <row r="11" spans="1:27" x14ac:dyDescent="0.3">
      <c r="A11" t="s">
        <v>22</v>
      </c>
      <c r="B11" s="1">
        <v>2006</v>
      </c>
      <c r="C11" t="s">
        <v>23</v>
      </c>
      <c r="D11" s="2">
        <v>57.3</v>
      </c>
      <c r="E11" s="1">
        <v>295</v>
      </c>
      <c r="F11" s="1">
        <v>84</v>
      </c>
      <c r="G11" s="3">
        <v>0.03</v>
      </c>
      <c r="H11">
        <v>17.171517510000001</v>
      </c>
      <c r="I11" s="1">
        <v>64</v>
      </c>
      <c r="J11" s="1">
        <v>1990</v>
      </c>
      <c r="K11" s="2">
        <v>14.7</v>
      </c>
      <c r="L11" s="1">
        <v>116</v>
      </c>
      <c r="M11" s="1">
        <v>58</v>
      </c>
      <c r="N11" s="3">
        <v>7.43</v>
      </c>
      <c r="O11" s="1">
        <v>58</v>
      </c>
      <c r="P11" s="2">
        <v>0.1</v>
      </c>
      <c r="Q11" s="3">
        <v>272.56376999999998</v>
      </c>
      <c r="R11" s="1">
        <v>2589345</v>
      </c>
      <c r="S11">
        <v>19.2</v>
      </c>
      <c r="T11">
        <v>19.3</v>
      </c>
      <c r="U11">
        <v>0.40500000000000003</v>
      </c>
      <c r="V11">
        <v>8.1</v>
      </c>
    </row>
    <row r="12" spans="1:27" x14ac:dyDescent="0.3">
      <c r="A12" t="s">
        <v>22</v>
      </c>
      <c r="B12" s="1">
        <v>2005</v>
      </c>
      <c r="C12" t="s">
        <v>23</v>
      </c>
      <c r="D12" s="2">
        <v>57.3</v>
      </c>
      <c r="E12" s="1">
        <v>291</v>
      </c>
      <c r="F12" s="1">
        <v>85</v>
      </c>
      <c r="G12" s="3">
        <v>0.02</v>
      </c>
      <c r="H12">
        <v>1.3886477319999999</v>
      </c>
      <c r="I12" s="1">
        <v>66</v>
      </c>
      <c r="J12" s="1">
        <v>1296</v>
      </c>
      <c r="K12" s="2">
        <v>14.2</v>
      </c>
      <c r="L12" s="1">
        <v>118</v>
      </c>
      <c r="M12" s="1">
        <v>58</v>
      </c>
      <c r="N12" s="3">
        <v>8.6999999999999993</v>
      </c>
      <c r="O12" s="1">
        <v>58</v>
      </c>
      <c r="P12" s="2">
        <v>0.1</v>
      </c>
      <c r="Q12" s="3">
        <v>25.294129900000001</v>
      </c>
      <c r="R12" s="1">
        <v>257798</v>
      </c>
      <c r="S12">
        <v>19.3</v>
      </c>
      <c r="T12">
        <v>19.5</v>
      </c>
      <c r="U12">
        <v>0.39600000000000002</v>
      </c>
      <c r="V12">
        <v>7.9</v>
      </c>
    </row>
    <row r="13" spans="1:27" x14ac:dyDescent="0.3">
      <c r="A13" t="s">
        <v>22</v>
      </c>
      <c r="B13" s="1">
        <v>2004</v>
      </c>
      <c r="C13" t="s">
        <v>23</v>
      </c>
      <c r="D13" s="2">
        <v>57</v>
      </c>
      <c r="E13" s="1">
        <v>293</v>
      </c>
      <c r="F13" s="1">
        <v>87</v>
      </c>
      <c r="G13" s="3">
        <v>0.02</v>
      </c>
      <c r="H13">
        <v>15.29606643</v>
      </c>
      <c r="I13" s="1">
        <v>67</v>
      </c>
      <c r="J13" s="1">
        <v>466</v>
      </c>
      <c r="K13" s="2">
        <v>13.8</v>
      </c>
      <c r="L13" s="1">
        <v>120</v>
      </c>
      <c r="M13" s="1">
        <v>5</v>
      </c>
      <c r="N13" s="3">
        <v>8.7899999999999991</v>
      </c>
      <c r="O13" s="1">
        <v>5</v>
      </c>
      <c r="P13" s="2">
        <v>0.1</v>
      </c>
      <c r="Q13" s="3">
        <v>219.14135279999999</v>
      </c>
      <c r="R13" s="1">
        <v>24118979</v>
      </c>
      <c r="S13">
        <v>19.5</v>
      </c>
      <c r="T13">
        <v>19.7</v>
      </c>
      <c r="U13">
        <v>0.38100000000000001</v>
      </c>
      <c r="V13">
        <v>6.8</v>
      </c>
    </row>
    <row r="14" spans="1:27" x14ac:dyDescent="0.3">
      <c r="A14" t="s">
        <v>22</v>
      </c>
      <c r="B14" s="1">
        <v>2003</v>
      </c>
      <c r="C14" t="s">
        <v>23</v>
      </c>
      <c r="D14" s="2">
        <v>56.7</v>
      </c>
      <c r="E14" s="1">
        <v>295</v>
      </c>
      <c r="F14" s="1">
        <v>87</v>
      </c>
      <c r="G14" s="3">
        <v>0.01</v>
      </c>
      <c r="H14">
        <v>11.089052730000001</v>
      </c>
      <c r="I14" s="1">
        <v>65</v>
      </c>
      <c r="J14" s="1">
        <v>798</v>
      </c>
      <c r="K14" s="2">
        <v>13.4</v>
      </c>
      <c r="L14" s="1">
        <v>122</v>
      </c>
      <c r="M14" s="1">
        <v>41</v>
      </c>
      <c r="N14" s="3">
        <v>8.82</v>
      </c>
      <c r="O14" s="1">
        <v>41</v>
      </c>
      <c r="P14" s="2">
        <v>0.1</v>
      </c>
      <c r="Q14" s="3">
        <v>198.72854359999999</v>
      </c>
      <c r="R14" s="1">
        <v>2364851</v>
      </c>
      <c r="S14">
        <v>19.7</v>
      </c>
      <c r="T14">
        <v>19.899999999999999</v>
      </c>
      <c r="U14">
        <v>0.373</v>
      </c>
      <c r="V14">
        <v>6.5</v>
      </c>
    </row>
    <row r="15" spans="1:27" x14ac:dyDescent="0.3">
      <c r="A15" t="s">
        <v>22</v>
      </c>
      <c r="B15" s="1">
        <v>2002</v>
      </c>
      <c r="C15" t="s">
        <v>23</v>
      </c>
      <c r="D15" s="2">
        <v>56.2</v>
      </c>
      <c r="E15" s="1">
        <v>3</v>
      </c>
      <c r="F15" s="1">
        <v>88</v>
      </c>
      <c r="G15" s="3">
        <v>0.01</v>
      </c>
      <c r="H15">
        <v>16.887350909999999</v>
      </c>
      <c r="I15" s="1">
        <v>64</v>
      </c>
      <c r="J15" s="1">
        <v>2486</v>
      </c>
      <c r="K15" s="2">
        <v>13</v>
      </c>
      <c r="L15" s="1">
        <v>122</v>
      </c>
      <c r="M15" s="1">
        <v>36</v>
      </c>
      <c r="N15" s="3">
        <v>7.76</v>
      </c>
      <c r="O15" s="1">
        <v>36</v>
      </c>
      <c r="P15" s="2">
        <v>0.1</v>
      </c>
      <c r="Q15" s="3">
        <v>187.84594999999999</v>
      </c>
      <c r="R15" s="1">
        <v>21979923</v>
      </c>
      <c r="S15">
        <v>19.899999999999999</v>
      </c>
      <c r="T15">
        <v>2.2000000000000002</v>
      </c>
      <c r="U15">
        <v>0.34100000000000003</v>
      </c>
      <c r="V15">
        <v>6.2</v>
      </c>
    </row>
    <row r="16" spans="1:27" x14ac:dyDescent="0.3">
      <c r="A16" t="s">
        <v>22</v>
      </c>
      <c r="B16" s="1">
        <v>2001</v>
      </c>
      <c r="C16" t="s">
        <v>23</v>
      </c>
      <c r="D16" s="2">
        <v>55.3</v>
      </c>
      <c r="E16" s="1">
        <v>316</v>
      </c>
      <c r="F16" s="1">
        <v>88</v>
      </c>
      <c r="G16" s="3">
        <v>0.01</v>
      </c>
      <c r="H16">
        <v>10.574728199999999</v>
      </c>
      <c r="I16" s="1">
        <v>63</v>
      </c>
      <c r="J16" s="1">
        <v>8762</v>
      </c>
      <c r="K16" s="2">
        <v>12.6</v>
      </c>
      <c r="L16" s="1">
        <v>122</v>
      </c>
      <c r="M16" s="1">
        <v>35</v>
      </c>
      <c r="N16" s="3">
        <v>7.8</v>
      </c>
      <c r="O16" s="1">
        <v>33</v>
      </c>
      <c r="P16" s="2">
        <v>0.1</v>
      </c>
      <c r="Q16" s="3">
        <v>117.49697999999999</v>
      </c>
      <c r="R16" s="1">
        <v>2966463</v>
      </c>
      <c r="S16">
        <v>2.1</v>
      </c>
      <c r="T16">
        <v>2.4</v>
      </c>
      <c r="U16">
        <v>0.34</v>
      </c>
      <c r="V16">
        <v>5.9</v>
      </c>
    </row>
    <row r="17" spans="1:22" x14ac:dyDescent="0.3">
      <c r="A17" t="s">
        <v>22</v>
      </c>
      <c r="B17" s="1">
        <v>2000</v>
      </c>
      <c r="C17" t="s">
        <v>23</v>
      </c>
      <c r="D17" s="2">
        <v>54.8</v>
      </c>
      <c r="E17" s="1">
        <v>321</v>
      </c>
      <c r="F17" s="1">
        <v>88</v>
      </c>
      <c r="G17" s="3">
        <v>0.01</v>
      </c>
      <c r="H17">
        <v>10.42496</v>
      </c>
      <c r="I17" s="1">
        <v>62</v>
      </c>
      <c r="J17" s="1">
        <v>6532</v>
      </c>
      <c r="K17" s="2">
        <v>12.2</v>
      </c>
      <c r="L17" s="1">
        <v>122</v>
      </c>
      <c r="M17" s="1">
        <v>24</v>
      </c>
      <c r="N17" s="3">
        <v>8.1999999999999993</v>
      </c>
      <c r="O17" s="1">
        <v>24</v>
      </c>
      <c r="P17" s="2">
        <v>0.1</v>
      </c>
      <c r="Q17" s="3">
        <v>114.56</v>
      </c>
      <c r="R17" s="1">
        <v>293756</v>
      </c>
      <c r="S17">
        <v>2.2999999999999998</v>
      </c>
      <c r="T17">
        <v>2.5</v>
      </c>
      <c r="U17">
        <v>0.33800000000000002</v>
      </c>
      <c r="V17">
        <v>5.5</v>
      </c>
    </row>
    <row r="18" spans="1:22" x14ac:dyDescent="0.3">
      <c r="A18" t="s">
        <v>24</v>
      </c>
      <c r="B18" s="1">
        <v>2015</v>
      </c>
      <c r="C18" t="s">
        <v>23</v>
      </c>
      <c r="D18" s="2">
        <v>77.8</v>
      </c>
      <c r="E18" s="1">
        <v>74</v>
      </c>
      <c r="F18" s="1">
        <v>0</v>
      </c>
      <c r="G18" s="3">
        <v>4.5999999999999996</v>
      </c>
      <c r="H18">
        <v>364.9752287</v>
      </c>
      <c r="I18" s="1">
        <v>99</v>
      </c>
      <c r="J18" s="1">
        <v>0</v>
      </c>
      <c r="K18" s="2">
        <v>58</v>
      </c>
      <c r="L18" s="1">
        <v>0</v>
      </c>
      <c r="M18" s="1">
        <v>99</v>
      </c>
      <c r="N18" s="3">
        <v>6</v>
      </c>
      <c r="O18" s="1">
        <v>99</v>
      </c>
      <c r="P18" s="2">
        <v>0.1</v>
      </c>
      <c r="Q18" s="3">
        <v>3954.2278299999998</v>
      </c>
      <c r="R18" s="1">
        <v>28873</v>
      </c>
      <c r="S18">
        <v>1.2</v>
      </c>
      <c r="T18">
        <v>1.3</v>
      </c>
      <c r="U18">
        <v>0.76200000000000001</v>
      </c>
      <c r="V18">
        <v>14.2</v>
      </c>
    </row>
    <row r="19" spans="1:22" x14ac:dyDescent="0.3">
      <c r="A19" t="s">
        <v>24</v>
      </c>
      <c r="B19" s="1">
        <v>2014</v>
      </c>
      <c r="C19" t="s">
        <v>23</v>
      </c>
      <c r="D19" s="2">
        <v>77.5</v>
      </c>
      <c r="E19" s="1">
        <v>8</v>
      </c>
      <c r="F19" s="1">
        <v>0</v>
      </c>
      <c r="G19" s="3">
        <v>4.51</v>
      </c>
      <c r="H19">
        <v>428.74906679999998</v>
      </c>
      <c r="I19" s="1">
        <v>98</v>
      </c>
      <c r="J19" s="1">
        <v>0</v>
      </c>
      <c r="K19" s="2">
        <v>57.2</v>
      </c>
      <c r="L19" s="1">
        <v>1</v>
      </c>
      <c r="M19" s="1">
        <v>98</v>
      </c>
      <c r="N19" s="3">
        <v>5.88</v>
      </c>
      <c r="O19" s="1">
        <v>98</v>
      </c>
      <c r="P19" s="2">
        <v>0.1</v>
      </c>
      <c r="Q19" s="3">
        <v>4575.7637869999999</v>
      </c>
      <c r="R19" s="1">
        <v>288914</v>
      </c>
      <c r="S19">
        <v>1.2</v>
      </c>
      <c r="T19">
        <v>1.3</v>
      </c>
      <c r="U19">
        <v>0.76100000000000001</v>
      </c>
      <c r="V19">
        <v>14.2</v>
      </c>
    </row>
    <row r="20" spans="1:22" x14ac:dyDescent="0.3">
      <c r="A20" t="s">
        <v>24</v>
      </c>
      <c r="B20" s="1">
        <v>2013</v>
      </c>
      <c r="C20" t="s">
        <v>23</v>
      </c>
      <c r="D20" s="2">
        <v>77.2</v>
      </c>
      <c r="E20" s="1">
        <v>84</v>
      </c>
      <c r="F20" s="1">
        <v>0</v>
      </c>
      <c r="G20" s="3">
        <v>4.76</v>
      </c>
      <c r="H20">
        <v>430.87697850000001</v>
      </c>
      <c r="I20" s="1">
        <v>99</v>
      </c>
      <c r="J20" s="1">
        <v>0</v>
      </c>
      <c r="K20" s="2">
        <v>56.5</v>
      </c>
      <c r="L20" s="1">
        <v>1</v>
      </c>
      <c r="M20" s="1">
        <v>99</v>
      </c>
      <c r="N20" s="3">
        <v>5.66</v>
      </c>
      <c r="O20" s="1">
        <v>99</v>
      </c>
      <c r="P20" s="2">
        <v>0.1</v>
      </c>
      <c r="Q20" s="3">
        <v>4414.7231400000001</v>
      </c>
      <c r="R20" s="1">
        <v>289592</v>
      </c>
      <c r="S20">
        <v>1.3</v>
      </c>
      <c r="T20">
        <v>1.4</v>
      </c>
      <c r="U20">
        <v>0.75900000000000001</v>
      </c>
      <c r="V20">
        <v>14.2</v>
      </c>
    </row>
    <row r="21" spans="1:22" x14ac:dyDescent="0.3">
      <c r="A21" t="s">
        <v>24</v>
      </c>
      <c r="B21" s="1">
        <v>2012</v>
      </c>
      <c r="C21" t="s">
        <v>23</v>
      </c>
      <c r="D21" s="2">
        <v>76.900000000000006</v>
      </c>
      <c r="E21" s="1">
        <v>86</v>
      </c>
      <c r="F21" s="1">
        <v>0</v>
      </c>
      <c r="G21" s="3">
        <v>5.14</v>
      </c>
      <c r="H21">
        <v>412.4433563</v>
      </c>
      <c r="I21" s="1">
        <v>99</v>
      </c>
      <c r="J21" s="1">
        <v>9</v>
      </c>
      <c r="K21" s="2">
        <v>55.8</v>
      </c>
      <c r="L21" s="1">
        <v>1</v>
      </c>
      <c r="M21" s="1">
        <v>99</v>
      </c>
      <c r="N21" s="3">
        <v>5.59</v>
      </c>
      <c r="O21" s="1">
        <v>99</v>
      </c>
      <c r="P21" s="2">
        <v>0.1</v>
      </c>
      <c r="Q21" s="3">
        <v>4247.61438</v>
      </c>
      <c r="R21" s="1">
        <v>2941</v>
      </c>
      <c r="S21">
        <v>1.3</v>
      </c>
      <c r="T21">
        <v>1.4</v>
      </c>
      <c r="U21">
        <v>0.752</v>
      </c>
      <c r="V21">
        <v>14.2</v>
      </c>
    </row>
    <row r="22" spans="1:22" x14ac:dyDescent="0.3">
      <c r="A22" t="s">
        <v>24</v>
      </c>
      <c r="B22" s="1">
        <v>2011</v>
      </c>
      <c r="C22" t="s">
        <v>23</v>
      </c>
      <c r="D22" s="2">
        <v>76.599999999999994</v>
      </c>
      <c r="E22" s="1">
        <v>88</v>
      </c>
      <c r="F22" s="1">
        <v>0</v>
      </c>
      <c r="G22" s="3">
        <v>5.37</v>
      </c>
      <c r="H22">
        <v>437.06209999999999</v>
      </c>
      <c r="I22" s="1">
        <v>99</v>
      </c>
      <c r="J22" s="1">
        <v>28</v>
      </c>
      <c r="K22" s="2">
        <v>55.1</v>
      </c>
      <c r="L22" s="1">
        <v>1</v>
      </c>
      <c r="M22" s="1">
        <v>99</v>
      </c>
      <c r="N22" s="3">
        <v>5.71</v>
      </c>
      <c r="O22" s="1">
        <v>99</v>
      </c>
      <c r="P22" s="2">
        <v>0.1</v>
      </c>
      <c r="Q22" s="3">
        <v>4437.17868</v>
      </c>
      <c r="R22" s="1">
        <v>295195</v>
      </c>
      <c r="S22">
        <v>1.4</v>
      </c>
      <c r="T22">
        <v>1.5</v>
      </c>
      <c r="U22">
        <v>0.73799999999999999</v>
      </c>
      <c r="V22">
        <v>13.3</v>
      </c>
    </row>
    <row r="23" spans="1:22" x14ac:dyDescent="0.3">
      <c r="A23" t="s">
        <v>24</v>
      </c>
      <c r="B23" s="1">
        <v>2010</v>
      </c>
      <c r="C23" t="s">
        <v>23</v>
      </c>
      <c r="D23" s="2">
        <v>76.2</v>
      </c>
      <c r="E23" s="1">
        <v>91</v>
      </c>
      <c r="F23" s="1">
        <v>1</v>
      </c>
      <c r="G23" s="3">
        <v>5.28</v>
      </c>
      <c r="H23">
        <v>41.822757189999997</v>
      </c>
      <c r="I23" s="1">
        <v>99</v>
      </c>
      <c r="J23" s="1">
        <v>10</v>
      </c>
      <c r="K23" s="2">
        <v>54.3</v>
      </c>
      <c r="L23" s="1">
        <v>1</v>
      </c>
      <c r="M23" s="1">
        <v>99</v>
      </c>
      <c r="N23" s="3">
        <v>5.34</v>
      </c>
      <c r="O23" s="1">
        <v>99</v>
      </c>
      <c r="P23" s="2">
        <v>0.1</v>
      </c>
      <c r="Q23" s="3">
        <v>494.35883200000001</v>
      </c>
      <c r="R23" s="1">
        <v>291321</v>
      </c>
      <c r="S23">
        <v>1.4</v>
      </c>
      <c r="T23">
        <v>1.5</v>
      </c>
      <c r="U23">
        <v>0.72499999999999998</v>
      </c>
      <c r="V23">
        <v>12.5</v>
      </c>
    </row>
    <row r="24" spans="1:22" x14ac:dyDescent="0.3">
      <c r="A24" t="s">
        <v>24</v>
      </c>
      <c r="B24" s="1">
        <v>2009</v>
      </c>
      <c r="C24" t="s">
        <v>23</v>
      </c>
      <c r="D24" s="2">
        <v>76.099999999999994</v>
      </c>
      <c r="E24" s="1">
        <v>91</v>
      </c>
      <c r="F24" s="1">
        <v>1</v>
      </c>
      <c r="G24" s="3">
        <v>5.79</v>
      </c>
      <c r="H24">
        <v>348.05595169999998</v>
      </c>
      <c r="I24" s="1">
        <v>98</v>
      </c>
      <c r="J24" s="1">
        <v>0</v>
      </c>
      <c r="K24" s="2">
        <v>53.5</v>
      </c>
      <c r="L24" s="1">
        <v>1</v>
      </c>
      <c r="M24" s="1">
        <v>98</v>
      </c>
      <c r="N24" s="3">
        <v>5.79</v>
      </c>
      <c r="O24" s="1">
        <v>98</v>
      </c>
      <c r="P24" s="2">
        <v>0.1</v>
      </c>
      <c r="Q24" s="3">
        <v>4114.1365450000003</v>
      </c>
      <c r="R24" s="1">
        <v>2927519</v>
      </c>
      <c r="S24">
        <v>1.5</v>
      </c>
      <c r="T24">
        <v>1.6</v>
      </c>
      <c r="U24">
        <v>0.72099999999999997</v>
      </c>
      <c r="V24">
        <v>12.2</v>
      </c>
    </row>
    <row r="25" spans="1:22" x14ac:dyDescent="0.3">
      <c r="A25" t="s">
        <v>24</v>
      </c>
      <c r="B25" s="1">
        <v>2008</v>
      </c>
      <c r="C25" t="s">
        <v>23</v>
      </c>
      <c r="D25" s="2">
        <v>75.3</v>
      </c>
      <c r="E25" s="1">
        <v>1</v>
      </c>
      <c r="F25" s="1">
        <v>1</v>
      </c>
      <c r="G25" s="3">
        <v>5.61</v>
      </c>
      <c r="H25">
        <v>36.62206845</v>
      </c>
      <c r="I25" s="1">
        <v>99</v>
      </c>
      <c r="J25" s="1">
        <v>0</v>
      </c>
      <c r="K25" s="2">
        <v>52.6</v>
      </c>
      <c r="L25" s="1">
        <v>1</v>
      </c>
      <c r="M25" s="1">
        <v>99</v>
      </c>
      <c r="N25" s="3">
        <v>5.87</v>
      </c>
      <c r="O25" s="1">
        <v>99</v>
      </c>
      <c r="P25" s="2">
        <v>0.1</v>
      </c>
      <c r="Q25" s="3">
        <v>437.539647</v>
      </c>
      <c r="R25" s="1">
        <v>2947314</v>
      </c>
      <c r="S25">
        <v>1.6</v>
      </c>
      <c r="T25">
        <v>1.6</v>
      </c>
      <c r="U25">
        <v>0.71299999999999997</v>
      </c>
      <c r="V25">
        <v>12</v>
      </c>
    </row>
    <row r="26" spans="1:22" x14ac:dyDescent="0.3">
      <c r="A26" t="s">
        <v>24</v>
      </c>
      <c r="B26" s="1">
        <v>2007</v>
      </c>
      <c r="C26" t="s">
        <v>23</v>
      </c>
      <c r="D26" s="2">
        <v>75.900000000000006</v>
      </c>
      <c r="E26" s="1">
        <v>9</v>
      </c>
      <c r="F26" s="1">
        <v>1</v>
      </c>
      <c r="G26" s="3">
        <v>5.58</v>
      </c>
      <c r="H26">
        <v>32.246552280000003</v>
      </c>
      <c r="I26" s="1">
        <v>98</v>
      </c>
      <c r="J26" s="1">
        <v>22</v>
      </c>
      <c r="K26" s="2">
        <v>51.7</v>
      </c>
      <c r="L26" s="1">
        <v>1</v>
      </c>
      <c r="M26" s="1">
        <v>99</v>
      </c>
      <c r="N26" s="3">
        <v>6.1</v>
      </c>
      <c r="O26" s="1">
        <v>98</v>
      </c>
      <c r="P26" s="2">
        <v>0.1</v>
      </c>
      <c r="Q26" s="3">
        <v>363.13684999999998</v>
      </c>
      <c r="R26" s="1">
        <v>29717</v>
      </c>
      <c r="S26">
        <v>1.6</v>
      </c>
      <c r="T26">
        <v>1.7</v>
      </c>
      <c r="U26">
        <v>0.70299999999999996</v>
      </c>
      <c r="V26">
        <v>11.6</v>
      </c>
    </row>
    <row r="27" spans="1:22" x14ac:dyDescent="0.3">
      <c r="A27" t="s">
        <v>24</v>
      </c>
      <c r="B27" s="1">
        <v>2006</v>
      </c>
      <c r="C27" t="s">
        <v>23</v>
      </c>
      <c r="D27" s="2">
        <v>74.2</v>
      </c>
      <c r="E27" s="1">
        <v>99</v>
      </c>
      <c r="F27" s="1">
        <v>1</v>
      </c>
      <c r="G27" s="3">
        <v>5.31</v>
      </c>
      <c r="H27">
        <v>3.3021541999999999</v>
      </c>
      <c r="I27" s="1">
        <v>98</v>
      </c>
      <c r="J27" s="1">
        <v>68</v>
      </c>
      <c r="K27" s="2">
        <v>5.8</v>
      </c>
      <c r="L27" s="1">
        <v>1</v>
      </c>
      <c r="M27" s="1">
        <v>97</v>
      </c>
      <c r="N27" s="3">
        <v>5.86</v>
      </c>
      <c r="O27" s="1">
        <v>97</v>
      </c>
      <c r="P27" s="2">
        <v>0.1</v>
      </c>
      <c r="Q27" s="3">
        <v>35.129300000000001</v>
      </c>
      <c r="R27" s="1">
        <v>2992547</v>
      </c>
      <c r="S27">
        <v>1.7</v>
      </c>
      <c r="T27">
        <v>1.8</v>
      </c>
      <c r="U27">
        <v>0.69599999999999995</v>
      </c>
      <c r="V27">
        <v>11.4</v>
      </c>
    </row>
    <row r="28" spans="1:22" x14ac:dyDescent="0.3">
      <c r="A28" t="s">
        <v>24</v>
      </c>
      <c r="B28" s="1">
        <v>2005</v>
      </c>
      <c r="C28" t="s">
        <v>23</v>
      </c>
      <c r="D28" s="2">
        <v>73.5</v>
      </c>
      <c r="E28" s="1">
        <v>15</v>
      </c>
      <c r="F28" s="1">
        <v>1</v>
      </c>
      <c r="G28" s="3">
        <v>5.16</v>
      </c>
      <c r="H28">
        <v>26.993121429999999</v>
      </c>
      <c r="I28" s="1">
        <v>98</v>
      </c>
      <c r="J28" s="1">
        <v>6</v>
      </c>
      <c r="K28" s="2">
        <v>49.9</v>
      </c>
      <c r="L28" s="1">
        <v>1</v>
      </c>
      <c r="M28" s="1">
        <v>97</v>
      </c>
      <c r="N28" s="3">
        <v>6.12</v>
      </c>
      <c r="O28" s="1">
        <v>98</v>
      </c>
      <c r="P28" s="2">
        <v>0.1</v>
      </c>
      <c r="Q28" s="3">
        <v>279.14293099999998</v>
      </c>
      <c r="R28" s="1">
        <v>311487</v>
      </c>
      <c r="S28">
        <v>1.8</v>
      </c>
      <c r="T28">
        <v>1.8</v>
      </c>
      <c r="U28">
        <v>0.68500000000000005</v>
      </c>
      <c r="V28">
        <v>10.8</v>
      </c>
    </row>
    <row r="29" spans="1:22" x14ac:dyDescent="0.3">
      <c r="A29" t="s">
        <v>24</v>
      </c>
      <c r="B29" s="1">
        <v>2004</v>
      </c>
      <c r="C29" t="s">
        <v>23</v>
      </c>
      <c r="D29" s="2">
        <v>73</v>
      </c>
      <c r="E29" s="1">
        <v>17</v>
      </c>
      <c r="F29" s="1">
        <v>1</v>
      </c>
      <c r="G29" s="3">
        <v>4.54</v>
      </c>
      <c r="H29">
        <v>221.84280000000001</v>
      </c>
      <c r="I29" s="1">
        <v>99</v>
      </c>
      <c r="J29" s="1">
        <v>7</v>
      </c>
      <c r="K29" s="2">
        <v>48.9</v>
      </c>
      <c r="L29" s="1">
        <v>1</v>
      </c>
      <c r="M29" s="1">
        <v>98</v>
      </c>
      <c r="N29" s="3">
        <v>6.38</v>
      </c>
      <c r="O29" s="1">
        <v>97</v>
      </c>
      <c r="P29" s="2">
        <v>0.1</v>
      </c>
      <c r="Q29" s="3">
        <v>2416.5882350000002</v>
      </c>
      <c r="R29" s="1">
        <v>326939</v>
      </c>
      <c r="S29">
        <v>1.8</v>
      </c>
      <c r="T29">
        <v>1.9</v>
      </c>
      <c r="U29">
        <v>0.68100000000000005</v>
      </c>
      <c r="V29">
        <v>10.9</v>
      </c>
    </row>
    <row r="30" spans="1:22" x14ac:dyDescent="0.3">
      <c r="A30" t="s">
        <v>24</v>
      </c>
      <c r="B30" s="1">
        <v>2003</v>
      </c>
      <c r="C30" t="s">
        <v>23</v>
      </c>
      <c r="D30" s="2">
        <v>72.8</v>
      </c>
      <c r="E30" s="1">
        <v>18</v>
      </c>
      <c r="F30" s="1">
        <v>1</v>
      </c>
      <c r="G30" s="3">
        <v>4.29</v>
      </c>
      <c r="H30">
        <v>14.719288819999999</v>
      </c>
      <c r="I30" s="1">
        <v>97</v>
      </c>
      <c r="J30" s="1">
        <v>8</v>
      </c>
      <c r="K30" s="2">
        <v>47.9</v>
      </c>
      <c r="L30" s="1">
        <v>1</v>
      </c>
      <c r="M30" s="1">
        <v>97</v>
      </c>
      <c r="N30" s="3">
        <v>6.27</v>
      </c>
      <c r="O30" s="1">
        <v>97</v>
      </c>
      <c r="P30" s="2">
        <v>0.1</v>
      </c>
      <c r="Q30" s="3">
        <v>189.681557</v>
      </c>
      <c r="R30" s="1">
        <v>339616</v>
      </c>
      <c r="S30">
        <v>1.9</v>
      </c>
      <c r="T30">
        <v>2</v>
      </c>
      <c r="U30">
        <v>0.67400000000000004</v>
      </c>
      <c r="V30">
        <v>10.7</v>
      </c>
    </row>
    <row r="31" spans="1:22" x14ac:dyDescent="0.3">
      <c r="A31" t="s">
        <v>24</v>
      </c>
      <c r="B31" s="1">
        <v>2002</v>
      </c>
      <c r="C31" t="s">
        <v>23</v>
      </c>
      <c r="D31" s="2">
        <v>73.3</v>
      </c>
      <c r="E31" s="1">
        <v>15</v>
      </c>
      <c r="F31" s="1">
        <v>1</v>
      </c>
      <c r="G31" s="3">
        <v>3.73</v>
      </c>
      <c r="H31">
        <v>104.5169157</v>
      </c>
      <c r="I31" s="1">
        <v>96</v>
      </c>
      <c r="J31" s="1">
        <v>16</v>
      </c>
      <c r="K31" s="2">
        <v>46.9</v>
      </c>
      <c r="L31" s="1">
        <v>1</v>
      </c>
      <c r="M31" s="1">
        <v>98</v>
      </c>
      <c r="N31" s="3">
        <v>6.3</v>
      </c>
      <c r="O31" s="1">
        <v>98</v>
      </c>
      <c r="P31" s="2">
        <v>0.1</v>
      </c>
      <c r="Q31" s="3">
        <v>1453.642777</v>
      </c>
      <c r="R31" s="1">
        <v>3511</v>
      </c>
      <c r="S31">
        <v>2</v>
      </c>
      <c r="T31">
        <v>2.1</v>
      </c>
      <c r="U31">
        <v>0.67</v>
      </c>
      <c r="V31">
        <v>10.7</v>
      </c>
    </row>
    <row r="32" spans="1:22" x14ac:dyDescent="0.3">
      <c r="A32" t="s">
        <v>24</v>
      </c>
      <c r="B32" s="1">
        <v>2001</v>
      </c>
      <c r="C32" t="s">
        <v>23</v>
      </c>
      <c r="D32" s="2">
        <v>73.599999999999994</v>
      </c>
      <c r="E32" s="1">
        <v>14</v>
      </c>
      <c r="F32" s="1">
        <v>1</v>
      </c>
      <c r="G32" s="3">
        <v>4.25</v>
      </c>
      <c r="H32">
        <v>96.205570780000002</v>
      </c>
      <c r="I32" s="1">
        <v>96</v>
      </c>
      <c r="J32" s="1">
        <v>18</v>
      </c>
      <c r="K32" s="2">
        <v>46</v>
      </c>
      <c r="L32" s="1">
        <v>1</v>
      </c>
      <c r="M32" s="1">
        <v>97</v>
      </c>
      <c r="N32" s="3">
        <v>6</v>
      </c>
      <c r="O32" s="1">
        <v>97</v>
      </c>
      <c r="P32" s="2">
        <v>0.1</v>
      </c>
      <c r="Q32" s="3">
        <v>1326.9733900000001</v>
      </c>
      <c r="R32" s="1">
        <v>36173</v>
      </c>
      <c r="S32">
        <v>2.1</v>
      </c>
      <c r="T32">
        <v>2.1</v>
      </c>
      <c r="U32">
        <v>0.66200000000000003</v>
      </c>
      <c r="V32">
        <v>10.6</v>
      </c>
    </row>
    <row r="33" spans="1:25" x14ac:dyDescent="0.3">
      <c r="A33" t="s">
        <v>24</v>
      </c>
      <c r="B33" s="1">
        <v>2000</v>
      </c>
      <c r="C33" t="s">
        <v>23</v>
      </c>
      <c r="D33" s="2">
        <v>72.599999999999994</v>
      </c>
      <c r="E33" s="1">
        <v>11</v>
      </c>
      <c r="F33" s="1">
        <v>1</v>
      </c>
      <c r="G33" s="3">
        <v>3.66</v>
      </c>
      <c r="H33">
        <v>91.71154052</v>
      </c>
      <c r="I33" s="1">
        <v>96</v>
      </c>
      <c r="J33" s="1">
        <v>662</v>
      </c>
      <c r="K33" s="2">
        <v>45</v>
      </c>
      <c r="L33" s="1">
        <v>1</v>
      </c>
      <c r="M33" s="1">
        <v>97</v>
      </c>
      <c r="N33" s="3">
        <v>6.26</v>
      </c>
      <c r="O33" s="1">
        <v>97</v>
      </c>
      <c r="P33" s="2">
        <v>0.1</v>
      </c>
      <c r="Q33" s="3">
        <v>1175.7889809999999</v>
      </c>
      <c r="R33" s="1">
        <v>38927</v>
      </c>
      <c r="S33">
        <v>2.1</v>
      </c>
      <c r="T33">
        <v>2.2000000000000002</v>
      </c>
      <c r="U33">
        <v>0.65600000000000003</v>
      </c>
      <c r="V33">
        <v>10.7</v>
      </c>
    </row>
    <row r="34" spans="1:25" x14ac:dyDescent="0.3">
      <c r="A34" t="s">
        <v>25</v>
      </c>
      <c r="B34" s="1">
        <v>2015</v>
      </c>
      <c r="C34" t="s">
        <v>23</v>
      </c>
      <c r="D34" s="2">
        <v>75.599999999999994</v>
      </c>
      <c r="E34" s="1">
        <v>19</v>
      </c>
      <c r="F34" s="1">
        <v>21</v>
      </c>
      <c r="H34">
        <v>0</v>
      </c>
      <c r="I34" s="1">
        <v>95</v>
      </c>
      <c r="J34" s="1">
        <v>63</v>
      </c>
      <c r="K34" s="2">
        <v>59.5</v>
      </c>
      <c r="L34" s="1">
        <v>24</v>
      </c>
      <c r="M34" s="1">
        <v>95</v>
      </c>
      <c r="O34" s="1">
        <v>95</v>
      </c>
      <c r="P34" s="2">
        <v>0.1</v>
      </c>
      <c r="Q34" s="3">
        <v>4132.7629200000001</v>
      </c>
      <c r="R34" s="1">
        <v>39871528</v>
      </c>
      <c r="S34">
        <v>6</v>
      </c>
      <c r="T34">
        <v>5.8</v>
      </c>
      <c r="U34">
        <v>0.74299999999999999</v>
      </c>
      <c r="V34">
        <v>14.4</v>
      </c>
    </row>
    <row r="35" spans="1:25" x14ac:dyDescent="0.3">
      <c r="A35" t="s">
        <v>25</v>
      </c>
      <c r="B35" s="1">
        <v>2014</v>
      </c>
      <c r="C35" t="s">
        <v>23</v>
      </c>
      <c r="D35" s="2">
        <v>75.400000000000006</v>
      </c>
      <c r="E35" s="1">
        <v>11</v>
      </c>
      <c r="F35" s="1">
        <v>21</v>
      </c>
      <c r="G35" s="3">
        <v>0.01</v>
      </c>
      <c r="H35">
        <v>54.237318299999998</v>
      </c>
      <c r="I35" s="1">
        <v>95</v>
      </c>
      <c r="J35" s="1">
        <v>0</v>
      </c>
      <c r="K35" s="2">
        <v>58.4</v>
      </c>
      <c r="L35" s="1">
        <v>24</v>
      </c>
      <c r="M35" s="1">
        <v>95</v>
      </c>
      <c r="N35" s="3">
        <v>7.21</v>
      </c>
      <c r="O35" s="1">
        <v>95</v>
      </c>
      <c r="P35" s="2">
        <v>0.1</v>
      </c>
      <c r="Q35" s="3">
        <v>547.85170000000005</v>
      </c>
      <c r="R35" s="1">
        <v>39113313</v>
      </c>
      <c r="S35">
        <v>6</v>
      </c>
      <c r="T35">
        <v>5.8</v>
      </c>
      <c r="U35">
        <v>0.74099999999999999</v>
      </c>
      <c r="V35">
        <v>14.4</v>
      </c>
    </row>
    <row r="36" spans="1:25" x14ac:dyDescent="0.3">
      <c r="A36" t="s">
        <v>25</v>
      </c>
      <c r="B36" s="1">
        <v>2013</v>
      </c>
      <c r="C36" t="s">
        <v>23</v>
      </c>
      <c r="D36" s="2">
        <v>75.3</v>
      </c>
      <c r="E36" s="1">
        <v>112</v>
      </c>
      <c r="F36" s="1">
        <v>21</v>
      </c>
      <c r="G36" s="3">
        <v>0.53</v>
      </c>
      <c r="H36">
        <v>544.45074320000003</v>
      </c>
      <c r="I36" s="1">
        <v>95</v>
      </c>
      <c r="J36" s="1">
        <v>25</v>
      </c>
      <c r="K36" s="2">
        <v>57.2</v>
      </c>
      <c r="L36" s="1">
        <v>24</v>
      </c>
      <c r="M36" s="1">
        <v>95</v>
      </c>
      <c r="N36" s="3">
        <v>7.12</v>
      </c>
      <c r="O36" s="1">
        <v>95</v>
      </c>
      <c r="P36" s="2">
        <v>0.1</v>
      </c>
      <c r="Q36" s="3">
        <v>5471.8667660000001</v>
      </c>
      <c r="R36" s="1">
        <v>38338562</v>
      </c>
      <c r="S36">
        <v>5.9</v>
      </c>
      <c r="T36">
        <v>5.8</v>
      </c>
      <c r="U36">
        <v>0.73699999999999999</v>
      </c>
      <c r="V36">
        <v>14.4</v>
      </c>
    </row>
    <row r="37" spans="1:25" x14ac:dyDescent="0.3">
      <c r="A37" t="s">
        <v>25</v>
      </c>
      <c r="B37" s="1">
        <v>2012</v>
      </c>
      <c r="C37" t="s">
        <v>23</v>
      </c>
      <c r="D37" s="2">
        <v>75.099999999999994</v>
      </c>
      <c r="E37" s="1">
        <v>113</v>
      </c>
      <c r="F37" s="1">
        <v>21</v>
      </c>
      <c r="G37" s="3">
        <v>0.66</v>
      </c>
      <c r="H37">
        <v>555.92608340000004</v>
      </c>
      <c r="I37" s="1">
        <v>95</v>
      </c>
      <c r="J37" s="1">
        <v>18</v>
      </c>
      <c r="K37" s="2">
        <v>56.1</v>
      </c>
      <c r="L37" s="1">
        <v>24</v>
      </c>
      <c r="M37" s="1">
        <v>95</v>
      </c>
      <c r="N37" s="3">
        <v>6.14</v>
      </c>
      <c r="O37" s="1">
        <v>95</v>
      </c>
      <c r="P37" s="2">
        <v>0.1</v>
      </c>
      <c r="Q37" s="3">
        <v>5564.8256600000004</v>
      </c>
      <c r="R37" s="1">
        <v>37565847</v>
      </c>
      <c r="S37">
        <v>5.9</v>
      </c>
      <c r="T37">
        <v>5.8</v>
      </c>
      <c r="U37">
        <v>0.73199999999999998</v>
      </c>
      <c r="V37">
        <v>14.4</v>
      </c>
    </row>
    <row r="38" spans="1:25" x14ac:dyDescent="0.3">
      <c r="A38" t="s">
        <v>25</v>
      </c>
      <c r="B38" s="1">
        <v>2011</v>
      </c>
      <c r="C38" t="s">
        <v>23</v>
      </c>
      <c r="D38" s="2">
        <v>74.900000000000006</v>
      </c>
      <c r="E38" s="1">
        <v>116</v>
      </c>
      <c r="F38" s="1">
        <v>21</v>
      </c>
      <c r="G38" s="3">
        <v>0.56000000000000005</v>
      </c>
      <c r="H38">
        <v>509.00204050000002</v>
      </c>
      <c r="I38" s="1">
        <v>95</v>
      </c>
      <c r="J38" s="1">
        <v>112</v>
      </c>
      <c r="K38" s="2">
        <v>55</v>
      </c>
      <c r="L38" s="1">
        <v>24</v>
      </c>
      <c r="M38" s="1">
        <v>95</v>
      </c>
      <c r="N38" s="3">
        <v>5.29</v>
      </c>
      <c r="O38" s="1">
        <v>95</v>
      </c>
      <c r="P38" s="2">
        <v>0.1</v>
      </c>
      <c r="Q38" s="3">
        <v>5432.2523000000001</v>
      </c>
      <c r="R38" s="1">
        <v>36819558</v>
      </c>
      <c r="S38">
        <v>5.9</v>
      </c>
      <c r="T38">
        <v>5.8</v>
      </c>
      <c r="U38">
        <v>0.72399999999999998</v>
      </c>
      <c r="V38">
        <v>14</v>
      </c>
    </row>
    <row r="39" spans="1:25" x14ac:dyDescent="0.3">
      <c r="A39" t="s">
        <v>25</v>
      </c>
      <c r="B39" s="1">
        <v>2010</v>
      </c>
      <c r="C39" t="s">
        <v>23</v>
      </c>
      <c r="D39" s="2">
        <v>74.7</v>
      </c>
      <c r="E39" s="1">
        <v>119</v>
      </c>
      <c r="F39" s="1">
        <v>21</v>
      </c>
      <c r="G39" s="3">
        <v>0.45</v>
      </c>
      <c r="H39">
        <v>430.71758610000001</v>
      </c>
      <c r="I39" s="1">
        <v>95</v>
      </c>
      <c r="J39" s="1">
        <v>103</v>
      </c>
      <c r="K39" s="2">
        <v>53.9</v>
      </c>
      <c r="L39" s="1">
        <v>24</v>
      </c>
      <c r="M39" s="1">
        <v>95</v>
      </c>
      <c r="N39" s="3">
        <v>5.12</v>
      </c>
      <c r="O39" s="1">
        <v>95</v>
      </c>
      <c r="P39" s="2">
        <v>0.1</v>
      </c>
      <c r="Q39" s="3">
        <v>4463.3946749999996</v>
      </c>
      <c r="R39" s="1">
        <v>36117637</v>
      </c>
      <c r="S39">
        <v>5.9</v>
      </c>
      <c r="T39">
        <v>5.8</v>
      </c>
      <c r="U39">
        <v>0.71399999999999997</v>
      </c>
      <c r="V39">
        <v>13.6</v>
      </c>
    </row>
    <row r="40" spans="1:25" x14ac:dyDescent="0.3">
      <c r="A40" t="s">
        <v>25</v>
      </c>
      <c r="B40" s="1">
        <v>2009</v>
      </c>
      <c r="C40" t="s">
        <v>23</v>
      </c>
      <c r="D40" s="2">
        <v>74.400000000000006</v>
      </c>
      <c r="E40" s="1">
        <v>123</v>
      </c>
      <c r="F40" s="1">
        <v>20</v>
      </c>
      <c r="G40" s="3">
        <v>0.5</v>
      </c>
      <c r="H40">
        <v>352.06364189999999</v>
      </c>
      <c r="I40" s="1">
        <v>94</v>
      </c>
      <c r="J40" s="1">
        <v>107</v>
      </c>
      <c r="K40" s="2">
        <v>52.8</v>
      </c>
      <c r="L40" s="1">
        <v>23</v>
      </c>
      <c r="M40" s="1">
        <v>94</v>
      </c>
      <c r="N40" s="3">
        <v>5.36</v>
      </c>
      <c r="O40" s="1">
        <v>95</v>
      </c>
      <c r="P40" s="2">
        <v>0.1</v>
      </c>
      <c r="Q40" s="3">
        <v>3868.8312299999998</v>
      </c>
      <c r="R40" s="1">
        <v>3546576</v>
      </c>
      <c r="S40">
        <v>6</v>
      </c>
      <c r="T40">
        <v>5.9</v>
      </c>
      <c r="U40">
        <v>0.70499999999999996</v>
      </c>
      <c r="V40">
        <v>13.1</v>
      </c>
    </row>
    <row r="41" spans="1:25" x14ac:dyDescent="0.3">
      <c r="A41" t="s">
        <v>25</v>
      </c>
      <c r="B41" s="1">
        <v>2008</v>
      </c>
      <c r="C41" t="s">
        <v>23</v>
      </c>
      <c r="D41" s="2">
        <v>74.099999999999994</v>
      </c>
      <c r="E41" s="1">
        <v>126</v>
      </c>
      <c r="F41" s="1">
        <v>20</v>
      </c>
      <c r="G41" s="3">
        <v>0.46</v>
      </c>
      <c r="H41">
        <v>43.08717334</v>
      </c>
      <c r="I41" s="1">
        <v>91</v>
      </c>
      <c r="J41" s="1">
        <v>217</v>
      </c>
      <c r="K41" s="2">
        <v>51.8</v>
      </c>
      <c r="L41" s="1">
        <v>23</v>
      </c>
      <c r="M41" s="1">
        <v>92</v>
      </c>
      <c r="N41" s="3">
        <v>4.2</v>
      </c>
      <c r="O41" s="1">
        <v>93</v>
      </c>
      <c r="P41" s="2">
        <v>0.1</v>
      </c>
      <c r="Q41" s="3">
        <v>495.25486599999999</v>
      </c>
      <c r="R41" s="1">
        <v>3486715</v>
      </c>
      <c r="S41">
        <v>6</v>
      </c>
      <c r="T41">
        <v>5.9</v>
      </c>
      <c r="U41">
        <v>0.69699999999999995</v>
      </c>
      <c r="V41">
        <v>12.6</v>
      </c>
    </row>
    <row r="42" spans="1:25" x14ac:dyDescent="0.3">
      <c r="A42" t="s">
        <v>25</v>
      </c>
      <c r="B42" s="1">
        <v>2007</v>
      </c>
      <c r="C42" t="s">
        <v>23</v>
      </c>
      <c r="D42" s="2">
        <v>73.8</v>
      </c>
      <c r="E42" s="1">
        <v>129</v>
      </c>
      <c r="F42" s="1">
        <v>20</v>
      </c>
      <c r="G42" s="3">
        <v>0.44</v>
      </c>
      <c r="H42">
        <v>320.3239241</v>
      </c>
      <c r="I42" s="1">
        <v>9</v>
      </c>
      <c r="J42" s="1">
        <v>0</v>
      </c>
      <c r="K42" s="2">
        <v>5.8</v>
      </c>
      <c r="L42" s="1">
        <v>23</v>
      </c>
      <c r="M42" s="1">
        <v>95</v>
      </c>
      <c r="N42" s="3">
        <v>3.82</v>
      </c>
      <c r="O42" s="1">
        <v>95</v>
      </c>
      <c r="P42" s="2">
        <v>0.1</v>
      </c>
      <c r="Q42" s="3">
        <v>3935.1833430000001</v>
      </c>
      <c r="R42" s="1">
        <v>34376</v>
      </c>
      <c r="S42">
        <v>6</v>
      </c>
      <c r="T42">
        <v>5.9</v>
      </c>
      <c r="U42">
        <v>0.69</v>
      </c>
      <c r="V42">
        <v>12.3</v>
      </c>
    </row>
    <row r="43" spans="1:25" x14ac:dyDescent="0.3">
      <c r="A43" t="s">
        <v>25</v>
      </c>
      <c r="B43" s="1">
        <v>2006</v>
      </c>
      <c r="C43" t="s">
        <v>23</v>
      </c>
      <c r="D43" s="2">
        <v>73.400000000000006</v>
      </c>
      <c r="E43" s="1">
        <v>132</v>
      </c>
      <c r="F43" s="1">
        <v>20</v>
      </c>
      <c r="G43" s="3">
        <v>0.36</v>
      </c>
      <c r="H43">
        <v>270.24019620000001</v>
      </c>
      <c r="I43" s="1">
        <v>8</v>
      </c>
      <c r="J43" s="1">
        <v>944</v>
      </c>
      <c r="K43" s="2">
        <v>49.8</v>
      </c>
      <c r="L43" s="1">
        <v>23</v>
      </c>
      <c r="M43" s="1">
        <v>95</v>
      </c>
      <c r="N43" s="3">
        <v>3.36</v>
      </c>
      <c r="O43" s="1">
        <v>95</v>
      </c>
      <c r="P43" s="2">
        <v>0.1</v>
      </c>
      <c r="Q43" s="3">
        <v>3464.6179000000002</v>
      </c>
      <c r="R43" s="1">
        <v>33777915</v>
      </c>
      <c r="S43">
        <v>6.1</v>
      </c>
      <c r="T43">
        <v>6</v>
      </c>
      <c r="U43">
        <v>0.68600000000000005</v>
      </c>
      <c r="V43">
        <v>12.3</v>
      </c>
    </row>
    <row r="44" spans="1:25" x14ac:dyDescent="0.3">
      <c r="A44" t="s">
        <v>25</v>
      </c>
      <c r="B44" s="1">
        <v>2005</v>
      </c>
      <c r="C44" t="s">
        <v>23</v>
      </c>
      <c r="D44" s="2">
        <v>72.900000000000006</v>
      </c>
      <c r="E44" s="1">
        <v>136</v>
      </c>
      <c r="F44" s="1">
        <v>19</v>
      </c>
      <c r="G44" s="3">
        <v>0.5</v>
      </c>
      <c r="H44">
        <v>2.5489227579999998</v>
      </c>
      <c r="I44" s="1">
        <v>83</v>
      </c>
      <c r="J44" s="1">
        <v>2302</v>
      </c>
      <c r="K44" s="2">
        <v>48.9</v>
      </c>
      <c r="L44" s="1">
        <v>22</v>
      </c>
      <c r="M44" s="1">
        <v>88</v>
      </c>
      <c r="N44" s="3">
        <v>3.24</v>
      </c>
      <c r="O44" s="1">
        <v>88</v>
      </c>
      <c r="P44" s="2">
        <v>0.1</v>
      </c>
      <c r="Q44" s="3">
        <v>31.122378000000001</v>
      </c>
      <c r="R44" s="1">
        <v>33288437</v>
      </c>
      <c r="S44">
        <v>6.1</v>
      </c>
      <c r="T44">
        <v>6</v>
      </c>
      <c r="U44">
        <v>0.68</v>
      </c>
      <c r="V44">
        <v>12</v>
      </c>
      <c r="Y44" s="8"/>
    </row>
    <row r="45" spans="1:25" x14ac:dyDescent="0.3">
      <c r="A45" t="s">
        <v>25</v>
      </c>
      <c r="B45" s="1">
        <v>2004</v>
      </c>
      <c r="C45" t="s">
        <v>23</v>
      </c>
      <c r="D45" s="2">
        <v>72.3</v>
      </c>
      <c r="E45" s="1">
        <v>14</v>
      </c>
      <c r="F45" s="1">
        <v>19</v>
      </c>
      <c r="G45" s="3">
        <v>0.45</v>
      </c>
      <c r="H45">
        <v>220.393699</v>
      </c>
      <c r="I45" s="1">
        <v>81</v>
      </c>
      <c r="J45" s="1">
        <v>3289</v>
      </c>
      <c r="K45" s="2">
        <v>47.9</v>
      </c>
      <c r="L45" s="1">
        <v>23</v>
      </c>
      <c r="M45" s="1">
        <v>86</v>
      </c>
      <c r="N45" s="3">
        <v>3.54</v>
      </c>
      <c r="O45" s="1">
        <v>86</v>
      </c>
      <c r="P45" s="2">
        <v>0.1</v>
      </c>
      <c r="Q45" s="3">
        <v>2598.9823000000001</v>
      </c>
      <c r="R45" s="1">
        <v>3283196</v>
      </c>
      <c r="S45">
        <v>6.2</v>
      </c>
      <c r="T45">
        <v>6.1</v>
      </c>
      <c r="U45">
        <v>0.67300000000000004</v>
      </c>
      <c r="V45">
        <v>11.7</v>
      </c>
      <c r="Y45" s="7"/>
    </row>
    <row r="46" spans="1:25" x14ac:dyDescent="0.3">
      <c r="A46" t="s">
        <v>25</v>
      </c>
      <c r="B46" s="1">
        <v>2003</v>
      </c>
      <c r="C46" t="s">
        <v>23</v>
      </c>
      <c r="D46" s="2">
        <v>71.7</v>
      </c>
      <c r="E46" s="1">
        <v>146</v>
      </c>
      <c r="F46" s="1">
        <v>20</v>
      </c>
      <c r="G46" s="3">
        <v>0.34</v>
      </c>
      <c r="H46">
        <v>25.018522600000001</v>
      </c>
      <c r="I46" s="1"/>
      <c r="J46" s="1">
        <v>15374</v>
      </c>
      <c r="K46" s="2">
        <v>47</v>
      </c>
      <c r="L46" s="1">
        <v>23</v>
      </c>
      <c r="M46" s="1">
        <v>87</v>
      </c>
      <c r="N46" s="3">
        <v>3.6</v>
      </c>
      <c r="O46" s="1">
        <v>87</v>
      </c>
      <c r="P46" s="2">
        <v>0.1</v>
      </c>
      <c r="Q46" s="3">
        <v>294.33555999999999</v>
      </c>
      <c r="R46" s="1">
        <v>3243514</v>
      </c>
      <c r="S46">
        <v>6.3</v>
      </c>
      <c r="T46">
        <v>6.1</v>
      </c>
      <c r="U46">
        <v>0.66300000000000003</v>
      </c>
      <c r="V46">
        <v>11.5</v>
      </c>
    </row>
    <row r="47" spans="1:25" x14ac:dyDescent="0.3">
      <c r="A47" t="s">
        <v>25</v>
      </c>
      <c r="B47" s="1">
        <v>2002</v>
      </c>
      <c r="C47" t="s">
        <v>23</v>
      </c>
      <c r="D47" s="2">
        <v>71.599999999999994</v>
      </c>
      <c r="E47" s="1">
        <v>145</v>
      </c>
      <c r="F47" s="1">
        <v>20</v>
      </c>
      <c r="G47" s="3">
        <v>0.36</v>
      </c>
      <c r="H47">
        <v>148.51198429999999</v>
      </c>
      <c r="I47" s="1"/>
      <c r="J47" s="1">
        <v>5862</v>
      </c>
      <c r="K47" s="2">
        <v>46.1</v>
      </c>
      <c r="L47" s="1">
        <v>23</v>
      </c>
      <c r="M47" s="1">
        <v>86</v>
      </c>
      <c r="N47" s="3">
        <v>3.73</v>
      </c>
      <c r="O47" s="1">
        <v>86</v>
      </c>
      <c r="P47" s="2">
        <v>0.1</v>
      </c>
      <c r="Q47" s="3">
        <v>1774.33673</v>
      </c>
      <c r="R47" s="1">
        <v>3199546</v>
      </c>
      <c r="S47">
        <v>6.3</v>
      </c>
      <c r="T47">
        <v>6.2</v>
      </c>
      <c r="U47">
        <v>0.65300000000000002</v>
      </c>
      <c r="V47">
        <v>11.1</v>
      </c>
    </row>
    <row r="48" spans="1:25" x14ac:dyDescent="0.3">
      <c r="A48" t="s">
        <v>25</v>
      </c>
      <c r="B48" s="1">
        <v>2001</v>
      </c>
      <c r="C48" t="s">
        <v>23</v>
      </c>
      <c r="D48" s="2">
        <v>71.400000000000006</v>
      </c>
      <c r="E48" s="1">
        <v>145</v>
      </c>
      <c r="F48" s="1">
        <v>20</v>
      </c>
      <c r="G48" s="3">
        <v>0.23</v>
      </c>
      <c r="H48">
        <v>147.98607139999999</v>
      </c>
      <c r="I48" s="1"/>
      <c r="J48" s="1">
        <v>2686</v>
      </c>
      <c r="K48" s="2">
        <v>45.3</v>
      </c>
      <c r="L48" s="1">
        <v>24</v>
      </c>
      <c r="M48" s="1">
        <v>89</v>
      </c>
      <c r="N48" s="3">
        <v>3.84</v>
      </c>
      <c r="O48" s="1">
        <v>89</v>
      </c>
      <c r="P48" s="2">
        <v>0.1</v>
      </c>
      <c r="Q48" s="3">
        <v>1732.8579789999999</v>
      </c>
      <c r="R48" s="1">
        <v>31592153</v>
      </c>
      <c r="S48">
        <v>6.4</v>
      </c>
      <c r="T48">
        <v>6.3</v>
      </c>
      <c r="U48">
        <v>0.64400000000000002</v>
      </c>
      <c r="V48">
        <v>10.9</v>
      </c>
    </row>
    <row r="49" spans="1:22" x14ac:dyDescent="0.3">
      <c r="A49" t="s">
        <v>25</v>
      </c>
      <c r="B49" s="1">
        <v>2000</v>
      </c>
      <c r="C49" t="s">
        <v>23</v>
      </c>
      <c r="D49" s="2">
        <v>71.3</v>
      </c>
      <c r="E49" s="1">
        <v>145</v>
      </c>
      <c r="F49" s="1">
        <v>21</v>
      </c>
      <c r="G49" s="3">
        <v>0.25</v>
      </c>
      <c r="H49">
        <v>154.45594360000001</v>
      </c>
      <c r="I49" s="1"/>
      <c r="J49" s="1">
        <v>0</v>
      </c>
      <c r="K49" s="2">
        <v>44.4</v>
      </c>
      <c r="L49" s="1">
        <v>25</v>
      </c>
      <c r="M49" s="1">
        <v>86</v>
      </c>
      <c r="N49" s="3">
        <v>3.49</v>
      </c>
      <c r="O49" s="1">
        <v>86</v>
      </c>
      <c r="P49" s="2">
        <v>0.1</v>
      </c>
      <c r="Q49" s="3">
        <v>1757.17797</v>
      </c>
      <c r="R49" s="1">
        <v>3118366</v>
      </c>
      <c r="S49">
        <v>6.5</v>
      </c>
      <c r="T49">
        <v>6.4</v>
      </c>
      <c r="U49">
        <v>0.63600000000000001</v>
      </c>
      <c r="V49">
        <v>10.7</v>
      </c>
    </row>
    <row r="50" spans="1:22" x14ac:dyDescent="0.3">
      <c r="A50" t="s">
        <v>26</v>
      </c>
      <c r="B50" s="1">
        <v>2015</v>
      </c>
      <c r="C50" t="s">
        <v>23</v>
      </c>
      <c r="D50" s="2">
        <v>52.4</v>
      </c>
      <c r="E50" s="1">
        <v>335</v>
      </c>
      <c r="F50" s="1">
        <v>66</v>
      </c>
      <c r="H50">
        <v>0</v>
      </c>
      <c r="I50" s="1">
        <v>64</v>
      </c>
      <c r="J50" s="1">
        <v>118</v>
      </c>
      <c r="K50" s="2">
        <v>23.3</v>
      </c>
      <c r="L50" s="1">
        <v>98</v>
      </c>
      <c r="M50" s="1">
        <v>7</v>
      </c>
      <c r="O50" s="1">
        <v>64</v>
      </c>
      <c r="P50" s="2">
        <v>1.9</v>
      </c>
      <c r="Q50" s="3">
        <v>3695.7937480000001</v>
      </c>
      <c r="R50" s="1">
        <v>2785935</v>
      </c>
      <c r="S50">
        <v>8.3000000000000007</v>
      </c>
      <c r="T50">
        <v>8.1999999999999993</v>
      </c>
      <c r="U50">
        <v>0.53100000000000003</v>
      </c>
      <c r="V50">
        <v>11.4</v>
      </c>
    </row>
    <row r="51" spans="1:22" x14ac:dyDescent="0.3">
      <c r="A51" t="s">
        <v>26</v>
      </c>
      <c r="B51" s="1">
        <v>2014</v>
      </c>
      <c r="C51" t="s">
        <v>23</v>
      </c>
      <c r="D51" s="2">
        <v>51.7</v>
      </c>
      <c r="E51" s="1">
        <v>348</v>
      </c>
      <c r="F51" s="1">
        <v>67</v>
      </c>
      <c r="G51" s="3">
        <v>8.33</v>
      </c>
      <c r="H51">
        <v>23.965612</v>
      </c>
      <c r="I51" s="1">
        <v>64</v>
      </c>
      <c r="J51" s="1">
        <v>11699</v>
      </c>
      <c r="K51" s="2">
        <v>22.7</v>
      </c>
      <c r="L51" s="1">
        <v>101</v>
      </c>
      <c r="M51" s="1">
        <v>68</v>
      </c>
      <c r="N51" s="3">
        <v>3.31</v>
      </c>
      <c r="O51" s="1">
        <v>64</v>
      </c>
      <c r="P51" s="2">
        <v>2</v>
      </c>
      <c r="Q51" s="3">
        <v>479.31223999999997</v>
      </c>
      <c r="R51" s="1">
        <v>2692466</v>
      </c>
      <c r="S51">
        <v>8.5</v>
      </c>
      <c r="T51">
        <v>8.3000000000000007</v>
      </c>
      <c r="U51">
        <v>0.52700000000000002</v>
      </c>
      <c r="V51">
        <v>11.4</v>
      </c>
    </row>
    <row r="52" spans="1:22" x14ac:dyDescent="0.3">
      <c r="A52" t="s">
        <v>26</v>
      </c>
      <c r="B52" s="1">
        <v>2013</v>
      </c>
      <c r="C52" t="s">
        <v>23</v>
      </c>
      <c r="D52" s="2">
        <v>51.1</v>
      </c>
      <c r="E52" s="1">
        <v>355</v>
      </c>
      <c r="F52" s="1">
        <v>69</v>
      </c>
      <c r="G52" s="3">
        <v>8.1</v>
      </c>
      <c r="H52">
        <v>35.958572789999998</v>
      </c>
      <c r="I52" s="1">
        <v>77</v>
      </c>
      <c r="J52" s="1">
        <v>8523</v>
      </c>
      <c r="K52" s="2">
        <v>22.1</v>
      </c>
      <c r="L52" s="1">
        <v>105</v>
      </c>
      <c r="M52" s="1">
        <v>67</v>
      </c>
      <c r="N52" s="3">
        <v>4.26</v>
      </c>
      <c r="O52" s="1">
        <v>77</v>
      </c>
      <c r="P52" s="2">
        <v>2.2999999999999998</v>
      </c>
      <c r="Q52" s="3">
        <v>484.61688400000003</v>
      </c>
      <c r="R52" s="1">
        <v>2599834</v>
      </c>
      <c r="S52">
        <v>8.6</v>
      </c>
      <c r="T52">
        <v>8.5</v>
      </c>
      <c r="U52">
        <v>0.52300000000000002</v>
      </c>
      <c r="V52">
        <v>11.4</v>
      </c>
    </row>
    <row r="53" spans="1:22" x14ac:dyDescent="0.3">
      <c r="A53" t="s">
        <v>26</v>
      </c>
      <c r="B53" s="1">
        <v>2012</v>
      </c>
      <c r="C53" t="s">
        <v>23</v>
      </c>
      <c r="D53" s="2">
        <v>56</v>
      </c>
      <c r="E53" s="1">
        <v>358</v>
      </c>
      <c r="F53" s="1">
        <v>72</v>
      </c>
      <c r="G53" s="3">
        <v>8.24</v>
      </c>
      <c r="H53">
        <v>256.12252430000001</v>
      </c>
      <c r="I53" s="1">
        <v>75</v>
      </c>
      <c r="J53" s="1">
        <v>4458</v>
      </c>
      <c r="K53" s="2">
        <v>21.5</v>
      </c>
      <c r="L53" s="1">
        <v>110</v>
      </c>
      <c r="M53" s="1">
        <v>75</v>
      </c>
      <c r="N53" s="3">
        <v>3.3</v>
      </c>
      <c r="O53" s="1">
        <v>75</v>
      </c>
      <c r="P53" s="2">
        <v>2.6</v>
      </c>
      <c r="Q53" s="3">
        <v>4598.2499879999996</v>
      </c>
      <c r="R53" s="1">
        <v>259615</v>
      </c>
      <c r="S53">
        <v>8.8000000000000007</v>
      </c>
      <c r="T53">
        <v>8.6</v>
      </c>
      <c r="U53">
        <v>0.50800000000000001</v>
      </c>
      <c r="V53">
        <v>10.3</v>
      </c>
    </row>
    <row r="54" spans="1:22" x14ac:dyDescent="0.3">
      <c r="A54" t="s">
        <v>26</v>
      </c>
      <c r="B54" s="1">
        <v>2011</v>
      </c>
      <c r="C54" t="s">
        <v>23</v>
      </c>
      <c r="D54" s="2">
        <v>51</v>
      </c>
      <c r="E54" s="1">
        <v>361</v>
      </c>
      <c r="F54" s="1">
        <v>75</v>
      </c>
      <c r="G54" s="3">
        <v>8.06</v>
      </c>
      <c r="H54">
        <v>239.89139209999999</v>
      </c>
      <c r="I54" s="1">
        <v>72</v>
      </c>
      <c r="J54" s="1">
        <v>1449</v>
      </c>
      <c r="K54" s="2">
        <v>21</v>
      </c>
      <c r="L54" s="1">
        <v>115</v>
      </c>
      <c r="M54" s="1">
        <v>73</v>
      </c>
      <c r="N54" s="3">
        <v>3.38</v>
      </c>
      <c r="O54" s="1">
        <v>71</v>
      </c>
      <c r="P54" s="2">
        <v>2.5</v>
      </c>
      <c r="Q54" s="3">
        <v>4299.12889</v>
      </c>
      <c r="R54" s="1">
        <v>24218565</v>
      </c>
      <c r="S54">
        <v>8.9</v>
      </c>
      <c r="T54">
        <v>8.8000000000000007</v>
      </c>
      <c r="U54">
        <v>0.495</v>
      </c>
      <c r="V54">
        <v>9.4</v>
      </c>
    </row>
    <row r="55" spans="1:22" x14ac:dyDescent="0.3">
      <c r="A55" t="s">
        <v>26</v>
      </c>
      <c r="B55" s="1">
        <v>2010</v>
      </c>
      <c r="C55" t="s">
        <v>23</v>
      </c>
      <c r="D55" s="2">
        <v>49.6</v>
      </c>
      <c r="E55" s="1">
        <v>365</v>
      </c>
      <c r="F55" s="1">
        <v>78</v>
      </c>
      <c r="G55" s="3">
        <v>7.8</v>
      </c>
      <c r="H55">
        <v>191.65374069999999</v>
      </c>
      <c r="I55" s="1">
        <v>77</v>
      </c>
      <c r="J55" s="1">
        <v>1190</v>
      </c>
      <c r="K55" s="2">
        <v>2.4</v>
      </c>
      <c r="L55" s="1">
        <v>121</v>
      </c>
      <c r="M55" s="1">
        <v>81</v>
      </c>
      <c r="N55" s="3">
        <v>3.39</v>
      </c>
      <c r="O55" s="1">
        <v>77</v>
      </c>
      <c r="P55" s="2">
        <v>2.5</v>
      </c>
      <c r="Q55" s="3">
        <v>3529.5348199999999</v>
      </c>
      <c r="R55" s="1">
        <v>23369131</v>
      </c>
      <c r="S55">
        <v>9.1</v>
      </c>
      <c r="T55">
        <v>9</v>
      </c>
      <c r="U55">
        <v>0.48799999999999999</v>
      </c>
      <c r="V55">
        <v>9</v>
      </c>
    </row>
    <row r="56" spans="1:22" x14ac:dyDescent="0.3">
      <c r="A56" t="s">
        <v>26</v>
      </c>
      <c r="B56" s="1">
        <v>2009</v>
      </c>
      <c r="C56" t="s">
        <v>23</v>
      </c>
      <c r="D56" s="2">
        <v>49.1</v>
      </c>
      <c r="E56" s="1">
        <v>369</v>
      </c>
      <c r="F56" s="1">
        <v>81</v>
      </c>
      <c r="G56" s="3">
        <v>7.01</v>
      </c>
      <c r="H56">
        <v>212.9229325</v>
      </c>
      <c r="I56" s="1">
        <v>61</v>
      </c>
      <c r="J56" s="1">
        <v>2807</v>
      </c>
      <c r="K56" s="2">
        <v>19.8</v>
      </c>
      <c r="L56" s="1">
        <v>127</v>
      </c>
      <c r="M56" s="1">
        <v>63</v>
      </c>
      <c r="N56" s="3">
        <v>4.37</v>
      </c>
      <c r="O56" s="1">
        <v>6</v>
      </c>
      <c r="P56" s="2">
        <v>2.5</v>
      </c>
      <c r="Q56" s="3">
        <v>3347.84485</v>
      </c>
      <c r="R56" s="1">
        <v>22549547</v>
      </c>
      <c r="S56">
        <v>9.3000000000000007</v>
      </c>
      <c r="T56">
        <v>9.1999999999999993</v>
      </c>
      <c r="U56">
        <v>0.48</v>
      </c>
      <c r="V56">
        <v>8.5</v>
      </c>
    </row>
    <row r="57" spans="1:22" x14ac:dyDescent="0.3">
      <c r="A57" t="s">
        <v>26</v>
      </c>
      <c r="B57" s="1">
        <v>2008</v>
      </c>
      <c r="C57" t="s">
        <v>23</v>
      </c>
      <c r="D57" s="2">
        <v>48.7</v>
      </c>
      <c r="E57" s="1">
        <v>371</v>
      </c>
      <c r="F57" s="1">
        <v>84</v>
      </c>
      <c r="G57" s="3">
        <v>7.07</v>
      </c>
      <c r="H57">
        <v>249.9101958</v>
      </c>
      <c r="I57" s="1">
        <v>69</v>
      </c>
      <c r="J57" s="1">
        <v>265</v>
      </c>
      <c r="K57" s="2">
        <v>19.3</v>
      </c>
      <c r="L57" s="1">
        <v>133</v>
      </c>
      <c r="M57" s="1">
        <v>65</v>
      </c>
      <c r="N57" s="3">
        <v>3.84</v>
      </c>
      <c r="O57" s="1">
        <v>69</v>
      </c>
      <c r="P57" s="2">
        <v>2.6</v>
      </c>
      <c r="Q57" s="3">
        <v>3868.5788830000001</v>
      </c>
      <c r="R57" s="1">
        <v>2175942</v>
      </c>
      <c r="S57">
        <v>9.5</v>
      </c>
      <c r="T57">
        <v>9.4</v>
      </c>
      <c r="U57">
        <v>0.46800000000000003</v>
      </c>
      <c r="V57">
        <v>8.1</v>
      </c>
    </row>
    <row r="58" spans="1:22" x14ac:dyDescent="0.3">
      <c r="A58" t="s">
        <v>26</v>
      </c>
      <c r="B58" s="1">
        <v>2007</v>
      </c>
      <c r="C58" t="s">
        <v>23</v>
      </c>
      <c r="D58" s="2">
        <v>48.2</v>
      </c>
      <c r="E58" s="1">
        <v>375</v>
      </c>
      <c r="F58" s="1">
        <v>87</v>
      </c>
      <c r="G58" s="3">
        <v>6.35</v>
      </c>
      <c r="H58">
        <v>184.8213446</v>
      </c>
      <c r="I58" s="1">
        <v>73</v>
      </c>
      <c r="J58" s="1">
        <v>1014</v>
      </c>
      <c r="K58" s="2">
        <v>18.8</v>
      </c>
      <c r="L58" s="1">
        <v>138</v>
      </c>
      <c r="M58" s="1">
        <v>75</v>
      </c>
      <c r="N58" s="3">
        <v>3.38</v>
      </c>
      <c r="O58" s="1">
        <v>73</v>
      </c>
      <c r="P58" s="2">
        <v>2.6</v>
      </c>
      <c r="Q58" s="3">
        <v>2878.8371440000001</v>
      </c>
      <c r="R58" s="1">
        <v>2997687</v>
      </c>
      <c r="S58">
        <v>9.6</v>
      </c>
      <c r="T58">
        <v>9.6</v>
      </c>
      <c r="U58">
        <v>0.45400000000000001</v>
      </c>
      <c r="V58">
        <v>7.7</v>
      </c>
    </row>
    <row r="59" spans="1:22" x14ac:dyDescent="0.3">
      <c r="A59" t="s">
        <v>26</v>
      </c>
      <c r="B59" s="1">
        <v>2006</v>
      </c>
      <c r="C59" t="s">
        <v>23</v>
      </c>
      <c r="D59" s="2">
        <v>47.7</v>
      </c>
      <c r="E59" s="1">
        <v>381</v>
      </c>
      <c r="F59" s="1">
        <v>90</v>
      </c>
      <c r="G59" s="3">
        <v>5.84</v>
      </c>
      <c r="H59">
        <v>25.08688824</v>
      </c>
      <c r="I59" s="1"/>
      <c r="J59" s="1">
        <v>765</v>
      </c>
      <c r="K59" s="2">
        <v>18.2</v>
      </c>
      <c r="L59" s="1">
        <v>143</v>
      </c>
      <c r="M59" s="1">
        <v>36</v>
      </c>
      <c r="N59" s="3">
        <v>4.54</v>
      </c>
      <c r="O59" s="1">
        <v>34</v>
      </c>
      <c r="P59" s="2">
        <v>2.5</v>
      </c>
      <c r="Q59" s="3">
        <v>262.41514899999999</v>
      </c>
      <c r="R59" s="1">
        <v>2262399</v>
      </c>
      <c r="S59">
        <v>9.8000000000000007</v>
      </c>
      <c r="T59">
        <v>9.6999999999999993</v>
      </c>
      <c r="U59">
        <v>0.439</v>
      </c>
      <c r="V59">
        <v>7.2</v>
      </c>
    </row>
    <row r="60" spans="1:22" x14ac:dyDescent="0.3">
      <c r="A60" t="s">
        <v>26</v>
      </c>
      <c r="B60" s="1">
        <v>2005</v>
      </c>
      <c r="C60" t="s">
        <v>23</v>
      </c>
      <c r="D60" s="2">
        <v>47.4</v>
      </c>
      <c r="E60" s="1">
        <v>382</v>
      </c>
      <c r="F60" s="1">
        <v>92</v>
      </c>
      <c r="G60" s="3">
        <v>5.04</v>
      </c>
      <c r="H60">
        <v>98.191451169999993</v>
      </c>
      <c r="I60" s="1"/>
      <c r="J60" s="1">
        <v>258</v>
      </c>
      <c r="K60" s="2">
        <v>17.7</v>
      </c>
      <c r="L60" s="1">
        <v>148</v>
      </c>
      <c r="M60" s="1">
        <v>39</v>
      </c>
      <c r="N60" s="3">
        <v>4.0999999999999996</v>
      </c>
      <c r="O60" s="1">
        <v>38</v>
      </c>
      <c r="P60" s="2">
        <v>2.6</v>
      </c>
      <c r="Q60" s="3">
        <v>1443.991929</v>
      </c>
      <c r="R60" s="1">
        <v>19552542</v>
      </c>
      <c r="S60">
        <v>1</v>
      </c>
      <c r="T60">
        <v>9.9</v>
      </c>
      <c r="U60">
        <v>0.42599999999999999</v>
      </c>
      <c r="V60">
        <v>6.8</v>
      </c>
    </row>
    <row r="61" spans="1:22" x14ac:dyDescent="0.3">
      <c r="A61" t="s">
        <v>26</v>
      </c>
      <c r="B61" s="1">
        <v>2004</v>
      </c>
      <c r="C61" t="s">
        <v>23</v>
      </c>
      <c r="D61" s="2">
        <v>47.1</v>
      </c>
      <c r="E61" s="1">
        <v>386</v>
      </c>
      <c r="F61" s="1">
        <v>94</v>
      </c>
      <c r="G61" s="3">
        <v>3.53</v>
      </c>
      <c r="H61">
        <v>8.8667774999999995</v>
      </c>
      <c r="I61" s="1"/>
      <c r="J61" s="1">
        <v>29</v>
      </c>
      <c r="K61" s="2">
        <v>17.2</v>
      </c>
      <c r="L61" s="1">
        <v>152</v>
      </c>
      <c r="M61" s="1">
        <v>4</v>
      </c>
      <c r="N61" s="3">
        <v>4.71</v>
      </c>
      <c r="O61" s="1">
        <v>4</v>
      </c>
      <c r="P61" s="2">
        <v>2.5</v>
      </c>
      <c r="Q61" s="3">
        <v>141.86843999999999</v>
      </c>
      <c r="R61" s="1">
        <v>18865716</v>
      </c>
      <c r="S61">
        <v>1.2</v>
      </c>
      <c r="T61">
        <v>1.1000000000000001</v>
      </c>
      <c r="U61">
        <v>0.41499999999999998</v>
      </c>
      <c r="V61">
        <v>6.4</v>
      </c>
    </row>
    <row r="62" spans="1:22" x14ac:dyDescent="0.3">
      <c r="A62" t="s">
        <v>26</v>
      </c>
      <c r="B62" s="1">
        <v>2003</v>
      </c>
      <c r="C62" t="s">
        <v>23</v>
      </c>
      <c r="D62" s="2">
        <v>46.8</v>
      </c>
      <c r="E62" s="1">
        <v>388</v>
      </c>
      <c r="F62" s="1">
        <v>95</v>
      </c>
      <c r="G62" s="3">
        <v>3.49</v>
      </c>
      <c r="H62">
        <v>35.93349121</v>
      </c>
      <c r="I62" s="1"/>
      <c r="J62" s="1">
        <v>1196</v>
      </c>
      <c r="K62" s="2">
        <v>16.8</v>
      </c>
      <c r="L62" s="1">
        <v>155</v>
      </c>
      <c r="M62" s="1">
        <v>4</v>
      </c>
      <c r="N62" s="3">
        <v>4.41</v>
      </c>
      <c r="O62" s="1">
        <v>4</v>
      </c>
      <c r="P62" s="2">
        <v>2.4</v>
      </c>
      <c r="Q62" s="3">
        <v>779.46835599999997</v>
      </c>
      <c r="R62" s="1">
        <v>1823369</v>
      </c>
      <c r="S62">
        <v>1.4</v>
      </c>
      <c r="T62">
        <v>1.3</v>
      </c>
      <c r="U62">
        <v>0.40600000000000003</v>
      </c>
      <c r="V62">
        <v>5.9</v>
      </c>
    </row>
    <row r="63" spans="1:22" x14ac:dyDescent="0.3">
      <c r="A63" t="s">
        <v>26</v>
      </c>
      <c r="B63" s="1">
        <v>2002</v>
      </c>
      <c r="C63" t="s">
        <v>23</v>
      </c>
      <c r="D63" s="2">
        <v>46.5</v>
      </c>
      <c r="E63" s="1">
        <v>391</v>
      </c>
      <c r="F63" s="1">
        <v>96</v>
      </c>
      <c r="G63" s="3">
        <v>2.82</v>
      </c>
      <c r="H63">
        <v>24.037942000000001</v>
      </c>
      <c r="I63" s="1"/>
      <c r="J63" s="1">
        <v>11945</v>
      </c>
      <c r="K63" s="2">
        <v>16.3</v>
      </c>
      <c r="L63" s="1">
        <v>157</v>
      </c>
      <c r="M63" s="1">
        <v>37</v>
      </c>
      <c r="N63" s="3">
        <v>3.63</v>
      </c>
      <c r="O63" s="1">
        <v>41</v>
      </c>
      <c r="P63" s="2">
        <v>2.2999999999999998</v>
      </c>
      <c r="Q63" s="3">
        <v>711.18171600000005</v>
      </c>
      <c r="R63" s="1">
        <v>17572649</v>
      </c>
      <c r="S63">
        <v>1.5</v>
      </c>
      <c r="T63">
        <v>1.5</v>
      </c>
      <c r="U63">
        <v>0.40100000000000002</v>
      </c>
      <c r="V63">
        <v>5.5</v>
      </c>
    </row>
    <row r="64" spans="1:22" x14ac:dyDescent="0.3">
      <c r="A64" t="s">
        <v>26</v>
      </c>
      <c r="B64" s="1">
        <v>2001</v>
      </c>
      <c r="C64" t="s">
        <v>23</v>
      </c>
      <c r="D64" s="2">
        <v>45.7</v>
      </c>
      <c r="E64" s="1">
        <v>44</v>
      </c>
      <c r="F64" s="1">
        <v>97</v>
      </c>
      <c r="G64" s="3">
        <v>2.58</v>
      </c>
      <c r="H64">
        <v>30.359936470000001</v>
      </c>
      <c r="I64" s="1"/>
      <c r="J64" s="1">
        <v>9046</v>
      </c>
      <c r="K64" s="2">
        <v>15.8</v>
      </c>
      <c r="L64" s="1">
        <v>159</v>
      </c>
      <c r="M64" s="1">
        <v>41</v>
      </c>
      <c r="N64" s="3">
        <v>5.38</v>
      </c>
      <c r="O64" s="1">
        <v>38</v>
      </c>
      <c r="P64" s="2">
        <v>2.1</v>
      </c>
      <c r="Q64" s="3">
        <v>526.16874299999995</v>
      </c>
      <c r="R64" s="1">
        <v>16983266</v>
      </c>
      <c r="S64">
        <v>1.7</v>
      </c>
      <c r="T64">
        <v>1.7</v>
      </c>
      <c r="U64">
        <v>0.39100000000000001</v>
      </c>
      <c r="V64">
        <v>5.0999999999999996</v>
      </c>
    </row>
    <row r="65" spans="1:22" x14ac:dyDescent="0.3">
      <c r="A65" t="s">
        <v>26</v>
      </c>
      <c r="B65" s="1">
        <v>2000</v>
      </c>
      <c r="C65" t="s">
        <v>23</v>
      </c>
      <c r="D65" s="2">
        <v>45.3</v>
      </c>
      <c r="E65" s="1">
        <v>48</v>
      </c>
      <c r="F65" s="1">
        <v>97</v>
      </c>
      <c r="G65" s="3">
        <v>1.85</v>
      </c>
      <c r="H65">
        <v>15.88149254</v>
      </c>
      <c r="I65" s="1"/>
      <c r="J65" s="1">
        <v>2219</v>
      </c>
      <c r="K65" s="2">
        <v>15.4</v>
      </c>
      <c r="L65" s="1">
        <v>160</v>
      </c>
      <c r="M65" s="1">
        <v>3</v>
      </c>
      <c r="N65" s="3">
        <v>2.79</v>
      </c>
      <c r="O65" s="1">
        <v>28</v>
      </c>
      <c r="P65" s="2">
        <v>2</v>
      </c>
      <c r="Q65" s="3">
        <v>555.29694189999998</v>
      </c>
      <c r="R65" s="1">
        <v>1644924</v>
      </c>
      <c r="S65">
        <v>1.9</v>
      </c>
      <c r="T65">
        <v>1.9</v>
      </c>
      <c r="U65">
        <v>0.38200000000000001</v>
      </c>
      <c r="V65">
        <v>4.5999999999999996</v>
      </c>
    </row>
    <row r="66" spans="1:22" x14ac:dyDescent="0.3">
      <c r="A66" t="s">
        <v>27</v>
      </c>
      <c r="B66" s="1">
        <v>2015</v>
      </c>
      <c r="C66" t="s">
        <v>23</v>
      </c>
      <c r="D66" s="2">
        <v>76.400000000000006</v>
      </c>
      <c r="E66" s="1">
        <v>13</v>
      </c>
      <c r="F66" s="1">
        <v>0</v>
      </c>
      <c r="H66">
        <v>0</v>
      </c>
      <c r="I66" s="1">
        <v>99</v>
      </c>
      <c r="J66" s="1">
        <v>0</v>
      </c>
      <c r="K66" s="2">
        <v>47.7</v>
      </c>
      <c r="L66" s="1">
        <v>0</v>
      </c>
      <c r="M66" s="1">
        <v>86</v>
      </c>
      <c r="O66" s="1">
        <v>99</v>
      </c>
      <c r="P66" s="2">
        <v>0.2</v>
      </c>
      <c r="Q66" s="3">
        <v>13566.954100000001</v>
      </c>
      <c r="S66">
        <v>3.3</v>
      </c>
      <c r="T66">
        <v>3.3</v>
      </c>
      <c r="U66">
        <v>0.78400000000000003</v>
      </c>
      <c r="V66">
        <v>13.9</v>
      </c>
    </row>
    <row r="67" spans="1:22" x14ac:dyDescent="0.3">
      <c r="A67" t="s">
        <v>27</v>
      </c>
      <c r="B67" s="1">
        <v>2014</v>
      </c>
      <c r="C67" t="s">
        <v>23</v>
      </c>
      <c r="D67" s="2">
        <v>76.2</v>
      </c>
      <c r="E67" s="1">
        <v>131</v>
      </c>
      <c r="F67" s="1">
        <v>0</v>
      </c>
      <c r="G67" s="3">
        <v>8.56</v>
      </c>
      <c r="H67">
        <v>2422.9997739999999</v>
      </c>
      <c r="I67" s="1">
        <v>99</v>
      </c>
      <c r="J67" s="1">
        <v>0</v>
      </c>
      <c r="K67" s="2">
        <v>47</v>
      </c>
      <c r="L67" s="1">
        <v>0</v>
      </c>
      <c r="M67" s="1">
        <v>96</v>
      </c>
      <c r="N67" s="3">
        <v>5.54</v>
      </c>
      <c r="O67" s="1">
        <v>99</v>
      </c>
      <c r="P67" s="2">
        <v>0.2</v>
      </c>
      <c r="Q67" s="3">
        <v>12888.29667</v>
      </c>
      <c r="S67">
        <v>3.3</v>
      </c>
      <c r="T67">
        <v>3.3</v>
      </c>
      <c r="U67">
        <v>0.78200000000000003</v>
      </c>
      <c r="V67">
        <v>13.9</v>
      </c>
    </row>
    <row r="68" spans="1:22" x14ac:dyDescent="0.3">
      <c r="A68" t="s">
        <v>27</v>
      </c>
      <c r="B68" s="1">
        <v>2013</v>
      </c>
      <c r="C68" t="s">
        <v>23</v>
      </c>
      <c r="D68" s="2">
        <v>76.099999999999994</v>
      </c>
      <c r="E68" s="1">
        <v>133</v>
      </c>
      <c r="F68" s="1">
        <v>0</v>
      </c>
      <c r="G68" s="3">
        <v>8.58</v>
      </c>
      <c r="H68">
        <v>1991.430372</v>
      </c>
      <c r="I68" s="1">
        <v>99</v>
      </c>
      <c r="J68" s="1">
        <v>0</v>
      </c>
      <c r="K68" s="2">
        <v>46.4</v>
      </c>
      <c r="L68" s="1">
        <v>0</v>
      </c>
      <c r="M68" s="1">
        <v>98</v>
      </c>
      <c r="N68" s="3">
        <v>5.33</v>
      </c>
      <c r="O68" s="1">
        <v>99</v>
      </c>
      <c r="P68" s="2">
        <v>0.2</v>
      </c>
      <c r="Q68" s="3">
        <v>12224.864159999999</v>
      </c>
      <c r="S68">
        <v>3.3</v>
      </c>
      <c r="T68">
        <v>3.3</v>
      </c>
      <c r="U68">
        <v>0.78100000000000003</v>
      </c>
      <c r="V68">
        <v>13.9</v>
      </c>
    </row>
    <row r="69" spans="1:22" x14ac:dyDescent="0.3">
      <c r="A69" t="s">
        <v>27</v>
      </c>
      <c r="B69" s="1">
        <v>2012</v>
      </c>
      <c r="C69" t="s">
        <v>23</v>
      </c>
      <c r="D69" s="2">
        <v>75.900000000000006</v>
      </c>
      <c r="E69" s="1">
        <v>134</v>
      </c>
      <c r="F69" s="1">
        <v>0</v>
      </c>
      <c r="G69" s="3">
        <v>8.18</v>
      </c>
      <c r="H69">
        <v>2156.2298420000002</v>
      </c>
      <c r="I69" s="1">
        <v>98</v>
      </c>
      <c r="J69" s="1">
        <v>0</v>
      </c>
      <c r="K69" s="2">
        <v>45.7</v>
      </c>
      <c r="L69" s="1">
        <v>0</v>
      </c>
      <c r="M69" s="1">
        <v>97</v>
      </c>
      <c r="N69" s="3">
        <v>5.39</v>
      </c>
      <c r="O69" s="1">
        <v>98</v>
      </c>
      <c r="P69" s="2">
        <v>0.2</v>
      </c>
      <c r="Q69" s="3">
        <v>12565.44197</v>
      </c>
      <c r="S69">
        <v>3.3</v>
      </c>
      <c r="T69">
        <v>3.3</v>
      </c>
      <c r="U69">
        <v>0.77800000000000002</v>
      </c>
      <c r="V69">
        <v>13.8</v>
      </c>
    </row>
    <row r="70" spans="1:22" x14ac:dyDescent="0.3">
      <c r="A70" t="s">
        <v>27</v>
      </c>
      <c r="B70" s="1">
        <v>2011</v>
      </c>
      <c r="C70" t="s">
        <v>23</v>
      </c>
      <c r="D70" s="2">
        <v>75.7</v>
      </c>
      <c r="E70" s="1">
        <v>136</v>
      </c>
      <c r="F70" s="1">
        <v>0</v>
      </c>
      <c r="G70" s="3">
        <v>7.84</v>
      </c>
      <c r="H70">
        <v>1810.8753160000001</v>
      </c>
      <c r="I70" s="1">
        <v>99</v>
      </c>
      <c r="J70" s="1">
        <v>0</v>
      </c>
      <c r="K70" s="2">
        <v>45.1</v>
      </c>
      <c r="L70" s="1">
        <v>0</v>
      </c>
      <c r="M70" s="1">
        <v>99</v>
      </c>
      <c r="N70" s="3">
        <v>5.65</v>
      </c>
      <c r="O70" s="1">
        <v>99</v>
      </c>
      <c r="P70" s="2">
        <v>0.1</v>
      </c>
      <c r="Q70" s="3">
        <v>11929.349910000001</v>
      </c>
      <c r="S70">
        <v>3.3</v>
      </c>
      <c r="T70">
        <v>3.3</v>
      </c>
      <c r="U70">
        <v>0.78200000000000003</v>
      </c>
      <c r="V70">
        <v>14.1</v>
      </c>
    </row>
    <row r="71" spans="1:22" x14ac:dyDescent="0.3">
      <c r="A71" t="s">
        <v>27</v>
      </c>
      <c r="B71" s="1">
        <v>2010</v>
      </c>
      <c r="C71" t="s">
        <v>23</v>
      </c>
      <c r="D71" s="2">
        <v>75.599999999999994</v>
      </c>
      <c r="E71" s="1">
        <v>138</v>
      </c>
      <c r="F71" s="1">
        <v>0</v>
      </c>
      <c r="G71" s="3">
        <v>7.84</v>
      </c>
      <c r="H71">
        <v>1983.9569369999999</v>
      </c>
      <c r="I71" s="1">
        <v>98</v>
      </c>
      <c r="J71" s="1">
        <v>0</v>
      </c>
      <c r="K71" s="2">
        <v>44.4</v>
      </c>
      <c r="L71" s="1">
        <v>0</v>
      </c>
      <c r="M71" s="1">
        <v>99</v>
      </c>
      <c r="N71" s="3">
        <v>5.63</v>
      </c>
      <c r="O71" s="1">
        <v>98</v>
      </c>
      <c r="P71" s="2">
        <v>0.1</v>
      </c>
      <c r="Q71" s="3">
        <v>12126.87614</v>
      </c>
      <c r="S71">
        <v>3.3</v>
      </c>
      <c r="T71">
        <v>3.3</v>
      </c>
      <c r="U71">
        <v>0.78300000000000003</v>
      </c>
      <c r="V71">
        <v>14.1</v>
      </c>
    </row>
    <row r="72" spans="1:22" x14ac:dyDescent="0.3">
      <c r="A72" t="s">
        <v>27</v>
      </c>
      <c r="B72" s="1">
        <v>2009</v>
      </c>
      <c r="C72" t="s">
        <v>23</v>
      </c>
      <c r="D72" s="2">
        <v>75.400000000000006</v>
      </c>
      <c r="E72" s="1">
        <v>14</v>
      </c>
      <c r="F72" s="1">
        <v>0</v>
      </c>
      <c r="G72" s="3">
        <v>7.82</v>
      </c>
      <c r="H72">
        <v>149.35873549999999</v>
      </c>
      <c r="I72" s="1">
        <v>98</v>
      </c>
      <c r="J72" s="1">
        <v>0</v>
      </c>
      <c r="K72" s="2">
        <v>43.8</v>
      </c>
      <c r="L72" s="1">
        <v>0</v>
      </c>
      <c r="M72" s="1">
        <v>98</v>
      </c>
      <c r="N72" s="3">
        <v>4.8600000000000003</v>
      </c>
      <c r="O72" s="1">
        <v>99</v>
      </c>
      <c r="P72" s="2">
        <v>0.1</v>
      </c>
      <c r="Q72" s="3">
        <v>1312.4669200000001</v>
      </c>
      <c r="S72">
        <v>3.4</v>
      </c>
      <c r="T72">
        <v>3.3</v>
      </c>
      <c r="U72">
        <v>0.78800000000000003</v>
      </c>
      <c r="V72">
        <v>14.2</v>
      </c>
    </row>
    <row r="73" spans="1:22" x14ac:dyDescent="0.3">
      <c r="A73" t="s">
        <v>27</v>
      </c>
      <c r="B73" s="1">
        <v>2008</v>
      </c>
      <c r="C73" t="s">
        <v>23</v>
      </c>
      <c r="D73" s="2">
        <v>75.2</v>
      </c>
      <c r="E73" s="1">
        <v>142</v>
      </c>
      <c r="F73" s="1">
        <v>0</v>
      </c>
      <c r="G73" s="3">
        <v>8.27</v>
      </c>
      <c r="H73">
        <v>180.77626950000001</v>
      </c>
      <c r="I73" s="1">
        <v>98</v>
      </c>
      <c r="J73" s="1">
        <v>0</v>
      </c>
      <c r="K73" s="2">
        <v>43.2</v>
      </c>
      <c r="L73" s="1">
        <v>0</v>
      </c>
      <c r="M73" s="1">
        <v>99</v>
      </c>
      <c r="N73" s="3">
        <v>4.6900000000000004</v>
      </c>
      <c r="O73" s="1">
        <v>99</v>
      </c>
      <c r="P73" s="2">
        <v>0.1</v>
      </c>
      <c r="Q73" s="3">
        <v>1473.3192300000001</v>
      </c>
      <c r="S73">
        <v>3.4</v>
      </c>
      <c r="T73">
        <v>3.3</v>
      </c>
      <c r="U73">
        <v>0.78600000000000003</v>
      </c>
      <c r="V73">
        <v>14.4</v>
      </c>
    </row>
    <row r="74" spans="1:22" x14ac:dyDescent="0.3">
      <c r="A74" t="s">
        <v>27</v>
      </c>
      <c r="B74" s="1">
        <v>2007</v>
      </c>
      <c r="C74" t="s">
        <v>23</v>
      </c>
      <c r="D74" s="2">
        <v>75</v>
      </c>
      <c r="E74" s="1">
        <v>144</v>
      </c>
      <c r="F74" s="1">
        <v>0</v>
      </c>
      <c r="G74" s="3">
        <v>8.64</v>
      </c>
      <c r="H74">
        <v>257.96653079999999</v>
      </c>
      <c r="I74" s="1">
        <v>97</v>
      </c>
      <c r="J74" s="1">
        <v>0</v>
      </c>
      <c r="K74" s="2">
        <v>42.6</v>
      </c>
      <c r="L74" s="1">
        <v>0</v>
      </c>
      <c r="M74" s="1">
        <v>98</v>
      </c>
      <c r="N74" s="3">
        <v>4.2699999999999996</v>
      </c>
      <c r="O74" s="1">
        <v>99</v>
      </c>
      <c r="P74" s="2">
        <v>0.1</v>
      </c>
      <c r="Q74" s="3">
        <v>14252.294519999999</v>
      </c>
      <c r="S74">
        <v>3.4</v>
      </c>
      <c r="T74">
        <v>3.3</v>
      </c>
      <c r="U74">
        <v>0.78100000000000003</v>
      </c>
      <c r="V74">
        <v>14.5</v>
      </c>
    </row>
    <row r="75" spans="1:22" x14ac:dyDescent="0.3">
      <c r="A75" t="s">
        <v>27</v>
      </c>
      <c r="B75" s="1">
        <v>2006</v>
      </c>
      <c r="C75" t="s">
        <v>23</v>
      </c>
      <c r="D75" s="2">
        <v>74.8</v>
      </c>
      <c r="E75" s="1">
        <v>145</v>
      </c>
      <c r="F75" s="1">
        <v>0</v>
      </c>
      <c r="G75" s="3">
        <v>8.93</v>
      </c>
      <c r="H75">
        <v>216.3146941</v>
      </c>
      <c r="I75" s="1">
        <v>99</v>
      </c>
      <c r="J75" s="1">
        <v>0</v>
      </c>
      <c r="K75" s="2">
        <v>42</v>
      </c>
      <c r="L75" s="1">
        <v>0</v>
      </c>
      <c r="M75" s="1">
        <v>99</v>
      </c>
      <c r="N75" s="3">
        <v>4.34</v>
      </c>
      <c r="O75" s="1">
        <v>99</v>
      </c>
      <c r="P75" s="2">
        <v>0.1</v>
      </c>
      <c r="Q75" s="3">
        <v>12724.393770000001</v>
      </c>
      <c r="S75">
        <v>3.4</v>
      </c>
      <c r="T75">
        <v>3.4</v>
      </c>
      <c r="U75">
        <v>0.77300000000000002</v>
      </c>
      <c r="V75">
        <v>14.7</v>
      </c>
    </row>
    <row r="76" spans="1:22" x14ac:dyDescent="0.3">
      <c r="A76" t="s">
        <v>27</v>
      </c>
      <c r="B76" s="1">
        <v>2005</v>
      </c>
      <c r="C76" t="s">
        <v>23</v>
      </c>
      <c r="D76" s="2">
        <v>74.599999999999994</v>
      </c>
      <c r="E76" s="1">
        <v>147</v>
      </c>
      <c r="F76" s="1">
        <v>0</v>
      </c>
      <c r="G76" s="3">
        <v>8.15</v>
      </c>
      <c r="H76">
        <v>1455.6081859999999</v>
      </c>
      <c r="I76" s="1">
        <v>99</v>
      </c>
      <c r="J76" s="1">
        <v>0</v>
      </c>
      <c r="K76" s="2">
        <v>41.4</v>
      </c>
      <c r="L76" s="1">
        <v>0</v>
      </c>
      <c r="M76" s="1">
        <v>98</v>
      </c>
      <c r="N76" s="3">
        <v>4.41</v>
      </c>
      <c r="O76" s="1">
        <v>99</v>
      </c>
      <c r="P76" s="2">
        <v>0.1</v>
      </c>
      <c r="Q76" s="3">
        <v>11371.93895</v>
      </c>
      <c r="S76">
        <v>3.5</v>
      </c>
      <c r="T76">
        <v>3.4</v>
      </c>
      <c r="U76">
        <v>0</v>
      </c>
      <c r="V76">
        <v>0</v>
      </c>
    </row>
    <row r="77" spans="1:22" x14ac:dyDescent="0.3">
      <c r="A77" t="s">
        <v>27</v>
      </c>
      <c r="B77" s="1">
        <v>2004</v>
      </c>
      <c r="C77" t="s">
        <v>23</v>
      </c>
      <c r="D77" s="2">
        <v>74.400000000000006</v>
      </c>
      <c r="E77" s="1">
        <v>149</v>
      </c>
      <c r="F77" s="1">
        <v>0</v>
      </c>
      <c r="G77" s="3">
        <v>7.28</v>
      </c>
      <c r="H77">
        <v>22.862952060000001</v>
      </c>
      <c r="I77" s="1">
        <v>97</v>
      </c>
      <c r="J77" s="1">
        <v>0</v>
      </c>
      <c r="K77" s="2">
        <v>4.8</v>
      </c>
      <c r="L77" s="1">
        <v>0</v>
      </c>
      <c r="M77" s="1">
        <v>97</v>
      </c>
      <c r="N77" s="3">
        <v>4.21</v>
      </c>
      <c r="O77" s="1">
        <v>97</v>
      </c>
      <c r="P77" s="2">
        <v>0.1</v>
      </c>
      <c r="Q77" s="3">
        <v>1352.8373999999999</v>
      </c>
      <c r="S77">
        <v>3.5</v>
      </c>
      <c r="T77">
        <v>3.4</v>
      </c>
      <c r="U77">
        <v>0</v>
      </c>
      <c r="V77">
        <v>0</v>
      </c>
    </row>
    <row r="78" spans="1:22" x14ac:dyDescent="0.3">
      <c r="A78" t="s">
        <v>27</v>
      </c>
      <c r="B78" s="1">
        <v>2003</v>
      </c>
      <c r="C78" t="s">
        <v>23</v>
      </c>
      <c r="D78" s="2">
        <v>74.2</v>
      </c>
      <c r="E78" s="1">
        <v>151</v>
      </c>
      <c r="F78" s="1">
        <v>0</v>
      </c>
      <c r="G78" s="3">
        <v>7.16</v>
      </c>
      <c r="H78">
        <v>1158.065259</v>
      </c>
      <c r="I78" s="1">
        <v>99</v>
      </c>
      <c r="J78" s="1">
        <v>0</v>
      </c>
      <c r="K78" s="2">
        <v>4.0999999999999996</v>
      </c>
      <c r="L78" s="1">
        <v>0</v>
      </c>
      <c r="M78" s="1">
        <v>99</v>
      </c>
      <c r="N78" s="3">
        <v>4.53</v>
      </c>
      <c r="O78" s="1">
        <v>99</v>
      </c>
      <c r="P78" s="2">
        <v>0.1</v>
      </c>
      <c r="Q78" s="3">
        <v>9739.8255599999993</v>
      </c>
      <c r="S78">
        <v>3.5</v>
      </c>
      <c r="T78">
        <v>3.5</v>
      </c>
      <c r="U78">
        <v>0</v>
      </c>
      <c r="V78">
        <v>0</v>
      </c>
    </row>
    <row r="79" spans="1:22" x14ac:dyDescent="0.3">
      <c r="A79" t="s">
        <v>27</v>
      </c>
      <c r="B79" s="1">
        <v>2002</v>
      </c>
      <c r="C79" t="s">
        <v>23</v>
      </c>
      <c r="D79" s="2">
        <v>74</v>
      </c>
      <c r="E79" s="1">
        <v>153</v>
      </c>
      <c r="F79" s="1">
        <v>0</v>
      </c>
      <c r="G79" s="3">
        <v>7.21</v>
      </c>
      <c r="H79">
        <v>927.40758549999998</v>
      </c>
      <c r="I79" s="1">
        <v>99</v>
      </c>
      <c r="J79" s="1">
        <v>0</v>
      </c>
      <c r="K79" s="2">
        <v>39.5</v>
      </c>
      <c r="L79" s="1">
        <v>0</v>
      </c>
      <c r="M79" s="1">
        <v>93</v>
      </c>
      <c r="N79" s="3">
        <v>4.41</v>
      </c>
      <c r="O79" s="1">
        <v>98</v>
      </c>
      <c r="P79" s="2">
        <v>0.1</v>
      </c>
      <c r="Q79" s="3">
        <v>9386.7164520000006</v>
      </c>
      <c r="S79">
        <v>3.6</v>
      </c>
      <c r="T79">
        <v>3.5</v>
      </c>
      <c r="U79">
        <v>0</v>
      </c>
      <c r="V79">
        <v>0</v>
      </c>
    </row>
    <row r="80" spans="1:22" x14ac:dyDescent="0.3">
      <c r="A80" t="s">
        <v>27</v>
      </c>
      <c r="B80" s="1">
        <v>2001</v>
      </c>
      <c r="C80" t="s">
        <v>23</v>
      </c>
      <c r="D80" s="2">
        <v>73.8</v>
      </c>
      <c r="E80" s="1">
        <v>154</v>
      </c>
      <c r="F80" s="1">
        <v>0</v>
      </c>
      <c r="G80" s="3">
        <v>7.51</v>
      </c>
      <c r="H80">
        <v>163.76769780000001</v>
      </c>
      <c r="I80" s="1">
        <v>96</v>
      </c>
      <c r="J80" s="1">
        <v>0</v>
      </c>
      <c r="K80" s="2">
        <v>38.9</v>
      </c>
      <c r="L80" s="1">
        <v>0</v>
      </c>
      <c r="M80" s="1">
        <v>99</v>
      </c>
      <c r="N80" s="3">
        <v>4.4800000000000004</v>
      </c>
      <c r="O80" s="1">
        <v>97</v>
      </c>
      <c r="P80" s="2">
        <v>0.1</v>
      </c>
      <c r="Q80" s="3">
        <v>9358.1541620000007</v>
      </c>
      <c r="S80">
        <v>3.6</v>
      </c>
      <c r="T80">
        <v>3.5</v>
      </c>
      <c r="U80">
        <v>0</v>
      </c>
      <c r="V80">
        <v>0</v>
      </c>
    </row>
    <row r="81" spans="1:22" x14ac:dyDescent="0.3">
      <c r="A81" t="s">
        <v>27</v>
      </c>
      <c r="B81" s="1">
        <v>2000</v>
      </c>
      <c r="C81" t="s">
        <v>23</v>
      </c>
      <c r="D81" s="2">
        <v>73.599999999999994</v>
      </c>
      <c r="E81" s="1">
        <v>156</v>
      </c>
      <c r="F81" s="1">
        <v>0</v>
      </c>
      <c r="G81" s="3">
        <v>7.27</v>
      </c>
      <c r="H81">
        <v>1127.7434699999999</v>
      </c>
      <c r="I81" s="1"/>
      <c r="J81" s="1">
        <v>0</v>
      </c>
      <c r="K81" s="2">
        <v>38.200000000000003</v>
      </c>
      <c r="L81" s="1">
        <v>0</v>
      </c>
      <c r="M81" s="1">
        <v>96</v>
      </c>
      <c r="N81" s="3">
        <v>4.13</v>
      </c>
      <c r="O81" s="1">
        <v>95</v>
      </c>
      <c r="P81" s="2">
        <v>0.1</v>
      </c>
      <c r="Q81" s="3">
        <v>9875.161736</v>
      </c>
      <c r="S81">
        <v>3.7</v>
      </c>
      <c r="T81">
        <v>3.6</v>
      </c>
      <c r="U81">
        <v>0</v>
      </c>
      <c r="V81">
        <v>0</v>
      </c>
    </row>
    <row r="82" spans="1:22" x14ac:dyDescent="0.3">
      <c r="A82" t="s">
        <v>28</v>
      </c>
      <c r="B82" s="1">
        <v>2015</v>
      </c>
      <c r="C82" t="s">
        <v>23</v>
      </c>
      <c r="D82" s="2">
        <v>76.3</v>
      </c>
      <c r="E82" s="1">
        <v>116</v>
      </c>
      <c r="F82" s="1">
        <v>8</v>
      </c>
      <c r="H82">
        <v>0</v>
      </c>
      <c r="I82" s="1">
        <v>94</v>
      </c>
      <c r="J82" s="1">
        <v>0</v>
      </c>
      <c r="K82" s="2">
        <v>62.8</v>
      </c>
      <c r="L82" s="1">
        <v>9</v>
      </c>
      <c r="M82" s="1">
        <v>93</v>
      </c>
      <c r="O82" s="1">
        <v>94</v>
      </c>
      <c r="P82" s="2">
        <v>0.1</v>
      </c>
      <c r="Q82" s="3">
        <v>13467.123600000001</v>
      </c>
      <c r="R82" s="1">
        <v>43417765</v>
      </c>
      <c r="S82">
        <v>1</v>
      </c>
      <c r="T82">
        <v>0.9</v>
      </c>
      <c r="U82">
        <v>0.82599999999999996</v>
      </c>
      <c r="V82">
        <v>17.3</v>
      </c>
    </row>
    <row r="83" spans="1:22" x14ac:dyDescent="0.3">
      <c r="A83" t="s">
        <v>28</v>
      </c>
      <c r="B83" s="1">
        <v>2014</v>
      </c>
      <c r="C83" t="s">
        <v>23</v>
      </c>
      <c r="D83" s="2">
        <v>76.2</v>
      </c>
      <c r="E83" s="1">
        <v>118</v>
      </c>
      <c r="F83" s="1">
        <v>8</v>
      </c>
      <c r="G83" s="3">
        <v>7.93</v>
      </c>
      <c r="H83">
        <v>847.37174630000004</v>
      </c>
      <c r="I83" s="1">
        <v>94</v>
      </c>
      <c r="J83" s="1">
        <v>1</v>
      </c>
      <c r="K83" s="2">
        <v>62.2</v>
      </c>
      <c r="L83" s="1">
        <v>9</v>
      </c>
      <c r="M83" s="1">
        <v>92</v>
      </c>
      <c r="N83" s="3">
        <v>4.79</v>
      </c>
      <c r="O83" s="1">
        <v>94</v>
      </c>
      <c r="P83" s="2">
        <v>0.1</v>
      </c>
      <c r="Q83" s="3">
        <v>12245.256450000001</v>
      </c>
      <c r="R83" s="1">
        <v>42981515</v>
      </c>
      <c r="S83">
        <v>1</v>
      </c>
      <c r="T83">
        <v>0.9</v>
      </c>
      <c r="U83">
        <v>0.82499999999999996</v>
      </c>
      <c r="V83">
        <v>17.3</v>
      </c>
    </row>
    <row r="84" spans="1:22" x14ac:dyDescent="0.3">
      <c r="A84" t="s">
        <v>28</v>
      </c>
      <c r="B84" s="1">
        <v>2013</v>
      </c>
      <c r="C84" t="s">
        <v>23</v>
      </c>
      <c r="D84" s="2">
        <v>76</v>
      </c>
      <c r="E84" s="1">
        <v>119</v>
      </c>
      <c r="F84" s="1">
        <v>8</v>
      </c>
      <c r="G84" s="3">
        <v>8.2799999999999994</v>
      </c>
      <c r="H84">
        <v>1001.796332</v>
      </c>
      <c r="I84" s="1">
        <v>94</v>
      </c>
      <c r="J84" s="1">
        <v>0</v>
      </c>
      <c r="K84" s="2">
        <v>61.6</v>
      </c>
      <c r="L84" s="1">
        <v>10</v>
      </c>
      <c r="M84" s="1">
        <v>99</v>
      </c>
      <c r="N84" s="3">
        <v>4.99</v>
      </c>
      <c r="O84" s="1">
        <v>94</v>
      </c>
      <c r="P84" s="2">
        <v>0.1</v>
      </c>
      <c r="Q84" s="3">
        <v>12976.636420000001</v>
      </c>
      <c r="R84" s="1">
        <v>42539925</v>
      </c>
      <c r="S84">
        <v>1</v>
      </c>
      <c r="T84">
        <v>0.9</v>
      </c>
      <c r="U84">
        <v>0.82299999999999995</v>
      </c>
      <c r="V84">
        <v>17.3</v>
      </c>
    </row>
    <row r="85" spans="1:22" x14ac:dyDescent="0.3">
      <c r="A85" t="s">
        <v>28</v>
      </c>
      <c r="B85" s="1">
        <v>2012</v>
      </c>
      <c r="C85" t="s">
        <v>23</v>
      </c>
      <c r="D85" s="2">
        <v>75.900000000000006</v>
      </c>
      <c r="E85" s="1">
        <v>12</v>
      </c>
      <c r="F85" s="1">
        <v>9</v>
      </c>
      <c r="G85" s="3">
        <v>8.35</v>
      </c>
      <c r="H85">
        <v>1133.5580030000001</v>
      </c>
      <c r="I85" s="1">
        <v>91</v>
      </c>
      <c r="J85" s="1">
        <v>2</v>
      </c>
      <c r="K85" s="2">
        <v>61</v>
      </c>
      <c r="L85" s="1">
        <v>10</v>
      </c>
      <c r="M85" s="1">
        <v>99</v>
      </c>
      <c r="N85" s="3">
        <v>5.2</v>
      </c>
      <c r="O85" s="1">
        <v>91</v>
      </c>
      <c r="P85" s="2">
        <v>0.1</v>
      </c>
      <c r="Q85" s="3">
        <v>12969.771199999999</v>
      </c>
      <c r="R85" s="1">
        <v>4296739</v>
      </c>
      <c r="S85">
        <v>1</v>
      </c>
      <c r="T85">
        <v>0.9</v>
      </c>
      <c r="U85">
        <v>0.82199999999999995</v>
      </c>
      <c r="V85">
        <v>17.2</v>
      </c>
    </row>
    <row r="86" spans="1:22" x14ac:dyDescent="0.3">
      <c r="A86" t="s">
        <v>28</v>
      </c>
      <c r="B86" s="1">
        <v>2011</v>
      </c>
      <c r="C86" t="s">
        <v>23</v>
      </c>
      <c r="D86" s="2">
        <v>75.7</v>
      </c>
      <c r="E86" s="1">
        <v>12</v>
      </c>
      <c r="F86" s="1">
        <v>9</v>
      </c>
      <c r="G86" s="3">
        <v>8.11</v>
      </c>
      <c r="H86">
        <v>1504.3294619999999</v>
      </c>
      <c r="I86" s="1">
        <v>91</v>
      </c>
      <c r="J86" s="1">
        <v>3</v>
      </c>
      <c r="K86" s="2">
        <v>6.4</v>
      </c>
      <c r="L86" s="1">
        <v>10</v>
      </c>
      <c r="M86" s="1">
        <v>93</v>
      </c>
      <c r="N86" s="3">
        <v>5.89</v>
      </c>
      <c r="O86" s="1">
        <v>91</v>
      </c>
      <c r="P86" s="2">
        <v>0.1</v>
      </c>
      <c r="Q86" s="3">
        <v>12726.9836</v>
      </c>
      <c r="R86" s="1">
        <v>41656879</v>
      </c>
      <c r="S86">
        <v>1</v>
      </c>
      <c r="T86">
        <v>0.9</v>
      </c>
      <c r="U86">
        <v>0.81599999999999995</v>
      </c>
      <c r="V86">
        <v>17.100000000000001</v>
      </c>
    </row>
    <row r="87" spans="1:22" x14ac:dyDescent="0.3">
      <c r="A87" t="s">
        <v>28</v>
      </c>
      <c r="B87" s="1">
        <v>2010</v>
      </c>
      <c r="C87" t="s">
        <v>23</v>
      </c>
      <c r="D87" s="2">
        <v>75.5</v>
      </c>
      <c r="E87" s="1">
        <v>121</v>
      </c>
      <c r="F87" s="1">
        <v>10</v>
      </c>
      <c r="G87" s="3">
        <v>8.15</v>
      </c>
      <c r="H87">
        <v>187.61095499999999</v>
      </c>
      <c r="I87" s="1">
        <v>94</v>
      </c>
      <c r="J87" s="1">
        <v>17</v>
      </c>
      <c r="K87" s="2">
        <v>59.8</v>
      </c>
      <c r="L87" s="1">
        <v>11</v>
      </c>
      <c r="M87" s="1">
        <v>95</v>
      </c>
      <c r="N87" s="3">
        <v>6.55</v>
      </c>
      <c r="O87" s="1">
        <v>94</v>
      </c>
      <c r="P87" s="2">
        <v>0.1</v>
      </c>
      <c r="Q87" s="3">
        <v>1276.2650000000001</v>
      </c>
      <c r="R87" s="1">
        <v>41223889</v>
      </c>
      <c r="S87">
        <v>1</v>
      </c>
      <c r="T87">
        <v>0.9</v>
      </c>
      <c r="U87">
        <v>0.80200000000000005</v>
      </c>
      <c r="V87">
        <v>16.8</v>
      </c>
    </row>
    <row r="88" spans="1:22" x14ac:dyDescent="0.3">
      <c r="A88" t="s">
        <v>28</v>
      </c>
      <c r="B88" s="1">
        <v>2009</v>
      </c>
      <c r="C88" t="s">
        <v>23</v>
      </c>
      <c r="D88" s="2">
        <v>75.599999999999994</v>
      </c>
      <c r="E88" s="1">
        <v>126</v>
      </c>
      <c r="F88" s="1">
        <v>10</v>
      </c>
      <c r="G88" s="3">
        <v>8.33</v>
      </c>
      <c r="H88">
        <v>1398.042623</v>
      </c>
      <c r="I88" s="1">
        <v>94</v>
      </c>
      <c r="J88" s="1">
        <v>3</v>
      </c>
      <c r="K88" s="2">
        <v>59.2</v>
      </c>
      <c r="L88" s="1">
        <v>11</v>
      </c>
      <c r="M88" s="1">
        <v>97</v>
      </c>
      <c r="N88" s="3">
        <v>7.63</v>
      </c>
      <c r="O88" s="1">
        <v>94</v>
      </c>
      <c r="P88" s="2">
        <v>0.1</v>
      </c>
      <c r="Q88" s="3">
        <v>8161.3696600000003</v>
      </c>
      <c r="R88" s="1">
        <v>479947</v>
      </c>
      <c r="S88">
        <v>1</v>
      </c>
      <c r="T88">
        <v>0.9</v>
      </c>
      <c r="U88">
        <v>0.79400000000000004</v>
      </c>
      <c r="V88">
        <v>16.5</v>
      </c>
    </row>
    <row r="89" spans="1:22" x14ac:dyDescent="0.3">
      <c r="A89" t="s">
        <v>28</v>
      </c>
      <c r="B89" s="1">
        <v>2008</v>
      </c>
      <c r="C89" t="s">
        <v>23</v>
      </c>
      <c r="D89" s="2">
        <v>75.400000000000006</v>
      </c>
      <c r="E89" s="1">
        <v>126</v>
      </c>
      <c r="F89" s="1">
        <v>10</v>
      </c>
      <c r="G89" s="3">
        <v>8.41</v>
      </c>
      <c r="H89">
        <v>1413.73543</v>
      </c>
      <c r="I89" s="1">
        <v>9</v>
      </c>
      <c r="J89" s="1">
        <v>0</v>
      </c>
      <c r="K89" s="2">
        <v>58.6</v>
      </c>
      <c r="L89" s="1">
        <v>11</v>
      </c>
      <c r="M89" s="1">
        <v>94</v>
      </c>
      <c r="N89" s="3">
        <v>6.66</v>
      </c>
      <c r="O89" s="1">
        <v>93</v>
      </c>
      <c r="P89" s="2">
        <v>0.1</v>
      </c>
      <c r="Q89" s="3">
        <v>8953.3592750000007</v>
      </c>
      <c r="R89" s="1">
        <v>4382389</v>
      </c>
      <c r="S89">
        <v>1</v>
      </c>
      <c r="T89">
        <v>0.9</v>
      </c>
      <c r="U89">
        <v>0.79200000000000004</v>
      </c>
      <c r="V89">
        <v>16.3</v>
      </c>
    </row>
    <row r="90" spans="1:22" x14ac:dyDescent="0.3">
      <c r="A90" t="s">
        <v>28</v>
      </c>
      <c r="B90" s="1">
        <v>2007</v>
      </c>
      <c r="C90" t="s">
        <v>23</v>
      </c>
      <c r="D90" s="2">
        <v>74.8</v>
      </c>
      <c r="E90" s="1">
        <v>129</v>
      </c>
      <c r="F90" s="1">
        <v>10</v>
      </c>
      <c r="G90" s="3">
        <v>8.16</v>
      </c>
      <c r="H90">
        <v>1105.6590309999999</v>
      </c>
      <c r="I90" s="1">
        <v>85</v>
      </c>
      <c r="J90" s="1">
        <v>0</v>
      </c>
      <c r="K90" s="2">
        <v>58</v>
      </c>
      <c r="L90" s="1">
        <v>12</v>
      </c>
      <c r="M90" s="1">
        <v>92</v>
      </c>
      <c r="N90" s="3">
        <v>6.49</v>
      </c>
      <c r="O90" s="1">
        <v>91</v>
      </c>
      <c r="P90" s="2">
        <v>0.1</v>
      </c>
      <c r="Q90" s="3">
        <v>7193.6176400000004</v>
      </c>
      <c r="R90" s="1">
        <v>3997224</v>
      </c>
      <c r="S90">
        <v>1.1000000000000001</v>
      </c>
      <c r="T90">
        <v>0.9</v>
      </c>
      <c r="U90">
        <v>0.78800000000000003</v>
      </c>
      <c r="V90">
        <v>16.3</v>
      </c>
    </row>
    <row r="91" spans="1:22" x14ac:dyDescent="0.3">
      <c r="A91" t="s">
        <v>28</v>
      </c>
      <c r="B91" s="1">
        <v>2006</v>
      </c>
      <c r="C91" t="s">
        <v>23</v>
      </c>
      <c r="D91" s="2">
        <v>75.2</v>
      </c>
      <c r="E91" s="1">
        <v>127</v>
      </c>
      <c r="F91" s="1">
        <v>11</v>
      </c>
      <c r="G91" s="3">
        <v>7.75</v>
      </c>
      <c r="H91">
        <v>961.1774676</v>
      </c>
      <c r="I91" s="1">
        <v>84</v>
      </c>
      <c r="J91" s="1">
        <v>0</v>
      </c>
      <c r="K91" s="2">
        <v>57.5</v>
      </c>
      <c r="L91" s="1">
        <v>12</v>
      </c>
      <c r="M91" s="1">
        <v>92</v>
      </c>
      <c r="N91" s="3">
        <v>6.68</v>
      </c>
      <c r="O91" s="1">
        <v>91</v>
      </c>
      <c r="P91" s="2">
        <v>0.1</v>
      </c>
      <c r="Q91" s="3">
        <v>5878.76127</v>
      </c>
      <c r="R91" s="1">
        <v>3955889</v>
      </c>
      <c r="S91">
        <v>1.1000000000000001</v>
      </c>
      <c r="T91">
        <v>0.9</v>
      </c>
      <c r="U91">
        <v>0.78200000000000003</v>
      </c>
      <c r="V91">
        <v>16.100000000000001</v>
      </c>
    </row>
    <row r="92" spans="1:22" x14ac:dyDescent="0.3">
      <c r="A92" t="s">
        <v>28</v>
      </c>
      <c r="B92" s="1">
        <v>2005</v>
      </c>
      <c r="C92" t="s">
        <v>23</v>
      </c>
      <c r="D92" s="2">
        <v>74.900000000000006</v>
      </c>
      <c r="E92" s="1">
        <v>127</v>
      </c>
      <c r="F92" s="1">
        <v>11</v>
      </c>
      <c r="G92" s="3">
        <v>7.53</v>
      </c>
      <c r="H92">
        <v>96.166534290000001</v>
      </c>
      <c r="I92" s="1">
        <v>88</v>
      </c>
      <c r="J92" s="1">
        <v>0</v>
      </c>
      <c r="K92" s="2">
        <v>56.9</v>
      </c>
      <c r="L92" s="1">
        <v>12</v>
      </c>
      <c r="M92" s="1">
        <v>95</v>
      </c>
      <c r="N92" s="3">
        <v>6.85</v>
      </c>
      <c r="O92" s="1">
        <v>98</v>
      </c>
      <c r="P92" s="2">
        <v>0.1</v>
      </c>
      <c r="Q92" s="3">
        <v>576.88382899999999</v>
      </c>
      <c r="R92" s="1">
        <v>39145488</v>
      </c>
      <c r="S92">
        <v>1.1000000000000001</v>
      </c>
      <c r="T92">
        <v>1</v>
      </c>
      <c r="U92">
        <v>0.78</v>
      </c>
      <c r="V92">
        <v>16.3</v>
      </c>
    </row>
    <row r="93" spans="1:22" x14ac:dyDescent="0.3">
      <c r="A93" t="s">
        <v>28</v>
      </c>
      <c r="B93" s="1">
        <v>2004</v>
      </c>
      <c r="C93" t="s">
        <v>23</v>
      </c>
      <c r="D93" s="2">
        <v>74.7</v>
      </c>
      <c r="E93" s="1">
        <v>13</v>
      </c>
      <c r="F93" s="1">
        <v>11</v>
      </c>
      <c r="G93" s="3">
        <v>7.63</v>
      </c>
      <c r="H93">
        <v>719.36637970000004</v>
      </c>
      <c r="I93" s="1">
        <v>81</v>
      </c>
      <c r="J93" s="1">
        <v>0</v>
      </c>
      <c r="K93" s="2">
        <v>56.3</v>
      </c>
      <c r="L93" s="1">
        <v>12</v>
      </c>
      <c r="M93" s="1">
        <v>91</v>
      </c>
      <c r="N93" s="3">
        <v>6.84</v>
      </c>
      <c r="O93" s="1">
        <v>98</v>
      </c>
      <c r="P93" s="2">
        <v>0.1</v>
      </c>
      <c r="Q93" s="3">
        <v>4251.5743480000001</v>
      </c>
      <c r="R93" s="1">
        <v>38728696</v>
      </c>
      <c r="S93">
        <v>1.1000000000000001</v>
      </c>
      <c r="T93">
        <v>1</v>
      </c>
      <c r="U93">
        <v>0.77500000000000002</v>
      </c>
      <c r="V93">
        <v>16.3</v>
      </c>
    </row>
    <row r="94" spans="1:22" x14ac:dyDescent="0.3">
      <c r="A94" t="s">
        <v>28</v>
      </c>
      <c r="B94" s="1">
        <v>2003</v>
      </c>
      <c r="C94" t="s">
        <v>23</v>
      </c>
      <c r="D94" s="2">
        <v>74.099999999999994</v>
      </c>
      <c r="E94" s="1">
        <v>137</v>
      </c>
      <c r="F94" s="1">
        <v>11</v>
      </c>
      <c r="G94" s="3">
        <v>7.62</v>
      </c>
      <c r="H94">
        <v>57.584673520000003</v>
      </c>
      <c r="I94" s="1">
        <v>73</v>
      </c>
      <c r="J94" s="1">
        <v>0</v>
      </c>
      <c r="K94" s="2">
        <v>55.7</v>
      </c>
      <c r="L94" s="1">
        <v>13</v>
      </c>
      <c r="M94" s="1">
        <v>95</v>
      </c>
      <c r="N94" s="3">
        <v>8.2200000000000006</v>
      </c>
      <c r="O94" s="1">
        <v>96</v>
      </c>
      <c r="P94" s="2">
        <v>0.1</v>
      </c>
      <c r="Q94" s="3">
        <v>333.43759999999997</v>
      </c>
      <c r="R94" s="1">
        <v>3839379</v>
      </c>
      <c r="S94">
        <v>1.2</v>
      </c>
      <c r="T94">
        <v>1</v>
      </c>
      <c r="U94">
        <v>0.77</v>
      </c>
      <c r="V94">
        <v>16.399999999999999</v>
      </c>
    </row>
    <row r="95" spans="1:22" x14ac:dyDescent="0.3">
      <c r="A95" t="s">
        <v>28</v>
      </c>
      <c r="B95" s="1">
        <v>2002</v>
      </c>
      <c r="C95" t="s">
        <v>23</v>
      </c>
      <c r="D95" s="2">
        <v>74.099999999999994</v>
      </c>
      <c r="E95" s="1">
        <v>138</v>
      </c>
      <c r="F95" s="1">
        <v>12</v>
      </c>
      <c r="G95" s="3">
        <v>7.81</v>
      </c>
      <c r="H95">
        <v>470.1869145</v>
      </c>
      <c r="I95" s="1">
        <v>66</v>
      </c>
      <c r="J95" s="1">
        <v>0</v>
      </c>
      <c r="K95" s="2">
        <v>55.1</v>
      </c>
      <c r="L95" s="1">
        <v>13</v>
      </c>
      <c r="M95" s="1">
        <v>94</v>
      </c>
      <c r="N95" s="3">
        <v>8.31</v>
      </c>
      <c r="O95" s="1">
        <v>93</v>
      </c>
      <c r="P95" s="2">
        <v>0.1</v>
      </c>
      <c r="Q95" s="3">
        <v>2579.1931679999998</v>
      </c>
      <c r="R95" s="1">
        <v>3788937</v>
      </c>
      <c r="S95">
        <v>1.2</v>
      </c>
      <c r="T95">
        <v>1</v>
      </c>
      <c r="U95">
        <v>0.77600000000000002</v>
      </c>
      <c r="V95">
        <v>16.3</v>
      </c>
    </row>
    <row r="96" spans="1:22" x14ac:dyDescent="0.3">
      <c r="A96" t="s">
        <v>28</v>
      </c>
      <c r="B96" s="1">
        <v>2001</v>
      </c>
      <c r="C96" t="s">
        <v>23</v>
      </c>
      <c r="D96" s="2">
        <v>74</v>
      </c>
      <c r="E96" s="1">
        <v>138</v>
      </c>
      <c r="F96" s="1">
        <v>12</v>
      </c>
      <c r="G96" s="3">
        <v>7.76</v>
      </c>
      <c r="H96">
        <v>123.01286709999999</v>
      </c>
      <c r="I96" s="1"/>
      <c r="J96" s="1">
        <v>0</v>
      </c>
      <c r="K96" s="2">
        <v>54.6</v>
      </c>
      <c r="L96" s="1">
        <v>13</v>
      </c>
      <c r="M96" s="1">
        <v>85</v>
      </c>
      <c r="N96" s="3">
        <v>9.3800000000000008</v>
      </c>
      <c r="O96" s="1">
        <v>83</v>
      </c>
      <c r="P96" s="2">
        <v>0.1</v>
      </c>
      <c r="Q96" s="3">
        <v>717.69467399999996</v>
      </c>
      <c r="R96" s="1">
        <v>3747159</v>
      </c>
      <c r="S96">
        <v>1.2</v>
      </c>
      <c r="T96">
        <v>1.1000000000000001</v>
      </c>
      <c r="U96">
        <v>0.77100000000000002</v>
      </c>
      <c r="V96">
        <v>15.6</v>
      </c>
    </row>
    <row r="97" spans="1:22" x14ac:dyDescent="0.3">
      <c r="A97" t="s">
        <v>28</v>
      </c>
      <c r="B97" s="1">
        <v>2000</v>
      </c>
      <c r="C97" t="s">
        <v>23</v>
      </c>
      <c r="D97" s="2">
        <v>74.099999999999994</v>
      </c>
      <c r="E97" s="1">
        <v>137</v>
      </c>
      <c r="F97" s="1">
        <v>12</v>
      </c>
      <c r="G97" s="3">
        <v>7.68</v>
      </c>
      <c r="H97">
        <v>1349.0252820000001</v>
      </c>
      <c r="I97" s="1"/>
      <c r="J97" s="1">
        <v>6</v>
      </c>
      <c r="K97" s="2">
        <v>54</v>
      </c>
      <c r="L97" s="1">
        <v>14</v>
      </c>
      <c r="M97" s="1">
        <v>88</v>
      </c>
      <c r="N97" s="3">
        <v>9.2100000000000009</v>
      </c>
      <c r="O97" s="1">
        <v>83</v>
      </c>
      <c r="P97" s="2">
        <v>0.1</v>
      </c>
      <c r="Q97" s="3">
        <v>7669.2739160000001</v>
      </c>
      <c r="R97" s="1">
        <v>3757452</v>
      </c>
      <c r="S97">
        <v>1.2</v>
      </c>
      <c r="T97">
        <v>1.1000000000000001</v>
      </c>
      <c r="U97">
        <v>0.76400000000000001</v>
      </c>
      <c r="V97">
        <v>15</v>
      </c>
    </row>
    <row r="98" spans="1:22" x14ac:dyDescent="0.3">
      <c r="A98" t="s">
        <v>29</v>
      </c>
      <c r="B98" s="1">
        <v>2015</v>
      </c>
      <c r="C98" t="s">
        <v>23</v>
      </c>
      <c r="D98" s="2">
        <v>74.8</v>
      </c>
      <c r="E98" s="1">
        <v>118</v>
      </c>
      <c r="F98" s="1">
        <v>1</v>
      </c>
      <c r="H98">
        <v>0</v>
      </c>
      <c r="I98" s="1">
        <v>94</v>
      </c>
      <c r="J98" s="1">
        <v>33</v>
      </c>
      <c r="K98" s="2">
        <v>54.9</v>
      </c>
      <c r="L98" s="1">
        <v>1</v>
      </c>
      <c r="M98" s="1">
        <v>96</v>
      </c>
      <c r="O98" s="1">
        <v>94</v>
      </c>
      <c r="P98" s="2">
        <v>0.1</v>
      </c>
      <c r="Q98" s="3">
        <v>369.65477600000003</v>
      </c>
      <c r="R98" s="1">
        <v>291695</v>
      </c>
      <c r="S98">
        <v>2.1</v>
      </c>
      <c r="T98">
        <v>2.2000000000000002</v>
      </c>
      <c r="U98">
        <v>0.74099999999999999</v>
      </c>
      <c r="V98">
        <v>12.7</v>
      </c>
    </row>
    <row r="99" spans="1:22" x14ac:dyDescent="0.3">
      <c r="A99" t="s">
        <v>29</v>
      </c>
      <c r="B99" s="1">
        <v>2014</v>
      </c>
      <c r="C99" t="s">
        <v>23</v>
      </c>
      <c r="D99" s="2">
        <v>74.599999999999994</v>
      </c>
      <c r="E99" s="1">
        <v>12</v>
      </c>
      <c r="F99" s="1">
        <v>1</v>
      </c>
      <c r="G99" s="3">
        <v>3.91</v>
      </c>
      <c r="H99">
        <v>295.60871429999997</v>
      </c>
      <c r="I99" s="1">
        <v>93</v>
      </c>
      <c r="J99" s="1">
        <v>13</v>
      </c>
      <c r="K99" s="2">
        <v>54.1</v>
      </c>
      <c r="L99" s="1">
        <v>1</v>
      </c>
      <c r="M99" s="1">
        <v>95</v>
      </c>
      <c r="N99" s="3">
        <v>4.4800000000000004</v>
      </c>
      <c r="O99" s="1">
        <v>93</v>
      </c>
      <c r="P99" s="2">
        <v>0.1</v>
      </c>
      <c r="Q99" s="3">
        <v>3994.7123550000001</v>
      </c>
      <c r="R99" s="1">
        <v>29622</v>
      </c>
      <c r="S99">
        <v>2.1</v>
      </c>
      <c r="T99">
        <v>2.1</v>
      </c>
      <c r="U99">
        <v>0.73899999999999999</v>
      </c>
      <c r="V99">
        <v>12.7</v>
      </c>
    </row>
    <row r="100" spans="1:22" x14ac:dyDescent="0.3">
      <c r="A100" t="s">
        <v>29</v>
      </c>
      <c r="B100" s="1">
        <v>2013</v>
      </c>
      <c r="C100" t="s">
        <v>23</v>
      </c>
      <c r="D100" s="2">
        <v>74.400000000000006</v>
      </c>
      <c r="E100" s="1">
        <v>123</v>
      </c>
      <c r="F100" s="1">
        <v>1</v>
      </c>
      <c r="G100" s="3">
        <v>3.79</v>
      </c>
      <c r="H100">
        <v>279.42908119999998</v>
      </c>
      <c r="I100" s="1">
        <v>95</v>
      </c>
      <c r="J100" s="1">
        <v>10</v>
      </c>
      <c r="K100" s="2">
        <v>53.3</v>
      </c>
      <c r="L100" s="1">
        <v>1</v>
      </c>
      <c r="M100" s="1">
        <v>96</v>
      </c>
      <c r="N100" s="3">
        <v>4.55</v>
      </c>
      <c r="O100" s="1">
        <v>95</v>
      </c>
      <c r="P100" s="2">
        <v>0.1</v>
      </c>
      <c r="Q100" s="3">
        <v>3843.5912130000002</v>
      </c>
      <c r="R100" s="1">
        <v>289359</v>
      </c>
      <c r="S100">
        <v>2.1</v>
      </c>
      <c r="T100">
        <v>2.1</v>
      </c>
      <c r="U100">
        <v>0.73599999999999999</v>
      </c>
      <c r="V100">
        <v>12.7</v>
      </c>
    </row>
    <row r="101" spans="1:22" x14ac:dyDescent="0.3">
      <c r="A101" t="s">
        <v>29</v>
      </c>
      <c r="B101" s="1">
        <v>2012</v>
      </c>
      <c r="C101" t="s">
        <v>23</v>
      </c>
      <c r="D101" s="2">
        <v>74.400000000000006</v>
      </c>
      <c r="E101" s="1">
        <v>121</v>
      </c>
      <c r="F101" s="1">
        <v>1</v>
      </c>
      <c r="G101" s="3">
        <v>3.89</v>
      </c>
      <c r="H101">
        <v>274.15269860000001</v>
      </c>
      <c r="I101" s="1">
        <v>95</v>
      </c>
      <c r="J101" s="1">
        <v>0</v>
      </c>
      <c r="K101" s="2">
        <v>52.6</v>
      </c>
      <c r="L101" s="1">
        <v>1</v>
      </c>
      <c r="M101" s="1">
        <v>96</v>
      </c>
      <c r="N101" s="3">
        <v>4.4800000000000004</v>
      </c>
      <c r="O101" s="1">
        <v>95</v>
      </c>
      <c r="P101" s="2">
        <v>0.1</v>
      </c>
      <c r="Q101" s="3">
        <v>3684.8481000000002</v>
      </c>
      <c r="R101" s="1">
        <v>2881922</v>
      </c>
      <c r="S101">
        <v>2</v>
      </c>
      <c r="T101">
        <v>2.1</v>
      </c>
      <c r="U101">
        <v>0.73199999999999998</v>
      </c>
      <c r="V101">
        <v>12.7</v>
      </c>
    </row>
    <row r="102" spans="1:22" x14ac:dyDescent="0.3">
      <c r="A102" t="s">
        <v>29</v>
      </c>
      <c r="B102" s="1">
        <v>2011</v>
      </c>
      <c r="C102" t="s">
        <v>23</v>
      </c>
      <c r="D102" s="2">
        <v>73.900000000000006</v>
      </c>
      <c r="E102" s="1">
        <v>128</v>
      </c>
      <c r="F102" s="1">
        <v>1</v>
      </c>
      <c r="G102" s="3">
        <v>4.09</v>
      </c>
      <c r="H102">
        <v>260.9963826</v>
      </c>
      <c r="I102" s="1">
        <v>95</v>
      </c>
      <c r="J102" s="1">
        <v>0</v>
      </c>
      <c r="K102" s="2">
        <v>51.9</v>
      </c>
      <c r="L102" s="1">
        <v>1</v>
      </c>
      <c r="M102" s="1">
        <v>96</v>
      </c>
      <c r="N102" s="3">
        <v>3.71</v>
      </c>
      <c r="O102" s="1">
        <v>95</v>
      </c>
      <c r="P102" s="2">
        <v>0.1</v>
      </c>
      <c r="Q102" s="3">
        <v>3526.9781429999998</v>
      </c>
      <c r="R102" s="1">
        <v>2875581</v>
      </c>
      <c r="S102">
        <v>2</v>
      </c>
      <c r="T102">
        <v>2.1</v>
      </c>
      <c r="U102">
        <v>0.72899999999999998</v>
      </c>
      <c r="V102">
        <v>12.7</v>
      </c>
    </row>
    <row r="103" spans="1:22" x14ac:dyDescent="0.3">
      <c r="A103" t="s">
        <v>29</v>
      </c>
      <c r="B103" s="1">
        <v>2010</v>
      </c>
      <c r="C103" t="s">
        <v>23</v>
      </c>
      <c r="D103" s="2">
        <v>73.5</v>
      </c>
      <c r="E103" s="1">
        <v>132</v>
      </c>
      <c r="F103" s="1">
        <v>1</v>
      </c>
      <c r="G103" s="3">
        <v>4.2300000000000004</v>
      </c>
      <c r="H103">
        <v>224.32120140000001</v>
      </c>
      <c r="I103" s="1">
        <v>94</v>
      </c>
      <c r="J103" s="1">
        <v>2</v>
      </c>
      <c r="K103" s="2">
        <v>51.2</v>
      </c>
      <c r="L103" s="1">
        <v>1</v>
      </c>
      <c r="M103" s="1">
        <v>96</v>
      </c>
      <c r="N103" s="3">
        <v>4.5599999999999996</v>
      </c>
      <c r="O103" s="1">
        <v>94</v>
      </c>
      <c r="P103" s="2">
        <v>0.1</v>
      </c>
      <c r="Q103" s="3">
        <v>3218.3816550000001</v>
      </c>
      <c r="R103" s="1">
        <v>2877311</v>
      </c>
      <c r="S103">
        <v>2</v>
      </c>
      <c r="T103">
        <v>2.1</v>
      </c>
      <c r="U103">
        <v>0.72</v>
      </c>
      <c r="V103">
        <v>12.3</v>
      </c>
    </row>
    <row r="104" spans="1:22" x14ac:dyDescent="0.3">
      <c r="A104" t="s">
        <v>29</v>
      </c>
      <c r="B104" s="1">
        <v>2009</v>
      </c>
      <c r="C104" t="s">
        <v>23</v>
      </c>
      <c r="D104" s="2">
        <v>73.3</v>
      </c>
      <c r="E104" s="1">
        <v>137</v>
      </c>
      <c r="F104" s="1">
        <v>1</v>
      </c>
      <c r="G104" s="3">
        <v>3.96</v>
      </c>
      <c r="H104">
        <v>201.18554610000001</v>
      </c>
      <c r="I104" s="1">
        <v>93</v>
      </c>
      <c r="J104" s="1">
        <v>0</v>
      </c>
      <c r="K104" s="2">
        <v>5.7</v>
      </c>
      <c r="L104" s="1">
        <v>1</v>
      </c>
      <c r="M104" s="1">
        <v>94</v>
      </c>
      <c r="N104" s="3">
        <v>4.55</v>
      </c>
      <c r="O104" s="1">
        <v>93</v>
      </c>
      <c r="P104" s="2">
        <v>0.1</v>
      </c>
      <c r="Q104" s="3">
        <v>2993.832531</v>
      </c>
      <c r="R104" s="1">
        <v>2888584</v>
      </c>
      <c r="S104">
        <v>2</v>
      </c>
      <c r="T104">
        <v>2.1</v>
      </c>
      <c r="U104">
        <v>0.72499999999999998</v>
      </c>
      <c r="V104">
        <v>11.9</v>
      </c>
    </row>
    <row r="105" spans="1:22" x14ac:dyDescent="0.3">
      <c r="A105" t="s">
        <v>29</v>
      </c>
      <c r="B105" s="1">
        <v>2008</v>
      </c>
      <c r="C105" t="s">
        <v>23</v>
      </c>
      <c r="D105" s="2">
        <v>73.2</v>
      </c>
      <c r="E105" s="1">
        <v>14</v>
      </c>
      <c r="F105" s="1">
        <v>1</v>
      </c>
      <c r="G105" s="3">
        <v>3.96</v>
      </c>
      <c r="H105">
        <v>2.8888978999999999</v>
      </c>
      <c r="I105" s="1">
        <v>89</v>
      </c>
      <c r="J105" s="1">
        <v>0</v>
      </c>
      <c r="K105" s="2">
        <v>5.0999999999999996</v>
      </c>
      <c r="L105" s="1">
        <v>1</v>
      </c>
      <c r="M105" s="1">
        <v>91</v>
      </c>
      <c r="N105" s="3">
        <v>3.8</v>
      </c>
      <c r="O105" s="1">
        <v>89</v>
      </c>
      <c r="P105" s="2">
        <v>0.1</v>
      </c>
      <c r="Q105" s="3">
        <v>41.269970000000001</v>
      </c>
      <c r="R105" s="1">
        <v>29822</v>
      </c>
      <c r="S105">
        <v>2</v>
      </c>
      <c r="T105">
        <v>2.1</v>
      </c>
      <c r="U105">
        <v>0.72099999999999997</v>
      </c>
      <c r="V105">
        <v>12.3</v>
      </c>
    </row>
    <row r="106" spans="1:22" x14ac:dyDescent="0.3">
      <c r="A106" t="s">
        <v>29</v>
      </c>
      <c r="B106" s="1">
        <v>2007</v>
      </c>
      <c r="C106" t="s">
        <v>23</v>
      </c>
      <c r="D106" s="2">
        <v>73.5</v>
      </c>
      <c r="E106" s="1">
        <v>132</v>
      </c>
      <c r="F106" s="1">
        <v>1</v>
      </c>
      <c r="G106" s="3">
        <v>3.99</v>
      </c>
      <c r="H106">
        <v>44.572199660000003</v>
      </c>
      <c r="I106" s="1">
        <v>85</v>
      </c>
      <c r="J106" s="1">
        <v>1</v>
      </c>
      <c r="K106" s="2">
        <v>49.7</v>
      </c>
      <c r="L106" s="1">
        <v>1</v>
      </c>
      <c r="M106" s="1">
        <v>9</v>
      </c>
      <c r="N106" s="3">
        <v>4.3099999999999996</v>
      </c>
      <c r="O106" s="1">
        <v>88</v>
      </c>
      <c r="P106" s="2">
        <v>0.1</v>
      </c>
      <c r="Q106" s="3">
        <v>3138.8872999999999</v>
      </c>
      <c r="R106" s="1">
        <v>293356</v>
      </c>
      <c r="S106">
        <v>2</v>
      </c>
      <c r="T106">
        <v>2.1</v>
      </c>
      <c r="U106">
        <v>0.70699999999999996</v>
      </c>
      <c r="V106">
        <v>11.7</v>
      </c>
    </row>
    <row r="107" spans="1:22" x14ac:dyDescent="0.3">
      <c r="A107" t="s">
        <v>29</v>
      </c>
      <c r="B107" s="1">
        <v>2006</v>
      </c>
      <c r="C107" t="s">
        <v>23</v>
      </c>
      <c r="D107" s="2">
        <v>72.900000000000006</v>
      </c>
      <c r="E107" s="1">
        <v>141</v>
      </c>
      <c r="F107" s="1">
        <v>1</v>
      </c>
      <c r="G107" s="3">
        <v>4.01</v>
      </c>
      <c r="H107">
        <v>244.5352767</v>
      </c>
      <c r="I107" s="1">
        <v>78</v>
      </c>
      <c r="J107" s="1">
        <v>137</v>
      </c>
      <c r="K107" s="2">
        <v>49.2</v>
      </c>
      <c r="L107" s="1">
        <v>1</v>
      </c>
      <c r="M107" s="1">
        <v>87</v>
      </c>
      <c r="N107" s="3">
        <v>4.58</v>
      </c>
      <c r="O107" s="1">
        <v>87</v>
      </c>
      <c r="P107" s="2">
        <v>0.1</v>
      </c>
      <c r="Q107" s="3">
        <v>2158.299</v>
      </c>
      <c r="R107" s="1">
        <v>29585</v>
      </c>
      <c r="S107">
        <v>2</v>
      </c>
      <c r="T107">
        <v>2.1</v>
      </c>
      <c r="U107">
        <v>0.69199999999999995</v>
      </c>
      <c r="V107">
        <v>11.2</v>
      </c>
    </row>
    <row r="108" spans="1:22" x14ac:dyDescent="0.3">
      <c r="A108" t="s">
        <v>29</v>
      </c>
      <c r="B108" s="1">
        <v>2005</v>
      </c>
      <c r="C108" t="s">
        <v>23</v>
      </c>
      <c r="D108" s="2">
        <v>73</v>
      </c>
      <c r="E108" s="1">
        <v>137</v>
      </c>
      <c r="F108" s="1">
        <v>1</v>
      </c>
      <c r="G108" s="3">
        <v>4.25</v>
      </c>
      <c r="H108">
        <v>20.218228280000002</v>
      </c>
      <c r="I108" s="1">
        <v>91</v>
      </c>
      <c r="J108" s="1">
        <v>2281</v>
      </c>
      <c r="K108" s="2">
        <v>48.8</v>
      </c>
      <c r="L108" s="1">
        <v>1</v>
      </c>
      <c r="M108" s="1">
        <v>92</v>
      </c>
      <c r="N108" s="3">
        <v>5.25</v>
      </c>
      <c r="O108" s="1">
        <v>9</v>
      </c>
      <c r="P108" s="2">
        <v>0.1</v>
      </c>
      <c r="Q108" s="3">
        <v>1643.7583970000001</v>
      </c>
      <c r="R108" s="1">
        <v>2981259</v>
      </c>
      <c r="S108">
        <v>2</v>
      </c>
      <c r="T108">
        <v>2.1</v>
      </c>
      <c r="U108">
        <v>0.67900000000000005</v>
      </c>
      <c r="V108">
        <v>10.9</v>
      </c>
    </row>
    <row r="109" spans="1:22" x14ac:dyDescent="0.3">
      <c r="A109" t="s">
        <v>29</v>
      </c>
      <c r="B109" s="1">
        <v>2004</v>
      </c>
      <c r="C109" t="s">
        <v>23</v>
      </c>
      <c r="D109" s="2">
        <v>73</v>
      </c>
      <c r="E109" s="1">
        <v>132</v>
      </c>
      <c r="F109" s="1">
        <v>1</v>
      </c>
      <c r="G109" s="3">
        <v>3.81</v>
      </c>
      <c r="H109">
        <v>97.740877440000006</v>
      </c>
      <c r="I109" s="1">
        <v>91</v>
      </c>
      <c r="J109" s="1">
        <v>1783</v>
      </c>
      <c r="K109" s="2">
        <v>48.4</v>
      </c>
      <c r="L109" s="1">
        <v>1</v>
      </c>
      <c r="M109" s="1">
        <v>93</v>
      </c>
      <c r="N109" s="3">
        <v>5.5</v>
      </c>
      <c r="O109" s="1">
        <v>91</v>
      </c>
      <c r="P109" s="2">
        <v>0.1</v>
      </c>
      <c r="Q109" s="3">
        <v>1191.96192</v>
      </c>
      <c r="R109" s="1">
        <v>3612</v>
      </c>
      <c r="S109">
        <v>2</v>
      </c>
      <c r="T109">
        <v>2.1</v>
      </c>
      <c r="U109">
        <v>0.66800000000000004</v>
      </c>
      <c r="V109">
        <v>10.9</v>
      </c>
    </row>
    <row r="110" spans="1:22" x14ac:dyDescent="0.3">
      <c r="A110" t="s">
        <v>29</v>
      </c>
      <c r="B110" s="1">
        <v>2003</v>
      </c>
      <c r="C110" t="s">
        <v>23</v>
      </c>
      <c r="D110" s="2">
        <v>72.7</v>
      </c>
      <c r="E110" s="1">
        <v>134</v>
      </c>
      <c r="F110" s="1">
        <v>1</v>
      </c>
      <c r="G110" s="3">
        <v>3.03</v>
      </c>
      <c r="H110">
        <v>7.3414931479999996</v>
      </c>
      <c r="I110" s="1">
        <v>93</v>
      </c>
      <c r="J110" s="1">
        <v>4</v>
      </c>
      <c r="K110" s="2">
        <v>48.1</v>
      </c>
      <c r="L110" s="1">
        <v>1</v>
      </c>
      <c r="M110" s="1">
        <v>96</v>
      </c>
      <c r="N110" s="3">
        <v>5.56</v>
      </c>
      <c r="O110" s="1">
        <v>94</v>
      </c>
      <c r="P110" s="2">
        <v>0.1</v>
      </c>
      <c r="Q110" s="3">
        <v>93.166156700000002</v>
      </c>
      <c r="R110" s="1">
        <v>31786</v>
      </c>
      <c r="S110">
        <v>2</v>
      </c>
      <c r="T110">
        <v>2.1</v>
      </c>
      <c r="U110">
        <v>0.65700000000000003</v>
      </c>
      <c r="V110">
        <v>10.8</v>
      </c>
    </row>
    <row r="111" spans="1:22" x14ac:dyDescent="0.3">
      <c r="A111" t="s">
        <v>29</v>
      </c>
      <c r="B111" s="1">
        <v>2002</v>
      </c>
      <c r="C111" t="s">
        <v>23</v>
      </c>
      <c r="D111" s="2">
        <v>72.599999999999994</v>
      </c>
      <c r="E111" s="1">
        <v>134</v>
      </c>
      <c r="F111" s="1">
        <v>1</v>
      </c>
      <c r="G111" s="3">
        <v>2.86</v>
      </c>
      <c r="H111">
        <v>57.17810403</v>
      </c>
      <c r="I111" s="1">
        <v>91</v>
      </c>
      <c r="J111" s="1">
        <v>40</v>
      </c>
      <c r="K111" s="2">
        <v>47.8</v>
      </c>
      <c r="L111" s="1">
        <v>1</v>
      </c>
      <c r="M111" s="1">
        <v>96</v>
      </c>
      <c r="N111" s="3">
        <v>5.4</v>
      </c>
      <c r="O111" s="1">
        <v>94</v>
      </c>
      <c r="P111" s="2">
        <v>0.1</v>
      </c>
      <c r="Q111" s="3">
        <v>783.26169900000002</v>
      </c>
      <c r="R111" s="1">
        <v>333897</v>
      </c>
      <c r="S111">
        <v>2.1</v>
      </c>
      <c r="T111">
        <v>2.1</v>
      </c>
      <c r="U111">
        <v>0.64500000000000002</v>
      </c>
      <c r="V111">
        <v>10.8</v>
      </c>
    </row>
    <row r="112" spans="1:22" x14ac:dyDescent="0.3">
      <c r="A112" t="s">
        <v>29</v>
      </c>
      <c r="B112" s="1">
        <v>2001</v>
      </c>
      <c r="C112" t="s">
        <v>23</v>
      </c>
      <c r="D112" s="2">
        <v>72.599999999999994</v>
      </c>
      <c r="E112" s="1">
        <v>141</v>
      </c>
      <c r="F112" s="1">
        <v>1</v>
      </c>
      <c r="G112" s="3">
        <v>2.86</v>
      </c>
      <c r="H112">
        <v>53.193730119999998</v>
      </c>
      <c r="I112" s="1">
        <v>69</v>
      </c>
      <c r="J112" s="1">
        <v>69</v>
      </c>
      <c r="K112" s="2">
        <v>47.4</v>
      </c>
      <c r="L112" s="1">
        <v>1</v>
      </c>
      <c r="M112" s="1">
        <v>97</v>
      </c>
      <c r="N112" s="3">
        <v>5.94</v>
      </c>
      <c r="O112" s="1">
        <v>94</v>
      </c>
      <c r="P112" s="2">
        <v>0.1</v>
      </c>
      <c r="Q112" s="3">
        <v>694.43511899999999</v>
      </c>
      <c r="R112" s="1">
        <v>35655</v>
      </c>
      <c r="S112">
        <v>2.1</v>
      </c>
      <c r="T112">
        <v>2.1</v>
      </c>
      <c r="U112">
        <v>0.64400000000000002</v>
      </c>
      <c r="V112">
        <v>11.1</v>
      </c>
    </row>
    <row r="113" spans="1:22" x14ac:dyDescent="0.3">
      <c r="A113" t="s">
        <v>29</v>
      </c>
      <c r="B113" s="1">
        <v>2000</v>
      </c>
      <c r="C113" t="s">
        <v>23</v>
      </c>
      <c r="D113" s="2">
        <v>72</v>
      </c>
      <c r="E113" s="1">
        <v>142</v>
      </c>
      <c r="F113" s="1">
        <v>1</v>
      </c>
      <c r="G113" s="3">
        <v>2.9</v>
      </c>
      <c r="H113">
        <v>32.75626853</v>
      </c>
      <c r="I113" s="1">
        <v>55</v>
      </c>
      <c r="J113" s="1">
        <v>15</v>
      </c>
      <c r="K113" s="2">
        <v>47.1</v>
      </c>
      <c r="L113" s="1">
        <v>1</v>
      </c>
      <c r="M113" s="1">
        <v>96</v>
      </c>
      <c r="N113" s="3">
        <v>6.25</v>
      </c>
      <c r="O113" s="1">
        <v>93</v>
      </c>
      <c r="P113" s="2">
        <v>0.1</v>
      </c>
      <c r="Q113" s="3">
        <v>622.7427477</v>
      </c>
      <c r="R113" s="1">
        <v>369588</v>
      </c>
      <c r="S113">
        <v>2.1</v>
      </c>
      <c r="T113">
        <v>2.2000000000000002</v>
      </c>
      <c r="U113">
        <v>0.63900000000000001</v>
      </c>
      <c r="V113">
        <v>11.2</v>
      </c>
    </row>
    <row r="114" spans="1:22" x14ac:dyDescent="0.3">
      <c r="A114" t="s">
        <v>30</v>
      </c>
      <c r="B114" s="1">
        <v>2015</v>
      </c>
      <c r="C114" t="s">
        <v>31</v>
      </c>
      <c r="D114" s="2">
        <v>82.8</v>
      </c>
      <c r="E114" s="1">
        <v>59</v>
      </c>
      <c r="F114" s="1">
        <v>1</v>
      </c>
      <c r="H114">
        <v>0</v>
      </c>
      <c r="I114" s="1">
        <v>93</v>
      </c>
      <c r="J114" s="1">
        <v>74</v>
      </c>
      <c r="K114" s="2">
        <v>66.599999999999994</v>
      </c>
      <c r="L114" s="1">
        <v>1</v>
      </c>
      <c r="M114" s="1">
        <v>93</v>
      </c>
      <c r="O114" s="1">
        <v>93</v>
      </c>
      <c r="P114" s="2">
        <v>0.1</v>
      </c>
      <c r="Q114" s="3">
        <v>56554.387600000002</v>
      </c>
      <c r="R114" s="1">
        <v>23789338</v>
      </c>
      <c r="S114">
        <v>0.6</v>
      </c>
      <c r="T114">
        <v>0.6</v>
      </c>
      <c r="U114">
        <v>0.93700000000000006</v>
      </c>
      <c r="V114">
        <v>20.399999999999999</v>
      </c>
    </row>
    <row r="115" spans="1:22" x14ac:dyDescent="0.3">
      <c r="A115" t="s">
        <v>30</v>
      </c>
      <c r="B115" s="1">
        <v>2014</v>
      </c>
      <c r="C115" t="s">
        <v>31</v>
      </c>
      <c r="D115" s="2">
        <v>82.7</v>
      </c>
      <c r="E115" s="1">
        <v>6</v>
      </c>
      <c r="F115" s="1">
        <v>1</v>
      </c>
      <c r="G115" s="3">
        <v>9.7100000000000009</v>
      </c>
      <c r="H115">
        <v>10769.36305</v>
      </c>
      <c r="I115" s="1">
        <v>91</v>
      </c>
      <c r="J115" s="1">
        <v>340</v>
      </c>
      <c r="K115" s="2">
        <v>66.099999999999994</v>
      </c>
      <c r="L115" s="1">
        <v>1</v>
      </c>
      <c r="M115" s="1">
        <v>92</v>
      </c>
      <c r="N115" s="3">
        <v>9.42</v>
      </c>
      <c r="O115" s="1">
        <v>92</v>
      </c>
      <c r="P115" s="2">
        <v>0.1</v>
      </c>
      <c r="Q115" s="3">
        <v>62214.691200000001</v>
      </c>
      <c r="R115" s="1">
        <v>2346694</v>
      </c>
      <c r="S115">
        <v>0.6</v>
      </c>
      <c r="T115">
        <v>0.6</v>
      </c>
      <c r="U115">
        <v>0.93600000000000005</v>
      </c>
      <c r="V115">
        <v>20.399999999999999</v>
      </c>
    </row>
    <row r="116" spans="1:22" x14ac:dyDescent="0.3">
      <c r="A116" t="s">
        <v>30</v>
      </c>
      <c r="B116" s="1">
        <v>2013</v>
      </c>
      <c r="C116" t="s">
        <v>31</v>
      </c>
      <c r="D116" s="2">
        <v>82.5</v>
      </c>
      <c r="E116" s="1">
        <v>61</v>
      </c>
      <c r="F116" s="1">
        <v>1</v>
      </c>
      <c r="G116" s="3">
        <v>9.8699999999999992</v>
      </c>
      <c r="H116">
        <v>11734.853810000001</v>
      </c>
      <c r="I116" s="1">
        <v>91</v>
      </c>
      <c r="J116" s="1">
        <v>158</v>
      </c>
      <c r="K116" s="2">
        <v>65.5</v>
      </c>
      <c r="L116" s="1">
        <v>1</v>
      </c>
      <c r="M116" s="1">
        <v>91</v>
      </c>
      <c r="N116" s="3">
        <v>9.36</v>
      </c>
      <c r="O116" s="1">
        <v>91</v>
      </c>
      <c r="P116" s="2">
        <v>0.1</v>
      </c>
      <c r="Q116" s="3">
        <v>67792.338600000003</v>
      </c>
      <c r="R116" s="1">
        <v>23117353</v>
      </c>
      <c r="S116">
        <v>0.6</v>
      </c>
      <c r="T116">
        <v>0.6</v>
      </c>
      <c r="U116">
        <v>0.93300000000000005</v>
      </c>
      <c r="V116">
        <v>20.3</v>
      </c>
    </row>
    <row r="117" spans="1:22" x14ac:dyDescent="0.3">
      <c r="A117" t="s">
        <v>30</v>
      </c>
      <c r="B117" s="1">
        <v>2012</v>
      </c>
      <c r="C117" t="s">
        <v>31</v>
      </c>
      <c r="D117" s="2">
        <v>82.3</v>
      </c>
      <c r="E117" s="1">
        <v>61</v>
      </c>
      <c r="F117" s="1">
        <v>1</v>
      </c>
      <c r="G117" s="3">
        <v>10.029999999999999</v>
      </c>
      <c r="H117">
        <v>11714.998579999999</v>
      </c>
      <c r="I117" s="1">
        <v>91</v>
      </c>
      <c r="J117" s="1">
        <v>199</v>
      </c>
      <c r="K117" s="2">
        <v>65</v>
      </c>
      <c r="L117" s="1">
        <v>1</v>
      </c>
      <c r="M117" s="1">
        <v>92</v>
      </c>
      <c r="N117" s="3">
        <v>9.36</v>
      </c>
      <c r="O117" s="1">
        <v>92</v>
      </c>
      <c r="P117" s="2">
        <v>0.1</v>
      </c>
      <c r="Q117" s="3">
        <v>67677.634770000004</v>
      </c>
      <c r="R117" s="1">
        <v>22728254</v>
      </c>
      <c r="S117">
        <v>0.6</v>
      </c>
      <c r="T117">
        <v>0.6</v>
      </c>
      <c r="U117">
        <v>0.93</v>
      </c>
      <c r="V117">
        <v>20.100000000000001</v>
      </c>
    </row>
    <row r="118" spans="1:22" x14ac:dyDescent="0.3">
      <c r="A118" t="s">
        <v>30</v>
      </c>
      <c r="B118" s="1">
        <v>2011</v>
      </c>
      <c r="C118" t="s">
        <v>31</v>
      </c>
      <c r="D118" s="2">
        <v>82</v>
      </c>
      <c r="E118" s="1">
        <v>63</v>
      </c>
      <c r="F118" s="1">
        <v>1</v>
      </c>
      <c r="G118" s="3">
        <v>10.3</v>
      </c>
      <c r="H118">
        <v>10986.26527</v>
      </c>
      <c r="I118" s="1">
        <v>92</v>
      </c>
      <c r="J118" s="1">
        <v>190</v>
      </c>
      <c r="K118" s="2">
        <v>64.400000000000006</v>
      </c>
      <c r="L118" s="1">
        <v>1</v>
      </c>
      <c r="M118" s="1">
        <v>92</v>
      </c>
      <c r="N118" s="3">
        <v>9.1999999999999993</v>
      </c>
      <c r="O118" s="1">
        <v>92</v>
      </c>
      <c r="P118" s="2">
        <v>0.1</v>
      </c>
      <c r="Q118" s="3">
        <v>62245.129000000001</v>
      </c>
      <c r="R118" s="1">
        <v>223424</v>
      </c>
      <c r="S118">
        <v>0.6</v>
      </c>
      <c r="T118">
        <v>0.6</v>
      </c>
      <c r="U118">
        <v>0.92700000000000005</v>
      </c>
      <c r="V118">
        <v>19.8</v>
      </c>
    </row>
    <row r="119" spans="1:22" x14ac:dyDescent="0.3">
      <c r="A119" t="s">
        <v>30</v>
      </c>
      <c r="B119" s="1">
        <v>2010</v>
      </c>
      <c r="C119" t="s">
        <v>31</v>
      </c>
      <c r="D119" s="2">
        <v>81.900000000000006</v>
      </c>
      <c r="E119" s="1">
        <v>64</v>
      </c>
      <c r="F119" s="1">
        <v>1</v>
      </c>
      <c r="G119" s="3">
        <v>10.52</v>
      </c>
      <c r="H119">
        <v>8875.7864929999996</v>
      </c>
      <c r="I119" s="1">
        <v>92</v>
      </c>
      <c r="J119" s="1">
        <v>70</v>
      </c>
      <c r="K119" s="2">
        <v>63.9</v>
      </c>
      <c r="L119" s="1">
        <v>1</v>
      </c>
      <c r="M119" s="1">
        <v>92</v>
      </c>
      <c r="N119" s="3">
        <v>9.1999999999999993</v>
      </c>
      <c r="O119" s="1">
        <v>92</v>
      </c>
      <c r="P119" s="2">
        <v>0.1</v>
      </c>
      <c r="Q119" s="3">
        <v>51874.847999999998</v>
      </c>
      <c r="R119" s="1">
        <v>223175</v>
      </c>
      <c r="S119">
        <v>0.7</v>
      </c>
      <c r="T119">
        <v>0.6</v>
      </c>
      <c r="U119">
        <v>0.92700000000000005</v>
      </c>
      <c r="V119">
        <v>19.5</v>
      </c>
    </row>
    <row r="120" spans="1:22" x14ac:dyDescent="0.3">
      <c r="A120" t="s">
        <v>30</v>
      </c>
      <c r="B120" s="1">
        <v>2009</v>
      </c>
      <c r="C120" t="s">
        <v>31</v>
      </c>
      <c r="D120" s="2">
        <v>81.7</v>
      </c>
      <c r="E120" s="1">
        <v>66</v>
      </c>
      <c r="F120" s="1">
        <v>1</v>
      </c>
      <c r="G120" s="3">
        <v>10.62</v>
      </c>
      <c r="H120">
        <v>7172.2752289999999</v>
      </c>
      <c r="I120" s="1">
        <v>94</v>
      </c>
      <c r="J120" s="1">
        <v>104</v>
      </c>
      <c r="K120" s="2">
        <v>63.4</v>
      </c>
      <c r="L120" s="1">
        <v>1</v>
      </c>
      <c r="M120" s="1">
        <v>92</v>
      </c>
      <c r="N120" s="3">
        <v>9.5</v>
      </c>
      <c r="O120" s="1">
        <v>92</v>
      </c>
      <c r="P120" s="2">
        <v>0.1</v>
      </c>
      <c r="Q120" s="3">
        <v>42742.998979999997</v>
      </c>
      <c r="R120" s="1">
        <v>216917</v>
      </c>
      <c r="S120">
        <v>0.7</v>
      </c>
      <c r="T120">
        <v>0.6</v>
      </c>
      <c r="U120">
        <v>0.92500000000000004</v>
      </c>
      <c r="V120">
        <v>19.100000000000001</v>
      </c>
    </row>
    <row r="121" spans="1:22" x14ac:dyDescent="0.3">
      <c r="A121" t="s">
        <v>30</v>
      </c>
      <c r="B121" s="1">
        <v>2008</v>
      </c>
      <c r="C121" t="s">
        <v>31</v>
      </c>
      <c r="D121" s="2">
        <v>81.3</v>
      </c>
      <c r="E121" s="1">
        <v>66</v>
      </c>
      <c r="F121" s="1">
        <v>1</v>
      </c>
      <c r="G121" s="3">
        <v>10.76</v>
      </c>
      <c r="H121">
        <v>8547.2923570000003</v>
      </c>
      <c r="I121" s="1">
        <v>94</v>
      </c>
      <c r="J121" s="1">
        <v>65</v>
      </c>
      <c r="K121" s="2">
        <v>62.9</v>
      </c>
      <c r="L121" s="1">
        <v>1</v>
      </c>
      <c r="M121" s="1">
        <v>92</v>
      </c>
      <c r="N121" s="3">
        <v>8.7799999999999994</v>
      </c>
      <c r="O121" s="1">
        <v>92</v>
      </c>
      <c r="P121" s="2">
        <v>0.1</v>
      </c>
      <c r="Q121" s="3">
        <v>49664.685400000002</v>
      </c>
      <c r="R121" s="1">
        <v>212492</v>
      </c>
      <c r="S121">
        <v>0.7</v>
      </c>
      <c r="T121">
        <v>0.6</v>
      </c>
      <c r="U121">
        <v>0.92100000000000004</v>
      </c>
      <c r="V121">
        <v>19.100000000000001</v>
      </c>
    </row>
    <row r="122" spans="1:22" x14ac:dyDescent="0.3">
      <c r="A122" t="s">
        <v>30</v>
      </c>
      <c r="B122" s="1">
        <v>2007</v>
      </c>
      <c r="C122" t="s">
        <v>31</v>
      </c>
      <c r="D122" s="2">
        <v>81.3</v>
      </c>
      <c r="E122" s="1">
        <v>66</v>
      </c>
      <c r="F122" s="1">
        <v>1</v>
      </c>
      <c r="G122" s="3">
        <v>10.56</v>
      </c>
      <c r="H122">
        <v>872.59860920000006</v>
      </c>
      <c r="I122" s="1">
        <v>94</v>
      </c>
      <c r="J122" s="1">
        <v>11</v>
      </c>
      <c r="K122" s="2">
        <v>62.5</v>
      </c>
      <c r="L122" s="1">
        <v>2</v>
      </c>
      <c r="M122" s="1">
        <v>92</v>
      </c>
      <c r="N122" s="3">
        <v>8.5299999999999994</v>
      </c>
      <c r="O122" s="1">
        <v>92</v>
      </c>
      <c r="P122" s="2">
        <v>0.1</v>
      </c>
      <c r="Q122" s="3">
        <v>4991.9828900000002</v>
      </c>
      <c r="R122" s="1">
        <v>28276</v>
      </c>
      <c r="S122">
        <v>0.7</v>
      </c>
      <c r="T122">
        <v>0.6</v>
      </c>
      <c r="U122">
        <v>0.91800000000000004</v>
      </c>
      <c r="V122">
        <v>19</v>
      </c>
    </row>
    <row r="123" spans="1:22" x14ac:dyDescent="0.3">
      <c r="A123" t="s">
        <v>30</v>
      </c>
      <c r="B123" s="1">
        <v>2006</v>
      </c>
      <c r="C123" t="s">
        <v>31</v>
      </c>
      <c r="D123" s="2">
        <v>81.2</v>
      </c>
      <c r="E123" s="1">
        <v>66</v>
      </c>
      <c r="F123" s="1">
        <v>1</v>
      </c>
      <c r="G123" s="3">
        <v>10.31</v>
      </c>
      <c r="H123">
        <v>6187.0620170000002</v>
      </c>
      <c r="I123" s="1">
        <v>95</v>
      </c>
      <c r="J123" s="1">
        <v>0</v>
      </c>
      <c r="K123" s="2">
        <v>62</v>
      </c>
      <c r="L123" s="1">
        <v>2</v>
      </c>
      <c r="M123" s="1">
        <v>92</v>
      </c>
      <c r="N123" s="3">
        <v>8.49</v>
      </c>
      <c r="O123" s="1">
        <v>92</v>
      </c>
      <c r="P123" s="2">
        <v>0.1</v>
      </c>
      <c r="Q123" s="3">
        <v>36118.283810000001</v>
      </c>
      <c r="R123" s="1">
        <v>26979</v>
      </c>
      <c r="S123">
        <v>0.7</v>
      </c>
      <c r="T123">
        <v>0.6</v>
      </c>
      <c r="U123">
        <v>0.91500000000000004</v>
      </c>
      <c r="V123">
        <v>20.3</v>
      </c>
    </row>
    <row r="124" spans="1:22" x14ac:dyDescent="0.3">
      <c r="A124" t="s">
        <v>30</v>
      </c>
      <c r="B124" s="1">
        <v>2005</v>
      </c>
      <c r="C124" t="s">
        <v>31</v>
      </c>
      <c r="D124" s="2">
        <v>81</v>
      </c>
      <c r="E124" s="1">
        <v>67</v>
      </c>
      <c r="F124" s="1">
        <v>1</v>
      </c>
      <c r="G124" s="3">
        <v>10.3</v>
      </c>
      <c r="H124">
        <v>579.13316369999995</v>
      </c>
      <c r="I124" s="1">
        <v>95</v>
      </c>
      <c r="J124" s="1">
        <v>10</v>
      </c>
      <c r="K124" s="2">
        <v>61.5</v>
      </c>
      <c r="L124" s="1">
        <v>2</v>
      </c>
      <c r="M124" s="1">
        <v>92</v>
      </c>
      <c r="N124" s="3">
        <v>8.4499999999999993</v>
      </c>
      <c r="O124" s="1">
        <v>92</v>
      </c>
      <c r="P124" s="2">
        <v>0.1</v>
      </c>
      <c r="Q124" s="3">
        <v>3416.7148299999999</v>
      </c>
      <c r="R124" s="1">
        <v>23948</v>
      </c>
      <c r="S124">
        <v>0.7</v>
      </c>
      <c r="T124">
        <v>0.6</v>
      </c>
      <c r="U124">
        <v>0.91</v>
      </c>
      <c r="V124">
        <v>20.3</v>
      </c>
    </row>
    <row r="125" spans="1:22" x14ac:dyDescent="0.3">
      <c r="A125" t="s">
        <v>30</v>
      </c>
      <c r="B125" s="1">
        <v>2004</v>
      </c>
      <c r="C125" t="s">
        <v>31</v>
      </c>
      <c r="D125" s="2">
        <v>86</v>
      </c>
      <c r="E125" s="1">
        <v>69</v>
      </c>
      <c r="F125" s="1">
        <v>1</v>
      </c>
      <c r="G125" s="3">
        <v>9.84</v>
      </c>
      <c r="H125">
        <v>588.56837099999996</v>
      </c>
      <c r="I125" s="1">
        <v>95</v>
      </c>
      <c r="J125" s="1">
        <v>70</v>
      </c>
      <c r="K125" s="2">
        <v>6.9</v>
      </c>
      <c r="L125" s="1">
        <v>1</v>
      </c>
      <c r="M125" s="1">
        <v>92</v>
      </c>
      <c r="N125" s="3">
        <v>8.57</v>
      </c>
      <c r="O125" s="1">
        <v>92</v>
      </c>
      <c r="P125" s="2">
        <v>0.1</v>
      </c>
      <c r="Q125" s="3">
        <v>3472.37977</v>
      </c>
      <c r="R125" s="1">
        <v>21274</v>
      </c>
      <c r="S125">
        <v>0.7</v>
      </c>
      <c r="T125">
        <v>0.6</v>
      </c>
      <c r="U125">
        <v>0.90800000000000003</v>
      </c>
      <c r="V125">
        <v>20.7</v>
      </c>
    </row>
    <row r="126" spans="1:22" x14ac:dyDescent="0.3">
      <c r="A126" t="s">
        <v>30</v>
      </c>
      <c r="B126" s="1">
        <v>2003</v>
      </c>
      <c r="C126" t="s">
        <v>31</v>
      </c>
      <c r="D126" s="2">
        <v>83</v>
      </c>
      <c r="E126" s="1">
        <v>71</v>
      </c>
      <c r="F126" s="1">
        <v>1</v>
      </c>
      <c r="G126" s="3">
        <v>9.9700000000000006</v>
      </c>
      <c r="H126">
        <v>3829.5509280000001</v>
      </c>
      <c r="I126" s="1">
        <v>95</v>
      </c>
      <c r="J126" s="1">
        <v>91</v>
      </c>
      <c r="K126" s="2">
        <v>6.3</v>
      </c>
      <c r="L126" s="1">
        <v>1</v>
      </c>
      <c r="M126" s="1">
        <v>92</v>
      </c>
      <c r="N126" s="3">
        <v>8.32</v>
      </c>
      <c r="O126" s="1">
        <v>93</v>
      </c>
      <c r="P126" s="2">
        <v>0.1</v>
      </c>
      <c r="Q126" s="3">
        <v>23465.385590000002</v>
      </c>
      <c r="R126" s="1">
        <v>198954</v>
      </c>
      <c r="S126">
        <v>0.7</v>
      </c>
      <c r="T126">
        <v>0.7</v>
      </c>
      <c r="U126">
        <v>0.90500000000000003</v>
      </c>
      <c r="V126">
        <v>20.6</v>
      </c>
    </row>
    <row r="127" spans="1:22" x14ac:dyDescent="0.3">
      <c r="A127" t="s">
        <v>30</v>
      </c>
      <c r="B127" s="1">
        <v>2002</v>
      </c>
      <c r="C127" t="s">
        <v>31</v>
      </c>
      <c r="D127" s="2">
        <v>79.900000000000006</v>
      </c>
      <c r="E127" s="1">
        <v>73</v>
      </c>
      <c r="F127" s="1">
        <v>1</v>
      </c>
      <c r="G127" s="3">
        <v>9.84</v>
      </c>
      <c r="H127">
        <v>46.387181900000002</v>
      </c>
      <c r="I127" s="1">
        <v>95</v>
      </c>
      <c r="J127" s="1">
        <v>32</v>
      </c>
      <c r="K127" s="2">
        <v>59.6</v>
      </c>
      <c r="L127" s="1">
        <v>2</v>
      </c>
      <c r="M127" s="1">
        <v>92</v>
      </c>
      <c r="N127" s="3">
        <v>8.39</v>
      </c>
      <c r="O127" s="1">
        <v>92</v>
      </c>
      <c r="P127" s="2">
        <v>0.1</v>
      </c>
      <c r="Q127" s="3">
        <v>281.81763000000001</v>
      </c>
      <c r="R127" s="1">
        <v>196514</v>
      </c>
      <c r="S127">
        <v>0.7</v>
      </c>
      <c r="T127">
        <v>0.7</v>
      </c>
      <c r="U127">
        <v>0.90200000000000002</v>
      </c>
      <c r="V127">
        <v>20.100000000000001</v>
      </c>
    </row>
    <row r="128" spans="1:22" x14ac:dyDescent="0.3">
      <c r="A128" t="s">
        <v>30</v>
      </c>
      <c r="B128" s="1">
        <v>2001</v>
      </c>
      <c r="C128" t="s">
        <v>31</v>
      </c>
      <c r="D128" s="2">
        <v>79.900000000000006</v>
      </c>
      <c r="E128" s="1">
        <v>75</v>
      </c>
      <c r="F128" s="1">
        <v>1</v>
      </c>
      <c r="G128" s="3">
        <v>9.5299999999999994</v>
      </c>
      <c r="H128">
        <v>3064.301144</v>
      </c>
      <c r="I128" s="1">
        <v>94</v>
      </c>
      <c r="J128" s="1">
        <v>141</v>
      </c>
      <c r="K128" s="2">
        <v>59</v>
      </c>
      <c r="L128" s="1">
        <v>2</v>
      </c>
      <c r="M128" s="1">
        <v>91</v>
      </c>
      <c r="N128" s="3">
        <v>8.18</v>
      </c>
      <c r="O128" s="1">
        <v>92</v>
      </c>
      <c r="P128" s="2">
        <v>0.1</v>
      </c>
      <c r="Q128" s="3">
        <v>19517.841680000001</v>
      </c>
      <c r="R128" s="1">
        <v>19413</v>
      </c>
      <c r="S128">
        <v>0.7</v>
      </c>
      <c r="T128">
        <v>0.7</v>
      </c>
      <c r="U128">
        <v>0.89900000000000002</v>
      </c>
      <c r="V128">
        <v>20.5</v>
      </c>
    </row>
    <row r="129" spans="1:22" x14ac:dyDescent="0.3">
      <c r="A129" t="s">
        <v>30</v>
      </c>
      <c r="B129" s="1">
        <v>2000</v>
      </c>
      <c r="C129" t="s">
        <v>31</v>
      </c>
      <c r="D129" s="2">
        <v>79.5</v>
      </c>
      <c r="E129" s="1">
        <v>78</v>
      </c>
      <c r="F129" s="1">
        <v>1</v>
      </c>
      <c r="G129" s="3">
        <v>10.17</v>
      </c>
      <c r="H129">
        <v>347.18736000000001</v>
      </c>
      <c r="I129" s="1"/>
      <c r="J129" s="1">
        <v>108</v>
      </c>
      <c r="K129" s="2">
        <v>58.2</v>
      </c>
      <c r="L129" s="1">
        <v>2</v>
      </c>
      <c r="M129" s="1">
        <v>9</v>
      </c>
      <c r="N129" s="3">
        <v>8.8000000000000007</v>
      </c>
      <c r="O129" s="1">
        <v>9</v>
      </c>
      <c r="P129" s="2">
        <v>0.1</v>
      </c>
      <c r="Q129" s="3">
        <v>2169.9209999999998</v>
      </c>
      <c r="R129" s="1">
        <v>19153</v>
      </c>
      <c r="S129">
        <v>0.7</v>
      </c>
      <c r="T129">
        <v>0.7</v>
      </c>
      <c r="U129">
        <v>0.89700000000000002</v>
      </c>
      <c r="V129">
        <v>20.399999999999999</v>
      </c>
    </row>
    <row r="130" spans="1:22" x14ac:dyDescent="0.3">
      <c r="A130" t="s">
        <v>32</v>
      </c>
      <c r="B130" s="1">
        <v>2015</v>
      </c>
      <c r="C130" t="s">
        <v>31</v>
      </c>
      <c r="D130" s="2">
        <v>81.5</v>
      </c>
      <c r="E130" s="1">
        <v>65</v>
      </c>
      <c r="F130" s="1">
        <v>0</v>
      </c>
      <c r="H130">
        <v>0</v>
      </c>
      <c r="I130" s="1">
        <v>93</v>
      </c>
      <c r="J130" s="1">
        <v>309</v>
      </c>
      <c r="K130" s="2">
        <v>57.6</v>
      </c>
      <c r="L130" s="1">
        <v>0</v>
      </c>
      <c r="M130" s="1">
        <v>93</v>
      </c>
      <c r="O130" s="1">
        <v>93</v>
      </c>
      <c r="P130" s="2">
        <v>0.1</v>
      </c>
      <c r="Q130" s="3">
        <v>43665.947</v>
      </c>
      <c r="R130" s="1">
        <v>8633169</v>
      </c>
      <c r="S130">
        <v>1.9</v>
      </c>
      <c r="T130">
        <v>2.1</v>
      </c>
      <c r="U130">
        <v>0.89200000000000002</v>
      </c>
      <c r="V130">
        <v>15.9</v>
      </c>
    </row>
    <row r="131" spans="1:22" x14ac:dyDescent="0.3">
      <c r="A131" t="s">
        <v>32</v>
      </c>
      <c r="B131" s="1">
        <v>2014</v>
      </c>
      <c r="C131" t="s">
        <v>31</v>
      </c>
      <c r="D131" s="2">
        <v>81.400000000000006</v>
      </c>
      <c r="E131" s="1">
        <v>66</v>
      </c>
      <c r="F131" s="1">
        <v>0</v>
      </c>
      <c r="G131" s="3">
        <v>12.32</v>
      </c>
      <c r="H131">
        <v>8350.1935229999999</v>
      </c>
      <c r="I131" s="1">
        <v>98</v>
      </c>
      <c r="J131" s="1">
        <v>117</v>
      </c>
      <c r="K131" s="2">
        <v>57.1</v>
      </c>
      <c r="L131" s="1">
        <v>0</v>
      </c>
      <c r="M131" s="1">
        <v>98</v>
      </c>
      <c r="N131" s="3">
        <v>11.21</v>
      </c>
      <c r="O131" s="1">
        <v>98</v>
      </c>
      <c r="P131" s="2">
        <v>0.1</v>
      </c>
      <c r="Q131" s="3">
        <v>51322.639969999997</v>
      </c>
      <c r="R131" s="1">
        <v>8541575</v>
      </c>
      <c r="S131">
        <v>1.8</v>
      </c>
      <c r="T131">
        <v>2</v>
      </c>
      <c r="U131">
        <v>0.89200000000000002</v>
      </c>
      <c r="V131">
        <v>15.9</v>
      </c>
    </row>
    <row r="132" spans="1:22" x14ac:dyDescent="0.3">
      <c r="A132" t="s">
        <v>32</v>
      </c>
      <c r="B132" s="1">
        <v>2013</v>
      </c>
      <c r="C132" t="s">
        <v>31</v>
      </c>
      <c r="D132" s="2">
        <v>81.099999999999994</v>
      </c>
      <c r="E132" s="1">
        <v>68</v>
      </c>
      <c r="F132" s="1">
        <v>0</v>
      </c>
      <c r="G132" s="3">
        <v>11.82</v>
      </c>
      <c r="H132">
        <v>90.58501176</v>
      </c>
      <c r="I132" s="1">
        <v>95</v>
      </c>
      <c r="J132" s="1">
        <v>0</v>
      </c>
      <c r="K132" s="2">
        <v>56.6</v>
      </c>
      <c r="L132" s="1">
        <v>0</v>
      </c>
      <c r="M132" s="1">
        <v>95</v>
      </c>
      <c r="N132" s="3">
        <v>11.14</v>
      </c>
      <c r="O132" s="1">
        <v>95</v>
      </c>
      <c r="P132" s="2">
        <v>0.1</v>
      </c>
      <c r="Q132" s="3">
        <v>554.71532000000002</v>
      </c>
      <c r="R132" s="1">
        <v>8479375</v>
      </c>
      <c r="S132">
        <v>1.8</v>
      </c>
      <c r="T132">
        <v>2</v>
      </c>
      <c r="U132">
        <v>0.88700000000000001</v>
      </c>
      <c r="V132">
        <v>15.7</v>
      </c>
    </row>
    <row r="133" spans="1:22" x14ac:dyDescent="0.3">
      <c r="A133" t="s">
        <v>32</v>
      </c>
      <c r="B133" s="1">
        <v>2012</v>
      </c>
      <c r="C133" t="s">
        <v>31</v>
      </c>
      <c r="D133" s="2">
        <v>88</v>
      </c>
      <c r="E133" s="1">
        <v>7</v>
      </c>
      <c r="F133" s="1">
        <v>0</v>
      </c>
      <c r="G133" s="3">
        <v>12.26</v>
      </c>
      <c r="H133">
        <v>7878.3723550000004</v>
      </c>
      <c r="I133" s="1">
        <v>92</v>
      </c>
      <c r="J133" s="1">
        <v>36</v>
      </c>
      <c r="K133" s="2">
        <v>56.1</v>
      </c>
      <c r="L133" s="1">
        <v>0</v>
      </c>
      <c r="M133" s="1">
        <v>92</v>
      </c>
      <c r="N133" s="3">
        <v>11.17</v>
      </c>
      <c r="O133" s="1">
        <v>92</v>
      </c>
      <c r="P133" s="2">
        <v>0.1</v>
      </c>
      <c r="Q133" s="3">
        <v>48333.57273</v>
      </c>
      <c r="R133" s="1">
        <v>8429991</v>
      </c>
      <c r="S133">
        <v>1.8</v>
      </c>
      <c r="T133">
        <v>2</v>
      </c>
      <c r="U133">
        <v>0.88400000000000001</v>
      </c>
      <c r="V133">
        <v>15.7</v>
      </c>
    </row>
    <row r="134" spans="1:22" x14ac:dyDescent="0.3">
      <c r="A134" t="s">
        <v>32</v>
      </c>
      <c r="B134" s="1">
        <v>2011</v>
      </c>
      <c r="C134" t="s">
        <v>31</v>
      </c>
      <c r="D134" s="2">
        <v>88</v>
      </c>
      <c r="E134" s="1">
        <v>73</v>
      </c>
      <c r="F134" s="1">
        <v>0</v>
      </c>
      <c r="G134" s="3">
        <v>12.04</v>
      </c>
      <c r="H134">
        <v>8272.3067570000003</v>
      </c>
      <c r="I134" s="1">
        <v>89</v>
      </c>
      <c r="J134" s="1">
        <v>68</v>
      </c>
      <c r="K134" s="2">
        <v>55.7</v>
      </c>
      <c r="L134" s="1">
        <v>0</v>
      </c>
      <c r="M134" s="1">
        <v>89</v>
      </c>
      <c r="N134" s="3">
        <v>1.94</v>
      </c>
      <c r="O134" s="1">
        <v>89</v>
      </c>
      <c r="P134" s="2">
        <v>0.1</v>
      </c>
      <c r="Q134" s="3">
        <v>51126.741390000003</v>
      </c>
      <c r="R134" s="1">
        <v>8391643</v>
      </c>
      <c r="S134">
        <v>1.7</v>
      </c>
      <c r="T134">
        <v>2</v>
      </c>
      <c r="U134">
        <v>0.88</v>
      </c>
      <c r="V134">
        <v>15.7</v>
      </c>
    </row>
    <row r="135" spans="1:22" x14ac:dyDescent="0.3">
      <c r="A135" t="s">
        <v>32</v>
      </c>
      <c r="B135" s="1">
        <v>2010</v>
      </c>
      <c r="C135" t="s">
        <v>31</v>
      </c>
      <c r="D135" s="2">
        <v>84</v>
      </c>
      <c r="E135" s="1">
        <v>75</v>
      </c>
      <c r="F135" s="1">
        <v>0</v>
      </c>
      <c r="G135" s="3">
        <v>12.1</v>
      </c>
      <c r="H135">
        <v>7423.2287740000002</v>
      </c>
      <c r="I135" s="1">
        <v>86</v>
      </c>
      <c r="J135" s="1">
        <v>52</v>
      </c>
      <c r="K135" s="2">
        <v>55.2</v>
      </c>
      <c r="L135" s="1">
        <v>0</v>
      </c>
      <c r="M135" s="1">
        <v>86</v>
      </c>
      <c r="N135" s="3">
        <v>11.17</v>
      </c>
      <c r="O135" s="1">
        <v>86</v>
      </c>
      <c r="P135" s="2">
        <v>0.1</v>
      </c>
      <c r="Q135" s="3">
        <v>46657.629000000001</v>
      </c>
      <c r="R135" s="1">
        <v>836344</v>
      </c>
      <c r="S135">
        <v>1.7</v>
      </c>
      <c r="T135">
        <v>1.9</v>
      </c>
      <c r="U135">
        <v>0.872</v>
      </c>
      <c r="V135">
        <v>15.4</v>
      </c>
    </row>
    <row r="136" spans="1:22" x14ac:dyDescent="0.3">
      <c r="A136" t="s">
        <v>32</v>
      </c>
      <c r="B136" s="1">
        <v>2009</v>
      </c>
      <c r="C136" t="s">
        <v>31</v>
      </c>
      <c r="D136" s="2">
        <v>82</v>
      </c>
      <c r="E136" s="1">
        <v>77</v>
      </c>
      <c r="F136" s="1">
        <v>0</v>
      </c>
      <c r="G136" s="3">
        <v>11.3</v>
      </c>
      <c r="H136">
        <v>8053.5576380000002</v>
      </c>
      <c r="I136" s="1">
        <v>83</v>
      </c>
      <c r="J136" s="1">
        <v>49</v>
      </c>
      <c r="K136" s="2">
        <v>54.7</v>
      </c>
      <c r="L136" s="1">
        <v>0</v>
      </c>
      <c r="M136" s="1">
        <v>83</v>
      </c>
      <c r="N136" s="3">
        <v>11.19</v>
      </c>
      <c r="O136" s="1">
        <v>83</v>
      </c>
      <c r="P136" s="2">
        <v>0.1</v>
      </c>
      <c r="Q136" s="3">
        <v>47654.187209999996</v>
      </c>
      <c r="R136" s="1">
        <v>8343323</v>
      </c>
      <c r="S136">
        <v>1.7</v>
      </c>
      <c r="T136">
        <v>1.9</v>
      </c>
      <c r="U136">
        <v>0.87</v>
      </c>
      <c r="V136">
        <v>15.3</v>
      </c>
    </row>
    <row r="137" spans="1:22" x14ac:dyDescent="0.3">
      <c r="A137" t="s">
        <v>32</v>
      </c>
      <c r="B137" s="1">
        <v>2008</v>
      </c>
      <c r="C137" t="s">
        <v>31</v>
      </c>
      <c r="D137" s="2">
        <v>84</v>
      </c>
      <c r="E137" s="1">
        <v>76</v>
      </c>
      <c r="F137" s="1">
        <v>0</v>
      </c>
      <c r="G137" s="3">
        <v>12</v>
      </c>
      <c r="H137">
        <v>8329.7316549999996</v>
      </c>
      <c r="I137" s="1">
        <v>83</v>
      </c>
      <c r="J137" s="1">
        <v>448</v>
      </c>
      <c r="K137" s="2">
        <v>54.2</v>
      </c>
      <c r="L137" s="1">
        <v>0</v>
      </c>
      <c r="M137" s="1">
        <v>83</v>
      </c>
      <c r="N137" s="3">
        <v>1.6</v>
      </c>
      <c r="O137" s="1">
        <v>83</v>
      </c>
      <c r="P137" s="2">
        <v>0.1</v>
      </c>
      <c r="Q137" s="3">
        <v>51386.376649999998</v>
      </c>
      <c r="R137" s="1">
        <v>8321496</v>
      </c>
      <c r="S137">
        <v>1.7</v>
      </c>
      <c r="T137">
        <v>1.9</v>
      </c>
      <c r="U137">
        <v>0.86399999999999999</v>
      </c>
      <c r="V137">
        <v>15.1</v>
      </c>
    </row>
    <row r="138" spans="1:22" x14ac:dyDescent="0.3">
      <c r="A138" t="s">
        <v>32</v>
      </c>
      <c r="B138" s="1">
        <v>2007</v>
      </c>
      <c r="C138" t="s">
        <v>31</v>
      </c>
      <c r="D138" s="2">
        <v>81</v>
      </c>
      <c r="E138" s="1">
        <v>8</v>
      </c>
      <c r="F138" s="1">
        <v>0</v>
      </c>
      <c r="G138" s="3">
        <v>12.5</v>
      </c>
      <c r="H138">
        <v>7453.8644000000004</v>
      </c>
      <c r="I138" s="1">
        <v>85</v>
      </c>
      <c r="J138" s="1">
        <v>20</v>
      </c>
      <c r="K138" s="2">
        <v>53.7</v>
      </c>
      <c r="L138" s="1">
        <v>0</v>
      </c>
      <c r="M138" s="1">
        <v>85</v>
      </c>
      <c r="N138" s="3">
        <v>1.4</v>
      </c>
      <c r="O138" s="1">
        <v>85</v>
      </c>
      <c r="P138" s="2">
        <v>0.1</v>
      </c>
      <c r="Q138" s="3">
        <v>46586.652499999997</v>
      </c>
      <c r="R138" s="1">
        <v>8295487</v>
      </c>
      <c r="S138">
        <v>1.7</v>
      </c>
      <c r="T138">
        <v>1.9</v>
      </c>
      <c r="U138">
        <v>0.86</v>
      </c>
      <c r="V138">
        <v>15.2</v>
      </c>
    </row>
    <row r="139" spans="1:22" x14ac:dyDescent="0.3">
      <c r="A139" t="s">
        <v>32</v>
      </c>
      <c r="B139" s="1">
        <v>2006</v>
      </c>
      <c r="C139" t="s">
        <v>31</v>
      </c>
      <c r="D139" s="2">
        <v>79.8</v>
      </c>
      <c r="E139" s="1">
        <v>81</v>
      </c>
      <c r="F139" s="1">
        <v>0</v>
      </c>
      <c r="G139" s="3">
        <v>12.4</v>
      </c>
      <c r="H139">
        <v>69.928993579999997</v>
      </c>
      <c r="I139" s="1">
        <v>83</v>
      </c>
      <c r="J139" s="1">
        <v>23</v>
      </c>
      <c r="K139" s="2">
        <v>53.2</v>
      </c>
      <c r="L139" s="1">
        <v>0</v>
      </c>
      <c r="M139" s="1">
        <v>83</v>
      </c>
      <c r="N139" s="3">
        <v>1.35</v>
      </c>
      <c r="O139" s="1">
        <v>83</v>
      </c>
      <c r="P139" s="2">
        <v>0.1</v>
      </c>
      <c r="Q139" s="3">
        <v>443.99360999999999</v>
      </c>
      <c r="R139" s="1">
        <v>8268641</v>
      </c>
      <c r="S139">
        <v>1.7</v>
      </c>
      <c r="T139">
        <v>1.9</v>
      </c>
      <c r="U139">
        <v>0.85399999999999998</v>
      </c>
      <c r="V139">
        <v>15</v>
      </c>
    </row>
    <row r="140" spans="1:22" x14ac:dyDescent="0.3">
      <c r="A140" t="s">
        <v>32</v>
      </c>
      <c r="B140" s="1">
        <v>2005</v>
      </c>
      <c r="C140" t="s">
        <v>31</v>
      </c>
      <c r="D140" s="2">
        <v>79.400000000000006</v>
      </c>
      <c r="E140" s="1">
        <v>85</v>
      </c>
      <c r="F140" s="1">
        <v>0</v>
      </c>
      <c r="G140" s="3">
        <v>12.4</v>
      </c>
      <c r="H140">
        <v>5992.5880289999996</v>
      </c>
      <c r="I140" s="1">
        <v>86</v>
      </c>
      <c r="J140" s="1">
        <v>9</v>
      </c>
      <c r="K140" s="2">
        <v>52.7</v>
      </c>
      <c r="L140" s="1">
        <v>0</v>
      </c>
      <c r="M140" s="1">
        <v>86</v>
      </c>
      <c r="N140" s="3">
        <v>1.53</v>
      </c>
      <c r="O140" s="1">
        <v>86</v>
      </c>
      <c r="P140" s="2">
        <v>0.1</v>
      </c>
      <c r="Q140" s="3">
        <v>38242.425199999998</v>
      </c>
      <c r="R140" s="1">
        <v>8227829</v>
      </c>
      <c r="S140">
        <v>1.7</v>
      </c>
      <c r="T140">
        <v>1.9</v>
      </c>
      <c r="U140">
        <v>0.84799999999999998</v>
      </c>
      <c r="V140">
        <v>14.9</v>
      </c>
    </row>
    <row r="141" spans="1:22" x14ac:dyDescent="0.3">
      <c r="A141" t="s">
        <v>32</v>
      </c>
      <c r="B141" s="1">
        <v>2004</v>
      </c>
      <c r="C141" t="s">
        <v>31</v>
      </c>
      <c r="D141" s="2">
        <v>79.3</v>
      </c>
      <c r="E141" s="1">
        <v>86</v>
      </c>
      <c r="F141" s="1">
        <v>0</v>
      </c>
      <c r="G141" s="3">
        <v>12.1</v>
      </c>
      <c r="H141">
        <v>5316.8774560000002</v>
      </c>
      <c r="I141" s="1">
        <v>83</v>
      </c>
      <c r="J141" s="1">
        <v>15</v>
      </c>
      <c r="K141" s="2">
        <v>52.2</v>
      </c>
      <c r="L141" s="1">
        <v>0</v>
      </c>
      <c r="M141" s="1">
        <v>83</v>
      </c>
      <c r="N141" s="3">
        <v>1.56</v>
      </c>
      <c r="O141" s="1">
        <v>83</v>
      </c>
      <c r="P141" s="2">
        <v>0.1</v>
      </c>
      <c r="Q141" s="3">
        <v>36693.426200000002</v>
      </c>
      <c r="R141" s="1">
        <v>8171966</v>
      </c>
      <c r="S141">
        <v>1.7</v>
      </c>
      <c r="T141">
        <v>1.9</v>
      </c>
      <c r="U141">
        <v>0.84099999999999997</v>
      </c>
      <c r="V141">
        <v>14.7</v>
      </c>
    </row>
    <row r="142" spans="1:22" x14ac:dyDescent="0.3">
      <c r="A142" t="s">
        <v>32</v>
      </c>
      <c r="B142" s="1">
        <v>2003</v>
      </c>
      <c r="C142" t="s">
        <v>31</v>
      </c>
      <c r="D142" s="2">
        <v>78.8</v>
      </c>
      <c r="E142" s="1">
        <v>88</v>
      </c>
      <c r="F142" s="1">
        <v>0</v>
      </c>
      <c r="G142" s="3">
        <v>12.2</v>
      </c>
      <c r="H142">
        <v>504.43087350000002</v>
      </c>
      <c r="I142" s="1">
        <v>83</v>
      </c>
      <c r="J142" s="1">
        <v>90</v>
      </c>
      <c r="K142" s="2">
        <v>51.7</v>
      </c>
      <c r="L142" s="1">
        <v>0</v>
      </c>
      <c r="M142" s="1">
        <v>84</v>
      </c>
      <c r="N142" s="3">
        <v>1.48</v>
      </c>
      <c r="O142" s="1">
        <v>84</v>
      </c>
      <c r="P142" s="2">
        <v>0.1</v>
      </c>
      <c r="Q142" s="3">
        <v>3212.9355</v>
      </c>
      <c r="R142" s="1">
        <v>8121423</v>
      </c>
      <c r="S142">
        <v>1.7</v>
      </c>
      <c r="T142">
        <v>1.9</v>
      </c>
      <c r="U142">
        <v>0.83699999999999997</v>
      </c>
      <c r="V142">
        <v>14.7</v>
      </c>
    </row>
    <row r="143" spans="1:22" x14ac:dyDescent="0.3">
      <c r="A143" t="s">
        <v>32</v>
      </c>
      <c r="B143" s="1">
        <v>2002</v>
      </c>
      <c r="C143" t="s">
        <v>31</v>
      </c>
      <c r="D143" s="2">
        <v>78.7</v>
      </c>
      <c r="E143" s="1">
        <v>9</v>
      </c>
      <c r="F143" s="1">
        <v>0</v>
      </c>
      <c r="G143" s="3">
        <v>12.5</v>
      </c>
      <c r="H143">
        <v>3979.0577280000002</v>
      </c>
      <c r="I143" s="1">
        <v>81</v>
      </c>
      <c r="J143" s="1">
        <v>0</v>
      </c>
      <c r="K143" s="2">
        <v>51.2</v>
      </c>
      <c r="L143" s="1">
        <v>0</v>
      </c>
      <c r="M143" s="1">
        <v>82</v>
      </c>
      <c r="N143" s="3">
        <v>1.27</v>
      </c>
      <c r="O143" s="1">
        <v>83</v>
      </c>
      <c r="P143" s="2">
        <v>0.1</v>
      </c>
      <c r="Q143" s="3">
        <v>26351.375680000001</v>
      </c>
      <c r="R143" s="1">
        <v>881957</v>
      </c>
      <c r="S143">
        <v>1.7</v>
      </c>
      <c r="T143">
        <v>1.9</v>
      </c>
      <c r="U143">
        <v>0.84699999999999998</v>
      </c>
      <c r="V143">
        <v>16.100000000000001</v>
      </c>
    </row>
    <row r="144" spans="1:22" x14ac:dyDescent="0.3">
      <c r="A144" t="s">
        <v>32</v>
      </c>
      <c r="B144" s="1">
        <v>2001</v>
      </c>
      <c r="C144" t="s">
        <v>31</v>
      </c>
      <c r="D144" s="2">
        <v>78.599999999999994</v>
      </c>
      <c r="E144" s="1">
        <v>92</v>
      </c>
      <c r="F144" s="1">
        <v>0</v>
      </c>
      <c r="G144" s="3">
        <v>12.4</v>
      </c>
      <c r="H144">
        <v>3582.8483080000001</v>
      </c>
      <c r="I144" s="1">
        <v>44</v>
      </c>
      <c r="J144" s="1">
        <v>0</v>
      </c>
      <c r="K144" s="2">
        <v>5.6</v>
      </c>
      <c r="L144" s="1">
        <v>0</v>
      </c>
      <c r="M144" s="1">
        <v>83</v>
      </c>
      <c r="N144" s="3">
        <v>1.1200000000000001</v>
      </c>
      <c r="O144" s="1">
        <v>84</v>
      </c>
      <c r="P144" s="2">
        <v>0.1</v>
      </c>
      <c r="Q144" s="3">
        <v>24489.735530000002</v>
      </c>
      <c r="R144" s="1">
        <v>842293</v>
      </c>
      <c r="S144">
        <v>1.7</v>
      </c>
      <c r="T144">
        <v>1.9</v>
      </c>
      <c r="U144">
        <v>0.83699999999999997</v>
      </c>
      <c r="V144">
        <v>15.5</v>
      </c>
    </row>
    <row r="145" spans="1:22" x14ac:dyDescent="0.3">
      <c r="A145" t="s">
        <v>32</v>
      </c>
      <c r="B145" s="1">
        <v>2000</v>
      </c>
      <c r="C145" t="s">
        <v>31</v>
      </c>
      <c r="D145" s="2">
        <v>78.099999999999994</v>
      </c>
      <c r="E145" s="1">
        <v>96</v>
      </c>
      <c r="F145" s="1">
        <v>0</v>
      </c>
      <c r="G145" s="3">
        <v>13.2</v>
      </c>
      <c r="H145">
        <v>3557.4555070000001</v>
      </c>
      <c r="I145" s="1">
        <v>33</v>
      </c>
      <c r="J145" s="1">
        <v>0</v>
      </c>
      <c r="K145" s="2">
        <v>5.0999999999999996</v>
      </c>
      <c r="L145" s="1">
        <v>0</v>
      </c>
      <c r="M145" s="1">
        <v>71</v>
      </c>
      <c r="N145" s="3">
        <v>1.6</v>
      </c>
      <c r="O145" s="1">
        <v>81</v>
      </c>
      <c r="P145" s="2">
        <v>0.1</v>
      </c>
      <c r="Q145" s="3">
        <v>24517.267449999999</v>
      </c>
      <c r="R145" s="1">
        <v>811566</v>
      </c>
      <c r="S145">
        <v>1.7</v>
      </c>
      <c r="T145">
        <v>1.9</v>
      </c>
      <c r="U145">
        <v>0.83299999999999996</v>
      </c>
      <c r="V145">
        <v>15.4</v>
      </c>
    </row>
    <row r="146" spans="1:22" x14ac:dyDescent="0.3">
      <c r="A146" t="s">
        <v>33</v>
      </c>
      <c r="B146" s="1">
        <v>2015</v>
      </c>
      <c r="C146" t="s">
        <v>23</v>
      </c>
      <c r="D146" s="2">
        <v>72.7</v>
      </c>
      <c r="E146" s="1">
        <v>118</v>
      </c>
      <c r="F146" s="1">
        <v>5</v>
      </c>
      <c r="H146">
        <v>0</v>
      </c>
      <c r="I146" s="1">
        <v>96</v>
      </c>
      <c r="J146" s="1">
        <v>0</v>
      </c>
      <c r="K146" s="2">
        <v>52.5</v>
      </c>
      <c r="L146" s="1">
        <v>6</v>
      </c>
      <c r="M146" s="1">
        <v>98</v>
      </c>
      <c r="O146" s="1">
        <v>96</v>
      </c>
      <c r="P146" s="2">
        <v>0.1</v>
      </c>
      <c r="Q146" s="3">
        <v>55.31382</v>
      </c>
      <c r="R146" s="1">
        <v>9649341</v>
      </c>
      <c r="S146">
        <v>2.8</v>
      </c>
      <c r="T146">
        <v>2.9</v>
      </c>
      <c r="U146">
        <v>0.75800000000000001</v>
      </c>
      <c r="V146">
        <v>12.7</v>
      </c>
    </row>
    <row r="147" spans="1:22" x14ac:dyDescent="0.3">
      <c r="A147" t="s">
        <v>33</v>
      </c>
      <c r="B147" s="1">
        <v>2014</v>
      </c>
      <c r="C147" t="s">
        <v>23</v>
      </c>
      <c r="D147" s="2">
        <v>72.5</v>
      </c>
      <c r="E147" s="1">
        <v>119</v>
      </c>
      <c r="F147" s="1">
        <v>5</v>
      </c>
      <c r="G147" s="3">
        <v>0.01</v>
      </c>
      <c r="H147">
        <v>306.18243130000002</v>
      </c>
      <c r="I147" s="1">
        <v>94</v>
      </c>
      <c r="J147" s="1">
        <v>0</v>
      </c>
      <c r="K147" s="2">
        <v>51.5</v>
      </c>
      <c r="L147" s="1">
        <v>6</v>
      </c>
      <c r="M147" s="1">
        <v>97</v>
      </c>
      <c r="N147" s="3">
        <v>6.4</v>
      </c>
      <c r="O147" s="1">
        <v>94</v>
      </c>
      <c r="P147" s="2">
        <v>0.1</v>
      </c>
      <c r="Q147" s="3">
        <v>7891.2997759999998</v>
      </c>
      <c r="R147" s="1">
        <v>953579</v>
      </c>
      <c r="S147">
        <v>2.8</v>
      </c>
      <c r="T147">
        <v>2.9</v>
      </c>
      <c r="U147">
        <v>0.752</v>
      </c>
      <c r="V147">
        <v>12.2</v>
      </c>
    </row>
    <row r="148" spans="1:22" x14ac:dyDescent="0.3">
      <c r="A148" t="s">
        <v>33</v>
      </c>
      <c r="B148" s="1">
        <v>2013</v>
      </c>
      <c r="C148" t="s">
        <v>23</v>
      </c>
      <c r="D148" s="2">
        <v>72.2</v>
      </c>
      <c r="E148" s="1">
        <v>121</v>
      </c>
      <c r="F148" s="1">
        <v>5</v>
      </c>
      <c r="G148" s="3">
        <v>2.14</v>
      </c>
      <c r="H148">
        <v>275.65149339999999</v>
      </c>
      <c r="I148" s="1">
        <v>93</v>
      </c>
      <c r="J148" s="1">
        <v>164</v>
      </c>
      <c r="K148" s="2">
        <v>5.6</v>
      </c>
      <c r="L148" s="1">
        <v>6</v>
      </c>
      <c r="M148" s="1">
        <v>96</v>
      </c>
      <c r="N148" s="3">
        <v>5.54</v>
      </c>
      <c r="O148" s="1">
        <v>93</v>
      </c>
      <c r="P148" s="2">
        <v>0.1</v>
      </c>
      <c r="Q148" s="3">
        <v>7875.7569530000001</v>
      </c>
      <c r="R148" s="1">
        <v>941681</v>
      </c>
      <c r="S148">
        <v>2.8</v>
      </c>
      <c r="T148">
        <v>2.8</v>
      </c>
      <c r="U148">
        <v>0.745</v>
      </c>
      <c r="V148">
        <v>11.9</v>
      </c>
    </row>
    <row r="149" spans="1:22" x14ac:dyDescent="0.3">
      <c r="A149" t="s">
        <v>33</v>
      </c>
      <c r="B149" s="1">
        <v>2012</v>
      </c>
      <c r="C149" t="s">
        <v>23</v>
      </c>
      <c r="D149" s="2">
        <v>71.900000000000006</v>
      </c>
      <c r="E149" s="1">
        <v>123</v>
      </c>
      <c r="F149" s="1">
        <v>5</v>
      </c>
      <c r="G149" s="3">
        <v>0.01</v>
      </c>
      <c r="H149">
        <v>285.61039119999998</v>
      </c>
      <c r="I149" s="1">
        <v>88</v>
      </c>
      <c r="J149" s="1">
        <v>0</v>
      </c>
      <c r="K149" s="2">
        <v>49.7</v>
      </c>
      <c r="L149" s="1">
        <v>6</v>
      </c>
      <c r="M149" s="1">
        <v>92</v>
      </c>
      <c r="N149" s="3">
        <v>5.37</v>
      </c>
      <c r="O149" s="1">
        <v>89</v>
      </c>
      <c r="P149" s="2">
        <v>0.1</v>
      </c>
      <c r="Q149" s="3">
        <v>7496.335728</v>
      </c>
      <c r="R149" s="1">
        <v>9295784</v>
      </c>
      <c r="S149">
        <v>2.8</v>
      </c>
      <c r="T149">
        <v>2.8</v>
      </c>
      <c r="U149">
        <v>0.74199999999999999</v>
      </c>
      <c r="V149">
        <v>11.8</v>
      </c>
    </row>
    <row r="150" spans="1:22" x14ac:dyDescent="0.3">
      <c r="A150" t="s">
        <v>33</v>
      </c>
      <c r="B150" s="1">
        <v>2011</v>
      </c>
      <c r="C150" t="s">
        <v>23</v>
      </c>
      <c r="D150" s="2">
        <v>71.599999999999994</v>
      </c>
      <c r="E150" s="1">
        <v>125</v>
      </c>
      <c r="F150" s="1">
        <v>5</v>
      </c>
      <c r="G150" s="3">
        <v>1.98</v>
      </c>
      <c r="H150">
        <v>263.14269899999999</v>
      </c>
      <c r="I150" s="1">
        <v>84</v>
      </c>
      <c r="J150" s="1">
        <v>0</v>
      </c>
      <c r="K150" s="2">
        <v>48.8</v>
      </c>
      <c r="L150" s="1">
        <v>6</v>
      </c>
      <c r="M150" s="1">
        <v>91</v>
      </c>
      <c r="N150" s="3">
        <v>5.0999999999999996</v>
      </c>
      <c r="O150" s="1">
        <v>87</v>
      </c>
      <c r="P150" s="2">
        <v>0.1</v>
      </c>
      <c r="Q150" s="3">
        <v>7189.691229</v>
      </c>
      <c r="R150" s="1">
        <v>917382</v>
      </c>
      <c r="S150">
        <v>2.8</v>
      </c>
      <c r="T150">
        <v>2.9</v>
      </c>
      <c r="U150">
        <v>0.74099999999999999</v>
      </c>
      <c r="V150">
        <v>11.7</v>
      </c>
    </row>
    <row r="151" spans="1:22" x14ac:dyDescent="0.3">
      <c r="A151" t="s">
        <v>33</v>
      </c>
      <c r="B151" s="1">
        <v>2010</v>
      </c>
      <c r="C151" t="s">
        <v>23</v>
      </c>
      <c r="D151" s="2">
        <v>71.099999999999994</v>
      </c>
      <c r="E151" s="1">
        <v>13</v>
      </c>
      <c r="F151" s="1">
        <v>5</v>
      </c>
      <c r="G151" s="3">
        <v>1.98</v>
      </c>
      <c r="H151">
        <v>246.56860080000001</v>
      </c>
      <c r="I151" s="1">
        <v>8</v>
      </c>
      <c r="J151" s="1">
        <v>0</v>
      </c>
      <c r="K151" s="2">
        <v>48</v>
      </c>
      <c r="L151" s="1">
        <v>6</v>
      </c>
      <c r="M151" s="1">
        <v>85</v>
      </c>
      <c r="N151" s="3">
        <v>5.33</v>
      </c>
      <c r="O151" s="1">
        <v>81</v>
      </c>
      <c r="P151" s="2">
        <v>0.1</v>
      </c>
      <c r="Q151" s="3">
        <v>5842.8578399999997</v>
      </c>
      <c r="R151" s="1">
        <v>954332</v>
      </c>
      <c r="S151">
        <v>2.8</v>
      </c>
      <c r="T151">
        <v>2.9</v>
      </c>
      <c r="U151">
        <v>0.73699999999999999</v>
      </c>
      <c r="V151">
        <v>11.7</v>
      </c>
    </row>
    <row r="152" spans="1:22" x14ac:dyDescent="0.3">
      <c r="A152" t="s">
        <v>33</v>
      </c>
      <c r="B152" s="1">
        <v>2009</v>
      </c>
      <c r="C152" t="s">
        <v>23</v>
      </c>
      <c r="D152" s="2">
        <v>78</v>
      </c>
      <c r="E152" s="1">
        <v>132</v>
      </c>
      <c r="F152" s="1">
        <v>6</v>
      </c>
      <c r="G152" s="3">
        <v>2.1</v>
      </c>
      <c r="H152">
        <v>22.48638351</v>
      </c>
      <c r="I152" s="1">
        <v>74</v>
      </c>
      <c r="J152" s="1">
        <v>0</v>
      </c>
      <c r="K152" s="2">
        <v>47.3</v>
      </c>
      <c r="L152" s="1">
        <v>6</v>
      </c>
      <c r="M152" s="1">
        <v>84</v>
      </c>
      <c r="N152" s="3">
        <v>5.85</v>
      </c>
      <c r="O152" s="1">
        <v>81</v>
      </c>
      <c r="P152" s="2">
        <v>0.1</v>
      </c>
      <c r="Q152" s="3">
        <v>495.29479099999998</v>
      </c>
      <c r="R152" s="1">
        <v>8947243</v>
      </c>
      <c r="S152">
        <v>2.8</v>
      </c>
      <c r="T152">
        <v>2.9</v>
      </c>
      <c r="U152">
        <v>0.72799999999999998</v>
      </c>
      <c r="V152">
        <v>11.6</v>
      </c>
    </row>
    <row r="153" spans="1:22" x14ac:dyDescent="0.3">
      <c r="A153" t="s">
        <v>33</v>
      </c>
      <c r="B153" s="1">
        <v>2008</v>
      </c>
      <c r="C153" t="s">
        <v>23</v>
      </c>
      <c r="D153" s="2">
        <v>73</v>
      </c>
      <c r="E153" s="1">
        <v>141</v>
      </c>
      <c r="F153" s="1">
        <v>6</v>
      </c>
      <c r="G153" s="3">
        <v>1.18</v>
      </c>
      <c r="H153">
        <v>206.26161339999999</v>
      </c>
      <c r="I153" s="1">
        <v>68</v>
      </c>
      <c r="J153" s="1">
        <v>5</v>
      </c>
      <c r="K153" s="2">
        <v>46.6</v>
      </c>
      <c r="L153" s="1">
        <v>6</v>
      </c>
      <c r="M153" s="1">
        <v>85</v>
      </c>
      <c r="N153" s="3">
        <v>4.37</v>
      </c>
      <c r="O153" s="1">
        <v>81</v>
      </c>
      <c r="P153" s="2">
        <v>0.1</v>
      </c>
      <c r="Q153" s="3">
        <v>5574.6382000000003</v>
      </c>
      <c r="R153" s="1">
        <v>87634</v>
      </c>
      <c r="S153">
        <v>2.8</v>
      </c>
      <c r="T153">
        <v>2.9</v>
      </c>
      <c r="U153">
        <v>0.71899999999999997</v>
      </c>
      <c r="V153">
        <v>11.6</v>
      </c>
    </row>
    <row r="154" spans="1:22" x14ac:dyDescent="0.3">
      <c r="A154" t="s">
        <v>33</v>
      </c>
      <c r="B154" s="1">
        <v>2007</v>
      </c>
      <c r="C154" t="s">
        <v>23</v>
      </c>
      <c r="D154" s="2">
        <v>73</v>
      </c>
      <c r="E154" s="1">
        <v>14</v>
      </c>
      <c r="F154" s="1">
        <v>6</v>
      </c>
      <c r="G154" s="3">
        <v>1.02</v>
      </c>
      <c r="H154">
        <v>176.01071060000001</v>
      </c>
      <c r="I154" s="1">
        <v>62</v>
      </c>
      <c r="J154" s="1">
        <v>0</v>
      </c>
      <c r="K154" s="2">
        <v>45.9</v>
      </c>
      <c r="L154" s="1">
        <v>7</v>
      </c>
      <c r="M154" s="1">
        <v>81</v>
      </c>
      <c r="N154" s="3">
        <v>5.0999999999999996</v>
      </c>
      <c r="O154" s="1">
        <v>79</v>
      </c>
      <c r="P154" s="2">
        <v>0.1</v>
      </c>
      <c r="Q154" s="3">
        <v>3851.4378689999999</v>
      </c>
      <c r="R154" s="1">
        <v>85813</v>
      </c>
      <c r="S154">
        <v>2.8</v>
      </c>
      <c r="T154">
        <v>2.9</v>
      </c>
      <c r="U154">
        <v>0.70799999999999996</v>
      </c>
      <c r="V154">
        <v>11.6</v>
      </c>
    </row>
    <row r="155" spans="1:22" x14ac:dyDescent="0.3">
      <c r="A155" t="s">
        <v>33</v>
      </c>
      <c r="B155" s="1">
        <v>2006</v>
      </c>
      <c r="C155" t="s">
        <v>23</v>
      </c>
      <c r="D155" s="2">
        <v>69.2</v>
      </c>
      <c r="E155" s="1">
        <v>154</v>
      </c>
      <c r="F155" s="1">
        <v>6</v>
      </c>
      <c r="G155" s="3">
        <v>0.85</v>
      </c>
      <c r="H155">
        <v>105.6337264</v>
      </c>
      <c r="I155" s="1">
        <v>52</v>
      </c>
      <c r="J155" s="1">
        <v>222</v>
      </c>
      <c r="K155" s="2">
        <v>45.3</v>
      </c>
      <c r="L155" s="1">
        <v>7</v>
      </c>
      <c r="M155" s="1">
        <v>8</v>
      </c>
      <c r="N155" s="3">
        <v>6.17</v>
      </c>
      <c r="O155" s="1">
        <v>78</v>
      </c>
      <c r="P155" s="2">
        <v>0.1</v>
      </c>
      <c r="Q155" s="3">
        <v>2473.8577599999999</v>
      </c>
      <c r="R155" s="1">
        <v>848455</v>
      </c>
      <c r="S155">
        <v>2.9</v>
      </c>
      <c r="T155">
        <v>2.9</v>
      </c>
      <c r="U155">
        <v>0.68200000000000005</v>
      </c>
      <c r="V155">
        <v>10.7</v>
      </c>
    </row>
    <row r="156" spans="1:22" x14ac:dyDescent="0.3">
      <c r="A156" t="s">
        <v>33</v>
      </c>
      <c r="B156" s="1">
        <v>2005</v>
      </c>
      <c r="C156" t="s">
        <v>23</v>
      </c>
      <c r="D156" s="2">
        <v>68.400000000000006</v>
      </c>
      <c r="E156" s="1">
        <v>162</v>
      </c>
      <c r="F156" s="1">
        <v>6</v>
      </c>
      <c r="G156" s="3">
        <v>0.73</v>
      </c>
      <c r="H156">
        <v>81.288830849999997</v>
      </c>
      <c r="I156" s="1">
        <v>49</v>
      </c>
      <c r="J156" s="1">
        <v>1238</v>
      </c>
      <c r="K156" s="2">
        <v>44.7</v>
      </c>
      <c r="L156" s="1">
        <v>7</v>
      </c>
      <c r="M156" s="1">
        <v>79</v>
      </c>
      <c r="N156" s="3">
        <v>7.86</v>
      </c>
      <c r="O156" s="1">
        <v>75</v>
      </c>
      <c r="P156" s="2">
        <v>0.1</v>
      </c>
      <c r="Q156" s="3">
        <v>1578.4239</v>
      </c>
      <c r="R156" s="1">
        <v>839185</v>
      </c>
      <c r="S156">
        <v>2.9</v>
      </c>
      <c r="T156">
        <v>3</v>
      </c>
      <c r="U156">
        <v>0.67500000000000004</v>
      </c>
      <c r="V156">
        <v>11.2</v>
      </c>
    </row>
    <row r="157" spans="1:22" x14ac:dyDescent="0.3">
      <c r="A157" t="s">
        <v>33</v>
      </c>
      <c r="B157" s="1">
        <v>2004</v>
      </c>
      <c r="C157" t="s">
        <v>23</v>
      </c>
      <c r="D157" s="2">
        <v>68.400000000000006</v>
      </c>
      <c r="E157" s="1">
        <v>154</v>
      </c>
      <c r="F157" s="1">
        <v>6</v>
      </c>
      <c r="G157" s="3">
        <v>0.62</v>
      </c>
      <c r="H157">
        <v>8.5968049600000001</v>
      </c>
      <c r="I157" s="1">
        <v>5</v>
      </c>
      <c r="J157" s="1">
        <v>827</v>
      </c>
      <c r="K157" s="2">
        <v>44.2</v>
      </c>
      <c r="L157" s="1">
        <v>8</v>
      </c>
      <c r="M157" s="1">
        <v>78</v>
      </c>
      <c r="N157" s="3">
        <v>7.92</v>
      </c>
      <c r="O157" s="1">
        <v>77</v>
      </c>
      <c r="P157" s="2">
        <v>0.1</v>
      </c>
      <c r="Q157" s="3">
        <v>145.21629999999999</v>
      </c>
      <c r="R157" s="1">
        <v>8365</v>
      </c>
      <c r="S157">
        <v>3</v>
      </c>
      <c r="T157">
        <v>3</v>
      </c>
      <c r="U157">
        <v>0.66800000000000004</v>
      </c>
      <c r="V157">
        <v>11</v>
      </c>
    </row>
    <row r="158" spans="1:22" x14ac:dyDescent="0.3">
      <c r="A158" t="s">
        <v>33</v>
      </c>
      <c r="B158" s="1">
        <v>2003</v>
      </c>
      <c r="C158" t="s">
        <v>23</v>
      </c>
      <c r="D158" s="2">
        <v>67.8</v>
      </c>
      <c r="E158" s="1">
        <v>154</v>
      </c>
      <c r="F158" s="1">
        <v>7</v>
      </c>
      <c r="G158" s="3">
        <v>0.55000000000000004</v>
      </c>
      <c r="H158">
        <v>42.414911830000001</v>
      </c>
      <c r="I158" s="1">
        <v>51</v>
      </c>
      <c r="J158" s="1">
        <v>1978</v>
      </c>
      <c r="K158" s="2">
        <v>43.6</v>
      </c>
      <c r="L158" s="1">
        <v>8</v>
      </c>
      <c r="M158" s="1">
        <v>79</v>
      </c>
      <c r="N158" s="3">
        <v>6.56</v>
      </c>
      <c r="O158" s="1">
        <v>77</v>
      </c>
      <c r="P158" s="2">
        <v>0.1</v>
      </c>
      <c r="Q158" s="3">
        <v>883.64399649999996</v>
      </c>
      <c r="R158" s="1">
        <v>82341</v>
      </c>
      <c r="S158">
        <v>3</v>
      </c>
      <c r="T158">
        <v>3</v>
      </c>
      <c r="U158">
        <v>0.65900000000000003</v>
      </c>
      <c r="V158">
        <v>10.8</v>
      </c>
    </row>
    <row r="159" spans="1:22" x14ac:dyDescent="0.3">
      <c r="A159" t="s">
        <v>33</v>
      </c>
      <c r="B159" s="1">
        <v>2002</v>
      </c>
      <c r="C159" t="s">
        <v>23</v>
      </c>
      <c r="D159" s="2">
        <v>67.8</v>
      </c>
      <c r="E159" s="1">
        <v>146</v>
      </c>
      <c r="F159" s="1">
        <v>7</v>
      </c>
      <c r="G159" s="3">
        <v>0.55000000000000004</v>
      </c>
      <c r="H159">
        <v>39.332536869999998</v>
      </c>
      <c r="I159" s="1">
        <v>5</v>
      </c>
      <c r="J159" s="1">
        <v>4353</v>
      </c>
      <c r="K159" s="2">
        <v>43.1</v>
      </c>
      <c r="L159" s="1">
        <v>9</v>
      </c>
      <c r="M159" s="1">
        <v>8</v>
      </c>
      <c r="N159" s="3">
        <v>4.47</v>
      </c>
      <c r="O159" s="1">
        <v>76</v>
      </c>
      <c r="P159" s="2">
        <v>0.1</v>
      </c>
      <c r="Q159" s="3">
        <v>763.73857999999996</v>
      </c>
      <c r="R159" s="1">
        <v>817195</v>
      </c>
      <c r="S159">
        <v>3.1</v>
      </c>
      <c r="T159">
        <v>3.1</v>
      </c>
      <c r="U159">
        <v>0.65100000000000002</v>
      </c>
      <c r="V159">
        <v>10.6</v>
      </c>
    </row>
    <row r="160" spans="1:22" x14ac:dyDescent="0.3">
      <c r="A160" t="s">
        <v>33</v>
      </c>
      <c r="B160" s="1">
        <v>2001</v>
      </c>
      <c r="C160" t="s">
        <v>23</v>
      </c>
      <c r="D160" s="2">
        <v>67.5</v>
      </c>
      <c r="E160" s="1">
        <v>151</v>
      </c>
      <c r="F160" s="1">
        <v>8</v>
      </c>
      <c r="G160" s="3">
        <v>0.51</v>
      </c>
      <c r="H160">
        <v>4.1041900770000002</v>
      </c>
      <c r="I160" s="1"/>
      <c r="J160" s="1">
        <v>574</v>
      </c>
      <c r="K160" s="2">
        <v>42.6</v>
      </c>
      <c r="L160" s="1">
        <v>10</v>
      </c>
      <c r="M160" s="1">
        <v>77</v>
      </c>
      <c r="N160" s="3">
        <v>4.4800000000000004</v>
      </c>
      <c r="O160" s="1">
        <v>77</v>
      </c>
      <c r="P160" s="2">
        <v>0.1</v>
      </c>
      <c r="Q160" s="3">
        <v>73.683843400000001</v>
      </c>
      <c r="R160" s="1">
        <v>81112</v>
      </c>
      <c r="S160">
        <v>3.1</v>
      </c>
      <c r="T160">
        <v>3.1</v>
      </c>
      <c r="U160">
        <v>0.64200000000000002</v>
      </c>
      <c r="V160">
        <v>10.4</v>
      </c>
    </row>
    <row r="161" spans="1:22" x14ac:dyDescent="0.3">
      <c r="A161" t="s">
        <v>33</v>
      </c>
      <c r="B161" s="1">
        <v>2000</v>
      </c>
      <c r="C161" t="s">
        <v>23</v>
      </c>
      <c r="D161" s="2">
        <v>66.599999999999994</v>
      </c>
      <c r="E161" s="1">
        <v>16</v>
      </c>
      <c r="F161" s="1">
        <v>9</v>
      </c>
      <c r="G161" s="3">
        <v>0.65</v>
      </c>
      <c r="H161">
        <v>35.094626439999999</v>
      </c>
      <c r="I161" s="1"/>
      <c r="J161" s="1">
        <v>210</v>
      </c>
      <c r="K161" s="2">
        <v>42.1</v>
      </c>
      <c r="L161" s="1">
        <v>11</v>
      </c>
      <c r="M161" s="1">
        <v>75</v>
      </c>
      <c r="N161" s="3">
        <v>4.67</v>
      </c>
      <c r="O161" s="1">
        <v>76</v>
      </c>
      <c r="P161" s="2">
        <v>0.1</v>
      </c>
      <c r="Q161" s="3">
        <v>655.97432600000002</v>
      </c>
      <c r="R161" s="1">
        <v>8486</v>
      </c>
      <c r="S161">
        <v>3.2</v>
      </c>
      <c r="T161">
        <v>3.1</v>
      </c>
      <c r="U161">
        <v>0.63600000000000001</v>
      </c>
      <c r="V161">
        <v>10.1</v>
      </c>
    </row>
    <row r="162" spans="1:22" x14ac:dyDescent="0.3">
      <c r="A162" t="s">
        <v>34</v>
      </c>
      <c r="B162" s="1">
        <v>2015</v>
      </c>
      <c r="C162" t="s">
        <v>23</v>
      </c>
      <c r="D162" s="2">
        <v>76.099999999999994</v>
      </c>
      <c r="E162" s="1">
        <v>147</v>
      </c>
      <c r="F162" s="1">
        <v>0</v>
      </c>
      <c r="H162">
        <v>0</v>
      </c>
      <c r="I162" s="1">
        <v>95</v>
      </c>
      <c r="J162" s="1">
        <v>0</v>
      </c>
      <c r="K162" s="2">
        <v>64.5</v>
      </c>
      <c r="L162" s="1">
        <v>0</v>
      </c>
      <c r="M162" s="1">
        <v>95</v>
      </c>
      <c r="O162" s="1">
        <v>95</v>
      </c>
      <c r="P162" s="2">
        <v>0.1</v>
      </c>
      <c r="S162">
        <v>2.5</v>
      </c>
      <c r="T162">
        <v>2.5</v>
      </c>
      <c r="U162">
        <v>0.79</v>
      </c>
      <c r="V162">
        <v>12.6</v>
      </c>
    </row>
    <row r="163" spans="1:22" x14ac:dyDescent="0.3">
      <c r="A163" t="s">
        <v>34</v>
      </c>
      <c r="B163" s="1">
        <v>2014</v>
      </c>
      <c r="C163" t="s">
        <v>23</v>
      </c>
      <c r="D163" s="2">
        <v>75.400000000000006</v>
      </c>
      <c r="E163" s="1">
        <v>16</v>
      </c>
      <c r="F163" s="1">
        <v>0</v>
      </c>
      <c r="G163" s="3">
        <v>9.4499999999999993</v>
      </c>
      <c r="H163">
        <v>0</v>
      </c>
      <c r="I163" s="1">
        <v>96</v>
      </c>
      <c r="J163" s="1">
        <v>0</v>
      </c>
      <c r="K163" s="2">
        <v>63.8</v>
      </c>
      <c r="L163" s="1">
        <v>0</v>
      </c>
      <c r="M163" s="1">
        <v>96</v>
      </c>
      <c r="N163" s="3">
        <v>7.74</v>
      </c>
      <c r="O163" s="1">
        <v>96</v>
      </c>
      <c r="P163" s="2">
        <v>0.1</v>
      </c>
      <c r="S163">
        <v>2.5</v>
      </c>
      <c r="T163">
        <v>2.5</v>
      </c>
      <c r="U163">
        <v>0.78900000000000003</v>
      </c>
      <c r="V163">
        <v>12.6</v>
      </c>
    </row>
    <row r="164" spans="1:22" x14ac:dyDescent="0.3">
      <c r="A164" t="s">
        <v>34</v>
      </c>
      <c r="B164" s="1">
        <v>2013</v>
      </c>
      <c r="C164" t="s">
        <v>23</v>
      </c>
      <c r="D164" s="2">
        <v>74.8</v>
      </c>
      <c r="E164" s="1">
        <v>172</v>
      </c>
      <c r="F164" s="1">
        <v>0</v>
      </c>
      <c r="G164" s="3">
        <v>9.42</v>
      </c>
      <c r="H164">
        <v>0</v>
      </c>
      <c r="I164" s="1">
        <v>97</v>
      </c>
      <c r="J164" s="1">
        <v>0</v>
      </c>
      <c r="K164" s="2">
        <v>63.2</v>
      </c>
      <c r="L164" s="1">
        <v>0</v>
      </c>
      <c r="M164" s="1">
        <v>97</v>
      </c>
      <c r="N164" s="3">
        <v>7.5</v>
      </c>
      <c r="O164" s="1">
        <v>97</v>
      </c>
      <c r="P164" s="2">
        <v>0.1</v>
      </c>
      <c r="S164">
        <v>2.5</v>
      </c>
      <c r="T164">
        <v>2.5</v>
      </c>
      <c r="U164">
        <v>0.79</v>
      </c>
      <c r="V164">
        <v>12.6</v>
      </c>
    </row>
    <row r="165" spans="1:22" x14ac:dyDescent="0.3">
      <c r="A165" t="s">
        <v>34</v>
      </c>
      <c r="B165" s="1">
        <v>2012</v>
      </c>
      <c r="C165" t="s">
        <v>23</v>
      </c>
      <c r="D165" s="2">
        <v>74.900000000000006</v>
      </c>
      <c r="E165" s="1">
        <v>167</v>
      </c>
      <c r="F165" s="1">
        <v>0</v>
      </c>
      <c r="G165" s="3">
        <v>9.5</v>
      </c>
      <c r="H165">
        <v>0</v>
      </c>
      <c r="I165" s="1">
        <v>96</v>
      </c>
      <c r="J165" s="1">
        <v>0</v>
      </c>
      <c r="K165" s="2">
        <v>62.6</v>
      </c>
      <c r="L165" s="1">
        <v>0</v>
      </c>
      <c r="M165" s="1">
        <v>99</v>
      </c>
      <c r="N165" s="3">
        <v>7.43</v>
      </c>
      <c r="O165" s="1">
        <v>98</v>
      </c>
      <c r="P165" s="2">
        <v>0.2</v>
      </c>
      <c r="S165">
        <v>2.5</v>
      </c>
      <c r="T165">
        <v>2.5</v>
      </c>
      <c r="U165">
        <v>0.78900000000000003</v>
      </c>
      <c r="V165">
        <v>12.6</v>
      </c>
    </row>
    <row r="166" spans="1:22" x14ac:dyDescent="0.3">
      <c r="A166" t="s">
        <v>34</v>
      </c>
      <c r="B166" s="1">
        <v>2011</v>
      </c>
      <c r="C166" t="s">
        <v>23</v>
      </c>
      <c r="D166" s="2">
        <v>75</v>
      </c>
      <c r="E166" s="1">
        <v>162</v>
      </c>
      <c r="F166" s="1">
        <v>0</v>
      </c>
      <c r="G166" s="3">
        <v>9.34</v>
      </c>
      <c r="H166">
        <v>0</v>
      </c>
      <c r="I166" s="1">
        <v>95</v>
      </c>
      <c r="J166" s="1">
        <v>0</v>
      </c>
      <c r="K166" s="2">
        <v>62</v>
      </c>
      <c r="L166" s="1">
        <v>0</v>
      </c>
      <c r="M166" s="1">
        <v>97</v>
      </c>
      <c r="N166" s="3">
        <v>7.63</v>
      </c>
      <c r="O166" s="1">
        <v>98</v>
      </c>
      <c r="P166" s="2">
        <v>0.1</v>
      </c>
      <c r="S166">
        <v>2.5</v>
      </c>
      <c r="T166">
        <v>2.5</v>
      </c>
      <c r="U166">
        <v>0.78800000000000003</v>
      </c>
      <c r="V166">
        <v>12.6</v>
      </c>
    </row>
    <row r="167" spans="1:22" x14ac:dyDescent="0.3">
      <c r="A167" t="s">
        <v>34</v>
      </c>
      <c r="B167" s="1">
        <v>2010</v>
      </c>
      <c r="C167" t="s">
        <v>23</v>
      </c>
      <c r="D167" s="2">
        <v>75</v>
      </c>
      <c r="E167" s="1">
        <v>161</v>
      </c>
      <c r="F167" s="1">
        <v>0</v>
      </c>
      <c r="G167" s="3">
        <v>9.19</v>
      </c>
      <c r="H167">
        <v>0</v>
      </c>
      <c r="I167" s="1">
        <v>98</v>
      </c>
      <c r="J167" s="1">
        <v>0</v>
      </c>
      <c r="K167" s="2">
        <v>61.3</v>
      </c>
      <c r="L167" s="1">
        <v>0</v>
      </c>
      <c r="M167" s="1">
        <v>97</v>
      </c>
      <c r="N167" s="3">
        <v>7.44</v>
      </c>
      <c r="O167" s="1">
        <v>99</v>
      </c>
      <c r="P167" s="2">
        <v>0.2</v>
      </c>
      <c r="S167">
        <v>2.5</v>
      </c>
      <c r="T167">
        <v>2.5</v>
      </c>
      <c r="U167">
        <v>0.78800000000000003</v>
      </c>
      <c r="V167">
        <v>12.6</v>
      </c>
    </row>
    <row r="168" spans="1:22" x14ac:dyDescent="0.3">
      <c r="A168" t="s">
        <v>34</v>
      </c>
      <c r="B168" s="1">
        <v>2009</v>
      </c>
      <c r="C168" t="s">
        <v>23</v>
      </c>
      <c r="D168" s="2">
        <v>74.599999999999994</v>
      </c>
      <c r="E168" s="1">
        <v>168</v>
      </c>
      <c r="F168" s="1">
        <v>0</v>
      </c>
      <c r="G168" s="3">
        <v>9.2899999999999991</v>
      </c>
      <c r="H168">
        <v>0</v>
      </c>
      <c r="I168" s="1">
        <v>95</v>
      </c>
      <c r="J168" s="1">
        <v>0</v>
      </c>
      <c r="K168" s="2">
        <v>6.7</v>
      </c>
      <c r="L168" s="1">
        <v>0</v>
      </c>
      <c r="M168" s="1">
        <v>97</v>
      </c>
      <c r="N168" s="3">
        <v>7.43</v>
      </c>
      <c r="O168" s="1">
        <v>96</v>
      </c>
      <c r="P168" s="2">
        <v>0.1</v>
      </c>
      <c r="S168">
        <v>2.5</v>
      </c>
      <c r="T168">
        <v>2.5</v>
      </c>
      <c r="U168">
        <v>0.79100000000000004</v>
      </c>
      <c r="V168">
        <v>12.6</v>
      </c>
    </row>
    <row r="169" spans="1:22" x14ac:dyDescent="0.3">
      <c r="A169" t="s">
        <v>34</v>
      </c>
      <c r="B169" s="1">
        <v>2008</v>
      </c>
      <c r="C169" t="s">
        <v>23</v>
      </c>
      <c r="D169" s="2">
        <v>74.5</v>
      </c>
      <c r="E169" s="1">
        <v>167</v>
      </c>
      <c r="F169" s="1">
        <v>0</v>
      </c>
      <c r="G169" s="3">
        <v>10.15</v>
      </c>
      <c r="H169">
        <v>0</v>
      </c>
      <c r="I169" s="1">
        <v>9</v>
      </c>
      <c r="J169" s="1">
        <v>0</v>
      </c>
      <c r="K169" s="2">
        <v>6.1</v>
      </c>
      <c r="L169" s="1">
        <v>0</v>
      </c>
      <c r="M169" s="1">
        <v>93</v>
      </c>
      <c r="N169" s="3">
        <v>7.3</v>
      </c>
      <c r="O169" s="1">
        <v>93</v>
      </c>
      <c r="P169" s="2">
        <v>0.1</v>
      </c>
      <c r="S169">
        <v>2.5</v>
      </c>
      <c r="T169">
        <v>2.5</v>
      </c>
      <c r="U169">
        <v>0.79100000000000004</v>
      </c>
      <c r="V169">
        <v>12.6</v>
      </c>
    </row>
    <row r="170" spans="1:22" x14ac:dyDescent="0.3">
      <c r="A170" t="s">
        <v>34</v>
      </c>
      <c r="B170" s="1">
        <v>2007</v>
      </c>
      <c r="C170" t="s">
        <v>23</v>
      </c>
      <c r="D170" s="2">
        <v>74.400000000000006</v>
      </c>
      <c r="E170" s="1">
        <v>167</v>
      </c>
      <c r="F170" s="1">
        <v>0</v>
      </c>
      <c r="G170" s="3">
        <v>10.75</v>
      </c>
      <c r="H170">
        <v>0</v>
      </c>
      <c r="I170" s="1">
        <v>93</v>
      </c>
      <c r="J170" s="1">
        <v>0</v>
      </c>
      <c r="K170" s="2">
        <v>59.4</v>
      </c>
      <c r="L170" s="1">
        <v>0</v>
      </c>
      <c r="M170" s="1">
        <v>95</v>
      </c>
      <c r="N170" s="3">
        <v>7.8</v>
      </c>
      <c r="O170" s="1">
        <v>95</v>
      </c>
      <c r="P170" s="2">
        <v>0.1</v>
      </c>
      <c r="S170">
        <v>2.5</v>
      </c>
      <c r="T170">
        <v>2.5</v>
      </c>
      <c r="U170">
        <v>0.79</v>
      </c>
      <c r="V170">
        <v>12.5</v>
      </c>
    </row>
    <row r="171" spans="1:22" x14ac:dyDescent="0.3">
      <c r="A171" t="s">
        <v>34</v>
      </c>
      <c r="B171" s="1">
        <v>2006</v>
      </c>
      <c r="C171" t="s">
        <v>23</v>
      </c>
      <c r="D171" s="2">
        <v>74.2</v>
      </c>
      <c r="E171" s="1">
        <v>171</v>
      </c>
      <c r="F171" s="1">
        <v>0</v>
      </c>
      <c r="G171" s="3">
        <v>11.07</v>
      </c>
      <c r="H171">
        <v>0</v>
      </c>
      <c r="I171" s="1">
        <v>96</v>
      </c>
      <c r="J171" s="1">
        <v>0</v>
      </c>
      <c r="K171" s="2">
        <v>58.7</v>
      </c>
      <c r="L171" s="1">
        <v>0</v>
      </c>
      <c r="M171" s="1">
        <v>94</v>
      </c>
      <c r="N171" s="3">
        <v>6.93</v>
      </c>
      <c r="O171" s="1">
        <v>95</v>
      </c>
      <c r="P171" s="2">
        <v>0.1</v>
      </c>
      <c r="S171">
        <v>2.5</v>
      </c>
      <c r="T171">
        <v>2.5</v>
      </c>
      <c r="U171">
        <v>0.78800000000000003</v>
      </c>
      <c r="V171">
        <v>12.4</v>
      </c>
    </row>
    <row r="172" spans="1:22" x14ac:dyDescent="0.3">
      <c r="A172" t="s">
        <v>34</v>
      </c>
      <c r="B172" s="1">
        <v>2005</v>
      </c>
      <c r="C172" t="s">
        <v>23</v>
      </c>
      <c r="D172" s="2">
        <v>74.099999999999994</v>
      </c>
      <c r="E172" s="1">
        <v>172</v>
      </c>
      <c r="F172" s="1">
        <v>0</v>
      </c>
      <c r="G172" s="3">
        <v>10.49</v>
      </c>
      <c r="H172">
        <v>0</v>
      </c>
      <c r="I172" s="1">
        <v>93</v>
      </c>
      <c r="J172" s="1">
        <v>0</v>
      </c>
      <c r="K172" s="2">
        <v>58.1</v>
      </c>
      <c r="L172" s="1">
        <v>0</v>
      </c>
      <c r="M172" s="1">
        <v>93</v>
      </c>
      <c r="N172" s="3">
        <v>5.95</v>
      </c>
      <c r="O172" s="1">
        <v>93</v>
      </c>
      <c r="P172" s="2">
        <v>0.1</v>
      </c>
      <c r="S172">
        <v>2.6</v>
      </c>
      <c r="T172">
        <v>2.5</v>
      </c>
      <c r="U172">
        <v>0.78600000000000003</v>
      </c>
      <c r="V172">
        <v>12.4</v>
      </c>
    </row>
    <row r="173" spans="1:22" x14ac:dyDescent="0.3">
      <c r="A173" t="s">
        <v>34</v>
      </c>
      <c r="B173" s="1">
        <v>2004</v>
      </c>
      <c r="C173" t="s">
        <v>23</v>
      </c>
      <c r="D173" s="2">
        <v>73.8</v>
      </c>
      <c r="E173" s="1">
        <v>174</v>
      </c>
      <c r="F173" s="1">
        <v>0</v>
      </c>
      <c r="G173" s="3">
        <v>10.1</v>
      </c>
      <c r="H173">
        <v>0</v>
      </c>
      <c r="I173" s="1">
        <v>93</v>
      </c>
      <c r="J173" s="1">
        <v>0</v>
      </c>
      <c r="K173" s="2">
        <v>57.4</v>
      </c>
      <c r="L173" s="1">
        <v>0</v>
      </c>
      <c r="M173" s="1">
        <v>92</v>
      </c>
      <c r="N173" s="3">
        <v>6.2</v>
      </c>
      <c r="O173" s="1">
        <v>93</v>
      </c>
      <c r="P173" s="2">
        <v>0.1</v>
      </c>
      <c r="S173">
        <v>2.6</v>
      </c>
      <c r="T173">
        <v>2.5</v>
      </c>
      <c r="U173">
        <v>0.78400000000000003</v>
      </c>
      <c r="V173">
        <v>12.3</v>
      </c>
    </row>
    <row r="174" spans="1:22" x14ac:dyDescent="0.3">
      <c r="A174" t="s">
        <v>34</v>
      </c>
      <c r="B174" s="1">
        <v>2003</v>
      </c>
      <c r="C174" t="s">
        <v>23</v>
      </c>
      <c r="D174" s="2">
        <v>73.2</v>
      </c>
      <c r="E174" s="1">
        <v>189</v>
      </c>
      <c r="F174" s="1">
        <v>0</v>
      </c>
      <c r="G174" s="3">
        <v>10.68</v>
      </c>
      <c r="H174">
        <v>0</v>
      </c>
      <c r="I174" s="1">
        <v>88</v>
      </c>
      <c r="J174" s="1">
        <v>0</v>
      </c>
      <c r="K174" s="2">
        <v>56.7</v>
      </c>
      <c r="L174" s="1">
        <v>0</v>
      </c>
      <c r="M174" s="1">
        <v>93</v>
      </c>
      <c r="N174" s="3">
        <v>5.62</v>
      </c>
      <c r="O174" s="1">
        <v>92</v>
      </c>
      <c r="P174" s="2">
        <v>0.1</v>
      </c>
      <c r="S174">
        <v>2.6</v>
      </c>
      <c r="T174">
        <v>2.5</v>
      </c>
      <c r="U174">
        <v>0.78300000000000003</v>
      </c>
      <c r="V174">
        <v>12.2</v>
      </c>
    </row>
    <row r="175" spans="1:22" x14ac:dyDescent="0.3">
      <c r="A175" t="s">
        <v>34</v>
      </c>
      <c r="B175" s="1">
        <v>2002</v>
      </c>
      <c r="C175" t="s">
        <v>23</v>
      </c>
      <c r="D175" s="2">
        <v>73.099999999999994</v>
      </c>
      <c r="E175" s="1">
        <v>19</v>
      </c>
      <c r="F175" s="1">
        <v>0</v>
      </c>
      <c r="G175" s="3">
        <v>10.85</v>
      </c>
      <c r="H175">
        <v>0</v>
      </c>
      <c r="I175" s="1">
        <v>89</v>
      </c>
      <c r="J175" s="1">
        <v>0</v>
      </c>
      <c r="K175" s="2">
        <v>56</v>
      </c>
      <c r="L175" s="1">
        <v>0</v>
      </c>
      <c r="M175" s="1">
        <v>93</v>
      </c>
      <c r="N175" s="3">
        <v>5.26</v>
      </c>
      <c r="O175" s="1">
        <v>94</v>
      </c>
      <c r="P175" s="2">
        <v>0.1</v>
      </c>
      <c r="S175">
        <v>2.6</v>
      </c>
      <c r="T175">
        <v>2.6</v>
      </c>
      <c r="U175">
        <v>0.78100000000000003</v>
      </c>
      <c r="V175">
        <v>12.1</v>
      </c>
    </row>
    <row r="176" spans="1:22" x14ac:dyDescent="0.3">
      <c r="A176" t="s">
        <v>34</v>
      </c>
      <c r="B176" s="1">
        <v>2001</v>
      </c>
      <c r="C176" t="s">
        <v>23</v>
      </c>
      <c r="D176" s="2">
        <v>72.900000000000006</v>
      </c>
      <c r="E176" s="1">
        <v>189</v>
      </c>
      <c r="F176" s="1">
        <v>0</v>
      </c>
      <c r="G176" s="3">
        <v>11.64</v>
      </c>
      <c r="H176">
        <v>0</v>
      </c>
      <c r="I176" s="1">
        <v>21</v>
      </c>
      <c r="J176" s="1">
        <v>0</v>
      </c>
      <c r="K176" s="2">
        <v>55.2</v>
      </c>
      <c r="L176" s="1">
        <v>0</v>
      </c>
      <c r="M176" s="1">
        <v>98</v>
      </c>
      <c r="N176" s="3">
        <v>5.15</v>
      </c>
      <c r="O176" s="1">
        <v>99</v>
      </c>
      <c r="P176" s="2">
        <v>0.2</v>
      </c>
      <c r="S176">
        <v>2.7</v>
      </c>
      <c r="T176">
        <v>2.6</v>
      </c>
      <c r="U176">
        <v>0.77900000000000003</v>
      </c>
      <c r="V176">
        <v>12.1</v>
      </c>
    </row>
    <row r="177" spans="1:22" x14ac:dyDescent="0.3">
      <c r="A177" t="s">
        <v>34</v>
      </c>
      <c r="B177" s="1">
        <v>2000</v>
      </c>
      <c r="C177" t="s">
        <v>23</v>
      </c>
      <c r="D177" s="2">
        <v>72.599999999999994</v>
      </c>
      <c r="E177" s="1">
        <v>192</v>
      </c>
      <c r="F177" s="1">
        <v>0</v>
      </c>
      <c r="G177" s="3">
        <v>12.15</v>
      </c>
      <c r="H177">
        <v>0</v>
      </c>
      <c r="I177" s="1"/>
      <c r="J177" s="1">
        <v>0</v>
      </c>
      <c r="K177" s="2">
        <v>54.4</v>
      </c>
      <c r="L177" s="1">
        <v>0</v>
      </c>
      <c r="M177" s="1">
        <v>91</v>
      </c>
      <c r="N177" s="3">
        <v>5.21</v>
      </c>
      <c r="O177" s="1">
        <v>99</v>
      </c>
      <c r="P177" s="2">
        <v>0.1</v>
      </c>
      <c r="S177">
        <v>2.7</v>
      </c>
      <c r="T177">
        <v>2.6</v>
      </c>
      <c r="U177">
        <v>0</v>
      </c>
      <c r="V177">
        <v>12</v>
      </c>
    </row>
    <row r="178" spans="1:22" x14ac:dyDescent="0.3">
      <c r="A178" t="s">
        <v>35</v>
      </c>
      <c r="B178" s="1">
        <v>2015</v>
      </c>
      <c r="C178" t="s">
        <v>23</v>
      </c>
      <c r="D178" s="2">
        <v>76.900000000000006</v>
      </c>
      <c r="E178" s="1">
        <v>69</v>
      </c>
      <c r="F178" s="1">
        <v>0</v>
      </c>
      <c r="H178">
        <v>0</v>
      </c>
      <c r="I178" s="1">
        <v>98</v>
      </c>
      <c r="J178" s="1">
        <v>0</v>
      </c>
      <c r="K178" s="2">
        <v>63.6</v>
      </c>
      <c r="L178" s="1">
        <v>0</v>
      </c>
      <c r="M178" s="1">
        <v>98</v>
      </c>
      <c r="O178" s="1">
        <v>98</v>
      </c>
      <c r="P178" s="2">
        <v>0.1</v>
      </c>
      <c r="Q178" s="3">
        <v>22688.878239999998</v>
      </c>
      <c r="S178">
        <v>6.2</v>
      </c>
      <c r="T178">
        <v>6.1</v>
      </c>
      <c r="U178">
        <v>0.82299999999999995</v>
      </c>
      <c r="V178">
        <v>14.5</v>
      </c>
    </row>
    <row r="179" spans="1:22" x14ac:dyDescent="0.3">
      <c r="A179" t="s">
        <v>35</v>
      </c>
      <c r="B179" s="1">
        <v>2014</v>
      </c>
      <c r="C179" t="s">
        <v>23</v>
      </c>
      <c r="D179" s="2">
        <v>76.8</v>
      </c>
      <c r="E179" s="1">
        <v>7</v>
      </c>
      <c r="F179" s="1">
        <v>0</v>
      </c>
      <c r="G179" s="3">
        <v>1.57</v>
      </c>
      <c r="H179">
        <v>367.25567419999999</v>
      </c>
      <c r="I179" s="1">
        <v>98</v>
      </c>
      <c r="J179" s="1">
        <v>46</v>
      </c>
      <c r="K179" s="2">
        <v>62.9</v>
      </c>
      <c r="L179" s="1">
        <v>0</v>
      </c>
      <c r="M179" s="1">
        <v>98</v>
      </c>
      <c r="N179" s="3">
        <v>4.9800000000000004</v>
      </c>
      <c r="O179" s="1">
        <v>98</v>
      </c>
      <c r="P179" s="2">
        <v>0.1</v>
      </c>
      <c r="Q179" s="3">
        <v>24983.379199999999</v>
      </c>
      <c r="S179">
        <v>6.1</v>
      </c>
      <c r="T179">
        <v>6</v>
      </c>
      <c r="U179">
        <v>0.82</v>
      </c>
      <c r="V179">
        <v>14.5</v>
      </c>
    </row>
    <row r="180" spans="1:22" x14ac:dyDescent="0.3">
      <c r="A180" t="s">
        <v>35</v>
      </c>
      <c r="B180" s="1">
        <v>2013</v>
      </c>
      <c r="C180" t="s">
        <v>23</v>
      </c>
      <c r="D180" s="2">
        <v>76.7</v>
      </c>
      <c r="E180" s="1">
        <v>7</v>
      </c>
      <c r="F180" s="1">
        <v>0</v>
      </c>
      <c r="G180" s="3">
        <v>1.65</v>
      </c>
      <c r="H180">
        <v>3.9686959819999998</v>
      </c>
      <c r="I180" s="1">
        <v>99</v>
      </c>
      <c r="J180" s="1">
        <v>0</v>
      </c>
      <c r="K180" s="2">
        <v>62.2</v>
      </c>
      <c r="L180" s="1">
        <v>0</v>
      </c>
      <c r="M180" s="1">
        <v>99</v>
      </c>
      <c r="N180" s="3">
        <v>4.6900000000000004</v>
      </c>
      <c r="O180" s="1">
        <v>99</v>
      </c>
      <c r="P180" s="2">
        <v>0.1</v>
      </c>
      <c r="Q180" s="3">
        <v>251.18329</v>
      </c>
      <c r="S180">
        <v>6.1</v>
      </c>
      <c r="T180">
        <v>6</v>
      </c>
      <c r="U180">
        <v>0.81499999999999995</v>
      </c>
      <c r="V180">
        <v>14.5</v>
      </c>
    </row>
    <row r="181" spans="1:22" x14ac:dyDescent="0.3">
      <c r="A181" t="s">
        <v>35</v>
      </c>
      <c r="B181" s="1">
        <v>2012</v>
      </c>
      <c r="C181" t="s">
        <v>23</v>
      </c>
      <c r="D181" s="2">
        <v>76.5</v>
      </c>
      <c r="E181" s="1">
        <v>71</v>
      </c>
      <c r="F181" s="1">
        <v>0</v>
      </c>
      <c r="G181" s="3">
        <v>1.7</v>
      </c>
      <c r="H181">
        <v>2211.2157779999998</v>
      </c>
      <c r="I181" s="1">
        <v>99</v>
      </c>
      <c r="J181" s="1">
        <v>0</v>
      </c>
      <c r="K181" s="2">
        <v>61.5</v>
      </c>
      <c r="L181" s="1">
        <v>0</v>
      </c>
      <c r="M181" s="1">
        <v>99</v>
      </c>
      <c r="N181" s="3">
        <v>4.37</v>
      </c>
      <c r="O181" s="1">
        <v>99</v>
      </c>
      <c r="P181" s="2">
        <v>0.1</v>
      </c>
      <c r="Q181" s="3">
        <v>23649.366610000001</v>
      </c>
      <c r="S181">
        <v>6.1</v>
      </c>
      <c r="T181">
        <v>6</v>
      </c>
      <c r="U181">
        <v>0.81200000000000006</v>
      </c>
      <c r="V181">
        <v>14.5</v>
      </c>
    </row>
    <row r="182" spans="1:22" x14ac:dyDescent="0.3">
      <c r="A182" t="s">
        <v>35</v>
      </c>
      <c r="B182" s="1">
        <v>2011</v>
      </c>
      <c r="C182" t="s">
        <v>23</v>
      </c>
      <c r="D182" s="2">
        <v>76.099999999999994</v>
      </c>
      <c r="E182" s="1">
        <v>76</v>
      </c>
      <c r="F182" s="1">
        <v>0</v>
      </c>
      <c r="G182" s="3">
        <v>1.66</v>
      </c>
      <c r="H182">
        <v>197.7734681</v>
      </c>
      <c r="I182" s="1">
        <v>99</v>
      </c>
      <c r="J182" s="1">
        <v>0</v>
      </c>
      <c r="K182" s="2">
        <v>6.8</v>
      </c>
      <c r="L182" s="1">
        <v>0</v>
      </c>
      <c r="M182" s="1">
        <v>99</v>
      </c>
      <c r="N182" s="3">
        <v>3.4</v>
      </c>
      <c r="O182" s="1">
        <v>99</v>
      </c>
      <c r="P182" s="2">
        <v>0.1</v>
      </c>
      <c r="Q182" s="3">
        <v>2281.1242000000002</v>
      </c>
      <c r="S182">
        <v>6.1</v>
      </c>
      <c r="T182">
        <v>6</v>
      </c>
      <c r="U182">
        <v>0.81200000000000006</v>
      </c>
      <c r="V182">
        <v>14.4</v>
      </c>
    </row>
    <row r="183" spans="1:22" x14ac:dyDescent="0.3">
      <c r="A183" t="s">
        <v>35</v>
      </c>
      <c r="B183" s="1">
        <v>2010</v>
      </c>
      <c r="C183" t="s">
        <v>23</v>
      </c>
      <c r="D183" s="2">
        <v>76.099999999999994</v>
      </c>
      <c r="E183" s="1">
        <v>73</v>
      </c>
      <c r="F183" s="1">
        <v>0</v>
      </c>
      <c r="G183" s="3">
        <v>1.93</v>
      </c>
      <c r="H183">
        <v>266.76961219999998</v>
      </c>
      <c r="I183" s="1">
        <v>99</v>
      </c>
      <c r="J183" s="1">
        <v>0</v>
      </c>
      <c r="K183" s="2">
        <v>6.1</v>
      </c>
      <c r="L183" s="1">
        <v>0</v>
      </c>
      <c r="M183" s="1">
        <v>99</v>
      </c>
      <c r="N183" s="3">
        <v>3.64</v>
      </c>
      <c r="O183" s="1">
        <v>99</v>
      </c>
      <c r="P183" s="2">
        <v>0.1</v>
      </c>
      <c r="Q183" s="3">
        <v>2722.1388999999999</v>
      </c>
      <c r="S183">
        <v>6</v>
      </c>
      <c r="T183">
        <v>5.9</v>
      </c>
      <c r="U183">
        <v>0.81</v>
      </c>
      <c r="V183">
        <v>14.4</v>
      </c>
    </row>
    <row r="184" spans="1:22" x14ac:dyDescent="0.3">
      <c r="A184" t="s">
        <v>35</v>
      </c>
      <c r="B184" s="1">
        <v>2009</v>
      </c>
      <c r="C184" t="s">
        <v>23</v>
      </c>
      <c r="D184" s="2">
        <v>76</v>
      </c>
      <c r="E184" s="1">
        <v>74</v>
      </c>
      <c r="F184" s="1">
        <v>0</v>
      </c>
      <c r="G184" s="3">
        <v>1.95</v>
      </c>
      <c r="H184">
        <v>332.93476459999999</v>
      </c>
      <c r="I184" s="1">
        <v>98</v>
      </c>
      <c r="J184" s="1">
        <v>3</v>
      </c>
      <c r="K184" s="2">
        <v>59.3</v>
      </c>
      <c r="L184" s="1">
        <v>0</v>
      </c>
      <c r="M184" s="1">
        <v>97</v>
      </c>
      <c r="N184" s="3">
        <v>3.79</v>
      </c>
      <c r="O184" s="1">
        <v>98</v>
      </c>
      <c r="P184" s="2">
        <v>0.1</v>
      </c>
      <c r="Q184" s="3">
        <v>19356.67236</v>
      </c>
      <c r="S184">
        <v>6</v>
      </c>
      <c r="T184">
        <v>5.9</v>
      </c>
      <c r="U184">
        <v>0.81399999999999995</v>
      </c>
      <c r="V184">
        <v>14.4</v>
      </c>
    </row>
    <row r="185" spans="1:22" x14ac:dyDescent="0.3">
      <c r="A185" t="s">
        <v>35</v>
      </c>
      <c r="B185" s="1">
        <v>2008</v>
      </c>
      <c r="C185" t="s">
        <v>23</v>
      </c>
      <c r="D185" s="2">
        <v>75.8</v>
      </c>
      <c r="E185" s="1">
        <v>76</v>
      </c>
      <c r="F185" s="1">
        <v>0</v>
      </c>
      <c r="G185" s="3">
        <v>2</v>
      </c>
      <c r="H185">
        <v>231.54789120000001</v>
      </c>
      <c r="I185" s="1">
        <v>97</v>
      </c>
      <c r="J185" s="1">
        <v>2</v>
      </c>
      <c r="K185" s="2">
        <v>58.5</v>
      </c>
      <c r="L185" s="1">
        <v>0</v>
      </c>
      <c r="M185" s="1">
        <v>97</v>
      </c>
      <c r="N185" s="3">
        <v>3.17</v>
      </c>
      <c r="O185" s="1">
        <v>97</v>
      </c>
      <c r="P185" s="2">
        <v>0.1</v>
      </c>
      <c r="Q185" s="3">
        <v>2367.5653499999999</v>
      </c>
      <c r="S185">
        <v>6</v>
      </c>
      <c r="T185">
        <v>5.9</v>
      </c>
      <c r="U185">
        <v>0.81499999999999995</v>
      </c>
      <c r="V185">
        <v>14.4</v>
      </c>
    </row>
    <row r="186" spans="1:22" x14ac:dyDescent="0.3">
      <c r="A186" t="s">
        <v>35</v>
      </c>
      <c r="B186" s="1">
        <v>2007</v>
      </c>
      <c r="C186" t="s">
        <v>23</v>
      </c>
      <c r="D186" s="2">
        <v>75.599999999999994</v>
      </c>
      <c r="E186" s="1">
        <v>77</v>
      </c>
      <c r="F186" s="1">
        <v>0</v>
      </c>
      <c r="G186" s="3">
        <v>2</v>
      </c>
      <c r="H186">
        <v>278.36028060000001</v>
      </c>
      <c r="I186" s="1">
        <v>97</v>
      </c>
      <c r="J186" s="1">
        <v>7</v>
      </c>
      <c r="K186" s="2">
        <v>57.6</v>
      </c>
      <c r="L186" s="1">
        <v>0</v>
      </c>
      <c r="M186" s="1">
        <v>97</v>
      </c>
      <c r="N186" s="3">
        <v>3.8</v>
      </c>
      <c r="O186" s="1">
        <v>97</v>
      </c>
      <c r="P186" s="2">
        <v>0.1</v>
      </c>
      <c r="Q186" s="3">
        <v>2977.1152999999999</v>
      </c>
      <c r="S186">
        <v>6.1</v>
      </c>
      <c r="T186">
        <v>5.9</v>
      </c>
      <c r="U186">
        <v>0.81299999999999994</v>
      </c>
      <c r="V186">
        <v>14.4</v>
      </c>
    </row>
    <row r="187" spans="1:22" x14ac:dyDescent="0.3">
      <c r="A187" t="s">
        <v>35</v>
      </c>
      <c r="B187" s="1">
        <v>2006</v>
      </c>
      <c r="C187" t="s">
        <v>23</v>
      </c>
      <c r="D187" s="2">
        <v>75.5</v>
      </c>
      <c r="E187" s="1">
        <v>79</v>
      </c>
      <c r="F187" s="1">
        <v>0</v>
      </c>
      <c r="G187" s="3">
        <v>2.1</v>
      </c>
      <c r="H187">
        <v>170.73740269999999</v>
      </c>
      <c r="I187" s="1">
        <v>98</v>
      </c>
      <c r="J187" s="1">
        <v>3</v>
      </c>
      <c r="K187" s="2">
        <v>56.8</v>
      </c>
      <c r="L187" s="1">
        <v>0</v>
      </c>
      <c r="M187" s="1">
        <v>98</v>
      </c>
      <c r="N187" s="3">
        <v>3.8</v>
      </c>
      <c r="O187" s="1">
        <v>98</v>
      </c>
      <c r="P187" s="2">
        <v>0.1</v>
      </c>
      <c r="Q187" s="3">
        <v>1937.99549</v>
      </c>
      <c r="S187">
        <v>6.1</v>
      </c>
      <c r="T187">
        <v>5.9</v>
      </c>
      <c r="U187">
        <v>0.81</v>
      </c>
      <c r="V187">
        <v>14.2</v>
      </c>
    </row>
    <row r="188" spans="1:22" x14ac:dyDescent="0.3">
      <c r="A188" t="s">
        <v>35</v>
      </c>
      <c r="B188" s="1">
        <v>2005</v>
      </c>
      <c r="C188" t="s">
        <v>23</v>
      </c>
      <c r="D188" s="2">
        <v>75.3</v>
      </c>
      <c r="E188" s="1">
        <v>81</v>
      </c>
      <c r="F188" s="1">
        <v>0</v>
      </c>
      <c r="G188" s="3">
        <v>2.0499999999999998</v>
      </c>
      <c r="H188">
        <v>1553.468944</v>
      </c>
      <c r="I188" s="1">
        <v>98</v>
      </c>
      <c r="J188" s="1">
        <v>4</v>
      </c>
      <c r="K188" s="2">
        <v>56.1</v>
      </c>
      <c r="L188" s="1">
        <v>0</v>
      </c>
      <c r="M188" s="1">
        <v>98</v>
      </c>
      <c r="N188" s="3">
        <v>3.16</v>
      </c>
      <c r="O188" s="1">
        <v>98</v>
      </c>
      <c r="P188" s="2">
        <v>0.1</v>
      </c>
      <c r="Q188" s="3">
        <v>17959.178540000001</v>
      </c>
      <c r="S188">
        <v>6.1</v>
      </c>
      <c r="T188">
        <v>5.9</v>
      </c>
      <c r="U188">
        <v>0.80600000000000005</v>
      </c>
      <c r="V188">
        <v>14</v>
      </c>
    </row>
    <row r="189" spans="1:22" x14ac:dyDescent="0.3">
      <c r="A189" t="s">
        <v>35</v>
      </c>
      <c r="B189" s="1">
        <v>2004</v>
      </c>
      <c r="C189" t="s">
        <v>23</v>
      </c>
      <c r="D189" s="2">
        <v>75.2</v>
      </c>
      <c r="E189" s="1">
        <v>83</v>
      </c>
      <c r="F189" s="1">
        <v>0</v>
      </c>
      <c r="G189" s="3">
        <v>2.16</v>
      </c>
      <c r="H189">
        <v>1380.2280949999999</v>
      </c>
      <c r="I189" s="1">
        <v>98</v>
      </c>
      <c r="J189" s="1">
        <v>11</v>
      </c>
      <c r="K189" s="2">
        <v>55.6</v>
      </c>
      <c r="L189" s="1">
        <v>0</v>
      </c>
      <c r="M189" s="1">
        <v>98</v>
      </c>
      <c r="N189" s="3">
        <v>3.37</v>
      </c>
      <c r="O189" s="1">
        <v>98</v>
      </c>
      <c r="P189" s="2">
        <v>0.1</v>
      </c>
      <c r="Q189" s="3">
        <v>15846.476409999999</v>
      </c>
      <c r="S189">
        <v>6.1</v>
      </c>
      <c r="T189">
        <v>5.9</v>
      </c>
      <c r="U189">
        <v>0.80300000000000005</v>
      </c>
      <c r="V189">
        <v>13.9</v>
      </c>
    </row>
    <row r="190" spans="1:22" x14ac:dyDescent="0.3">
      <c r="A190" t="s">
        <v>35</v>
      </c>
      <c r="B190" s="1">
        <v>2003</v>
      </c>
      <c r="C190" t="s">
        <v>23</v>
      </c>
      <c r="D190" s="2">
        <v>75</v>
      </c>
      <c r="E190" s="1">
        <v>85</v>
      </c>
      <c r="F190" s="1">
        <v>0</v>
      </c>
      <c r="G190" s="3">
        <v>2.16</v>
      </c>
      <c r="H190">
        <v>1214.5581669999999</v>
      </c>
      <c r="I190" s="1">
        <v>98</v>
      </c>
      <c r="J190" s="1">
        <v>12</v>
      </c>
      <c r="K190" s="2">
        <v>55.2</v>
      </c>
      <c r="L190" s="1">
        <v>0</v>
      </c>
      <c r="M190" s="1">
        <v>97</v>
      </c>
      <c r="N190" s="3">
        <v>3.74</v>
      </c>
      <c r="O190" s="1">
        <v>97</v>
      </c>
      <c r="P190" s="2">
        <v>0.1</v>
      </c>
      <c r="Q190" s="3">
        <v>14221.99259</v>
      </c>
      <c r="S190">
        <v>6.1</v>
      </c>
      <c r="T190">
        <v>5.9</v>
      </c>
      <c r="U190">
        <v>0.79800000000000004</v>
      </c>
      <c r="V190">
        <v>13.7</v>
      </c>
    </row>
    <row r="191" spans="1:22" x14ac:dyDescent="0.3">
      <c r="A191" t="s">
        <v>35</v>
      </c>
      <c r="B191" s="1">
        <v>2002</v>
      </c>
      <c r="C191" t="s">
        <v>23</v>
      </c>
      <c r="D191" s="2">
        <v>74.900000000000006</v>
      </c>
      <c r="E191" s="1">
        <v>87</v>
      </c>
      <c r="F191" s="1">
        <v>0</v>
      </c>
      <c r="G191" s="3">
        <v>1.99</v>
      </c>
      <c r="H191">
        <v>106.4303336</v>
      </c>
      <c r="I191" s="1">
        <v>98</v>
      </c>
      <c r="J191" s="1">
        <v>8</v>
      </c>
      <c r="K191" s="2">
        <v>55</v>
      </c>
      <c r="L191" s="1">
        <v>0</v>
      </c>
      <c r="M191" s="1">
        <v>98</v>
      </c>
      <c r="N191" s="3">
        <v>3.89</v>
      </c>
      <c r="O191" s="1">
        <v>98</v>
      </c>
      <c r="P191" s="2">
        <v>0.1</v>
      </c>
      <c r="Q191" s="3">
        <v>1312.33457</v>
      </c>
      <c r="S191">
        <v>6.2</v>
      </c>
      <c r="T191">
        <v>5.9</v>
      </c>
      <c r="U191">
        <v>0.79600000000000004</v>
      </c>
      <c r="V191">
        <v>13.5</v>
      </c>
    </row>
    <row r="192" spans="1:22" x14ac:dyDescent="0.3">
      <c r="A192" t="s">
        <v>35</v>
      </c>
      <c r="B192" s="1">
        <v>2001</v>
      </c>
      <c r="C192" t="s">
        <v>23</v>
      </c>
      <c r="D192" s="2">
        <v>74.7</v>
      </c>
      <c r="E192" s="1">
        <v>9</v>
      </c>
      <c r="F192" s="1">
        <v>0</v>
      </c>
      <c r="G192" s="3">
        <v>1.95</v>
      </c>
      <c r="H192">
        <v>1150.4180630000001</v>
      </c>
      <c r="I192" s="1">
        <v>99</v>
      </c>
      <c r="J192" s="1">
        <v>5</v>
      </c>
      <c r="K192" s="2">
        <v>54.8</v>
      </c>
      <c r="L192" s="1">
        <v>0</v>
      </c>
      <c r="M192" s="1">
        <v>99</v>
      </c>
      <c r="N192" s="3">
        <v>3.8</v>
      </c>
      <c r="O192" s="1">
        <v>99</v>
      </c>
      <c r="P192" s="2">
        <v>0.1</v>
      </c>
      <c r="Q192" s="3">
        <v>12868.210999999999</v>
      </c>
      <c r="S192">
        <v>6.2</v>
      </c>
      <c r="T192">
        <v>6</v>
      </c>
      <c r="U192">
        <v>0.79400000000000004</v>
      </c>
      <c r="V192">
        <v>13.3</v>
      </c>
    </row>
    <row r="193" spans="1:22" x14ac:dyDescent="0.3">
      <c r="A193" t="s">
        <v>35</v>
      </c>
      <c r="B193" s="1">
        <v>2000</v>
      </c>
      <c r="C193" t="s">
        <v>23</v>
      </c>
      <c r="D193" s="2">
        <v>74.5</v>
      </c>
      <c r="E193" s="1">
        <v>92</v>
      </c>
      <c r="F193" s="1">
        <v>0</v>
      </c>
      <c r="G193" s="3">
        <v>2.15</v>
      </c>
      <c r="H193">
        <v>167.7270642</v>
      </c>
      <c r="I193" s="1">
        <v>97</v>
      </c>
      <c r="J193" s="1">
        <v>6</v>
      </c>
      <c r="K193" s="2">
        <v>54.5</v>
      </c>
      <c r="L193" s="1">
        <v>0</v>
      </c>
      <c r="M193" s="1">
        <v>97</v>
      </c>
      <c r="N193" s="3">
        <v>3.51</v>
      </c>
      <c r="O193" s="1">
        <v>97</v>
      </c>
      <c r="P193" s="2">
        <v>0.1</v>
      </c>
      <c r="Q193" s="3">
        <v>13636.346680000001</v>
      </c>
      <c r="S193">
        <v>6.2</v>
      </c>
      <c r="T193">
        <v>6</v>
      </c>
      <c r="U193">
        <v>0.78600000000000003</v>
      </c>
      <c r="V193">
        <v>13.2</v>
      </c>
    </row>
    <row r="194" spans="1:22" x14ac:dyDescent="0.3">
      <c r="A194" t="s">
        <v>36</v>
      </c>
      <c r="B194" s="1">
        <v>2015</v>
      </c>
      <c r="C194" t="s">
        <v>23</v>
      </c>
      <c r="D194" s="2">
        <v>71.8</v>
      </c>
      <c r="E194" s="1">
        <v>129</v>
      </c>
      <c r="F194" s="1">
        <v>92</v>
      </c>
      <c r="H194">
        <v>0</v>
      </c>
      <c r="I194" s="1">
        <v>97</v>
      </c>
      <c r="J194" s="1">
        <v>240</v>
      </c>
      <c r="K194" s="2">
        <v>18.3</v>
      </c>
      <c r="L194" s="1">
        <v>113</v>
      </c>
      <c r="M194" s="1">
        <v>97</v>
      </c>
      <c r="O194" s="1">
        <v>97</v>
      </c>
      <c r="P194" s="2">
        <v>0.1</v>
      </c>
      <c r="Q194" s="3">
        <v>121.15812</v>
      </c>
      <c r="R194" s="1">
        <v>1612886</v>
      </c>
      <c r="S194">
        <v>17.899999999999999</v>
      </c>
      <c r="T194">
        <v>18.3</v>
      </c>
      <c r="U194">
        <v>0.57499999999999996</v>
      </c>
      <c r="V194">
        <v>10.199999999999999</v>
      </c>
    </row>
    <row r="195" spans="1:22" x14ac:dyDescent="0.3">
      <c r="A195" t="s">
        <v>36</v>
      </c>
      <c r="B195" s="1">
        <v>2014</v>
      </c>
      <c r="C195" t="s">
        <v>23</v>
      </c>
      <c r="D195" s="2">
        <v>71.400000000000006</v>
      </c>
      <c r="E195" s="1">
        <v>132</v>
      </c>
      <c r="F195" s="1">
        <v>98</v>
      </c>
      <c r="G195" s="3">
        <v>0.01</v>
      </c>
      <c r="H195">
        <v>10.44640334</v>
      </c>
      <c r="I195" s="1">
        <v>97</v>
      </c>
      <c r="J195" s="1">
        <v>289</v>
      </c>
      <c r="K195" s="2">
        <v>17.7</v>
      </c>
      <c r="L195" s="1">
        <v>121</v>
      </c>
      <c r="M195" s="1">
        <v>97</v>
      </c>
      <c r="N195" s="3">
        <v>2.82</v>
      </c>
      <c r="O195" s="1">
        <v>97</v>
      </c>
      <c r="P195" s="2">
        <v>0.1</v>
      </c>
      <c r="Q195" s="3">
        <v>184.56542999999999</v>
      </c>
      <c r="R195" s="1">
        <v>15945279</v>
      </c>
      <c r="S195">
        <v>18.100000000000001</v>
      </c>
      <c r="T195">
        <v>18.600000000000001</v>
      </c>
      <c r="U195">
        <v>0.56999999999999995</v>
      </c>
      <c r="V195">
        <v>10</v>
      </c>
    </row>
    <row r="196" spans="1:22" x14ac:dyDescent="0.3">
      <c r="A196" t="s">
        <v>36</v>
      </c>
      <c r="B196" s="1">
        <v>2013</v>
      </c>
      <c r="C196" t="s">
        <v>23</v>
      </c>
      <c r="D196" s="2">
        <v>71</v>
      </c>
      <c r="E196" s="1">
        <v>135</v>
      </c>
      <c r="F196" s="1">
        <v>104</v>
      </c>
      <c r="G196" s="3">
        <v>0.01</v>
      </c>
      <c r="H196">
        <v>52.829864669999999</v>
      </c>
      <c r="I196" s="1">
        <v>96</v>
      </c>
      <c r="J196" s="1">
        <v>237</v>
      </c>
      <c r="K196" s="2">
        <v>17</v>
      </c>
      <c r="L196" s="1">
        <v>130</v>
      </c>
      <c r="M196" s="1">
        <v>96</v>
      </c>
      <c r="N196" s="3">
        <v>2.88</v>
      </c>
      <c r="O196" s="1">
        <v>96</v>
      </c>
      <c r="P196" s="2">
        <v>0.1</v>
      </c>
      <c r="Q196" s="3">
        <v>951.88945349999995</v>
      </c>
      <c r="R196" s="1">
        <v>157571292</v>
      </c>
      <c r="S196">
        <v>18.3</v>
      </c>
      <c r="T196">
        <v>18.8</v>
      </c>
      <c r="U196">
        <v>0.56499999999999995</v>
      </c>
      <c r="V196">
        <v>10</v>
      </c>
    </row>
    <row r="197" spans="1:22" x14ac:dyDescent="0.3">
      <c r="A197" t="s">
        <v>36</v>
      </c>
      <c r="B197" s="1">
        <v>2012</v>
      </c>
      <c r="C197" t="s">
        <v>23</v>
      </c>
      <c r="D197" s="2">
        <v>77</v>
      </c>
      <c r="E197" s="1">
        <v>137</v>
      </c>
      <c r="F197" s="1">
        <v>111</v>
      </c>
      <c r="G197" s="3">
        <v>0.01</v>
      </c>
      <c r="H197">
        <v>59.258925699999999</v>
      </c>
      <c r="I197" s="1">
        <v>94</v>
      </c>
      <c r="J197" s="1">
        <v>1986</v>
      </c>
      <c r="K197" s="2">
        <v>16.399999999999999</v>
      </c>
      <c r="L197" s="1">
        <v>139</v>
      </c>
      <c r="M197" s="1">
        <v>94</v>
      </c>
      <c r="N197" s="3">
        <v>3.8</v>
      </c>
      <c r="O197" s="1">
        <v>94</v>
      </c>
      <c r="P197" s="2">
        <v>0.1</v>
      </c>
      <c r="Q197" s="3">
        <v>856.34285699999998</v>
      </c>
      <c r="R197" s="1">
        <v>15572753</v>
      </c>
      <c r="S197">
        <v>18.5</v>
      </c>
      <c r="T197">
        <v>19</v>
      </c>
      <c r="U197">
        <v>0.55700000000000005</v>
      </c>
      <c r="V197">
        <v>9.9</v>
      </c>
    </row>
    <row r="198" spans="1:22" x14ac:dyDescent="0.3">
      <c r="A198" t="s">
        <v>36</v>
      </c>
      <c r="B198" s="1">
        <v>2011</v>
      </c>
      <c r="C198" t="s">
        <v>23</v>
      </c>
      <c r="D198" s="2">
        <v>73</v>
      </c>
      <c r="E198" s="1">
        <v>14</v>
      </c>
      <c r="F198" s="1">
        <v>118</v>
      </c>
      <c r="G198" s="3">
        <v>0.01</v>
      </c>
      <c r="H198">
        <v>62.349884840000001</v>
      </c>
      <c r="I198" s="1">
        <v>96</v>
      </c>
      <c r="J198" s="1">
        <v>5625</v>
      </c>
      <c r="K198" s="2">
        <v>15.8</v>
      </c>
      <c r="L198" s="1">
        <v>150</v>
      </c>
      <c r="M198" s="1">
        <v>96</v>
      </c>
      <c r="N198" s="3">
        <v>3.16</v>
      </c>
      <c r="O198" s="1">
        <v>96</v>
      </c>
      <c r="P198" s="2">
        <v>0.1</v>
      </c>
      <c r="Q198" s="3">
        <v>835.78934100000004</v>
      </c>
      <c r="R198" s="1">
        <v>153911916</v>
      </c>
      <c r="S198">
        <v>18.7</v>
      </c>
      <c r="T198">
        <v>19.2</v>
      </c>
      <c r="U198">
        <v>0.54500000000000004</v>
      </c>
      <c r="V198">
        <v>9.4</v>
      </c>
    </row>
    <row r="199" spans="1:22" x14ac:dyDescent="0.3">
      <c r="A199" t="s">
        <v>36</v>
      </c>
      <c r="B199" s="1">
        <v>2010</v>
      </c>
      <c r="C199" t="s">
        <v>23</v>
      </c>
      <c r="D199" s="2">
        <v>69.900000000000006</v>
      </c>
      <c r="E199" s="1">
        <v>142</v>
      </c>
      <c r="F199" s="1">
        <v>126</v>
      </c>
      <c r="G199" s="3">
        <v>0.01</v>
      </c>
      <c r="H199">
        <v>62.659454320000002</v>
      </c>
      <c r="I199" s="1">
        <v>94</v>
      </c>
      <c r="J199" s="1">
        <v>788</v>
      </c>
      <c r="K199" s="2">
        <v>15.2</v>
      </c>
      <c r="L199" s="1">
        <v>161</v>
      </c>
      <c r="M199" s="1">
        <v>94</v>
      </c>
      <c r="N199" s="3">
        <v>3.6</v>
      </c>
      <c r="O199" s="1">
        <v>94</v>
      </c>
      <c r="P199" s="2">
        <v>0.1</v>
      </c>
      <c r="Q199" s="3">
        <v>757.6717572</v>
      </c>
      <c r="R199" s="1">
        <v>15214912</v>
      </c>
      <c r="S199">
        <v>18.899999999999999</v>
      </c>
      <c r="T199">
        <v>19.399999999999999</v>
      </c>
      <c r="U199">
        <v>0.53500000000000003</v>
      </c>
      <c r="V199">
        <v>8.9</v>
      </c>
    </row>
    <row r="200" spans="1:22" x14ac:dyDescent="0.3">
      <c r="A200" t="s">
        <v>36</v>
      </c>
      <c r="B200" s="1">
        <v>2009</v>
      </c>
      <c r="C200" t="s">
        <v>23</v>
      </c>
      <c r="D200" s="2">
        <v>69.5</v>
      </c>
      <c r="E200" s="1">
        <v>144</v>
      </c>
      <c r="F200" s="1">
        <v>135</v>
      </c>
      <c r="G200" s="3">
        <v>0.01</v>
      </c>
      <c r="H200">
        <v>53.264003780000003</v>
      </c>
      <c r="I200" s="1">
        <v>97</v>
      </c>
      <c r="J200" s="1">
        <v>718</v>
      </c>
      <c r="K200" s="2">
        <v>14.6</v>
      </c>
      <c r="L200" s="1">
        <v>173</v>
      </c>
      <c r="M200" s="1">
        <v>97</v>
      </c>
      <c r="N200" s="3">
        <v>2.91</v>
      </c>
      <c r="O200" s="1">
        <v>97</v>
      </c>
      <c r="P200" s="2">
        <v>0.1</v>
      </c>
      <c r="Q200" s="3">
        <v>681.12536799999998</v>
      </c>
      <c r="R200" s="1">
        <v>1545478</v>
      </c>
      <c r="S200">
        <v>19.100000000000001</v>
      </c>
      <c r="T200">
        <v>19.7</v>
      </c>
      <c r="U200">
        <v>0.52300000000000002</v>
      </c>
      <c r="V200">
        <v>8.4</v>
      </c>
    </row>
    <row r="201" spans="1:22" x14ac:dyDescent="0.3">
      <c r="A201" t="s">
        <v>36</v>
      </c>
      <c r="B201" s="1">
        <v>2008</v>
      </c>
      <c r="C201" t="s">
        <v>23</v>
      </c>
      <c r="D201" s="2">
        <v>69.099999999999994</v>
      </c>
      <c r="E201" s="1">
        <v>147</v>
      </c>
      <c r="F201" s="1">
        <v>144</v>
      </c>
      <c r="G201" s="3">
        <v>0.01</v>
      </c>
      <c r="H201">
        <v>42.48865034</v>
      </c>
      <c r="I201" s="1">
        <v>96</v>
      </c>
      <c r="J201" s="1">
        <v>2660</v>
      </c>
      <c r="K201" s="2">
        <v>14</v>
      </c>
      <c r="L201" s="1">
        <v>186</v>
      </c>
      <c r="M201" s="1">
        <v>96</v>
      </c>
      <c r="N201" s="3">
        <v>2.85</v>
      </c>
      <c r="O201" s="1">
        <v>96</v>
      </c>
      <c r="P201" s="2">
        <v>0.1</v>
      </c>
      <c r="Q201" s="3">
        <v>615.77754110000001</v>
      </c>
      <c r="R201" s="1">
        <v>14885814</v>
      </c>
      <c r="S201">
        <v>19.3</v>
      </c>
      <c r="T201">
        <v>19.899999999999999</v>
      </c>
      <c r="U201">
        <v>0.52</v>
      </c>
      <c r="V201">
        <v>8.6</v>
      </c>
    </row>
    <row r="202" spans="1:22" x14ac:dyDescent="0.3">
      <c r="A202" t="s">
        <v>36</v>
      </c>
      <c r="B202" s="1">
        <v>2007</v>
      </c>
      <c r="C202" t="s">
        <v>23</v>
      </c>
      <c r="D202" s="2">
        <v>68.599999999999994</v>
      </c>
      <c r="E202" s="1">
        <v>151</v>
      </c>
      <c r="F202" s="1">
        <v>154</v>
      </c>
      <c r="G202" s="3">
        <v>0.01</v>
      </c>
      <c r="H202">
        <v>46.365367030000002</v>
      </c>
      <c r="I202" s="1">
        <v>95</v>
      </c>
      <c r="J202" s="1">
        <v>2924</v>
      </c>
      <c r="K202" s="2">
        <v>13.5</v>
      </c>
      <c r="L202" s="1">
        <v>201</v>
      </c>
      <c r="M202" s="1">
        <v>96</v>
      </c>
      <c r="N202" s="3">
        <v>2.8</v>
      </c>
      <c r="O202" s="1">
        <v>94</v>
      </c>
      <c r="P202" s="2">
        <v>0.1</v>
      </c>
      <c r="Q202" s="3">
        <v>541.65148399999998</v>
      </c>
      <c r="R202" s="1">
        <v>147139191</v>
      </c>
      <c r="S202">
        <v>19.5</v>
      </c>
      <c r="T202">
        <v>2.1</v>
      </c>
      <c r="U202">
        <v>0.51300000000000001</v>
      </c>
      <c r="V202">
        <v>8.6</v>
      </c>
    </row>
    <row r="203" spans="1:22" x14ac:dyDescent="0.3">
      <c r="A203" t="s">
        <v>36</v>
      </c>
      <c r="B203" s="1">
        <v>2006</v>
      </c>
      <c r="C203" t="s">
        <v>23</v>
      </c>
      <c r="D203" s="2">
        <v>68.2</v>
      </c>
      <c r="E203" s="1">
        <v>152</v>
      </c>
      <c r="F203" s="1">
        <v>164</v>
      </c>
      <c r="G203" s="3">
        <v>0.01</v>
      </c>
      <c r="H203">
        <v>42.330454899999999</v>
      </c>
      <c r="I203" s="1">
        <v>86</v>
      </c>
      <c r="J203" s="1">
        <v>6192</v>
      </c>
      <c r="K203" s="2">
        <v>13</v>
      </c>
      <c r="L203" s="1">
        <v>215</v>
      </c>
      <c r="M203" s="1">
        <v>95</v>
      </c>
      <c r="N203" s="3">
        <v>2.8</v>
      </c>
      <c r="O203" s="1">
        <v>94</v>
      </c>
      <c r="P203" s="2">
        <v>0.1</v>
      </c>
      <c r="Q203" s="3">
        <v>494.51465999999999</v>
      </c>
      <c r="R203" s="1">
        <v>1453684</v>
      </c>
      <c r="S203">
        <v>19.7</v>
      </c>
      <c r="T203">
        <v>2.2999999999999998</v>
      </c>
      <c r="U203">
        <v>0.50600000000000001</v>
      </c>
      <c r="V203">
        <v>8.4</v>
      </c>
    </row>
    <row r="204" spans="1:22" x14ac:dyDescent="0.3">
      <c r="A204" t="s">
        <v>36</v>
      </c>
      <c r="B204" s="1">
        <v>2005</v>
      </c>
      <c r="C204" t="s">
        <v>23</v>
      </c>
      <c r="D204" s="2">
        <v>67.8</v>
      </c>
      <c r="E204" s="1">
        <v>155</v>
      </c>
      <c r="F204" s="1">
        <v>174</v>
      </c>
      <c r="G204" s="3">
        <v>0.01</v>
      </c>
      <c r="H204">
        <v>38.054620020000002</v>
      </c>
      <c r="I204" s="1">
        <v>45</v>
      </c>
      <c r="J204" s="1">
        <v>25934</v>
      </c>
      <c r="K204" s="2">
        <v>12.5</v>
      </c>
      <c r="L204" s="1">
        <v>231</v>
      </c>
      <c r="M204" s="1">
        <v>94</v>
      </c>
      <c r="N204" s="3">
        <v>2.68</v>
      </c>
      <c r="O204" s="1">
        <v>93</v>
      </c>
      <c r="P204" s="2">
        <v>0.1</v>
      </c>
      <c r="Q204" s="3">
        <v>484.15547099999998</v>
      </c>
      <c r="R204" s="1">
        <v>14343111</v>
      </c>
      <c r="S204">
        <v>19.899999999999999</v>
      </c>
      <c r="T204">
        <v>2.5</v>
      </c>
      <c r="U204">
        <v>0.499</v>
      </c>
      <c r="V204">
        <v>8.1999999999999993</v>
      </c>
    </row>
    <row r="205" spans="1:22" x14ac:dyDescent="0.3">
      <c r="A205" t="s">
        <v>36</v>
      </c>
      <c r="B205" s="1">
        <v>2004</v>
      </c>
      <c r="C205" t="s">
        <v>23</v>
      </c>
      <c r="D205" s="2">
        <v>67.3</v>
      </c>
      <c r="E205" s="1">
        <v>158</v>
      </c>
      <c r="F205" s="1">
        <v>185</v>
      </c>
      <c r="G205" s="3">
        <v>0.01</v>
      </c>
      <c r="H205">
        <v>4.1146966699999998</v>
      </c>
      <c r="I205" s="1">
        <v>11</v>
      </c>
      <c r="J205" s="1">
        <v>9743</v>
      </c>
      <c r="K205" s="2">
        <v>12</v>
      </c>
      <c r="L205" s="1">
        <v>247</v>
      </c>
      <c r="M205" s="1">
        <v>88</v>
      </c>
      <c r="N205" s="3">
        <v>2.62</v>
      </c>
      <c r="O205" s="1">
        <v>99</v>
      </c>
      <c r="P205" s="2">
        <v>0.1</v>
      </c>
      <c r="Q205" s="3">
        <v>46.757916700000003</v>
      </c>
      <c r="R205" s="1">
        <v>14137489</v>
      </c>
      <c r="S205">
        <v>2.1</v>
      </c>
      <c r="T205">
        <v>2.7</v>
      </c>
      <c r="U205">
        <v>0.49099999999999999</v>
      </c>
      <c r="V205">
        <v>8.1</v>
      </c>
    </row>
    <row r="206" spans="1:22" x14ac:dyDescent="0.3">
      <c r="A206" t="s">
        <v>36</v>
      </c>
      <c r="B206" s="1">
        <v>2003</v>
      </c>
      <c r="C206" t="s">
        <v>23</v>
      </c>
      <c r="D206" s="2">
        <v>66.8</v>
      </c>
      <c r="E206" s="1">
        <v>161</v>
      </c>
      <c r="F206" s="1">
        <v>196</v>
      </c>
      <c r="G206" s="3">
        <v>0.01</v>
      </c>
      <c r="H206">
        <v>35.484589569999997</v>
      </c>
      <c r="I206" s="1">
        <v>5</v>
      </c>
      <c r="J206" s="1">
        <v>4067</v>
      </c>
      <c r="K206" s="2">
        <v>11.6</v>
      </c>
      <c r="L206" s="1">
        <v>264</v>
      </c>
      <c r="M206" s="1">
        <v>9</v>
      </c>
      <c r="N206" s="3">
        <v>2.5099999999999998</v>
      </c>
      <c r="O206" s="1">
        <v>87</v>
      </c>
      <c r="P206" s="2">
        <v>0.1</v>
      </c>
      <c r="Q206" s="3">
        <v>432.7388972</v>
      </c>
      <c r="R206" s="1">
        <v>139191</v>
      </c>
      <c r="S206">
        <v>2.2999999999999998</v>
      </c>
      <c r="T206">
        <v>2.9</v>
      </c>
      <c r="U206">
        <v>0.48399999999999999</v>
      </c>
      <c r="V206">
        <v>7.9</v>
      </c>
    </row>
    <row r="207" spans="1:22" x14ac:dyDescent="0.3">
      <c r="A207" t="s">
        <v>36</v>
      </c>
      <c r="B207" s="1">
        <v>2002</v>
      </c>
      <c r="C207" t="s">
        <v>23</v>
      </c>
      <c r="D207" s="2">
        <v>66.3</v>
      </c>
      <c r="E207" s="1">
        <v>164</v>
      </c>
      <c r="F207" s="1">
        <v>207</v>
      </c>
      <c r="G207" s="3">
        <v>0.01</v>
      </c>
      <c r="H207">
        <v>0.39722876400000001</v>
      </c>
      <c r="I207" s="1"/>
      <c r="J207" s="1">
        <v>3484</v>
      </c>
      <c r="K207" s="2">
        <v>11.2</v>
      </c>
      <c r="L207" s="1">
        <v>280</v>
      </c>
      <c r="M207" s="1">
        <v>83</v>
      </c>
      <c r="N207" s="3">
        <v>2.59</v>
      </c>
      <c r="O207" s="1">
        <v>83</v>
      </c>
      <c r="P207" s="2">
        <v>0.1</v>
      </c>
      <c r="Q207" s="3">
        <v>4.6135745000000004</v>
      </c>
      <c r="R207" s="1">
        <v>1366667</v>
      </c>
      <c r="S207">
        <v>2.5</v>
      </c>
      <c r="T207">
        <v>21.1</v>
      </c>
      <c r="U207">
        <v>0.47599999999999998</v>
      </c>
      <c r="V207">
        <v>7.7</v>
      </c>
    </row>
    <row r="208" spans="1:22" x14ac:dyDescent="0.3">
      <c r="A208" t="s">
        <v>36</v>
      </c>
      <c r="B208" s="1">
        <v>2001</v>
      </c>
      <c r="C208" t="s">
        <v>23</v>
      </c>
      <c r="D208" s="2">
        <v>65.8</v>
      </c>
      <c r="E208" s="1">
        <v>168</v>
      </c>
      <c r="F208" s="1">
        <v>219</v>
      </c>
      <c r="G208" s="3">
        <v>0.01</v>
      </c>
      <c r="H208">
        <v>3.3950697810000001</v>
      </c>
      <c r="I208" s="1"/>
      <c r="J208" s="1">
        <v>4414</v>
      </c>
      <c r="K208" s="2">
        <v>1.8</v>
      </c>
      <c r="L208" s="1">
        <v>298</v>
      </c>
      <c r="M208" s="1">
        <v>85</v>
      </c>
      <c r="N208" s="3">
        <v>2.4700000000000002</v>
      </c>
      <c r="O208" s="1">
        <v>85</v>
      </c>
      <c r="P208" s="2">
        <v>0.1</v>
      </c>
      <c r="Q208" s="3">
        <v>42.598115200000002</v>
      </c>
      <c r="R208" s="1">
        <v>1341716</v>
      </c>
      <c r="S208">
        <v>2.7</v>
      </c>
      <c r="T208">
        <v>21.3</v>
      </c>
      <c r="U208">
        <v>0.46800000000000003</v>
      </c>
      <c r="V208">
        <v>7.5</v>
      </c>
    </row>
    <row r="209" spans="1:22" x14ac:dyDescent="0.3">
      <c r="A209" t="s">
        <v>36</v>
      </c>
      <c r="B209" s="1">
        <v>2000</v>
      </c>
      <c r="C209" t="s">
        <v>23</v>
      </c>
      <c r="D209" s="2">
        <v>65.3</v>
      </c>
      <c r="E209" s="1">
        <v>173</v>
      </c>
      <c r="F209" s="1">
        <v>231</v>
      </c>
      <c r="G209" s="3">
        <v>0.01</v>
      </c>
      <c r="H209">
        <v>3.6963305100000001</v>
      </c>
      <c r="I209" s="1"/>
      <c r="J209" s="1">
        <v>5098</v>
      </c>
      <c r="K209" s="2">
        <v>1.4</v>
      </c>
      <c r="L209" s="1">
        <v>316</v>
      </c>
      <c r="M209" s="1">
        <v>83</v>
      </c>
      <c r="N209" s="3">
        <v>2.33</v>
      </c>
      <c r="O209" s="1">
        <v>82</v>
      </c>
      <c r="P209" s="2">
        <v>0.1</v>
      </c>
      <c r="Q209" s="3">
        <v>45.633710000000001</v>
      </c>
      <c r="R209" s="1">
        <v>131581243</v>
      </c>
      <c r="S209">
        <v>2.9</v>
      </c>
      <c r="T209">
        <v>21.5</v>
      </c>
      <c r="U209">
        <v>0.45900000000000002</v>
      </c>
      <c r="V209">
        <v>7.3</v>
      </c>
    </row>
    <row r="210" spans="1:22" x14ac:dyDescent="0.3">
      <c r="A210" t="s">
        <v>37</v>
      </c>
      <c r="B210" s="1">
        <v>2015</v>
      </c>
      <c r="C210" t="s">
        <v>23</v>
      </c>
      <c r="D210" s="2">
        <v>75.5</v>
      </c>
      <c r="E210" s="1">
        <v>98</v>
      </c>
      <c r="F210" s="1">
        <v>0</v>
      </c>
      <c r="H210">
        <v>0</v>
      </c>
      <c r="I210" s="1">
        <v>97</v>
      </c>
      <c r="J210" s="1">
        <v>0</v>
      </c>
      <c r="K210" s="2">
        <v>54.5</v>
      </c>
      <c r="L210" s="1">
        <v>0</v>
      </c>
      <c r="M210" s="1">
        <v>97</v>
      </c>
      <c r="O210" s="1">
        <v>97</v>
      </c>
      <c r="P210" s="2">
        <v>0.1</v>
      </c>
      <c r="Q210" s="3">
        <v>15557.838100000001</v>
      </c>
      <c r="S210">
        <v>3.8</v>
      </c>
      <c r="T210">
        <v>3.7</v>
      </c>
      <c r="U210">
        <v>0.79400000000000004</v>
      </c>
      <c r="V210">
        <v>15.3</v>
      </c>
    </row>
    <row r="211" spans="1:22" x14ac:dyDescent="0.3">
      <c r="A211" t="s">
        <v>37</v>
      </c>
      <c r="B211" s="1">
        <v>2014</v>
      </c>
      <c r="C211" t="s">
        <v>23</v>
      </c>
      <c r="D211" s="2">
        <v>75.400000000000006</v>
      </c>
      <c r="E211" s="1">
        <v>1</v>
      </c>
      <c r="F211" s="1">
        <v>0</v>
      </c>
      <c r="G211" s="3">
        <v>8.82</v>
      </c>
      <c r="H211">
        <v>294.90565839999999</v>
      </c>
      <c r="I211" s="1">
        <v>94</v>
      </c>
      <c r="J211" s="1">
        <v>0</v>
      </c>
      <c r="K211" s="2">
        <v>53.7</v>
      </c>
      <c r="L211" s="1">
        <v>0</v>
      </c>
      <c r="M211" s="1">
        <v>95</v>
      </c>
      <c r="N211" s="3">
        <v>7.47</v>
      </c>
      <c r="O211" s="1">
        <v>94</v>
      </c>
      <c r="P211" s="2">
        <v>0.1</v>
      </c>
      <c r="Q211" s="3">
        <v>15359.66971</v>
      </c>
      <c r="S211">
        <v>3.8</v>
      </c>
      <c r="T211">
        <v>3.7</v>
      </c>
      <c r="U211">
        <v>0.79300000000000004</v>
      </c>
      <c r="V211">
        <v>15.3</v>
      </c>
    </row>
    <row r="212" spans="1:22" x14ac:dyDescent="0.3">
      <c r="A212" t="s">
        <v>37</v>
      </c>
      <c r="B212" s="1">
        <v>2013</v>
      </c>
      <c r="C212" t="s">
        <v>23</v>
      </c>
      <c r="D212" s="2">
        <v>75.2</v>
      </c>
      <c r="E212" s="1">
        <v>11</v>
      </c>
      <c r="F212" s="1">
        <v>0</v>
      </c>
      <c r="G212" s="3">
        <v>8.74</v>
      </c>
      <c r="H212">
        <v>263.03728380000001</v>
      </c>
      <c r="I212" s="1">
        <v>91</v>
      </c>
      <c r="J212" s="1">
        <v>0</v>
      </c>
      <c r="K212" s="2">
        <v>53</v>
      </c>
      <c r="L212" s="1">
        <v>0</v>
      </c>
      <c r="M212" s="1">
        <v>91</v>
      </c>
      <c r="N212" s="3">
        <v>7.57</v>
      </c>
      <c r="O212" s="1">
        <v>91</v>
      </c>
      <c r="P212" s="2">
        <v>0.1</v>
      </c>
      <c r="Q212" s="3">
        <v>15472.7814</v>
      </c>
      <c r="S212">
        <v>3.8</v>
      </c>
      <c r="T212">
        <v>3.8</v>
      </c>
      <c r="U212">
        <v>0.79200000000000004</v>
      </c>
      <c r="V212">
        <v>15.3</v>
      </c>
    </row>
    <row r="213" spans="1:22" x14ac:dyDescent="0.3">
      <c r="A213" t="s">
        <v>37</v>
      </c>
      <c r="B213" s="1">
        <v>2012</v>
      </c>
      <c r="C213" t="s">
        <v>23</v>
      </c>
      <c r="D213" s="2">
        <v>75.099999999999994</v>
      </c>
      <c r="E213" s="1">
        <v>12</v>
      </c>
      <c r="F213" s="1">
        <v>0</v>
      </c>
      <c r="G213" s="3">
        <v>8.61</v>
      </c>
      <c r="H213">
        <v>260.00438580000002</v>
      </c>
      <c r="I213" s="1">
        <v>87</v>
      </c>
      <c r="J213" s="1">
        <v>0</v>
      </c>
      <c r="K213" s="2">
        <v>52.2</v>
      </c>
      <c r="L213" s="1">
        <v>0</v>
      </c>
      <c r="M213" s="1">
        <v>88</v>
      </c>
      <c r="N213" s="3">
        <v>7.43</v>
      </c>
      <c r="O213" s="1">
        <v>87</v>
      </c>
      <c r="P213" s="2">
        <v>0.1</v>
      </c>
      <c r="Q213" s="3">
        <v>15384.874900000001</v>
      </c>
      <c r="S213">
        <v>3.8</v>
      </c>
      <c r="T213">
        <v>3.8</v>
      </c>
      <c r="U213">
        <v>0.78500000000000003</v>
      </c>
      <c r="V213">
        <v>15.3</v>
      </c>
    </row>
    <row r="214" spans="1:22" x14ac:dyDescent="0.3">
      <c r="A214" t="s">
        <v>37</v>
      </c>
      <c r="B214" s="1">
        <v>2011</v>
      </c>
      <c r="C214" t="s">
        <v>23</v>
      </c>
      <c r="D214" s="2">
        <v>74.900000000000006</v>
      </c>
      <c r="E214" s="1">
        <v>14</v>
      </c>
      <c r="F214" s="1">
        <v>0</v>
      </c>
      <c r="G214" s="3">
        <v>8.51</v>
      </c>
      <c r="H214">
        <v>173.9825629</v>
      </c>
      <c r="I214" s="1">
        <v>91</v>
      </c>
      <c r="J214" s="1">
        <v>0</v>
      </c>
      <c r="K214" s="2">
        <v>51.4</v>
      </c>
      <c r="L214" s="1">
        <v>0</v>
      </c>
      <c r="M214" s="1">
        <v>91</v>
      </c>
      <c r="N214" s="3">
        <v>6.67</v>
      </c>
      <c r="O214" s="1">
        <v>91</v>
      </c>
      <c r="P214" s="2">
        <v>0.1</v>
      </c>
      <c r="Q214" s="3">
        <v>15534.1574</v>
      </c>
      <c r="S214">
        <v>3.8</v>
      </c>
      <c r="T214">
        <v>3.8</v>
      </c>
      <c r="U214">
        <v>0.78</v>
      </c>
      <c r="V214">
        <v>15.5</v>
      </c>
    </row>
    <row r="215" spans="1:22" x14ac:dyDescent="0.3">
      <c r="A215" t="s">
        <v>37</v>
      </c>
      <c r="B215" s="1">
        <v>2010</v>
      </c>
      <c r="C215" t="s">
        <v>23</v>
      </c>
      <c r="D215" s="2">
        <v>74.7</v>
      </c>
      <c r="E215" s="1">
        <v>16</v>
      </c>
      <c r="F215" s="1">
        <v>0</v>
      </c>
      <c r="G215" s="3">
        <v>8.41</v>
      </c>
      <c r="H215">
        <v>154.96308629999999</v>
      </c>
      <c r="I215" s="1">
        <v>86</v>
      </c>
      <c r="J215" s="1">
        <v>0</v>
      </c>
      <c r="K215" s="2">
        <v>5.7</v>
      </c>
      <c r="L215" s="1">
        <v>0</v>
      </c>
      <c r="M215" s="1">
        <v>9</v>
      </c>
      <c r="N215" s="3">
        <v>6.17</v>
      </c>
      <c r="O215" s="1">
        <v>86</v>
      </c>
      <c r="P215" s="2">
        <v>0.1</v>
      </c>
      <c r="Q215" s="3">
        <v>1595.9123199999999</v>
      </c>
      <c r="S215">
        <v>3.8</v>
      </c>
      <c r="T215">
        <v>3.8</v>
      </c>
      <c r="U215">
        <v>0.78100000000000003</v>
      </c>
      <c r="V215">
        <v>15.8</v>
      </c>
    </row>
    <row r="216" spans="1:22" x14ac:dyDescent="0.3">
      <c r="A216" t="s">
        <v>37</v>
      </c>
      <c r="B216" s="1">
        <v>2009</v>
      </c>
      <c r="C216" t="s">
        <v>23</v>
      </c>
      <c r="D216" s="2">
        <v>74.599999999999994</v>
      </c>
      <c r="E216" s="1">
        <v>19</v>
      </c>
      <c r="F216" s="1">
        <v>0</v>
      </c>
      <c r="G216" s="3">
        <v>8.4600000000000009</v>
      </c>
      <c r="H216">
        <v>327.16181280000001</v>
      </c>
      <c r="I216" s="1">
        <v>93</v>
      </c>
      <c r="J216" s="1">
        <v>0</v>
      </c>
      <c r="K216" s="2">
        <v>49.9</v>
      </c>
      <c r="L216" s="1">
        <v>0</v>
      </c>
      <c r="M216" s="1">
        <v>93</v>
      </c>
      <c r="N216" s="3">
        <v>6.21</v>
      </c>
      <c r="O216" s="1">
        <v>93</v>
      </c>
      <c r="P216" s="2">
        <v>0.1</v>
      </c>
      <c r="Q216" s="3">
        <v>16523.32388</v>
      </c>
      <c r="S216">
        <v>3.8</v>
      </c>
      <c r="T216">
        <v>3.8</v>
      </c>
      <c r="U216">
        <v>0.77900000000000003</v>
      </c>
      <c r="V216">
        <v>15.5</v>
      </c>
    </row>
    <row r="217" spans="1:22" x14ac:dyDescent="0.3">
      <c r="A217" t="s">
        <v>37</v>
      </c>
      <c r="B217" s="1">
        <v>2008</v>
      </c>
      <c r="C217" t="s">
        <v>23</v>
      </c>
      <c r="D217" s="2">
        <v>74.400000000000006</v>
      </c>
      <c r="E217" s="1">
        <v>111</v>
      </c>
      <c r="F217" s="1">
        <v>0</v>
      </c>
      <c r="G217" s="3">
        <v>8.9499999999999993</v>
      </c>
      <c r="H217">
        <v>25.522771120000002</v>
      </c>
      <c r="I217" s="1">
        <v>85</v>
      </c>
      <c r="J217" s="1">
        <v>0</v>
      </c>
      <c r="K217" s="2">
        <v>49.2</v>
      </c>
      <c r="L217" s="1">
        <v>0</v>
      </c>
      <c r="M217" s="1">
        <v>85</v>
      </c>
      <c r="N217" s="3">
        <v>6.1</v>
      </c>
      <c r="O217" s="1">
        <v>85</v>
      </c>
      <c r="P217" s="2">
        <v>0.1</v>
      </c>
      <c r="Q217" s="3">
        <v>1657.3227999999999</v>
      </c>
      <c r="S217">
        <v>3.9</v>
      </c>
      <c r="T217">
        <v>3.9</v>
      </c>
      <c r="U217">
        <v>0.77500000000000002</v>
      </c>
      <c r="V217">
        <v>15.3</v>
      </c>
    </row>
    <row r="218" spans="1:22" x14ac:dyDescent="0.3">
      <c r="A218" t="s">
        <v>37</v>
      </c>
      <c r="B218" s="1">
        <v>2007</v>
      </c>
      <c r="C218" t="s">
        <v>23</v>
      </c>
      <c r="D218" s="2">
        <v>74.2</v>
      </c>
      <c r="E218" s="1">
        <v>113</v>
      </c>
      <c r="F218" s="1">
        <v>0</v>
      </c>
      <c r="G218" s="3">
        <v>8.4700000000000006</v>
      </c>
      <c r="H218">
        <v>1641.30981</v>
      </c>
      <c r="I218" s="1">
        <v>93</v>
      </c>
      <c r="J218" s="1">
        <v>0</v>
      </c>
      <c r="K218" s="2">
        <v>48.4</v>
      </c>
      <c r="L218" s="1">
        <v>0</v>
      </c>
      <c r="M218" s="1">
        <v>93</v>
      </c>
      <c r="N218" s="3">
        <v>5.64</v>
      </c>
      <c r="O218" s="1">
        <v>93</v>
      </c>
      <c r="P218" s="2">
        <v>0.1</v>
      </c>
      <c r="Q218" s="3">
        <v>16462.485560000001</v>
      </c>
      <c r="S218">
        <v>3.9</v>
      </c>
      <c r="T218">
        <v>3.9</v>
      </c>
      <c r="U218">
        <v>0.77100000000000002</v>
      </c>
      <c r="V218">
        <v>15</v>
      </c>
    </row>
    <row r="219" spans="1:22" x14ac:dyDescent="0.3">
      <c r="A219" t="s">
        <v>37</v>
      </c>
      <c r="B219" s="1">
        <v>2006</v>
      </c>
      <c r="C219" t="s">
        <v>23</v>
      </c>
      <c r="D219" s="2">
        <v>74.099999999999994</v>
      </c>
      <c r="E219" s="1">
        <v>115</v>
      </c>
      <c r="F219" s="1">
        <v>0</v>
      </c>
      <c r="G219" s="3">
        <v>8.39</v>
      </c>
      <c r="H219">
        <v>181.50008560000001</v>
      </c>
      <c r="I219" s="1">
        <v>84</v>
      </c>
      <c r="J219" s="1">
        <v>0</v>
      </c>
      <c r="K219" s="2">
        <v>47.7</v>
      </c>
      <c r="L219" s="1">
        <v>0</v>
      </c>
      <c r="M219" s="1">
        <v>85</v>
      </c>
      <c r="N219" s="3">
        <v>5.27</v>
      </c>
      <c r="O219" s="1">
        <v>84</v>
      </c>
      <c r="P219" s="2">
        <v>0.1</v>
      </c>
      <c r="Q219" s="3">
        <v>15646.5591</v>
      </c>
      <c r="S219">
        <v>4</v>
      </c>
      <c r="T219">
        <v>3.9</v>
      </c>
      <c r="U219">
        <v>0.76600000000000001</v>
      </c>
      <c r="V219">
        <v>14.8</v>
      </c>
    </row>
    <row r="220" spans="1:22" x14ac:dyDescent="0.3">
      <c r="A220" t="s">
        <v>37</v>
      </c>
      <c r="B220" s="1">
        <v>2005</v>
      </c>
      <c r="C220" t="s">
        <v>23</v>
      </c>
      <c r="D220" s="2">
        <v>73.900000000000006</v>
      </c>
      <c r="E220" s="1">
        <v>117</v>
      </c>
      <c r="F220" s="1">
        <v>0</v>
      </c>
      <c r="G220" s="3">
        <v>8.01</v>
      </c>
      <c r="H220">
        <v>1311.440423</v>
      </c>
      <c r="I220" s="1">
        <v>92</v>
      </c>
      <c r="J220" s="1">
        <v>0</v>
      </c>
      <c r="K220" s="2">
        <v>46.9</v>
      </c>
      <c r="L220" s="1">
        <v>0</v>
      </c>
      <c r="M220" s="1">
        <v>91</v>
      </c>
      <c r="N220" s="3">
        <v>5.38</v>
      </c>
      <c r="O220" s="1">
        <v>92</v>
      </c>
      <c r="P220" s="2">
        <v>0.1</v>
      </c>
      <c r="Q220" s="3">
        <v>14223.865760000001</v>
      </c>
      <c r="S220">
        <v>4</v>
      </c>
      <c r="T220">
        <v>4</v>
      </c>
      <c r="U220">
        <v>0.76100000000000001</v>
      </c>
      <c r="V220">
        <v>14.6</v>
      </c>
    </row>
    <row r="221" spans="1:22" x14ac:dyDescent="0.3">
      <c r="A221" t="s">
        <v>37</v>
      </c>
      <c r="B221" s="1">
        <v>2004</v>
      </c>
      <c r="C221" t="s">
        <v>23</v>
      </c>
      <c r="D221" s="2">
        <v>73.8</v>
      </c>
      <c r="E221" s="1">
        <v>119</v>
      </c>
      <c r="F221" s="1">
        <v>0</v>
      </c>
      <c r="G221" s="3">
        <v>7.68</v>
      </c>
      <c r="H221">
        <v>166.0083443</v>
      </c>
      <c r="I221" s="1">
        <v>93</v>
      </c>
      <c r="J221" s="1">
        <v>0</v>
      </c>
      <c r="K221" s="2">
        <v>46.2</v>
      </c>
      <c r="L221" s="1">
        <v>0</v>
      </c>
      <c r="M221" s="1">
        <v>93</v>
      </c>
      <c r="N221" s="3">
        <v>5.71</v>
      </c>
      <c r="O221" s="1">
        <v>93</v>
      </c>
      <c r="P221" s="2">
        <v>0.2</v>
      </c>
      <c r="Q221" s="3">
        <v>12868.8639</v>
      </c>
      <c r="S221">
        <v>4.0999999999999996</v>
      </c>
      <c r="T221">
        <v>4</v>
      </c>
      <c r="U221">
        <v>0.75700000000000001</v>
      </c>
      <c r="V221">
        <v>14.4</v>
      </c>
    </row>
    <row r="222" spans="1:22" x14ac:dyDescent="0.3">
      <c r="A222" t="s">
        <v>37</v>
      </c>
      <c r="B222" s="1">
        <v>2003</v>
      </c>
      <c r="C222" t="s">
        <v>23</v>
      </c>
      <c r="D222" s="2">
        <v>73.7</v>
      </c>
      <c r="E222" s="1">
        <v>121</v>
      </c>
      <c r="F222" s="1">
        <v>0</v>
      </c>
      <c r="G222" s="3">
        <v>7.65</v>
      </c>
      <c r="H222">
        <v>13.5139917</v>
      </c>
      <c r="I222" s="1">
        <v>91</v>
      </c>
      <c r="J222" s="1">
        <v>0</v>
      </c>
      <c r="K222" s="2">
        <v>45.4</v>
      </c>
      <c r="L222" s="1">
        <v>0</v>
      </c>
      <c r="M222" s="1">
        <v>9</v>
      </c>
      <c r="N222" s="3">
        <v>5.82</v>
      </c>
      <c r="O222" s="1">
        <v>89</v>
      </c>
      <c r="P222" s="2">
        <v>0.4</v>
      </c>
      <c r="Q222" s="3">
        <v>1228.5446999999999</v>
      </c>
      <c r="S222">
        <v>4.0999999999999996</v>
      </c>
      <c r="T222">
        <v>4.0999999999999996</v>
      </c>
      <c r="U222">
        <v>0.753</v>
      </c>
      <c r="V222">
        <v>14.2</v>
      </c>
    </row>
    <row r="223" spans="1:22" x14ac:dyDescent="0.3">
      <c r="A223" t="s">
        <v>37</v>
      </c>
      <c r="B223" s="1">
        <v>2002</v>
      </c>
      <c r="C223" t="s">
        <v>23</v>
      </c>
      <c r="D223" s="2">
        <v>73.5</v>
      </c>
      <c r="E223" s="1">
        <v>123</v>
      </c>
      <c r="F223" s="1">
        <v>0</v>
      </c>
      <c r="G223" s="3">
        <v>7.59</v>
      </c>
      <c r="H223">
        <v>133.099491</v>
      </c>
      <c r="I223" s="1">
        <v>66</v>
      </c>
      <c r="J223" s="1">
        <v>0</v>
      </c>
      <c r="K223" s="2">
        <v>44.6</v>
      </c>
      <c r="L223" s="1">
        <v>0</v>
      </c>
      <c r="M223" s="1">
        <v>86</v>
      </c>
      <c r="N223" s="3">
        <v>5.76</v>
      </c>
      <c r="O223" s="1">
        <v>87</v>
      </c>
      <c r="P223" s="2">
        <v>0.8</v>
      </c>
      <c r="Q223" s="3">
        <v>11675.39395</v>
      </c>
      <c r="S223">
        <v>4.2</v>
      </c>
      <c r="T223">
        <v>4.0999999999999996</v>
      </c>
      <c r="U223">
        <v>0.749</v>
      </c>
      <c r="V223">
        <v>14</v>
      </c>
    </row>
    <row r="224" spans="1:22" x14ac:dyDescent="0.3">
      <c r="A224" t="s">
        <v>37</v>
      </c>
      <c r="B224" s="1">
        <v>2001</v>
      </c>
      <c r="C224" t="s">
        <v>23</v>
      </c>
      <c r="D224" s="2">
        <v>73.400000000000006</v>
      </c>
      <c r="E224" s="1">
        <v>125</v>
      </c>
      <c r="F224" s="1">
        <v>0</v>
      </c>
      <c r="G224" s="3">
        <v>7.38</v>
      </c>
      <c r="H224">
        <v>138.16646270000001</v>
      </c>
      <c r="I224" s="1">
        <v>18</v>
      </c>
      <c r="J224" s="1">
        <v>0</v>
      </c>
      <c r="K224" s="2">
        <v>43.8</v>
      </c>
      <c r="L224" s="1">
        <v>0</v>
      </c>
      <c r="M224" s="1">
        <v>93</v>
      </c>
      <c r="N224" s="3">
        <v>5.47</v>
      </c>
      <c r="O224" s="1">
        <v>84</v>
      </c>
      <c r="P224" s="2">
        <v>0.7</v>
      </c>
      <c r="Q224" s="3">
        <v>11513.87189</v>
      </c>
      <c r="S224">
        <v>4.2</v>
      </c>
      <c r="T224">
        <v>4.2</v>
      </c>
      <c r="U224">
        <v>0.75</v>
      </c>
      <c r="V224">
        <v>14</v>
      </c>
    </row>
    <row r="225" spans="1:22" x14ac:dyDescent="0.3">
      <c r="A225" t="s">
        <v>37</v>
      </c>
      <c r="B225" s="1">
        <v>2000</v>
      </c>
      <c r="C225" t="s">
        <v>23</v>
      </c>
      <c r="D225" s="2">
        <v>73.3</v>
      </c>
      <c r="E225" s="1">
        <v>127</v>
      </c>
      <c r="F225" s="1">
        <v>0</v>
      </c>
      <c r="G225" s="3">
        <v>7.43</v>
      </c>
      <c r="H225">
        <v>1140.6157539999999</v>
      </c>
      <c r="I225" s="1"/>
      <c r="J225" s="1">
        <v>0</v>
      </c>
      <c r="K225" s="2">
        <v>43</v>
      </c>
      <c r="L225" s="1">
        <v>0</v>
      </c>
      <c r="M225" s="1">
        <v>86</v>
      </c>
      <c r="N225" s="3">
        <v>5.16</v>
      </c>
      <c r="O225" s="1">
        <v>93</v>
      </c>
      <c r="P225" s="2">
        <v>0.9</v>
      </c>
      <c r="Q225" s="3">
        <v>11568.1111</v>
      </c>
      <c r="S225">
        <v>4.3</v>
      </c>
      <c r="T225">
        <v>4.2</v>
      </c>
      <c r="U225">
        <v>0.74099999999999999</v>
      </c>
      <c r="V225">
        <v>14</v>
      </c>
    </row>
    <row r="226" spans="1:22" x14ac:dyDescent="0.3">
      <c r="A226" t="s">
        <v>38</v>
      </c>
      <c r="B226" s="1">
        <v>2015</v>
      </c>
      <c r="C226" t="s">
        <v>23</v>
      </c>
      <c r="D226" s="2">
        <v>72.3</v>
      </c>
      <c r="E226" s="1">
        <v>196</v>
      </c>
      <c r="F226" s="1">
        <v>0</v>
      </c>
      <c r="H226">
        <v>0</v>
      </c>
      <c r="I226" s="1">
        <v>99</v>
      </c>
      <c r="J226" s="1">
        <v>2</v>
      </c>
      <c r="K226" s="2">
        <v>62.3</v>
      </c>
      <c r="L226" s="1">
        <v>0</v>
      </c>
      <c r="M226" s="1">
        <v>99</v>
      </c>
      <c r="O226" s="1">
        <v>99</v>
      </c>
      <c r="P226" s="2">
        <v>0.1</v>
      </c>
      <c r="Q226" s="3">
        <v>5949.1167699999996</v>
      </c>
      <c r="R226" s="1">
        <v>9489616</v>
      </c>
      <c r="S226">
        <v>1.9</v>
      </c>
      <c r="T226">
        <v>2</v>
      </c>
      <c r="U226">
        <v>0.79800000000000004</v>
      </c>
      <c r="V226">
        <v>15.6</v>
      </c>
    </row>
    <row r="227" spans="1:22" x14ac:dyDescent="0.3">
      <c r="A227" t="s">
        <v>38</v>
      </c>
      <c r="B227" s="1">
        <v>2014</v>
      </c>
      <c r="C227" t="s">
        <v>23</v>
      </c>
      <c r="D227" s="2">
        <v>72</v>
      </c>
      <c r="E227" s="1">
        <v>199</v>
      </c>
      <c r="F227" s="1">
        <v>0</v>
      </c>
      <c r="G227" s="3">
        <v>13.94</v>
      </c>
      <c r="H227">
        <v>1147.1114</v>
      </c>
      <c r="I227" s="1">
        <v>97</v>
      </c>
      <c r="J227" s="1">
        <v>64</v>
      </c>
      <c r="K227" s="2">
        <v>61.7</v>
      </c>
      <c r="L227" s="1">
        <v>0</v>
      </c>
      <c r="M227" s="1">
        <v>97</v>
      </c>
      <c r="N227" s="3">
        <v>5.69</v>
      </c>
      <c r="O227" s="1">
        <v>97</v>
      </c>
      <c r="P227" s="2">
        <v>0.1</v>
      </c>
      <c r="Q227" s="3">
        <v>8318.4292939999996</v>
      </c>
      <c r="R227" s="1">
        <v>9474511</v>
      </c>
      <c r="S227">
        <v>1.9</v>
      </c>
      <c r="T227">
        <v>2</v>
      </c>
      <c r="U227">
        <v>0.79600000000000004</v>
      </c>
      <c r="V227">
        <v>15.7</v>
      </c>
    </row>
    <row r="228" spans="1:22" x14ac:dyDescent="0.3">
      <c r="A228" t="s">
        <v>38</v>
      </c>
      <c r="B228" s="1">
        <v>2013</v>
      </c>
      <c r="C228" t="s">
        <v>23</v>
      </c>
      <c r="D228" s="2">
        <v>71.7</v>
      </c>
      <c r="E228" s="1">
        <v>23</v>
      </c>
      <c r="F228" s="1">
        <v>0</v>
      </c>
      <c r="G228" s="3">
        <v>14.66</v>
      </c>
      <c r="H228">
        <v>1109.854619</v>
      </c>
      <c r="I228" s="1">
        <v>98</v>
      </c>
      <c r="J228" s="1">
        <v>16</v>
      </c>
      <c r="K228" s="2">
        <v>61.1</v>
      </c>
      <c r="L228" s="1">
        <v>1</v>
      </c>
      <c r="M228" s="1">
        <v>98</v>
      </c>
      <c r="N228" s="3">
        <v>6.7</v>
      </c>
      <c r="O228" s="1">
        <v>98</v>
      </c>
      <c r="P228" s="2">
        <v>0.1</v>
      </c>
      <c r="Q228" s="3">
        <v>7978.8254429999997</v>
      </c>
      <c r="R228" s="1">
        <v>9465997</v>
      </c>
      <c r="S228">
        <v>2</v>
      </c>
      <c r="T228">
        <v>2</v>
      </c>
      <c r="U228">
        <v>0.79600000000000004</v>
      </c>
      <c r="V228">
        <v>15.7</v>
      </c>
    </row>
    <row r="229" spans="1:22" x14ac:dyDescent="0.3">
      <c r="A229" t="s">
        <v>38</v>
      </c>
      <c r="B229" s="1">
        <v>2012</v>
      </c>
      <c r="C229" t="s">
        <v>23</v>
      </c>
      <c r="D229" s="2">
        <v>71.900000000000006</v>
      </c>
      <c r="E229" s="1">
        <v>194</v>
      </c>
      <c r="F229" s="1">
        <v>0</v>
      </c>
      <c r="G229" s="3">
        <v>16.350000000000001</v>
      </c>
      <c r="H229">
        <v>91.709621170000005</v>
      </c>
      <c r="I229" s="1">
        <v>97</v>
      </c>
      <c r="J229" s="1">
        <v>10</v>
      </c>
      <c r="K229" s="2">
        <v>6.5</v>
      </c>
      <c r="L229" s="1">
        <v>1</v>
      </c>
      <c r="M229" s="1">
        <v>98</v>
      </c>
      <c r="N229" s="3">
        <v>5.0999999999999996</v>
      </c>
      <c r="O229" s="1">
        <v>98</v>
      </c>
      <c r="P229" s="2">
        <v>0.1</v>
      </c>
      <c r="Q229" s="3">
        <v>694.24391500000002</v>
      </c>
      <c r="R229" s="1">
        <v>9464495</v>
      </c>
      <c r="S229">
        <v>2</v>
      </c>
      <c r="T229">
        <v>2.1</v>
      </c>
      <c r="U229">
        <v>0.79300000000000004</v>
      </c>
      <c r="V229">
        <v>15.6</v>
      </c>
    </row>
    <row r="230" spans="1:22" x14ac:dyDescent="0.3">
      <c r="A230" t="s">
        <v>38</v>
      </c>
      <c r="B230" s="1">
        <v>2011</v>
      </c>
      <c r="C230" t="s">
        <v>23</v>
      </c>
      <c r="D230" s="2">
        <v>72</v>
      </c>
      <c r="E230" s="1">
        <v>232</v>
      </c>
      <c r="F230" s="1">
        <v>0</v>
      </c>
      <c r="G230" s="3">
        <v>17.309999999999999</v>
      </c>
      <c r="H230">
        <v>846.91130710000004</v>
      </c>
      <c r="I230" s="1">
        <v>98</v>
      </c>
      <c r="J230" s="1">
        <v>50</v>
      </c>
      <c r="K230" s="2">
        <v>59.9</v>
      </c>
      <c r="L230" s="1">
        <v>1</v>
      </c>
      <c r="M230" s="1">
        <v>98</v>
      </c>
      <c r="N230" s="3">
        <v>4.92</v>
      </c>
      <c r="O230" s="1">
        <v>98</v>
      </c>
      <c r="P230" s="2">
        <v>0.1</v>
      </c>
      <c r="Q230" s="3">
        <v>6519.7175299999999</v>
      </c>
      <c r="R230" s="1">
        <v>9473172</v>
      </c>
      <c r="S230">
        <v>2</v>
      </c>
      <c r="T230">
        <v>2.1</v>
      </c>
      <c r="U230">
        <v>0.78700000000000003</v>
      </c>
      <c r="V230">
        <v>15.5</v>
      </c>
    </row>
    <row r="231" spans="1:22" x14ac:dyDescent="0.3">
      <c r="A231" t="s">
        <v>38</v>
      </c>
      <c r="B231" s="1">
        <v>2010</v>
      </c>
      <c r="C231" t="s">
        <v>23</v>
      </c>
      <c r="D231" s="2">
        <v>73</v>
      </c>
      <c r="E231" s="1">
        <v>222</v>
      </c>
      <c r="F231" s="1">
        <v>0</v>
      </c>
      <c r="G231" s="3">
        <v>14.44</v>
      </c>
      <c r="H231">
        <v>8.4940951800000004</v>
      </c>
      <c r="I231" s="1">
        <v>96</v>
      </c>
      <c r="J231" s="1">
        <v>1</v>
      </c>
      <c r="K231" s="2">
        <v>59.3</v>
      </c>
      <c r="L231" s="1">
        <v>1</v>
      </c>
      <c r="M231" s="1">
        <v>99</v>
      </c>
      <c r="N231" s="3">
        <v>5.55</v>
      </c>
      <c r="O231" s="1">
        <v>98</v>
      </c>
      <c r="P231" s="2">
        <v>0.1</v>
      </c>
      <c r="Q231" s="3">
        <v>63.388770000000001</v>
      </c>
      <c r="R231" s="1">
        <v>949583</v>
      </c>
      <c r="S231">
        <v>2</v>
      </c>
      <c r="T231">
        <v>2.2000000000000002</v>
      </c>
      <c r="U231">
        <v>0.78</v>
      </c>
      <c r="V231">
        <v>15.5</v>
      </c>
    </row>
    <row r="232" spans="1:22" x14ac:dyDescent="0.3">
      <c r="A232" t="s">
        <v>38</v>
      </c>
      <c r="B232" s="1">
        <v>2009</v>
      </c>
      <c r="C232" t="s">
        <v>23</v>
      </c>
      <c r="D232" s="2">
        <v>70</v>
      </c>
      <c r="E232" s="1">
        <v>226</v>
      </c>
      <c r="F232" s="1">
        <v>0</v>
      </c>
      <c r="G232" s="3">
        <v>14.09</v>
      </c>
      <c r="H232">
        <v>434.79850249999998</v>
      </c>
      <c r="I232" s="1">
        <v>98</v>
      </c>
      <c r="J232" s="1">
        <v>0</v>
      </c>
      <c r="K232" s="2">
        <v>58.7</v>
      </c>
      <c r="L232" s="1">
        <v>1</v>
      </c>
      <c r="M232" s="1">
        <v>98</v>
      </c>
      <c r="N232" s="3">
        <v>6.9</v>
      </c>
      <c r="O232" s="1">
        <v>96</v>
      </c>
      <c r="P232" s="2">
        <v>0.1</v>
      </c>
      <c r="Q232" s="3">
        <v>5176.1726490000001</v>
      </c>
      <c r="R232" s="1">
        <v>956765</v>
      </c>
      <c r="S232">
        <v>2.1</v>
      </c>
      <c r="T232">
        <v>2.2000000000000002</v>
      </c>
      <c r="U232">
        <v>0.77100000000000002</v>
      </c>
      <c r="V232">
        <v>15.4</v>
      </c>
    </row>
    <row r="233" spans="1:22" x14ac:dyDescent="0.3">
      <c r="A233" t="s">
        <v>38</v>
      </c>
      <c r="B233" s="1">
        <v>2008</v>
      </c>
      <c r="C233" t="s">
        <v>23</v>
      </c>
      <c r="D233" s="2">
        <v>70</v>
      </c>
      <c r="E233" s="1">
        <v>224</v>
      </c>
      <c r="F233" s="1">
        <v>1</v>
      </c>
      <c r="G233" s="3">
        <v>14.67</v>
      </c>
      <c r="H233">
        <v>501.80561410000001</v>
      </c>
      <c r="I233" s="1">
        <v>98</v>
      </c>
      <c r="J233" s="1">
        <v>0</v>
      </c>
      <c r="K233" s="2">
        <v>58.2</v>
      </c>
      <c r="L233" s="1">
        <v>1</v>
      </c>
      <c r="M233" s="1">
        <v>98</v>
      </c>
      <c r="N233" s="3">
        <v>5.95</v>
      </c>
      <c r="O233" s="1">
        <v>97</v>
      </c>
      <c r="P233" s="2">
        <v>0.1</v>
      </c>
      <c r="Q233" s="3">
        <v>6376.1831529999999</v>
      </c>
      <c r="R233" s="1">
        <v>9527985</v>
      </c>
      <c r="S233">
        <v>2.1</v>
      </c>
      <c r="T233">
        <v>2.2999999999999998</v>
      </c>
      <c r="U233">
        <v>0.755</v>
      </c>
      <c r="V233">
        <v>15.1</v>
      </c>
    </row>
    <row r="234" spans="1:22" x14ac:dyDescent="0.3">
      <c r="A234" t="s">
        <v>38</v>
      </c>
      <c r="B234" s="1">
        <v>2007</v>
      </c>
      <c r="C234" t="s">
        <v>23</v>
      </c>
      <c r="D234" s="2">
        <v>69.8</v>
      </c>
      <c r="E234" s="1">
        <v>226</v>
      </c>
      <c r="F234" s="1">
        <v>1</v>
      </c>
      <c r="G234" s="3">
        <v>14.22</v>
      </c>
      <c r="H234">
        <v>464.07751300000001</v>
      </c>
      <c r="I234" s="1">
        <v>91</v>
      </c>
      <c r="J234" s="1">
        <v>1</v>
      </c>
      <c r="K234" s="2">
        <v>57.7</v>
      </c>
      <c r="L234" s="1">
        <v>1</v>
      </c>
      <c r="M234" s="1">
        <v>9</v>
      </c>
      <c r="N234" s="3">
        <v>6.44</v>
      </c>
      <c r="O234" s="1">
        <v>95</v>
      </c>
      <c r="P234" s="2">
        <v>0.1</v>
      </c>
      <c r="Q234" s="3">
        <v>4735.4848270000002</v>
      </c>
      <c r="R234" s="1">
        <v>956953</v>
      </c>
      <c r="S234">
        <v>2.2000000000000002</v>
      </c>
      <c r="T234">
        <v>2.2999999999999998</v>
      </c>
      <c r="U234">
        <v>0.73899999999999999</v>
      </c>
      <c r="V234">
        <v>14.9</v>
      </c>
    </row>
    <row r="235" spans="1:22" x14ac:dyDescent="0.3">
      <c r="A235" t="s">
        <v>38</v>
      </c>
      <c r="B235" s="1">
        <v>2006</v>
      </c>
      <c r="C235" t="s">
        <v>23</v>
      </c>
      <c r="D235" s="2">
        <v>68.900000000000006</v>
      </c>
      <c r="E235" s="1">
        <v>243</v>
      </c>
      <c r="F235" s="1">
        <v>1</v>
      </c>
      <c r="G235" s="3">
        <v>12.6</v>
      </c>
      <c r="H235">
        <v>364.42605200000003</v>
      </c>
      <c r="I235" s="1">
        <v>98</v>
      </c>
      <c r="J235" s="1">
        <v>149</v>
      </c>
      <c r="K235" s="2">
        <v>57.2</v>
      </c>
      <c r="L235" s="1">
        <v>1</v>
      </c>
      <c r="M235" s="1">
        <v>97</v>
      </c>
      <c r="N235" s="3">
        <v>6.34</v>
      </c>
      <c r="O235" s="1">
        <v>99</v>
      </c>
      <c r="P235" s="2">
        <v>0.1</v>
      </c>
      <c r="Q235" s="3">
        <v>3848.2159660000002</v>
      </c>
      <c r="R235" s="1">
        <v>964924</v>
      </c>
      <c r="S235">
        <v>2.2000000000000002</v>
      </c>
      <c r="T235">
        <v>2.4</v>
      </c>
      <c r="U235">
        <v>0.72299999999999998</v>
      </c>
      <c r="V235">
        <v>14.6</v>
      </c>
    </row>
    <row r="236" spans="1:22" x14ac:dyDescent="0.3">
      <c r="A236" t="s">
        <v>38</v>
      </c>
      <c r="B236" s="1">
        <v>2005</v>
      </c>
      <c r="C236" t="s">
        <v>23</v>
      </c>
      <c r="D236" s="2">
        <v>68.099999999999994</v>
      </c>
      <c r="E236" s="1">
        <v>252</v>
      </c>
      <c r="F236" s="1">
        <v>1</v>
      </c>
      <c r="G236" s="3">
        <v>11.01</v>
      </c>
      <c r="H236">
        <v>45.650077979999999</v>
      </c>
      <c r="I236" s="1">
        <v>99</v>
      </c>
      <c r="J236" s="1">
        <v>1</v>
      </c>
      <c r="K236" s="2">
        <v>56.7</v>
      </c>
      <c r="L236" s="1">
        <v>1</v>
      </c>
      <c r="M236" s="1">
        <v>98</v>
      </c>
      <c r="N236" s="3">
        <v>6.89</v>
      </c>
      <c r="O236" s="1">
        <v>99</v>
      </c>
      <c r="P236" s="2">
        <v>0.1</v>
      </c>
      <c r="Q236" s="3">
        <v>3126.71767</v>
      </c>
      <c r="R236" s="1">
        <v>9663915</v>
      </c>
      <c r="S236">
        <v>2.2999999999999998</v>
      </c>
      <c r="T236">
        <v>2.5</v>
      </c>
      <c r="U236">
        <v>0.71299999999999997</v>
      </c>
      <c r="V236">
        <v>14.4</v>
      </c>
    </row>
    <row r="237" spans="1:22" x14ac:dyDescent="0.3">
      <c r="A237" t="s">
        <v>38</v>
      </c>
      <c r="B237" s="1">
        <v>2004</v>
      </c>
      <c r="C237" t="s">
        <v>23</v>
      </c>
      <c r="D237" s="2">
        <v>68.2</v>
      </c>
      <c r="E237" s="1">
        <v>247</v>
      </c>
      <c r="F237" s="1">
        <v>1</v>
      </c>
      <c r="G237" s="3">
        <v>12.05</v>
      </c>
      <c r="H237">
        <v>42.334439009999997</v>
      </c>
      <c r="I237" s="1">
        <v>99</v>
      </c>
      <c r="J237" s="1">
        <v>2</v>
      </c>
      <c r="K237" s="2">
        <v>56.2</v>
      </c>
      <c r="L237" s="1">
        <v>1</v>
      </c>
      <c r="M237" s="1">
        <v>99</v>
      </c>
      <c r="N237" s="3">
        <v>6.59</v>
      </c>
      <c r="O237" s="1">
        <v>99</v>
      </c>
      <c r="P237" s="2">
        <v>0.1</v>
      </c>
      <c r="Q237" s="3">
        <v>2378.3392699999999</v>
      </c>
      <c r="R237" s="1">
        <v>973146</v>
      </c>
      <c r="S237">
        <v>2.4</v>
      </c>
      <c r="T237">
        <v>2.5</v>
      </c>
      <c r="U237">
        <v>0.70299999999999996</v>
      </c>
      <c r="V237">
        <v>14.1</v>
      </c>
    </row>
    <row r="238" spans="1:22" x14ac:dyDescent="0.3">
      <c r="A238" t="s">
        <v>38</v>
      </c>
      <c r="B238" s="1">
        <v>2003</v>
      </c>
      <c r="C238" t="s">
        <v>23</v>
      </c>
      <c r="D238" s="2">
        <v>67.7</v>
      </c>
      <c r="E238" s="1">
        <v>253</v>
      </c>
      <c r="F238" s="1">
        <v>1</v>
      </c>
      <c r="G238" s="3">
        <v>11.17</v>
      </c>
      <c r="H238">
        <v>23.835785940000001</v>
      </c>
      <c r="I238" s="1">
        <v>56</v>
      </c>
      <c r="J238" s="1">
        <v>21</v>
      </c>
      <c r="K238" s="2">
        <v>55.8</v>
      </c>
      <c r="L238" s="1">
        <v>1</v>
      </c>
      <c r="M238" s="1">
        <v>53</v>
      </c>
      <c r="N238" s="3">
        <v>6.59</v>
      </c>
      <c r="O238" s="1">
        <v>5</v>
      </c>
      <c r="P238" s="2">
        <v>0.1</v>
      </c>
      <c r="Q238" s="3">
        <v>1819.5256440000001</v>
      </c>
      <c r="R238" s="1">
        <v>9796749</v>
      </c>
      <c r="S238">
        <v>2.5</v>
      </c>
      <c r="T238">
        <v>2.6</v>
      </c>
      <c r="U238">
        <v>0.69499999999999995</v>
      </c>
      <c r="V238">
        <v>13.9</v>
      </c>
    </row>
    <row r="239" spans="1:22" x14ac:dyDescent="0.3">
      <c r="A239" t="s">
        <v>38</v>
      </c>
      <c r="B239" s="1">
        <v>2002</v>
      </c>
      <c r="C239" t="s">
        <v>23</v>
      </c>
      <c r="D239" s="2">
        <v>67.2</v>
      </c>
      <c r="E239" s="1">
        <v>262</v>
      </c>
      <c r="F239" s="1">
        <v>1</v>
      </c>
      <c r="G239" s="3">
        <v>12.23</v>
      </c>
      <c r="H239">
        <v>145.4233629</v>
      </c>
      <c r="I239" s="1">
        <v>99</v>
      </c>
      <c r="J239" s="1">
        <v>14</v>
      </c>
      <c r="K239" s="2">
        <v>55.3</v>
      </c>
      <c r="L239" s="1">
        <v>1</v>
      </c>
      <c r="M239" s="1">
        <v>99</v>
      </c>
      <c r="N239" s="3">
        <v>6.47</v>
      </c>
      <c r="O239" s="1">
        <v>99</v>
      </c>
      <c r="P239" s="2">
        <v>0.1</v>
      </c>
      <c r="Q239" s="3">
        <v>1479.3831419999999</v>
      </c>
      <c r="R239" s="1">
        <v>9865548</v>
      </c>
      <c r="S239">
        <v>2.5</v>
      </c>
      <c r="T239">
        <v>2.7</v>
      </c>
      <c r="U239">
        <v>0.68700000000000006</v>
      </c>
      <c r="V239">
        <v>13.6</v>
      </c>
    </row>
    <row r="240" spans="1:22" x14ac:dyDescent="0.3">
      <c r="A240" t="s">
        <v>38</v>
      </c>
      <c r="B240" s="1">
        <v>2001</v>
      </c>
      <c r="C240" t="s">
        <v>23</v>
      </c>
      <c r="D240" s="2">
        <v>67.7</v>
      </c>
      <c r="E240" s="1">
        <v>254</v>
      </c>
      <c r="F240" s="1">
        <v>1</v>
      </c>
      <c r="G240" s="3">
        <v>10.74</v>
      </c>
      <c r="H240">
        <v>14.06141699</v>
      </c>
      <c r="I240" s="1">
        <v>93</v>
      </c>
      <c r="J240" s="1">
        <v>45</v>
      </c>
      <c r="K240" s="2">
        <v>54.9</v>
      </c>
      <c r="L240" s="1">
        <v>1</v>
      </c>
      <c r="M240" s="1">
        <v>99</v>
      </c>
      <c r="N240" s="3">
        <v>6.62</v>
      </c>
      <c r="O240" s="1">
        <v>99</v>
      </c>
      <c r="P240" s="2">
        <v>0.1</v>
      </c>
      <c r="Q240" s="3">
        <v>1244.3731849999999</v>
      </c>
      <c r="R240" s="1">
        <v>9928549</v>
      </c>
      <c r="S240">
        <v>2.6</v>
      </c>
      <c r="T240">
        <v>2.7</v>
      </c>
      <c r="U240">
        <v>0.68100000000000005</v>
      </c>
      <c r="V240">
        <v>13.3</v>
      </c>
    </row>
    <row r="241" spans="1:22" x14ac:dyDescent="0.3">
      <c r="A241" t="s">
        <v>38</v>
      </c>
      <c r="B241" s="1">
        <v>2000</v>
      </c>
      <c r="C241" t="s">
        <v>23</v>
      </c>
      <c r="D241" s="2">
        <v>68</v>
      </c>
      <c r="E241" s="1">
        <v>247</v>
      </c>
      <c r="F241" s="1">
        <v>1</v>
      </c>
      <c r="G241" s="3">
        <v>12.98</v>
      </c>
      <c r="H241">
        <v>24.249478459999999</v>
      </c>
      <c r="I241" s="1">
        <v>7</v>
      </c>
      <c r="J241" s="1">
        <v>21</v>
      </c>
      <c r="K241" s="2">
        <v>54.4</v>
      </c>
      <c r="L241" s="1">
        <v>1</v>
      </c>
      <c r="M241" s="1">
        <v>99</v>
      </c>
      <c r="N241" s="3">
        <v>6.13</v>
      </c>
      <c r="O241" s="1">
        <v>99</v>
      </c>
      <c r="P241" s="2">
        <v>0.1</v>
      </c>
      <c r="Q241" s="3">
        <v>1276.2883400000001</v>
      </c>
      <c r="R241" s="1">
        <v>997961</v>
      </c>
      <c r="S241">
        <v>2.7</v>
      </c>
      <c r="T241">
        <v>2.8</v>
      </c>
      <c r="U241">
        <v>0.67500000000000004</v>
      </c>
      <c r="V241">
        <v>13.1</v>
      </c>
    </row>
    <row r="242" spans="1:22" x14ac:dyDescent="0.3">
      <c r="A242" t="s">
        <v>39</v>
      </c>
      <c r="B242" s="1">
        <v>2015</v>
      </c>
      <c r="C242" t="s">
        <v>31</v>
      </c>
      <c r="D242" s="2">
        <v>81.099999999999994</v>
      </c>
      <c r="E242" s="1">
        <v>74</v>
      </c>
      <c r="F242" s="1">
        <v>0</v>
      </c>
      <c r="H242">
        <v>0</v>
      </c>
      <c r="I242" s="1">
        <v>98</v>
      </c>
      <c r="J242" s="1">
        <v>47</v>
      </c>
      <c r="K242" s="2">
        <v>63.7</v>
      </c>
      <c r="L242" s="1">
        <v>1</v>
      </c>
      <c r="M242" s="1">
        <v>99</v>
      </c>
      <c r="O242" s="1">
        <v>99</v>
      </c>
      <c r="P242" s="2">
        <v>0.1</v>
      </c>
      <c r="Q242" s="3">
        <v>4356.875</v>
      </c>
      <c r="R242" s="1">
        <v>11274196</v>
      </c>
      <c r="S242">
        <v>1</v>
      </c>
      <c r="T242">
        <v>1</v>
      </c>
      <c r="U242">
        <v>0.89500000000000002</v>
      </c>
      <c r="V242">
        <v>16.600000000000001</v>
      </c>
    </row>
    <row r="243" spans="1:22" x14ac:dyDescent="0.3">
      <c r="A243" t="s">
        <v>39</v>
      </c>
      <c r="B243" s="1">
        <v>2014</v>
      </c>
      <c r="C243" t="s">
        <v>31</v>
      </c>
      <c r="D243" s="2">
        <v>89</v>
      </c>
      <c r="E243" s="1">
        <v>76</v>
      </c>
      <c r="F243" s="1">
        <v>0</v>
      </c>
      <c r="G243" s="3">
        <v>12.6</v>
      </c>
      <c r="H243">
        <v>7163.3489229999996</v>
      </c>
      <c r="I243" s="1">
        <v>98</v>
      </c>
      <c r="J243" s="1">
        <v>70</v>
      </c>
      <c r="K243" s="2">
        <v>63.4</v>
      </c>
      <c r="L243" s="1">
        <v>1</v>
      </c>
      <c r="M243" s="1">
        <v>99</v>
      </c>
      <c r="N243" s="3">
        <v>1.59</v>
      </c>
      <c r="O243" s="1">
        <v>99</v>
      </c>
      <c r="P243" s="2">
        <v>0.1</v>
      </c>
      <c r="Q243" s="3">
        <v>47439.396840000001</v>
      </c>
      <c r="R243" s="1">
        <v>112957</v>
      </c>
      <c r="S243">
        <v>1</v>
      </c>
      <c r="T243">
        <v>1</v>
      </c>
      <c r="U243">
        <v>0.89</v>
      </c>
      <c r="V243">
        <v>16.3</v>
      </c>
    </row>
    <row r="244" spans="1:22" x14ac:dyDescent="0.3">
      <c r="A244" t="s">
        <v>39</v>
      </c>
      <c r="B244" s="1">
        <v>2013</v>
      </c>
      <c r="C244" t="s">
        <v>31</v>
      </c>
      <c r="D244" s="2">
        <v>87</v>
      </c>
      <c r="E244" s="1">
        <v>77</v>
      </c>
      <c r="F244" s="1">
        <v>0</v>
      </c>
      <c r="G244" s="3">
        <v>11.77</v>
      </c>
      <c r="H244">
        <v>702.35935700000005</v>
      </c>
      <c r="I244" s="1">
        <v>98</v>
      </c>
      <c r="J244" s="1">
        <v>39</v>
      </c>
      <c r="K244" s="2">
        <v>63</v>
      </c>
      <c r="L244" s="1">
        <v>1</v>
      </c>
      <c r="M244" s="1">
        <v>99</v>
      </c>
      <c r="N244" s="3">
        <v>1.57</v>
      </c>
      <c r="O244" s="1">
        <v>99</v>
      </c>
      <c r="P244" s="2">
        <v>0.1</v>
      </c>
      <c r="Q244" s="3">
        <v>4651.3864700000004</v>
      </c>
      <c r="R244" s="1">
        <v>11182817</v>
      </c>
      <c r="S244">
        <v>1</v>
      </c>
      <c r="T244">
        <v>0.9</v>
      </c>
      <c r="U244">
        <v>0.88900000000000001</v>
      </c>
      <c r="V244">
        <v>16.3</v>
      </c>
    </row>
    <row r="245" spans="1:22" x14ac:dyDescent="0.3">
      <c r="A245" t="s">
        <v>39</v>
      </c>
      <c r="B245" s="1">
        <v>2012</v>
      </c>
      <c r="C245" t="s">
        <v>31</v>
      </c>
      <c r="D245" s="2">
        <v>83</v>
      </c>
      <c r="E245" s="1">
        <v>78</v>
      </c>
      <c r="F245" s="1">
        <v>0</v>
      </c>
      <c r="G245" s="3">
        <v>10.08</v>
      </c>
      <c r="H245">
        <v>664.47389750000002</v>
      </c>
      <c r="I245" s="1">
        <v>98</v>
      </c>
      <c r="J245" s="1">
        <v>109</v>
      </c>
      <c r="K245" s="2">
        <v>62.6</v>
      </c>
      <c r="L245" s="1">
        <v>1</v>
      </c>
      <c r="M245" s="1">
        <v>99</v>
      </c>
      <c r="N245" s="3">
        <v>1.54</v>
      </c>
      <c r="O245" s="1">
        <v>99</v>
      </c>
      <c r="P245" s="2">
        <v>0.1</v>
      </c>
      <c r="Q245" s="3">
        <v>4474.5717000000004</v>
      </c>
      <c r="R245" s="1">
        <v>11128246</v>
      </c>
      <c r="S245">
        <v>0.9</v>
      </c>
      <c r="T245">
        <v>0.9</v>
      </c>
      <c r="U245">
        <v>0.88600000000000001</v>
      </c>
      <c r="V245">
        <v>16.2</v>
      </c>
    </row>
    <row r="246" spans="1:22" x14ac:dyDescent="0.3">
      <c r="A246" t="s">
        <v>39</v>
      </c>
      <c r="B246" s="1">
        <v>2011</v>
      </c>
      <c r="C246" t="s">
        <v>31</v>
      </c>
      <c r="D246" s="2">
        <v>83</v>
      </c>
      <c r="E246" s="1">
        <v>8</v>
      </c>
      <c r="F246" s="1">
        <v>0</v>
      </c>
      <c r="G246" s="3">
        <v>10.11</v>
      </c>
      <c r="H246">
        <v>713.52973540000005</v>
      </c>
      <c r="I246" s="1">
        <v>97</v>
      </c>
      <c r="J246" s="1">
        <v>576</v>
      </c>
      <c r="K246" s="2">
        <v>62.3</v>
      </c>
      <c r="L246" s="1">
        <v>1</v>
      </c>
      <c r="M246" s="1">
        <v>98</v>
      </c>
      <c r="N246" s="3">
        <v>1.42</v>
      </c>
      <c r="O246" s="1">
        <v>98</v>
      </c>
      <c r="P246" s="2">
        <v>0.1</v>
      </c>
      <c r="Q246" s="3">
        <v>4772.7741500000002</v>
      </c>
      <c r="R246" s="1">
        <v>1147744</v>
      </c>
      <c r="S246">
        <v>0.9</v>
      </c>
      <c r="T246">
        <v>0.9</v>
      </c>
      <c r="U246">
        <v>0.88400000000000001</v>
      </c>
      <c r="V246">
        <v>16.100000000000001</v>
      </c>
    </row>
    <row r="247" spans="1:22" x14ac:dyDescent="0.3">
      <c r="A247" t="s">
        <v>39</v>
      </c>
      <c r="B247" s="1">
        <v>2010</v>
      </c>
      <c r="C247" t="s">
        <v>31</v>
      </c>
      <c r="D247" s="2">
        <v>80</v>
      </c>
      <c r="E247" s="1">
        <v>81</v>
      </c>
      <c r="F247" s="1">
        <v>0</v>
      </c>
      <c r="G247" s="3">
        <v>10.220000000000001</v>
      </c>
      <c r="H247">
        <v>665.7356115</v>
      </c>
      <c r="I247" s="1">
        <v>97</v>
      </c>
      <c r="J247" s="1">
        <v>40</v>
      </c>
      <c r="K247" s="2">
        <v>61.9</v>
      </c>
      <c r="L247" s="1">
        <v>1</v>
      </c>
      <c r="M247" s="1">
        <v>98</v>
      </c>
      <c r="N247" s="3">
        <v>1.17</v>
      </c>
      <c r="O247" s="1">
        <v>98</v>
      </c>
      <c r="P247" s="2">
        <v>0.1</v>
      </c>
      <c r="Q247" s="3">
        <v>4438.2374099999997</v>
      </c>
      <c r="R247" s="1">
        <v>1895586</v>
      </c>
      <c r="S247">
        <v>0.9</v>
      </c>
      <c r="T247">
        <v>0.9</v>
      </c>
      <c r="U247">
        <v>0.878</v>
      </c>
      <c r="V247">
        <v>15.9</v>
      </c>
    </row>
    <row r="248" spans="1:22" x14ac:dyDescent="0.3">
      <c r="A248" t="s">
        <v>39</v>
      </c>
      <c r="B248" s="1">
        <v>2009</v>
      </c>
      <c r="C248" t="s">
        <v>31</v>
      </c>
      <c r="D248" s="2">
        <v>79.8</v>
      </c>
      <c r="E248" s="1">
        <v>85</v>
      </c>
      <c r="F248" s="1">
        <v>0</v>
      </c>
      <c r="G248" s="3">
        <v>10.050000000000001</v>
      </c>
      <c r="H248">
        <v>671.93765659999997</v>
      </c>
      <c r="I248" s="1">
        <v>97</v>
      </c>
      <c r="J248" s="1">
        <v>33</v>
      </c>
      <c r="K248" s="2">
        <v>61.6</v>
      </c>
      <c r="L248" s="1">
        <v>1</v>
      </c>
      <c r="M248" s="1">
        <v>98</v>
      </c>
      <c r="N248" s="3">
        <v>1.39</v>
      </c>
      <c r="O248" s="1">
        <v>98</v>
      </c>
      <c r="P248" s="2">
        <v>0.1</v>
      </c>
      <c r="Q248" s="3">
        <v>4488.5614999999998</v>
      </c>
      <c r="R248" s="1">
        <v>1796493</v>
      </c>
      <c r="S248">
        <v>0.9</v>
      </c>
      <c r="T248">
        <v>0.9</v>
      </c>
      <c r="U248">
        <v>0.876</v>
      </c>
      <c r="V248">
        <v>15.8</v>
      </c>
    </row>
    <row r="249" spans="1:22" x14ac:dyDescent="0.3">
      <c r="A249" t="s">
        <v>39</v>
      </c>
      <c r="B249" s="1">
        <v>2008</v>
      </c>
      <c r="C249" t="s">
        <v>31</v>
      </c>
      <c r="D249" s="2">
        <v>79.5</v>
      </c>
      <c r="E249" s="1">
        <v>87</v>
      </c>
      <c r="F249" s="1">
        <v>0</v>
      </c>
      <c r="G249" s="3">
        <v>10.47</v>
      </c>
      <c r="H249">
        <v>7191.0515070000001</v>
      </c>
      <c r="I249" s="1">
        <v>98</v>
      </c>
      <c r="J249" s="1">
        <v>98</v>
      </c>
      <c r="K249" s="2">
        <v>61.3</v>
      </c>
      <c r="L249" s="1">
        <v>1</v>
      </c>
      <c r="M249" s="1">
        <v>99</v>
      </c>
      <c r="N249" s="3">
        <v>9.6</v>
      </c>
      <c r="O249" s="1">
        <v>99</v>
      </c>
      <c r="P249" s="2">
        <v>0.1</v>
      </c>
      <c r="Q249" s="3">
        <v>48424.589269999997</v>
      </c>
      <c r="R249" s="1">
        <v>179973</v>
      </c>
      <c r="S249">
        <v>0.8</v>
      </c>
      <c r="T249">
        <v>0.8</v>
      </c>
      <c r="U249">
        <v>0.874</v>
      </c>
      <c r="V249">
        <v>15.8</v>
      </c>
    </row>
    <row r="250" spans="1:22" x14ac:dyDescent="0.3">
      <c r="A250" t="s">
        <v>39</v>
      </c>
      <c r="B250" s="1">
        <v>2007</v>
      </c>
      <c r="C250" t="s">
        <v>31</v>
      </c>
      <c r="D250" s="2">
        <v>79.5</v>
      </c>
      <c r="E250" s="1">
        <v>86</v>
      </c>
      <c r="F250" s="1">
        <v>0</v>
      </c>
      <c r="G250" s="3">
        <v>10.25</v>
      </c>
      <c r="H250">
        <v>640.35609179999994</v>
      </c>
      <c r="I250" s="1">
        <v>94</v>
      </c>
      <c r="J250" s="1">
        <v>64</v>
      </c>
      <c r="K250" s="2">
        <v>6.9</v>
      </c>
      <c r="L250" s="1">
        <v>1</v>
      </c>
      <c r="M250" s="1">
        <v>99</v>
      </c>
      <c r="N250" s="3">
        <v>9.25</v>
      </c>
      <c r="O250" s="1">
        <v>98</v>
      </c>
      <c r="P250" s="2">
        <v>0.1</v>
      </c>
      <c r="Q250" s="3">
        <v>4443.8313099999996</v>
      </c>
      <c r="R250" s="1">
        <v>16257</v>
      </c>
      <c r="S250">
        <v>0.8</v>
      </c>
      <c r="T250">
        <v>0.8</v>
      </c>
      <c r="U250">
        <v>0.871</v>
      </c>
      <c r="V250">
        <v>15.8</v>
      </c>
    </row>
    <row r="251" spans="1:22" x14ac:dyDescent="0.3">
      <c r="A251" t="s">
        <v>39</v>
      </c>
      <c r="B251" s="1">
        <v>2006</v>
      </c>
      <c r="C251" t="s">
        <v>31</v>
      </c>
      <c r="D251" s="2">
        <v>79.400000000000006</v>
      </c>
      <c r="E251" s="1">
        <v>85</v>
      </c>
      <c r="F251" s="1">
        <v>0</v>
      </c>
      <c r="G251" s="3">
        <v>10.98</v>
      </c>
      <c r="H251">
        <v>5579.1990830000004</v>
      </c>
      <c r="I251" s="1">
        <v>94</v>
      </c>
      <c r="J251" s="1">
        <v>15</v>
      </c>
      <c r="K251" s="2">
        <v>6.6</v>
      </c>
      <c r="L251" s="1">
        <v>1</v>
      </c>
      <c r="M251" s="1">
        <v>99</v>
      </c>
      <c r="N251" s="3">
        <v>9.17</v>
      </c>
      <c r="O251" s="1">
        <v>98</v>
      </c>
      <c r="P251" s="2">
        <v>0.1</v>
      </c>
      <c r="Q251" s="3">
        <v>38852.361299999997</v>
      </c>
      <c r="R251" s="1">
        <v>1547958</v>
      </c>
      <c r="S251">
        <v>0.8</v>
      </c>
      <c r="T251">
        <v>0.8</v>
      </c>
      <c r="U251">
        <v>0.86499999999999999</v>
      </c>
      <c r="V251">
        <v>15.7</v>
      </c>
    </row>
    <row r="252" spans="1:22" x14ac:dyDescent="0.3">
      <c r="A252" t="s">
        <v>39</v>
      </c>
      <c r="B252" s="1">
        <v>2005</v>
      </c>
      <c r="C252" t="s">
        <v>31</v>
      </c>
      <c r="D252" s="2">
        <v>78.900000000000006</v>
      </c>
      <c r="E252" s="1">
        <v>89</v>
      </c>
      <c r="F252" s="1">
        <v>0</v>
      </c>
      <c r="G252" s="3">
        <v>12.27</v>
      </c>
      <c r="H252">
        <v>5068.2144879999996</v>
      </c>
      <c r="I252" s="1">
        <v>77</v>
      </c>
      <c r="J252" s="1">
        <v>26</v>
      </c>
      <c r="K252" s="2">
        <v>6.2</v>
      </c>
      <c r="L252" s="1">
        <v>1</v>
      </c>
      <c r="M252" s="1">
        <v>97</v>
      </c>
      <c r="N252" s="3">
        <v>9.24</v>
      </c>
      <c r="O252" s="1">
        <v>97</v>
      </c>
      <c r="P252" s="2">
        <v>0.1</v>
      </c>
      <c r="Q252" s="3">
        <v>36967.282919999998</v>
      </c>
      <c r="R252" s="1">
        <v>1478617</v>
      </c>
      <c r="S252">
        <v>0.8</v>
      </c>
      <c r="T252">
        <v>0.8</v>
      </c>
      <c r="U252">
        <v>0.86099999999999999</v>
      </c>
      <c r="V252">
        <v>15.7</v>
      </c>
    </row>
    <row r="253" spans="1:22" x14ac:dyDescent="0.3">
      <c r="A253" t="s">
        <v>39</v>
      </c>
      <c r="B253" s="1">
        <v>2004</v>
      </c>
      <c r="C253" t="s">
        <v>31</v>
      </c>
      <c r="D253" s="2">
        <v>78.8</v>
      </c>
      <c r="E253" s="1">
        <v>91</v>
      </c>
      <c r="F253" s="1">
        <v>1</v>
      </c>
      <c r="G253" s="3">
        <v>12.05</v>
      </c>
      <c r="H253">
        <v>5160.5083780000004</v>
      </c>
      <c r="I253" s="1">
        <v>64</v>
      </c>
      <c r="J253" s="1">
        <v>61</v>
      </c>
      <c r="K253" s="2">
        <v>59.8</v>
      </c>
      <c r="L253" s="1">
        <v>1</v>
      </c>
      <c r="M253" s="1">
        <v>96</v>
      </c>
      <c r="N253" s="3">
        <v>9.32</v>
      </c>
      <c r="O253" s="1">
        <v>95</v>
      </c>
      <c r="P253" s="2">
        <v>0.1</v>
      </c>
      <c r="Q253" s="3">
        <v>35589.712950000001</v>
      </c>
      <c r="R253" s="1">
        <v>1421137</v>
      </c>
      <c r="S253">
        <v>0.8</v>
      </c>
      <c r="T253">
        <v>0.8</v>
      </c>
      <c r="U253">
        <v>0.88</v>
      </c>
      <c r="V253">
        <v>18.8</v>
      </c>
    </row>
    <row r="254" spans="1:22" x14ac:dyDescent="0.3">
      <c r="A254" t="s">
        <v>39</v>
      </c>
      <c r="B254" s="1">
        <v>2003</v>
      </c>
      <c r="C254" t="s">
        <v>31</v>
      </c>
      <c r="D254" s="2">
        <v>78.3</v>
      </c>
      <c r="E254" s="1">
        <v>95</v>
      </c>
      <c r="F254" s="1">
        <v>0</v>
      </c>
      <c r="G254" s="3">
        <v>11.28</v>
      </c>
      <c r="H254">
        <v>507.30616400000002</v>
      </c>
      <c r="I254" s="1">
        <v>64</v>
      </c>
      <c r="J254" s="1">
        <v>44</v>
      </c>
      <c r="K254" s="2">
        <v>59.4</v>
      </c>
      <c r="L254" s="1">
        <v>1</v>
      </c>
      <c r="M254" s="1">
        <v>96</v>
      </c>
      <c r="N254" s="3">
        <v>9.3000000000000007</v>
      </c>
      <c r="O254" s="1">
        <v>95</v>
      </c>
      <c r="P254" s="2">
        <v>0.1</v>
      </c>
      <c r="Q254" s="3">
        <v>3743.9569299999998</v>
      </c>
      <c r="R254" s="1">
        <v>1376133</v>
      </c>
      <c r="S254">
        <v>0.8</v>
      </c>
      <c r="T254">
        <v>0.8</v>
      </c>
      <c r="U254">
        <v>0.878</v>
      </c>
      <c r="V254">
        <v>18.600000000000001</v>
      </c>
    </row>
    <row r="255" spans="1:22" x14ac:dyDescent="0.3">
      <c r="A255" t="s">
        <v>39</v>
      </c>
      <c r="B255" s="1">
        <v>2002</v>
      </c>
      <c r="C255" t="s">
        <v>31</v>
      </c>
      <c r="D255" s="2">
        <v>78</v>
      </c>
      <c r="E255" s="1">
        <v>99</v>
      </c>
      <c r="F255" s="1">
        <v>1</v>
      </c>
      <c r="G255" s="3">
        <v>11.29</v>
      </c>
      <c r="H255">
        <v>320.31776639999998</v>
      </c>
      <c r="I255" s="1">
        <v>6</v>
      </c>
      <c r="J255" s="1">
        <v>0</v>
      </c>
      <c r="K255" s="2">
        <v>59</v>
      </c>
      <c r="L255" s="1">
        <v>1</v>
      </c>
      <c r="M255" s="1">
        <v>96</v>
      </c>
      <c r="N255" s="3">
        <v>8.4600000000000009</v>
      </c>
      <c r="O255" s="1">
        <v>95</v>
      </c>
      <c r="P255" s="2">
        <v>0.1</v>
      </c>
      <c r="Q255" s="3">
        <v>2552.3328000000001</v>
      </c>
      <c r="R255" s="1">
        <v>1332785</v>
      </c>
      <c r="S255">
        <v>0.8</v>
      </c>
      <c r="T255">
        <v>0.8</v>
      </c>
      <c r="U255">
        <v>0.875</v>
      </c>
      <c r="V255">
        <v>18.8</v>
      </c>
    </row>
    <row r="256" spans="1:22" x14ac:dyDescent="0.3">
      <c r="A256" t="s">
        <v>39</v>
      </c>
      <c r="B256" s="1">
        <v>2001</v>
      </c>
      <c r="C256" t="s">
        <v>31</v>
      </c>
      <c r="D256" s="2">
        <v>78</v>
      </c>
      <c r="E256" s="1">
        <v>1</v>
      </c>
      <c r="F256" s="1">
        <v>1</v>
      </c>
      <c r="G256" s="3">
        <v>11.01</v>
      </c>
      <c r="H256">
        <v>2943.3753959999999</v>
      </c>
      <c r="I256" s="1">
        <v>6</v>
      </c>
      <c r="J256" s="1">
        <v>83</v>
      </c>
      <c r="K256" s="2">
        <v>58.5</v>
      </c>
      <c r="L256" s="1">
        <v>1</v>
      </c>
      <c r="M256" s="1">
        <v>96</v>
      </c>
      <c r="N256" s="3">
        <v>8.2899999999999991</v>
      </c>
      <c r="O256" s="1">
        <v>95</v>
      </c>
      <c r="P256" s="2">
        <v>0.1</v>
      </c>
      <c r="Q256" s="3">
        <v>23121.566350000001</v>
      </c>
      <c r="R256" s="1">
        <v>128657</v>
      </c>
      <c r="S256">
        <v>0.8</v>
      </c>
      <c r="T256">
        <v>0.8</v>
      </c>
      <c r="U256">
        <v>0.873</v>
      </c>
      <c r="V256">
        <v>18.2</v>
      </c>
    </row>
    <row r="257" spans="1:22" x14ac:dyDescent="0.3">
      <c r="A257" t="s">
        <v>39</v>
      </c>
      <c r="B257" s="1">
        <v>2000</v>
      </c>
      <c r="C257" t="s">
        <v>31</v>
      </c>
      <c r="D257" s="2">
        <v>77.599999999999994</v>
      </c>
      <c r="E257" s="1">
        <v>11</v>
      </c>
      <c r="F257" s="1">
        <v>1</v>
      </c>
      <c r="G257" s="3">
        <v>11.21</v>
      </c>
      <c r="H257">
        <v>287.2084529</v>
      </c>
      <c r="I257" s="1">
        <v>6</v>
      </c>
      <c r="J257" s="1">
        <v>0</v>
      </c>
      <c r="K257" s="2">
        <v>58.1</v>
      </c>
      <c r="L257" s="1">
        <v>1</v>
      </c>
      <c r="M257" s="1">
        <v>96</v>
      </c>
      <c r="N257" s="3">
        <v>8.1199999999999992</v>
      </c>
      <c r="O257" s="1">
        <v>95</v>
      </c>
      <c r="P257" s="2">
        <v>0.1</v>
      </c>
      <c r="Q257" s="3">
        <v>2327.4591</v>
      </c>
      <c r="R257" s="1">
        <v>125125</v>
      </c>
      <c r="S257">
        <v>0.8</v>
      </c>
      <c r="T257">
        <v>0.8</v>
      </c>
      <c r="U257">
        <v>0.86899999999999999</v>
      </c>
      <c r="V257">
        <v>18</v>
      </c>
    </row>
    <row r="258" spans="1:22" x14ac:dyDescent="0.3">
      <c r="A258" t="s">
        <v>40</v>
      </c>
      <c r="B258" s="1">
        <v>2015</v>
      </c>
      <c r="C258" t="s">
        <v>23</v>
      </c>
      <c r="D258" s="2">
        <v>71</v>
      </c>
      <c r="E258" s="1">
        <v>175</v>
      </c>
      <c r="F258" s="1">
        <v>0</v>
      </c>
      <c r="H258">
        <v>0</v>
      </c>
      <c r="I258" s="1">
        <v>94</v>
      </c>
      <c r="J258" s="1">
        <v>0</v>
      </c>
      <c r="K258" s="2">
        <v>5.9</v>
      </c>
      <c r="L258" s="1">
        <v>0</v>
      </c>
      <c r="M258" s="1">
        <v>94</v>
      </c>
      <c r="O258" s="1">
        <v>94</v>
      </c>
      <c r="P258" s="2">
        <v>0.2</v>
      </c>
      <c r="Q258" s="3">
        <v>4849.9974949999996</v>
      </c>
      <c r="R258" s="1">
        <v>359288</v>
      </c>
      <c r="S258">
        <v>3.5</v>
      </c>
      <c r="T258">
        <v>3.4</v>
      </c>
      <c r="U258">
        <v>0.70599999999999996</v>
      </c>
      <c r="V258">
        <v>12.8</v>
      </c>
    </row>
    <row r="259" spans="1:22" x14ac:dyDescent="0.3">
      <c r="A259" t="s">
        <v>40</v>
      </c>
      <c r="B259" s="1">
        <v>2014</v>
      </c>
      <c r="C259" t="s">
        <v>23</v>
      </c>
      <c r="D259" s="2">
        <v>70</v>
      </c>
      <c r="E259" s="1">
        <v>177</v>
      </c>
      <c r="F259" s="1">
        <v>0</v>
      </c>
      <c r="G259" s="3">
        <v>6.58</v>
      </c>
      <c r="H259">
        <v>670.0920883</v>
      </c>
      <c r="I259" s="1">
        <v>95</v>
      </c>
      <c r="J259" s="1">
        <v>0</v>
      </c>
      <c r="K259" s="2">
        <v>5.0999999999999996</v>
      </c>
      <c r="L259" s="1">
        <v>0</v>
      </c>
      <c r="M259" s="1">
        <v>95</v>
      </c>
      <c r="N259" s="3">
        <v>5.79</v>
      </c>
      <c r="O259" s="1">
        <v>95</v>
      </c>
      <c r="P259" s="2">
        <v>0.2</v>
      </c>
      <c r="Q259" s="3">
        <v>4852.2236659999999</v>
      </c>
      <c r="R259" s="1">
        <v>351694</v>
      </c>
      <c r="S259">
        <v>3.4</v>
      </c>
      <c r="T259">
        <v>3.4</v>
      </c>
      <c r="U259">
        <v>0.70499999999999996</v>
      </c>
      <c r="V259">
        <v>12.8</v>
      </c>
    </row>
    <row r="260" spans="1:22" x14ac:dyDescent="0.3">
      <c r="A260" t="s">
        <v>40</v>
      </c>
      <c r="B260" s="1">
        <v>2013</v>
      </c>
      <c r="C260" t="s">
        <v>23</v>
      </c>
      <c r="D260" s="2">
        <v>69.8</v>
      </c>
      <c r="E260" s="1">
        <v>18</v>
      </c>
      <c r="F260" s="1">
        <v>0</v>
      </c>
      <c r="G260" s="3">
        <v>6.56</v>
      </c>
      <c r="H260">
        <v>629.20185909999998</v>
      </c>
      <c r="I260" s="1">
        <v>95</v>
      </c>
      <c r="J260" s="1">
        <v>0</v>
      </c>
      <c r="K260" s="2">
        <v>49.3</v>
      </c>
      <c r="L260" s="1">
        <v>0</v>
      </c>
      <c r="M260" s="1">
        <v>95</v>
      </c>
      <c r="N260" s="3">
        <v>5.79</v>
      </c>
      <c r="O260" s="1">
        <v>95</v>
      </c>
      <c r="P260" s="2">
        <v>0.2</v>
      </c>
      <c r="Q260" s="3">
        <v>4688.5384430000004</v>
      </c>
      <c r="R260" s="1">
        <v>344181</v>
      </c>
      <c r="S260">
        <v>3.4</v>
      </c>
      <c r="T260">
        <v>3.4</v>
      </c>
      <c r="U260">
        <v>0.70599999999999996</v>
      </c>
      <c r="V260">
        <v>12.9</v>
      </c>
    </row>
    <row r="261" spans="1:22" x14ac:dyDescent="0.3">
      <c r="A261" t="s">
        <v>40</v>
      </c>
      <c r="B261" s="1">
        <v>2012</v>
      </c>
      <c r="C261" t="s">
        <v>23</v>
      </c>
      <c r="D261" s="2">
        <v>69.400000000000006</v>
      </c>
      <c r="E261" s="1">
        <v>189</v>
      </c>
      <c r="F261" s="1">
        <v>0</v>
      </c>
      <c r="G261" s="3">
        <v>6.66</v>
      </c>
      <c r="H261">
        <v>582.80271849999997</v>
      </c>
      <c r="I261" s="1">
        <v>98</v>
      </c>
      <c r="J261" s="1">
        <v>0</v>
      </c>
      <c r="K261" s="2">
        <v>48.5</v>
      </c>
      <c r="L261" s="1">
        <v>0</v>
      </c>
      <c r="M261" s="1">
        <v>98</v>
      </c>
      <c r="N261" s="3">
        <v>5.45</v>
      </c>
      <c r="O261" s="1">
        <v>98</v>
      </c>
      <c r="P261" s="2">
        <v>0.1</v>
      </c>
      <c r="Q261" s="3">
        <v>4673.6384799999996</v>
      </c>
      <c r="R261" s="1">
        <v>33671</v>
      </c>
      <c r="S261">
        <v>3.5</v>
      </c>
      <c r="T261">
        <v>3.4</v>
      </c>
      <c r="U261">
        <v>0.70199999999999996</v>
      </c>
      <c r="V261">
        <v>12.5</v>
      </c>
    </row>
    <row r="262" spans="1:22" x14ac:dyDescent="0.3">
      <c r="A262" t="s">
        <v>40</v>
      </c>
      <c r="B262" s="1">
        <v>2011</v>
      </c>
      <c r="C262" t="s">
        <v>23</v>
      </c>
      <c r="D262" s="2">
        <v>69.400000000000006</v>
      </c>
      <c r="E262" s="1">
        <v>188</v>
      </c>
      <c r="F262" s="1">
        <v>0</v>
      </c>
      <c r="G262" s="3">
        <v>6.64</v>
      </c>
      <c r="H262">
        <v>605.62868920000005</v>
      </c>
      <c r="I262" s="1">
        <v>95</v>
      </c>
      <c r="J262" s="1">
        <v>0</v>
      </c>
      <c r="K262" s="2">
        <v>47.8</v>
      </c>
      <c r="L262" s="1">
        <v>0</v>
      </c>
      <c r="M262" s="1">
        <v>95</v>
      </c>
      <c r="N262" s="3">
        <v>5.61</v>
      </c>
      <c r="O262" s="1">
        <v>95</v>
      </c>
      <c r="P262" s="2">
        <v>0.5</v>
      </c>
      <c r="Q262" s="3">
        <v>4516.2467500000002</v>
      </c>
      <c r="R262" s="1">
        <v>329192</v>
      </c>
      <c r="S262">
        <v>3.5</v>
      </c>
      <c r="T262">
        <v>3.4</v>
      </c>
      <c r="U262">
        <v>0.7</v>
      </c>
      <c r="V262">
        <v>12.4</v>
      </c>
    </row>
    <row r="263" spans="1:22" x14ac:dyDescent="0.3">
      <c r="A263" t="s">
        <v>40</v>
      </c>
      <c r="B263" s="1">
        <v>2010</v>
      </c>
      <c r="C263" t="s">
        <v>23</v>
      </c>
      <c r="D263" s="2">
        <v>69.5</v>
      </c>
      <c r="E263" s="1">
        <v>186</v>
      </c>
      <c r="F263" s="1">
        <v>0</v>
      </c>
      <c r="G263" s="3">
        <v>6.76</v>
      </c>
      <c r="H263">
        <v>569.95271219999995</v>
      </c>
      <c r="I263" s="1">
        <v>96</v>
      </c>
      <c r="J263" s="1">
        <v>0</v>
      </c>
      <c r="K263" s="2">
        <v>47</v>
      </c>
      <c r="L263" s="1">
        <v>0</v>
      </c>
      <c r="M263" s="1">
        <v>96</v>
      </c>
      <c r="N263" s="3">
        <v>5.85</v>
      </c>
      <c r="O263" s="1">
        <v>96</v>
      </c>
      <c r="P263" s="2">
        <v>0.2</v>
      </c>
      <c r="Q263" s="3">
        <v>4344.1517700000004</v>
      </c>
      <c r="R263" s="1">
        <v>32168</v>
      </c>
      <c r="S263">
        <v>3.5</v>
      </c>
      <c r="T263">
        <v>3.4</v>
      </c>
      <c r="U263">
        <v>0.7</v>
      </c>
      <c r="V263">
        <v>12.4</v>
      </c>
    </row>
    <row r="264" spans="1:22" x14ac:dyDescent="0.3">
      <c r="A264" t="s">
        <v>40</v>
      </c>
      <c r="B264" s="1">
        <v>2009</v>
      </c>
      <c r="C264" t="s">
        <v>23</v>
      </c>
      <c r="D264" s="2">
        <v>69.5</v>
      </c>
      <c r="E264" s="1">
        <v>184</v>
      </c>
      <c r="F264" s="1">
        <v>0</v>
      </c>
      <c r="G264" s="3">
        <v>6.85</v>
      </c>
      <c r="H264">
        <v>549.80960970000001</v>
      </c>
      <c r="I264" s="1">
        <v>97</v>
      </c>
      <c r="J264" s="1">
        <v>0</v>
      </c>
      <c r="K264" s="2">
        <v>46.3</v>
      </c>
      <c r="L264" s="1">
        <v>0</v>
      </c>
      <c r="M264" s="1">
        <v>98</v>
      </c>
      <c r="N264" s="3">
        <v>5.81</v>
      </c>
      <c r="O264" s="1">
        <v>97</v>
      </c>
      <c r="P264" s="2">
        <v>0.3</v>
      </c>
      <c r="Q264" s="3">
        <v>4258.7886109999999</v>
      </c>
      <c r="R264" s="1">
        <v>313929</v>
      </c>
      <c r="S264">
        <v>3.5</v>
      </c>
      <c r="T264">
        <v>3.4</v>
      </c>
      <c r="U264">
        <v>0.7</v>
      </c>
      <c r="V264">
        <v>12.7</v>
      </c>
    </row>
    <row r="265" spans="1:22" x14ac:dyDescent="0.3">
      <c r="A265" t="s">
        <v>40</v>
      </c>
      <c r="B265" s="1">
        <v>2008</v>
      </c>
      <c r="C265" t="s">
        <v>23</v>
      </c>
      <c r="D265" s="2">
        <v>69.599999999999994</v>
      </c>
      <c r="E265" s="1">
        <v>181</v>
      </c>
      <c r="F265" s="1">
        <v>0</v>
      </c>
      <c r="G265" s="3">
        <v>7.22</v>
      </c>
      <c r="H265">
        <v>51.252324219999998</v>
      </c>
      <c r="I265" s="1">
        <v>94</v>
      </c>
      <c r="J265" s="1">
        <v>0</v>
      </c>
      <c r="K265" s="2">
        <v>45.7</v>
      </c>
      <c r="L265" s="1">
        <v>0</v>
      </c>
      <c r="M265" s="1">
        <v>94</v>
      </c>
      <c r="N265" s="3">
        <v>5.9</v>
      </c>
      <c r="O265" s="1">
        <v>94</v>
      </c>
      <c r="P265" s="2">
        <v>0.1</v>
      </c>
      <c r="Q265" s="3">
        <v>447.22796</v>
      </c>
      <c r="R265" s="1">
        <v>36165</v>
      </c>
      <c r="S265">
        <v>3.5</v>
      </c>
      <c r="T265">
        <v>3.4</v>
      </c>
      <c r="U265">
        <v>0.69899999999999995</v>
      </c>
      <c r="V265">
        <v>12.8</v>
      </c>
    </row>
    <row r="266" spans="1:22" x14ac:dyDescent="0.3">
      <c r="A266" t="s">
        <v>40</v>
      </c>
      <c r="B266" s="1">
        <v>2007</v>
      </c>
      <c r="C266" t="s">
        <v>23</v>
      </c>
      <c r="D266" s="2">
        <v>69.599999999999994</v>
      </c>
      <c r="E266" s="1">
        <v>181</v>
      </c>
      <c r="F266" s="1">
        <v>0</v>
      </c>
      <c r="G266" s="3">
        <v>7.24</v>
      </c>
      <c r="H266">
        <v>69.630510470000004</v>
      </c>
      <c r="I266" s="1">
        <v>96</v>
      </c>
      <c r="J266" s="1">
        <v>0</v>
      </c>
      <c r="K266" s="2">
        <v>45</v>
      </c>
      <c r="L266" s="1">
        <v>0</v>
      </c>
      <c r="M266" s="1">
        <v>97</v>
      </c>
      <c r="N266" s="3">
        <v>4.76</v>
      </c>
      <c r="O266" s="1">
        <v>96</v>
      </c>
      <c r="P266" s="2">
        <v>0.6</v>
      </c>
      <c r="Q266" s="3">
        <v>4324.8764270000001</v>
      </c>
      <c r="R266" s="1">
        <v>29847</v>
      </c>
      <c r="S266">
        <v>3.5</v>
      </c>
      <c r="T266">
        <v>3.5</v>
      </c>
      <c r="U266">
        <v>0.7</v>
      </c>
      <c r="V266">
        <v>12.8</v>
      </c>
    </row>
    <row r="267" spans="1:22" x14ac:dyDescent="0.3">
      <c r="A267" t="s">
        <v>40</v>
      </c>
      <c r="B267" s="1">
        <v>2006</v>
      </c>
      <c r="C267" t="s">
        <v>23</v>
      </c>
      <c r="D267" s="2">
        <v>69.400000000000006</v>
      </c>
      <c r="E267" s="1">
        <v>184</v>
      </c>
      <c r="F267" s="1">
        <v>0</v>
      </c>
      <c r="G267" s="3">
        <v>6.48</v>
      </c>
      <c r="H267">
        <v>387.33249280000001</v>
      </c>
      <c r="I267" s="1">
        <v>98</v>
      </c>
      <c r="J267" s="1">
        <v>0</v>
      </c>
      <c r="K267" s="2">
        <v>44.4</v>
      </c>
      <c r="L267" s="1">
        <v>0</v>
      </c>
      <c r="M267" s="1">
        <v>98</v>
      </c>
      <c r="N267" s="3">
        <v>4.4000000000000004</v>
      </c>
      <c r="O267" s="1">
        <v>98</v>
      </c>
      <c r="P267" s="2">
        <v>0.6</v>
      </c>
      <c r="Q267" s="3">
        <v>4187.3783000000003</v>
      </c>
      <c r="R267" s="1">
        <v>29747</v>
      </c>
      <c r="S267">
        <v>3.6</v>
      </c>
      <c r="T267">
        <v>3.5</v>
      </c>
      <c r="U267">
        <v>0.69199999999999995</v>
      </c>
      <c r="V267">
        <v>12.3</v>
      </c>
    </row>
    <row r="268" spans="1:22" x14ac:dyDescent="0.3">
      <c r="A268" t="s">
        <v>40</v>
      </c>
      <c r="B268" s="1">
        <v>2005</v>
      </c>
      <c r="C268" t="s">
        <v>23</v>
      </c>
      <c r="D268" s="2">
        <v>69</v>
      </c>
      <c r="E268" s="1">
        <v>191</v>
      </c>
      <c r="F268" s="1">
        <v>0</v>
      </c>
      <c r="G268" s="3">
        <v>6.25</v>
      </c>
      <c r="H268">
        <v>365.79989599999999</v>
      </c>
      <c r="I268" s="1">
        <v>96</v>
      </c>
      <c r="J268" s="1">
        <v>0</v>
      </c>
      <c r="K268" s="2">
        <v>43.8</v>
      </c>
      <c r="L268" s="1">
        <v>0</v>
      </c>
      <c r="M268" s="1">
        <v>96</v>
      </c>
      <c r="N268" s="3">
        <v>4.45</v>
      </c>
      <c r="O268" s="1">
        <v>96</v>
      </c>
      <c r="P268" s="2">
        <v>0.8</v>
      </c>
      <c r="Q268" s="3">
        <v>3933.3322149999999</v>
      </c>
      <c r="R268" s="1">
        <v>283277</v>
      </c>
      <c r="S268">
        <v>3.6</v>
      </c>
      <c r="T268">
        <v>3.5</v>
      </c>
      <c r="U268">
        <v>0.69499999999999995</v>
      </c>
      <c r="V268">
        <v>12.8</v>
      </c>
    </row>
    <row r="269" spans="1:22" x14ac:dyDescent="0.3">
      <c r="A269" t="s">
        <v>40</v>
      </c>
      <c r="B269" s="1">
        <v>2004</v>
      </c>
      <c r="C269" t="s">
        <v>23</v>
      </c>
      <c r="D269" s="2">
        <v>68.7</v>
      </c>
      <c r="E269" s="1">
        <v>197</v>
      </c>
      <c r="F269" s="1">
        <v>0</v>
      </c>
      <c r="G269" s="3">
        <v>6.2</v>
      </c>
      <c r="H269">
        <v>325.68074619999999</v>
      </c>
      <c r="I269" s="1">
        <v>97</v>
      </c>
      <c r="J269" s="1">
        <v>0</v>
      </c>
      <c r="K269" s="2">
        <v>43.2</v>
      </c>
      <c r="L269" s="1">
        <v>0</v>
      </c>
      <c r="M269" s="1">
        <v>97</v>
      </c>
      <c r="N269" s="3">
        <v>4.3899999999999997</v>
      </c>
      <c r="O269" s="1">
        <v>97</v>
      </c>
      <c r="P269" s="2">
        <v>0.8</v>
      </c>
      <c r="Q269" s="3">
        <v>3831.5381900000002</v>
      </c>
      <c r="R269" s="1">
        <v>27689</v>
      </c>
      <c r="S269">
        <v>3.6</v>
      </c>
      <c r="T269">
        <v>3.5</v>
      </c>
      <c r="U269">
        <v>0.69099999999999995</v>
      </c>
      <c r="V269">
        <v>12.5</v>
      </c>
    </row>
    <row r="270" spans="1:22" x14ac:dyDescent="0.3">
      <c r="A270" t="s">
        <v>40</v>
      </c>
      <c r="B270" s="1">
        <v>2003</v>
      </c>
      <c r="C270" t="s">
        <v>23</v>
      </c>
      <c r="D270" s="2">
        <v>68.400000000000006</v>
      </c>
      <c r="E270" s="1">
        <v>21</v>
      </c>
      <c r="F270" s="1">
        <v>0</v>
      </c>
      <c r="G270" s="3">
        <v>5.67</v>
      </c>
      <c r="H270">
        <v>312.79959459999998</v>
      </c>
      <c r="I270" s="1">
        <v>96</v>
      </c>
      <c r="J270" s="1">
        <v>0</v>
      </c>
      <c r="K270" s="2">
        <v>42.6</v>
      </c>
      <c r="L270" s="1">
        <v>0</v>
      </c>
      <c r="M270" s="1">
        <v>95</v>
      </c>
      <c r="N270" s="3">
        <v>4.53</v>
      </c>
      <c r="O270" s="1">
        <v>96</v>
      </c>
      <c r="P270" s="2">
        <v>1.5</v>
      </c>
      <c r="Q270" s="3">
        <v>3679.99523</v>
      </c>
      <c r="R270" s="1">
        <v>26913</v>
      </c>
      <c r="S270">
        <v>3.6</v>
      </c>
      <c r="T270">
        <v>3.6</v>
      </c>
      <c r="U270">
        <v>0.68400000000000005</v>
      </c>
      <c r="V270">
        <v>12.2</v>
      </c>
    </row>
    <row r="271" spans="1:22" x14ac:dyDescent="0.3">
      <c r="A271" t="s">
        <v>40</v>
      </c>
      <c r="B271" s="1">
        <v>2002</v>
      </c>
      <c r="C271" t="s">
        <v>23</v>
      </c>
      <c r="D271" s="2">
        <v>68.5</v>
      </c>
      <c r="E271" s="1">
        <v>199</v>
      </c>
      <c r="F271" s="1">
        <v>0</v>
      </c>
      <c r="G271" s="3">
        <v>4.99</v>
      </c>
      <c r="H271">
        <v>262.8299189</v>
      </c>
      <c r="I271" s="1">
        <v>97</v>
      </c>
      <c r="J271" s="1">
        <v>0</v>
      </c>
      <c r="K271" s="2">
        <v>42</v>
      </c>
      <c r="L271" s="1">
        <v>0</v>
      </c>
      <c r="M271" s="1">
        <v>93</v>
      </c>
      <c r="N271" s="3">
        <v>4.38</v>
      </c>
      <c r="O271" s="1">
        <v>89</v>
      </c>
      <c r="P271" s="2">
        <v>0.1</v>
      </c>
      <c r="Q271" s="3">
        <v>3556.5618250000002</v>
      </c>
      <c r="R271" s="1">
        <v>26226</v>
      </c>
      <c r="S271">
        <v>3.7</v>
      </c>
      <c r="T271">
        <v>3.6</v>
      </c>
      <c r="U271">
        <v>0.67800000000000005</v>
      </c>
      <c r="V271">
        <v>11.9</v>
      </c>
    </row>
    <row r="272" spans="1:22" x14ac:dyDescent="0.3">
      <c r="A272" t="s">
        <v>40</v>
      </c>
      <c r="B272" s="1">
        <v>2001</v>
      </c>
      <c r="C272" t="s">
        <v>23</v>
      </c>
      <c r="D272" s="2">
        <v>68.2</v>
      </c>
      <c r="E272" s="1">
        <v>21</v>
      </c>
      <c r="F272" s="1">
        <v>0</v>
      </c>
      <c r="G272" s="3">
        <v>4.9000000000000004</v>
      </c>
      <c r="H272">
        <v>251.65869290000001</v>
      </c>
      <c r="I272" s="1">
        <v>96</v>
      </c>
      <c r="J272" s="1">
        <v>0</v>
      </c>
      <c r="K272" s="2">
        <v>41.4</v>
      </c>
      <c r="L272" s="1">
        <v>0</v>
      </c>
      <c r="M272" s="1">
        <v>96</v>
      </c>
      <c r="N272" s="3">
        <v>4.5</v>
      </c>
      <c r="O272" s="1">
        <v>96</v>
      </c>
      <c r="P272" s="2">
        <v>0.4</v>
      </c>
      <c r="Q272" s="3">
        <v>3419.2757190000002</v>
      </c>
      <c r="R272" s="1">
        <v>254984</v>
      </c>
      <c r="S272">
        <v>3.7</v>
      </c>
      <c r="T272">
        <v>3.7</v>
      </c>
      <c r="U272">
        <v>0.67700000000000005</v>
      </c>
      <c r="V272">
        <v>11.8</v>
      </c>
    </row>
    <row r="273" spans="1:22" x14ac:dyDescent="0.3">
      <c r="A273" t="s">
        <v>40</v>
      </c>
      <c r="B273" s="1">
        <v>2000</v>
      </c>
      <c r="C273" t="s">
        <v>23</v>
      </c>
      <c r="D273" s="2">
        <v>68.3</v>
      </c>
      <c r="E273" s="1">
        <v>196</v>
      </c>
      <c r="F273" s="1">
        <v>0</v>
      </c>
      <c r="G273" s="3">
        <v>4.79</v>
      </c>
      <c r="H273">
        <v>219.02398360000001</v>
      </c>
      <c r="I273" s="1">
        <v>76</v>
      </c>
      <c r="J273" s="1">
        <v>0</v>
      </c>
      <c r="K273" s="2">
        <v>4.8</v>
      </c>
      <c r="L273" s="1">
        <v>0</v>
      </c>
      <c r="M273" s="1">
        <v>91</v>
      </c>
      <c r="N273" s="3">
        <v>3.98</v>
      </c>
      <c r="O273" s="1">
        <v>91</v>
      </c>
      <c r="P273" s="2">
        <v>0.3</v>
      </c>
      <c r="Q273" s="3">
        <v>3364.4237109999999</v>
      </c>
      <c r="R273" s="1">
        <v>247315</v>
      </c>
      <c r="S273">
        <v>3.8</v>
      </c>
      <c r="T273">
        <v>3.7</v>
      </c>
      <c r="U273">
        <v>0.66800000000000004</v>
      </c>
      <c r="V273">
        <v>11.7</v>
      </c>
    </row>
    <row r="274" spans="1:22" x14ac:dyDescent="0.3">
      <c r="A274" t="s">
        <v>41</v>
      </c>
      <c r="B274" s="1">
        <v>2015</v>
      </c>
      <c r="C274" t="s">
        <v>23</v>
      </c>
      <c r="D274" s="2">
        <v>60</v>
      </c>
      <c r="E274" s="1">
        <v>249</v>
      </c>
      <c r="F274" s="1">
        <v>25</v>
      </c>
      <c r="H274">
        <v>0</v>
      </c>
      <c r="I274" s="1">
        <v>82</v>
      </c>
      <c r="J274" s="1">
        <v>55</v>
      </c>
      <c r="K274" s="2">
        <v>25.7</v>
      </c>
      <c r="L274" s="1">
        <v>39</v>
      </c>
      <c r="M274" s="1">
        <v>78</v>
      </c>
      <c r="O274" s="1">
        <v>82</v>
      </c>
      <c r="P274" s="2">
        <v>1</v>
      </c>
      <c r="Q274" s="3">
        <v>783.94790999999998</v>
      </c>
      <c r="R274" s="1">
        <v>1575952</v>
      </c>
      <c r="S274">
        <v>6.9</v>
      </c>
      <c r="T274">
        <v>6.8</v>
      </c>
      <c r="U274">
        <v>0.48099999999999998</v>
      </c>
      <c r="V274">
        <v>10.7</v>
      </c>
    </row>
    <row r="275" spans="1:22" x14ac:dyDescent="0.3">
      <c r="A275" t="s">
        <v>41</v>
      </c>
      <c r="B275" s="1">
        <v>2014</v>
      </c>
      <c r="C275" t="s">
        <v>23</v>
      </c>
      <c r="D275" s="2">
        <v>59.7</v>
      </c>
      <c r="E275" s="1">
        <v>252</v>
      </c>
      <c r="F275" s="1">
        <v>25</v>
      </c>
      <c r="G275" s="3">
        <v>0.01</v>
      </c>
      <c r="H275">
        <v>90.122067909999998</v>
      </c>
      <c r="I275" s="1">
        <v>78</v>
      </c>
      <c r="J275" s="1">
        <v>786</v>
      </c>
      <c r="K275" s="2">
        <v>25.2</v>
      </c>
      <c r="L275" s="1">
        <v>39</v>
      </c>
      <c r="M275" s="1">
        <v>74</v>
      </c>
      <c r="N275" s="3">
        <v>4.59</v>
      </c>
      <c r="O275" s="1">
        <v>78</v>
      </c>
      <c r="P275" s="2">
        <v>1.1000000000000001</v>
      </c>
      <c r="Q275" s="3">
        <v>943.68657499999995</v>
      </c>
      <c r="R275" s="1">
        <v>1286712</v>
      </c>
      <c r="S275">
        <v>7.1</v>
      </c>
      <c r="T275">
        <v>6.9</v>
      </c>
      <c r="U275">
        <v>0.47499999999999998</v>
      </c>
      <c r="V275">
        <v>10.7</v>
      </c>
    </row>
    <row r="276" spans="1:22" x14ac:dyDescent="0.3">
      <c r="A276" t="s">
        <v>41</v>
      </c>
      <c r="B276" s="1">
        <v>2013</v>
      </c>
      <c r="C276" t="s">
        <v>23</v>
      </c>
      <c r="D276" s="2">
        <v>59.5</v>
      </c>
      <c r="E276" s="1">
        <v>251</v>
      </c>
      <c r="F276" s="1">
        <v>25</v>
      </c>
      <c r="G276" s="3">
        <v>0.01</v>
      </c>
      <c r="H276">
        <v>87.408042300000005</v>
      </c>
      <c r="I276" s="1">
        <v>77</v>
      </c>
      <c r="J276" s="1">
        <v>637</v>
      </c>
      <c r="K276" s="2">
        <v>24.6</v>
      </c>
      <c r="L276" s="1">
        <v>39</v>
      </c>
      <c r="M276" s="1">
        <v>73</v>
      </c>
      <c r="N276" s="3">
        <v>4.59</v>
      </c>
      <c r="O276" s="1">
        <v>77</v>
      </c>
      <c r="P276" s="2">
        <v>1.2</v>
      </c>
      <c r="Q276" s="3">
        <v>915.26745860000005</v>
      </c>
      <c r="R276" s="1">
        <v>14451</v>
      </c>
      <c r="S276">
        <v>7.2</v>
      </c>
      <c r="T276">
        <v>7.1</v>
      </c>
      <c r="U276">
        <v>0.46600000000000003</v>
      </c>
      <c r="V276">
        <v>10.3</v>
      </c>
    </row>
    <row r="277" spans="1:22" x14ac:dyDescent="0.3">
      <c r="A277" t="s">
        <v>41</v>
      </c>
      <c r="B277" s="1">
        <v>2012</v>
      </c>
      <c r="C277" t="s">
        <v>23</v>
      </c>
      <c r="D277" s="2">
        <v>59.3</v>
      </c>
      <c r="E277" s="1">
        <v>251</v>
      </c>
      <c r="F277" s="1">
        <v>25</v>
      </c>
      <c r="G277" s="3">
        <v>0.01</v>
      </c>
      <c r="H277">
        <v>9.8040746700000003</v>
      </c>
      <c r="I277" s="1">
        <v>8</v>
      </c>
      <c r="J277" s="1">
        <v>288</v>
      </c>
      <c r="K277" s="2">
        <v>24.1</v>
      </c>
      <c r="L277" s="1">
        <v>39</v>
      </c>
      <c r="M277" s="1">
        <v>8</v>
      </c>
      <c r="N277" s="3">
        <v>4.8600000000000003</v>
      </c>
      <c r="O277" s="1">
        <v>8</v>
      </c>
      <c r="P277" s="2">
        <v>1.3</v>
      </c>
      <c r="Q277" s="3">
        <v>837.95510000000002</v>
      </c>
      <c r="R277" s="1">
        <v>972916</v>
      </c>
      <c r="S277">
        <v>7.4</v>
      </c>
      <c r="T277">
        <v>7.3</v>
      </c>
      <c r="U277">
        <v>0.45800000000000002</v>
      </c>
      <c r="V277">
        <v>10</v>
      </c>
    </row>
    <row r="278" spans="1:22" x14ac:dyDescent="0.3">
      <c r="A278" t="s">
        <v>41</v>
      </c>
      <c r="B278" s="1">
        <v>2011</v>
      </c>
      <c r="C278" t="s">
        <v>23</v>
      </c>
      <c r="D278" s="2">
        <v>59.1</v>
      </c>
      <c r="E278" s="1">
        <v>251</v>
      </c>
      <c r="F278" s="1">
        <v>25</v>
      </c>
      <c r="G278" s="3">
        <v>1.4</v>
      </c>
      <c r="H278">
        <v>110.26336190000001</v>
      </c>
      <c r="I278" s="1">
        <v>75</v>
      </c>
      <c r="J278" s="1">
        <v>426</v>
      </c>
      <c r="K278" s="2">
        <v>23.5</v>
      </c>
      <c r="L278" s="1">
        <v>39</v>
      </c>
      <c r="M278" s="1">
        <v>77</v>
      </c>
      <c r="N278" s="3">
        <v>5.37</v>
      </c>
      <c r="O278" s="1">
        <v>75</v>
      </c>
      <c r="P278" s="2">
        <v>1.4</v>
      </c>
      <c r="Q278" s="3">
        <v>825.94278540000005</v>
      </c>
      <c r="R278" s="1">
        <v>94682</v>
      </c>
      <c r="S278">
        <v>7.6</v>
      </c>
      <c r="T278">
        <v>7.5</v>
      </c>
      <c r="U278">
        <v>0.45400000000000001</v>
      </c>
      <c r="V278">
        <v>9.8000000000000007</v>
      </c>
    </row>
    <row r="279" spans="1:22" x14ac:dyDescent="0.3">
      <c r="A279" t="s">
        <v>41</v>
      </c>
      <c r="B279" s="1">
        <v>2010</v>
      </c>
      <c r="C279" t="s">
        <v>23</v>
      </c>
      <c r="D279" s="2">
        <v>58.7</v>
      </c>
      <c r="E279" s="1">
        <v>254</v>
      </c>
      <c r="F279" s="1">
        <v>25</v>
      </c>
      <c r="G279" s="3">
        <v>1.33</v>
      </c>
      <c r="H279">
        <v>94.257379169999993</v>
      </c>
      <c r="I279" s="1">
        <v>76</v>
      </c>
      <c r="J279" s="1">
        <v>392</v>
      </c>
      <c r="K279" s="2">
        <v>23</v>
      </c>
      <c r="L279" s="1">
        <v>39</v>
      </c>
      <c r="M279" s="1">
        <v>77</v>
      </c>
      <c r="N279" s="3">
        <v>4.95</v>
      </c>
      <c r="O279" s="1">
        <v>76</v>
      </c>
      <c r="P279" s="2">
        <v>1.4</v>
      </c>
      <c r="Q279" s="3">
        <v>757.69597399999998</v>
      </c>
      <c r="R279" s="1">
        <v>9199259</v>
      </c>
      <c r="S279">
        <v>7.8</v>
      </c>
      <c r="T279">
        <v>7.6</v>
      </c>
      <c r="U279">
        <v>0.45100000000000001</v>
      </c>
      <c r="V279">
        <v>9.5</v>
      </c>
    </row>
    <row r="280" spans="1:22" x14ac:dyDescent="0.3">
      <c r="A280" t="s">
        <v>41</v>
      </c>
      <c r="B280" s="1">
        <v>2009</v>
      </c>
      <c r="C280" t="s">
        <v>23</v>
      </c>
      <c r="D280" s="2">
        <v>58.4</v>
      </c>
      <c r="E280" s="1">
        <v>259</v>
      </c>
      <c r="F280" s="1">
        <v>25</v>
      </c>
      <c r="G280" s="3">
        <v>1.1599999999999999</v>
      </c>
      <c r="H280">
        <v>71.013992490000007</v>
      </c>
      <c r="I280" s="1">
        <v>79</v>
      </c>
      <c r="J280" s="1">
        <v>1461</v>
      </c>
      <c r="K280" s="2">
        <v>22.5</v>
      </c>
      <c r="L280" s="1">
        <v>39</v>
      </c>
      <c r="M280" s="1">
        <v>8</v>
      </c>
      <c r="N280" s="3">
        <v>4.46</v>
      </c>
      <c r="O280" s="1">
        <v>79</v>
      </c>
      <c r="P280" s="2">
        <v>1.6</v>
      </c>
      <c r="Q280" s="3">
        <v>793.45243000000005</v>
      </c>
      <c r="R280" s="1">
        <v>894476</v>
      </c>
      <c r="S280">
        <v>7.9</v>
      </c>
      <c r="T280">
        <v>7.8</v>
      </c>
      <c r="U280">
        <v>0.44800000000000001</v>
      </c>
      <c r="V280">
        <v>9.3000000000000007</v>
      </c>
    </row>
    <row r="281" spans="1:22" x14ac:dyDescent="0.3">
      <c r="A281" t="s">
        <v>41</v>
      </c>
      <c r="B281" s="1">
        <v>2008</v>
      </c>
      <c r="C281" t="s">
        <v>23</v>
      </c>
      <c r="D281" s="2">
        <v>57.6</v>
      </c>
      <c r="E281" s="1">
        <v>278</v>
      </c>
      <c r="F281" s="1">
        <v>25</v>
      </c>
      <c r="G281" s="3">
        <v>1.28</v>
      </c>
      <c r="H281">
        <v>7.6154301259999997</v>
      </c>
      <c r="I281" s="1">
        <v>75</v>
      </c>
      <c r="J281" s="1">
        <v>928</v>
      </c>
      <c r="K281" s="2">
        <v>22</v>
      </c>
      <c r="L281" s="1">
        <v>39</v>
      </c>
      <c r="M281" s="1">
        <v>77</v>
      </c>
      <c r="N281" s="3">
        <v>4.2</v>
      </c>
      <c r="O281" s="1">
        <v>75</v>
      </c>
      <c r="P281" s="2">
        <v>1.8</v>
      </c>
      <c r="Q281" s="3">
        <v>82.151349800000006</v>
      </c>
      <c r="R281" s="1">
        <v>8696916</v>
      </c>
      <c r="S281">
        <v>8.1</v>
      </c>
      <c r="T281">
        <v>8</v>
      </c>
      <c r="U281">
        <v>0.44400000000000001</v>
      </c>
      <c r="V281">
        <v>9.1</v>
      </c>
    </row>
    <row r="282" spans="1:22" x14ac:dyDescent="0.3">
      <c r="A282" t="s">
        <v>41</v>
      </c>
      <c r="B282" s="1">
        <v>2007</v>
      </c>
      <c r="C282" t="s">
        <v>23</v>
      </c>
      <c r="D282" s="2">
        <v>57.1</v>
      </c>
      <c r="E282" s="1">
        <v>283</v>
      </c>
      <c r="F282" s="1">
        <v>25</v>
      </c>
      <c r="G282" s="3">
        <v>1.1200000000000001</v>
      </c>
      <c r="H282">
        <v>7.49281752</v>
      </c>
      <c r="I282" s="1">
        <v>82</v>
      </c>
      <c r="J282" s="1">
        <v>341</v>
      </c>
      <c r="K282" s="2">
        <v>21.5</v>
      </c>
      <c r="L282" s="1">
        <v>39</v>
      </c>
      <c r="M282" s="1">
        <v>82</v>
      </c>
      <c r="N282" s="3">
        <v>4.55</v>
      </c>
      <c r="O282" s="1">
        <v>82</v>
      </c>
      <c r="P282" s="2">
        <v>2</v>
      </c>
      <c r="Q282" s="3">
        <v>76.535419000000005</v>
      </c>
      <c r="R282" s="1">
        <v>8454791</v>
      </c>
      <c r="S282">
        <v>8.3000000000000007</v>
      </c>
      <c r="T282">
        <v>8.1999999999999993</v>
      </c>
      <c r="U282">
        <v>0.438</v>
      </c>
      <c r="V282">
        <v>8.9</v>
      </c>
    </row>
    <row r="283" spans="1:22" x14ac:dyDescent="0.3">
      <c r="A283" t="s">
        <v>41</v>
      </c>
      <c r="B283" s="1">
        <v>2006</v>
      </c>
      <c r="C283" t="s">
        <v>23</v>
      </c>
      <c r="D283" s="2">
        <v>56.8</v>
      </c>
      <c r="E283" s="1">
        <v>284</v>
      </c>
      <c r="F283" s="1">
        <v>25</v>
      </c>
      <c r="G283" s="3">
        <v>1.19</v>
      </c>
      <c r="H283">
        <v>75.914294960000007</v>
      </c>
      <c r="I283" s="1">
        <v>74</v>
      </c>
      <c r="J283" s="1">
        <v>176</v>
      </c>
      <c r="K283" s="2">
        <v>21</v>
      </c>
      <c r="L283" s="1">
        <v>39</v>
      </c>
      <c r="M283" s="1">
        <v>76</v>
      </c>
      <c r="N283" s="3">
        <v>4.75</v>
      </c>
      <c r="O283" s="1">
        <v>74</v>
      </c>
      <c r="P283" s="2">
        <v>2</v>
      </c>
      <c r="Q283" s="3">
        <v>625.83920000000001</v>
      </c>
      <c r="R283" s="1">
        <v>8216896</v>
      </c>
      <c r="S283">
        <v>8.5</v>
      </c>
      <c r="T283">
        <v>8.4</v>
      </c>
      <c r="U283">
        <v>0.434</v>
      </c>
      <c r="V283">
        <v>8.6999999999999993</v>
      </c>
    </row>
    <row r="284" spans="1:22" x14ac:dyDescent="0.3">
      <c r="A284" t="s">
        <v>41</v>
      </c>
      <c r="B284" s="1">
        <v>2005</v>
      </c>
      <c r="C284" t="s">
        <v>23</v>
      </c>
      <c r="D284" s="2">
        <v>56.5</v>
      </c>
      <c r="E284" s="1">
        <v>285</v>
      </c>
      <c r="F284" s="1">
        <v>25</v>
      </c>
      <c r="G284" s="3">
        <v>1.1299999999999999</v>
      </c>
      <c r="H284">
        <v>7.1069973549999998</v>
      </c>
      <c r="I284" s="1">
        <v>7</v>
      </c>
      <c r="J284" s="1">
        <v>210</v>
      </c>
      <c r="K284" s="2">
        <v>2.5</v>
      </c>
      <c r="L284" s="1">
        <v>39</v>
      </c>
      <c r="M284" s="1">
        <v>73</v>
      </c>
      <c r="N284" s="3">
        <v>4.7300000000000004</v>
      </c>
      <c r="O284" s="1">
        <v>7</v>
      </c>
      <c r="P284" s="2">
        <v>2.1</v>
      </c>
      <c r="Q284" s="3">
        <v>61.799976999999998</v>
      </c>
      <c r="R284" s="1">
        <v>7982225</v>
      </c>
      <c r="S284">
        <v>8.6999999999999993</v>
      </c>
      <c r="T284">
        <v>8.6</v>
      </c>
      <c r="U284">
        <v>0.43</v>
      </c>
      <c r="V284">
        <v>8.5</v>
      </c>
    </row>
    <row r="285" spans="1:22" x14ac:dyDescent="0.3">
      <c r="A285" t="s">
        <v>41</v>
      </c>
      <c r="B285" s="1">
        <v>2004</v>
      </c>
      <c r="C285" t="s">
        <v>23</v>
      </c>
      <c r="D285" s="2">
        <v>56.1</v>
      </c>
      <c r="E285" s="1">
        <v>285</v>
      </c>
      <c r="F285" s="1">
        <v>25</v>
      </c>
      <c r="G285" s="3">
        <v>1.1499999999999999</v>
      </c>
      <c r="H285">
        <v>10.73628066</v>
      </c>
      <c r="I285" s="1">
        <v>75</v>
      </c>
      <c r="J285" s="1">
        <v>262</v>
      </c>
      <c r="K285" s="2">
        <v>2.1</v>
      </c>
      <c r="L285" s="1">
        <v>39</v>
      </c>
      <c r="M285" s="1">
        <v>74</v>
      </c>
      <c r="N285" s="3">
        <v>4.5599999999999996</v>
      </c>
      <c r="O285" s="1">
        <v>72</v>
      </c>
      <c r="P285" s="2">
        <v>2.1</v>
      </c>
      <c r="Q285" s="3">
        <v>583.493514</v>
      </c>
      <c r="R285" s="1">
        <v>7754</v>
      </c>
      <c r="S285">
        <v>8.9</v>
      </c>
      <c r="T285">
        <v>8.8000000000000007</v>
      </c>
      <c r="U285">
        <v>0.42299999999999999</v>
      </c>
      <c r="V285">
        <v>8.1</v>
      </c>
    </row>
    <row r="286" spans="1:22" x14ac:dyDescent="0.3">
      <c r="A286" t="s">
        <v>41</v>
      </c>
      <c r="B286" s="1">
        <v>2003</v>
      </c>
      <c r="C286" t="s">
        <v>23</v>
      </c>
      <c r="D286" s="2">
        <v>55.8</v>
      </c>
      <c r="E286" s="1">
        <v>285</v>
      </c>
      <c r="F286" s="1">
        <v>25</v>
      </c>
      <c r="G286" s="3">
        <v>1.35</v>
      </c>
      <c r="H286">
        <v>8.9318272969999999</v>
      </c>
      <c r="I286" s="1">
        <v>73</v>
      </c>
      <c r="J286" s="1">
        <v>217</v>
      </c>
      <c r="K286" s="2">
        <v>19.7</v>
      </c>
      <c r="L286" s="1">
        <v>40</v>
      </c>
      <c r="M286" s="1">
        <v>75</v>
      </c>
      <c r="N286" s="3">
        <v>4.63</v>
      </c>
      <c r="O286" s="1">
        <v>73</v>
      </c>
      <c r="P286" s="2">
        <v>2.1</v>
      </c>
      <c r="Q286" s="3">
        <v>519.29228469999998</v>
      </c>
      <c r="R286" s="1">
        <v>752555</v>
      </c>
      <c r="S286">
        <v>9.1</v>
      </c>
      <c r="T286">
        <v>9</v>
      </c>
      <c r="U286">
        <v>0.41599999999999998</v>
      </c>
      <c r="V286">
        <v>7.7</v>
      </c>
    </row>
    <row r="287" spans="1:22" x14ac:dyDescent="0.3">
      <c r="A287" t="s">
        <v>41</v>
      </c>
      <c r="B287" s="1">
        <v>2002</v>
      </c>
      <c r="C287" t="s">
        <v>23</v>
      </c>
      <c r="D287" s="2">
        <v>55.6</v>
      </c>
      <c r="E287" s="1">
        <v>283</v>
      </c>
      <c r="F287" s="1">
        <v>25</v>
      </c>
      <c r="G287" s="3">
        <v>1.23</v>
      </c>
      <c r="H287">
        <v>40.488152329999998</v>
      </c>
      <c r="I287" s="1">
        <v>15</v>
      </c>
      <c r="J287" s="1">
        <v>1588</v>
      </c>
      <c r="K287" s="2">
        <v>19.2</v>
      </c>
      <c r="L287" s="1">
        <v>40</v>
      </c>
      <c r="M287" s="1">
        <v>76</v>
      </c>
      <c r="N287" s="3">
        <v>4.2699999999999996</v>
      </c>
      <c r="O287" s="1">
        <v>75</v>
      </c>
      <c r="P287" s="2">
        <v>2.1</v>
      </c>
      <c r="Q287" s="3">
        <v>418.69857630000001</v>
      </c>
      <c r="R287" s="1">
        <v>7295394</v>
      </c>
      <c r="S287">
        <v>9.3000000000000007</v>
      </c>
      <c r="T287">
        <v>9.1999999999999993</v>
      </c>
      <c r="U287">
        <v>0.40699999999999997</v>
      </c>
      <c r="V287">
        <v>7.3</v>
      </c>
    </row>
    <row r="288" spans="1:22" x14ac:dyDescent="0.3">
      <c r="A288" t="s">
        <v>41</v>
      </c>
      <c r="B288" s="1">
        <v>2001</v>
      </c>
      <c r="C288" t="s">
        <v>23</v>
      </c>
      <c r="D288" s="2">
        <v>55.5</v>
      </c>
      <c r="E288" s="1">
        <v>281</v>
      </c>
      <c r="F288" s="1">
        <v>25</v>
      </c>
      <c r="G288" s="3">
        <v>1.29</v>
      </c>
      <c r="H288">
        <v>45.334763840000001</v>
      </c>
      <c r="I288" s="1"/>
      <c r="J288" s="1">
        <v>5859</v>
      </c>
      <c r="K288" s="2">
        <v>18.8</v>
      </c>
      <c r="L288" s="1">
        <v>40</v>
      </c>
      <c r="M288" s="1">
        <v>77</v>
      </c>
      <c r="N288" s="3">
        <v>4.6900000000000004</v>
      </c>
      <c r="O288" s="1">
        <v>76</v>
      </c>
      <c r="P288" s="2">
        <v>2.1</v>
      </c>
      <c r="Q288" s="3">
        <v>378.73653999999999</v>
      </c>
      <c r="R288" s="1">
        <v>776733</v>
      </c>
      <c r="S288">
        <v>9.5</v>
      </c>
      <c r="T288">
        <v>9.4</v>
      </c>
      <c r="U288">
        <v>0.39500000000000002</v>
      </c>
      <c r="V288">
        <v>6.6</v>
      </c>
    </row>
    <row r="289" spans="1:22" x14ac:dyDescent="0.3">
      <c r="A289" t="s">
        <v>41</v>
      </c>
      <c r="B289" s="1">
        <v>2000</v>
      </c>
      <c r="C289" t="s">
        <v>23</v>
      </c>
      <c r="D289" s="2">
        <v>55.4</v>
      </c>
      <c r="E289" s="1">
        <v>279</v>
      </c>
      <c r="F289" s="1">
        <v>25</v>
      </c>
      <c r="G289" s="3">
        <v>1.34</v>
      </c>
      <c r="H289">
        <v>37.381820179999998</v>
      </c>
      <c r="I289" s="1"/>
      <c r="J289" s="1">
        <v>4244</v>
      </c>
      <c r="K289" s="2">
        <v>18.399999999999999</v>
      </c>
      <c r="L289" s="1">
        <v>40</v>
      </c>
      <c r="M289" s="1">
        <v>78</v>
      </c>
      <c r="N289" s="3">
        <v>4.34</v>
      </c>
      <c r="O289" s="1">
        <v>78</v>
      </c>
      <c r="P289" s="2">
        <v>2</v>
      </c>
      <c r="Q289" s="3">
        <v>374.19239420000002</v>
      </c>
      <c r="R289" s="1">
        <v>6865951</v>
      </c>
      <c r="S289">
        <v>9.6999999999999993</v>
      </c>
      <c r="T289">
        <v>9.6</v>
      </c>
      <c r="U289">
        <v>0.38900000000000001</v>
      </c>
      <c r="V289">
        <v>6.4</v>
      </c>
    </row>
    <row r="290" spans="1:22" x14ac:dyDescent="0.3">
      <c r="A290" t="s">
        <v>42</v>
      </c>
      <c r="B290" s="1">
        <v>2015</v>
      </c>
      <c r="C290" t="s">
        <v>23</v>
      </c>
      <c r="D290" s="2">
        <v>69.8</v>
      </c>
      <c r="E290" s="1">
        <v>211</v>
      </c>
      <c r="F290" s="1">
        <v>0</v>
      </c>
      <c r="H290">
        <v>0</v>
      </c>
      <c r="I290" s="1">
        <v>99</v>
      </c>
      <c r="J290" s="1">
        <v>11</v>
      </c>
      <c r="K290" s="2">
        <v>24.5</v>
      </c>
      <c r="L290" s="1">
        <v>0</v>
      </c>
      <c r="M290" s="1">
        <v>98</v>
      </c>
      <c r="O290" s="1">
        <v>99</v>
      </c>
      <c r="P290" s="2">
        <v>0.5</v>
      </c>
      <c r="Q290" s="3">
        <v>2613.6451769999999</v>
      </c>
      <c r="R290" s="1">
        <v>787386</v>
      </c>
      <c r="S290">
        <v>15.4</v>
      </c>
      <c r="T290">
        <v>16</v>
      </c>
      <c r="U290">
        <v>0.60399999999999998</v>
      </c>
      <c r="V290">
        <v>12.5</v>
      </c>
    </row>
    <row r="291" spans="1:22" x14ac:dyDescent="0.3">
      <c r="A291" t="s">
        <v>42</v>
      </c>
      <c r="B291" s="1">
        <v>2014</v>
      </c>
      <c r="C291" t="s">
        <v>23</v>
      </c>
      <c r="D291" s="2">
        <v>69.400000000000006</v>
      </c>
      <c r="E291" s="1">
        <v>216</v>
      </c>
      <c r="F291" s="1">
        <v>0</v>
      </c>
      <c r="G291" s="3">
        <v>0.01</v>
      </c>
      <c r="H291">
        <v>209.3921344</v>
      </c>
      <c r="I291" s="1">
        <v>99</v>
      </c>
      <c r="J291" s="1">
        <v>0</v>
      </c>
      <c r="K291" s="2">
        <v>23.6</v>
      </c>
      <c r="L291" s="1">
        <v>1</v>
      </c>
      <c r="M291" s="1">
        <v>98</v>
      </c>
      <c r="N291" s="3">
        <v>3.57</v>
      </c>
      <c r="O291" s="1">
        <v>99</v>
      </c>
      <c r="P291" s="2">
        <v>0.5</v>
      </c>
      <c r="Q291" s="3">
        <v>2522.7968000000001</v>
      </c>
      <c r="R291" s="1">
        <v>776448</v>
      </c>
      <c r="S291">
        <v>15.7</v>
      </c>
      <c r="T291">
        <v>16.2</v>
      </c>
      <c r="U291">
        <v>0.59599999999999997</v>
      </c>
      <c r="V291">
        <v>12.5</v>
      </c>
    </row>
    <row r="292" spans="1:22" x14ac:dyDescent="0.3">
      <c r="A292" t="s">
        <v>42</v>
      </c>
      <c r="B292" s="1">
        <v>2013</v>
      </c>
      <c r="C292" t="s">
        <v>23</v>
      </c>
      <c r="D292" s="2">
        <v>69.099999999999994</v>
      </c>
      <c r="E292" s="1">
        <v>219</v>
      </c>
      <c r="F292" s="1">
        <v>0</v>
      </c>
      <c r="G292" s="3">
        <v>0.01</v>
      </c>
      <c r="H292">
        <v>19.79057439</v>
      </c>
      <c r="I292" s="1">
        <v>97</v>
      </c>
      <c r="J292" s="1">
        <v>0</v>
      </c>
      <c r="K292" s="2">
        <v>22.7</v>
      </c>
      <c r="L292" s="1">
        <v>1</v>
      </c>
      <c r="M292" s="1">
        <v>97</v>
      </c>
      <c r="N292" s="3">
        <v>3.83</v>
      </c>
      <c r="O292" s="1">
        <v>97</v>
      </c>
      <c r="P292" s="2">
        <v>0.6</v>
      </c>
      <c r="Q292" s="3">
        <v>235.88288900000001</v>
      </c>
      <c r="R292" s="1">
        <v>764961</v>
      </c>
      <c r="S292">
        <v>15.9</v>
      </c>
      <c r="T292">
        <v>16.5</v>
      </c>
      <c r="U292">
        <v>0.58899999999999997</v>
      </c>
      <c r="V292">
        <v>12.6</v>
      </c>
    </row>
    <row r="293" spans="1:22" x14ac:dyDescent="0.3">
      <c r="A293" t="s">
        <v>42</v>
      </c>
      <c r="B293" s="1">
        <v>2012</v>
      </c>
      <c r="C293" t="s">
        <v>23</v>
      </c>
      <c r="D293" s="2">
        <v>68.7</v>
      </c>
      <c r="E293" s="1">
        <v>223</v>
      </c>
      <c r="F293" s="1">
        <v>0</v>
      </c>
      <c r="G293" s="3">
        <v>0.01</v>
      </c>
      <c r="H293">
        <v>188.73736640000001</v>
      </c>
      <c r="I293" s="1">
        <v>97</v>
      </c>
      <c r="J293" s="1">
        <v>1</v>
      </c>
      <c r="K293" s="2">
        <v>21.9</v>
      </c>
      <c r="L293" s="1">
        <v>1</v>
      </c>
      <c r="M293" s="1">
        <v>97</v>
      </c>
      <c r="N293" s="3">
        <v>3.7</v>
      </c>
      <c r="O293" s="1">
        <v>97</v>
      </c>
      <c r="P293" s="2">
        <v>0.6</v>
      </c>
      <c r="Q293" s="3">
        <v>2422.8159999999998</v>
      </c>
      <c r="R293" s="1">
        <v>752967</v>
      </c>
      <c r="S293">
        <v>16.100000000000001</v>
      </c>
      <c r="T293">
        <v>16.7</v>
      </c>
      <c r="U293">
        <v>0.58099999999999996</v>
      </c>
      <c r="V293">
        <v>12.3</v>
      </c>
    </row>
    <row r="294" spans="1:22" x14ac:dyDescent="0.3">
      <c r="A294" t="s">
        <v>42</v>
      </c>
      <c r="B294" s="1">
        <v>2011</v>
      </c>
      <c r="C294" t="s">
        <v>23</v>
      </c>
      <c r="D294" s="2">
        <v>68.3</v>
      </c>
      <c r="E294" s="1">
        <v>225</v>
      </c>
      <c r="F294" s="1">
        <v>0</v>
      </c>
      <c r="G294" s="3">
        <v>0.23</v>
      </c>
      <c r="H294">
        <v>289.85240570000002</v>
      </c>
      <c r="I294" s="1">
        <v>95</v>
      </c>
      <c r="J294" s="1">
        <v>10</v>
      </c>
      <c r="K294" s="2">
        <v>21.1</v>
      </c>
      <c r="L294" s="1">
        <v>1</v>
      </c>
      <c r="M294" s="1">
        <v>95</v>
      </c>
      <c r="N294" s="3">
        <v>4.7300000000000004</v>
      </c>
      <c r="O294" s="1">
        <v>95</v>
      </c>
      <c r="P294" s="2">
        <v>0.5</v>
      </c>
      <c r="Q294" s="3">
        <v>2458.4597600000002</v>
      </c>
      <c r="R294" s="1">
        <v>7451</v>
      </c>
      <c r="S294">
        <v>16.3</v>
      </c>
      <c r="T294">
        <v>17</v>
      </c>
      <c r="U294">
        <v>0.57199999999999995</v>
      </c>
      <c r="V294">
        <v>11.9</v>
      </c>
    </row>
    <row r="295" spans="1:22" x14ac:dyDescent="0.3">
      <c r="A295" t="s">
        <v>42</v>
      </c>
      <c r="B295" s="1">
        <v>2010</v>
      </c>
      <c r="C295" t="s">
        <v>23</v>
      </c>
      <c r="D295" s="2">
        <v>67.900000000000006</v>
      </c>
      <c r="E295" s="1">
        <v>228</v>
      </c>
      <c r="F295" s="1">
        <v>1</v>
      </c>
      <c r="G295" s="3">
        <v>0.28000000000000003</v>
      </c>
      <c r="H295">
        <v>244.03919490000001</v>
      </c>
      <c r="I295" s="1">
        <v>91</v>
      </c>
      <c r="J295" s="1">
        <v>21</v>
      </c>
      <c r="K295" s="2">
        <v>2.2999999999999998</v>
      </c>
      <c r="L295" s="1">
        <v>1</v>
      </c>
      <c r="M295" s="1">
        <v>92</v>
      </c>
      <c r="N295" s="3">
        <v>5.17</v>
      </c>
      <c r="O295" s="1">
        <v>91</v>
      </c>
      <c r="P295" s="2">
        <v>0.5</v>
      </c>
      <c r="Q295" s="3">
        <v>2178.9213829999999</v>
      </c>
      <c r="R295" s="1">
        <v>727641</v>
      </c>
      <c r="S295">
        <v>16.600000000000001</v>
      </c>
      <c r="T295">
        <v>17.3</v>
      </c>
      <c r="U295">
        <v>0</v>
      </c>
      <c r="V295">
        <v>11.4</v>
      </c>
    </row>
    <row r="296" spans="1:22" x14ac:dyDescent="0.3">
      <c r="A296" t="s">
        <v>42</v>
      </c>
      <c r="B296" s="1">
        <v>2009</v>
      </c>
      <c r="C296" t="s">
        <v>23</v>
      </c>
      <c r="D296" s="2">
        <v>67.400000000000006</v>
      </c>
      <c r="E296" s="1">
        <v>232</v>
      </c>
      <c r="F296" s="1">
        <v>1</v>
      </c>
      <c r="G296" s="3">
        <v>0.17</v>
      </c>
      <c r="H296">
        <v>27.489070479999999</v>
      </c>
      <c r="I296" s="1">
        <v>93</v>
      </c>
      <c r="J296" s="1">
        <v>6</v>
      </c>
      <c r="K296" s="2">
        <v>19.5</v>
      </c>
      <c r="L296" s="1">
        <v>1</v>
      </c>
      <c r="M296" s="1">
        <v>93</v>
      </c>
      <c r="N296" s="3">
        <v>6.3</v>
      </c>
      <c r="O296" s="1">
        <v>93</v>
      </c>
      <c r="P296" s="2">
        <v>0.4</v>
      </c>
      <c r="Q296" s="3">
        <v>177.234497</v>
      </c>
      <c r="R296" s="1">
        <v>714458</v>
      </c>
      <c r="S296">
        <v>16.8</v>
      </c>
      <c r="T296">
        <v>17.5</v>
      </c>
      <c r="U296">
        <v>0</v>
      </c>
      <c r="V296">
        <v>10.9</v>
      </c>
    </row>
    <row r="297" spans="1:22" x14ac:dyDescent="0.3">
      <c r="A297" t="s">
        <v>42</v>
      </c>
      <c r="B297" s="1">
        <v>2008</v>
      </c>
      <c r="C297" t="s">
        <v>23</v>
      </c>
      <c r="D297" s="2">
        <v>67</v>
      </c>
      <c r="E297" s="1">
        <v>234</v>
      </c>
      <c r="F297" s="1">
        <v>1</v>
      </c>
      <c r="G297" s="3">
        <v>0.21</v>
      </c>
      <c r="H297">
        <v>302.66757899999999</v>
      </c>
      <c r="I297" s="1">
        <v>96</v>
      </c>
      <c r="J297" s="1">
        <v>7</v>
      </c>
      <c r="K297" s="2">
        <v>18.8</v>
      </c>
      <c r="L297" s="1">
        <v>1</v>
      </c>
      <c r="M297" s="1">
        <v>96</v>
      </c>
      <c r="N297" s="3">
        <v>6.58</v>
      </c>
      <c r="O297" s="1">
        <v>96</v>
      </c>
      <c r="P297" s="2">
        <v>0.4</v>
      </c>
      <c r="Q297" s="3">
        <v>1795.18137</v>
      </c>
      <c r="R297" s="1">
        <v>795</v>
      </c>
      <c r="S297">
        <v>17.100000000000001</v>
      </c>
      <c r="T297">
        <v>17.8</v>
      </c>
      <c r="U297">
        <v>0</v>
      </c>
      <c r="V297">
        <v>10.5</v>
      </c>
    </row>
    <row r="298" spans="1:22" x14ac:dyDescent="0.3">
      <c r="A298" t="s">
        <v>42</v>
      </c>
      <c r="B298" s="1">
        <v>2007</v>
      </c>
      <c r="C298" t="s">
        <v>23</v>
      </c>
      <c r="D298" s="2">
        <v>66.5</v>
      </c>
      <c r="E298" s="1">
        <v>238</v>
      </c>
      <c r="F298" s="1">
        <v>1</v>
      </c>
      <c r="G298" s="3">
        <v>0.16</v>
      </c>
      <c r="H298">
        <v>283.80623600000001</v>
      </c>
      <c r="I298" s="1">
        <v>95</v>
      </c>
      <c r="J298" s="1">
        <v>11</v>
      </c>
      <c r="K298" s="2">
        <v>18</v>
      </c>
      <c r="L298" s="1">
        <v>1</v>
      </c>
      <c r="M298" s="1">
        <v>93</v>
      </c>
      <c r="N298" s="3">
        <v>5.88</v>
      </c>
      <c r="O298" s="1">
        <v>95</v>
      </c>
      <c r="P298" s="2">
        <v>0.3</v>
      </c>
      <c r="Q298" s="3">
        <v>1741.142552</v>
      </c>
      <c r="R298" s="1">
        <v>686958</v>
      </c>
      <c r="S298">
        <v>17.3</v>
      </c>
      <c r="T298">
        <v>18.100000000000001</v>
      </c>
      <c r="U298">
        <v>0</v>
      </c>
      <c r="V298">
        <v>10.1</v>
      </c>
    </row>
    <row r="299" spans="1:22" x14ac:dyDescent="0.3">
      <c r="A299" t="s">
        <v>42</v>
      </c>
      <c r="B299" s="1">
        <v>2006</v>
      </c>
      <c r="C299" t="s">
        <v>23</v>
      </c>
      <c r="D299" s="2">
        <v>65.8</v>
      </c>
      <c r="E299" s="1">
        <v>245</v>
      </c>
      <c r="F299" s="1">
        <v>1</v>
      </c>
      <c r="G299" s="3">
        <v>0.28999999999999998</v>
      </c>
      <c r="H299">
        <v>169.2023968</v>
      </c>
      <c r="I299" s="1">
        <v>95</v>
      </c>
      <c r="J299" s="1">
        <v>2</v>
      </c>
      <c r="K299" s="2">
        <v>17.399999999999999</v>
      </c>
      <c r="L299" s="1">
        <v>1</v>
      </c>
      <c r="M299" s="1">
        <v>96</v>
      </c>
      <c r="N299" s="3">
        <v>5.27</v>
      </c>
      <c r="O299" s="1">
        <v>95</v>
      </c>
      <c r="P299" s="2">
        <v>0.3</v>
      </c>
      <c r="Q299" s="3">
        <v>1335.45696</v>
      </c>
      <c r="R299" s="1">
        <v>672228</v>
      </c>
      <c r="S299">
        <v>17.5</v>
      </c>
      <c r="T299">
        <v>18.3</v>
      </c>
      <c r="U299">
        <v>0</v>
      </c>
      <c r="V299">
        <v>9.6</v>
      </c>
    </row>
    <row r="300" spans="1:22" x14ac:dyDescent="0.3">
      <c r="A300" t="s">
        <v>42</v>
      </c>
      <c r="B300" s="1">
        <v>2005</v>
      </c>
      <c r="C300" t="s">
        <v>23</v>
      </c>
      <c r="D300" s="2">
        <v>65</v>
      </c>
      <c r="E300" s="1">
        <v>254</v>
      </c>
      <c r="F300" s="1">
        <v>1</v>
      </c>
      <c r="G300" s="3">
        <v>0.73</v>
      </c>
      <c r="H300">
        <v>145.59654449999999</v>
      </c>
      <c r="I300" s="1">
        <v>95</v>
      </c>
      <c r="J300" s="1">
        <v>11</v>
      </c>
      <c r="K300" s="2">
        <v>16.7</v>
      </c>
      <c r="L300" s="1">
        <v>1</v>
      </c>
      <c r="M300" s="1">
        <v>95</v>
      </c>
      <c r="N300" s="3">
        <v>5.28</v>
      </c>
      <c r="O300" s="1">
        <v>95</v>
      </c>
      <c r="P300" s="2">
        <v>0.3</v>
      </c>
      <c r="Q300" s="3">
        <v>1247.61392</v>
      </c>
      <c r="R300" s="1">
        <v>656639</v>
      </c>
      <c r="S300">
        <v>17.8</v>
      </c>
      <c r="T300">
        <v>18.600000000000001</v>
      </c>
      <c r="U300">
        <v>0</v>
      </c>
      <c r="V300">
        <v>9.1999999999999993</v>
      </c>
    </row>
    <row r="301" spans="1:22" x14ac:dyDescent="0.3">
      <c r="A301" t="s">
        <v>42</v>
      </c>
      <c r="B301" s="1">
        <v>2004</v>
      </c>
      <c r="C301" t="s">
        <v>23</v>
      </c>
      <c r="D301" s="2">
        <v>64.2</v>
      </c>
      <c r="E301" s="1">
        <v>263</v>
      </c>
      <c r="F301" s="1">
        <v>1</v>
      </c>
      <c r="G301" s="3">
        <v>0.96</v>
      </c>
      <c r="H301">
        <v>2.5866982279999999</v>
      </c>
      <c r="I301" s="1">
        <v>89</v>
      </c>
      <c r="J301" s="1">
        <v>3</v>
      </c>
      <c r="K301" s="2">
        <v>16.100000000000001</v>
      </c>
      <c r="L301" s="1">
        <v>1</v>
      </c>
      <c r="M301" s="1">
        <v>9</v>
      </c>
      <c r="N301" s="3">
        <v>4.41</v>
      </c>
      <c r="O301" s="1">
        <v>89</v>
      </c>
      <c r="P301" s="2">
        <v>0.3</v>
      </c>
      <c r="Q301" s="3">
        <v>197.45787999999999</v>
      </c>
      <c r="R301" s="1">
        <v>64282</v>
      </c>
      <c r="S301">
        <v>18</v>
      </c>
      <c r="T301">
        <v>18.8</v>
      </c>
      <c r="U301">
        <v>0</v>
      </c>
      <c r="V301">
        <v>8.8000000000000007</v>
      </c>
    </row>
    <row r="302" spans="1:22" x14ac:dyDescent="0.3">
      <c r="A302" t="s">
        <v>42</v>
      </c>
      <c r="B302" s="1">
        <v>2003</v>
      </c>
      <c r="C302" t="s">
        <v>23</v>
      </c>
      <c r="D302" s="2">
        <v>63.3</v>
      </c>
      <c r="E302" s="1">
        <v>273</v>
      </c>
      <c r="F302" s="1">
        <v>1</v>
      </c>
      <c r="G302" s="3">
        <v>0.52</v>
      </c>
      <c r="H302">
        <v>19.15664091</v>
      </c>
      <c r="I302" s="1">
        <v>95</v>
      </c>
      <c r="J302" s="1">
        <v>0</v>
      </c>
      <c r="K302" s="2">
        <v>15.5</v>
      </c>
      <c r="L302" s="1">
        <v>1</v>
      </c>
      <c r="M302" s="1">
        <v>96</v>
      </c>
      <c r="N302" s="3">
        <v>4.9000000000000004</v>
      </c>
      <c r="O302" s="1">
        <v>95</v>
      </c>
      <c r="P302" s="2">
        <v>0.2</v>
      </c>
      <c r="Q302" s="3">
        <v>997.74171409999997</v>
      </c>
      <c r="R302" s="1">
        <v>623434</v>
      </c>
      <c r="S302">
        <v>18.3</v>
      </c>
      <c r="T302">
        <v>19.100000000000001</v>
      </c>
      <c r="U302">
        <v>0</v>
      </c>
      <c r="V302">
        <v>8.4</v>
      </c>
    </row>
    <row r="303" spans="1:22" x14ac:dyDescent="0.3">
      <c r="A303" t="s">
        <v>42</v>
      </c>
      <c r="B303" s="1">
        <v>2002</v>
      </c>
      <c r="C303" t="s">
        <v>23</v>
      </c>
      <c r="D303" s="2">
        <v>62.5</v>
      </c>
      <c r="E303" s="1">
        <v>282</v>
      </c>
      <c r="F303" s="1">
        <v>1</v>
      </c>
      <c r="G303" s="3">
        <v>0.28999999999999998</v>
      </c>
      <c r="H303">
        <v>151.9755193</v>
      </c>
      <c r="I303" s="1">
        <v>83</v>
      </c>
      <c r="J303" s="1">
        <v>27</v>
      </c>
      <c r="K303" s="2">
        <v>14.9</v>
      </c>
      <c r="L303" s="1">
        <v>1</v>
      </c>
      <c r="M303" s="1">
        <v>89</v>
      </c>
      <c r="N303" s="3">
        <v>7.75</v>
      </c>
      <c r="O303" s="1">
        <v>86</v>
      </c>
      <c r="P303" s="2">
        <v>0.1</v>
      </c>
      <c r="Q303" s="3">
        <v>885.63822449999998</v>
      </c>
      <c r="R303" s="1">
        <v>66399</v>
      </c>
      <c r="S303">
        <v>18.600000000000001</v>
      </c>
      <c r="T303">
        <v>19.399999999999999</v>
      </c>
      <c r="U303">
        <v>0</v>
      </c>
      <c r="V303">
        <v>8</v>
      </c>
    </row>
    <row r="304" spans="1:22" x14ac:dyDescent="0.3">
      <c r="A304" t="s">
        <v>42</v>
      </c>
      <c r="B304" s="1">
        <v>2001</v>
      </c>
      <c r="C304" t="s">
        <v>23</v>
      </c>
      <c r="D304" s="2">
        <v>61.7</v>
      </c>
      <c r="E304" s="1">
        <v>29</v>
      </c>
      <c r="F304" s="1">
        <v>1</v>
      </c>
      <c r="G304" s="3">
        <v>0.14000000000000001</v>
      </c>
      <c r="H304">
        <v>8.5740298119999991</v>
      </c>
      <c r="I304" s="1">
        <v>89</v>
      </c>
      <c r="J304" s="1">
        <v>756</v>
      </c>
      <c r="K304" s="2">
        <v>14.4</v>
      </c>
      <c r="L304" s="1">
        <v>1</v>
      </c>
      <c r="M304" s="1">
        <v>88</v>
      </c>
      <c r="N304" s="3">
        <v>5.91</v>
      </c>
      <c r="O304" s="1">
        <v>88</v>
      </c>
      <c r="P304" s="2">
        <v>0.1</v>
      </c>
      <c r="Q304" s="3">
        <v>87.938767299999995</v>
      </c>
      <c r="R304" s="1">
        <v>5896</v>
      </c>
      <c r="S304">
        <v>18.899999999999999</v>
      </c>
      <c r="T304">
        <v>19.600000000000001</v>
      </c>
      <c r="U304">
        <v>0</v>
      </c>
      <c r="V304">
        <v>7.6</v>
      </c>
    </row>
    <row r="305" spans="1:22" x14ac:dyDescent="0.3">
      <c r="A305" t="s">
        <v>42</v>
      </c>
      <c r="B305" s="1">
        <v>2000</v>
      </c>
      <c r="C305" t="s">
        <v>23</v>
      </c>
      <c r="D305" s="2">
        <v>62</v>
      </c>
      <c r="E305" s="1">
        <v>312</v>
      </c>
      <c r="F305" s="1">
        <v>1</v>
      </c>
      <c r="G305" s="3">
        <v>0.17</v>
      </c>
      <c r="H305">
        <v>93.358728439999993</v>
      </c>
      <c r="I305" s="1">
        <v>98</v>
      </c>
      <c r="J305" s="1">
        <v>418</v>
      </c>
      <c r="K305" s="2">
        <v>13.9</v>
      </c>
      <c r="L305" s="1">
        <v>1</v>
      </c>
      <c r="M305" s="1">
        <v>98</v>
      </c>
      <c r="N305" s="3">
        <v>6.91</v>
      </c>
      <c r="O305" s="1">
        <v>92</v>
      </c>
      <c r="P305" s="2">
        <v>0.1</v>
      </c>
      <c r="Q305" s="3">
        <v>765.86323579999998</v>
      </c>
      <c r="R305" s="1">
        <v>573416</v>
      </c>
      <c r="S305">
        <v>19.2</v>
      </c>
      <c r="T305">
        <v>19.899999999999999</v>
      </c>
      <c r="U305">
        <v>0</v>
      </c>
      <c r="V305">
        <v>7.3</v>
      </c>
    </row>
    <row r="306" spans="1:22" x14ac:dyDescent="0.3">
      <c r="A306" t="s">
        <v>43</v>
      </c>
      <c r="B306" s="1">
        <v>2015</v>
      </c>
      <c r="C306" t="s">
        <v>23</v>
      </c>
      <c r="D306" s="2">
        <v>77</v>
      </c>
      <c r="E306" s="1">
        <v>186</v>
      </c>
      <c r="F306" s="1">
        <v>8</v>
      </c>
      <c r="H306">
        <v>0</v>
      </c>
      <c r="I306" s="1">
        <v>99</v>
      </c>
      <c r="J306" s="1">
        <v>0</v>
      </c>
      <c r="K306" s="2">
        <v>52.6</v>
      </c>
      <c r="L306" s="1">
        <v>10</v>
      </c>
      <c r="M306" s="1">
        <v>99</v>
      </c>
      <c r="O306" s="1">
        <v>99</v>
      </c>
      <c r="P306" s="2">
        <v>0.1</v>
      </c>
      <c r="S306">
        <v>1.2</v>
      </c>
      <c r="T306">
        <v>1.1000000000000001</v>
      </c>
      <c r="U306">
        <v>0.67100000000000004</v>
      </c>
      <c r="V306">
        <v>13.8</v>
      </c>
    </row>
    <row r="307" spans="1:22" x14ac:dyDescent="0.3">
      <c r="A307" t="s">
        <v>43</v>
      </c>
      <c r="B307" s="1">
        <v>2014</v>
      </c>
      <c r="C307" t="s">
        <v>23</v>
      </c>
      <c r="D307" s="2">
        <v>74</v>
      </c>
      <c r="E307" s="1">
        <v>189</v>
      </c>
      <c r="F307" s="1">
        <v>8</v>
      </c>
      <c r="G307" s="3">
        <v>3.62</v>
      </c>
      <c r="H307">
        <v>0</v>
      </c>
      <c r="I307" s="1">
        <v>98</v>
      </c>
      <c r="J307" s="1">
        <v>0</v>
      </c>
      <c r="K307" s="2">
        <v>51.9</v>
      </c>
      <c r="L307" s="1">
        <v>10</v>
      </c>
      <c r="M307" s="1">
        <v>99</v>
      </c>
      <c r="N307" s="3">
        <v>6.33</v>
      </c>
      <c r="O307" s="1">
        <v>98</v>
      </c>
      <c r="P307" s="2">
        <v>0.1</v>
      </c>
      <c r="S307">
        <v>1.2</v>
      </c>
      <c r="T307">
        <v>1.1000000000000001</v>
      </c>
      <c r="U307">
        <v>0.66600000000000004</v>
      </c>
      <c r="V307">
        <v>13.8</v>
      </c>
    </row>
    <row r="308" spans="1:22" x14ac:dyDescent="0.3">
      <c r="A308" t="s">
        <v>43</v>
      </c>
      <c r="B308" s="1">
        <v>2013</v>
      </c>
      <c r="C308" t="s">
        <v>23</v>
      </c>
      <c r="D308" s="2">
        <v>71</v>
      </c>
      <c r="E308" s="1">
        <v>192</v>
      </c>
      <c r="F308" s="1">
        <v>8</v>
      </c>
      <c r="G308" s="3">
        <v>3.78</v>
      </c>
      <c r="H308">
        <v>0</v>
      </c>
      <c r="I308" s="1">
        <v>94</v>
      </c>
      <c r="J308" s="1">
        <v>0</v>
      </c>
      <c r="K308" s="2">
        <v>51.2</v>
      </c>
      <c r="L308" s="1">
        <v>10</v>
      </c>
      <c r="M308" s="1">
        <v>95</v>
      </c>
      <c r="N308" s="3">
        <v>5.96</v>
      </c>
      <c r="O308" s="1">
        <v>94</v>
      </c>
      <c r="P308" s="2">
        <v>0.1</v>
      </c>
      <c r="S308">
        <v>1.2</v>
      </c>
      <c r="T308">
        <v>1.1000000000000001</v>
      </c>
      <c r="U308">
        <v>0.66100000000000003</v>
      </c>
      <c r="V308">
        <v>13.8</v>
      </c>
    </row>
    <row r="309" spans="1:22" x14ac:dyDescent="0.3">
      <c r="A309" t="s">
        <v>43</v>
      </c>
      <c r="B309" s="1">
        <v>2012</v>
      </c>
      <c r="C309" t="s">
        <v>23</v>
      </c>
      <c r="D309" s="2">
        <v>69.8</v>
      </c>
      <c r="E309" s="1">
        <v>194</v>
      </c>
      <c r="F309" s="1">
        <v>8</v>
      </c>
      <c r="G309" s="3">
        <v>3.89</v>
      </c>
      <c r="H309">
        <v>0</v>
      </c>
      <c r="I309" s="1">
        <v>93</v>
      </c>
      <c r="J309" s="1">
        <v>0</v>
      </c>
      <c r="K309" s="2">
        <v>5.6</v>
      </c>
      <c r="L309" s="1">
        <v>11</v>
      </c>
      <c r="M309" s="1">
        <v>93</v>
      </c>
      <c r="N309" s="3">
        <v>5.56</v>
      </c>
      <c r="O309" s="1">
        <v>93</v>
      </c>
      <c r="P309" s="2">
        <v>0.1</v>
      </c>
      <c r="S309">
        <v>1.2</v>
      </c>
      <c r="T309">
        <v>1.1000000000000001</v>
      </c>
      <c r="U309">
        <v>0.65500000000000003</v>
      </c>
      <c r="V309">
        <v>13.8</v>
      </c>
    </row>
    <row r="310" spans="1:22" x14ac:dyDescent="0.3">
      <c r="A310" t="s">
        <v>43</v>
      </c>
      <c r="B310" s="1">
        <v>2011</v>
      </c>
      <c r="C310" t="s">
        <v>23</v>
      </c>
      <c r="D310" s="2">
        <v>69.3</v>
      </c>
      <c r="E310" s="1">
        <v>198</v>
      </c>
      <c r="F310" s="1">
        <v>9</v>
      </c>
      <c r="G310" s="3">
        <v>3.93</v>
      </c>
      <c r="H310">
        <v>0</v>
      </c>
      <c r="I310" s="1">
        <v>95</v>
      </c>
      <c r="J310" s="1">
        <v>0</v>
      </c>
      <c r="K310" s="2">
        <v>49.9</v>
      </c>
      <c r="L310" s="1">
        <v>11</v>
      </c>
      <c r="M310" s="1">
        <v>95</v>
      </c>
      <c r="N310" s="3">
        <v>5.49</v>
      </c>
      <c r="O310" s="1">
        <v>95</v>
      </c>
      <c r="P310" s="2">
        <v>0.2</v>
      </c>
      <c r="S310">
        <v>1.2</v>
      </c>
      <c r="T310">
        <v>1.1000000000000001</v>
      </c>
      <c r="U310">
        <v>0.64900000000000002</v>
      </c>
      <c r="V310">
        <v>13.8</v>
      </c>
    </row>
    <row r="311" spans="1:22" x14ac:dyDescent="0.3">
      <c r="A311" t="s">
        <v>43</v>
      </c>
      <c r="B311" s="1">
        <v>2010</v>
      </c>
      <c r="C311" t="s">
        <v>23</v>
      </c>
      <c r="D311" s="2">
        <v>68.7</v>
      </c>
      <c r="E311" s="1">
        <v>22</v>
      </c>
      <c r="F311" s="1">
        <v>9</v>
      </c>
      <c r="G311" s="3">
        <v>3.95</v>
      </c>
      <c r="H311">
        <v>0</v>
      </c>
      <c r="I311" s="1">
        <v>91</v>
      </c>
      <c r="J311" s="1">
        <v>0</v>
      </c>
      <c r="K311" s="2">
        <v>49.3</v>
      </c>
      <c r="L311" s="1">
        <v>12</v>
      </c>
      <c r="M311" s="1">
        <v>9</v>
      </c>
      <c r="N311" s="3">
        <v>5.44</v>
      </c>
      <c r="O311" s="1">
        <v>91</v>
      </c>
      <c r="P311" s="2">
        <v>0.2</v>
      </c>
      <c r="S311">
        <v>1.2</v>
      </c>
      <c r="T311">
        <v>1.1000000000000001</v>
      </c>
      <c r="U311">
        <v>0.64300000000000002</v>
      </c>
      <c r="V311">
        <v>13.8</v>
      </c>
    </row>
    <row r="312" spans="1:22" x14ac:dyDescent="0.3">
      <c r="A312" t="s">
        <v>43</v>
      </c>
      <c r="B312" s="1">
        <v>2009</v>
      </c>
      <c r="C312" t="s">
        <v>23</v>
      </c>
      <c r="D312" s="2">
        <v>68</v>
      </c>
      <c r="E312" s="1">
        <v>27</v>
      </c>
      <c r="F312" s="1">
        <v>10</v>
      </c>
      <c r="G312" s="3">
        <v>3.87</v>
      </c>
      <c r="H312">
        <v>0</v>
      </c>
      <c r="I312" s="1">
        <v>93</v>
      </c>
      <c r="J312" s="1">
        <v>0</v>
      </c>
      <c r="K312" s="2">
        <v>48.6</v>
      </c>
      <c r="L312" s="1">
        <v>12</v>
      </c>
      <c r="M312" s="1">
        <v>92</v>
      </c>
      <c r="N312" s="3">
        <v>5.76</v>
      </c>
      <c r="O312" s="1">
        <v>93</v>
      </c>
      <c r="P312" s="2">
        <v>0.2</v>
      </c>
      <c r="S312">
        <v>1.2</v>
      </c>
      <c r="T312">
        <v>1.1000000000000001</v>
      </c>
      <c r="U312">
        <v>0.63600000000000001</v>
      </c>
      <c r="V312">
        <v>13.8</v>
      </c>
    </row>
    <row r="313" spans="1:22" x14ac:dyDescent="0.3">
      <c r="A313" t="s">
        <v>43</v>
      </c>
      <c r="B313" s="1">
        <v>2008</v>
      </c>
      <c r="C313" t="s">
        <v>23</v>
      </c>
      <c r="D313" s="2">
        <v>67.400000000000006</v>
      </c>
      <c r="E313" s="1">
        <v>211</v>
      </c>
      <c r="F313" s="1">
        <v>10</v>
      </c>
      <c r="G313" s="3">
        <v>3.77</v>
      </c>
      <c r="H313">
        <v>0</v>
      </c>
      <c r="I313" s="1">
        <v>88</v>
      </c>
      <c r="J313" s="1">
        <v>0</v>
      </c>
      <c r="K313" s="2">
        <v>48</v>
      </c>
      <c r="L313" s="1">
        <v>13</v>
      </c>
      <c r="M313" s="1">
        <v>87</v>
      </c>
      <c r="N313" s="3">
        <v>5</v>
      </c>
      <c r="O313" s="1">
        <v>88</v>
      </c>
      <c r="P313" s="2">
        <v>0.2</v>
      </c>
      <c r="S313">
        <v>1.3</v>
      </c>
      <c r="T313">
        <v>1.1000000000000001</v>
      </c>
      <c r="U313">
        <v>0.63200000000000001</v>
      </c>
      <c r="V313">
        <v>14</v>
      </c>
    </row>
    <row r="314" spans="1:22" x14ac:dyDescent="0.3">
      <c r="A314" t="s">
        <v>43</v>
      </c>
      <c r="B314" s="1">
        <v>2007</v>
      </c>
      <c r="C314" t="s">
        <v>23</v>
      </c>
      <c r="D314" s="2">
        <v>66.8</v>
      </c>
      <c r="E314" s="1">
        <v>216</v>
      </c>
      <c r="F314" s="1">
        <v>11</v>
      </c>
      <c r="G314" s="3">
        <v>3.47</v>
      </c>
      <c r="H314">
        <v>0</v>
      </c>
      <c r="I314" s="1">
        <v>84</v>
      </c>
      <c r="J314" s="1">
        <v>0</v>
      </c>
      <c r="K314" s="2">
        <v>47.3</v>
      </c>
      <c r="L314" s="1">
        <v>14</v>
      </c>
      <c r="M314" s="1">
        <v>85</v>
      </c>
      <c r="N314" s="3">
        <v>4.96</v>
      </c>
      <c r="O314" s="1">
        <v>84</v>
      </c>
      <c r="P314" s="2">
        <v>0.2</v>
      </c>
      <c r="S314">
        <v>1.3</v>
      </c>
      <c r="T314">
        <v>1.2</v>
      </c>
      <c r="U314">
        <v>0.626</v>
      </c>
      <c r="V314">
        <v>14.1</v>
      </c>
    </row>
    <row r="315" spans="1:22" x14ac:dyDescent="0.3">
      <c r="A315" t="s">
        <v>43</v>
      </c>
      <c r="B315" s="1">
        <v>2006</v>
      </c>
      <c r="C315" t="s">
        <v>23</v>
      </c>
      <c r="D315" s="2">
        <v>66.2</v>
      </c>
      <c r="E315" s="1">
        <v>219</v>
      </c>
      <c r="F315" s="1">
        <v>11</v>
      </c>
      <c r="G315" s="3">
        <v>3.23</v>
      </c>
      <c r="H315">
        <v>0</v>
      </c>
      <c r="I315" s="1">
        <v>83</v>
      </c>
      <c r="J315" s="1">
        <v>0</v>
      </c>
      <c r="K315" s="2">
        <v>46.7</v>
      </c>
      <c r="L315" s="1">
        <v>15</v>
      </c>
      <c r="M315" s="1">
        <v>82</v>
      </c>
      <c r="N315" s="3">
        <v>5.19</v>
      </c>
      <c r="O315" s="1">
        <v>83</v>
      </c>
      <c r="P315" s="2">
        <v>0.2</v>
      </c>
      <c r="S315">
        <v>1.3</v>
      </c>
      <c r="T315">
        <v>1.2</v>
      </c>
      <c r="U315">
        <v>0.625</v>
      </c>
      <c r="V315">
        <v>14.3</v>
      </c>
    </row>
    <row r="316" spans="1:22" x14ac:dyDescent="0.3">
      <c r="A316" t="s">
        <v>43</v>
      </c>
      <c r="B316" s="1">
        <v>2005</v>
      </c>
      <c r="C316" t="s">
        <v>23</v>
      </c>
      <c r="D316" s="2">
        <v>65.7</v>
      </c>
      <c r="E316" s="1">
        <v>222</v>
      </c>
      <c r="F316" s="1">
        <v>12</v>
      </c>
      <c r="G316" s="3">
        <v>2.86</v>
      </c>
      <c r="H316">
        <v>0</v>
      </c>
      <c r="I316" s="1">
        <v>85</v>
      </c>
      <c r="J316" s="1">
        <v>0</v>
      </c>
      <c r="K316" s="2">
        <v>46</v>
      </c>
      <c r="L316" s="1">
        <v>16</v>
      </c>
      <c r="M316" s="1">
        <v>84</v>
      </c>
      <c r="N316" s="3">
        <v>5.67</v>
      </c>
      <c r="O316" s="1">
        <v>85</v>
      </c>
      <c r="P316" s="2">
        <v>0.2</v>
      </c>
      <c r="S316">
        <v>1.3</v>
      </c>
      <c r="T316">
        <v>1.2</v>
      </c>
      <c r="U316">
        <v>0.622</v>
      </c>
      <c r="V316">
        <v>14.4</v>
      </c>
    </row>
    <row r="317" spans="1:22" x14ac:dyDescent="0.3">
      <c r="A317" t="s">
        <v>43</v>
      </c>
      <c r="B317" s="1">
        <v>2004</v>
      </c>
      <c r="C317" t="s">
        <v>23</v>
      </c>
      <c r="D317" s="2">
        <v>65.099999999999994</v>
      </c>
      <c r="E317" s="1">
        <v>226</v>
      </c>
      <c r="F317" s="1">
        <v>12</v>
      </c>
      <c r="G317" s="3">
        <v>2.66</v>
      </c>
      <c r="H317">
        <v>0</v>
      </c>
      <c r="I317" s="1">
        <v>84</v>
      </c>
      <c r="J317" s="1">
        <v>0</v>
      </c>
      <c r="K317" s="2">
        <v>45.4</v>
      </c>
      <c r="L317" s="1">
        <v>16</v>
      </c>
      <c r="M317" s="1">
        <v>84</v>
      </c>
      <c r="N317" s="3">
        <v>5.22</v>
      </c>
      <c r="O317" s="1">
        <v>84</v>
      </c>
      <c r="P317" s="2">
        <v>0.2</v>
      </c>
      <c r="S317">
        <v>1.4</v>
      </c>
      <c r="T317">
        <v>1.2</v>
      </c>
      <c r="U317">
        <v>0.62</v>
      </c>
      <c r="V317">
        <v>14.6</v>
      </c>
    </row>
    <row r="318" spans="1:22" x14ac:dyDescent="0.3">
      <c r="A318" t="s">
        <v>43</v>
      </c>
      <c r="B318" s="1">
        <v>2003</v>
      </c>
      <c r="C318" t="s">
        <v>23</v>
      </c>
      <c r="D318" s="2">
        <v>64.5</v>
      </c>
      <c r="E318" s="1">
        <v>23</v>
      </c>
      <c r="F318" s="1">
        <v>13</v>
      </c>
      <c r="G318" s="3">
        <v>2.37</v>
      </c>
      <c r="H318">
        <v>0</v>
      </c>
      <c r="I318" s="1">
        <v>8</v>
      </c>
      <c r="J318" s="1">
        <v>0</v>
      </c>
      <c r="K318" s="2">
        <v>44.7</v>
      </c>
      <c r="L318" s="1">
        <v>17</v>
      </c>
      <c r="M318" s="1">
        <v>82</v>
      </c>
      <c r="N318" s="3">
        <v>5.3</v>
      </c>
      <c r="O318" s="1">
        <v>88</v>
      </c>
      <c r="P318" s="2">
        <v>0.2</v>
      </c>
      <c r="S318">
        <v>1.4</v>
      </c>
      <c r="T318">
        <v>1.3</v>
      </c>
      <c r="U318">
        <v>0.61699999999999999</v>
      </c>
      <c r="V318">
        <v>14.4</v>
      </c>
    </row>
    <row r="319" spans="1:22" x14ac:dyDescent="0.3">
      <c r="A319" t="s">
        <v>43</v>
      </c>
      <c r="B319" s="1">
        <v>2002</v>
      </c>
      <c r="C319" t="s">
        <v>23</v>
      </c>
      <c r="D319" s="2">
        <v>63.9</v>
      </c>
      <c r="E319" s="1">
        <v>234</v>
      </c>
      <c r="F319" s="1">
        <v>14</v>
      </c>
      <c r="G319" s="3">
        <v>2.2599999999999998</v>
      </c>
      <c r="H319">
        <v>0</v>
      </c>
      <c r="I319" s="1">
        <v>77</v>
      </c>
      <c r="J319" s="1">
        <v>0</v>
      </c>
      <c r="K319" s="2">
        <v>44</v>
      </c>
      <c r="L319" s="1">
        <v>18</v>
      </c>
      <c r="M319" s="1">
        <v>76</v>
      </c>
      <c r="N319" s="3">
        <v>6.53</v>
      </c>
      <c r="O319" s="1">
        <v>77</v>
      </c>
      <c r="P319" s="2">
        <v>0.1</v>
      </c>
      <c r="S319">
        <v>1.4</v>
      </c>
      <c r="T319">
        <v>1.3</v>
      </c>
      <c r="U319">
        <v>0.61</v>
      </c>
      <c r="V319">
        <v>14</v>
      </c>
    </row>
    <row r="320" spans="1:22" x14ac:dyDescent="0.3">
      <c r="A320" t="s">
        <v>43</v>
      </c>
      <c r="B320" s="1">
        <v>2001</v>
      </c>
      <c r="C320" t="s">
        <v>23</v>
      </c>
      <c r="D320" s="2">
        <v>63.3</v>
      </c>
      <c r="E320" s="1">
        <v>238</v>
      </c>
      <c r="F320" s="1">
        <v>14</v>
      </c>
      <c r="G320" s="3">
        <v>2.2000000000000002</v>
      </c>
      <c r="H320">
        <v>0</v>
      </c>
      <c r="I320" s="1">
        <v>77</v>
      </c>
      <c r="J320" s="1">
        <v>0</v>
      </c>
      <c r="K320" s="2">
        <v>43.3</v>
      </c>
      <c r="L320" s="1">
        <v>19</v>
      </c>
      <c r="M320" s="1">
        <v>71</v>
      </c>
      <c r="N320" s="3">
        <v>6.31</v>
      </c>
      <c r="O320" s="1">
        <v>71</v>
      </c>
      <c r="P320" s="2">
        <v>0.1</v>
      </c>
      <c r="S320">
        <v>1.5</v>
      </c>
      <c r="T320">
        <v>1.4</v>
      </c>
      <c r="U320">
        <v>0.60699999999999998</v>
      </c>
      <c r="V320">
        <v>13.7</v>
      </c>
    </row>
    <row r="321" spans="1:22" x14ac:dyDescent="0.3">
      <c r="A321" t="s">
        <v>43</v>
      </c>
      <c r="B321" s="1">
        <v>2000</v>
      </c>
      <c r="C321" t="s">
        <v>23</v>
      </c>
      <c r="D321" s="2">
        <v>62.6</v>
      </c>
      <c r="E321" s="1">
        <v>243</v>
      </c>
      <c r="F321" s="1">
        <v>15</v>
      </c>
      <c r="G321" s="3">
        <v>2.3199999999999998</v>
      </c>
      <c r="H321">
        <v>0</v>
      </c>
      <c r="I321" s="1">
        <v>77</v>
      </c>
      <c r="J321" s="1">
        <v>122</v>
      </c>
      <c r="K321" s="2">
        <v>42.6</v>
      </c>
      <c r="L321" s="1">
        <v>20</v>
      </c>
      <c r="M321" s="1">
        <v>74</v>
      </c>
      <c r="N321" s="3">
        <v>5.67</v>
      </c>
      <c r="O321" s="1">
        <v>75</v>
      </c>
      <c r="P321" s="2">
        <v>0.1</v>
      </c>
      <c r="S321">
        <v>1.5</v>
      </c>
      <c r="T321">
        <v>1.4</v>
      </c>
      <c r="U321">
        <v>0.6</v>
      </c>
      <c r="V321">
        <v>13.3</v>
      </c>
    </row>
    <row r="322" spans="1:22" x14ac:dyDescent="0.3">
      <c r="A322" t="s">
        <v>44</v>
      </c>
      <c r="B322" s="1">
        <v>2015</v>
      </c>
      <c r="C322" t="s">
        <v>23</v>
      </c>
      <c r="D322" s="2">
        <v>77.400000000000006</v>
      </c>
      <c r="E322" s="1">
        <v>88</v>
      </c>
      <c r="F322" s="1">
        <v>0</v>
      </c>
      <c r="H322">
        <v>0</v>
      </c>
      <c r="I322" s="1">
        <v>82</v>
      </c>
      <c r="J322" s="1">
        <v>1677</v>
      </c>
      <c r="K322" s="2">
        <v>55.8</v>
      </c>
      <c r="L322" s="1">
        <v>0</v>
      </c>
      <c r="M322" s="1">
        <v>74</v>
      </c>
      <c r="O322" s="1">
        <v>82</v>
      </c>
      <c r="P322" s="2">
        <v>0.1</v>
      </c>
      <c r="Q322" s="3">
        <v>4574.9786999999997</v>
      </c>
      <c r="R322" s="1">
        <v>3535961</v>
      </c>
      <c r="S322">
        <v>2.2999999999999998</v>
      </c>
      <c r="T322">
        <v>2.2999999999999998</v>
      </c>
      <c r="U322">
        <v>0.747</v>
      </c>
      <c r="V322">
        <v>14.2</v>
      </c>
    </row>
    <row r="323" spans="1:22" x14ac:dyDescent="0.3">
      <c r="A323" t="s">
        <v>44</v>
      </c>
      <c r="B323" s="1">
        <v>2014</v>
      </c>
      <c r="C323" t="s">
        <v>23</v>
      </c>
      <c r="D323" s="2">
        <v>77.2</v>
      </c>
      <c r="E323" s="1">
        <v>89</v>
      </c>
      <c r="F323" s="1">
        <v>0</v>
      </c>
      <c r="G323" s="3">
        <v>4.03</v>
      </c>
      <c r="H323">
        <v>732.8662491</v>
      </c>
      <c r="I323" s="1">
        <v>89</v>
      </c>
      <c r="J323" s="1">
        <v>3000</v>
      </c>
      <c r="K323" s="2">
        <v>55.3</v>
      </c>
      <c r="L323" s="1">
        <v>0</v>
      </c>
      <c r="M323" s="1">
        <v>86</v>
      </c>
      <c r="N323" s="3">
        <v>9.57</v>
      </c>
      <c r="O323" s="1">
        <v>86</v>
      </c>
      <c r="P323" s="2">
        <v>0.1</v>
      </c>
      <c r="Q323" s="3">
        <v>5193.9493199999997</v>
      </c>
      <c r="R323" s="1">
        <v>35662</v>
      </c>
      <c r="S323">
        <v>2.4</v>
      </c>
      <c r="T323">
        <v>2.4</v>
      </c>
      <c r="U323">
        <v>0.74199999999999999</v>
      </c>
      <c r="V323">
        <v>14.2</v>
      </c>
    </row>
    <row r="324" spans="1:22" x14ac:dyDescent="0.3">
      <c r="A324" t="s">
        <v>44</v>
      </c>
      <c r="B324" s="1">
        <v>2013</v>
      </c>
      <c r="C324" t="s">
        <v>23</v>
      </c>
      <c r="D324" s="2">
        <v>77</v>
      </c>
      <c r="E324" s="1">
        <v>9</v>
      </c>
      <c r="F324" s="1">
        <v>0</v>
      </c>
      <c r="G324" s="3">
        <v>4.12</v>
      </c>
      <c r="H324">
        <v>75.610629110000005</v>
      </c>
      <c r="I324" s="1">
        <v>91</v>
      </c>
      <c r="J324" s="1">
        <v>0</v>
      </c>
      <c r="K324" s="2">
        <v>54.7</v>
      </c>
      <c r="L324" s="1">
        <v>0</v>
      </c>
      <c r="M324" s="1">
        <v>87</v>
      </c>
      <c r="N324" s="3">
        <v>9.4600000000000009</v>
      </c>
      <c r="O324" s="1">
        <v>89</v>
      </c>
      <c r="P324" s="2">
        <v>0.1</v>
      </c>
      <c r="Q324" s="3">
        <v>535.86554999999998</v>
      </c>
      <c r="R324" s="1">
        <v>364999</v>
      </c>
      <c r="S324">
        <v>2.4</v>
      </c>
      <c r="T324">
        <v>2.4</v>
      </c>
      <c r="U324">
        <v>0.73499999999999999</v>
      </c>
      <c r="V324">
        <v>14.2</v>
      </c>
    </row>
    <row r="325" spans="1:22" x14ac:dyDescent="0.3">
      <c r="A325" t="s">
        <v>44</v>
      </c>
      <c r="B325" s="1">
        <v>2012</v>
      </c>
      <c r="C325" t="s">
        <v>23</v>
      </c>
      <c r="D325" s="2">
        <v>76.8</v>
      </c>
      <c r="E325" s="1">
        <v>92</v>
      </c>
      <c r="F325" s="1">
        <v>0</v>
      </c>
      <c r="G325" s="3">
        <v>4.6100000000000003</v>
      </c>
      <c r="H325">
        <v>693.82264610000004</v>
      </c>
      <c r="I325" s="1">
        <v>92</v>
      </c>
      <c r="J325" s="1">
        <v>22</v>
      </c>
      <c r="K325" s="2">
        <v>54.2</v>
      </c>
      <c r="L325" s="1">
        <v>0</v>
      </c>
      <c r="M325" s="1">
        <v>87</v>
      </c>
      <c r="N325" s="3">
        <v>9.94</v>
      </c>
      <c r="O325" s="1">
        <v>92</v>
      </c>
      <c r="P325" s="2">
        <v>0.1</v>
      </c>
      <c r="Q325" s="3">
        <v>4716.6733249999997</v>
      </c>
      <c r="R325" s="1">
        <v>36482</v>
      </c>
      <c r="S325">
        <v>2.5</v>
      </c>
      <c r="T325">
        <v>2.5</v>
      </c>
      <c r="U325">
        <v>0.72799999999999998</v>
      </c>
      <c r="V325">
        <v>13.9</v>
      </c>
    </row>
    <row r="326" spans="1:22" x14ac:dyDescent="0.3">
      <c r="A326" t="s">
        <v>44</v>
      </c>
      <c r="B326" s="1">
        <v>2011</v>
      </c>
      <c r="C326" t="s">
        <v>23</v>
      </c>
      <c r="D326" s="2">
        <v>76.900000000000006</v>
      </c>
      <c r="E326" s="1">
        <v>92</v>
      </c>
      <c r="F326" s="1">
        <v>0</v>
      </c>
      <c r="G326" s="3">
        <v>4.6399999999999997</v>
      </c>
      <c r="H326">
        <v>7.9591311459999998</v>
      </c>
      <c r="I326" s="1">
        <v>88</v>
      </c>
      <c r="J326" s="1">
        <v>10</v>
      </c>
      <c r="K326" s="2">
        <v>53.7</v>
      </c>
      <c r="L326" s="1">
        <v>0</v>
      </c>
      <c r="M326" s="1">
        <v>89</v>
      </c>
      <c r="N326" s="3">
        <v>9.7100000000000009</v>
      </c>
      <c r="O326" s="1">
        <v>88</v>
      </c>
      <c r="P326" s="2">
        <v>0.1</v>
      </c>
      <c r="Q326" s="3">
        <v>55.156834000000003</v>
      </c>
      <c r="R326" s="1">
        <v>3688865</v>
      </c>
      <c r="S326">
        <v>2.6</v>
      </c>
      <c r="T326">
        <v>2.5</v>
      </c>
      <c r="U326">
        <v>0.71099999999999997</v>
      </c>
      <c r="V326">
        <v>13.4</v>
      </c>
    </row>
    <row r="327" spans="1:22" x14ac:dyDescent="0.3">
      <c r="A327" t="s">
        <v>44</v>
      </c>
      <c r="B327" s="1">
        <v>2010</v>
      </c>
      <c r="C327" t="s">
        <v>23</v>
      </c>
      <c r="D327" s="2">
        <v>76.400000000000006</v>
      </c>
      <c r="E327" s="1">
        <v>94</v>
      </c>
      <c r="F327" s="1">
        <v>0</v>
      </c>
      <c r="G327" s="3">
        <v>4.54</v>
      </c>
      <c r="H327">
        <v>630.38835640000002</v>
      </c>
      <c r="I327" s="1">
        <v>89</v>
      </c>
      <c r="J327" s="1">
        <v>45</v>
      </c>
      <c r="K327" s="2">
        <v>53.1</v>
      </c>
      <c r="L327" s="1">
        <v>0</v>
      </c>
      <c r="M327" s="1">
        <v>9</v>
      </c>
      <c r="N327" s="3">
        <v>9.58</v>
      </c>
      <c r="O327" s="1">
        <v>89</v>
      </c>
      <c r="P327" s="2">
        <v>0.1</v>
      </c>
      <c r="Q327" s="3">
        <v>4611.4729799999996</v>
      </c>
      <c r="R327" s="1">
        <v>372284</v>
      </c>
      <c r="S327">
        <v>2.6</v>
      </c>
      <c r="T327">
        <v>2.6</v>
      </c>
      <c r="U327">
        <v>0.71699999999999997</v>
      </c>
      <c r="V327">
        <v>13.3</v>
      </c>
    </row>
    <row r="328" spans="1:22" x14ac:dyDescent="0.3">
      <c r="A328" t="s">
        <v>44</v>
      </c>
      <c r="B328" s="1">
        <v>2009</v>
      </c>
      <c r="C328" t="s">
        <v>23</v>
      </c>
      <c r="D328" s="2">
        <v>76.099999999999994</v>
      </c>
      <c r="E328" s="1">
        <v>97</v>
      </c>
      <c r="F328" s="1">
        <v>0</v>
      </c>
      <c r="G328" s="3">
        <v>4.75</v>
      </c>
      <c r="H328">
        <v>645.02130199999999</v>
      </c>
      <c r="I328" s="1">
        <v>9</v>
      </c>
      <c r="J328" s="1">
        <v>22</v>
      </c>
      <c r="K328" s="2">
        <v>52.6</v>
      </c>
      <c r="L328" s="1">
        <v>0</v>
      </c>
      <c r="M328" s="1">
        <v>9</v>
      </c>
      <c r="N328" s="3">
        <v>9.64</v>
      </c>
      <c r="O328" s="1">
        <v>9</v>
      </c>
      <c r="P328" s="2">
        <v>0.1</v>
      </c>
      <c r="Q328" s="3">
        <v>4697.89732</v>
      </c>
      <c r="R328" s="1">
        <v>3746561</v>
      </c>
      <c r="S328">
        <v>2.7</v>
      </c>
      <c r="T328">
        <v>2.7</v>
      </c>
      <c r="U328">
        <v>0.71599999999999997</v>
      </c>
      <c r="V328">
        <v>13.3</v>
      </c>
    </row>
    <row r="329" spans="1:22" x14ac:dyDescent="0.3">
      <c r="A329" t="s">
        <v>44</v>
      </c>
      <c r="B329" s="1">
        <v>2008</v>
      </c>
      <c r="C329" t="s">
        <v>23</v>
      </c>
      <c r="D329" s="2">
        <v>76</v>
      </c>
      <c r="E329" s="1">
        <v>98</v>
      </c>
      <c r="F329" s="1">
        <v>0</v>
      </c>
      <c r="G329" s="3">
        <v>5.13</v>
      </c>
      <c r="H329">
        <v>66.046350270000005</v>
      </c>
      <c r="I329" s="1">
        <v>88</v>
      </c>
      <c r="J329" s="1">
        <v>8</v>
      </c>
      <c r="K329" s="2">
        <v>52.1</v>
      </c>
      <c r="L329" s="1">
        <v>0</v>
      </c>
      <c r="M329" s="1">
        <v>92</v>
      </c>
      <c r="N329" s="3">
        <v>8.58</v>
      </c>
      <c r="O329" s="1">
        <v>91</v>
      </c>
      <c r="P329" s="2">
        <v>0.1</v>
      </c>
      <c r="Q329" s="3">
        <v>575.31664000000001</v>
      </c>
      <c r="R329" s="1">
        <v>3763599</v>
      </c>
      <c r="S329">
        <v>2.8</v>
      </c>
      <c r="T329">
        <v>2.7</v>
      </c>
      <c r="U329">
        <v>0.71</v>
      </c>
      <c r="V329">
        <v>13.1</v>
      </c>
    </row>
    <row r="330" spans="1:22" x14ac:dyDescent="0.3">
      <c r="A330" t="s">
        <v>44</v>
      </c>
      <c r="B330" s="1">
        <v>2007</v>
      </c>
      <c r="C330" t="s">
        <v>23</v>
      </c>
      <c r="D330" s="2">
        <v>75.400000000000006</v>
      </c>
      <c r="E330" s="1">
        <v>16</v>
      </c>
      <c r="F330" s="1">
        <v>0</v>
      </c>
      <c r="G330" s="3">
        <v>5.16</v>
      </c>
      <c r="H330">
        <v>8.2403558669999999</v>
      </c>
      <c r="I330" s="1">
        <v>94</v>
      </c>
      <c r="J330" s="1">
        <v>166</v>
      </c>
      <c r="K330" s="2">
        <v>51.5</v>
      </c>
      <c r="L330" s="1">
        <v>0</v>
      </c>
      <c r="M330" s="1">
        <v>95</v>
      </c>
      <c r="N330" s="3">
        <v>8.3699999999999992</v>
      </c>
      <c r="O330" s="1">
        <v>95</v>
      </c>
      <c r="P330" s="2">
        <v>0.1</v>
      </c>
      <c r="Q330" s="3">
        <v>418.29217599999998</v>
      </c>
      <c r="R330" s="1">
        <v>3774</v>
      </c>
      <c r="S330">
        <v>2.8</v>
      </c>
      <c r="T330">
        <v>2.8</v>
      </c>
      <c r="U330">
        <v>0.70299999999999996</v>
      </c>
      <c r="V330">
        <v>12.9</v>
      </c>
    </row>
    <row r="331" spans="1:22" x14ac:dyDescent="0.3">
      <c r="A331" t="s">
        <v>44</v>
      </c>
      <c r="B331" s="1">
        <v>2006</v>
      </c>
      <c r="C331" t="s">
        <v>23</v>
      </c>
      <c r="D331" s="2">
        <v>75.7</v>
      </c>
      <c r="E331" s="1">
        <v>1</v>
      </c>
      <c r="F331" s="1">
        <v>0</v>
      </c>
      <c r="G331" s="3">
        <v>4.82</v>
      </c>
      <c r="H331">
        <v>38.254140649999997</v>
      </c>
      <c r="I331" s="1">
        <v>9</v>
      </c>
      <c r="J331" s="1">
        <v>17</v>
      </c>
      <c r="K331" s="2">
        <v>51</v>
      </c>
      <c r="L331" s="1">
        <v>0</v>
      </c>
      <c r="M331" s="1">
        <v>91</v>
      </c>
      <c r="N331" s="3">
        <v>8.2799999999999994</v>
      </c>
      <c r="O331" s="1">
        <v>87</v>
      </c>
      <c r="P331" s="2">
        <v>0.1</v>
      </c>
      <c r="Q331" s="3">
        <v>344.32169800000003</v>
      </c>
      <c r="R331" s="1">
        <v>3779468</v>
      </c>
      <c r="S331">
        <v>2.9</v>
      </c>
      <c r="T331">
        <v>2.8</v>
      </c>
      <c r="U331">
        <v>0.69699999999999995</v>
      </c>
      <c r="V331">
        <v>12.7</v>
      </c>
    </row>
    <row r="332" spans="1:22" x14ac:dyDescent="0.3">
      <c r="A332" t="s">
        <v>44</v>
      </c>
      <c r="B332" s="1">
        <v>2005</v>
      </c>
      <c r="C332" t="s">
        <v>23</v>
      </c>
      <c r="D332" s="2">
        <v>75</v>
      </c>
      <c r="E332" s="1">
        <v>12</v>
      </c>
      <c r="F332" s="1">
        <v>0</v>
      </c>
      <c r="G332" s="3">
        <v>4.5599999999999996</v>
      </c>
      <c r="H332">
        <v>45.71354264</v>
      </c>
      <c r="I332" s="1">
        <v>93</v>
      </c>
      <c r="J332" s="1">
        <v>23</v>
      </c>
      <c r="K332" s="2">
        <v>5.5</v>
      </c>
      <c r="L332" s="1">
        <v>0</v>
      </c>
      <c r="M332" s="1">
        <v>95</v>
      </c>
      <c r="N332" s="3">
        <v>8.5</v>
      </c>
      <c r="O332" s="1">
        <v>93</v>
      </c>
      <c r="P332" s="2">
        <v>0.1</v>
      </c>
      <c r="Q332" s="3">
        <v>2968.4118600000002</v>
      </c>
      <c r="R332" s="1">
        <v>378153</v>
      </c>
      <c r="S332">
        <v>2.9</v>
      </c>
      <c r="T332">
        <v>2.9</v>
      </c>
      <c r="U332">
        <v>0</v>
      </c>
      <c r="V332">
        <v>12.5</v>
      </c>
    </row>
    <row r="333" spans="1:22" x14ac:dyDescent="0.3">
      <c r="A333" t="s">
        <v>44</v>
      </c>
      <c r="B333" s="1">
        <v>2004</v>
      </c>
      <c r="C333" t="s">
        <v>23</v>
      </c>
      <c r="D333" s="2">
        <v>75.5</v>
      </c>
      <c r="E333" s="1">
        <v>99</v>
      </c>
      <c r="F333" s="1">
        <v>0</v>
      </c>
      <c r="G333" s="3">
        <v>4.25</v>
      </c>
      <c r="H333">
        <v>3.4799188590000001</v>
      </c>
      <c r="I333" s="1">
        <v>36</v>
      </c>
      <c r="J333" s="1">
        <v>28</v>
      </c>
      <c r="K333" s="2">
        <v>49.9</v>
      </c>
      <c r="L333" s="1">
        <v>0</v>
      </c>
      <c r="M333" s="1">
        <v>87</v>
      </c>
      <c r="N333" s="3">
        <v>9.4</v>
      </c>
      <c r="O333" s="1">
        <v>84</v>
      </c>
      <c r="P333" s="2">
        <v>0.1</v>
      </c>
      <c r="Q333" s="3">
        <v>265.64266099999998</v>
      </c>
      <c r="R333" s="1">
        <v>3781287</v>
      </c>
      <c r="S333">
        <v>3</v>
      </c>
      <c r="T333">
        <v>3</v>
      </c>
      <c r="U333">
        <v>0</v>
      </c>
      <c r="V333">
        <v>12.3</v>
      </c>
    </row>
    <row r="334" spans="1:22" x14ac:dyDescent="0.3">
      <c r="A334" t="s">
        <v>44</v>
      </c>
      <c r="B334" s="1">
        <v>2003</v>
      </c>
      <c r="C334" t="s">
        <v>23</v>
      </c>
      <c r="D334" s="2">
        <v>75.2</v>
      </c>
      <c r="E334" s="1">
        <v>12</v>
      </c>
      <c r="F334" s="1">
        <v>0</v>
      </c>
      <c r="G334" s="3">
        <v>4.1399999999999997</v>
      </c>
      <c r="H334">
        <v>39.865180430000002</v>
      </c>
      <c r="I334" s="1"/>
      <c r="J334" s="1">
        <v>18</v>
      </c>
      <c r="K334" s="2">
        <v>49.4</v>
      </c>
      <c r="L334" s="1">
        <v>0</v>
      </c>
      <c r="M334" s="1">
        <v>87</v>
      </c>
      <c r="N334" s="3">
        <v>7.94</v>
      </c>
      <c r="O334" s="1">
        <v>87</v>
      </c>
      <c r="P334" s="2">
        <v>0.1</v>
      </c>
      <c r="Q334" s="3">
        <v>2214.732246</v>
      </c>
      <c r="R334" s="1">
        <v>3779247</v>
      </c>
      <c r="S334">
        <v>3</v>
      </c>
      <c r="T334">
        <v>3</v>
      </c>
      <c r="U334">
        <v>0</v>
      </c>
      <c r="V334">
        <v>12.1</v>
      </c>
    </row>
    <row r="335" spans="1:22" x14ac:dyDescent="0.3">
      <c r="A335" t="s">
        <v>44</v>
      </c>
      <c r="B335" s="1">
        <v>2002</v>
      </c>
      <c r="C335" t="s">
        <v>23</v>
      </c>
      <c r="D335" s="2">
        <v>75.400000000000006</v>
      </c>
      <c r="E335" s="1">
        <v>11</v>
      </c>
      <c r="F335" s="1">
        <v>0</v>
      </c>
      <c r="G335" s="3">
        <v>3.84</v>
      </c>
      <c r="H335">
        <v>151.13993009999999</v>
      </c>
      <c r="I335" s="1"/>
      <c r="J335" s="1">
        <v>28</v>
      </c>
      <c r="K335" s="2">
        <v>48.8</v>
      </c>
      <c r="L335" s="1">
        <v>0</v>
      </c>
      <c r="M335" s="1">
        <v>86</v>
      </c>
      <c r="N335" s="3">
        <v>7.1</v>
      </c>
      <c r="O335" s="1">
        <v>8</v>
      </c>
      <c r="P335" s="2">
        <v>0.1</v>
      </c>
      <c r="Q335" s="3">
        <v>1761.5376470000001</v>
      </c>
      <c r="R335" s="1">
        <v>377587</v>
      </c>
      <c r="S335">
        <v>3.1</v>
      </c>
      <c r="T335">
        <v>3.1</v>
      </c>
      <c r="U335">
        <v>0</v>
      </c>
      <c r="V335">
        <v>11.9</v>
      </c>
    </row>
    <row r="336" spans="1:22" x14ac:dyDescent="0.3">
      <c r="A336" t="s">
        <v>44</v>
      </c>
      <c r="B336" s="1">
        <v>2001</v>
      </c>
      <c r="C336" t="s">
        <v>23</v>
      </c>
      <c r="D336" s="2">
        <v>74.900000000000006</v>
      </c>
      <c r="E336" s="1">
        <v>113</v>
      </c>
      <c r="F336" s="1">
        <v>0</v>
      </c>
      <c r="G336" s="3">
        <v>3.85</v>
      </c>
      <c r="H336">
        <v>143.29474870000001</v>
      </c>
      <c r="I336" s="1"/>
      <c r="J336" s="1">
        <v>0</v>
      </c>
      <c r="K336" s="2">
        <v>48.2</v>
      </c>
      <c r="L336" s="1">
        <v>0</v>
      </c>
      <c r="M336" s="1">
        <v>92</v>
      </c>
      <c r="N336" s="3">
        <v>7.16</v>
      </c>
      <c r="O336" s="1">
        <v>91</v>
      </c>
      <c r="P336" s="2">
        <v>0.1</v>
      </c>
      <c r="Q336" s="3">
        <v>1524.4122199999999</v>
      </c>
      <c r="R336" s="1">
        <v>3771284</v>
      </c>
      <c r="S336">
        <v>3.2</v>
      </c>
      <c r="T336">
        <v>3.2</v>
      </c>
      <c r="U336">
        <v>0</v>
      </c>
      <c r="V336">
        <v>11.6</v>
      </c>
    </row>
    <row r="337" spans="1:22" x14ac:dyDescent="0.3">
      <c r="A337" t="s">
        <v>44</v>
      </c>
      <c r="B337" s="1">
        <v>2000</v>
      </c>
      <c r="C337" t="s">
        <v>23</v>
      </c>
      <c r="D337" s="2">
        <v>74.599999999999994</v>
      </c>
      <c r="E337" s="1">
        <v>116</v>
      </c>
      <c r="F337" s="1">
        <v>0</v>
      </c>
      <c r="G337" s="3">
        <v>3.64</v>
      </c>
      <c r="H337">
        <v>165.61686420000001</v>
      </c>
      <c r="I337" s="1"/>
      <c r="J337" s="1">
        <v>43</v>
      </c>
      <c r="K337" s="2">
        <v>47.6</v>
      </c>
      <c r="L337" s="1">
        <v>0</v>
      </c>
      <c r="M337" s="1">
        <v>87</v>
      </c>
      <c r="N337" s="3">
        <v>7.9</v>
      </c>
      <c r="O337" s="1">
        <v>85</v>
      </c>
      <c r="P337" s="2">
        <v>0.1</v>
      </c>
      <c r="Q337" s="3">
        <v>1461.7552000000001</v>
      </c>
      <c r="R337" s="1">
        <v>376676</v>
      </c>
      <c r="S337">
        <v>3.3</v>
      </c>
      <c r="T337">
        <v>3.2</v>
      </c>
      <c r="U337">
        <v>0</v>
      </c>
      <c r="V337">
        <v>0</v>
      </c>
    </row>
    <row r="338" spans="1:22" x14ac:dyDescent="0.3">
      <c r="A338" t="s">
        <v>45</v>
      </c>
      <c r="B338" s="1">
        <v>2015</v>
      </c>
      <c r="C338" t="s">
        <v>23</v>
      </c>
      <c r="D338" s="2">
        <v>65.7</v>
      </c>
      <c r="E338" s="1">
        <v>256</v>
      </c>
      <c r="F338" s="1">
        <v>2</v>
      </c>
      <c r="H338">
        <v>0</v>
      </c>
      <c r="I338" s="1">
        <v>95</v>
      </c>
      <c r="J338" s="1">
        <v>0</v>
      </c>
      <c r="K338" s="2">
        <v>37.9</v>
      </c>
      <c r="L338" s="1">
        <v>2</v>
      </c>
      <c r="M338" s="1">
        <v>96</v>
      </c>
      <c r="O338" s="1">
        <v>95</v>
      </c>
      <c r="P338" s="2">
        <v>2.2000000000000002</v>
      </c>
      <c r="Q338" s="3">
        <v>6532.6509999999998</v>
      </c>
      <c r="R338" s="1">
        <v>229197</v>
      </c>
      <c r="S338">
        <v>6.4</v>
      </c>
      <c r="T338">
        <v>6.1</v>
      </c>
      <c r="U338">
        <v>0.69799999999999995</v>
      </c>
      <c r="V338">
        <v>12.6</v>
      </c>
    </row>
    <row r="339" spans="1:22" x14ac:dyDescent="0.3">
      <c r="A339" t="s">
        <v>45</v>
      </c>
      <c r="B339" s="1">
        <v>2014</v>
      </c>
      <c r="C339" t="s">
        <v>23</v>
      </c>
      <c r="D339" s="2">
        <v>65.099999999999994</v>
      </c>
      <c r="E339" s="1">
        <v>268</v>
      </c>
      <c r="F339" s="1">
        <v>2</v>
      </c>
      <c r="G339" s="3">
        <v>0.01</v>
      </c>
      <c r="H339">
        <v>662.80219399999999</v>
      </c>
      <c r="I339" s="1">
        <v>95</v>
      </c>
      <c r="J339" s="1">
        <v>1</v>
      </c>
      <c r="K339" s="2">
        <v>37.299999999999997</v>
      </c>
      <c r="L339" s="1">
        <v>2</v>
      </c>
      <c r="M339" s="1">
        <v>96</v>
      </c>
      <c r="N339" s="3">
        <v>5.41</v>
      </c>
      <c r="O339" s="1">
        <v>95</v>
      </c>
      <c r="P339" s="2">
        <v>2.2999999999999998</v>
      </c>
      <c r="Q339" s="3">
        <v>7497.7623759999997</v>
      </c>
      <c r="R339" s="1">
        <v>2168573</v>
      </c>
      <c r="S339">
        <v>6.7</v>
      </c>
      <c r="T339">
        <v>6.4</v>
      </c>
      <c r="U339">
        <v>0.69699999999999995</v>
      </c>
      <c r="V339">
        <v>12.6</v>
      </c>
    </row>
    <row r="340" spans="1:22" x14ac:dyDescent="0.3">
      <c r="A340" t="s">
        <v>45</v>
      </c>
      <c r="B340" s="1">
        <v>2013</v>
      </c>
      <c r="C340" t="s">
        <v>23</v>
      </c>
      <c r="D340" s="2">
        <v>64.2</v>
      </c>
      <c r="E340" s="1">
        <v>286</v>
      </c>
      <c r="F340" s="1">
        <v>2</v>
      </c>
      <c r="G340" s="3">
        <v>0.01</v>
      </c>
      <c r="H340">
        <v>1.117811275</v>
      </c>
      <c r="I340" s="1">
        <v>95</v>
      </c>
      <c r="J340" s="1">
        <v>1</v>
      </c>
      <c r="K340" s="2">
        <v>36.799999999999997</v>
      </c>
      <c r="L340" s="1">
        <v>2</v>
      </c>
      <c r="M340" s="1">
        <v>96</v>
      </c>
      <c r="N340" s="3">
        <v>5.84</v>
      </c>
      <c r="O340" s="1">
        <v>95</v>
      </c>
      <c r="P340" s="2">
        <v>2.8</v>
      </c>
      <c r="Q340" s="3">
        <v>77.625782999999998</v>
      </c>
      <c r="R340" s="1">
        <v>212857</v>
      </c>
      <c r="S340">
        <v>7</v>
      </c>
      <c r="T340">
        <v>6.7</v>
      </c>
      <c r="U340">
        <v>0.69299999999999995</v>
      </c>
      <c r="V340">
        <v>12.6</v>
      </c>
    </row>
    <row r="341" spans="1:22" x14ac:dyDescent="0.3">
      <c r="A341" t="s">
        <v>45</v>
      </c>
      <c r="B341" s="1">
        <v>2012</v>
      </c>
      <c r="C341" t="s">
        <v>23</v>
      </c>
      <c r="D341" s="2">
        <v>63.4</v>
      </c>
      <c r="E341" s="1">
        <v>3</v>
      </c>
      <c r="F341" s="1">
        <v>2</v>
      </c>
      <c r="G341" s="3">
        <v>0.01</v>
      </c>
      <c r="H341">
        <v>12.83447357</v>
      </c>
      <c r="I341" s="1">
        <v>95</v>
      </c>
      <c r="J341" s="1">
        <v>7</v>
      </c>
      <c r="K341" s="2">
        <v>36.200000000000003</v>
      </c>
      <c r="L341" s="1">
        <v>3</v>
      </c>
      <c r="M341" s="1">
        <v>96</v>
      </c>
      <c r="N341" s="3">
        <v>6.27</v>
      </c>
      <c r="O341" s="1">
        <v>95</v>
      </c>
      <c r="P341" s="2">
        <v>4.4000000000000004</v>
      </c>
      <c r="Q341" s="3">
        <v>729.23145299999999</v>
      </c>
      <c r="R341" s="1">
        <v>289315</v>
      </c>
      <c r="S341">
        <v>7.3</v>
      </c>
      <c r="T341">
        <v>7</v>
      </c>
      <c r="U341">
        <v>0.68700000000000006</v>
      </c>
      <c r="V341">
        <v>12.5</v>
      </c>
    </row>
    <row r="342" spans="1:22" x14ac:dyDescent="0.3">
      <c r="A342" t="s">
        <v>45</v>
      </c>
      <c r="B342" s="1">
        <v>2011</v>
      </c>
      <c r="C342" t="s">
        <v>23</v>
      </c>
      <c r="D342" s="2">
        <v>62.2</v>
      </c>
      <c r="E342" s="1">
        <v>325</v>
      </c>
      <c r="F342" s="1">
        <v>2</v>
      </c>
      <c r="G342" s="3">
        <v>5.76</v>
      </c>
      <c r="H342">
        <v>668.95628539999996</v>
      </c>
      <c r="I342" s="1">
        <v>95</v>
      </c>
      <c r="J342" s="1">
        <v>8</v>
      </c>
      <c r="K342" s="2">
        <v>35.700000000000003</v>
      </c>
      <c r="L342" s="1">
        <v>3</v>
      </c>
      <c r="M342" s="1">
        <v>96</v>
      </c>
      <c r="N342" s="3">
        <v>5.25</v>
      </c>
      <c r="O342" s="1">
        <v>95</v>
      </c>
      <c r="P342" s="2">
        <v>5.5</v>
      </c>
      <c r="Q342" s="3">
        <v>7645.2146899999998</v>
      </c>
      <c r="R342" s="1">
        <v>251339</v>
      </c>
      <c r="S342">
        <v>7.7</v>
      </c>
      <c r="T342">
        <v>7.4</v>
      </c>
      <c r="U342">
        <v>0.67800000000000005</v>
      </c>
      <c r="V342">
        <v>12.4</v>
      </c>
    </row>
    <row r="343" spans="1:22" x14ac:dyDescent="0.3">
      <c r="A343" t="s">
        <v>45</v>
      </c>
      <c r="B343" s="1">
        <v>2010</v>
      </c>
      <c r="C343" t="s">
        <v>23</v>
      </c>
      <c r="D343" s="2">
        <v>61.1</v>
      </c>
      <c r="E343" s="1">
        <v>349</v>
      </c>
      <c r="F343" s="1">
        <v>2</v>
      </c>
      <c r="G343" s="3">
        <v>5.99</v>
      </c>
      <c r="H343">
        <v>547.03866789999995</v>
      </c>
      <c r="I343" s="1">
        <v>95</v>
      </c>
      <c r="J343" s="1">
        <v>853</v>
      </c>
      <c r="K343" s="2">
        <v>35.200000000000003</v>
      </c>
      <c r="L343" s="1">
        <v>3</v>
      </c>
      <c r="M343" s="1">
        <v>96</v>
      </c>
      <c r="N343" s="3">
        <v>5.64</v>
      </c>
      <c r="O343" s="1">
        <v>95</v>
      </c>
      <c r="P343" s="2">
        <v>6.2</v>
      </c>
      <c r="Q343" s="3">
        <v>6346.1562400000003</v>
      </c>
      <c r="R343" s="1">
        <v>214866</v>
      </c>
      <c r="S343">
        <v>8</v>
      </c>
      <c r="T343">
        <v>7.8</v>
      </c>
      <c r="U343">
        <v>0.66900000000000004</v>
      </c>
      <c r="V343">
        <v>12.3</v>
      </c>
    </row>
    <row r="344" spans="1:22" x14ac:dyDescent="0.3">
      <c r="A344" t="s">
        <v>45</v>
      </c>
      <c r="B344" s="1">
        <v>2009</v>
      </c>
      <c r="C344" t="s">
        <v>23</v>
      </c>
      <c r="D344" s="2">
        <v>59.2</v>
      </c>
      <c r="E344" s="1">
        <v>393</v>
      </c>
      <c r="F344" s="1">
        <v>2</v>
      </c>
      <c r="G344" s="3">
        <v>5.01</v>
      </c>
      <c r="H344">
        <v>426.78556620000001</v>
      </c>
      <c r="I344" s="1">
        <v>94</v>
      </c>
      <c r="J344" s="1">
        <v>184</v>
      </c>
      <c r="K344" s="2">
        <v>34.700000000000003</v>
      </c>
      <c r="L344" s="1">
        <v>3</v>
      </c>
      <c r="M344" s="1">
        <v>96</v>
      </c>
      <c r="N344" s="3">
        <v>6.39</v>
      </c>
      <c r="O344" s="1">
        <v>96</v>
      </c>
      <c r="P344" s="2">
        <v>9</v>
      </c>
      <c r="Q344" s="3">
        <v>5185.7298449999998</v>
      </c>
      <c r="R344" s="1">
        <v>1979882</v>
      </c>
      <c r="S344">
        <v>8.4</v>
      </c>
      <c r="T344">
        <v>8.1999999999999993</v>
      </c>
      <c r="U344">
        <v>0.66100000000000003</v>
      </c>
      <c r="V344">
        <v>12.2</v>
      </c>
    </row>
    <row r="345" spans="1:22" x14ac:dyDescent="0.3">
      <c r="A345" t="s">
        <v>45</v>
      </c>
      <c r="B345" s="1">
        <v>2008</v>
      </c>
      <c r="C345" t="s">
        <v>23</v>
      </c>
      <c r="D345" s="2">
        <v>57.5</v>
      </c>
      <c r="E345" s="1">
        <v>427</v>
      </c>
      <c r="F345" s="1">
        <v>2</v>
      </c>
      <c r="G345" s="3">
        <v>6.56</v>
      </c>
      <c r="H345">
        <v>476.86258720000001</v>
      </c>
      <c r="I345" s="1">
        <v>94</v>
      </c>
      <c r="J345" s="1">
        <v>0</v>
      </c>
      <c r="K345" s="2">
        <v>34.200000000000003</v>
      </c>
      <c r="L345" s="1">
        <v>3</v>
      </c>
      <c r="M345" s="1">
        <v>96</v>
      </c>
      <c r="N345" s="3">
        <v>5.55</v>
      </c>
      <c r="O345" s="1">
        <v>96</v>
      </c>
      <c r="P345" s="2">
        <v>12.7</v>
      </c>
      <c r="Q345" s="3">
        <v>5623.3795659999996</v>
      </c>
      <c r="R345" s="1">
        <v>1946351</v>
      </c>
      <c r="S345">
        <v>8.8000000000000007</v>
      </c>
      <c r="T345">
        <v>8.6</v>
      </c>
      <c r="U345">
        <v>0.64600000000000002</v>
      </c>
      <c r="V345">
        <v>12.1</v>
      </c>
    </row>
    <row r="346" spans="1:22" x14ac:dyDescent="0.3">
      <c r="A346" t="s">
        <v>45</v>
      </c>
      <c r="B346" s="1">
        <v>2007</v>
      </c>
      <c r="C346" t="s">
        <v>23</v>
      </c>
      <c r="D346" s="2">
        <v>56.9</v>
      </c>
      <c r="E346" s="1">
        <v>436</v>
      </c>
      <c r="F346" s="1">
        <v>2</v>
      </c>
      <c r="G346" s="3">
        <v>6.21</v>
      </c>
      <c r="H346">
        <v>512.58879950000005</v>
      </c>
      <c r="I346" s="1">
        <v>93</v>
      </c>
      <c r="J346" s="1">
        <v>1</v>
      </c>
      <c r="K346" s="2">
        <v>33.700000000000003</v>
      </c>
      <c r="L346" s="1">
        <v>3</v>
      </c>
      <c r="M346" s="1">
        <v>96</v>
      </c>
      <c r="N346" s="3">
        <v>4.71</v>
      </c>
      <c r="O346" s="1">
        <v>96</v>
      </c>
      <c r="P346" s="2">
        <v>13.4</v>
      </c>
      <c r="Q346" s="3">
        <v>5714.47937</v>
      </c>
      <c r="R346" s="1">
        <v>1914414</v>
      </c>
      <c r="S346">
        <v>9.1999999999999993</v>
      </c>
      <c r="T346">
        <v>9</v>
      </c>
      <c r="U346">
        <v>0.63</v>
      </c>
      <c r="V346">
        <v>12.1</v>
      </c>
    </row>
    <row r="347" spans="1:22" x14ac:dyDescent="0.3">
      <c r="A347" t="s">
        <v>45</v>
      </c>
      <c r="B347" s="1">
        <v>2006</v>
      </c>
      <c r="C347" t="s">
        <v>23</v>
      </c>
      <c r="D347" s="2">
        <v>54.8</v>
      </c>
      <c r="E347" s="1">
        <v>491</v>
      </c>
      <c r="F347" s="1">
        <v>2</v>
      </c>
      <c r="G347" s="3">
        <v>6.45</v>
      </c>
      <c r="H347">
        <v>76.318679110000005</v>
      </c>
      <c r="I347" s="1">
        <v>93</v>
      </c>
      <c r="J347" s="1">
        <v>6</v>
      </c>
      <c r="K347" s="2">
        <v>33.200000000000003</v>
      </c>
      <c r="L347" s="1">
        <v>3</v>
      </c>
      <c r="M347" s="1">
        <v>96</v>
      </c>
      <c r="N347" s="3">
        <v>4.93</v>
      </c>
      <c r="O347" s="1">
        <v>96</v>
      </c>
      <c r="P347" s="2">
        <v>14.4</v>
      </c>
      <c r="Q347" s="3">
        <v>5374.5548669999998</v>
      </c>
      <c r="R347" s="1">
        <v>1884238</v>
      </c>
      <c r="S347">
        <v>9.6</v>
      </c>
      <c r="T347">
        <v>9.4</v>
      </c>
      <c r="U347">
        <v>0.61</v>
      </c>
      <c r="V347">
        <v>11.9</v>
      </c>
    </row>
    <row r="348" spans="1:22" x14ac:dyDescent="0.3">
      <c r="A348" t="s">
        <v>45</v>
      </c>
      <c r="B348" s="1">
        <v>2005</v>
      </c>
      <c r="C348" t="s">
        <v>23</v>
      </c>
      <c r="D348" s="2">
        <v>51.7</v>
      </c>
      <c r="E348" s="1">
        <v>566</v>
      </c>
      <c r="F348" s="1">
        <v>2</v>
      </c>
      <c r="G348" s="3">
        <v>6.37</v>
      </c>
      <c r="H348">
        <v>629.84256430000005</v>
      </c>
      <c r="I348" s="1">
        <v>92</v>
      </c>
      <c r="J348" s="1">
        <v>5</v>
      </c>
      <c r="K348" s="2">
        <v>32.700000000000003</v>
      </c>
      <c r="L348" s="1">
        <v>3</v>
      </c>
      <c r="M348" s="1">
        <v>96</v>
      </c>
      <c r="N348" s="3">
        <v>5.62</v>
      </c>
      <c r="O348" s="1">
        <v>96</v>
      </c>
      <c r="P348" s="2">
        <v>20.6</v>
      </c>
      <c r="Q348" s="3">
        <v>5351.2537320000001</v>
      </c>
      <c r="R348" s="1">
        <v>1855852</v>
      </c>
      <c r="S348">
        <v>1</v>
      </c>
      <c r="T348">
        <v>9.9</v>
      </c>
      <c r="U348">
        <v>0.59299999999999997</v>
      </c>
      <c r="V348">
        <v>11.9</v>
      </c>
    </row>
    <row r="349" spans="1:22" x14ac:dyDescent="0.3">
      <c r="A349" t="s">
        <v>45</v>
      </c>
      <c r="B349" s="1">
        <v>2004</v>
      </c>
      <c r="C349" t="s">
        <v>23</v>
      </c>
      <c r="D349" s="2">
        <v>48.1</v>
      </c>
      <c r="E349" s="1">
        <v>652</v>
      </c>
      <c r="F349" s="1">
        <v>2</v>
      </c>
      <c r="G349" s="3">
        <v>4.9000000000000004</v>
      </c>
      <c r="H349">
        <v>469.58238979999999</v>
      </c>
      <c r="I349" s="1">
        <v>91</v>
      </c>
      <c r="J349" s="1">
        <v>1</v>
      </c>
      <c r="K349" s="2">
        <v>32.200000000000003</v>
      </c>
      <c r="L349" s="1">
        <v>4</v>
      </c>
      <c r="M349" s="1">
        <v>96</v>
      </c>
      <c r="N349" s="3">
        <v>5.56</v>
      </c>
      <c r="O349" s="1">
        <v>96</v>
      </c>
      <c r="P349" s="2">
        <v>28.4</v>
      </c>
      <c r="Q349" s="3">
        <v>4896.5838350000004</v>
      </c>
      <c r="R349" s="1">
        <v>182933</v>
      </c>
      <c r="S349">
        <v>1.5</v>
      </c>
      <c r="T349">
        <v>1.4</v>
      </c>
      <c r="U349">
        <v>0.57999999999999996</v>
      </c>
      <c r="V349">
        <v>11.8</v>
      </c>
    </row>
    <row r="350" spans="1:22" x14ac:dyDescent="0.3">
      <c r="A350" t="s">
        <v>45</v>
      </c>
      <c r="B350" s="1">
        <v>2003</v>
      </c>
      <c r="C350" t="s">
        <v>23</v>
      </c>
      <c r="D350" s="2">
        <v>46.4</v>
      </c>
      <c r="E350" s="1">
        <v>693</v>
      </c>
      <c r="F350" s="1">
        <v>2</v>
      </c>
      <c r="G350" s="3">
        <v>5.51</v>
      </c>
      <c r="H350">
        <v>299.36712519999998</v>
      </c>
      <c r="I350" s="1">
        <v>9</v>
      </c>
      <c r="J350" s="1">
        <v>59</v>
      </c>
      <c r="K350" s="2">
        <v>31.6</v>
      </c>
      <c r="L350" s="1">
        <v>4</v>
      </c>
      <c r="M350" s="1">
        <v>96</v>
      </c>
      <c r="N350" s="3">
        <v>4.6500000000000004</v>
      </c>
      <c r="O350" s="1">
        <v>96</v>
      </c>
      <c r="P350" s="2">
        <v>31.9</v>
      </c>
      <c r="Q350" s="3">
        <v>4163.6596</v>
      </c>
      <c r="R350" s="1">
        <v>184339</v>
      </c>
      <c r="S350">
        <v>1.9</v>
      </c>
      <c r="T350">
        <v>1.8</v>
      </c>
      <c r="U350">
        <v>0.56699999999999995</v>
      </c>
      <c r="V350">
        <v>11.8</v>
      </c>
    </row>
    <row r="351" spans="1:22" x14ac:dyDescent="0.3">
      <c r="A351" t="s">
        <v>45</v>
      </c>
      <c r="B351" s="1">
        <v>2002</v>
      </c>
      <c r="C351" t="s">
        <v>23</v>
      </c>
      <c r="D351" s="2">
        <v>46</v>
      </c>
      <c r="E351" s="1">
        <v>699</v>
      </c>
      <c r="F351" s="1">
        <v>2</v>
      </c>
      <c r="G351" s="3">
        <v>6.41</v>
      </c>
      <c r="H351">
        <v>6.3300071999999998</v>
      </c>
      <c r="I351" s="1">
        <v>88</v>
      </c>
      <c r="J351" s="1">
        <v>7</v>
      </c>
      <c r="K351" s="2">
        <v>31.1</v>
      </c>
      <c r="L351" s="1">
        <v>4</v>
      </c>
      <c r="M351" s="1">
        <v>97</v>
      </c>
      <c r="N351" s="3">
        <v>6.47</v>
      </c>
      <c r="O351" s="1">
        <v>97</v>
      </c>
      <c r="P351" s="2">
        <v>34.6</v>
      </c>
      <c r="Q351" s="3">
        <v>355.618382</v>
      </c>
      <c r="R351" s="1">
        <v>1779953</v>
      </c>
      <c r="S351">
        <v>11.4</v>
      </c>
      <c r="T351">
        <v>11.3</v>
      </c>
      <c r="U351">
        <v>0.55800000000000005</v>
      </c>
      <c r="V351">
        <v>11.9</v>
      </c>
    </row>
    <row r="352" spans="1:22" x14ac:dyDescent="0.3">
      <c r="A352" t="s">
        <v>45</v>
      </c>
      <c r="B352" s="1">
        <v>2001</v>
      </c>
      <c r="C352" t="s">
        <v>23</v>
      </c>
      <c r="D352" s="2">
        <v>46.7</v>
      </c>
      <c r="E352" s="1">
        <v>679</v>
      </c>
      <c r="F352" s="1">
        <v>2</v>
      </c>
      <c r="G352" s="3">
        <v>5.48</v>
      </c>
      <c r="H352">
        <v>306.9527349</v>
      </c>
      <c r="I352" s="1">
        <v>87</v>
      </c>
      <c r="J352" s="1">
        <v>1</v>
      </c>
      <c r="K352" s="2">
        <v>3.5</v>
      </c>
      <c r="L352" s="1">
        <v>4</v>
      </c>
      <c r="M352" s="1">
        <v>97</v>
      </c>
      <c r="N352" s="3">
        <v>5.73</v>
      </c>
      <c r="O352" s="1">
        <v>97</v>
      </c>
      <c r="P352" s="2">
        <v>37.200000000000003</v>
      </c>
      <c r="Q352" s="3">
        <v>3128.97793</v>
      </c>
      <c r="R352" s="1">
        <v>1754935</v>
      </c>
      <c r="S352">
        <v>11.8</v>
      </c>
      <c r="T352">
        <v>11.8</v>
      </c>
      <c r="U352">
        <v>0.56000000000000005</v>
      </c>
      <c r="V352">
        <v>11.8</v>
      </c>
    </row>
    <row r="353" spans="1:22" x14ac:dyDescent="0.3">
      <c r="A353" t="s">
        <v>45</v>
      </c>
      <c r="B353" s="1">
        <v>2000</v>
      </c>
      <c r="C353" t="s">
        <v>23</v>
      </c>
      <c r="D353" s="2">
        <v>47.8</v>
      </c>
      <c r="E353" s="1">
        <v>647</v>
      </c>
      <c r="F353" s="1">
        <v>2</v>
      </c>
      <c r="G353" s="3">
        <v>5.37</v>
      </c>
      <c r="H353">
        <v>250.89164840000001</v>
      </c>
      <c r="I353" s="1">
        <v>86</v>
      </c>
      <c r="J353" s="1">
        <v>2672</v>
      </c>
      <c r="K353" s="2">
        <v>29.9</v>
      </c>
      <c r="L353" s="1">
        <v>4</v>
      </c>
      <c r="M353" s="1">
        <v>97</v>
      </c>
      <c r="N353" s="3">
        <v>4.6399999999999997</v>
      </c>
      <c r="O353" s="1">
        <v>97</v>
      </c>
      <c r="P353" s="2">
        <v>38.799999999999997</v>
      </c>
      <c r="Q353" s="3">
        <v>3349.6882300000002</v>
      </c>
      <c r="R353" s="1">
        <v>172834</v>
      </c>
      <c r="S353">
        <v>12.3</v>
      </c>
      <c r="T353">
        <v>12.2</v>
      </c>
      <c r="U353">
        <v>0.55900000000000005</v>
      </c>
      <c r="V353">
        <v>11.7</v>
      </c>
    </row>
    <row r="354" spans="1:22" x14ac:dyDescent="0.3">
      <c r="A354" t="s">
        <v>46</v>
      </c>
      <c r="B354" s="1">
        <v>2015</v>
      </c>
      <c r="C354" t="s">
        <v>23</v>
      </c>
      <c r="D354" s="2">
        <v>75</v>
      </c>
      <c r="E354" s="1">
        <v>142</v>
      </c>
      <c r="F354" s="1">
        <v>42</v>
      </c>
      <c r="H354">
        <v>0</v>
      </c>
      <c r="I354" s="1">
        <v>96</v>
      </c>
      <c r="J354" s="1">
        <v>214</v>
      </c>
      <c r="K354" s="2">
        <v>56.1</v>
      </c>
      <c r="L354" s="1">
        <v>47</v>
      </c>
      <c r="M354" s="1">
        <v>98</v>
      </c>
      <c r="O354" s="1">
        <v>96</v>
      </c>
      <c r="P354" s="2">
        <v>0.1</v>
      </c>
      <c r="Q354" s="3">
        <v>8757.2621999999992</v>
      </c>
      <c r="R354" s="1">
        <v>2596218</v>
      </c>
      <c r="S354">
        <v>2.7</v>
      </c>
      <c r="T354">
        <v>2.6</v>
      </c>
      <c r="U354">
        <v>0.754</v>
      </c>
      <c r="V354">
        <v>15.2</v>
      </c>
    </row>
    <row r="355" spans="1:22" x14ac:dyDescent="0.3">
      <c r="A355" t="s">
        <v>46</v>
      </c>
      <c r="B355" s="1">
        <v>2014</v>
      </c>
      <c r="C355" t="s">
        <v>23</v>
      </c>
      <c r="D355" s="2">
        <v>74.8</v>
      </c>
      <c r="E355" s="1">
        <v>144</v>
      </c>
      <c r="F355" s="1">
        <v>44</v>
      </c>
      <c r="G355" s="3">
        <v>7.32</v>
      </c>
      <c r="H355">
        <v>83.164653619999996</v>
      </c>
      <c r="I355" s="1">
        <v>96</v>
      </c>
      <c r="J355" s="1">
        <v>876</v>
      </c>
      <c r="K355" s="2">
        <v>55.3</v>
      </c>
      <c r="L355" s="1">
        <v>49</v>
      </c>
      <c r="M355" s="1">
        <v>96</v>
      </c>
      <c r="N355" s="3">
        <v>8.32</v>
      </c>
      <c r="O355" s="1">
        <v>93</v>
      </c>
      <c r="P355" s="2">
        <v>0.1</v>
      </c>
      <c r="Q355" s="3">
        <v>1226.6173100000001</v>
      </c>
      <c r="R355" s="1">
        <v>24213133</v>
      </c>
      <c r="S355">
        <v>2.7</v>
      </c>
      <c r="T355">
        <v>2.7</v>
      </c>
      <c r="U355">
        <v>0.747</v>
      </c>
      <c r="V355">
        <v>15.2</v>
      </c>
    </row>
    <row r="356" spans="1:22" x14ac:dyDescent="0.3">
      <c r="A356" t="s">
        <v>46</v>
      </c>
      <c r="B356" s="1">
        <v>2013</v>
      </c>
      <c r="C356" t="s">
        <v>23</v>
      </c>
      <c r="D356" s="2">
        <v>74.7</v>
      </c>
      <c r="E356" s="1">
        <v>146</v>
      </c>
      <c r="F356" s="1">
        <v>46</v>
      </c>
      <c r="G356" s="3">
        <v>7.24</v>
      </c>
      <c r="H356">
        <v>916.27084500000001</v>
      </c>
      <c r="I356" s="1">
        <v>96</v>
      </c>
      <c r="J356" s="1">
        <v>220</v>
      </c>
      <c r="K356" s="2">
        <v>54.5</v>
      </c>
      <c r="L356" s="1">
        <v>52</v>
      </c>
      <c r="M356" s="1">
        <v>96</v>
      </c>
      <c r="N356" s="3">
        <v>8.48</v>
      </c>
      <c r="O356" s="1">
        <v>97</v>
      </c>
      <c r="P356" s="2">
        <v>0.1</v>
      </c>
      <c r="Q356" s="3">
        <v>12216.944600000001</v>
      </c>
      <c r="R356" s="1">
        <v>2248632</v>
      </c>
      <c r="S356">
        <v>2.8</v>
      </c>
      <c r="T356">
        <v>2.7</v>
      </c>
      <c r="U356">
        <v>0.73399999999999999</v>
      </c>
      <c r="V356">
        <v>14.2</v>
      </c>
    </row>
    <row r="357" spans="1:22" x14ac:dyDescent="0.3">
      <c r="A357" t="s">
        <v>46</v>
      </c>
      <c r="B357" s="1">
        <v>2012</v>
      </c>
      <c r="C357" t="s">
        <v>23</v>
      </c>
      <c r="D357" s="2">
        <v>74.5</v>
      </c>
      <c r="E357" s="1">
        <v>148</v>
      </c>
      <c r="F357" s="1">
        <v>49</v>
      </c>
      <c r="G357" s="3">
        <v>7.55</v>
      </c>
      <c r="H357">
        <v>843.19462590000001</v>
      </c>
      <c r="I357" s="1">
        <v>96</v>
      </c>
      <c r="J357" s="1">
        <v>2</v>
      </c>
      <c r="K357" s="2">
        <v>53.6</v>
      </c>
      <c r="L357" s="1">
        <v>54</v>
      </c>
      <c r="M357" s="1">
        <v>96</v>
      </c>
      <c r="N357" s="3">
        <v>8.26</v>
      </c>
      <c r="O357" s="1">
        <v>95</v>
      </c>
      <c r="P357" s="2">
        <v>0.1</v>
      </c>
      <c r="Q357" s="3">
        <v>12291.466850000001</v>
      </c>
      <c r="R357" s="1">
        <v>256983</v>
      </c>
      <c r="S357">
        <v>2.8</v>
      </c>
      <c r="T357">
        <v>2.8</v>
      </c>
      <c r="U357">
        <v>0.73</v>
      </c>
      <c r="V357">
        <v>14.2</v>
      </c>
    </row>
    <row r="358" spans="1:22" x14ac:dyDescent="0.3">
      <c r="A358" t="s">
        <v>46</v>
      </c>
      <c r="B358" s="1">
        <v>2011</v>
      </c>
      <c r="C358" t="s">
        <v>23</v>
      </c>
      <c r="D358" s="2">
        <v>74.099999999999994</v>
      </c>
      <c r="E358" s="1">
        <v>152</v>
      </c>
      <c r="F358" s="1">
        <v>51</v>
      </c>
      <c r="G358" s="3">
        <v>7.58</v>
      </c>
      <c r="H358">
        <v>1084.9997659999999</v>
      </c>
      <c r="I358" s="1">
        <v>98</v>
      </c>
      <c r="J358" s="1">
        <v>43</v>
      </c>
      <c r="K358" s="2">
        <v>52.8</v>
      </c>
      <c r="L358" s="1">
        <v>57</v>
      </c>
      <c r="M358" s="1">
        <v>98</v>
      </c>
      <c r="N358" s="3">
        <v>8.9</v>
      </c>
      <c r="O358" s="1">
        <v>99</v>
      </c>
      <c r="P358" s="2">
        <v>0.1</v>
      </c>
      <c r="Q358" s="3">
        <v>13167.472889999999</v>
      </c>
      <c r="R358" s="1">
        <v>198686688</v>
      </c>
      <c r="S358">
        <v>2.9</v>
      </c>
      <c r="T358">
        <v>2.8</v>
      </c>
      <c r="U358">
        <v>0.72399999999999998</v>
      </c>
      <c r="V358">
        <v>14</v>
      </c>
    </row>
    <row r="359" spans="1:22" x14ac:dyDescent="0.3">
      <c r="A359" t="s">
        <v>46</v>
      </c>
      <c r="B359" s="1">
        <v>2010</v>
      </c>
      <c r="C359" t="s">
        <v>23</v>
      </c>
      <c r="D359" s="2">
        <v>73.8</v>
      </c>
      <c r="E359" s="1">
        <v>154</v>
      </c>
      <c r="F359" s="1">
        <v>54</v>
      </c>
      <c r="G359" s="3">
        <v>7.52</v>
      </c>
      <c r="H359">
        <v>1111.191325</v>
      </c>
      <c r="I359" s="1">
        <v>96</v>
      </c>
      <c r="J359" s="1">
        <v>68</v>
      </c>
      <c r="K359" s="2">
        <v>52</v>
      </c>
      <c r="L359" s="1">
        <v>61</v>
      </c>
      <c r="M359" s="1">
        <v>99</v>
      </c>
      <c r="N359" s="3">
        <v>8.27</v>
      </c>
      <c r="O359" s="1">
        <v>99</v>
      </c>
      <c r="P359" s="2">
        <v>0.1</v>
      </c>
      <c r="Q359" s="3">
        <v>11224.1548</v>
      </c>
      <c r="R359" s="1">
        <v>196796269</v>
      </c>
      <c r="S359">
        <v>2.9</v>
      </c>
      <c r="T359">
        <v>2.9</v>
      </c>
      <c r="U359">
        <v>0.71599999999999997</v>
      </c>
      <c r="V359">
        <v>13.8</v>
      </c>
    </row>
    <row r="360" spans="1:22" x14ac:dyDescent="0.3">
      <c r="A360" t="s">
        <v>46</v>
      </c>
      <c r="B360" s="1">
        <v>2009</v>
      </c>
      <c r="C360" t="s">
        <v>23</v>
      </c>
      <c r="D360" s="2">
        <v>73.599999999999994</v>
      </c>
      <c r="E360" s="1">
        <v>157</v>
      </c>
      <c r="F360" s="1">
        <v>57</v>
      </c>
      <c r="G360" s="3">
        <v>7.33</v>
      </c>
      <c r="H360">
        <v>564.52339019999999</v>
      </c>
      <c r="I360" s="1">
        <v>99</v>
      </c>
      <c r="J360" s="1">
        <v>0</v>
      </c>
      <c r="K360" s="2">
        <v>51.1</v>
      </c>
      <c r="L360" s="1">
        <v>64</v>
      </c>
      <c r="M360" s="1">
        <v>99</v>
      </c>
      <c r="N360" s="3">
        <v>8.65</v>
      </c>
      <c r="O360" s="1">
        <v>99</v>
      </c>
      <c r="P360" s="2">
        <v>0.1</v>
      </c>
      <c r="Q360" s="3">
        <v>8553.3847000000005</v>
      </c>
      <c r="R360" s="1">
        <v>194895996</v>
      </c>
      <c r="S360">
        <v>3</v>
      </c>
      <c r="T360">
        <v>2.9</v>
      </c>
      <c r="U360">
        <v>0.71399999999999997</v>
      </c>
      <c r="V360">
        <v>13.8</v>
      </c>
    </row>
    <row r="361" spans="1:22" x14ac:dyDescent="0.3">
      <c r="A361" t="s">
        <v>46</v>
      </c>
      <c r="B361" s="1">
        <v>2008</v>
      </c>
      <c r="C361" t="s">
        <v>23</v>
      </c>
      <c r="D361" s="2">
        <v>73.400000000000006</v>
      </c>
      <c r="E361" s="1">
        <v>158</v>
      </c>
      <c r="F361" s="1">
        <v>61</v>
      </c>
      <c r="G361" s="3">
        <v>7.21</v>
      </c>
      <c r="H361">
        <v>526.37806360000002</v>
      </c>
      <c r="I361" s="1">
        <v>96</v>
      </c>
      <c r="J361" s="1">
        <v>0</v>
      </c>
      <c r="K361" s="2">
        <v>5.3</v>
      </c>
      <c r="L361" s="1">
        <v>68</v>
      </c>
      <c r="M361" s="1">
        <v>99</v>
      </c>
      <c r="N361" s="3">
        <v>8.24</v>
      </c>
      <c r="O361" s="1">
        <v>99</v>
      </c>
      <c r="P361" s="2">
        <v>0.1</v>
      </c>
      <c r="Q361" s="3">
        <v>8787.6137500000004</v>
      </c>
      <c r="R361" s="1">
        <v>19297929</v>
      </c>
      <c r="S361">
        <v>3</v>
      </c>
      <c r="T361">
        <v>3</v>
      </c>
      <c r="U361">
        <v>0.70399999999999996</v>
      </c>
      <c r="V361">
        <v>13.3</v>
      </c>
    </row>
    <row r="362" spans="1:22" x14ac:dyDescent="0.3">
      <c r="A362" t="s">
        <v>46</v>
      </c>
      <c r="B362" s="1">
        <v>2007</v>
      </c>
      <c r="C362" t="s">
        <v>23</v>
      </c>
      <c r="D362" s="2">
        <v>73.3</v>
      </c>
      <c r="E362" s="1">
        <v>159</v>
      </c>
      <c r="F362" s="1">
        <v>65</v>
      </c>
      <c r="G362" s="3">
        <v>7.19</v>
      </c>
      <c r="H362">
        <v>394.93212990000001</v>
      </c>
      <c r="I362" s="1">
        <v>99</v>
      </c>
      <c r="J362" s="1">
        <v>0</v>
      </c>
      <c r="K362" s="2">
        <v>49.4</v>
      </c>
      <c r="L362" s="1">
        <v>73</v>
      </c>
      <c r="M362" s="1">
        <v>99</v>
      </c>
      <c r="N362" s="3">
        <v>8.2799999999999994</v>
      </c>
      <c r="O362" s="1">
        <v>99</v>
      </c>
      <c r="P362" s="2">
        <v>0.1</v>
      </c>
      <c r="Q362" s="3">
        <v>7313.5579619999999</v>
      </c>
      <c r="R362" s="1">
        <v>19126637</v>
      </c>
      <c r="S362">
        <v>3.1</v>
      </c>
      <c r="T362">
        <v>3</v>
      </c>
      <c r="U362">
        <v>0.7</v>
      </c>
      <c r="V362">
        <v>13.5</v>
      </c>
    </row>
    <row r="363" spans="1:22" x14ac:dyDescent="0.3">
      <c r="A363" t="s">
        <v>46</v>
      </c>
      <c r="B363" s="1">
        <v>2006</v>
      </c>
      <c r="C363" t="s">
        <v>23</v>
      </c>
      <c r="D363" s="2">
        <v>73</v>
      </c>
      <c r="E363" s="1">
        <v>161</v>
      </c>
      <c r="F363" s="1">
        <v>70</v>
      </c>
      <c r="G363" s="3">
        <v>7.1</v>
      </c>
      <c r="H363">
        <v>30.303746910000001</v>
      </c>
      <c r="I363" s="1">
        <v>99</v>
      </c>
      <c r="J363" s="1">
        <v>57</v>
      </c>
      <c r="K363" s="2">
        <v>48.6</v>
      </c>
      <c r="L363" s="1">
        <v>79</v>
      </c>
      <c r="M363" s="1">
        <v>99</v>
      </c>
      <c r="N363" s="3">
        <v>8.36</v>
      </c>
      <c r="O363" s="1">
        <v>99</v>
      </c>
      <c r="P363" s="2">
        <v>0.1</v>
      </c>
      <c r="Q363" s="3">
        <v>586.14597500000002</v>
      </c>
      <c r="R363" s="1">
        <v>18912412</v>
      </c>
      <c r="S363">
        <v>3.1</v>
      </c>
      <c r="T363">
        <v>3.1</v>
      </c>
      <c r="U363">
        <v>0.69799999999999995</v>
      </c>
      <c r="V363">
        <v>13.8</v>
      </c>
    </row>
    <row r="364" spans="1:22" x14ac:dyDescent="0.3">
      <c r="A364" t="s">
        <v>46</v>
      </c>
      <c r="B364" s="1">
        <v>2005</v>
      </c>
      <c r="C364" t="s">
        <v>23</v>
      </c>
      <c r="D364" s="2">
        <v>72.7</v>
      </c>
      <c r="E364" s="1">
        <v>163</v>
      </c>
      <c r="F364" s="1">
        <v>75</v>
      </c>
      <c r="G364" s="3">
        <v>6.97</v>
      </c>
      <c r="H364">
        <v>23.763700750000002</v>
      </c>
      <c r="I364" s="1">
        <v>98</v>
      </c>
      <c r="J364" s="1">
        <v>6</v>
      </c>
      <c r="K364" s="2">
        <v>47.8</v>
      </c>
      <c r="L364" s="1">
        <v>85</v>
      </c>
      <c r="M364" s="1">
        <v>99</v>
      </c>
      <c r="N364" s="3">
        <v>8.27</v>
      </c>
      <c r="O364" s="1">
        <v>99</v>
      </c>
      <c r="P364" s="2">
        <v>0.1</v>
      </c>
      <c r="Q364" s="3">
        <v>477.18274600000001</v>
      </c>
      <c r="R364" s="1">
        <v>186917361</v>
      </c>
      <c r="S364">
        <v>3.2</v>
      </c>
      <c r="T364">
        <v>3.1</v>
      </c>
      <c r="U364">
        <v>0.69399999999999995</v>
      </c>
      <c r="V364">
        <v>13.8</v>
      </c>
    </row>
    <row r="365" spans="1:22" x14ac:dyDescent="0.3">
      <c r="A365" t="s">
        <v>46</v>
      </c>
      <c r="B365" s="1">
        <v>2004</v>
      </c>
      <c r="C365" t="s">
        <v>23</v>
      </c>
      <c r="D365" s="2">
        <v>72</v>
      </c>
      <c r="E365" s="1">
        <v>17</v>
      </c>
      <c r="F365" s="1">
        <v>81</v>
      </c>
      <c r="G365" s="3">
        <v>6.85</v>
      </c>
      <c r="H365">
        <v>186.6090485</v>
      </c>
      <c r="I365" s="1">
        <v>96</v>
      </c>
      <c r="J365" s="1">
        <v>0</v>
      </c>
      <c r="K365" s="2">
        <v>46.9</v>
      </c>
      <c r="L365" s="1">
        <v>93</v>
      </c>
      <c r="M365" s="1">
        <v>99</v>
      </c>
      <c r="N365" s="3">
        <v>7.7</v>
      </c>
      <c r="O365" s="1">
        <v>99</v>
      </c>
      <c r="P365" s="2">
        <v>0.1</v>
      </c>
      <c r="Q365" s="3">
        <v>3623.47667</v>
      </c>
      <c r="R365" s="1">
        <v>184738458</v>
      </c>
      <c r="S365">
        <v>3.2</v>
      </c>
      <c r="T365">
        <v>3.2</v>
      </c>
      <c r="U365">
        <v>0.69499999999999995</v>
      </c>
      <c r="V365">
        <v>14</v>
      </c>
    </row>
    <row r="366" spans="1:22" x14ac:dyDescent="0.3">
      <c r="A366" t="s">
        <v>46</v>
      </c>
      <c r="B366" s="1">
        <v>2003</v>
      </c>
      <c r="C366" t="s">
        <v>23</v>
      </c>
      <c r="D366" s="2">
        <v>71.8</v>
      </c>
      <c r="E366" s="1">
        <v>172</v>
      </c>
      <c r="F366" s="1">
        <v>88</v>
      </c>
      <c r="G366" s="3">
        <v>6.95</v>
      </c>
      <c r="H366">
        <v>15.85781237</v>
      </c>
      <c r="I366" s="1">
        <v>97</v>
      </c>
      <c r="J366" s="1">
        <v>2</v>
      </c>
      <c r="K366" s="2">
        <v>46.1</v>
      </c>
      <c r="L366" s="1">
        <v>100</v>
      </c>
      <c r="M366" s="1">
        <v>99</v>
      </c>
      <c r="N366" s="3">
        <v>6.94</v>
      </c>
      <c r="O366" s="1">
        <v>99</v>
      </c>
      <c r="P366" s="2">
        <v>0.1</v>
      </c>
      <c r="Q366" s="3">
        <v>359.587582</v>
      </c>
      <c r="R366" s="1">
        <v>182482149</v>
      </c>
      <c r="S366">
        <v>3.3</v>
      </c>
      <c r="T366">
        <v>3.3</v>
      </c>
      <c r="U366">
        <v>0.69899999999999995</v>
      </c>
      <c r="V366">
        <v>14.8</v>
      </c>
    </row>
    <row r="367" spans="1:22" x14ac:dyDescent="0.3">
      <c r="A367" t="s">
        <v>46</v>
      </c>
      <c r="B367" s="1">
        <v>2002</v>
      </c>
      <c r="C367" t="s">
        <v>23</v>
      </c>
      <c r="D367" s="2">
        <v>71.400000000000006</v>
      </c>
      <c r="E367" s="1">
        <v>176</v>
      </c>
      <c r="F367" s="1">
        <v>95</v>
      </c>
      <c r="G367" s="3">
        <v>7</v>
      </c>
      <c r="H367">
        <v>140.98247660000001</v>
      </c>
      <c r="I367" s="1">
        <v>92</v>
      </c>
      <c r="J367" s="1">
        <v>1</v>
      </c>
      <c r="K367" s="2">
        <v>45.3</v>
      </c>
      <c r="L367" s="1">
        <v>109</v>
      </c>
      <c r="M367" s="1">
        <v>99</v>
      </c>
      <c r="N367" s="3">
        <v>7.13</v>
      </c>
      <c r="O367" s="1">
        <v>99</v>
      </c>
      <c r="P367" s="2">
        <v>0.1</v>
      </c>
      <c r="Q367" s="3">
        <v>2819.649531</v>
      </c>
      <c r="R367" s="1">
        <v>1815121</v>
      </c>
      <c r="S367">
        <v>3.3</v>
      </c>
      <c r="T367">
        <v>3.3</v>
      </c>
      <c r="U367">
        <v>0.69199999999999995</v>
      </c>
      <c r="V367">
        <v>14.6</v>
      </c>
    </row>
    <row r="368" spans="1:22" x14ac:dyDescent="0.3">
      <c r="A368" t="s">
        <v>46</v>
      </c>
      <c r="B368" s="1">
        <v>2001</v>
      </c>
      <c r="C368" t="s">
        <v>23</v>
      </c>
      <c r="D368" s="2">
        <v>71</v>
      </c>
      <c r="E368" s="1">
        <v>179</v>
      </c>
      <c r="F368" s="1">
        <v>103</v>
      </c>
      <c r="G368" s="3">
        <v>7.13</v>
      </c>
      <c r="H368">
        <v>149.4802091</v>
      </c>
      <c r="I368" s="1">
        <v>91</v>
      </c>
      <c r="J368" s="1">
        <v>1</v>
      </c>
      <c r="K368" s="2">
        <v>44.5</v>
      </c>
      <c r="L368" s="1">
        <v>118</v>
      </c>
      <c r="M368" s="1">
        <v>99</v>
      </c>
      <c r="N368" s="3">
        <v>7.19</v>
      </c>
      <c r="O368" s="1">
        <v>98</v>
      </c>
      <c r="P368" s="2">
        <v>0.1</v>
      </c>
      <c r="Q368" s="3">
        <v>3146.9517700000001</v>
      </c>
      <c r="R368" s="1">
        <v>1777567</v>
      </c>
      <c r="S368">
        <v>3.4</v>
      </c>
      <c r="T368">
        <v>3.4</v>
      </c>
      <c r="U368">
        <v>0.68500000000000005</v>
      </c>
      <c r="V368">
        <v>14.3</v>
      </c>
    </row>
    <row r="369" spans="1:22" x14ac:dyDescent="0.3">
      <c r="A369" t="s">
        <v>46</v>
      </c>
      <c r="B369" s="1">
        <v>2000</v>
      </c>
      <c r="C369" t="s">
        <v>23</v>
      </c>
      <c r="D369" s="2">
        <v>75</v>
      </c>
      <c r="E369" s="1">
        <v>183</v>
      </c>
      <c r="F369" s="1">
        <v>111</v>
      </c>
      <c r="G369" s="3">
        <v>7.26</v>
      </c>
      <c r="H369">
        <v>179.47772929999999</v>
      </c>
      <c r="I369" s="1">
        <v>94</v>
      </c>
      <c r="J369" s="1">
        <v>36</v>
      </c>
      <c r="K369" s="2">
        <v>43.7</v>
      </c>
      <c r="L369" s="1">
        <v>127</v>
      </c>
      <c r="M369" s="1">
        <v>99</v>
      </c>
      <c r="N369" s="3">
        <v>7.3</v>
      </c>
      <c r="O369" s="1">
        <v>98</v>
      </c>
      <c r="P369" s="2">
        <v>0.1</v>
      </c>
      <c r="Q369" s="3">
        <v>3739.1193600000001</v>
      </c>
      <c r="R369" s="1">
        <v>175287587</v>
      </c>
      <c r="S369">
        <v>3.4</v>
      </c>
      <c r="T369">
        <v>3.4</v>
      </c>
      <c r="U369">
        <v>0.67700000000000005</v>
      </c>
      <c r="V369">
        <v>14.1</v>
      </c>
    </row>
    <row r="370" spans="1:22" x14ac:dyDescent="0.3">
      <c r="A370" t="s">
        <v>47</v>
      </c>
      <c r="B370" s="1">
        <v>2015</v>
      </c>
      <c r="C370" t="s">
        <v>23</v>
      </c>
      <c r="D370" s="2">
        <v>77.7</v>
      </c>
      <c r="E370" s="1">
        <v>78</v>
      </c>
      <c r="F370" s="1">
        <v>0</v>
      </c>
      <c r="H370">
        <v>0</v>
      </c>
      <c r="I370" s="1">
        <v>99</v>
      </c>
      <c r="J370" s="1">
        <v>4</v>
      </c>
      <c r="K370" s="2">
        <v>41.2</v>
      </c>
      <c r="L370" s="1">
        <v>0</v>
      </c>
      <c r="M370" s="1">
        <v>99</v>
      </c>
      <c r="O370" s="1">
        <v>99</v>
      </c>
      <c r="P370" s="2">
        <v>0.1</v>
      </c>
      <c r="Q370" s="3">
        <v>3967.8951000000002</v>
      </c>
      <c r="S370">
        <v>5.7</v>
      </c>
      <c r="T370">
        <v>5.0999999999999996</v>
      </c>
      <c r="U370">
        <v>0.86399999999999999</v>
      </c>
      <c r="V370">
        <v>14.9</v>
      </c>
    </row>
    <row r="371" spans="1:22" x14ac:dyDescent="0.3">
      <c r="A371" t="s">
        <v>47</v>
      </c>
      <c r="B371" s="1">
        <v>2014</v>
      </c>
      <c r="C371" t="s">
        <v>23</v>
      </c>
      <c r="D371" s="2">
        <v>77.599999999999994</v>
      </c>
      <c r="E371" s="1">
        <v>8</v>
      </c>
      <c r="F371" s="1">
        <v>0</v>
      </c>
      <c r="G371" s="3">
        <v>0.01</v>
      </c>
      <c r="H371">
        <v>269.14327839999999</v>
      </c>
      <c r="I371" s="1">
        <v>99</v>
      </c>
      <c r="J371" s="1">
        <v>1</v>
      </c>
      <c r="K371" s="2">
        <v>4.2</v>
      </c>
      <c r="L371" s="1">
        <v>0</v>
      </c>
      <c r="M371" s="1">
        <v>99</v>
      </c>
      <c r="N371" s="3">
        <v>2.65</v>
      </c>
      <c r="O371" s="1">
        <v>99</v>
      </c>
      <c r="P371" s="2">
        <v>0.1</v>
      </c>
      <c r="Q371" s="3">
        <v>4159.8652000000002</v>
      </c>
      <c r="S371">
        <v>5.7</v>
      </c>
      <c r="T371">
        <v>5.2</v>
      </c>
      <c r="U371">
        <v>0.86299999999999999</v>
      </c>
      <c r="V371">
        <v>15</v>
      </c>
    </row>
    <row r="372" spans="1:22" x14ac:dyDescent="0.3">
      <c r="A372" t="s">
        <v>47</v>
      </c>
      <c r="B372" s="1">
        <v>2013</v>
      </c>
      <c r="C372" t="s">
        <v>23</v>
      </c>
      <c r="D372" s="2">
        <v>77.099999999999994</v>
      </c>
      <c r="E372" s="1">
        <v>84</v>
      </c>
      <c r="F372" s="1">
        <v>0</v>
      </c>
      <c r="G372" s="3">
        <v>0.01</v>
      </c>
      <c r="H372">
        <v>2845.3064439999998</v>
      </c>
      <c r="I372" s="1">
        <v>98</v>
      </c>
      <c r="J372" s="1">
        <v>0</v>
      </c>
      <c r="K372" s="2">
        <v>39.200000000000003</v>
      </c>
      <c r="L372" s="1">
        <v>0</v>
      </c>
      <c r="M372" s="1">
        <v>99</v>
      </c>
      <c r="N372" s="3">
        <v>2.61</v>
      </c>
      <c r="O372" s="1">
        <v>99</v>
      </c>
      <c r="P372" s="2">
        <v>0.1</v>
      </c>
      <c r="Q372" s="3">
        <v>44597.27968</v>
      </c>
      <c r="S372">
        <v>5.8</v>
      </c>
      <c r="T372">
        <v>5.2</v>
      </c>
      <c r="U372">
        <v>0.86</v>
      </c>
      <c r="V372">
        <v>14.9</v>
      </c>
    </row>
    <row r="373" spans="1:22" x14ac:dyDescent="0.3">
      <c r="A373" t="s">
        <v>47</v>
      </c>
      <c r="B373" s="1">
        <v>2012</v>
      </c>
      <c r="C373" t="s">
        <v>23</v>
      </c>
      <c r="D373" s="2">
        <v>78.3</v>
      </c>
      <c r="E373" s="1">
        <v>79</v>
      </c>
      <c r="F373" s="1">
        <v>0</v>
      </c>
      <c r="G373" s="3">
        <v>0.01</v>
      </c>
      <c r="H373">
        <v>3192.6344130000002</v>
      </c>
      <c r="I373" s="1">
        <v>99</v>
      </c>
      <c r="J373" s="1">
        <v>1</v>
      </c>
      <c r="K373" s="2">
        <v>38.200000000000003</v>
      </c>
      <c r="L373" s="1">
        <v>0</v>
      </c>
      <c r="M373" s="1">
        <v>99</v>
      </c>
      <c r="N373" s="3">
        <v>2.2999999999999998</v>
      </c>
      <c r="O373" s="1">
        <v>99</v>
      </c>
      <c r="P373" s="2">
        <v>0.1</v>
      </c>
      <c r="Q373" s="3">
        <v>47651.259899999997</v>
      </c>
      <c r="S373">
        <v>5.8</v>
      </c>
      <c r="T373">
        <v>5.3</v>
      </c>
      <c r="U373">
        <v>0.85199999999999998</v>
      </c>
      <c r="V373">
        <v>14.4</v>
      </c>
    </row>
    <row r="374" spans="1:22" x14ac:dyDescent="0.3">
      <c r="A374" t="s">
        <v>47</v>
      </c>
      <c r="B374" s="1">
        <v>2011</v>
      </c>
      <c r="C374" t="s">
        <v>23</v>
      </c>
      <c r="D374" s="2">
        <v>77.400000000000006</v>
      </c>
      <c r="E374" s="1">
        <v>79</v>
      </c>
      <c r="F374" s="1">
        <v>0</v>
      </c>
      <c r="G374" s="3">
        <v>0.97</v>
      </c>
      <c r="H374">
        <v>295.7730171</v>
      </c>
      <c r="I374" s="1">
        <v>93</v>
      </c>
      <c r="J374" s="1">
        <v>4</v>
      </c>
      <c r="K374" s="2">
        <v>37.200000000000003</v>
      </c>
      <c r="L374" s="1">
        <v>0</v>
      </c>
      <c r="M374" s="1">
        <v>99</v>
      </c>
      <c r="N374" s="3">
        <v>2.25</v>
      </c>
      <c r="O374" s="1">
        <v>97</v>
      </c>
      <c r="P374" s="2">
        <v>0.1</v>
      </c>
      <c r="Q374" s="3">
        <v>4717.2730000000001</v>
      </c>
      <c r="S374">
        <v>5.9</v>
      </c>
      <c r="T374">
        <v>5.4</v>
      </c>
      <c r="U374">
        <v>0.84599999999999997</v>
      </c>
      <c r="V374">
        <v>14.1</v>
      </c>
    </row>
    <row r="375" spans="1:22" x14ac:dyDescent="0.3">
      <c r="A375" t="s">
        <v>47</v>
      </c>
      <c r="B375" s="1">
        <v>2010</v>
      </c>
      <c r="C375" t="s">
        <v>23</v>
      </c>
      <c r="D375" s="2">
        <v>76.900000000000006</v>
      </c>
      <c r="E375" s="1">
        <v>79</v>
      </c>
      <c r="F375" s="1">
        <v>0</v>
      </c>
      <c r="G375" s="3">
        <v>0.88</v>
      </c>
      <c r="H375">
        <v>2218.3642260000001</v>
      </c>
      <c r="I375" s="1">
        <v>96</v>
      </c>
      <c r="J375" s="1">
        <v>0</v>
      </c>
      <c r="K375" s="2">
        <v>36.200000000000003</v>
      </c>
      <c r="L375" s="1">
        <v>0</v>
      </c>
      <c r="M375" s="1">
        <v>99</v>
      </c>
      <c r="N375" s="3">
        <v>2.73</v>
      </c>
      <c r="O375" s="1">
        <v>95</v>
      </c>
      <c r="P375" s="2">
        <v>0.1</v>
      </c>
      <c r="Q375" s="3">
        <v>35268.111700000001</v>
      </c>
      <c r="S375">
        <v>5.9</v>
      </c>
      <c r="T375">
        <v>5.4</v>
      </c>
      <c r="U375">
        <v>0.84499999999999997</v>
      </c>
      <c r="V375">
        <v>14.2</v>
      </c>
    </row>
    <row r="376" spans="1:22" x14ac:dyDescent="0.3">
      <c r="A376" t="s">
        <v>47</v>
      </c>
      <c r="B376" s="1">
        <v>2009</v>
      </c>
      <c r="C376" t="s">
        <v>23</v>
      </c>
      <c r="D376" s="2">
        <v>76.8</v>
      </c>
      <c r="E376" s="1">
        <v>88</v>
      </c>
      <c r="F376" s="1">
        <v>0</v>
      </c>
      <c r="G376" s="3">
        <v>0.25</v>
      </c>
      <c r="H376">
        <v>1873.686852</v>
      </c>
      <c r="I376" s="1">
        <v>96</v>
      </c>
      <c r="J376" s="1">
        <v>2</v>
      </c>
      <c r="K376" s="2">
        <v>35.200000000000003</v>
      </c>
      <c r="L376" s="1">
        <v>0</v>
      </c>
      <c r="M376" s="1">
        <v>99</v>
      </c>
      <c r="N376" s="3">
        <v>2.85</v>
      </c>
      <c r="O376" s="1">
        <v>99</v>
      </c>
      <c r="P376" s="2">
        <v>0.1</v>
      </c>
      <c r="Q376" s="3">
        <v>27965.475399999999</v>
      </c>
      <c r="S376">
        <v>6</v>
      </c>
      <c r="T376">
        <v>5.5</v>
      </c>
      <c r="U376">
        <v>0.84099999999999997</v>
      </c>
      <c r="V376">
        <v>14.1</v>
      </c>
    </row>
    <row r="377" spans="1:22" x14ac:dyDescent="0.3">
      <c r="A377" t="s">
        <v>47</v>
      </c>
      <c r="B377" s="1">
        <v>2008</v>
      </c>
      <c r="C377" t="s">
        <v>23</v>
      </c>
      <c r="D377" s="2">
        <v>77.2</v>
      </c>
      <c r="E377" s="1">
        <v>84</v>
      </c>
      <c r="F377" s="1">
        <v>0</v>
      </c>
      <c r="G377" s="3">
        <v>0.67</v>
      </c>
      <c r="H377">
        <v>2538.9410330000001</v>
      </c>
      <c r="I377" s="1">
        <v>96</v>
      </c>
      <c r="J377" s="1">
        <v>3</v>
      </c>
      <c r="K377" s="2">
        <v>34.200000000000003</v>
      </c>
      <c r="L377" s="1">
        <v>0</v>
      </c>
      <c r="M377" s="1">
        <v>97</v>
      </c>
      <c r="N377" s="3">
        <v>2.23</v>
      </c>
      <c r="O377" s="1">
        <v>98</v>
      </c>
      <c r="P377" s="2">
        <v>0.1</v>
      </c>
      <c r="Q377" s="3">
        <v>37951.286</v>
      </c>
      <c r="S377">
        <v>6.1</v>
      </c>
      <c r="T377">
        <v>5.6</v>
      </c>
      <c r="U377">
        <v>0.84</v>
      </c>
      <c r="V377">
        <v>14.2</v>
      </c>
    </row>
    <row r="378" spans="1:22" x14ac:dyDescent="0.3">
      <c r="A378" t="s">
        <v>47</v>
      </c>
      <c r="B378" s="1">
        <v>2007</v>
      </c>
      <c r="C378" t="s">
        <v>23</v>
      </c>
      <c r="D378" s="2">
        <v>76</v>
      </c>
      <c r="E378" s="1">
        <v>1</v>
      </c>
      <c r="F378" s="1">
        <v>0</v>
      </c>
      <c r="G378" s="3">
        <v>0.85</v>
      </c>
      <c r="H378">
        <v>2048.5574219999999</v>
      </c>
      <c r="I378" s="1">
        <v>97</v>
      </c>
      <c r="J378" s="1">
        <v>0</v>
      </c>
      <c r="K378" s="2">
        <v>33.200000000000003</v>
      </c>
      <c r="L378" s="1">
        <v>0</v>
      </c>
      <c r="M378" s="1">
        <v>95</v>
      </c>
      <c r="N378" s="3">
        <v>2.3199999999999998</v>
      </c>
      <c r="O378" s="1">
        <v>99</v>
      </c>
      <c r="P378" s="2">
        <v>0.1</v>
      </c>
      <c r="Q378" s="3">
        <v>32672.367170000001</v>
      </c>
      <c r="S378">
        <v>6.2</v>
      </c>
      <c r="T378">
        <v>5.7</v>
      </c>
      <c r="U378">
        <v>0.84</v>
      </c>
      <c r="V378">
        <v>14.3</v>
      </c>
    </row>
    <row r="379" spans="1:22" x14ac:dyDescent="0.3">
      <c r="A379" t="s">
        <v>47</v>
      </c>
      <c r="B379" s="1">
        <v>2006</v>
      </c>
      <c r="C379" t="s">
        <v>23</v>
      </c>
      <c r="D379" s="2">
        <v>76.3</v>
      </c>
      <c r="E379" s="1">
        <v>93</v>
      </c>
      <c r="F379" s="1">
        <v>0</v>
      </c>
      <c r="G379" s="3">
        <v>0.67</v>
      </c>
      <c r="H379">
        <v>24.97532919</v>
      </c>
      <c r="I379" s="1">
        <v>99</v>
      </c>
      <c r="J379" s="1">
        <v>0</v>
      </c>
      <c r="K379" s="2">
        <v>32.200000000000003</v>
      </c>
      <c r="L379" s="1">
        <v>0</v>
      </c>
      <c r="M379" s="1">
        <v>94</v>
      </c>
      <c r="N379" s="3">
        <v>2.2400000000000002</v>
      </c>
      <c r="O379" s="1">
        <v>97</v>
      </c>
      <c r="P379" s="2">
        <v>0.1</v>
      </c>
      <c r="Q379" s="3">
        <v>398.96692000000002</v>
      </c>
      <c r="S379">
        <v>6.3</v>
      </c>
      <c r="T379">
        <v>5.8</v>
      </c>
      <c r="U379">
        <v>0.83699999999999997</v>
      </c>
      <c r="V379">
        <v>14.3</v>
      </c>
    </row>
    <row r="380" spans="1:22" x14ac:dyDescent="0.3">
      <c r="A380" t="s">
        <v>47</v>
      </c>
      <c r="B380" s="1">
        <v>2005</v>
      </c>
      <c r="C380" t="s">
        <v>23</v>
      </c>
      <c r="D380" s="2">
        <v>76.2</v>
      </c>
      <c r="E380" s="1">
        <v>92</v>
      </c>
      <c r="F380" s="1">
        <v>0</v>
      </c>
      <c r="G380" s="3">
        <v>0.16</v>
      </c>
      <c r="H380">
        <v>179.71478139999999</v>
      </c>
      <c r="I380" s="1">
        <v>99</v>
      </c>
      <c r="J380" s="1">
        <v>9</v>
      </c>
      <c r="K380" s="2">
        <v>31.2</v>
      </c>
      <c r="L380" s="1">
        <v>0</v>
      </c>
      <c r="M380" s="1">
        <v>93</v>
      </c>
      <c r="N380" s="3">
        <v>2.62</v>
      </c>
      <c r="O380" s="1">
        <v>94</v>
      </c>
      <c r="P380" s="2">
        <v>0.1</v>
      </c>
      <c r="Q380" s="3">
        <v>2612.1334499999998</v>
      </c>
      <c r="S380">
        <v>6.4</v>
      </c>
      <c r="T380">
        <v>5.9</v>
      </c>
      <c r="U380">
        <v>0.83399999999999996</v>
      </c>
      <c r="V380">
        <v>14.1</v>
      </c>
    </row>
    <row r="381" spans="1:22" x14ac:dyDescent="0.3">
      <c r="A381" t="s">
        <v>47</v>
      </c>
      <c r="B381" s="1">
        <v>2004</v>
      </c>
      <c r="C381" t="s">
        <v>23</v>
      </c>
      <c r="D381" s="2">
        <v>76.400000000000006</v>
      </c>
      <c r="E381" s="1">
        <v>89</v>
      </c>
      <c r="F381" s="1">
        <v>0</v>
      </c>
      <c r="G381" s="3">
        <v>0.11</v>
      </c>
      <c r="H381">
        <v>1504.3000400000001</v>
      </c>
      <c r="I381" s="1">
        <v>99</v>
      </c>
      <c r="J381" s="1">
        <v>16</v>
      </c>
      <c r="K381" s="2">
        <v>3.1</v>
      </c>
      <c r="L381" s="1">
        <v>0</v>
      </c>
      <c r="M381" s="1">
        <v>92</v>
      </c>
      <c r="N381" s="3">
        <v>3.1</v>
      </c>
      <c r="O381" s="1">
        <v>92</v>
      </c>
      <c r="P381" s="2">
        <v>0.1</v>
      </c>
      <c r="Q381" s="3">
        <v>21896.652699999999</v>
      </c>
      <c r="S381">
        <v>6.5</v>
      </c>
      <c r="T381">
        <v>6</v>
      </c>
      <c r="U381">
        <v>0.82799999999999996</v>
      </c>
      <c r="V381">
        <v>13.7</v>
      </c>
    </row>
    <row r="382" spans="1:22" x14ac:dyDescent="0.3">
      <c r="A382" t="s">
        <v>47</v>
      </c>
      <c r="B382" s="1">
        <v>2003</v>
      </c>
      <c r="C382" t="s">
        <v>23</v>
      </c>
      <c r="D382" s="2">
        <v>76</v>
      </c>
      <c r="E382" s="1">
        <v>89</v>
      </c>
      <c r="F382" s="1">
        <v>0</v>
      </c>
      <c r="G382" s="3">
        <v>0.12</v>
      </c>
      <c r="H382">
        <v>1406.5119400000001</v>
      </c>
      <c r="I382" s="1">
        <v>99</v>
      </c>
      <c r="J382" s="1">
        <v>24</v>
      </c>
      <c r="K382" s="2">
        <v>29.1</v>
      </c>
      <c r="L382" s="1">
        <v>0</v>
      </c>
      <c r="M382" s="1">
        <v>99</v>
      </c>
      <c r="N382" s="3">
        <v>3.9</v>
      </c>
      <c r="O382" s="1">
        <v>92</v>
      </c>
      <c r="P382" s="2">
        <v>0.1</v>
      </c>
      <c r="Q382" s="3">
        <v>18555.566490000001</v>
      </c>
      <c r="S382">
        <v>6.6</v>
      </c>
      <c r="T382">
        <v>6.1</v>
      </c>
      <c r="U382">
        <v>0.82299999999999995</v>
      </c>
      <c r="V382">
        <v>13.4</v>
      </c>
    </row>
    <row r="383" spans="1:22" x14ac:dyDescent="0.3">
      <c r="A383" t="s">
        <v>47</v>
      </c>
      <c r="B383" s="1">
        <v>2002</v>
      </c>
      <c r="C383" t="s">
        <v>23</v>
      </c>
      <c r="D383" s="2">
        <v>74.8</v>
      </c>
      <c r="E383" s="1">
        <v>95</v>
      </c>
      <c r="F383" s="1">
        <v>0</v>
      </c>
      <c r="G383" s="3">
        <v>0.13</v>
      </c>
      <c r="H383">
        <v>941.70368680000001</v>
      </c>
      <c r="I383" s="1">
        <v>99</v>
      </c>
      <c r="J383" s="1">
        <v>0</v>
      </c>
      <c r="K383" s="2">
        <v>28</v>
      </c>
      <c r="L383" s="1">
        <v>0</v>
      </c>
      <c r="M383" s="1">
        <v>99</v>
      </c>
      <c r="N383" s="3">
        <v>3.4</v>
      </c>
      <c r="O383" s="1">
        <v>94</v>
      </c>
      <c r="P383" s="2">
        <v>0.1</v>
      </c>
      <c r="Q383" s="3">
        <v>16846.219799999999</v>
      </c>
      <c r="S383">
        <v>6.7</v>
      </c>
      <c r="T383">
        <v>6.1</v>
      </c>
      <c r="U383">
        <v>0.82</v>
      </c>
      <c r="V383">
        <v>13.3</v>
      </c>
    </row>
    <row r="384" spans="1:22" x14ac:dyDescent="0.3">
      <c r="A384" t="s">
        <v>47</v>
      </c>
      <c r="B384" s="1">
        <v>2001</v>
      </c>
      <c r="C384" t="s">
        <v>23</v>
      </c>
      <c r="D384" s="2">
        <v>74.7</v>
      </c>
      <c r="E384" s="1">
        <v>19</v>
      </c>
      <c r="F384" s="1">
        <v>0</v>
      </c>
      <c r="G384" s="3">
        <v>0.47</v>
      </c>
      <c r="H384">
        <v>1078.6624400000001</v>
      </c>
      <c r="I384" s="1">
        <v>99</v>
      </c>
      <c r="J384" s="1">
        <v>11</v>
      </c>
      <c r="K384" s="2">
        <v>27</v>
      </c>
      <c r="L384" s="1">
        <v>0</v>
      </c>
      <c r="M384" s="1">
        <v>99</v>
      </c>
      <c r="N384" s="3">
        <v>3.6</v>
      </c>
      <c r="O384" s="1">
        <v>97</v>
      </c>
      <c r="P384" s="2">
        <v>0.1</v>
      </c>
      <c r="Q384" s="3">
        <v>16468.128860000001</v>
      </c>
      <c r="S384">
        <v>6.8</v>
      </c>
      <c r="T384">
        <v>6.2</v>
      </c>
      <c r="U384">
        <v>0.81899999999999995</v>
      </c>
      <c r="V384">
        <v>13.4</v>
      </c>
    </row>
    <row r="385" spans="1:22" x14ac:dyDescent="0.3">
      <c r="A385" t="s">
        <v>47</v>
      </c>
      <c r="B385" s="1">
        <v>2000</v>
      </c>
      <c r="C385" t="s">
        <v>23</v>
      </c>
      <c r="D385" s="2">
        <v>74.400000000000006</v>
      </c>
      <c r="E385" s="1">
        <v>16</v>
      </c>
      <c r="F385" s="1">
        <v>0</v>
      </c>
      <c r="G385" s="3">
        <v>0.37</v>
      </c>
      <c r="H385">
        <v>11.796861079999999</v>
      </c>
      <c r="I385" s="1">
        <v>99</v>
      </c>
      <c r="J385" s="1">
        <v>42</v>
      </c>
      <c r="K385" s="2">
        <v>26.1</v>
      </c>
      <c r="L385" s="1">
        <v>0</v>
      </c>
      <c r="M385" s="1">
        <v>99</v>
      </c>
      <c r="N385" s="3">
        <v>3.5</v>
      </c>
      <c r="O385" s="1">
        <v>99</v>
      </c>
      <c r="P385" s="2">
        <v>0.1</v>
      </c>
      <c r="Q385" s="3">
        <v>188.44826</v>
      </c>
      <c r="S385">
        <v>6.8</v>
      </c>
      <c r="T385">
        <v>6.3</v>
      </c>
      <c r="U385">
        <v>0.81799999999999995</v>
      </c>
      <c r="V385">
        <v>13.4</v>
      </c>
    </row>
    <row r="386" spans="1:22" x14ac:dyDescent="0.3">
      <c r="A386" t="s">
        <v>48</v>
      </c>
      <c r="B386" s="1">
        <v>2015</v>
      </c>
      <c r="C386" t="s">
        <v>31</v>
      </c>
      <c r="D386" s="2">
        <v>74.5</v>
      </c>
      <c r="E386" s="1">
        <v>137</v>
      </c>
      <c r="F386" s="1">
        <v>0</v>
      </c>
      <c r="H386">
        <v>0</v>
      </c>
      <c r="I386" s="1">
        <v>92</v>
      </c>
      <c r="J386" s="1">
        <v>0</v>
      </c>
      <c r="K386" s="2">
        <v>65.7</v>
      </c>
      <c r="L386" s="1">
        <v>1</v>
      </c>
      <c r="M386" s="1">
        <v>91</v>
      </c>
      <c r="O386" s="1">
        <v>91</v>
      </c>
      <c r="P386" s="2">
        <v>0.1</v>
      </c>
      <c r="Q386" s="3">
        <v>6993.4773599999999</v>
      </c>
      <c r="R386" s="1">
        <v>7177991</v>
      </c>
      <c r="S386">
        <v>1.9</v>
      </c>
      <c r="T386">
        <v>1.8</v>
      </c>
      <c r="U386">
        <v>0.79200000000000004</v>
      </c>
      <c r="V386">
        <v>15</v>
      </c>
    </row>
    <row r="387" spans="1:22" x14ac:dyDescent="0.3">
      <c r="A387" t="s">
        <v>48</v>
      </c>
      <c r="B387" s="1">
        <v>2014</v>
      </c>
      <c r="C387" t="s">
        <v>31</v>
      </c>
      <c r="D387" s="2">
        <v>74.3</v>
      </c>
      <c r="E387" s="1">
        <v>138</v>
      </c>
      <c r="F387" s="1">
        <v>1</v>
      </c>
      <c r="G387" s="3">
        <v>12.03</v>
      </c>
      <c r="H387">
        <v>153.1400362</v>
      </c>
      <c r="I387" s="1">
        <v>95</v>
      </c>
      <c r="J387" s="1">
        <v>0</v>
      </c>
      <c r="K387" s="2">
        <v>65.099999999999994</v>
      </c>
      <c r="L387" s="1">
        <v>1</v>
      </c>
      <c r="M387" s="1">
        <v>88</v>
      </c>
      <c r="N387" s="3">
        <v>8.44</v>
      </c>
      <c r="O387" s="1">
        <v>88</v>
      </c>
      <c r="P387" s="2">
        <v>0.1</v>
      </c>
      <c r="Q387" s="3">
        <v>7853.3351910000001</v>
      </c>
      <c r="R387" s="1">
        <v>7223938</v>
      </c>
      <c r="S387">
        <v>1.9</v>
      </c>
      <c r="T387">
        <v>1.9</v>
      </c>
      <c r="U387">
        <v>0.78700000000000003</v>
      </c>
      <c r="V387">
        <v>14.8</v>
      </c>
    </row>
    <row r="388" spans="1:22" x14ac:dyDescent="0.3">
      <c r="A388" t="s">
        <v>48</v>
      </c>
      <c r="B388" s="1">
        <v>2013</v>
      </c>
      <c r="C388" t="s">
        <v>31</v>
      </c>
      <c r="D388" s="2">
        <v>74.099999999999994</v>
      </c>
      <c r="E388" s="1">
        <v>14</v>
      </c>
      <c r="F388" s="1">
        <v>1</v>
      </c>
      <c r="G388" s="3">
        <v>12.06</v>
      </c>
      <c r="H388">
        <v>149.65987899999999</v>
      </c>
      <c r="I388" s="1">
        <v>95</v>
      </c>
      <c r="J388" s="1">
        <v>14</v>
      </c>
      <c r="K388" s="2">
        <v>64.5</v>
      </c>
      <c r="L388" s="1">
        <v>1</v>
      </c>
      <c r="M388" s="1">
        <v>95</v>
      </c>
      <c r="N388" s="3">
        <v>7.93</v>
      </c>
      <c r="O388" s="1">
        <v>95</v>
      </c>
      <c r="P388" s="2">
        <v>0.1</v>
      </c>
      <c r="Q388" s="3">
        <v>7674.8655900000003</v>
      </c>
      <c r="R388" s="1">
        <v>7265115</v>
      </c>
      <c r="S388">
        <v>1.9</v>
      </c>
      <c r="T388">
        <v>1.9</v>
      </c>
      <c r="U388">
        <v>0.78100000000000003</v>
      </c>
      <c r="V388">
        <v>14.4</v>
      </c>
    </row>
    <row r="389" spans="1:22" x14ac:dyDescent="0.3">
      <c r="A389" t="s">
        <v>48</v>
      </c>
      <c r="B389" s="1">
        <v>2012</v>
      </c>
      <c r="C389" t="s">
        <v>31</v>
      </c>
      <c r="D389" s="2">
        <v>73.900000000000006</v>
      </c>
      <c r="E389" s="1">
        <v>139</v>
      </c>
      <c r="F389" s="1">
        <v>1</v>
      </c>
      <c r="G389" s="3">
        <v>10.99</v>
      </c>
      <c r="H389">
        <v>851.45067200000005</v>
      </c>
      <c r="I389" s="1">
        <v>95</v>
      </c>
      <c r="J389" s="1">
        <v>1</v>
      </c>
      <c r="K389" s="2">
        <v>63.9</v>
      </c>
      <c r="L389" s="1">
        <v>1</v>
      </c>
      <c r="M389" s="1">
        <v>95</v>
      </c>
      <c r="N389" s="3">
        <v>7.11</v>
      </c>
      <c r="O389" s="1">
        <v>95</v>
      </c>
      <c r="P389" s="2">
        <v>0.1</v>
      </c>
      <c r="Q389" s="3">
        <v>7378.2553900000003</v>
      </c>
      <c r="R389" s="1">
        <v>735888</v>
      </c>
      <c r="S389">
        <v>1.9</v>
      </c>
      <c r="T389">
        <v>1.9</v>
      </c>
      <c r="U389">
        <v>0.77800000000000002</v>
      </c>
      <c r="V389">
        <v>14.3</v>
      </c>
    </row>
    <row r="390" spans="1:22" x14ac:dyDescent="0.3">
      <c r="A390" t="s">
        <v>48</v>
      </c>
      <c r="B390" s="1">
        <v>2011</v>
      </c>
      <c r="C390" t="s">
        <v>31</v>
      </c>
      <c r="D390" s="2">
        <v>73.7</v>
      </c>
      <c r="E390" s="1">
        <v>144</v>
      </c>
      <c r="F390" s="1">
        <v>1</v>
      </c>
      <c r="G390" s="3">
        <v>10.67</v>
      </c>
      <c r="H390">
        <v>875.14951889999998</v>
      </c>
      <c r="I390" s="1">
        <v>96</v>
      </c>
      <c r="J390" s="1">
        <v>157</v>
      </c>
      <c r="K390" s="2">
        <v>63.3</v>
      </c>
      <c r="L390" s="1">
        <v>1</v>
      </c>
      <c r="M390" s="1">
        <v>95</v>
      </c>
      <c r="N390" s="3">
        <v>6.88</v>
      </c>
      <c r="O390" s="1">
        <v>95</v>
      </c>
      <c r="P390" s="2">
        <v>0.1</v>
      </c>
      <c r="Q390" s="3">
        <v>7813.8349900000003</v>
      </c>
      <c r="R390" s="1">
        <v>7348328</v>
      </c>
      <c r="S390">
        <v>2</v>
      </c>
      <c r="T390">
        <v>2</v>
      </c>
      <c r="U390">
        <v>0.77500000000000002</v>
      </c>
      <c r="V390">
        <v>14.2</v>
      </c>
    </row>
    <row r="391" spans="1:22" x14ac:dyDescent="0.3">
      <c r="A391" t="s">
        <v>48</v>
      </c>
      <c r="B391" s="1">
        <v>2010</v>
      </c>
      <c r="C391" t="s">
        <v>31</v>
      </c>
      <c r="D391" s="2">
        <v>73.400000000000006</v>
      </c>
      <c r="E391" s="1">
        <v>147</v>
      </c>
      <c r="F391" s="1">
        <v>1</v>
      </c>
      <c r="G391" s="3">
        <v>10.8</v>
      </c>
      <c r="H391">
        <v>766.44548840000004</v>
      </c>
      <c r="I391" s="1">
        <v>95</v>
      </c>
      <c r="J391" s="1">
        <v>22004</v>
      </c>
      <c r="K391" s="2">
        <v>62.7</v>
      </c>
      <c r="L391" s="1">
        <v>1</v>
      </c>
      <c r="M391" s="1">
        <v>94</v>
      </c>
      <c r="N391" s="3">
        <v>7.24</v>
      </c>
      <c r="O391" s="1">
        <v>94</v>
      </c>
      <c r="P391" s="2">
        <v>0.1</v>
      </c>
      <c r="Q391" s="3">
        <v>6843.2632890000004</v>
      </c>
      <c r="R391" s="1">
        <v>7395599</v>
      </c>
      <c r="S391">
        <v>2</v>
      </c>
      <c r="T391">
        <v>2</v>
      </c>
      <c r="U391">
        <v>0.77</v>
      </c>
      <c r="V391">
        <v>13.9</v>
      </c>
    </row>
    <row r="392" spans="1:22" x14ac:dyDescent="0.3">
      <c r="A392" t="s">
        <v>48</v>
      </c>
      <c r="B392" s="1">
        <v>2009</v>
      </c>
      <c r="C392" t="s">
        <v>31</v>
      </c>
      <c r="D392" s="2">
        <v>73.2</v>
      </c>
      <c r="E392" s="1">
        <v>152</v>
      </c>
      <c r="F392" s="1">
        <v>1</v>
      </c>
      <c r="G392" s="3">
        <v>10.93</v>
      </c>
      <c r="H392">
        <v>661.51443340000003</v>
      </c>
      <c r="I392" s="1">
        <v>96</v>
      </c>
      <c r="J392" s="1">
        <v>2249</v>
      </c>
      <c r="K392" s="2">
        <v>62.1</v>
      </c>
      <c r="L392" s="1">
        <v>1</v>
      </c>
      <c r="M392" s="1">
        <v>94</v>
      </c>
      <c r="N392" s="3">
        <v>6.78</v>
      </c>
      <c r="O392" s="1">
        <v>94</v>
      </c>
      <c r="P392" s="2">
        <v>0.1</v>
      </c>
      <c r="Q392" s="3">
        <v>6955.9877329999999</v>
      </c>
      <c r="R392" s="1">
        <v>7444443</v>
      </c>
      <c r="S392">
        <v>2</v>
      </c>
      <c r="T392">
        <v>2.1</v>
      </c>
      <c r="U392">
        <v>0.76800000000000002</v>
      </c>
      <c r="V392">
        <v>13.8</v>
      </c>
    </row>
    <row r="393" spans="1:22" x14ac:dyDescent="0.3">
      <c r="A393" t="s">
        <v>48</v>
      </c>
      <c r="B393" s="1">
        <v>2008</v>
      </c>
      <c r="C393" t="s">
        <v>31</v>
      </c>
      <c r="D393" s="2">
        <v>72.900000000000006</v>
      </c>
      <c r="E393" s="1">
        <v>155</v>
      </c>
      <c r="F393" s="1">
        <v>1</v>
      </c>
      <c r="G393" s="3">
        <v>10.98</v>
      </c>
      <c r="H393">
        <v>107.9826127</v>
      </c>
      <c r="I393" s="1">
        <v>96</v>
      </c>
      <c r="J393" s="1">
        <v>1</v>
      </c>
      <c r="K393" s="2">
        <v>61.5</v>
      </c>
      <c r="L393" s="1">
        <v>1</v>
      </c>
      <c r="M393" s="1">
        <v>96</v>
      </c>
      <c r="N393" s="3">
        <v>6.61</v>
      </c>
      <c r="O393" s="1">
        <v>95</v>
      </c>
      <c r="P393" s="2">
        <v>0.1</v>
      </c>
      <c r="Q393" s="3">
        <v>7296.1224789999997</v>
      </c>
      <c r="R393" s="1">
        <v>7492561</v>
      </c>
      <c r="S393">
        <v>2.1</v>
      </c>
      <c r="T393">
        <v>2.1</v>
      </c>
      <c r="U393">
        <v>0.76100000000000001</v>
      </c>
      <c r="V393">
        <v>13.8</v>
      </c>
    </row>
    <row r="394" spans="1:22" x14ac:dyDescent="0.3">
      <c r="A394" t="s">
        <v>48</v>
      </c>
      <c r="B394" s="1">
        <v>2007</v>
      </c>
      <c r="C394" t="s">
        <v>31</v>
      </c>
      <c r="D394" s="2">
        <v>72.599999999999994</v>
      </c>
      <c r="E394" s="1">
        <v>157</v>
      </c>
      <c r="F394" s="1">
        <v>1</v>
      </c>
      <c r="G394" s="3">
        <v>10.89</v>
      </c>
      <c r="H394">
        <v>591.51009780000004</v>
      </c>
      <c r="I394" s="1">
        <v>95</v>
      </c>
      <c r="J394" s="1">
        <v>1</v>
      </c>
      <c r="K394" s="2">
        <v>6.9</v>
      </c>
      <c r="L394" s="1">
        <v>1</v>
      </c>
      <c r="M394" s="1">
        <v>95</v>
      </c>
      <c r="N394" s="3">
        <v>6.41</v>
      </c>
      <c r="O394" s="1">
        <v>95</v>
      </c>
      <c r="P394" s="2">
        <v>0.1</v>
      </c>
      <c r="Q394" s="3">
        <v>5932.8996770000003</v>
      </c>
      <c r="R394" s="1">
        <v>7545338</v>
      </c>
      <c r="S394">
        <v>2.1</v>
      </c>
      <c r="T394">
        <v>2.2000000000000002</v>
      </c>
      <c r="U394">
        <v>0.755</v>
      </c>
      <c r="V394">
        <v>13.5</v>
      </c>
    </row>
    <row r="395" spans="1:22" x14ac:dyDescent="0.3">
      <c r="A395" t="s">
        <v>48</v>
      </c>
      <c r="B395" s="1">
        <v>2006</v>
      </c>
      <c r="C395" t="s">
        <v>31</v>
      </c>
      <c r="D395" s="2">
        <v>72.2</v>
      </c>
      <c r="E395" s="1">
        <v>161</v>
      </c>
      <c r="F395" s="1">
        <v>1</v>
      </c>
      <c r="G395" s="3">
        <v>10.39</v>
      </c>
      <c r="H395">
        <v>508.63045879999999</v>
      </c>
      <c r="I395" s="1">
        <v>96</v>
      </c>
      <c r="J395" s="1">
        <v>1</v>
      </c>
      <c r="K395" s="2">
        <v>6.3</v>
      </c>
      <c r="L395" s="1">
        <v>1</v>
      </c>
      <c r="M395" s="1">
        <v>96</v>
      </c>
      <c r="N395" s="3">
        <v>6.67</v>
      </c>
      <c r="O395" s="1">
        <v>95</v>
      </c>
      <c r="P395" s="2">
        <v>0.1</v>
      </c>
      <c r="Q395" s="3">
        <v>4513.1362799999997</v>
      </c>
      <c r="R395" s="1">
        <v>76122</v>
      </c>
      <c r="S395">
        <v>2.2000000000000002</v>
      </c>
      <c r="T395">
        <v>2.2000000000000002</v>
      </c>
      <c r="U395">
        <v>0.75</v>
      </c>
      <c r="V395">
        <v>13.5</v>
      </c>
    </row>
    <row r="396" spans="1:22" x14ac:dyDescent="0.3">
      <c r="A396" t="s">
        <v>48</v>
      </c>
      <c r="B396" s="1">
        <v>2005</v>
      </c>
      <c r="C396" t="s">
        <v>31</v>
      </c>
      <c r="D396" s="2">
        <v>72.099999999999994</v>
      </c>
      <c r="E396" s="1">
        <v>16</v>
      </c>
      <c r="F396" s="1">
        <v>1</v>
      </c>
      <c r="G396" s="3">
        <v>10.48</v>
      </c>
      <c r="H396">
        <v>456.34046569999998</v>
      </c>
      <c r="I396" s="1">
        <v>96</v>
      </c>
      <c r="J396" s="1">
        <v>3</v>
      </c>
      <c r="K396" s="2">
        <v>59.7</v>
      </c>
      <c r="L396" s="1">
        <v>1</v>
      </c>
      <c r="M396" s="1">
        <v>97</v>
      </c>
      <c r="N396" s="3">
        <v>7.8</v>
      </c>
      <c r="O396" s="1">
        <v>96</v>
      </c>
      <c r="P396" s="2">
        <v>0.1</v>
      </c>
      <c r="Q396" s="3">
        <v>3893.6899800000001</v>
      </c>
      <c r="R396" s="1">
        <v>7658972</v>
      </c>
      <c r="S396">
        <v>2.2000000000000002</v>
      </c>
      <c r="T396">
        <v>2.2999999999999998</v>
      </c>
      <c r="U396">
        <v>0.745</v>
      </c>
      <c r="V396">
        <v>13.5</v>
      </c>
    </row>
    <row r="397" spans="1:22" x14ac:dyDescent="0.3">
      <c r="A397" t="s">
        <v>48</v>
      </c>
      <c r="B397" s="1">
        <v>2004</v>
      </c>
      <c r="C397" t="s">
        <v>31</v>
      </c>
      <c r="D397" s="2">
        <v>72.2</v>
      </c>
      <c r="E397" s="1">
        <v>157</v>
      </c>
      <c r="F397" s="1">
        <v>1</v>
      </c>
      <c r="G397" s="3">
        <v>10.96</v>
      </c>
      <c r="H397">
        <v>384.14730279999998</v>
      </c>
      <c r="I397" s="1">
        <v>94</v>
      </c>
      <c r="J397" s="1">
        <v>0</v>
      </c>
      <c r="K397" s="2">
        <v>59.1</v>
      </c>
      <c r="L397" s="1">
        <v>1</v>
      </c>
      <c r="M397" s="1">
        <v>94</v>
      </c>
      <c r="N397" s="3">
        <v>7.9</v>
      </c>
      <c r="O397" s="1">
        <v>95</v>
      </c>
      <c r="P397" s="2">
        <v>0.1</v>
      </c>
      <c r="Q397" s="3">
        <v>3381.5783700000002</v>
      </c>
      <c r="R397" s="1">
        <v>771686</v>
      </c>
      <c r="S397">
        <v>2.2999999999999998</v>
      </c>
      <c r="T397">
        <v>2.2999999999999998</v>
      </c>
      <c r="U397">
        <v>0.73799999999999999</v>
      </c>
      <c r="V397">
        <v>13.3</v>
      </c>
    </row>
    <row r="398" spans="1:22" x14ac:dyDescent="0.3">
      <c r="A398" t="s">
        <v>48</v>
      </c>
      <c r="B398" s="1">
        <v>2003</v>
      </c>
      <c r="C398" t="s">
        <v>31</v>
      </c>
      <c r="D398" s="2">
        <v>72</v>
      </c>
      <c r="E398" s="1">
        <v>155</v>
      </c>
      <c r="F398" s="1">
        <v>1</v>
      </c>
      <c r="G398" s="3">
        <v>11.19</v>
      </c>
      <c r="H398">
        <v>32.386161029999997</v>
      </c>
      <c r="I398" s="1">
        <v>96</v>
      </c>
      <c r="J398" s="1">
        <v>0</v>
      </c>
      <c r="K398" s="2">
        <v>58.6</v>
      </c>
      <c r="L398" s="1">
        <v>1</v>
      </c>
      <c r="M398" s="1">
        <v>96</v>
      </c>
      <c r="N398" s="3">
        <v>7.43</v>
      </c>
      <c r="O398" s="1">
        <v>96</v>
      </c>
      <c r="P398" s="2">
        <v>0.1</v>
      </c>
      <c r="Q398" s="3">
        <v>271.46823999999998</v>
      </c>
      <c r="R398" s="1">
        <v>7775327</v>
      </c>
      <c r="S398">
        <v>2.2999999999999998</v>
      </c>
      <c r="T398">
        <v>2.4</v>
      </c>
      <c r="U398">
        <v>0.72899999999999998</v>
      </c>
      <c r="V398">
        <v>12.9</v>
      </c>
    </row>
    <row r="399" spans="1:22" x14ac:dyDescent="0.3">
      <c r="A399" t="s">
        <v>48</v>
      </c>
      <c r="B399" s="1">
        <v>2002</v>
      </c>
      <c r="C399" t="s">
        <v>31</v>
      </c>
      <c r="D399" s="2">
        <v>71.8</v>
      </c>
      <c r="E399" s="1">
        <v>157</v>
      </c>
      <c r="F399" s="1">
        <v>1</v>
      </c>
      <c r="G399" s="3">
        <v>10.199999999999999</v>
      </c>
      <c r="H399">
        <v>33.267781339999999</v>
      </c>
      <c r="I399" s="1">
        <v>88</v>
      </c>
      <c r="J399" s="1">
        <v>0</v>
      </c>
      <c r="K399" s="2">
        <v>58.1</v>
      </c>
      <c r="L399" s="1">
        <v>1</v>
      </c>
      <c r="M399" s="1">
        <v>94</v>
      </c>
      <c r="N399" s="3">
        <v>7.41</v>
      </c>
      <c r="O399" s="1">
        <v>93</v>
      </c>
      <c r="P399" s="2">
        <v>0.1</v>
      </c>
      <c r="Q399" s="3">
        <v>287.53484300000002</v>
      </c>
      <c r="R399" s="1">
        <v>7837161</v>
      </c>
      <c r="S399">
        <v>2.4</v>
      </c>
      <c r="T399">
        <v>2.4</v>
      </c>
      <c r="U399">
        <v>0.72299999999999998</v>
      </c>
      <c r="V399">
        <v>12.9</v>
      </c>
    </row>
    <row r="400" spans="1:22" x14ac:dyDescent="0.3">
      <c r="A400" t="s">
        <v>48</v>
      </c>
      <c r="B400" s="1">
        <v>2001</v>
      </c>
      <c r="C400" t="s">
        <v>31</v>
      </c>
      <c r="D400" s="2">
        <v>71.599999999999994</v>
      </c>
      <c r="E400" s="1">
        <v>16</v>
      </c>
      <c r="F400" s="1">
        <v>1</v>
      </c>
      <c r="G400" s="3">
        <v>10.72</v>
      </c>
      <c r="H400">
        <v>25.062628950000001</v>
      </c>
      <c r="I400" s="1">
        <v>93</v>
      </c>
      <c r="J400" s="1">
        <v>8</v>
      </c>
      <c r="K400" s="2">
        <v>57.5</v>
      </c>
      <c r="L400" s="1">
        <v>1</v>
      </c>
      <c r="M400" s="1">
        <v>94</v>
      </c>
      <c r="N400" s="3">
        <v>7.23</v>
      </c>
      <c r="O400" s="1">
        <v>94</v>
      </c>
      <c r="P400" s="2">
        <v>0.1</v>
      </c>
      <c r="Q400" s="3">
        <v>1764.97387</v>
      </c>
      <c r="R400" s="1">
        <v>89142</v>
      </c>
      <c r="S400">
        <v>2.4</v>
      </c>
      <c r="T400">
        <v>2.5</v>
      </c>
      <c r="U400">
        <v>0.71299999999999997</v>
      </c>
      <c r="V400">
        <v>12.9</v>
      </c>
    </row>
    <row r="401" spans="1:22" x14ac:dyDescent="0.3">
      <c r="A401" t="s">
        <v>48</v>
      </c>
      <c r="B401" s="1">
        <v>2000</v>
      </c>
      <c r="C401" t="s">
        <v>31</v>
      </c>
      <c r="D401" s="2">
        <v>71.099999999999994</v>
      </c>
      <c r="E401" s="1">
        <v>163</v>
      </c>
      <c r="F401" s="1">
        <v>1</v>
      </c>
      <c r="G401" s="3">
        <v>9.69</v>
      </c>
      <c r="H401">
        <v>15.2357274</v>
      </c>
      <c r="I401" s="1">
        <v>94</v>
      </c>
      <c r="J401" s="1">
        <v>46</v>
      </c>
      <c r="K401" s="2">
        <v>57</v>
      </c>
      <c r="L401" s="1">
        <v>1</v>
      </c>
      <c r="M401" s="1">
        <v>94</v>
      </c>
      <c r="N401" s="3">
        <v>6.7</v>
      </c>
      <c r="O401" s="1">
        <v>93</v>
      </c>
      <c r="P401" s="2">
        <v>0.1</v>
      </c>
      <c r="Q401" s="3">
        <v>169.28586000000001</v>
      </c>
      <c r="R401" s="1">
        <v>817172</v>
      </c>
      <c r="S401">
        <v>2.5</v>
      </c>
      <c r="T401">
        <v>2.5</v>
      </c>
      <c r="U401">
        <v>0.70899999999999996</v>
      </c>
      <c r="V401">
        <v>12.9</v>
      </c>
    </row>
    <row r="402" spans="1:22" x14ac:dyDescent="0.3">
      <c r="A402" t="s">
        <v>49</v>
      </c>
      <c r="B402" s="1">
        <v>2015</v>
      </c>
      <c r="C402" t="s">
        <v>23</v>
      </c>
      <c r="D402" s="2">
        <v>59.9</v>
      </c>
      <c r="E402" s="1">
        <v>26</v>
      </c>
      <c r="F402" s="1">
        <v>38</v>
      </c>
      <c r="H402">
        <v>0</v>
      </c>
      <c r="I402" s="1">
        <v>91</v>
      </c>
      <c r="J402" s="1">
        <v>99</v>
      </c>
      <c r="K402" s="2">
        <v>19.399999999999999</v>
      </c>
      <c r="L402" s="1">
        <v>61</v>
      </c>
      <c r="M402" s="1">
        <v>91</v>
      </c>
      <c r="O402" s="1">
        <v>91</v>
      </c>
      <c r="P402" s="2">
        <v>0.6</v>
      </c>
      <c r="Q402" s="3">
        <v>615.59222499999998</v>
      </c>
      <c r="R402" s="1">
        <v>1811624</v>
      </c>
      <c r="S402">
        <v>8</v>
      </c>
      <c r="T402">
        <v>7.5</v>
      </c>
      <c r="U402">
        <v>0.39900000000000002</v>
      </c>
      <c r="V402">
        <v>7.7</v>
      </c>
    </row>
    <row r="403" spans="1:22" x14ac:dyDescent="0.3">
      <c r="A403" t="s">
        <v>49</v>
      </c>
      <c r="B403" s="1">
        <v>2014</v>
      </c>
      <c r="C403" t="s">
        <v>23</v>
      </c>
      <c r="D403" s="2">
        <v>59.3</v>
      </c>
      <c r="E403" s="1">
        <v>268</v>
      </c>
      <c r="F403" s="1">
        <v>39</v>
      </c>
      <c r="G403" s="3">
        <v>0.01</v>
      </c>
      <c r="H403">
        <v>8.3863395010000001</v>
      </c>
      <c r="I403" s="1">
        <v>91</v>
      </c>
      <c r="J403" s="1">
        <v>343</v>
      </c>
      <c r="K403" s="2">
        <v>18.8</v>
      </c>
      <c r="L403" s="1">
        <v>63</v>
      </c>
      <c r="M403" s="1">
        <v>91</v>
      </c>
      <c r="N403" s="3">
        <v>4.96</v>
      </c>
      <c r="O403" s="1">
        <v>91</v>
      </c>
      <c r="P403" s="2">
        <v>0.6</v>
      </c>
      <c r="Q403" s="3">
        <v>75.146411299999997</v>
      </c>
      <c r="R403" s="1">
        <v>17585977</v>
      </c>
      <c r="S403">
        <v>8.1999999999999993</v>
      </c>
      <c r="T403">
        <v>7.7</v>
      </c>
      <c r="U403">
        <v>0.39800000000000002</v>
      </c>
      <c r="V403">
        <v>7.7</v>
      </c>
    </row>
    <row r="404" spans="1:22" x14ac:dyDescent="0.3">
      <c r="A404" t="s">
        <v>49</v>
      </c>
      <c r="B404" s="1">
        <v>2013</v>
      </c>
      <c r="C404" t="s">
        <v>23</v>
      </c>
      <c r="D404" s="2">
        <v>59</v>
      </c>
      <c r="E404" s="1">
        <v>27</v>
      </c>
      <c r="F404" s="1">
        <v>40</v>
      </c>
      <c r="G404" s="3">
        <v>4.6399999999999997</v>
      </c>
      <c r="H404">
        <v>88.970402140000004</v>
      </c>
      <c r="I404" s="1">
        <v>88</v>
      </c>
      <c r="J404" s="1">
        <v>375</v>
      </c>
      <c r="K404" s="2">
        <v>18.2</v>
      </c>
      <c r="L404" s="1">
        <v>66</v>
      </c>
      <c r="M404" s="1">
        <v>89</v>
      </c>
      <c r="N404" s="3">
        <v>5.91</v>
      </c>
      <c r="O404" s="1">
        <v>88</v>
      </c>
      <c r="P404" s="2">
        <v>0.7</v>
      </c>
      <c r="Q404" s="3">
        <v>699.45284700000002</v>
      </c>
      <c r="R404" s="1">
        <v>1772723</v>
      </c>
      <c r="S404">
        <v>8.4</v>
      </c>
      <c r="T404">
        <v>7.9</v>
      </c>
      <c r="U404">
        <v>0.39200000000000002</v>
      </c>
      <c r="V404">
        <v>7.5</v>
      </c>
    </row>
    <row r="405" spans="1:22" x14ac:dyDescent="0.3">
      <c r="A405" t="s">
        <v>49</v>
      </c>
      <c r="B405" s="1">
        <v>2012</v>
      </c>
      <c r="C405" t="s">
        <v>23</v>
      </c>
      <c r="D405" s="2">
        <v>58.6</v>
      </c>
      <c r="E405" s="1">
        <v>271</v>
      </c>
      <c r="F405" s="1">
        <v>41</v>
      </c>
      <c r="G405" s="3">
        <v>4.75</v>
      </c>
      <c r="H405">
        <v>78.769873630000006</v>
      </c>
      <c r="I405" s="1">
        <v>9</v>
      </c>
      <c r="J405" s="1">
        <v>7362</v>
      </c>
      <c r="K405" s="2">
        <v>17.7</v>
      </c>
      <c r="L405" s="1">
        <v>68</v>
      </c>
      <c r="M405" s="1">
        <v>9</v>
      </c>
      <c r="N405" s="3">
        <v>5.33</v>
      </c>
      <c r="O405" s="1">
        <v>9</v>
      </c>
      <c r="P405" s="2">
        <v>0.8</v>
      </c>
      <c r="Q405" s="3">
        <v>673.82270000000005</v>
      </c>
      <c r="R405" s="1">
        <v>16571216</v>
      </c>
      <c r="S405">
        <v>8.6</v>
      </c>
      <c r="T405">
        <v>8.1</v>
      </c>
      <c r="U405">
        <v>0.38400000000000001</v>
      </c>
      <c r="V405">
        <v>7.2</v>
      </c>
    </row>
    <row r="406" spans="1:22" x14ac:dyDescent="0.3">
      <c r="A406" t="s">
        <v>49</v>
      </c>
      <c r="B406" s="1">
        <v>2011</v>
      </c>
      <c r="C406" t="s">
        <v>23</v>
      </c>
      <c r="D406" s="2">
        <v>58.1</v>
      </c>
      <c r="E406" s="1">
        <v>275</v>
      </c>
      <c r="F406" s="1">
        <v>42</v>
      </c>
      <c r="G406" s="3">
        <v>4.51</v>
      </c>
      <c r="H406">
        <v>85.555929059999997</v>
      </c>
      <c r="I406" s="1">
        <v>91</v>
      </c>
      <c r="J406" s="1">
        <v>860</v>
      </c>
      <c r="K406" s="2">
        <v>17.100000000000001</v>
      </c>
      <c r="L406" s="1">
        <v>71</v>
      </c>
      <c r="M406" s="1">
        <v>9</v>
      </c>
      <c r="N406" s="3">
        <v>5.17</v>
      </c>
      <c r="O406" s="1">
        <v>91</v>
      </c>
      <c r="P406" s="2">
        <v>0.9</v>
      </c>
      <c r="Q406" s="3">
        <v>666.84278300000005</v>
      </c>
      <c r="R406" s="1">
        <v>168194</v>
      </c>
      <c r="S406">
        <v>8.8000000000000007</v>
      </c>
      <c r="T406">
        <v>8.4</v>
      </c>
      <c r="U406">
        <v>0.377</v>
      </c>
      <c r="V406">
        <v>6.7</v>
      </c>
    </row>
    <row r="407" spans="1:22" x14ac:dyDescent="0.3">
      <c r="A407" t="s">
        <v>49</v>
      </c>
      <c r="B407" s="1">
        <v>2010</v>
      </c>
      <c r="C407" t="s">
        <v>23</v>
      </c>
      <c r="D407" s="2">
        <v>57.5</v>
      </c>
      <c r="E407" s="1">
        <v>279</v>
      </c>
      <c r="F407" s="1">
        <v>43</v>
      </c>
      <c r="G407" s="3">
        <v>4.55</v>
      </c>
      <c r="H407">
        <v>90.460182360000005</v>
      </c>
      <c r="I407" s="1">
        <v>91</v>
      </c>
      <c r="J407" s="1">
        <v>2511</v>
      </c>
      <c r="K407" s="2">
        <v>16.600000000000001</v>
      </c>
      <c r="L407" s="1">
        <v>74</v>
      </c>
      <c r="M407" s="1">
        <v>9</v>
      </c>
      <c r="N407" s="3">
        <v>7.17</v>
      </c>
      <c r="O407" s="1">
        <v>91</v>
      </c>
      <c r="P407" s="2">
        <v>1</v>
      </c>
      <c r="Q407" s="3">
        <v>575.44645270000001</v>
      </c>
      <c r="R407" s="1">
        <v>1565217</v>
      </c>
      <c r="S407">
        <v>9</v>
      </c>
      <c r="T407">
        <v>8.6</v>
      </c>
      <c r="U407">
        <v>0.36499999999999999</v>
      </c>
      <c r="V407">
        <v>6.3</v>
      </c>
    </row>
    <row r="408" spans="1:22" x14ac:dyDescent="0.3">
      <c r="A408" t="s">
        <v>49</v>
      </c>
      <c r="B408" s="1">
        <v>2009</v>
      </c>
      <c r="C408" t="s">
        <v>23</v>
      </c>
      <c r="D408" s="2">
        <v>56.9</v>
      </c>
      <c r="E408" s="1">
        <v>283</v>
      </c>
      <c r="F408" s="1">
        <v>44</v>
      </c>
      <c r="G408" s="3">
        <v>4.55</v>
      </c>
      <c r="H408">
        <v>81.143047050000007</v>
      </c>
      <c r="I408" s="1">
        <v>92</v>
      </c>
      <c r="J408" s="1">
        <v>54118</v>
      </c>
      <c r="K408" s="2">
        <v>16.100000000000001</v>
      </c>
      <c r="L408" s="1">
        <v>77</v>
      </c>
      <c r="M408" s="1">
        <v>91</v>
      </c>
      <c r="N408" s="3">
        <v>7.41</v>
      </c>
      <c r="O408" s="1">
        <v>92</v>
      </c>
      <c r="P408" s="2">
        <v>1.1000000000000001</v>
      </c>
      <c r="Q408" s="3">
        <v>552.74555210000005</v>
      </c>
      <c r="R408" s="1">
        <v>1514199</v>
      </c>
      <c r="S408">
        <v>9.3000000000000007</v>
      </c>
      <c r="T408">
        <v>8.8000000000000007</v>
      </c>
      <c r="U408">
        <v>0.35599999999999998</v>
      </c>
      <c r="V408">
        <v>5.9</v>
      </c>
    </row>
    <row r="409" spans="1:22" x14ac:dyDescent="0.3">
      <c r="A409" t="s">
        <v>49</v>
      </c>
      <c r="B409" s="1">
        <v>2008</v>
      </c>
      <c r="C409" t="s">
        <v>23</v>
      </c>
      <c r="D409" s="2">
        <v>56.1</v>
      </c>
      <c r="E409" s="1">
        <v>288</v>
      </c>
      <c r="F409" s="1">
        <v>45</v>
      </c>
      <c r="G409" s="3">
        <v>4.5</v>
      </c>
      <c r="H409">
        <v>107.79883390000001</v>
      </c>
      <c r="I409" s="1">
        <v>93</v>
      </c>
      <c r="J409" s="1">
        <v>395</v>
      </c>
      <c r="K409" s="2">
        <v>15.6</v>
      </c>
      <c r="L409" s="1">
        <v>80</v>
      </c>
      <c r="M409" s="1">
        <v>92</v>
      </c>
      <c r="N409" s="3">
        <v>6.77</v>
      </c>
      <c r="O409" s="1">
        <v>93</v>
      </c>
      <c r="P409" s="2">
        <v>1.5</v>
      </c>
      <c r="Q409" s="3">
        <v>569.76127840000004</v>
      </c>
      <c r="R409" s="1">
        <v>14689726</v>
      </c>
      <c r="S409">
        <v>9.5</v>
      </c>
      <c r="T409">
        <v>9.1</v>
      </c>
      <c r="U409">
        <v>0.34499999999999997</v>
      </c>
      <c r="V409">
        <v>5.4</v>
      </c>
    </row>
    <row r="410" spans="1:22" x14ac:dyDescent="0.3">
      <c r="A410" t="s">
        <v>49</v>
      </c>
      <c r="B410" s="1">
        <v>2007</v>
      </c>
      <c r="C410" t="s">
        <v>23</v>
      </c>
      <c r="D410" s="2">
        <v>55.3</v>
      </c>
      <c r="E410" s="1">
        <v>293</v>
      </c>
      <c r="F410" s="1">
        <v>46</v>
      </c>
      <c r="G410" s="3">
        <v>4.58</v>
      </c>
      <c r="H410">
        <v>73.927305829999995</v>
      </c>
      <c r="I410" s="1">
        <v>89</v>
      </c>
      <c r="J410" s="1">
        <v>12</v>
      </c>
      <c r="K410" s="2">
        <v>15.1</v>
      </c>
      <c r="L410" s="1">
        <v>83</v>
      </c>
      <c r="M410" s="1">
        <v>93</v>
      </c>
      <c r="N410" s="3">
        <v>6.63</v>
      </c>
      <c r="O410" s="1">
        <v>89</v>
      </c>
      <c r="P410" s="2">
        <v>1.7</v>
      </c>
      <c r="Q410" s="3">
        <v>475.11122</v>
      </c>
      <c r="R410" s="1">
        <v>1425221</v>
      </c>
      <c r="S410">
        <v>9.8000000000000007</v>
      </c>
      <c r="T410">
        <v>9.3000000000000007</v>
      </c>
      <c r="U410">
        <v>0.33400000000000002</v>
      </c>
      <c r="V410">
        <v>4.9000000000000004</v>
      </c>
    </row>
    <row r="411" spans="1:22" x14ac:dyDescent="0.3">
      <c r="A411" t="s">
        <v>49</v>
      </c>
      <c r="B411" s="1">
        <v>2006</v>
      </c>
      <c r="C411" t="s">
        <v>23</v>
      </c>
      <c r="D411" s="2">
        <v>54.3</v>
      </c>
      <c r="E411" s="1">
        <v>32</v>
      </c>
      <c r="F411" s="1">
        <v>47</v>
      </c>
      <c r="G411" s="3">
        <v>4.7300000000000004</v>
      </c>
      <c r="H411">
        <v>64.240252080000005</v>
      </c>
      <c r="I411" s="1">
        <v>76</v>
      </c>
      <c r="J411" s="1">
        <v>125</v>
      </c>
      <c r="K411" s="2">
        <v>14.6</v>
      </c>
      <c r="L411" s="1">
        <v>86</v>
      </c>
      <c r="M411" s="1">
        <v>94</v>
      </c>
      <c r="N411" s="3">
        <v>6.58</v>
      </c>
      <c r="O411" s="1">
        <v>86</v>
      </c>
      <c r="P411" s="2">
        <v>2</v>
      </c>
      <c r="Q411" s="3">
        <v>422.63323739999998</v>
      </c>
      <c r="R411" s="1">
        <v>13829177</v>
      </c>
      <c r="S411">
        <v>1</v>
      </c>
      <c r="T411">
        <v>9.6</v>
      </c>
      <c r="U411">
        <v>0.32500000000000001</v>
      </c>
      <c r="V411">
        <v>4.7</v>
      </c>
    </row>
    <row r="412" spans="1:22" x14ac:dyDescent="0.3">
      <c r="A412" t="s">
        <v>49</v>
      </c>
      <c r="B412" s="1">
        <v>2005</v>
      </c>
      <c r="C412" t="s">
        <v>23</v>
      </c>
      <c r="D412" s="2">
        <v>53.3</v>
      </c>
      <c r="E412" s="1">
        <v>313</v>
      </c>
      <c r="F412" s="1">
        <v>48</v>
      </c>
      <c r="G412" s="3">
        <v>4.88</v>
      </c>
      <c r="H412">
        <v>8.7699893289999995</v>
      </c>
      <c r="I412" s="1"/>
      <c r="J412" s="1">
        <v>253</v>
      </c>
      <c r="K412" s="2">
        <v>14.2</v>
      </c>
      <c r="L412" s="1">
        <v>89</v>
      </c>
      <c r="M412" s="1">
        <v>94</v>
      </c>
      <c r="N412" s="3">
        <v>6.87</v>
      </c>
      <c r="O412" s="1">
        <v>82</v>
      </c>
      <c r="P412" s="2">
        <v>2.2999999999999998</v>
      </c>
      <c r="Q412" s="3">
        <v>46.998871000000001</v>
      </c>
      <c r="R412" s="1">
        <v>1342193</v>
      </c>
      <c r="S412">
        <v>1.3</v>
      </c>
      <c r="T412">
        <v>9.8000000000000007</v>
      </c>
      <c r="U412">
        <v>0</v>
      </c>
      <c r="V412">
        <v>4.3</v>
      </c>
    </row>
    <row r="413" spans="1:22" x14ac:dyDescent="0.3">
      <c r="A413" t="s">
        <v>49</v>
      </c>
      <c r="B413" s="1">
        <v>2004</v>
      </c>
      <c r="C413" t="s">
        <v>23</v>
      </c>
      <c r="D413" s="2">
        <v>52.4</v>
      </c>
      <c r="E413" s="1">
        <v>323</v>
      </c>
      <c r="F413" s="1">
        <v>49</v>
      </c>
      <c r="G413" s="3">
        <v>4.54</v>
      </c>
      <c r="H413">
        <v>56.961080889999998</v>
      </c>
      <c r="I413" s="1"/>
      <c r="J413" s="1">
        <v>77</v>
      </c>
      <c r="K413" s="2">
        <v>13.7</v>
      </c>
      <c r="L413" s="1">
        <v>91</v>
      </c>
      <c r="M413" s="1">
        <v>83</v>
      </c>
      <c r="N413" s="3">
        <v>6.45</v>
      </c>
      <c r="O413" s="1">
        <v>79</v>
      </c>
      <c r="P413" s="2">
        <v>2.5</v>
      </c>
      <c r="Q413" s="3">
        <v>371.32386500000001</v>
      </c>
      <c r="R413" s="1">
        <v>133569</v>
      </c>
      <c r="S413">
        <v>1.5</v>
      </c>
      <c r="T413">
        <v>1.1000000000000001</v>
      </c>
      <c r="U413">
        <v>0</v>
      </c>
      <c r="V413">
        <v>3.9</v>
      </c>
    </row>
    <row r="414" spans="1:22" x14ac:dyDescent="0.3">
      <c r="A414" t="s">
        <v>49</v>
      </c>
      <c r="B414" s="1">
        <v>2003</v>
      </c>
      <c r="C414" t="s">
        <v>23</v>
      </c>
      <c r="D414" s="2">
        <v>51.6</v>
      </c>
      <c r="E414" s="1">
        <v>332</v>
      </c>
      <c r="F414" s="1">
        <v>49</v>
      </c>
      <c r="G414" s="3">
        <v>4.58</v>
      </c>
      <c r="H414">
        <v>41.60951275</v>
      </c>
      <c r="I414" s="1"/>
      <c r="J414" s="1">
        <v>2946</v>
      </c>
      <c r="K414" s="2">
        <v>13.3</v>
      </c>
      <c r="L414" s="1">
        <v>92</v>
      </c>
      <c r="M414" s="1">
        <v>83</v>
      </c>
      <c r="N414" s="3">
        <v>5.61</v>
      </c>
      <c r="O414" s="1">
        <v>79</v>
      </c>
      <c r="P414" s="2">
        <v>2.9</v>
      </c>
      <c r="Q414" s="3">
        <v>332.34435100000002</v>
      </c>
      <c r="R414" s="1">
        <v>12654621</v>
      </c>
      <c r="S414">
        <v>1.7</v>
      </c>
      <c r="T414">
        <v>1.3</v>
      </c>
      <c r="U414">
        <v>0</v>
      </c>
      <c r="V414">
        <v>3.8</v>
      </c>
    </row>
    <row r="415" spans="1:22" x14ac:dyDescent="0.3">
      <c r="A415" t="s">
        <v>49</v>
      </c>
      <c r="B415" s="1">
        <v>2002</v>
      </c>
      <c r="C415" t="s">
        <v>23</v>
      </c>
      <c r="D415" s="2">
        <v>51</v>
      </c>
      <c r="E415" s="1">
        <v>338</v>
      </c>
      <c r="F415" s="1">
        <v>49</v>
      </c>
      <c r="G415" s="3">
        <v>4.53</v>
      </c>
      <c r="H415">
        <v>3.1955668309999998</v>
      </c>
      <c r="I415" s="1"/>
      <c r="J415" s="1">
        <v>1744</v>
      </c>
      <c r="K415" s="2">
        <v>12.9</v>
      </c>
      <c r="L415" s="1">
        <v>93</v>
      </c>
      <c r="M415" s="1">
        <v>69</v>
      </c>
      <c r="N415" s="3">
        <v>5.26</v>
      </c>
      <c r="O415" s="1">
        <v>69</v>
      </c>
      <c r="P415" s="2">
        <v>3.2</v>
      </c>
      <c r="Q415" s="3">
        <v>26.7635413</v>
      </c>
      <c r="R415" s="1">
        <v>122931</v>
      </c>
      <c r="S415">
        <v>11</v>
      </c>
      <c r="T415">
        <v>1.6</v>
      </c>
      <c r="U415">
        <v>0</v>
      </c>
      <c r="V415">
        <v>3.6</v>
      </c>
    </row>
    <row r="416" spans="1:22" x14ac:dyDescent="0.3">
      <c r="A416" t="s">
        <v>49</v>
      </c>
      <c r="B416" s="1">
        <v>2001</v>
      </c>
      <c r="C416" t="s">
        <v>23</v>
      </c>
      <c r="D416" s="2">
        <v>56</v>
      </c>
      <c r="E416" s="1">
        <v>344</v>
      </c>
      <c r="F416" s="1">
        <v>48</v>
      </c>
      <c r="G416" s="3">
        <v>4.5599999999999996</v>
      </c>
      <c r="H416">
        <v>23.1016899</v>
      </c>
      <c r="I416" s="1"/>
      <c r="J416" s="1">
        <v>4174</v>
      </c>
      <c r="K416" s="2">
        <v>12.5</v>
      </c>
      <c r="L416" s="1">
        <v>93</v>
      </c>
      <c r="M416" s="1">
        <v>62</v>
      </c>
      <c r="N416" s="3">
        <v>4.8499999999999996</v>
      </c>
      <c r="O416" s="1">
        <v>62</v>
      </c>
      <c r="P416" s="2">
        <v>3.6</v>
      </c>
      <c r="Q416" s="3">
        <v>235.4912324</v>
      </c>
      <c r="R416" s="1">
        <v>11944587</v>
      </c>
      <c r="S416">
        <v>11.2</v>
      </c>
      <c r="T416">
        <v>1.8</v>
      </c>
      <c r="U416">
        <v>0</v>
      </c>
      <c r="V416">
        <v>3.5</v>
      </c>
    </row>
    <row r="417" spans="1:22" x14ac:dyDescent="0.3">
      <c r="A417" t="s">
        <v>49</v>
      </c>
      <c r="B417" s="1">
        <v>2000</v>
      </c>
      <c r="C417" t="s">
        <v>23</v>
      </c>
      <c r="D417" s="2">
        <v>51</v>
      </c>
      <c r="E417" s="1">
        <v>348</v>
      </c>
      <c r="F417" s="1">
        <v>48</v>
      </c>
      <c r="G417" s="3">
        <v>3.71</v>
      </c>
      <c r="H417">
        <v>19.839295969999998</v>
      </c>
      <c r="I417" s="1"/>
      <c r="J417" s="1">
        <v>6074</v>
      </c>
      <c r="K417" s="2">
        <v>12.2</v>
      </c>
      <c r="L417" s="1">
        <v>92</v>
      </c>
      <c r="M417" s="1">
        <v>45</v>
      </c>
      <c r="N417" s="3">
        <v>5.6</v>
      </c>
      <c r="O417" s="1">
        <v>45</v>
      </c>
      <c r="P417" s="2">
        <v>4</v>
      </c>
      <c r="Q417" s="3">
        <v>226.47598139999999</v>
      </c>
      <c r="R417" s="1">
        <v>1167942</v>
      </c>
      <c r="S417">
        <v>11.4</v>
      </c>
      <c r="T417">
        <v>11.1</v>
      </c>
      <c r="U417">
        <v>0</v>
      </c>
      <c r="V417">
        <v>3.4</v>
      </c>
    </row>
    <row r="418" spans="1:22" x14ac:dyDescent="0.3">
      <c r="A418" t="s">
        <v>50</v>
      </c>
      <c r="B418" s="1">
        <v>2015</v>
      </c>
      <c r="C418" t="s">
        <v>23</v>
      </c>
      <c r="D418" s="2">
        <v>59.6</v>
      </c>
      <c r="E418" s="1">
        <v>288</v>
      </c>
      <c r="F418" s="1">
        <v>21</v>
      </c>
      <c r="H418">
        <v>0</v>
      </c>
      <c r="I418" s="1">
        <v>94</v>
      </c>
      <c r="J418" s="1">
        <v>9</v>
      </c>
      <c r="K418" s="2">
        <v>18.7</v>
      </c>
      <c r="L418" s="1">
        <v>31</v>
      </c>
      <c r="M418" s="1">
        <v>94</v>
      </c>
      <c r="O418" s="1">
        <v>94</v>
      </c>
      <c r="P418" s="2">
        <v>0.7</v>
      </c>
      <c r="Q418" s="3">
        <v>33.681223000000003</v>
      </c>
      <c r="R418" s="1">
        <v>119927</v>
      </c>
      <c r="S418">
        <v>7.3</v>
      </c>
      <c r="T418">
        <v>7.2</v>
      </c>
      <c r="U418">
        <v>0.40600000000000003</v>
      </c>
      <c r="V418">
        <v>10.6</v>
      </c>
    </row>
    <row r="419" spans="1:22" x14ac:dyDescent="0.3">
      <c r="A419" t="s">
        <v>50</v>
      </c>
      <c r="B419" s="1">
        <v>2014</v>
      </c>
      <c r="C419" t="s">
        <v>23</v>
      </c>
      <c r="D419" s="2">
        <v>59.1</v>
      </c>
      <c r="E419" s="1">
        <v>297</v>
      </c>
      <c r="F419" s="1">
        <v>22</v>
      </c>
      <c r="G419" s="3">
        <v>0.01</v>
      </c>
      <c r="H419">
        <v>41.251590380000003</v>
      </c>
      <c r="I419" s="1">
        <v>95</v>
      </c>
      <c r="J419" s="1">
        <v>0</v>
      </c>
      <c r="K419" s="2">
        <v>18.2</v>
      </c>
      <c r="L419" s="1">
        <v>32</v>
      </c>
      <c r="M419" s="1">
        <v>95</v>
      </c>
      <c r="N419" s="3">
        <v>7.54</v>
      </c>
      <c r="O419" s="1">
        <v>95</v>
      </c>
      <c r="P419" s="2">
        <v>0.7</v>
      </c>
      <c r="Q419" s="3">
        <v>312.7489794</v>
      </c>
      <c r="R419" s="1">
        <v>989179</v>
      </c>
      <c r="S419">
        <v>7.4</v>
      </c>
      <c r="T419">
        <v>7.3</v>
      </c>
      <c r="U419">
        <v>0.40400000000000003</v>
      </c>
      <c r="V419">
        <v>10.6</v>
      </c>
    </row>
    <row r="420" spans="1:22" x14ac:dyDescent="0.3">
      <c r="A420" t="s">
        <v>50</v>
      </c>
      <c r="B420" s="1">
        <v>2013</v>
      </c>
      <c r="C420" t="s">
        <v>23</v>
      </c>
      <c r="D420" s="2">
        <v>58.6</v>
      </c>
      <c r="E420" s="1">
        <v>33</v>
      </c>
      <c r="F420" s="1">
        <v>22</v>
      </c>
      <c r="G420" s="3">
        <v>0.01</v>
      </c>
      <c r="H420">
        <v>40.151284580000002</v>
      </c>
      <c r="I420" s="1">
        <v>96</v>
      </c>
      <c r="J420" s="1">
        <v>0</v>
      </c>
      <c r="K420" s="2">
        <v>17.600000000000001</v>
      </c>
      <c r="L420" s="1">
        <v>32</v>
      </c>
      <c r="M420" s="1">
        <v>96</v>
      </c>
      <c r="N420" s="3">
        <v>8.3000000000000007</v>
      </c>
      <c r="O420" s="1">
        <v>96</v>
      </c>
      <c r="P420" s="2">
        <v>1</v>
      </c>
      <c r="Q420" s="3">
        <v>282.75552520000002</v>
      </c>
      <c r="R420" s="1">
        <v>96186</v>
      </c>
      <c r="S420">
        <v>7.4</v>
      </c>
      <c r="T420">
        <v>7.4</v>
      </c>
      <c r="U420">
        <v>0.39800000000000002</v>
      </c>
      <c r="V420">
        <v>10.5</v>
      </c>
    </row>
    <row r="421" spans="1:22" x14ac:dyDescent="0.3">
      <c r="A421" t="s">
        <v>50</v>
      </c>
      <c r="B421" s="1">
        <v>2012</v>
      </c>
      <c r="C421" t="s">
        <v>23</v>
      </c>
      <c r="D421" s="2">
        <v>58</v>
      </c>
      <c r="E421" s="1">
        <v>312</v>
      </c>
      <c r="F421" s="1">
        <v>22</v>
      </c>
      <c r="G421" s="3">
        <v>0.01</v>
      </c>
      <c r="H421">
        <v>38.731705050000002</v>
      </c>
      <c r="I421" s="1">
        <v>96</v>
      </c>
      <c r="J421" s="1">
        <v>49</v>
      </c>
      <c r="K421" s="2">
        <v>17.100000000000001</v>
      </c>
      <c r="L421" s="1">
        <v>33</v>
      </c>
      <c r="M421" s="1">
        <v>96</v>
      </c>
      <c r="N421" s="3">
        <v>8.2100000000000009</v>
      </c>
      <c r="O421" s="1">
        <v>96</v>
      </c>
      <c r="P421" s="2">
        <v>1.2</v>
      </c>
      <c r="Q421" s="3">
        <v>265.28565099999997</v>
      </c>
      <c r="R421" s="1">
        <v>931971</v>
      </c>
      <c r="S421">
        <v>7.5</v>
      </c>
      <c r="T421">
        <v>7.5</v>
      </c>
      <c r="U421">
        <v>0.39300000000000002</v>
      </c>
      <c r="V421">
        <v>10.3</v>
      </c>
    </row>
    <row r="422" spans="1:22" x14ac:dyDescent="0.3">
      <c r="A422" t="s">
        <v>50</v>
      </c>
      <c r="B422" s="1">
        <v>2011</v>
      </c>
      <c r="C422" t="s">
        <v>23</v>
      </c>
      <c r="D422" s="2">
        <v>57.4</v>
      </c>
      <c r="E422" s="1">
        <v>321</v>
      </c>
      <c r="F422" s="1">
        <v>22</v>
      </c>
      <c r="G422" s="3">
        <v>4.16</v>
      </c>
      <c r="H422">
        <v>3.595980333</v>
      </c>
      <c r="I422" s="1">
        <v>96</v>
      </c>
      <c r="J422" s="1">
        <v>129</v>
      </c>
      <c r="K422" s="2">
        <v>16.600000000000001</v>
      </c>
      <c r="L422" s="1">
        <v>33</v>
      </c>
      <c r="M422" s="1">
        <v>95</v>
      </c>
      <c r="N422" s="3">
        <v>8.58</v>
      </c>
      <c r="O422" s="1">
        <v>96</v>
      </c>
      <c r="P422" s="2">
        <v>1.5</v>
      </c>
      <c r="Q422" s="3">
        <v>26.479973000000001</v>
      </c>
      <c r="R422" s="1">
        <v>94358</v>
      </c>
      <c r="S422">
        <v>7.6</v>
      </c>
      <c r="T422">
        <v>7.6</v>
      </c>
      <c r="U422">
        <v>0.38500000000000001</v>
      </c>
      <c r="V422">
        <v>9.9</v>
      </c>
    </row>
    <row r="423" spans="1:22" x14ac:dyDescent="0.3">
      <c r="A423" t="s">
        <v>50</v>
      </c>
      <c r="B423" s="1">
        <v>2010</v>
      </c>
      <c r="C423" t="s">
        <v>23</v>
      </c>
      <c r="D423" s="2">
        <v>56.8</v>
      </c>
      <c r="E423" s="1">
        <v>33</v>
      </c>
      <c r="F423" s="1">
        <v>23</v>
      </c>
      <c r="G423" s="3">
        <v>4.16</v>
      </c>
      <c r="H423">
        <v>31.14187566</v>
      </c>
      <c r="I423" s="1">
        <v>96</v>
      </c>
      <c r="J423" s="1">
        <v>495</v>
      </c>
      <c r="K423" s="2">
        <v>16.100000000000001</v>
      </c>
      <c r="L423" s="1">
        <v>34</v>
      </c>
      <c r="M423" s="1">
        <v>94</v>
      </c>
      <c r="N423" s="3">
        <v>8.82</v>
      </c>
      <c r="O423" s="1">
        <v>96</v>
      </c>
      <c r="P423" s="2">
        <v>1.9</v>
      </c>
      <c r="Q423" s="3">
        <v>231.19432560000001</v>
      </c>
      <c r="R423" s="1">
        <v>876693</v>
      </c>
      <c r="S423">
        <v>7.7</v>
      </c>
      <c r="T423">
        <v>7.7</v>
      </c>
      <c r="U423">
        <v>0.36099999999999999</v>
      </c>
      <c r="V423">
        <v>9.3000000000000007</v>
      </c>
    </row>
    <row r="424" spans="1:22" x14ac:dyDescent="0.3">
      <c r="A424" t="s">
        <v>50</v>
      </c>
      <c r="B424" s="1">
        <v>2009</v>
      </c>
      <c r="C424" t="s">
        <v>23</v>
      </c>
      <c r="D424" s="2">
        <v>56.2</v>
      </c>
      <c r="E424" s="1">
        <v>338</v>
      </c>
      <c r="F424" s="1">
        <v>23</v>
      </c>
      <c r="G424" s="3">
        <v>4.05</v>
      </c>
      <c r="H424">
        <v>2.0304946730000002</v>
      </c>
      <c r="I424" s="1">
        <v>94</v>
      </c>
      <c r="J424" s="1">
        <v>305</v>
      </c>
      <c r="K424" s="2">
        <v>15.7</v>
      </c>
      <c r="L424" s="1">
        <v>34</v>
      </c>
      <c r="M424" s="1">
        <v>96</v>
      </c>
      <c r="N424" s="3">
        <v>6.96</v>
      </c>
      <c r="O424" s="1">
        <v>94</v>
      </c>
      <c r="P424" s="2">
        <v>2.4</v>
      </c>
      <c r="Q424" s="3">
        <v>24.944652000000001</v>
      </c>
      <c r="R424" s="1">
        <v>848931</v>
      </c>
      <c r="S424">
        <v>7.8</v>
      </c>
      <c r="T424">
        <v>7.8</v>
      </c>
      <c r="U424">
        <v>0.33600000000000002</v>
      </c>
      <c r="V424">
        <v>8.6</v>
      </c>
    </row>
    <row r="425" spans="1:22" x14ac:dyDescent="0.3">
      <c r="A425" t="s">
        <v>50</v>
      </c>
      <c r="B425" s="1">
        <v>2008</v>
      </c>
      <c r="C425" t="s">
        <v>23</v>
      </c>
      <c r="D425" s="2">
        <v>55.3</v>
      </c>
      <c r="E425" s="1">
        <v>35</v>
      </c>
      <c r="F425" s="1">
        <v>23</v>
      </c>
      <c r="G425" s="3">
        <v>4.33</v>
      </c>
      <c r="H425">
        <v>15.99415192</v>
      </c>
      <c r="I425" s="1">
        <v>92</v>
      </c>
      <c r="J425" s="1">
        <v>173</v>
      </c>
      <c r="K425" s="2">
        <v>15.2</v>
      </c>
      <c r="L425" s="1">
        <v>35</v>
      </c>
      <c r="M425" s="1">
        <v>89</v>
      </c>
      <c r="N425" s="3">
        <v>7.86</v>
      </c>
      <c r="O425" s="1">
        <v>92</v>
      </c>
      <c r="P425" s="2">
        <v>2.9</v>
      </c>
      <c r="Q425" s="3">
        <v>196.24726279999999</v>
      </c>
      <c r="R425" s="1">
        <v>8212264</v>
      </c>
      <c r="S425">
        <v>7.9</v>
      </c>
      <c r="T425">
        <v>7.9</v>
      </c>
      <c r="U425">
        <v>0.31900000000000001</v>
      </c>
      <c r="V425">
        <v>7.9</v>
      </c>
    </row>
    <row r="426" spans="1:22" x14ac:dyDescent="0.3">
      <c r="A426" t="s">
        <v>50</v>
      </c>
      <c r="B426" s="1">
        <v>2007</v>
      </c>
      <c r="C426" t="s">
        <v>23</v>
      </c>
      <c r="D426" s="2">
        <v>54.8</v>
      </c>
      <c r="E426" s="1">
        <v>355</v>
      </c>
      <c r="F426" s="1">
        <v>24</v>
      </c>
      <c r="G426" s="3">
        <v>4.54</v>
      </c>
      <c r="H426">
        <v>1.7265951500000001</v>
      </c>
      <c r="I426" s="1">
        <v>99</v>
      </c>
      <c r="J426" s="1">
        <v>43</v>
      </c>
      <c r="K426" s="2">
        <v>14.8</v>
      </c>
      <c r="L426" s="1">
        <v>36</v>
      </c>
      <c r="M426" s="1">
        <v>93</v>
      </c>
      <c r="N426" s="3">
        <v>1.3</v>
      </c>
      <c r="O426" s="1">
        <v>99</v>
      </c>
      <c r="P426" s="2">
        <v>3.4</v>
      </c>
      <c r="Q426" s="3">
        <v>17.799949999999999</v>
      </c>
      <c r="R426" s="1">
        <v>7939573</v>
      </c>
      <c r="S426">
        <v>8</v>
      </c>
      <c r="T426">
        <v>8</v>
      </c>
      <c r="U426">
        <v>0.309</v>
      </c>
      <c r="V426">
        <v>7.2</v>
      </c>
    </row>
    <row r="427" spans="1:22" x14ac:dyDescent="0.3">
      <c r="A427" t="s">
        <v>50</v>
      </c>
      <c r="B427" s="1">
        <v>2006</v>
      </c>
      <c r="C427" t="s">
        <v>23</v>
      </c>
      <c r="D427" s="2">
        <v>54.1</v>
      </c>
      <c r="E427" s="1">
        <v>361</v>
      </c>
      <c r="F427" s="1">
        <v>24</v>
      </c>
      <c r="G427" s="3">
        <v>4.5</v>
      </c>
      <c r="H427">
        <v>21.24915339</v>
      </c>
      <c r="I427" s="1">
        <v>92</v>
      </c>
      <c r="J427" s="1">
        <v>784</v>
      </c>
      <c r="K427" s="2">
        <v>14.5</v>
      </c>
      <c r="L427" s="1">
        <v>36</v>
      </c>
      <c r="M427" s="1">
        <v>88</v>
      </c>
      <c r="N427" s="3">
        <v>11.49</v>
      </c>
      <c r="O427" s="1">
        <v>92</v>
      </c>
      <c r="P427" s="2">
        <v>3.8</v>
      </c>
      <c r="Q427" s="3">
        <v>165.87941760000001</v>
      </c>
      <c r="R427" s="1">
        <v>7675338</v>
      </c>
      <c r="S427">
        <v>8.1</v>
      </c>
      <c r="T427">
        <v>8.1999999999999993</v>
      </c>
      <c r="U427">
        <v>0.28999999999999998</v>
      </c>
      <c r="V427">
        <v>5.9</v>
      </c>
    </row>
    <row r="428" spans="1:22" x14ac:dyDescent="0.3">
      <c r="A428" t="s">
        <v>50</v>
      </c>
      <c r="B428" s="1">
        <v>2005</v>
      </c>
      <c r="C428" t="s">
        <v>23</v>
      </c>
      <c r="D428" s="2">
        <v>53.4</v>
      </c>
      <c r="E428" s="1">
        <v>369</v>
      </c>
      <c r="F428" s="1">
        <v>24</v>
      </c>
      <c r="G428" s="3">
        <v>5.54</v>
      </c>
      <c r="H428">
        <v>1.7474409479999999</v>
      </c>
      <c r="I428" s="1">
        <v>87</v>
      </c>
      <c r="J428" s="1">
        <v>0</v>
      </c>
      <c r="K428" s="2">
        <v>14.1</v>
      </c>
      <c r="L428" s="1">
        <v>37</v>
      </c>
      <c r="M428" s="1">
        <v>82</v>
      </c>
      <c r="N428" s="3">
        <v>9.84</v>
      </c>
      <c r="O428" s="1">
        <v>87</v>
      </c>
      <c r="P428" s="2">
        <v>4.3</v>
      </c>
      <c r="Q428" s="3">
        <v>15.574339999999999</v>
      </c>
      <c r="R428" s="1">
        <v>7423289</v>
      </c>
      <c r="S428">
        <v>8.1999999999999993</v>
      </c>
      <c r="T428">
        <v>8.3000000000000007</v>
      </c>
      <c r="U428">
        <v>0.28599999999999998</v>
      </c>
      <c r="V428">
        <v>5.6</v>
      </c>
    </row>
    <row r="429" spans="1:22" x14ac:dyDescent="0.3">
      <c r="A429" t="s">
        <v>50</v>
      </c>
      <c r="B429" s="1">
        <v>2004</v>
      </c>
      <c r="C429" t="s">
        <v>23</v>
      </c>
      <c r="D429" s="2">
        <v>52.6</v>
      </c>
      <c r="E429" s="1">
        <v>378</v>
      </c>
      <c r="F429" s="1">
        <v>24</v>
      </c>
      <c r="G429" s="3">
        <v>5.72</v>
      </c>
      <c r="H429">
        <v>11.226553470000001</v>
      </c>
      <c r="I429" s="1">
        <v>83</v>
      </c>
      <c r="J429" s="1">
        <v>2</v>
      </c>
      <c r="K429" s="2">
        <v>13.8</v>
      </c>
      <c r="L429" s="1">
        <v>38</v>
      </c>
      <c r="M429" s="1">
        <v>76</v>
      </c>
      <c r="N429" s="3">
        <v>7.1</v>
      </c>
      <c r="O429" s="1">
        <v>83</v>
      </c>
      <c r="P429" s="2">
        <v>4.8</v>
      </c>
      <c r="Q429" s="3">
        <v>127.4296648</v>
      </c>
      <c r="R429" s="1">
        <v>7182451</v>
      </c>
      <c r="S429">
        <v>8.4</v>
      </c>
      <c r="T429">
        <v>8.4</v>
      </c>
      <c r="U429">
        <v>0.27900000000000003</v>
      </c>
      <c r="V429">
        <v>5.2</v>
      </c>
    </row>
    <row r="430" spans="1:22" x14ac:dyDescent="0.3">
      <c r="A430" t="s">
        <v>50</v>
      </c>
      <c r="B430" s="1">
        <v>2003</v>
      </c>
      <c r="C430" t="s">
        <v>23</v>
      </c>
      <c r="D430" s="2">
        <v>51.9</v>
      </c>
      <c r="E430" s="1">
        <v>387</v>
      </c>
      <c r="F430" s="1">
        <v>24</v>
      </c>
      <c r="G430" s="3">
        <v>5.84</v>
      </c>
      <c r="H430">
        <v>6.5452636340000003</v>
      </c>
      <c r="I430" s="1"/>
      <c r="J430" s="1">
        <v>224</v>
      </c>
      <c r="K430" s="2">
        <v>13.5</v>
      </c>
      <c r="L430" s="1">
        <v>38</v>
      </c>
      <c r="M430" s="1">
        <v>75</v>
      </c>
      <c r="N430" s="3">
        <v>5.25</v>
      </c>
      <c r="O430" s="1">
        <v>82</v>
      </c>
      <c r="P430" s="2">
        <v>5.0999999999999996</v>
      </c>
      <c r="Q430" s="3">
        <v>112.849373</v>
      </c>
      <c r="R430" s="1">
        <v>6953113</v>
      </c>
      <c r="S430">
        <v>8.5</v>
      </c>
      <c r="T430">
        <v>8.5</v>
      </c>
      <c r="U430">
        <v>0.27600000000000002</v>
      </c>
      <c r="V430">
        <v>4.7</v>
      </c>
    </row>
    <row r="431" spans="1:22" x14ac:dyDescent="0.3">
      <c r="A431" t="s">
        <v>50</v>
      </c>
      <c r="B431" s="1">
        <v>2002</v>
      </c>
      <c r="C431" t="s">
        <v>23</v>
      </c>
      <c r="D431" s="2">
        <v>51.5</v>
      </c>
      <c r="E431" s="1">
        <v>387</v>
      </c>
      <c r="F431" s="1">
        <v>24</v>
      </c>
      <c r="G431" s="3">
        <v>5.98</v>
      </c>
      <c r="H431">
        <v>9.660010196</v>
      </c>
      <c r="I431" s="1"/>
      <c r="J431" s="1">
        <v>1016</v>
      </c>
      <c r="K431" s="2">
        <v>13.3</v>
      </c>
      <c r="L431" s="1">
        <v>39</v>
      </c>
      <c r="M431" s="1">
        <v>74</v>
      </c>
      <c r="N431" s="3">
        <v>5.15</v>
      </c>
      <c r="O431" s="1">
        <v>81</v>
      </c>
      <c r="P431" s="2">
        <v>5.2</v>
      </c>
      <c r="Q431" s="3">
        <v>122.43358929999999</v>
      </c>
      <c r="R431" s="1">
        <v>6741569</v>
      </c>
      <c r="S431">
        <v>8.6999999999999993</v>
      </c>
      <c r="T431">
        <v>8.6999999999999993</v>
      </c>
      <c r="U431">
        <v>0.26800000000000002</v>
      </c>
      <c r="V431">
        <v>4.4000000000000004</v>
      </c>
    </row>
    <row r="432" spans="1:22" x14ac:dyDescent="0.3">
      <c r="A432" t="s">
        <v>50</v>
      </c>
      <c r="B432" s="1">
        <v>2001</v>
      </c>
      <c r="C432" t="s">
        <v>23</v>
      </c>
      <c r="D432" s="2">
        <v>51.3</v>
      </c>
      <c r="E432" s="1">
        <v>385</v>
      </c>
      <c r="F432" s="1">
        <v>25</v>
      </c>
      <c r="G432" s="3">
        <v>6.09</v>
      </c>
      <c r="H432">
        <v>10.61917585</v>
      </c>
      <c r="I432" s="1"/>
      <c r="J432" s="1">
        <v>0</v>
      </c>
      <c r="K432" s="2">
        <v>13</v>
      </c>
      <c r="L432" s="1">
        <v>40</v>
      </c>
      <c r="M432" s="1">
        <v>72</v>
      </c>
      <c r="N432" s="3">
        <v>4.96</v>
      </c>
      <c r="O432" s="1">
        <v>81</v>
      </c>
      <c r="P432" s="2">
        <v>5.3</v>
      </c>
      <c r="Q432" s="3">
        <v>133.74276889999999</v>
      </c>
      <c r="R432" s="1">
        <v>6555829</v>
      </c>
      <c r="S432">
        <v>8.8000000000000007</v>
      </c>
      <c r="T432">
        <v>8.8000000000000007</v>
      </c>
      <c r="U432">
        <v>0.26800000000000002</v>
      </c>
      <c r="V432">
        <v>4.5</v>
      </c>
    </row>
    <row r="433" spans="1:22" x14ac:dyDescent="0.3">
      <c r="A433" t="s">
        <v>50</v>
      </c>
      <c r="B433" s="1">
        <v>2000</v>
      </c>
      <c r="C433" t="s">
        <v>23</v>
      </c>
      <c r="D433" s="2">
        <v>58</v>
      </c>
      <c r="E433" s="1">
        <v>386</v>
      </c>
      <c r="F433" s="1">
        <v>25</v>
      </c>
      <c r="G433" s="3">
        <v>6.61</v>
      </c>
      <c r="H433">
        <v>9.6966891640000004</v>
      </c>
      <c r="I433" s="1"/>
      <c r="J433" s="1">
        <v>18363</v>
      </c>
      <c r="K433" s="2">
        <v>12.8</v>
      </c>
      <c r="L433" s="1">
        <v>41</v>
      </c>
      <c r="M433" s="1">
        <v>71</v>
      </c>
      <c r="N433" s="3">
        <v>4.9800000000000004</v>
      </c>
      <c r="O433" s="1">
        <v>8</v>
      </c>
      <c r="P433" s="2">
        <v>5.2</v>
      </c>
      <c r="Q433" s="3">
        <v>135.9984455</v>
      </c>
      <c r="R433" s="1">
        <v>6476</v>
      </c>
      <c r="S433">
        <v>9</v>
      </c>
      <c r="T433">
        <v>8.9</v>
      </c>
      <c r="U433">
        <v>0.26800000000000002</v>
      </c>
      <c r="V433">
        <v>4.5</v>
      </c>
    </row>
    <row r="434" spans="1:22" x14ac:dyDescent="0.3">
      <c r="A434" t="s">
        <v>51</v>
      </c>
      <c r="B434" s="1">
        <v>2015</v>
      </c>
      <c r="C434" t="s">
        <v>23</v>
      </c>
      <c r="D434" s="2">
        <v>53.3</v>
      </c>
      <c r="E434" s="1">
        <v>397</v>
      </c>
      <c r="F434" s="1">
        <v>57</v>
      </c>
      <c r="H434">
        <v>0</v>
      </c>
      <c r="I434" s="1">
        <v>83</v>
      </c>
      <c r="J434" s="1">
        <v>65</v>
      </c>
      <c r="K434" s="2">
        <v>28</v>
      </c>
      <c r="L434" s="1">
        <v>79</v>
      </c>
      <c r="M434" s="1">
        <v>81</v>
      </c>
      <c r="O434" s="1">
        <v>83</v>
      </c>
      <c r="P434" s="2">
        <v>1.9</v>
      </c>
      <c r="S434">
        <v>5.5</v>
      </c>
      <c r="T434">
        <v>5.5</v>
      </c>
    </row>
    <row r="435" spans="1:22" x14ac:dyDescent="0.3">
      <c r="A435" t="s">
        <v>51</v>
      </c>
      <c r="B435" s="1">
        <v>2014</v>
      </c>
      <c r="C435" t="s">
        <v>23</v>
      </c>
      <c r="D435" s="2">
        <v>52.8</v>
      </c>
      <c r="E435" s="1">
        <v>47</v>
      </c>
      <c r="F435" s="1">
        <v>58</v>
      </c>
      <c r="G435" s="3">
        <v>0.01</v>
      </c>
      <c r="H435">
        <v>0</v>
      </c>
      <c r="I435" s="1">
        <v>76</v>
      </c>
      <c r="J435" s="1">
        <v>50</v>
      </c>
      <c r="K435" s="2">
        <v>27.4</v>
      </c>
      <c r="L435" s="1">
        <v>80</v>
      </c>
      <c r="M435" s="1">
        <v>76</v>
      </c>
      <c r="N435" s="3">
        <v>5.72</v>
      </c>
      <c r="O435" s="1">
        <v>76</v>
      </c>
      <c r="P435" s="2">
        <v>2</v>
      </c>
      <c r="S435">
        <v>5.6</v>
      </c>
      <c r="T435">
        <v>5.6</v>
      </c>
    </row>
    <row r="436" spans="1:22" x14ac:dyDescent="0.3">
      <c r="A436" t="s">
        <v>51</v>
      </c>
      <c r="B436" s="1">
        <v>2013</v>
      </c>
      <c r="C436" t="s">
        <v>23</v>
      </c>
      <c r="D436" s="2">
        <v>52.3</v>
      </c>
      <c r="E436" s="1">
        <v>412</v>
      </c>
      <c r="F436" s="1">
        <v>59</v>
      </c>
      <c r="G436" s="3">
        <v>3.15</v>
      </c>
      <c r="H436">
        <v>0</v>
      </c>
      <c r="I436" s="1">
        <v>8</v>
      </c>
      <c r="J436" s="1">
        <v>48</v>
      </c>
      <c r="K436" s="2">
        <v>26.8</v>
      </c>
      <c r="L436" s="1">
        <v>81</v>
      </c>
      <c r="M436" s="1">
        <v>79</v>
      </c>
      <c r="N436" s="3">
        <v>5.81</v>
      </c>
      <c r="O436" s="1">
        <v>8</v>
      </c>
      <c r="P436" s="2">
        <v>2.4</v>
      </c>
      <c r="S436">
        <v>5.8</v>
      </c>
      <c r="T436">
        <v>5.7</v>
      </c>
    </row>
    <row r="437" spans="1:22" x14ac:dyDescent="0.3">
      <c r="A437" t="s">
        <v>51</v>
      </c>
      <c r="B437" s="1">
        <v>2012</v>
      </c>
      <c r="C437" t="s">
        <v>23</v>
      </c>
      <c r="D437" s="2">
        <v>52</v>
      </c>
      <c r="E437" s="1">
        <v>415</v>
      </c>
      <c r="F437" s="1">
        <v>59</v>
      </c>
      <c r="G437" s="3">
        <v>3.24</v>
      </c>
      <c r="H437">
        <v>0</v>
      </c>
      <c r="I437" s="1">
        <v>82</v>
      </c>
      <c r="J437" s="1">
        <v>137</v>
      </c>
      <c r="K437" s="2">
        <v>26.2</v>
      </c>
      <c r="L437" s="1">
        <v>82</v>
      </c>
      <c r="M437" s="1">
        <v>83</v>
      </c>
      <c r="N437" s="3">
        <v>6.14</v>
      </c>
      <c r="O437" s="1">
        <v>82</v>
      </c>
      <c r="P437" s="2">
        <v>2.9</v>
      </c>
      <c r="S437">
        <v>5.9</v>
      </c>
      <c r="T437">
        <v>5.9</v>
      </c>
    </row>
    <row r="438" spans="1:22" x14ac:dyDescent="0.3">
      <c r="A438" t="s">
        <v>51</v>
      </c>
      <c r="B438" s="1">
        <v>2011</v>
      </c>
      <c r="C438" t="s">
        <v>23</v>
      </c>
      <c r="D438" s="2">
        <v>51.7</v>
      </c>
      <c r="E438" s="1">
        <v>419</v>
      </c>
      <c r="F438" s="1">
        <v>60</v>
      </c>
      <c r="G438" s="3">
        <v>3.13</v>
      </c>
      <c r="H438">
        <v>0</v>
      </c>
      <c r="I438" s="1">
        <v>62</v>
      </c>
      <c r="J438" s="1">
        <v>628</v>
      </c>
      <c r="K438" s="2">
        <v>25.6</v>
      </c>
      <c r="L438" s="1">
        <v>83</v>
      </c>
      <c r="M438" s="1">
        <v>58</v>
      </c>
      <c r="N438" s="3">
        <v>6.42</v>
      </c>
      <c r="O438" s="1">
        <v>62</v>
      </c>
      <c r="P438" s="2">
        <v>3.3</v>
      </c>
      <c r="S438">
        <v>6.1</v>
      </c>
      <c r="T438">
        <v>6</v>
      </c>
    </row>
    <row r="439" spans="1:22" x14ac:dyDescent="0.3">
      <c r="A439" t="s">
        <v>51</v>
      </c>
      <c r="B439" s="1">
        <v>2010</v>
      </c>
      <c r="C439" t="s">
        <v>23</v>
      </c>
      <c r="D439" s="2">
        <v>51.5</v>
      </c>
      <c r="E439" s="1">
        <v>417</v>
      </c>
      <c r="F439" s="1">
        <v>60</v>
      </c>
      <c r="G439" s="3">
        <v>3.15</v>
      </c>
      <c r="H439">
        <v>0</v>
      </c>
      <c r="I439" s="1">
        <v>85</v>
      </c>
      <c r="J439" s="1">
        <v>441</v>
      </c>
      <c r="K439" s="2">
        <v>25</v>
      </c>
      <c r="L439" s="1">
        <v>84</v>
      </c>
      <c r="M439" s="1">
        <v>81</v>
      </c>
      <c r="N439" s="3">
        <v>6.32</v>
      </c>
      <c r="O439" s="1">
        <v>85</v>
      </c>
      <c r="P439" s="2">
        <v>3.3</v>
      </c>
      <c r="S439">
        <v>6.3</v>
      </c>
      <c r="T439">
        <v>6.2</v>
      </c>
    </row>
    <row r="440" spans="1:22" x14ac:dyDescent="0.3">
      <c r="A440" t="s">
        <v>51</v>
      </c>
      <c r="B440" s="1">
        <v>2009</v>
      </c>
      <c r="C440" t="s">
        <v>23</v>
      </c>
      <c r="D440" s="2">
        <v>51</v>
      </c>
      <c r="E440" s="1">
        <v>426</v>
      </c>
      <c r="F440" s="1">
        <v>60</v>
      </c>
      <c r="G440" s="3">
        <v>2.92</v>
      </c>
      <c r="H440">
        <v>0</v>
      </c>
      <c r="I440" s="1">
        <v>81</v>
      </c>
      <c r="J440" s="1">
        <v>183</v>
      </c>
      <c r="K440" s="2">
        <v>24.4</v>
      </c>
      <c r="L440" s="1">
        <v>84</v>
      </c>
      <c r="M440" s="1">
        <v>77</v>
      </c>
      <c r="N440" s="3">
        <v>6.41</v>
      </c>
      <c r="O440" s="1">
        <v>81</v>
      </c>
      <c r="P440" s="2">
        <v>3.7</v>
      </c>
      <c r="S440">
        <v>6.5</v>
      </c>
      <c r="T440">
        <v>6.4</v>
      </c>
    </row>
    <row r="441" spans="1:22" x14ac:dyDescent="0.3">
      <c r="A441" t="s">
        <v>51</v>
      </c>
      <c r="B441" s="1">
        <v>2008</v>
      </c>
      <c r="C441" t="s">
        <v>23</v>
      </c>
      <c r="D441" s="2">
        <v>54</v>
      </c>
      <c r="E441" s="1">
        <v>437</v>
      </c>
      <c r="F441" s="1">
        <v>60</v>
      </c>
      <c r="G441" s="3">
        <v>2.69</v>
      </c>
      <c r="H441">
        <v>0</v>
      </c>
      <c r="I441" s="1">
        <v>74</v>
      </c>
      <c r="J441" s="1">
        <v>12</v>
      </c>
      <c r="K441" s="2">
        <v>23.8</v>
      </c>
      <c r="L441" s="1">
        <v>85</v>
      </c>
      <c r="M441" s="1">
        <v>58</v>
      </c>
      <c r="N441" s="3">
        <v>6.21</v>
      </c>
      <c r="O441" s="1">
        <v>74</v>
      </c>
      <c r="P441" s="2">
        <v>4.0999999999999996</v>
      </c>
      <c r="S441">
        <v>6.6</v>
      </c>
      <c r="T441">
        <v>6.6</v>
      </c>
    </row>
    <row r="442" spans="1:22" x14ac:dyDescent="0.3">
      <c r="A442" t="s">
        <v>51</v>
      </c>
      <c r="B442" s="1">
        <v>2007</v>
      </c>
      <c r="C442" t="s">
        <v>23</v>
      </c>
      <c r="D442" s="2">
        <v>49.9</v>
      </c>
      <c r="E442" s="1">
        <v>443</v>
      </c>
      <c r="F442" s="1">
        <v>61</v>
      </c>
      <c r="G442" s="3">
        <v>2.58</v>
      </c>
      <c r="H442">
        <v>0</v>
      </c>
      <c r="I442" s="1">
        <v>76</v>
      </c>
      <c r="J442" s="1">
        <v>5</v>
      </c>
      <c r="K442" s="2">
        <v>23.2</v>
      </c>
      <c r="L442" s="1">
        <v>87</v>
      </c>
      <c r="M442" s="1">
        <v>75</v>
      </c>
      <c r="N442" s="3">
        <v>6.35</v>
      </c>
      <c r="O442" s="1">
        <v>76</v>
      </c>
      <c r="P442" s="2">
        <v>5.3</v>
      </c>
      <c r="S442">
        <v>6.8</v>
      </c>
      <c r="T442">
        <v>6.7</v>
      </c>
    </row>
    <row r="443" spans="1:22" x14ac:dyDescent="0.3">
      <c r="A443" t="s">
        <v>51</v>
      </c>
      <c r="B443" s="1">
        <v>2006</v>
      </c>
      <c r="C443" t="s">
        <v>23</v>
      </c>
      <c r="D443" s="2">
        <v>49.4</v>
      </c>
      <c r="E443" s="1">
        <v>452</v>
      </c>
      <c r="F443" s="1">
        <v>62</v>
      </c>
      <c r="G443" s="3">
        <v>2.65</v>
      </c>
      <c r="H443">
        <v>0</v>
      </c>
      <c r="I443" s="1">
        <v>77</v>
      </c>
      <c r="J443" s="1">
        <v>11</v>
      </c>
      <c r="K443" s="2">
        <v>22.6</v>
      </c>
      <c r="L443" s="1">
        <v>89</v>
      </c>
      <c r="M443" s="1">
        <v>76</v>
      </c>
      <c r="N443" s="3">
        <v>5.87</v>
      </c>
      <c r="O443" s="1">
        <v>77</v>
      </c>
      <c r="P443" s="2">
        <v>5.8</v>
      </c>
      <c r="S443">
        <v>7</v>
      </c>
      <c r="T443">
        <v>6.9</v>
      </c>
    </row>
    <row r="444" spans="1:22" x14ac:dyDescent="0.3">
      <c r="A444" t="s">
        <v>51</v>
      </c>
      <c r="B444" s="1">
        <v>2005</v>
      </c>
      <c r="C444" t="s">
        <v>23</v>
      </c>
      <c r="D444" s="2">
        <v>48.7</v>
      </c>
      <c r="E444" s="1">
        <v>466</v>
      </c>
      <c r="F444" s="1">
        <v>63</v>
      </c>
      <c r="G444" s="3">
        <v>3.11</v>
      </c>
      <c r="H444">
        <v>0</v>
      </c>
      <c r="I444" s="1">
        <v>76</v>
      </c>
      <c r="J444" s="1">
        <v>115</v>
      </c>
      <c r="K444" s="2">
        <v>22.1</v>
      </c>
      <c r="L444" s="1">
        <v>90</v>
      </c>
      <c r="M444" s="1">
        <v>87</v>
      </c>
      <c r="N444" s="3">
        <v>5.39</v>
      </c>
      <c r="O444" s="1">
        <v>76</v>
      </c>
      <c r="P444" s="2">
        <v>6.1</v>
      </c>
      <c r="S444">
        <v>7.2</v>
      </c>
      <c r="T444">
        <v>7.1</v>
      </c>
    </row>
    <row r="445" spans="1:22" x14ac:dyDescent="0.3">
      <c r="A445" t="s">
        <v>51</v>
      </c>
      <c r="B445" s="1">
        <v>2004</v>
      </c>
      <c r="C445" t="s">
        <v>23</v>
      </c>
      <c r="D445" s="2">
        <v>48.2</v>
      </c>
      <c r="E445" s="1">
        <v>472</v>
      </c>
      <c r="F445" s="1">
        <v>64</v>
      </c>
      <c r="G445" s="3">
        <v>3.08</v>
      </c>
      <c r="H445">
        <v>0</v>
      </c>
      <c r="I445" s="1">
        <v>67</v>
      </c>
      <c r="J445" s="1">
        <v>3466</v>
      </c>
      <c r="K445" s="2">
        <v>21.5</v>
      </c>
      <c r="L445" s="1">
        <v>91</v>
      </c>
      <c r="M445" s="1">
        <v>76</v>
      </c>
      <c r="N445" s="3">
        <v>5.24</v>
      </c>
      <c r="O445" s="1">
        <v>67</v>
      </c>
      <c r="P445" s="2">
        <v>6.5</v>
      </c>
      <c r="S445">
        <v>7.3</v>
      </c>
      <c r="T445">
        <v>7.3</v>
      </c>
    </row>
    <row r="446" spans="1:22" x14ac:dyDescent="0.3">
      <c r="A446" t="s">
        <v>51</v>
      </c>
      <c r="B446" s="1">
        <v>2003</v>
      </c>
      <c r="C446" t="s">
        <v>23</v>
      </c>
      <c r="D446" s="2">
        <v>48</v>
      </c>
      <c r="E446" s="1">
        <v>473</v>
      </c>
      <c r="F446" s="1">
        <v>64</v>
      </c>
      <c r="G446" s="3">
        <v>3.12</v>
      </c>
      <c r="H446">
        <v>0</v>
      </c>
      <c r="I446" s="1">
        <v>63</v>
      </c>
      <c r="J446" s="1">
        <v>4770</v>
      </c>
      <c r="K446" s="2">
        <v>2.9</v>
      </c>
      <c r="L446" s="1">
        <v>92</v>
      </c>
      <c r="M446" s="1">
        <v>68</v>
      </c>
      <c r="N446" s="3">
        <v>4.6500000000000004</v>
      </c>
      <c r="O446" s="1">
        <v>61</v>
      </c>
      <c r="P446" s="2">
        <v>6.7</v>
      </c>
      <c r="S446">
        <v>7.5</v>
      </c>
      <c r="T446">
        <v>7.5</v>
      </c>
    </row>
    <row r="447" spans="1:22" x14ac:dyDescent="0.3">
      <c r="A447" t="s">
        <v>51</v>
      </c>
      <c r="B447" s="1">
        <v>2002</v>
      </c>
      <c r="C447" t="s">
        <v>23</v>
      </c>
      <c r="D447" s="2">
        <v>47.7</v>
      </c>
      <c r="E447" s="1">
        <v>473</v>
      </c>
      <c r="F447" s="1">
        <v>65</v>
      </c>
      <c r="G447" s="3">
        <v>3.13</v>
      </c>
      <c r="H447">
        <v>0</v>
      </c>
      <c r="I447" s="1">
        <v>48</v>
      </c>
      <c r="J447" s="1">
        <v>5882</v>
      </c>
      <c r="K447" s="2">
        <v>2.4</v>
      </c>
      <c r="L447" s="1">
        <v>93</v>
      </c>
      <c r="M447" s="1">
        <v>7</v>
      </c>
      <c r="N447" s="3">
        <v>4.47</v>
      </c>
      <c r="O447" s="1">
        <v>64</v>
      </c>
      <c r="P447" s="2">
        <v>6.9</v>
      </c>
      <c r="S447">
        <v>7.7</v>
      </c>
      <c r="T447">
        <v>7.7</v>
      </c>
    </row>
    <row r="448" spans="1:22" x14ac:dyDescent="0.3">
      <c r="A448" t="s">
        <v>51</v>
      </c>
      <c r="B448" s="1">
        <v>2001</v>
      </c>
      <c r="C448" t="s">
        <v>23</v>
      </c>
      <c r="D448" s="2">
        <v>47.8</v>
      </c>
      <c r="E448" s="1">
        <v>467</v>
      </c>
      <c r="F448" s="1">
        <v>65</v>
      </c>
      <c r="G448" s="3">
        <v>3.15</v>
      </c>
      <c r="H448">
        <v>0</v>
      </c>
      <c r="I448" s="1">
        <v>1</v>
      </c>
      <c r="J448" s="1">
        <v>5790</v>
      </c>
      <c r="K448" s="2">
        <v>19.899999999999999</v>
      </c>
      <c r="L448" s="1">
        <v>94</v>
      </c>
      <c r="M448" s="1">
        <v>7</v>
      </c>
      <c r="N448" s="3">
        <v>4.8499999999999996</v>
      </c>
      <c r="O448" s="1">
        <v>66</v>
      </c>
      <c r="P448" s="2">
        <v>7</v>
      </c>
      <c r="S448">
        <v>7.9</v>
      </c>
      <c r="T448">
        <v>7.9</v>
      </c>
    </row>
    <row r="449" spans="1:22" x14ac:dyDescent="0.3">
      <c r="A449" t="s">
        <v>51</v>
      </c>
      <c r="B449" s="1">
        <v>2000</v>
      </c>
      <c r="C449" t="s">
        <v>23</v>
      </c>
      <c r="D449" s="2">
        <v>47.9</v>
      </c>
      <c r="E449" s="1">
        <v>461</v>
      </c>
      <c r="F449" s="1">
        <v>67</v>
      </c>
      <c r="G449" s="3">
        <v>3.45</v>
      </c>
      <c r="H449">
        <v>0</v>
      </c>
      <c r="I449" s="1"/>
      <c r="J449" s="1">
        <v>5729</v>
      </c>
      <c r="K449" s="2">
        <v>19.399999999999999</v>
      </c>
      <c r="L449" s="1">
        <v>95</v>
      </c>
      <c r="M449" s="1">
        <v>66</v>
      </c>
      <c r="N449" s="3">
        <v>6</v>
      </c>
      <c r="O449" s="1">
        <v>65</v>
      </c>
      <c r="P449" s="2">
        <v>7.1</v>
      </c>
      <c r="S449">
        <v>8.1</v>
      </c>
      <c r="T449">
        <v>8.1</v>
      </c>
    </row>
    <row r="450" spans="1:22" x14ac:dyDescent="0.3">
      <c r="A450" t="s">
        <v>52</v>
      </c>
      <c r="B450" s="1">
        <v>2015</v>
      </c>
      <c r="C450" t="s">
        <v>23</v>
      </c>
      <c r="D450" s="2">
        <v>73.3</v>
      </c>
      <c r="E450" s="1">
        <v>114</v>
      </c>
      <c r="F450" s="1">
        <v>0</v>
      </c>
      <c r="H450">
        <v>0</v>
      </c>
      <c r="I450" s="1">
        <v>96</v>
      </c>
      <c r="J450" s="1">
        <v>0</v>
      </c>
      <c r="K450" s="2">
        <v>31.3</v>
      </c>
      <c r="L450" s="1">
        <v>0</v>
      </c>
      <c r="M450" s="1">
        <v>93</v>
      </c>
      <c r="O450" s="1">
        <v>93</v>
      </c>
      <c r="P450" s="2">
        <v>0.2</v>
      </c>
      <c r="Q450" s="3">
        <v>2954.119467</v>
      </c>
      <c r="R450" s="1">
        <v>532913</v>
      </c>
      <c r="S450">
        <v>6.6</v>
      </c>
      <c r="T450">
        <v>6.6</v>
      </c>
      <c r="U450">
        <v>0.64600000000000002</v>
      </c>
      <c r="V450">
        <v>13.5</v>
      </c>
    </row>
    <row r="451" spans="1:22" x14ac:dyDescent="0.3">
      <c r="A451" t="s">
        <v>52</v>
      </c>
      <c r="B451" s="1">
        <v>2014</v>
      </c>
      <c r="C451" t="s">
        <v>23</v>
      </c>
      <c r="D451" s="2">
        <v>73</v>
      </c>
      <c r="E451" s="1">
        <v>117</v>
      </c>
      <c r="F451" s="1">
        <v>0</v>
      </c>
      <c r="G451" s="3">
        <v>0.01</v>
      </c>
      <c r="H451">
        <v>414.02424180000003</v>
      </c>
      <c r="I451" s="1">
        <v>97</v>
      </c>
      <c r="J451" s="1">
        <v>0</v>
      </c>
      <c r="K451" s="2">
        <v>3.5</v>
      </c>
      <c r="L451" s="1">
        <v>0</v>
      </c>
      <c r="M451" s="1">
        <v>95</v>
      </c>
      <c r="N451" s="3">
        <v>4.76</v>
      </c>
      <c r="O451" s="1">
        <v>95</v>
      </c>
      <c r="P451" s="2">
        <v>0.2</v>
      </c>
      <c r="Q451" s="3">
        <v>3529.61843</v>
      </c>
      <c r="R451" s="1">
        <v>526437</v>
      </c>
      <c r="S451">
        <v>6.8</v>
      </c>
      <c r="T451">
        <v>6.7</v>
      </c>
      <c r="U451">
        <v>0.64300000000000002</v>
      </c>
      <c r="V451">
        <v>13.5</v>
      </c>
    </row>
    <row r="452" spans="1:22" x14ac:dyDescent="0.3">
      <c r="A452" t="s">
        <v>52</v>
      </c>
      <c r="B452" s="1">
        <v>2013</v>
      </c>
      <c r="C452" t="s">
        <v>23</v>
      </c>
      <c r="D452" s="2">
        <v>72.8</v>
      </c>
      <c r="E452" s="1">
        <v>12</v>
      </c>
      <c r="F452" s="1">
        <v>0</v>
      </c>
      <c r="G452" s="3">
        <v>0.01</v>
      </c>
      <c r="H452">
        <v>325.62986269999999</v>
      </c>
      <c r="I452" s="1">
        <v>94</v>
      </c>
      <c r="J452" s="1">
        <v>0</v>
      </c>
      <c r="K452" s="2">
        <v>29.7</v>
      </c>
      <c r="L452" s="1">
        <v>0</v>
      </c>
      <c r="M452" s="1">
        <v>93</v>
      </c>
      <c r="N452" s="3">
        <v>4.29</v>
      </c>
      <c r="O452" s="1">
        <v>93</v>
      </c>
      <c r="P452" s="2">
        <v>0.2</v>
      </c>
      <c r="Q452" s="3">
        <v>3558.7963140000002</v>
      </c>
      <c r="R452" s="1">
        <v>5216</v>
      </c>
      <c r="S452">
        <v>6.9</v>
      </c>
      <c r="T452">
        <v>6.9</v>
      </c>
      <c r="U452">
        <v>0.64300000000000002</v>
      </c>
      <c r="V452">
        <v>13.6</v>
      </c>
    </row>
    <row r="453" spans="1:22" x14ac:dyDescent="0.3">
      <c r="A453" t="s">
        <v>52</v>
      </c>
      <c r="B453" s="1">
        <v>2012</v>
      </c>
      <c r="C453" t="s">
        <v>23</v>
      </c>
      <c r="D453" s="2">
        <v>72.7</v>
      </c>
      <c r="E453" s="1">
        <v>121</v>
      </c>
      <c r="F453" s="1">
        <v>0</v>
      </c>
      <c r="G453" s="3">
        <v>0.01</v>
      </c>
      <c r="H453">
        <v>33.558889979999996</v>
      </c>
      <c r="I453" s="1">
        <v>94</v>
      </c>
      <c r="J453" s="1">
        <v>0</v>
      </c>
      <c r="K453" s="2">
        <v>29</v>
      </c>
      <c r="L453" s="1">
        <v>0</v>
      </c>
      <c r="M453" s="1">
        <v>94</v>
      </c>
      <c r="N453" s="3">
        <v>4.6100000000000003</v>
      </c>
      <c r="O453" s="1">
        <v>94</v>
      </c>
      <c r="P453" s="2">
        <v>0.3</v>
      </c>
      <c r="Q453" s="3">
        <v>348.48276199999998</v>
      </c>
      <c r="R453" s="1">
        <v>513979</v>
      </c>
      <c r="S453">
        <v>7.1</v>
      </c>
      <c r="T453">
        <v>7.1</v>
      </c>
      <c r="U453">
        <v>0.63600000000000001</v>
      </c>
      <c r="V453">
        <v>13.2</v>
      </c>
    </row>
    <row r="454" spans="1:22" x14ac:dyDescent="0.3">
      <c r="A454" t="s">
        <v>52</v>
      </c>
      <c r="B454" s="1">
        <v>2011</v>
      </c>
      <c r="C454" t="s">
        <v>23</v>
      </c>
      <c r="D454" s="2">
        <v>72.599999999999994</v>
      </c>
      <c r="E454" s="1">
        <v>122</v>
      </c>
      <c r="F454" s="1">
        <v>0</v>
      </c>
      <c r="G454" s="3">
        <v>5.07</v>
      </c>
      <c r="H454">
        <v>4.4091534360000004</v>
      </c>
      <c r="I454" s="1">
        <v>9</v>
      </c>
      <c r="J454" s="1">
        <v>0</v>
      </c>
      <c r="K454" s="2">
        <v>28.2</v>
      </c>
      <c r="L454" s="1">
        <v>0</v>
      </c>
      <c r="M454" s="1">
        <v>9</v>
      </c>
      <c r="N454" s="3">
        <v>4.5999999999999996</v>
      </c>
      <c r="O454" s="1">
        <v>9</v>
      </c>
      <c r="P454" s="2">
        <v>0.3</v>
      </c>
      <c r="Q454" s="3">
        <v>367.42945300000002</v>
      </c>
      <c r="R454" s="1">
        <v>5867</v>
      </c>
      <c r="S454">
        <v>7.3</v>
      </c>
      <c r="T454">
        <v>7.2</v>
      </c>
      <c r="U454">
        <v>0.63200000000000001</v>
      </c>
      <c r="V454">
        <v>13.1</v>
      </c>
    </row>
    <row r="455" spans="1:22" x14ac:dyDescent="0.3">
      <c r="A455" t="s">
        <v>52</v>
      </c>
      <c r="B455" s="1">
        <v>2010</v>
      </c>
      <c r="C455" t="s">
        <v>23</v>
      </c>
      <c r="D455" s="2">
        <v>72.5</v>
      </c>
      <c r="E455" s="1">
        <v>123</v>
      </c>
      <c r="F455" s="1">
        <v>0</v>
      </c>
      <c r="G455" s="3">
        <v>4.75</v>
      </c>
      <c r="H455">
        <v>286.89073029999997</v>
      </c>
      <c r="I455" s="1">
        <v>98</v>
      </c>
      <c r="J455" s="1">
        <v>0</v>
      </c>
      <c r="K455" s="2">
        <v>27.5</v>
      </c>
      <c r="L455" s="1">
        <v>0</v>
      </c>
      <c r="M455" s="1">
        <v>99</v>
      </c>
      <c r="N455" s="3">
        <v>4.83</v>
      </c>
      <c r="O455" s="1">
        <v>99</v>
      </c>
      <c r="P455" s="2">
        <v>0.4</v>
      </c>
      <c r="Q455" s="3">
        <v>3312.8259849999999</v>
      </c>
      <c r="R455" s="1">
        <v>52384</v>
      </c>
      <c r="S455">
        <v>7.4</v>
      </c>
      <c r="T455">
        <v>7.4</v>
      </c>
      <c r="U455">
        <v>0.627</v>
      </c>
      <c r="V455">
        <v>12.7</v>
      </c>
    </row>
    <row r="456" spans="1:22" x14ac:dyDescent="0.3">
      <c r="A456" t="s">
        <v>52</v>
      </c>
      <c r="B456" s="1">
        <v>2009</v>
      </c>
      <c r="C456" t="s">
        <v>23</v>
      </c>
      <c r="D456" s="2">
        <v>72.400000000000006</v>
      </c>
      <c r="E456" s="1">
        <v>124</v>
      </c>
      <c r="F456" s="1">
        <v>0</v>
      </c>
      <c r="G456" s="3">
        <v>4.45</v>
      </c>
      <c r="H456">
        <v>339.97773640000003</v>
      </c>
      <c r="I456" s="1">
        <v>98</v>
      </c>
      <c r="J456" s="1">
        <v>0</v>
      </c>
      <c r="K456" s="2">
        <v>26.8</v>
      </c>
      <c r="L456" s="1">
        <v>0</v>
      </c>
      <c r="M456" s="1">
        <v>99</v>
      </c>
      <c r="N456" s="3">
        <v>4.24</v>
      </c>
      <c r="O456" s="1">
        <v>99</v>
      </c>
      <c r="P456" s="2">
        <v>0.4</v>
      </c>
      <c r="Q456" s="3">
        <v>3444.5565999999999</v>
      </c>
      <c r="R456" s="1">
        <v>496963</v>
      </c>
      <c r="S456">
        <v>7.6</v>
      </c>
      <c r="T456">
        <v>7.6</v>
      </c>
      <c r="U456">
        <v>0.621</v>
      </c>
      <c r="V456">
        <v>12.4</v>
      </c>
    </row>
    <row r="457" spans="1:22" x14ac:dyDescent="0.3">
      <c r="A457" t="s">
        <v>52</v>
      </c>
      <c r="B457" s="1">
        <v>2008</v>
      </c>
      <c r="C457" t="s">
        <v>23</v>
      </c>
      <c r="D457" s="2">
        <v>72.400000000000006</v>
      </c>
      <c r="E457" s="1">
        <v>124</v>
      </c>
      <c r="F457" s="1">
        <v>0</v>
      </c>
      <c r="G457" s="3">
        <v>4.16</v>
      </c>
      <c r="H457">
        <v>360.62088249999999</v>
      </c>
      <c r="I457" s="1">
        <v>98</v>
      </c>
      <c r="J457" s="1">
        <v>0</v>
      </c>
      <c r="K457" s="2">
        <v>26.2</v>
      </c>
      <c r="L457" s="1">
        <v>0</v>
      </c>
      <c r="M457" s="1">
        <v>99</v>
      </c>
      <c r="N457" s="3">
        <v>3.96</v>
      </c>
      <c r="O457" s="1">
        <v>99</v>
      </c>
      <c r="P457" s="2">
        <v>0.4</v>
      </c>
      <c r="Q457" s="3">
        <v>3638.95946</v>
      </c>
      <c r="R457" s="1">
        <v>491723</v>
      </c>
      <c r="S457">
        <v>7.8</v>
      </c>
      <c r="T457">
        <v>7.8</v>
      </c>
      <c r="U457">
        <v>0.61499999999999999</v>
      </c>
      <c r="V457">
        <v>12.2</v>
      </c>
    </row>
    <row r="458" spans="1:22" x14ac:dyDescent="0.3">
      <c r="A458" t="s">
        <v>52</v>
      </c>
      <c r="B458" s="1">
        <v>2007</v>
      </c>
      <c r="C458" t="s">
        <v>23</v>
      </c>
      <c r="D458" s="2">
        <v>72.3</v>
      </c>
      <c r="E458" s="1">
        <v>126</v>
      </c>
      <c r="F458" s="1">
        <v>0</v>
      </c>
      <c r="G458" s="3">
        <v>5.28</v>
      </c>
      <c r="H458">
        <v>345.46371399999998</v>
      </c>
      <c r="I458" s="1">
        <v>96</v>
      </c>
      <c r="J458" s="1">
        <v>0</v>
      </c>
      <c r="K458" s="2">
        <v>25.5</v>
      </c>
      <c r="L458" s="1">
        <v>0</v>
      </c>
      <c r="M458" s="1">
        <v>98</v>
      </c>
      <c r="N458" s="3">
        <v>4.3</v>
      </c>
      <c r="O458" s="1">
        <v>98</v>
      </c>
      <c r="P458" s="2">
        <v>0.6</v>
      </c>
      <c r="Q458" s="3">
        <v>3112.2857119999999</v>
      </c>
      <c r="R458" s="1">
        <v>486438</v>
      </c>
      <c r="S458">
        <v>8.1</v>
      </c>
      <c r="T458">
        <v>8</v>
      </c>
      <c r="U458">
        <v>0.60199999999999998</v>
      </c>
      <c r="V458">
        <v>11.9</v>
      </c>
    </row>
    <row r="459" spans="1:22" x14ac:dyDescent="0.3">
      <c r="A459" t="s">
        <v>52</v>
      </c>
      <c r="B459" s="1">
        <v>2006</v>
      </c>
      <c r="C459" t="s">
        <v>23</v>
      </c>
      <c r="D459" s="2">
        <v>72.099999999999994</v>
      </c>
      <c r="E459" s="1">
        <v>129</v>
      </c>
      <c r="F459" s="1">
        <v>0</v>
      </c>
      <c r="G459" s="3">
        <v>4.25</v>
      </c>
      <c r="H459">
        <v>26.451331969999998</v>
      </c>
      <c r="I459" s="1">
        <v>95</v>
      </c>
      <c r="J459" s="1">
        <v>0</v>
      </c>
      <c r="K459" s="2">
        <v>24.9</v>
      </c>
      <c r="L459" s="1">
        <v>0</v>
      </c>
      <c r="M459" s="1">
        <v>97</v>
      </c>
      <c r="N459" s="3">
        <v>5.1100000000000003</v>
      </c>
      <c r="O459" s="1">
        <v>96</v>
      </c>
      <c r="P459" s="2">
        <v>0.6</v>
      </c>
      <c r="Q459" s="3">
        <v>234.28992</v>
      </c>
      <c r="R459" s="1">
        <v>48795</v>
      </c>
      <c r="S459">
        <v>8.3000000000000007</v>
      </c>
      <c r="T459">
        <v>8.3000000000000007</v>
      </c>
      <c r="U459">
        <v>0.59599999999999997</v>
      </c>
      <c r="V459">
        <v>11.9</v>
      </c>
    </row>
    <row r="460" spans="1:22" x14ac:dyDescent="0.3">
      <c r="A460" t="s">
        <v>52</v>
      </c>
      <c r="B460" s="1">
        <v>2005</v>
      </c>
      <c r="C460" t="s">
        <v>23</v>
      </c>
      <c r="D460" s="2">
        <v>71.8</v>
      </c>
      <c r="E460" s="1">
        <v>134</v>
      </c>
      <c r="F460" s="1">
        <v>0</v>
      </c>
      <c r="G460" s="3">
        <v>4.26</v>
      </c>
      <c r="H460">
        <v>3.349816965</v>
      </c>
      <c r="I460" s="1">
        <v>93</v>
      </c>
      <c r="J460" s="1">
        <v>0</v>
      </c>
      <c r="K460" s="2">
        <v>24.3</v>
      </c>
      <c r="L460" s="1">
        <v>0</v>
      </c>
      <c r="M460" s="1">
        <v>95</v>
      </c>
      <c r="N460" s="3">
        <v>4.8600000000000003</v>
      </c>
      <c r="O460" s="1">
        <v>95</v>
      </c>
      <c r="P460" s="2">
        <v>0.8</v>
      </c>
      <c r="Q460" s="3">
        <v>248.13459</v>
      </c>
      <c r="R460" s="1">
        <v>474567</v>
      </c>
      <c r="S460">
        <v>8.5</v>
      </c>
      <c r="T460">
        <v>8.5</v>
      </c>
      <c r="U460">
        <v>0.58199999999999996</v>
      </c>
      <c r="V460">
        <v>11.2</v>
      </c>
    </row>
    <row r="461" spans="1:22" x14ac:dyDescent="0.3">
      <c r="A461" t="s">
        <v>52</v>
      </c>
      <c r="B461" s="1">
        <v>2004</v>
      </c>
      <c r="C461" t="s">
        <v>23</v>
      </c>
      <c r="D461" s="2">
        <v>71.400000000000006</v>
      </c>
      <c r="E461" s="1">
        <v>14</v>
      </c>
      <c r="F461" s="1">
        <v>0</v>
      </c>
      <c r="G461" s="3">
        <v>4.1900000000000004</v>
      </c>
      <c r="H461">
        <v>240.139715</v>
      </c>
      <c r="I461" s="1">
        <v>91</v>
      </c>
      <c r="J461" s="1">
        <v>0</v>
      </c>
      <c r="K461" s="2">
        <v>23.7</v>
      </c>
      <c r="L461" s="1">
        <v>0</v>
      </c>
      <c r="M461" s="1">
        <v>94</v>
      </c>
      <c r="N461" s="3">
        <v>5.6</v>
      </c>
      <c r="O461" s="1">
        <v>93</v>
      </c>
      <c r="P461" s="2">
        <v>0.8</v>
      </c>
      <c r="Q461" s="3">
        <v>1976.45856</v>
      </c>
      <c r="R461" s="1">
        <v>467664</v>
      </c>
      <c r="S461">
        <v>8.6999999999999993</v>
      </c>
      <c r="T461">
        <v>8.6999999999999993</v>
      </c>
      <c r="U461">
        <v>0.57399999999999995</v>
      </c>
      <c r="V461">
        <v>11.1</v>
      </c>
    </row>
    <row r="462" spans="1:22" x14ac:dyDescent="0.3">
      <c r="A462" t="s">
        <v>52</v>
      </c>
      <c r="B462" s="1">
        <v>2003</v>
      </c>
      <c r="C462" t="s">
        <v>23</v>
      </c>
      <c r="D462" s="2">
        <v>71.099999999999994</v>
      </c>
      <c r="E462" s="1">
        <v>144</v>
      </c>
      <c r="F462" s="1">
        <v>0</v>
      </c>
      <c r="G462" s="3">
        <v>4.16</v>
      </c>
      <c r="H462">
        <v>209.0865</v>
      </c>
      <c r="I462" s="1">
        <v>66</v>
      </c>
      <c r="J462" s="1">
        <v>0</v>
      </c>
      <c r="K462" s="2">
        <v>23.2</v>
      </c>
      <c r="L462" s="1">
        <v>0</v>
      </c>
      <c r="M462" s="1">
        <v>93</v>
      </c>
      <c r="N462" s="3">
        <v>5</v>
      </c>
      <c r="O462" s="1">
        <v>92</v>
      </c>
      <c r="P462" s="2">
        <v>0.9</v>
      </c>
      <c r="Q462" s="3">
        <v>1768.9213199999999</v>
      </c>
      <c r="R462" s="1">
        <v>46147</v>
      </c>
      <c r="S462">
        <v>8.9</v>
      </c>
      <c r="T462">
        <v>8.9</v>
      </c>
      <c r="U462">
        <v>0.57199999999999995</v>
      </c>
      <c r="V462">
        <v>11.3</v>
      </c>
    </row>
    <row r="463" spans="1:22" x14ac:dyDescent="0.3">
      <c r="A463" t="s">
        <v>52</v>
      </c>
      <c r="B463" s="1">
        <v>2002</v>
      </c>
      <c r="C463" t="s">
        <v>23</v>
      </c>
      <c r="D463" s="2">
        <v>77</v>
      </c>
      <c r="E463" s="1">
        <v>148</v>
      </c>
      <c r="F463" s="1">
        <v>0</v>
      </c>
      <c r="G463" s="3">
        <v>3.82</v>
      </c>
      <c r="H463">
        <v>155.20726690000001</v>
      </c>
      <c r="I463" s="1">
        <v>4</v>
      </c>
      <c r="J463" s="1">
        <v>0</v>
      </c>
      <c r="K463" s="2">
        <v>22.6</v>
      </c>
      <c r="L463" s="1">
        <v>0</v>
      </c>
      <c r="M463" s="1">
        <v>92</v>
      </c>
      <c r="N463" s="3">
        <v>5.17</v>
      </c>
      <c r="O463" s="1">
        <v>91</v>
      </c>
      <c r="P463" s="2">
        <v>0.8</v>
      </c>
      <c r="Q463" s="3">
        <v>1373.5156360000001</v>
      </c>
      <c r="R463" s="1">
        <v>45216</v>
      </c>
      <c r="S463">
        <v>9.1999999999999993</v>
      </c>
      <c r="T463">
        <v>9.1</v>
      </c>
      <c r="U463">
        <v>0.56899999999999995</v>
      </c>
      <c r="V463">
        <v>11.3</v>
      </c>
    </row>
    <row r="464" spans="1:22" x14ac:dyDescent="0.3">
      <c r="A464" t="s">
        <v>52</v>
      </c>
      <c r="B464" s="1">
        <v>2001</v>
      </c>
      <c r="C464" t="s">
        <v>23</v>
      </c>
      <c r="D464" s="2">
        <v>73</v>
      </c>
      <c r="E464" s="1">
        <v>152</v>
      </c>
      <c r="F464" s="1">
        <v>0</v>
      </c>
      <c r="G464" s="3">
        <v>3.81</v>
      </c>
      <c r="H464">
        <v>150.74348620000001</v>
      </c>
      <c r="I464" s="1"/>
      <c r="J464" s="1">
        <v>0</v>
      </c>
      <c r="K464" s="2">
        <v>22.1</v>
      </c>
      <c r="L464" s="1">
        <v>0</v>
      </c>
      <c r="M464" s="1">
        <v>91</v>
      </c>
      <c r="N464" s="3">
        <v>5.19</v>
      </c>
      <c r="O464" s="1">
        <v>9</v>
      </c>
      <c r="P464" s="2">
        <v>0.8</v>
      </c>
      <c r="Q464" s="3">
        <v>1268.884564</v>
      </c>
      <c r="R464" s="1">
        <v>443716</v>
      </c>
      <c r="S464">
        <v>9.4</v>
      </c>
      <c r="T464">
        <v>9.3000000000000007</v>
      </c>
      <c r="U464">
        <v>0.56200000000000006</v>
      </c>
      <c r="V464">
        <v>11</v>
      </c>
    </row>
    <row r="465" spans="1:22" x14ac:dyDescent="0.3">
      <c r="A465" t="s">
        <v>52</v>
      </c>
      <c r="B465" s="1">
        <v>2000</v>
      </c>
      <c r="C465" t="s">
        <v>23</v>
      </c>
      <c r="D465" s="2">
        <v>69.900000000000006</v>
      </c>
      <c r="E465" s="1">
        <v>155</v>
      </c>
      <c r="F465" s="1">
        <v>0</v>
      </c>
      <c r="G465" s="3">
        <v>3.49</v>
      </c>
      <c r="H465">
        <v>122.5744699</v>
      </c>
      <c r="I465" s="1"/>
      <c r="J465" s="1">
        <v>2</v>
      </c>
      <c r="K465" s="2">
        <v>21.5</v>
      </c>
      <c r="L465" s="1">
        <v>0</v>
      </c>
      <c r="M465" s="1">
        <v>9</v>
      </c>
      <c r="N465" s="3">
        <v>4.8099999999999996</v>
      </c>
      <c r="O465" s="1">
        <v>9</v>
      </c>
      <c r="P465" s="2">
        <v>0.8</v>
      </c>
      <c r="Q465" s="3">
        <v>1239.377855</v>
      </c>
      <c r="R465" s="1">
        <v>43579</v>
      </c>
      <c r="S465">
        <v>9.6</v>
      </c>
      <c r="T465">
        <v>9.5</v>
      </c>
      <c r="U465">
        <v>0</v>
      </c>
      <c r="V465">
        <v>11.3</v>
      </c>
    </row>
    <row r="466" spans="1:22" x14ac:dyDescent="0.3">
      <c r="A466" t="s">
        <v>53</v>
      </c>
      <c r="B466" s="1">
        <v>2015</v>
      </c>
      <c r="C466" t="s">
        <v>23</v>
      </c>
      <c r="D466" s="2">
        <v>68.7</v>
      </c>
      <c r="E466" s="1">
        <v>174</v>
      </c>
      <c r="F466" s="1">
        <v>10</v>
      </c>
      <c r="H466">
        <v>0</v>
      </c>
      <c r="I466" s="1">
        <v>89</v>
      </c>
      <c r="J466" s="1">
        <v>0</v>
      </c>
      <c r="K466" s="2">
        <v>19.600000000000001</v>
      </c>
      <c r="L466" s="1">
        <v>12</v>
      </c>
      <c r="M466" s="1">
        <v>87</v>
      </c>
      <c r="O466" s="1">
        <v>89</v>
      </c>
      <c r="P466" s="2">
        <v>0.2</v>
      </c>
      <c r="Q466" s="3">
        <v>1163.18977</v>
      </c>
      <c r="R466" s="1">
        <v>15517635</v>
      </c>
      <c r="S466">
        <v>1.9</v>
      </c>
      <c r="T466">
        <v>1.9</v>
      </c>
      <c r="U466">
        <v>0.55800000000000005</v>
      </c>
      <c r="V466">
        <v>10.9</v>
      </c>
    </row>
    <row r="467" spans="1:22" x14ac:dyDescent="0.3">
      <c r="A467" t="s">
        <v>53</v>
      </c>
      <c r="B467" s="1">
        <v>2014</v>
      </c>
      <c r="C467" t="s">
        <v>23</v>
      </c>
      <c r="D467" s="2">
        <v>68.3</v>
      </c>
      <c r="E467" s="1">
        <v>179</v>
      </c>
      <c r="F467" s="1">
        <v>11</v>
      </c>
      <c r="G467" s="3">
        <v>0.01</v>
      </c>
      <c r="H467">
        <v>12.17952064</v>
      </c>
      <c r="I467" s="1">
        <v>88</v>
      </c>
      <c r="J467" s="1">
        <v>0</v>
      </c>
      <c r="K467" s="2">
        <v>18.899999999999999</v>
      </c>
      <c r="L467" s="1">
        <v>12</v>
      </c>
      <c r="M467" s="1">
        <v>87</v>
      </c>
      <c r="N467" s="3">
        <v>5.68</v>
      </c>
      <c r="O467" s="1">
        <v>88</v>
      </c>
      <c r="P467" s="2">
        <v>0.2</v>
      </c>
      <c r="Q467" s="3">
        <v>198.68712300000001</v>
      </c>
      <c r="R467" s="1">
        <v>152779</v>
      </c>
      <c r="S467">
        <v>1.9</v>
      </c>
      <c r="T467">
        <v>11</v>
      </c>
      <c r="U467">
        <v>0.55300000000000005</v>
      </c>
      <c r="V467">
        <v>10.9</v>
      </c>
    </row>
    <row r="468" spans="1:22" x14ac:dyDescent="0.3">
      <c r="A468" t="s">
        <v>53</v>
      </c>
      <c r="B468" s="1">
        <v>2013</v>
      </c>
      <c r="C468" t="s">
        <v>23</v>
      </c>
      <c r="D468" s="2">
        <v>67.8</v>
      </c>
      <c r="E468" s="1">
        <v>183</v>
      </c>
      <c r="F468" s="1">
        <v>11</v>
      </c>
      <c r="G468" s="3">
        <v>0.01</v>
      </c>
      <c r="H468">
        <v>8.7582145380000007</v>
      </c>
      <c r="I468" s="1">
        <v>83</v>
      </c>
      <c r="J468" s="1">
        <v>0</v>
      </c>
      <c r="K468" s="2">
        <v>18.2</v>
      </c>
      <c r="L468" s="1">
        <v>13</v>
      </c>
      <c r="M468" s="1">
        <v>66</v>
      </c>
      <c r="N468" s="3">
        <v>5.93</v>
      </c>
      <c r="O468" s="1">
        <v>83</v>
      </c>
      <c r="P468" s="2">
        <v>0.2</v>
      </c>
      <c r="Q468" s="3">
        <v>128.419568</v>
      </c>
      <c r="R468" s="1">
        <v>1522692</v>
      </c>
      <c r="S468">
        <v>11</v>
      </c>
      <c r="T468">
        <v>11.1</v>
      </c>
      <c r="U468">
        <v>0.54600000000000004</v>
      </c>
      <c r="V468">
        <v>10.8</v>
      </c>
    </row>
    <row r="469" spans="1:22" x14ac:dyDescent="0.3">
      <c r="A469" t="s">
        <v>53</v>
      </c>
      <c r="B469" s="1">
        <v>2012</v>
      </c>
      <c r="C469" t="s">
        <v>23</v>
      </c>
      <c r="D469" s="2">
        <v>67.400000000000006</v>
      </c>
      <c r="E469" s="1">
        <v>186</v>
      </c>
      <c r="F469" s="1">
        <v>12</v>
      </c>
      <c r="G469" s="3">
        <v>0.01</v>
      </c>
      <c r="H469">
        <v>6.914723983</v>
      </c>
      <c r="I469" s="1">
        <v>86</v>
      </c>
      <c r="J469" s="1">
        <v>15</v>
      </c>
      <c r="K469" s="2">
        <v>17.600000000000001</v>
      </c>
      <c r="L469" s="1">
        <v>14</v>
      </c>
      <c r="M469" s="1">
        <v>84</v>
      </c>
      <c r="N469" s="3">
        <v>6.24</v>
      </c>
      <c r="O469" s="1">
        <v>86</v>
      </c>
      <c r="P469" s="2">
        <v>0.3</v>
      </c>
      <c r="Q469" s="3">
        <v>95.244131999999993</v>
      </c>
      <c r="R469" s="1">
        <v>14776866</v>
      </c>
      <c r="S469">
        <v>11</v>
      </c>
      <c r="T469">
        <v>11.2</v>
      </c>
      <c r="U469">
        <v>0.54</v>
      </c>
      <c r="V469">
        <v>10.7</v>
      </c>
    </row>
    <row r="470" spans="1:22" x14ac:dyDescent="0.3">
      <c r="A470" t="s">
        <v>53</v>
      </c>
      <c r="B470" s="1">
        <v>2011</v>
      </c>
      <c r="C470" t="s">
        <v>23</v>
      </c>
      <c r="D470" s="2">
        <v>67</v>
      </c>
      <c r="E470" s="1">
        <v>19</v>
      </c>
      <c r="F470" s="1">
        <v>13</v>
      </c>
      <c r="G470" s="3">
        <v>2.12</v>
      </c>
      <c r="H470">
        <v>60.185917709999998</v>
      </c>
      <c r="I470" s="1">
        <v>88</v>
      </c>
      <c r="J470" s="1">
        <v>722</v>
      </c>
      <c r="K470" s="2">
        <v>17</v>
      </c>
      <c r="L470" s="1">
        <v>15</v>
      </c>
      <c r="M470" s="1">
        <v>87</v>
      </c>
      <c r="N470" s="3">
        <v>5.64</v>
      </c>
      <c r="O470" s="1">
        <v>88</v>
      </c>
      <c r="P470" s="2">
        <v>0.3</v>
      </c>
      <c r="Q470" s="3">
        <v>882.49146199999996</v>
      </c>
      <c r="R470" s="1">
        <v>14537886</v>
      </c>
      <c r="S470">
        <v>11</v>
      </c>
      <c r="T470">
        <v>11.2</v>
      </c>
      <c r="U470">
        <v>0.53300000000000003</v>
      </c>
      <c r="V470">
        <v>10.7</v>
      </c>
    </row>
    <row r="471" spans="1:22" x14ac:dyDescent="0.3">
      <c r="A471" t="s">
        <v>53</v>
      </c>
      <c r="B471" s="1">
        <v>2010</v>
      </c>
      <c r="C471" t="s">
        <v>23</v>
      </c>
      <c r="D471" s="2">
        <v>66.599999999999994</v>
      </c>
      <c r="E471" s="1">
        <v>192</v>
      </c>
      <c r="F471" s="1">
        <v>14</v>
      </c>
      <c r="G471" s="3">
        <v>2.2000000000000002</v>
      </c>
      <c r="H471">
        <v>56.884164810000001</v>
      </c>
      <c r="I471" s="1">
        <v>89</v>
      </c>
      <c r="J471" s="1">
        <v>1156</v>
      </c>
      <c r="K471" s="2">
        <v>16.399999999999999</v>
      </c>
      <c r="L471" s="1">
        <v>16</v>
      </c>
      <c r="M471" s="1">
        <v>88</v>
      </c>
      <c r="N471" s="3">
        <v>5.95</v>
      </c>
      <c r="O471" s="1">
        <v>89</v>
      </c>
      <c r="P471" s="2">
        <v>0.5</v>
      </c>
      <c r="Q471" s="3">
        <v>785.69288410000001</v>
      </c>
      <c r="R471" s="1">
        <v>143874</v>
      </c>
      <c r="S471">
        <v>11</v>
      </c>
      <c r="T471">
        <v>11.3</v>
      </c>
      <c r="U471">
        <v>0.51900000000000002</v>
      </c>
      <c r="V471">
        <v>10.6</v>
      </c>
    </row>
    <row r="472" spans="1:22" x14ac:dyDescent="0.3">
      <c r="A472" t="s">
        <v>53</v>
      </c>
      <c r="B472" s="1">
        <v>2009</v>
      </c>
      <c r="C472" t="s">
        <v>23</v>
      </c>
      <c r="D472" s="2">
        <v>66.099999999999994</v>
      </c>
      <c r="E472" s="1">
        <v>195</v>
      </c>
      <c r="F472" s="1">
        <v>15</v>
      </c>
      <c r="G472" s="3">
        <v>2.13</v>
      </c>
      <c r="H472">
        <v>48.35423978</v>
      </c>
      <c r="I472" s="1">
        <v>92</v>
      </c>
      <c r="J472" s="1">
        <v>4779</v>
      </c>
      <c r="K472" s="2">
        <v>15.9</v>
      </c>
      <c r="L472" s="1">
        <v>17</v>
      </c>
      <c r="M472" s="1">
        <v>95</v>
      </c>
      <c r="N472" s="3">
        <v>6.36</v>
      </c>
      <c r="O472" s="1">
        <v>94</v>
      </c>
      <c r="P472" s="2">
        <v>0.6</v>
      </c>
      <c r="Q472" s="3">
        <v>738.23266839999997</v>
      </c>
      <c r="R472" s="1">
        <v>14928</v>
      </c>
      <c r="S472">
        <v>11.1</v>
      </c>
      <c r="T472">
        <v>11.4</v>
      </c>
      <c r="U472">
        <v>0.52</v>
      </c>
      <c r="V472">
        <v>10.5</v>
      </c>
    </row>
    <row r="473" spans="1:22" x14ac:dyDescent="0.3">
      <c r="A473" t="s">
        <v>53</v>
      </c>
      <c r="B473" s="1">
        <v>2008</v>
      </c>
      <c r="C473" t="s">
        <v>23</v>
      </c>
      <c r="D473" s="2">
        <v>65.599999999999994</v>
      </c>
      <c r="E473" s="1">
        <v>199</v>
      </c>
      <c r="F473" s="1">
        <v>16</v>
      </c>
      <c r="G473" s="3">
        <v>2.2400000000000002</v>
      </c>
      <c r="H473">
        <v>53.100090459999997</v>
      </c>
      <c r="I473" s="1">
        <v>91</v>
      </c>
      <c r="J473" s="1">
        <v>4211</v>
      </c>
      <c r="K473" s="2">
        <v>15.3</v>
      </c>
      <c r="L473" s="1">
        <v>18</v>
      </c>
      <c r="M473" s="1">
        <v>91</v>
      </c>
      <c r="N473" s="3">
        <v>5.55</v>
      </c>
      <c r="O473" s="1">
        <v>91</v>
      </c>
      <c r="P473" s="2">
        <v>0.7</v>
      </c>
      <c r="Q473" s="3">
        <v>745.78778729999999</v>
      </c>
      <c r="R473" s="1">
        <v>138859</v>
      </c>
      <c r="S473">
        <v>11.2</v>
      </c>
      <c r="T473">
        <v>11.4</v>
      </c>
      <c r="U473">
        <v>0.51100000000000001</v>
      </c>
      <c r="V473">
        <v>10.5</v>
      </c>
    </row>
    <row r="474" spans="1:22" x14ac:dyDescent="0.3">
      <c r="A474" t="s">
        <v>53</v>
      </c>
      <c r="B474" s="1">
        <v>2007</v>
      </c>
      <c r="C474" t="s">
        <v>23</v>
      </c>
      <c r="D474" s="2">
        <v>65</v>
      </c>
      <c r="E474" s="1">
        <v>24</v>
      </c>
      <c r="F474" s="1">
        <v>16</v>
      </c>
      <c r="G474" s="3">
        <v>2.08</v>
      </c>
      <c r="H474">
        <v>57.735167109999999</v>
      </c>
      <c r="I474" s="1">
        <v>82</v>
      </c>
      <c r="J474" s="1">
        <v>394</v>
      </c>
      <c r="K474" s="2">
        <v>14.8</v>
      </c>
      <c r="L474" s="1">
        <v>20</v>
      </c>
      <c r="M474" s="1">
        <v>82</v>
      </c>
      <c r="N474" s="3">
        <v>3.75</v>
      </c>
      <c r="O474" s="1">
        <v>82</v>
      </c>
      <c r="P474" s="2">
        <v>0.9</v>
      </c>
      <c r="Q474" s="3">
        <v>631.67578900000001</v>
      </c>
      <c r="R474" s="1">
        <v>13676693</v>
      </c>
      <c r="S474">
        <v>11.3</v>
      </c>
      <c r="T474">
        <v>11.5</v>
      </c>
      <c r="U474">
        <v>0.495</v>
      </c>
      <c r="V474">
        <v>10.3</v>
      </c>
    </row>
    <row r="475" spans="1:22" x14ac:dyDescent="0.3">
      <c r="A475" t="s">
        <v>53</v>
      </c>
      <c r="B475" s="1">
        <v>2006</v>
      </c>
      <c r="C475" t="s">
        <v>23</v>
      </c>
      <c r="D475" s="2">
        <v>64.099999999999994</v>
      </c>
      <c r="E475" s="1">
        <v>216</v>
      </c>
      <c r="F475" s="1">
        <v>17</v>
      </c>
      <c r="G475" s="3">
        <v>2.0299999999999998</v>
      </c>
      <c r="H475">
        <v>51.504471189999997</v>
      </c>
      <c r="I475" s="1">
        <v>8</v>
      </c>
      <c r="J475" s="1">
        <v>188</v>
      </c>
      <c r="K475" s="2">
        <v>14.3</v>
      </c>
      <c r="L475" s="1">
        <v>21</v>
      </c>
      <c r="M475" s="1">
        <v>8</v>
      </c>
      <c r="N475" s="3">
        <v>4.4800000000000004</v>
      </c>
      <c r="O475" s="1">
        <v>8</v>
      </c>
      <c r="P475" s="2">
        <v>1.1000000000000001</v>
      </c>
      <c r="Q475" s="3">
        <v>539.87915290000001</v>
      </c>
      <c r="R475" s="1">
        <v>13474489</v>
      </c>
      <c r="S475">
        <v>11.4</v>
      </c>
      <c r="T475">
        <v>11.6</v>
      </c>
      <c r="U475">
        <v>0.48299999999999998</v>
      </c>
      <c r="V475">
        <v>10.1</v>
      </c>
    </row>
    <row r="476" spans="1:22" x14ac:dyDescent="0.3">
      <c r="A476" t="s">
        <v>53</v>
      </c>
      <c r="B476" s="1">
        <v>2005</v>
      </c>
      <c r="C476" t="s">
        <v>23</v>
      </c>
      <c r="D476" s="2">
        <v>62.9</v>
      </c>
      <c r="E476" s="1">
        <v>234</v>
      </c>
      <c r="F476" s="1">
        <v>18</v>
      </c>
      <c r="G476" s="3">
        <v>1.99</v>
      </c>
      <c r="H476">
        <v>62.218172610000003</v>
      </c>
      <c r="I476" s="1"/>
      <c r="J476" s="1">
        <v>264</v>
      </c>
      <c r="K476" s="2">
        <v>13.9</v>
      </c>
      <c r="L476" s="1">
        <v>22</v>
      </c>
      <c r="M476" s="1">
        <v>82</v>
      </c>
      <c r="N476" s="3">
        <v>5.84</v>
      </c>
      <c r="O476" s="1">
        <v>82</v>
      </c>
      <c r="P476" s="2">
        <v>1.4</v>
      </c>
      <c r="Q476" s="3">
        <v>474.22387659999998</v>
      </c>
      <c r="R476" s="1">
        <v>132721</v>
      </c>
      <c r="S476">
        <v>11.5</v>
      </c>
      <c r="T476">
        <v>11.6</v>
      </c>
      <c r="U476">
        <v>0.47</v>
      </c>
      <c r="V476">
        <v>10</v>
      </c>
    </row>
    <row r="477" spans="1:22" x14ac:dyDescent="0.3">
      <c r="A477" t="s">
        <v>53</v>
      </c>
      <c r="B477" s="1">
        <v>2004</v>
      </c>
      <c r="C477" t="s">
        <v>23</v>
      </c>
      <c r="D477" s="2">
        <v>61.5</v>
      </c>
      <c r="E477" s="1">
        <v>253</v>
      </c>
      <c r="F477" s="1">
        <v>19</v>
      </c>
      <c r="G477" s="3">
        <v>1.38</v>
      </c>
      <c r="H477">
        <v>8.3861192399999993</v>
      </c>
      <c r="I477" s="1"/>
      <c r="J477" s="1">
        <v>352</v>
      </c>
      <c r="K477" s="2">
        <v>13.5</v>
      </c>
      <c r="L477" s="1">
        <v>24</v>
      </c>
      <c r="M477" s="1">
        <v>86</v>
      </c>
      <c r="N477" s="3">
        <v>6.43</v>
      </c>
      <c r="O477" s="1">
        <v>85</v>
      </c>
      <c r="P477" s="2">
        <v>1.7</v>
      </c>
      <c r="Q477" s="3">
        <v>48.615183999999999</v>
      </c>
      <c r="R477" s="1">
        <v>1363377</v>
      </c>
      <c r="S477">
        <v>11.6</v>
      </c>
      <c r="T477">
        <v>11.7</v>
      </c>
      <c r="U477">
        <v>0.45800000000000002</v>
      </c>
      <c r="V477">
        <v>9.6999999999999993</v>
      </c>
    </row>
    <row r="478" spans="1:22" x14ac:dyDescent="0.3">
      <c r="A478" t="s">
        <v>53</v>
      </c>
      <c r="B478" s="1">
        <v>2003</v>
      </c>
      <c r="C478" t="s">
        <v>23</v>
      </c>
      <c r="D478" s="2">
        <v>63</v>
      </c>
      <c r="E478" s="1">
        <v>268</v>
      </c>
      <c r="F478" s="1">
        <v>21</v>
      </c>
      <c r="G478" s="3">
        <v>1.44</v>
      </c>
      <c r="H478">
        <v>55.595439460000001</v>
      </c>
      <c r="I478" s="1"/>
      <c r="J478" s="1">
        <v>653</v>
      </c>
      <c r="K478" s="2">
        <v>13.1</v>
      </c>
      <c r="L478" s="1">
        <v>26</v>
      </c>
      <c r="M478" s="1">
        <v>69</v>
      </c>
      <c r="N478" s="3">
        <v>6.74</v>
      </c>
      <c r="O478" s="1">
        <v>69</v>
      </c>
      <c r="P478" s="2">
        <v>1.9</v>
      </c>
      <c r="Q478" s="3">
        <v>362.4213785</v>
      </c>
      <c r="R478" s="1">
        <v>12853124</v>
      </c>
      <c r="S478">
        <v>11.6</v>
      </c>
      <c r="T478">
        <v>11.7</v>
      </c>
      <c r="U478">
        <v>0.44500000000000001</v>
      </c>
      <c r="V478">
        <v>9.3000000000000007</v>
      </c>
    </row>
    <row r="479" spans="1:22" x14ac:dyDescent="0.3">
      <c r="A479" t="s">
        <v>53</v>
      </c>
      <c r="B479" s="1">
        <v>2002</v>
      </c>
      <c r="C479" t="s">
        <v>23</v>
      </c>
      <c r="D479" s="2">
        <v>59.3</v>
      </c>
      <c r="E479" s="1">
        <v>273</v>
      </c>
      <c r="F479" s="1">
        <v>23</v>
      </c>
      <c r="G479" s="3">
        <v>1.43</v>
      </c>
      <c r="H479">
        <v>30.910605539999999</v>
      </c>
      <c r="I479" s="1"/>
      <c r="J479" s="1">
        <v>1361</v>
      </c>
      <c r="K479" s="2">
        <v>12.8</v>
      </c>
      <c r="L479" s="1">
        <v>29</v>
      </c>
      <c r="M479" s="1">
        <v>54</v>
      </c>
      <c r="N479" s="3">
        <v>5.95</v>
      </c>
      <c r="O479" s="1">
        <v>54</v>
      </c>
      <c r="P479" s="2">
        <v>2.1</v>
      </c>
      <c r="Q479" s="3">
        <v>339.676984</v>
      </c>
      <c r="R479" s="1">
        <v>12634729</v>
      </c>
      <c r="S479">
        <v>11.6</v>
      </c>
      <c r="T479">
        <v>11.8</v>
      </c>
      <c r="U479">
        <v>0.42699999999999999</v>
      </c>
      <c r="V479">
        <v>8.1999999999999993</v>
      </c>
    </row>
    <row r="480" spans="1:22" x14ac:dyDescent="0.3">
      <c r="A480" t="s">
        <v>53</v>
      </c>
      <c r="B480" s="1">
        <v>2001</v>
      </c>
      <c r="C480" t="s">
        <v>23</v>
      </c>
      <c r="D480" s="2">
        <v>58.5</v>
      </c>
      <c r="E480" s="1">
        <v>273</v>
      </c>
      <c r="F480" s="1">
        <v>25</v>
      </c>
      <c r="G480" s="3">
        <v>1.71</v>
      </c>
      <c r="H480">
        <v>27.689710510000001</v>
      </c>
      <c r="I480" s="1"/>
      <c r="J480" s="1">
        <v>3761</v>
      </c>
      <c r="K480" s="2">
        <v>12.4</v>
      </c>
      <c r="L480" s="1">
        <v>33</v>
      </c>
      <c r="M480" s="1">
        <v>59</v>
      </c>
      <c r="N480" s="3">
        <v>5.7</v>
      </c>
      <c r="O480" s="1">
        <v>6</v>
      </c>
      <c r="P480" s="2">
        <v>2.2000000000000002</v>
      </c>
      <c r="Q480" s="3">
        <v>321.22633999999999</v>
      </c>
      <c r="R480" s="1">
        <v>1242473</v>
      </c>
      <c r="S480">
        <v>11.6</v>
      </c>
      <c r="T480">
        <v>11.8</v>
      </c>
      <c r="U480">
        <v>0.41199999999999998</v>
      </c>
      <c r="V480">
        <v>7.6</v>
      </c>
    </row>
    <row r="481" spans="1:22" x14ac:dyDescent="0.3">
      <c r="A481" t="s">
        <v>53</v>
      </c>
      <c r="B481" s="1">
        <v>2000</v>
      </c>
      <c r="C481" t="s">
        <v>23</v>
      </c>
      <c r="D481" s="2">
        <v>57.7</v>
      </c>
      <c r="E481" s="1">
        <v>274</v>
      </c>
      <c r="F481" s="1">
        <v>27</v>
      </c>
      <c r="G481" s="3">
        <v>1.51</v>
      </c>
      <c r="H481">
        <v>0.32841805600000001</v>
      </c>
      <c r="I481" s="1"/>
      <c r="J481" s="1">
        <v>12237</v>
      </c>
      <c r="K481" s="2">
        <v>12.1</v>
      </c>
      <c r="L481" s="1">
        <v>36</v>
      </c>
      <c r="M481" s="1">
        <v>62</v>
      </c>
      <c r="N481" s="3">
        <v>5.87</v>
      </c>
      <c r="O481" s="1">
        <v>59</v>
      </c>
      <c r="P481" s="2">
        <v>2.1</v>
      </c>
      <c r="Q481" s="3">
        <v>3.6859489999999999</v>
      </c>
      <c r="R481" s="1">
        <v>12152354</v>
      </c>
      <c r="S481">
        <v>11.6</v>
      </c>
      <c r="T481">
        <v>11.9</v>
      </c>
      <c r="U481">
        <v>0.40100000000000002</v>
      </c>
      <c r="V481">
        <v>7.2</v>
      </c>
    </row>
    <row r="482" spans="1:22" x14ac:dyDescent="0.3">
      <c r="A482" t="s">
        <v>54</v>
      </c>
      <c r="B482" s="1">
        <v>2015</v>
      </c>
      <c r="C482" t="s">
        <v>23</v>
      </c>
      <c r="D482" s="2">
        <v>57.3</v>
      </c>
      <c r="E482" s="1">
        <v>357</v>
      </c>
      <c r="F482" s="1">
        <v>45</v>
      </c>
      <c r="H482">
        <v>0</v>
      </c>
      <c r="I482" s="1">
        <v>84</v>
      </c>
      <c r="J482" s="1">
        <v>1809</v>
      </c>
      <c r="K482" s="2">
        <v>29</v>
      </c>
      <c r="L482" s="1">
        <v>68</v>
      </c>
      <c r="M482" s="1">
        <v>83</v>
      </c>
      <c r="O482" s="1">
        <v>84</v>
      </c>
      <c r="P482" s="2">
        <v>3.5</v>
      </c>
      <c r="Q482" s="3">
        <v>1244.429421</v>
      </c>
      <c r="R482" s="1">
        <v>22834522</v>
      </c>
      <c r="S482">
        <v>5.6</v>
      </c>
      <c r="T482">
        <v>5.5</v>
      </c>
      <c r="U482">
        <v>0.51400000000000001</v>
      </c>
      <c r="V482">
        <v>10.4</v>
      </c>
    </row>
    <row r="483" spans="1:22" x14ac:dyDescent="0.3">
      <c r="A483" t="s">
        <v>54</v>
      </c>
      <c r="B483" s="1">
        <v>2014</v>
      </c>
      <c r="C483" t="s">
        <v>23</v>
      </c>
      <c r="D483" s="2">
        <v>56.7</v>
      </c>
      <c r="E483" s="1">
        <v>366</v>
      </c>
      <c r="F483" s="1">
        <v>47</v>
      </c>
      <c r="G483" s="3">
        <v>0.01</v>
      </c>
      <c r="H483">
        <v>61.392636420000002</v>
      </c>
      <c r="I483" s="1">
        <v>87</v>
      </c>
      <c r="J483" s="1">
        <v>831</v>
      </c>
      <c r="K483" s="2">
        <v>28.4</v>
      </c>
      <c r="L483" s="1">
        <v>71</v>
      </c>
      <c r="M483" s="1">
        <v>86</v>
      </c>
      <c r="N483" s="3">
        <v>4.0999999999999996</v>
      </c>
      <c r="O483" s="1">
        <v>87</v>
      </c>
      <c r="P483" s="2">
        <v>3.7</v>
      </c>
      <c r="Q483" s="3">
        <v>1441.1416999999999</v>
      </c>
      <c r="R483" s="1">
        <v>2223994</v>
      </c>
      <c r="S483">
        <v>5.7</v>
      </c>
      <c r="T483">
        <v>5.7</v>
      </c>
      <c r="U483">
        <v>0.50700000000000001</v>
      </c>
      <c r="V483">
        <v>10.4</v>
      </c>
    </row>
    <row r="484" spans="1:22" x14ac:dyDescent="0.3">
      <c r="A484" t="s">
        <v>54</v>
      </c>
      <c r="B484" s="1">
        <v>2013</v>
      </c>
      <c r="C484" t="s">
        <v>23</v>
      </c>
      <c r="D484" s="2">
        <v>56.4</v>
      </c>
      <c r="E484" s="1">
        <v>364</v>
      </c>
      <c r="F484" s="1">
        <v>48</v>
      </c>
      <c r="G484" s="3">
        <v>0.01</v>
      </c>
      <c r="H484">
        <v>63.07890158</v>
      </c>
      <c r="I484" s="1">
        <v>89</v>
      </c>
      <c r="J484" s="1">
        <v>760</v>
      </c>
      <c r="K484" s="2">
        <v>27.8</v>
      </c>
      <c r="L484" s="1">
        <v>73</v>
      </c>
      <c r="M484" s="1">
        <v>88</v>
      </c>
      <c r="N484" s="3">
        <v>4.29</v>
      </c>
      <c r="O484" s="1">
        <v>89</v>
      </c>
      <c r="P484" s="2">
        <v>4</v>
      </c>
      <c r="Q484" s="3">
        <v>1365.34419</v>
      </c>
      <c r="R484" s="1">
        <v>21655715</v>
      </c>
      <c r="S484">
        <v>5.8</v>
      </c>
      <c r="T484">
        <v>5.8</v>
      </c>
      <c r="U484">
        <v>0.501</v>
      </c>
      <c r="V484">
        <v>10.4</v>
      </c>
    </row>
    <row r="485" spans="1:22" x14ac:dyDescent="0.3">
      <c r="A485" t="s">
        <v>54</v>
      </c>
      <c r="B485" s="1">
        <v>2012</v>
      </c>
      <c r="C485" t="s">
        <v>23</v>
      </c>
      <c r="D485" s="2">
        <v>55.9</v>
      </c>
      <c r="E485" s="1">
        <v>369</v>
      </c>
      <c r="F485" s="1">
        <v>50</v>
      </c>
      <c r="G485" s="3">
        <v>0.01</v>
      </c>
      <c r="H485">
        <v>68.558391119999996</v>
      </c>
      <c r="I485" s="1">
        <v>85</v>
      </c>
      <c r="J485" s="1">
        <v>609</v>
      </c>
      <c r="K485" s="2">
        <v>27.2</v>
      </c>
      <c r="L485" s="1">
        <v>76</v>
      </c>
      <c r="M485" s="1">
        <v>85</v>
      </c>
      <c r="N485" s="3">
        <v>4.34</v>
      </c>
      <c r="O485" s="1">
        <v>85</v>
      </c>
      <c r="P485" s="2">
        <v>4.5999999999999996</v>
      </c>
      <c r="Q485" s="3">
        <v>1255.648189</v>
      </c>
      <c r="R485" s="1">
        <v>2182383</v>
      </c>
      <c r="S485">
        <v>5.9</v>
      </c>
      <c r="T485">
        <v>5.9</v>
      </c>
      <c r="U485">
        <v>0.496</v>
      </c>
      <c r="V485">
        <v>10.4</v>
      </c>
    </row>
    <row r="486" spans="1:22" x14ac:dyDescent="0.3">
      <c r="A486" t="s">
        <v>54</v>
      </c>
      <c r="B486" s="1">
        <v>2011</v>
      </c>
      <c r="C486" t="s">
        <v>23</v>
      </c>
      <c r="D486" s="2">
        <v>55.6</v>
      </c>
      <c r="E486" s="1">
        <v>371</v>
      </c>
      <c r="F486" s="1">
        <v>51</v>
      </c>
      <c r="G486" s="3">
        <v>6.19</v>
      </c>
      <c r="H486">
        <v>83.180712409999998</v>
      </c>
      <c r="I486" s="1">
        <v>82</v>
      </c>
      <c r="J486" s="1">
        <v>504</v>
      </c>
      <c r="K486" s="2">
        <v>26.6</v>
      </c>
      <c r="L486" s="1">
        <v>79</v>
      </c>
      <c r="M486" s="1">
        <v>8</v>
      </c>
      <c r="N486" s="3">
        <v>3.96</v>
      </c>
      <c r="O486" s="1">
        <v>82</v>
      </c>
      <c r="P486" s="2">
        <v>4.9000000000000004</v>
      </c>
      <c r="Q486" s="3">
        <v>1295.6497260000001</v>
      </c>
      <c r="R486" s="1">
        <v>252447</v>
      </c>
      <c r="S486">
        <v>6</v>
      </c>
      <c r="T486">
        <v>6</v>
      </c>
      <c r="U486">
        <v>0.48599999999999999</v>
      </c>
      <c r="V486">
        <v>10</v>
      </c>
    </row>
    <row r="487" spans="1:22" x14ac:dyDescent="0.3">
      <c r="A487" t="s">
        <v>54</v>
      </c>
      <c r="B487" s="1">
        <v>2010</v>
      </c>
      <c r="C487" t="s">
        <v>23</v>
      </c>
      <c r="D487" s="2">
        <v>55.3</v>
      </c>
      <c r="E487" s="1">
        <v>37</v>
      </c>
      <c r="F487" s="1">
        <v>53</v>
      </c>
      <c r="G487" s="3">
        <v>6.15</v>
      </c>
      <c r="H487">
        <v>100.8987451</v>
      </c>
      <c r="I487" s="1">
        <v>84</v>
      </c>
      <c r="J487" s="1">
        <v>240</v>
      </c>
      <c r="K487" s="2">
        <v>26</v>
      </c>
      <c r="L487" s="1">
        <v>82</v>
      </c>
      <c r="M487" s="1">
        <v>83</v>
      </c>
      <c r="N487" s="3">
        <v>5.28</v>
      </c>
      <c r="O487" s="1">
        <v>84</v>
      </c>
      <c r="P487" s="2">
        <v>5.5</v>
      </c>
      <c r="Q487" s="3">
        <v>1182.8692269999999</v>
      </c>
      <c r="R487" s="1">
        <v>1997495</v>
      </c>
      <c r="S487">
        <v>6.1</v>
      </c>
      <c r="T487">
        <v>6.2</v>
      </c>
      <c r="U487">
        <v>0.48</v>
      </c>
      <c r="V487">
        <v>9.6999999999999993</v>
      </c>
    </row>
    <row r="488" spans="1:22" x14ac:dyDescent="0.3">
      <c r="A488" t="s">
        <v>54</v>
      </c>
      <c r="B488" s="1">
        <v>2009</v>
      </c>
      <c r="C488" t="s">
        <v>23</v>
      </c>
      <c r="D488" s="2">
        <v>54.8</v>
      </c>
      <c r="E488" s="1">
        <v>373</v>
      </c>
      <c r="F488" s="1">
        <v>54</v>
      </c>
      <c r="G488" s="3">
        <v>5.89</v>
      </c>
      <c r="H488">
        <v>9.0425408919999999</v>
      </c>
      <c r="I488" s="1">
        <v>8</v>
      </c>
      <c r="J488" s="1">
        <v>251</v>
      </c>
      <c r="K488" s="2">
        <v>25.4</v>
      </c>
      <c r="L488" s="1">
        <v>85</v>
      </c>
      <c r="M488" s="1">
        <v>79</v>
      </c>
      <c r="N488" s="3">
        <v>5.7</v>
      </c>
      <c r="O488" s="1">
        <v>8</v>
      </c>
      <c r="P488" s="2">
        <v>6.3</v>
      </c>
      <c r="Q488" s="3">
        <v>123.19538</v>
      </c>
      <c r="R488" s="1">
        <v>19432541</v>
      </c>
      <c r="S488">
        <v>6.3</v>
      </c>
      <c r="T488">
        <v>6.3</v>
      </c>
      <c r="U488">
        <v>0.47299999999999998</v>
      </c>
      <c r="V488">
        <v>9.1999999999999993</v>
      </c>
    </row>
    <row r="489" spans="1:22" x14ac:dyDescent="0.3">
      <c r="A489" t="s">
        <v>54</v>
      </c>
      <c r="B489" s="1">
        <v>2008</v>
      </c>
      <c r="C489" t="s">
        <v>23</v>
      </c>
      <c r="D489" s="2">
        <v>54.2</v>
      </c>
      <c r="E489" s="1">
        <v>382</v>
      </c>
      <c r="F489" s="1">
        <v>56</v>
      </c>
      <c r="G489" s="3">
        <v>5.9</v>
      </c>
      <c r="H489">
        <v>68.707304399999998</v>
      </c>
      <c r="I489" s="1">
        <v>84</v>
      </c>
      <c r="J489" s="1">
        <v>495</v>
      </c>
      <c r="K489" s="2">
        <v>24.9</v>
      </c>
      <c r="L489" s="1">
        <v>87</v>
      </c>
      <c r="M489" s="1">
        <v>82</v>
      </c>
      <c r="N489" s="3">
        <v>5.18</v>
      </c>
      <c r="O489" s="1">
        <v>84</v>
      </c>
      <c r="P489" s="2">
        <v>6.7</v>
      </c>
      <c r="Q489" s="3">
        <v>1233.524316</v>
      </c>
      <c r="R489" s="1">
        <v>18978</v>
      </c>
      <c r="S489">
        <v>6.4</v>
      </c>
      <c r="T489">
        <v>6.5</v>
      </c>
      <c r="U489">
        <v>0.46600000000000003</v>
      </c>
      <c r="V489">
        <v>8.8000000000000007</v>
      </c>
    </row>
    <row r="490" spans="1:22" x14ac:dyDescent="0.3">
      <c r="A490" t="s">
        <v>54</v>
      </c>
      <c r="B490" s="1">
        <v>2007</v>
      </c>
      <c r="C490" t="s">
        <v>23</v>
      </c>
      <c r="D490" s="2">
        <v>53.6</v>
      </c>
      <c r="E490" s="1">
        <v>395</v>
      </c>
      <c r="F490" s="1">
        <v>57</v>
      </c>
      <c r="G490" s="3">
        <v>5.44</v>
      </c>
      <c r="H490">
        <v>7.5628929219999996</v>
      </c>
      <c r="I490" s="1">
        <v>82</v>
      </c>
      <c r="J490" s="1">
        <v>100</v>
      </c>
      <c r="K490" s="2">
        <v>24.4</v>
      </c>
      <c r="L490" s="1">
        <v>89</v>
      </c>
      <c r="M490" s="1">
        <v>81</v>
      </c>
      <c r="N490" s="3">
        <v>4.76</v>
      </c>
      <c r="O490" s="1">
        <v>82</v>
      </c>
      <c r="P490" s="2">
        <v>7</v>
      </c>
      <c r="Q490" s="3">
        <v>111.71186</v>
      </c>
      <c r="R490" s="1">
        <v>18395389</v>
      </c>
      <c r="S490">
        <v>6.6</v>
      </c>
      <c r="T490">
        <v>6.6</v>
      </c>
      <c r="U490">
        <v>0.45600000000000002</v>
      </c>
      <c r="V490">
        <v>8</v>
      </c>
    </row>
    <row r="491" spans="1:22" x14ac:dyDescent="0.3">
      <c r="A491" t="s">
        <v>54</v>
      </c>
      <c r="B491" s="1">
        <v>2006</v>
      </c>
      <c r="C491" t="s">
        <v>23</v>
      </c>
      <c r="D491" s="2">
        <v>53.3</v>
      </c>
      <c r="E491" s="1">
        <v>394</v>
      </c>
      <c r="F491" s="1">
        <v>58</v>
      </c>
      <c r="G491" s="3">
        <v>5.22</v>
      </c>
      <c r="H491">
        <v>0.96249705200000002</v>
      </c>
      <c r="I491" s="1">
        <v>81</v>
      </c>
      <c r="J491" s="1">
        <v>196</v>
      </c>
      <c r="K491" s="2">
        <v>23.8</v>
      </c>
      <c r="L491" s="1">
        <v>91</v>
      </c>
      <c r="M491" s="1">
        <v>78</v>
      </c>
      <c r="N491" s="3">
        <v>4.6900000000000004</v>
      </c>
      <c r="O491" s="1">
        <v>81</v>
      </c>
      <c r="P491" s="2">
        <v>7.2</v>
      </c>
      <c r="Q491" s="3">
        <v>12.989164000000001</v>
      </c>
      <c r="R491" s="1">
        <v>17899562</v>
      </c>
      <c r="S491">
        <v>6.7</v>
      </c>
      <c r="T491">
        <v>6.8</v>
      </c>
      <c r="U491">
        <v>0.45600000000000002</v>
      </c>
      <c r="V491">
        <v>8.1999999999999993</v>
      </c>
    </row>
    <row r="492" spans="1:22" x14ac:dyDescent="0.3">
      <c r="A492" t="s">
        <v>54</v>
      </c>
      <c r="B492" s="1">
        <v>2005</v>
      </c>
      <c r="C492" t="s">
        <v>23</v>
      </c>
      <c r="D492" s="2">
        <v>52.8</v>
      </c>
      <c r="E492" s="1">
        <v>4</v>
      </c>
      <c r="F492" s="1">
        <v>58</v>
      </c>
      <c r="G492" s="3">
        <v>5.03</v>
      </c>
      <c r="H492">
        <v>73.032761949999994</v>
      </c>
      <c r="I492" s="1">
        <v>79</v>
      </c>
      <c r="J492" s="1">
        <v>605</v>
      </c>
      <c r="K492" s="2">
        <v>23.3</v>
      </c>
      <c r="L492" s="1">
        <v>93</v>
      </c>
      <c r="M492" s="1">
        <v>79</v>
      </c>
      <c r="N492" s="3">
        <v>4.75</v>
      </c>
      <c r="O492" s="1">
        <v>8</v>
      </c>
      <c r="P492" s="2">
        <v>7.4</v>
      </c>
      <c r="Q492" s="3">
        <v>952.18724840000004</v>
      </c>
      <c r="R492" s="1">
        <v>1742795</v>
      </c>
      <c r="S492">
        <v>6.9</v>
      </c>
      <c r="T492">
        <v>7</v>
      </c>
      <c r="U492">
        <v>0.45600000000000002</v>
      </c>
      <c r="V492">
        <v>8.3000000000000007</v>
      </c>
    </row>
    <row r="493" spans="1:22" x14ac:dyDescent="0.3">
      <c r="A493" t="s">
        <v>54</v>
      </c>
      <c r="B493" s="1">
        <v>2004</v>
      </c>
      <c r="C493" t="s">
        <v>23</v>
      </c>
      <c r="D493" s="2">
        <v>52.1</v>
      </c>
      <c r="E493" s="1">
        <v>412</v>
      </c>
      <c r="F493" s="1">
        <v>59</v>
      </c>
      <c r="G493" s="3">
        <v>4.71</v>
      </c>
      <c r="H493">
        <v>7.1773021320000003</v>
      </c>
      <c r="I493" s="1"/>
      <c r="J493" s="1">
        <v>358</v>
      </c>
      <c r="K493" s="2">
        <v>22.8</v>
      </c>
      <c r="L493" s="1">
        <v>94</v>
      </c>
      <c r="M493" s="1">
        <v>72</v>
      </c>
      <c r="N493" s="3">
        <v>4.7300000000000004</v>
      </c>
      <c r="O493" s="1">
        <v>73</v>
      </c>
      <c r="P493" s="2">
        <v>7.5</v>
      </c>
      <c r="Q493" s="3">
        <v>93.211715999999996</v>
      </c>
      <c r="R493" s="1">
        <v>1695981</v>
      </c>
      <c r="S493">
        <v>7</v>
      </c>
      <c r="T493">
        <v>7.1</v>
      </c>
      <c r="U493">
        <v>0.45500000000000002</v>
      </c>
      <c r="V493">
        <v>8.1999999999999993</v>
      </c>
    </row>
    <row r="494" spans="1:22" x14ac:dyDescent="0.3">
      <c r="A494" t="s">
        <v>54</v>
      </c>
      <c r="B494" s="1">
        <v>2003</v>
      </c>
      <c r="C494" t="s">
        <v>23</v>
      </c>
      <c r="D494" s="2">
        <v>51.8</v>
      </c>
      <c r="E494" s="1">
        <v>412</v>
      </c>
      <c r="F494" s="1">
        <v>60</v>
      </c>
      <c r="G494" s="3">
        <v>4.6399999999999997</v>
      </c>
      <c r="H494">
        <v>67.639253019999998</v>
      </c>
      <c r="I494" s="1"/>
      <c r="J494" s="1">
        <v>899</v>
      </c>
      <c r="K494" s="2">
        <v>22.3</v>
      </c>
      <c r="L494" s="1">
        <v>95</v>
      </c>
      <c r="M494" s="1">
        <v>72</v>
      </c>
      <c r="N494" s="3">
        <v>4.97</v>
      </c>
      <c r="O494" s="1">
        <v>73</v>
      </c>
      <c r="P494" s="2">
        <v>7.7</v>
      </c>
      <c r="Q494" s="3">
        <v>824.86893929999997</v>
      </c>
      <c r="R494" s="1">
        <v>16513822</v>
      </c>
      <c r="S494">
        <v>7.2</v>
      </c>
      <c r="T494">
        <v>7.3</v>
      </c>
      <c r="U494">
        <v>0.45200000000000001</v>
      </c>
      <c r="V494">
        <v>8.1</v>
      </c>
    </row>
    <row r="495" spans="1:22" x14ac:dyDescent="0.3">
      <c r="A495" t="s">
        <v>54</v>
      </c>
      <c r="B495" s="1">
        <v>2002</v>
      </c>
      <c r="C495" t="s">
        <v>23</v>
      </c>
      <c r="D495" s="2">
        <v>51.6</v>
      </c>
      <c r="E495" s="1">
        <v>47</v>
      </c>
      <c r="F495" s="1">
        <v>60</v>
      </c>
      <c r="G495" s="3">
        <v>4.58</v>
      </c>
      <c r="H495">
        <v>53.70597428</v>
      </c>
      <c r="I495" s="1"/>
      <c r="J495" s="1">
        <v>1448</v>
      </c>
      <c r="K495" s="2">
        <v>21.8</v>
      </c>
      <c r="L495" s="1">
        <v>97</v>
      </c>
      <c r="M495" s="1">
        <v>66</v>
      </c>
      <c r="N495" s="3">
        <v>4.8600000000000003</v>
      </c>
      <c r="O495" s="1">
        <v>66</v>
      </c>
      <c r="P495" s="2">
        <v>7.8</v>
      </c>
      <c r="Q495" s="3">
        <v>676.39766099999997</v>
      </c>
      <c r="R495" s="1">
        <v>1684886</v>
      </c>
      <c r="S495">
        <v>7.4</v>
      </c>
      <c r="T495">
        <v>7.5</v>
      </c>
      <c r="U495">
        <v>0.45200000000000001</v>
      </c>
      <c r="V495">
        <v>8.4</v>
      </c>
    </row>
    <row r="496" spans="1:22" x14ac:dyDescent="0.3">
      <c r="A496" t="s">
        <v>54</v>
      </c>
      <c r="B496" s="1">
        <v>2001</v>
      </c>
      <c r="C496" t="s">
        <v>23</v>
      </c>
      <c r="D496" s="2">
        <v>51.5</v>
      </c>
      <c r="E496" s="1">
        <v>41</v>
      </c>
      <c r="F496" s="1">
        <v>61</v>
      </c>
      <c r="G496" s="3">
        <v>4.43</v>
      </c>
      <c r="H496">
        <v>41.736292210000002</v>
      </c>
      <c r="I496" s="1"/>
      <c r="J496" s="1">
        <v>23934</v>
      </c>
      <c r="K496" s="2">
        <v>21.3</v>
      </c>
      <c r="L496" s="1">
        <v>99</v>
      </c>
      <c r="M496" s="1">
        <v>61</v>
      </c>
      <c r="N496" s="3">
        <v>4.7</v>
      </c>
      <c r="O496" s="1">
        <v>63</v>
      </c>
      <c r="P496" s="2">
        <v>7.9</v>
      </c>
      <c r="Q496" s="3">
        <v>614.67293389999998</v>
      </c>
      <c r="R496" s="1">
        <v>15671927</v>
      </c>
      <c r="S496">
        <v>7.5</v>
      </c>
      <c r="T496">
        <v>7.7</v>
      </c>
      <c r="U496">
        <v>0.437</v>
      </c>
      <c r="V496">
        <v>7.1</v>
      </c>
    </row>
    <row r="497" spans="1:22" x14ac:dyDescent="0.3">
      <c r="A497" t="s">
        <v>54</v>
      </c>
      <c r="B497" s="1">
        <v>2000</v>
      </c>
      <c r="C497" t="s">
        <v>23</v>
      </c>
      <c r="D497" s="2">
        <v>51.4</v>
      </c>
      <c r="E497" s="1">
        <v>394</v>
      </c>
      <c r="F497" s="1">
        <v>62</v>
      </c>
      <c r="G497" s="3">
        <v>3.91</v>
      </c>
      <c r="H497">
        <v>4.7205935309999996</v>
      </c>
      <c r="I497" s="1"/>
      <c r="J497" s="1">
        <v>14629</v>
      </c>
      <c r="K497" s="2">
        <v>2.9</v>
      </c>
      <c r="L497" s="1">
        <v>100</v>
      </c>
      <c r="M497" s="1">
        <v>57</v>
      </c>
      <c r="N497" s="3">
        <v>4.4800000000000004</v>
      </c>
      <c r="O497" s="1">
        <v>62</v>
      </c>
      <c r="P497" s="2">
        <v>7.7</v>
      </c>
      <c r="Q497" s="3">
        <v>68.414399000000003</v>
      </c>
      <c r="R497" s="1">
        <v>15274234</v>
      </c>
      <c r="S497">
        <v>7.7</v>
      </c>
      <c r="T497">
        <v>7.8</v>
      </c>
      <c r="U497">
        <v>0.433</v>
      </c>
      <c r="V497">
        <v>6.9</v>
      </c>
    </row>
    <row r="498" spans="1:22" x14ac:dyDescent="0.3">
      <c r="A498" t="s">
        <v>55</v>
      </c>
      <c r="B498" s="1">
        <v>2015</v>
      </c>
      <c r="C498" t="s">
        <v>23</v>
      </c>
      <c r="D498" s="2">
        <v>82.2</v>
      </c>
      <c r="E498" s="1">
        <v>64</v>
      </c>
      <c r="F498" s="1">
        <v>2</v>
      </c>
      <c r="H498">
        <v>0</v>
      </c>
      <c r="I498" s="1">
        <v>55</v>
      </c>
      <c r="J498" s="1">
        <v>195</v>
      </c>
      <c r="K498" s="2">
        <v>67</v>
      </c>
      <c r="L498" s="1">
        <v>2</v>
      </c>
      <c r="M498" s="1">
        <v>91</v>
      </c>
      <c r="O498" s="1">
        <v>91</v>
      </c>
      <c r="P498" s="2">
        <v>0.1</v>
      </c>
      <c r="Q498" s="3">
        <v>43315.743999999999</v>
      </c>
      <c r="R498" s="1">
        <v>3584861</v>
      </c>
      <c r="S498">
        <v>0.6</v>
      </c>
      <c r="T498">
        <v>0.5</v>
      </c>
      <c r="U498">
        <v>0.91900000000000004</v>
      </c>
      <c r="V498">
        <v>16.3</v>
      </c>
    </row>
    <row r="499" spans="1:22" x14ac:dyDescent="0.3">
      <c r="A499" t="s">
        <v>55</v>
      </c>
      <c r="B499" s="1">
        <v>2014</v>
      </c>
      <c r="C499" t="s">
        <v>23</v>
      </c>
      <c r="D499" s="2">
        <v>82</v>
      </c>
      <c r="E499" s="1">
        <v>65</v>
      </c>
      <c r="F499" s="1">
        <v>2</v>
      </c>
      <c r="G499" s="3">
        <v>8.1</v>
      </c>
      <c r="H499">
        <v>102.1902168</v>
      </c>
      <c r="I499" s="1">
        <v>55</v>
      </c>
      <c r="J499" s="1">
        <v>418</v>
      </c>
      <c r="K499" s="2">
        <v>66.400000000000006</v>
      </c>
      <c r="L499" s="1">
        <v>2</v>
      </c>
      <c r="M499" s="1">
        <v>91</v>
      </c>
      <c r="N499" s="3">
        <v>1.45</v>
      </c>
      <c r="O499" s="1">
        <v>91</v>
      </c>
      <c r="P499" s="2">
        <v>0.1</v>
      </c>
      <c r="Q499" s="3">
        <v>544.43376000000001</v>
      </c>
      <c r="R499" s="1">
        <v>35544564</v>
      </c>
      <c r="S499">
        <v>0.5</v>
      </c>
      <c r="T499">
        <v>0.5</v>
      </c>
      <c r="U499">
        <v>0.91200000000000003</v>
      </c>
      <c r="V499">
        <v>15.9</v>
      </c>
    </row>
    <row r="500" spans="1:22" x14ac:dyDescent="0.3">
      <c r="A500" t="s">
        <v>55</v>
      </c>
      <c r="B500" s="1">
        <v>2013</v>
      </c>
      <c r="C500" t="s">
        <v>23</v>
      </c>
      <c r="D500" s="2">
        <v>81.8</v>
      </c>
      <c r="E500" s="1">
        <v>67</v>
      </c>
      <c r="F500" s="1">
        <v>2</v>
      </c>
      <c r="G500" s="3">
        <v>8.1999999999999993</v>
      </c>
      <c r="H500">
        <v>9733.2280190000001</v>
      </c>
      <c r="I500" s="1">
        <v>55</v>
      </c>
      <c r="J500" s="1">
        <v>83</v>
      </c>
      <c r="K500" s="2">
        <v>65.8</v>
      </c>
      <c r="L500" s="1">
        <v>2</v>
      </c>
      <c r="M500" s="1">
        <v>91</v>
      </c>
      <c r="N500" s="3">
        <v>1.67</v>
      </c>
      <c r="O500" s="1">
        <v>91</v>
      </c>
      <c r="P500" s="2">
        <v>0.1</v>
      </c>
      <c r="Q500" s="3">
        <v>52413.721160000001</v>
      </c>
      <c r="R500" s="1">
        <v>35155451</v>
      </c>
      <c r="S500">
        <v>0.5</v>
      </c>
      <c r="T500">
        <v>0.5</v>
      </c>
      <c r="U500">
        <v>0.90900000000000003</v>
      </c>
      <c r="V500">
        <v>15.9</v>
      </c>
    </row>
    <row r="501" spans="1:22" x14ac:dyDescent="0.3">
      <c r="A501" t="s">
        <v>55</v>
      </c>
      <c r="B501" s="1">
        <v>2012</v>
      </c>
      <c r="C501" t="s">
        <v>23</v>
      </c>
      <c r="D501" s="2">
        <v>81.599999999999994</v>
      </c>
      <c r="E501" s="1">
        <v>68</v>
      </c>
      <c r="F501" s="1">
        <v>2</v>
      </c>
      <c r="G501" s="3">
        <v>8.3000000000000007</v>
      </c>
      <c r="H501">
        <v>9748.6362370000006</v>
      </c>
      <c r="I501" s="1">
        <v>7</v>
      </c>
      <c r="J501" s="1">
        <v>10</v>
      </c>
      <c r="K501" s="2">
        <v>65.3</v>
      </c>
      <c r="L501" s="1">
        <v>2</v>
      </c>
      <c r="M501" s="1">
        <v>99</v>
      </c>
      <c r="N501" s="3">
        <v>1.78</v>
      </c>
      <c r="O501" s="1">
        <v>95</v>
      </c>
      <c r="P501" s="2">
        <v>0.1</v>
      </c>
      <c r="Q501" s="3">
        <v>52496.694869999999</v>
      </c>
      <c r="R501" s="1">
        <v>3475545</v>
      </c>
      <c r="S501">
        <v>0.5</v>
      </c>
      <c r="T501">
        <v>0.5</v>
      </c>
      <c r="U501">
        <v>0.90700000000000003</v>
      </c>
      <c r="V501">
        <v>15.9</v>
      </c>
    </row>
    <row r="502" spans="1:22" x14ac:dyDescent="0.3">
      <c r="A502" t="s">
        <v>55</v>
      </c>
      <c r="B502" s="1">
        <v>2011</v>
      </c>
      <c r="C502" t="s">
        <v>23</v>
      </c>
      <c r="D502" s="2">
        <v>81.5</v>
      </c>
      <c r="E502" s="1">
        <v>68</v>
      </c>
      <c r="F502" s="1">
        <v>2</v>
      </c>
      <c r="G502" s="3">
        <v>8.1999999999999993</v>
      </c>
      <c r="H502">
        <v>971.92803839999999</v>
      </c>
      <c r="I502" s="1">
        <v>7</v>
      </c>
      <c r="J502" s="1">
        <v>803</v>
      </c>
      <c r="K502" s="2">
        <v>64.7</v>
      </c>
      <c r="L502" s="1">
        <v>2</v>
      </c>
      <c r="M502" s="1">
        <v>87</v>
      </c>
      <c r="N502" s="3">
        <v>1.82</v>
      </c>
      <c r="O502" s="1">
        <v>87</v>
      </c>
      <c r="P502" s="2">
        <v>0.1</v>
      </c>
      <c r="Q502" s="3">
        <v>5282.2175999999999</v>
      </c>
      <c r="R502" s="1">
        <v>3434278</v>
      </c>
      <c r="S502">
        <v>0.5</v>
      </c>
      <c r="T502">
        <v>0.5</v>
      </c>
      <c r="U502">
        <v>0.90300000000000002</v>
      </c>
      <c r="V502">
        <v>15.9</v>
      </c>
    </row>
    <row r="503" spans="1:22" x14ac:dyDescent="0.3">
      <c r="A503" t="s">
        <v>55</v>
      </c>
      <c r="B503" s="1">
        <v>2010</v>
      </c>
      <c r="C503" t="s">
        <v>23</v>
      </c>
      <c r="D503" s="2">
        <v>81.2</v>
      </c>
      <c r="E503" s="1">
        <v>7</v>
      </c>
      <c r="F503" s="1">
        <v>2</v>
      </c>
      <c r="G503" s="3">
        <v>8.4</v>
      </c>
      <c r="H503">
        <v>8649.6749110000001</v>
      </c>
      <c r="I503" s="1">
        <v>56</v>
      </c>
      <c r="J503" s="1">
        <v>99</v>
      </c>
      <c r="K503" s="2">
        <v>64.099999999999994</v>
      </c>
      <c r="L503" s="1">
        <v>2</v>
      </c>
      <c r="M503" s="1">
        <v>88</v>
      </c>
      <c r="N503" s="3">
        <v>11.2</v>
      </c>
      <c r="O503" s="1">
        <v>89</v>
      </c>
      <c r="P503" s="2">
        <v>0.1</v>
      </c>
      <c r="Q503" s="3">
        <v>47447.476199999997</v>
      </c>
      <c r="R503" s="1">
        <v>345274</v>
      </c>
      <c r="S503">
        <v>0.5</v>
      </c>
      <c r="T503">
        <v>0.4</v>
      </c>
      <c r="U503">
        <v>0.89800000000000002</v>
      </c>
      <c r="V503">
        <v>15.9</v>
      </c>
    </row>
    <row r="504" spans="1:22" x14ac:dyDescent="0.3">
      <c r="A504" t="s">
        <v>55</v>
      </c>
      <c r="B504" s="1">
        <v>2009</v>
      </c>
      <c r="C504" t="s">
        <v>23</v>
      </c>
      <c r="D504" s="2">
        <v>81</v>
      </c>
      <c r="E504" s="1">
        <v>72</v>
      </c>
      <c r="F504" s="1">
        <v>2</v>
      </c>
      <c r="G504" s="3">
        <v>8.4</v>
      </c>
      <c r="H504">
        <v>864.94992999999999</v>
      </c>
      <c r="I504" s="1">
        <v>42</v>
      </c>
      <c r="J504" s="1">
        <v>14</v>
      </c>
      <c r="K504" s="2">
        <v>63.6</v>
      </c>
      <c r="L504" s="1">
        <v>2</v>
      </c>
      <c r="M504" s="1">
        <v>89</v>
      </c>
      <c r="N504" s="3">
        <v>11.17</v>
      </c>
      <c r="O504" s="1">
        <v>91</v>
      </c>
      <c r="P504" s="2">
        <v>0.1</v>
      </c>
      <c r="Q504" s="3">
        <v>4773.4543599999997</v>
      </c>
      <c r="R504" s="1">
        <v>33628571</v>
      </c>
      <c r="S504">
        <v>0.5</v>
      </c>
      <c r="T504">
        <v>0.4</v>
      </c>
      <c r="U504">
        <v>0.89800000000000002</v>
      </c>
      <c r="V504">
        <v>15.9</v>
      </c>
    </row>
    <row r="505" spans="1:22" x14ac:dyDescent="0.3">
      <c r="A505" t="s">
        <v>55</v>
      </c>
      <c r="B505" s="1">
        <v>2008</v>
      </c>
      <c r="C505" t="s">
        <v>23</v>
      </c>
      <c r="D505" s="2">
        <v>87</v>
      </c>
      <c r="E505" s="1">
        <v>74</v>
      </c>
      <c r="F505" s="1">
        <v>2</v>
      </c>
      <c r="G505" s="3">
        <v>8.3000000000000007</v>
      </c>
      <c r="H505">
        <v>8433.9368140000006</v>
      </c>
      <c r="I505" s="1">
        <v>28</v>
      </c>
      <c r="J505" s="1">
        <v>62</v>
      </c>
      <c r="K505" s="2">
        <v>63</v>
      </c>
      <c r="L505" s="1">
        <v>2</v>
      </c>
      <c r="M505" s="1">
        <v>89</v>
      </c>
      <c r="N505" s="3">
        <v>1.3</v>
      </c>
      <c r="O505" s="1">
        <v>92</v>
      </c>
      <c r="P505" s="2">
        <v>0.1</v>
      </c>
      <c r="Q505" s="3">
        <v>46596.33599</v>
      </c>
      <c r="R505" s="1">
        <v>33245773</v>
      </c>
      <c r="S505">
        <v>0.5</v>
      </c>
      <c r="T505">
        <v>0.4</v>
      </c>
      <c r="U505">
        <v>0.89700000000000002</v>
      </c>
      <c r="V505">
        <v>15.8</v>
      </c>
    </row>
    <row r="506" spans="1:22" x14ac:dyDescent="0.3">
      <c r="A506" t="s">
        <v>55</v>
      </c>
      <c r="B506" s="1">
        <v>2007</v>
      </c>
      <c r="C506" t="s">
        <v>23</v>
      </c>
      <c r="D506" s="2">
        <v>85</v>
      </c>
      <c r="E506" s="1">
        <v>74</v>
      </c>
      <c r="F506" s="1">
        <v>2</v>
      </c>
      <c r="G506" s="3">
        <v>8.3000000000000007</v>
      </c>
      <c r="H506">
        <v>7946.7435809999997</v>
      </c>
      <c r="I506" s="1">
        <v>14</v>
      </c>
      <c r="J506" s="1">
        <v>101</v>
      </c>
      <c r="K506" s="2">
        <v>62.5</v>
      </c>
      <c r="L506" s="1">
        <v>2</v>
      </c>
      <c r="M506" s="1">
        <v>9</v>
      </c>
      <c r="N506" s="3">
        <v>9.83</v>
      </c>
      <c r="O506" s="1">
        <v>94</v>
      </c>
      <c r="P506" s="2">
        <v>0.1</v>
      </c>
      <c r="Q506" s="3">
        <v>44544.5268</v>
      </c>
      <c r="R506" s="1">
        <v>32887928</v>
      </c>
      <c r="S506">
        <v>0.5</v>
      </c>
      <c r="T506">
        <v>0.4</v>
      </c>
      <c r="U506">
        <v>0.89400000000000002</v>
      </c>
      <c r="V506">
        <v>15.8</v>
      </c>
    </row>
    <row r="507" spans="1:22" x14ac:dyDescent="0.3">
      <c r="A507" t="s">
        <v>55</v>
      </c>
      <c r="B507" s="1">
        <v>2006</v>
      </c>
      <c r="C507" t="s">
        <v>23</v>
      </c>
      <c r="D507" s="2">
        <v>85</v>
      </c>
      <c r="E507" s="1">
        <v>75</v>
      </c>
      <c r="F507" s="1">
        <v>2</v>
      </c>
      <c r="G507" s="3">
        <v>8.1999999999999993</v>
      </c>
      <c r="H507">
        <v>771.18176860000005</v>
      </c>
      <c r="I507" s="1">
        <v>14</v>
      </c>
      <c r="J507" s="1">
        <v>13</v>
      </c>
      <c r="K507" s="2">
        <v>61.9</v>
      </c>
      <c r="L507" s="1">
        <v>2</v>
      </c>
      <c r="M507" s="1">
        <v>95</v>
      </c>
      <c r="N507" s="3">
        <v>9.75</v>
      </c>
      <c r="O507" s="1">
        <v>95</v>
      </c>
      <c r="P507" s="2">
        <v>0.1</v>
      </c>
      <c r="Q507" s="3">
        <v>4386.6994800000002</v>
      </c>
      <c r="R507" s="1">
        <v>325755</v>
      </c>
      <c r="S507">
        <v>0.5</v>
      </c>
      <c r="T507">
        <v>0.4</v>
      </c>
      <c r="U507">
        <v>0.89100000000000001</v>
      </c>
      <c r="V507">
        <v>15.8</v>
      </c>
    </row>
    <row r="508" spans="1:22" x14ac:dyDescent="0.3">
      <c r="A508" t="s">
        <v>55</v>
      </c>
      <c r="B508" s="1">
        <v>2005</v>
      </c>
      <c r="C508" t="s">
        <v>23</v>
      </c>
      <c r="D508" s="2">
        <v>81</v>
      </c>
      <c r="E508" s="1">
        <v>76</v>
      </c>
      <c r="F508" s="1">
        <v>2</v>
      </c>
      <c r="G508" s="3">
        <v>8</v>
      </c>
      <c r="H508">
        <v>6333.1779669999996</v>
      </c>
      <c r="I508" s="1">
        <v>14</v>
      </c>
      <c r="J508" s="1">
        <v>6</v>
      </c>
      <c r="K508" s="2">
        <v>61.3</v>
      </c>
      <c r="L508" s="1">
        <v>2</v>
      </c>
      <c r="M508" s="1">
        <v>93</v>
      </c>
      <c r="N508" s="3">
        <v>9.57</v>
      </c>
      <c r="O508" s="1">
        <v>93</v>
      </c>
      <c r="P508" s="2">
        <v>0.1</v>
      </c>
      <c r="Q508" s="3">
        <v>36189.588380000001</v>
      </c>
      <c r="R508" s="1">
        <v>32312</v>
      </c>
      <c r="S508">
        <v>0.5</v>
      </c>
      <c r="T508">
        <v>0.4</v>
      </c>
      <c r="U508">
        <v>0.88600000000000001</v>
      </c>
      <c r="V508">
        <v>15.8</v>
      </c>
    </row>
    <row r="509" spans="1:22" x14ac:dyDescent="0.3">
      <c r="A509" t="s">
        <v>55</v>
      </c>
      <c r="B509" s="1">
        <v>2004</v>
      </c>
      <c r="C509" t="s">
        <v>23</v>
      </c>
      <c r="D509" s="2">
        <v>80</v>
      </c>
      <c r="E509" s="1">
        <v>77</v>
      </c>
      <c r="F509" s="1">
        <v>2</v>
      </c>
      <c r="G509" s="3">
        <v>7.8</v>
      </c>
      <c r="H509">
        <v>5513.3299239999997</v>
      </c>
      <c r="I509" s="1">
        <v>14</v>
      </c>
      <c r="J509" s="1">
        <v>7</v>
      </c>
      <c r="K509" s="2">
        <v>6.6</v>
      </c>
      <c r="L509" s="1">
        <v>2</v>
      </c>
      <c r="M509" s="1">
        <v>91</v>
      </c>
      <c r="N509" s="3">
        <v>9.56</v>
      </c>
      <c r="O509" s="1">
        <v>91</v>
      </c>
      <c r="P509" s="2">
        <v>0.1</v>
      </c>
      <c r="Q509" s="3">
        <v>31979.871950000001</v>
      </c>
      <c r="R509" s="1">
        <v>31995</v>
      </c>
      <c r="S509">
        <v>0.5</v>
      </c>
      <c r="T509">
        <v>0.4</v>
      </c>
      <c r="U509">
        <v>0.88100000000000001</v>
      </c>
      <c r="V509">
        <v>15.8</v>
      </c>
    </row>
    <row r="510" spans="1:22" x14ac:dyDescent="0.3">
      <c r="A510" t="s">
        <v>55</v>
      </c>
      <c r="B510" s="1">
        <v>2003</v>
      </c>
      <c r="C510" t="s">
        <v>23</v>
      </c>
      <c r="D510" s="2">
        <v>79.7</v>
      </c>
      <c r="E510" s="1">
        <v>78</v>
      </c>
      <c r="F510" s="1">
        <v>2</v>
      </c>
      <c r="G510" s="3">
        <v>7.7</v>
      </c>
      <c r="H510">
        <v>4687.8455649999996</v>
      </c>
      <c r="I510" s="1">
        <v>14</v>
      </c>
      <c r="J510" s="1">
        <v>15</v>
      </c>
      <c r="K510" s="2">
        <v>6</v>
      </c>
      <c r="L510" s="1">
        <v>2</v>
      </c>
      <c r="M510" s="1">
        <v>88</v>
      </c>
      <c r="N510" s="3">
        <v>9.5399999999999991</v>
      </c>
      <c r="O510" s="1">
        <v>91</v>
      </c>
      <c r="P510" s="2">
        <v>0.1</v>
      </c>
      <c r="Q510" s="3">
        <v>28172.148829999998</v>
      </c>
      <c r="R510" s="1">
        <v>31676</v>
      </c>
      <c r="S510">
        <v>0.5</v>
      </c>
      <c r="T510">
        <v>0.4</v>
      </c>
      <c r="U510">
        <v>0.877</v>
      </c>
      <c r="V510">
        <v>15.8</v>
      </c>
    </row>
    <row r="511" spans="1:22" x14ac:dyDescent="0.3">
      <c r="A511" t="s">
        <v>55</v>
      </c>
      <c r="B511" s="1">
        <v>2002</v>
      </c>
      <c r="C511" t="s">
        <v>23</v>
      </c>
      <c r="D511" s="2">
        <v>79.5</v>
      </c>
      <c r="E511" s="1">
        <v>79</v>
      </c>
      <c r="F511" s="1">
        <v>2</v>
      </c>
      <c r="G511" s="3">
        <v>7.7</v>
      </c>
      <c r="H511">
        <v>3895.8563079999999</v>
      </c>
      <c r="I511" s="1"/>
      <c r="J511" s="1">
        <v>6</v>
      </c>
      <c r="K511" s="2">
        <v>59.3</v>
      </c>
      <c r="L511" s="1">
        <v>2</v>
      </c>
      <c r="M511" s="1">
        <v>88</v>
      </c>
      <c r="N511" s="3">
        <v>9.3699999999999992</v>
      </c>
      <c r="O511" s="1">
        <v>88</v>
      </c>
      <c r="P511" s="2">
        <v>0.1</v>
      </c>
      <c r="Q511" s="3">
        <v>24167.843099999998</v>
      </c>
      <c r="R511" s="1">
        <v>31362</v>
      </c>
      <c r="S511">
        <v>0.5</v>
      </c>
      <c r="T511">
        <v>0.4</v>
      </c>
      <c r="U511">
        <v>0.872</v>
      </c>
      <c r="V511">
        <v>15.8</v>
      </c>
    </row>
    <row r="512" spans="1:22" x14ac:dyDescent="0.3">
      <c r="A512" t="s">
        <v>55</v>
      </c>
      <c r="B512" s="1">
        <v>2001</v>
      </c>
      <c r="C512" t="s">
        <v>23</v>
      </c>
      <c r="D512" s="2">
        <v>79.400000000000006</v>
      </c>
      <c r="E512" s="1">
        <v>8</v>
      </c>
      <c r="F512" s="1">
        <v>2</v>
      </c>
      <c r="G512" s="3">
        <v>7.6</v>
      </c>
      <c r="H512">
        <v>3665.0897030000001</v>
      </c>
      <c r="I512" s="1"/>
      <c r="J512" s="1">
        <v>34</v>
      </c>
      <c r="K512" s="2">
        <v>58.5</v>
      </c>
      <c r="L512" s="1">
        <v>2</v>
      </c>
      <c r="M512" s="1">
        <v>88</v>
      </c>
      <c r="N512" s="3">
        <v>9.1</v>
      </c>
      <c r="O512" s="1">
        <v>89</v>
      </c>
      <c r="P512" s="2">
        <v>0.1</v>
      </c>
      <c r="Q512" s="3">
        <v>23691.594720000001</v>
      </c>
      <c r="R512" s="1">
        <v>31819</v>
      </c>
      <c r="S512">
        <v>0.5</v>
      </c>
      <c r="T512">
        <v>0.4</v>
      </c>
      <c r="U512">
        <v>0.86699999999999999</v>
      </c>
      <c r="V512">
        <v>15.8</v>
      </c>
    </row>
    <row r="513" spans="1:22" x14ac:dyDescent="0.3">
      <c r="A513" t="s">
        <v>55</v>
      </c>
      <c r="B513" s="1">
        <v>2000</v>
      </c>
      <c r="C513" t="s">
        <v>23</v>
      </c>
      <c r="D513" s="2">
        <v>79.099999999999994</v>
      </c>
      <c r="E513" s="1">
        <v>82</v>
      </c>
      <c r="F513" s="1">
        <v>2</v>
      </c>
      <c r="G513" s="3">
        <v>7.6</v>
      </c>
      <c r="H513">
        <v>3787.4945600000001</v>
      </c>
      <c r="I513" s="1"/>
      <c r="J513" s="1">
        <v>206</v>
      </c>
      <c r="K513" s="2">
        <v>57.8</v>
      </c>
      <c r="L513" s="1">
        <v>2</v>
      </c>
      <c r="M513" s="1">
        <v>88</v>
      </c>
      <c r="N513" s="3">
        <v>8.67</v>
      </c>
      <c r="O513" s="1">
        <v>89</v>
      </c>
      <c r="P513" s="2">
        <v>0.1</v>
      </c>
      <c r="Q513" s="3">
        <v>24124.169170000001</v>
      </c>
      <c r="R513" s="1">
        <v>37697</v>
      </c>
      <c r="S513">
        <v>0.5</v>
      </c>
      <c r="T513">
        <v>0.5</v>
      </c>
      <c r="U513">
        <v>0.86399999999999999</v>
      </c>
      <c r="V513">
        <v>15.9</v>
      </c>
    </row>
    <row r="514" spans="1:22" x14ac:dyDescent="0.3">
      <c r="A514" t="s">
        <v>56</v>
      </c>
      <c r="B514" s="1">
        <v>2015</v>
      </c>
      <c r="C514" t="s">
        <v>23</v>
      </c>
      <c r="D514" s="2">
        <v>52.5</v>
      </c>
      <c r="E514" s="1">
        <v>397</v>
      </c>
      <c r="F514" s="1">
        <v>15</v>
      </c>
      <c r="H514">
        <v>0</v>
      </c>
      <c r="I514" s="1">
        <v>47</v>
      </c>
      <c r="J514" s="1">
        <v>150</v>
      </c>
      <c r="K514" s="2">
        <v>22.7</v>
      </c>
      <c r="L514" s="1">
        <v>21</v>
      </c>
      <c r="M514" s="1">
        <v>47</v>
      </c>
      <c r="O514" s="1">
        <v>47</v>
      </c>
      <c r="P514" s="2">
        <v>4.4000000000000004</v>
      </c>
      <c r="Q514" s="3">
        <v>348.381417</v>
      </c>
      <c r="R514" s="1">
        <v>45461</v>
      </c>
      <c r="S514">
        <v>8.1999999999999993</v>
      </c>
      <c r="T514">
        <v>8.1999999999999993</v>
      </c>
      <c r="U514">
        <v>0.34699999999999998</v>
      </c>
      <c r="V514">
        <v>7.1</v>
      </c>
    </row>
    <row r="515" spans="1:22" x14ac:dyDescent="0.3">
      <c r="A515" t="s">
        <v>56</v>
      </c>
      <c r="B515" s="1">
        <v>2014</v>
      </c>
      <c r="C515" t="s">
        <v>23</v>
      </c>
      <c r="D515" s="2">
        <v>58</v>
      </c>
      <c r="E515" s="1">
        <v>437</v>
      </c>
      <c r="F515" s="1">
        <v>15</v>
      </c>
      <c r="G515" s="3">
        <v>0.01</v>
      </c>
      <c r="H515">
        <v>53.439643230000001</v>
      </c>
      <c r="I515" s="1">
        <v>47</v>
      </c>
      <c r="J515" s="1">
        <v>210</v>
      </c>
      <c r="K515" s="2">
        <v>22.1</v>
      </c>
      <c r="L515" s="1">
        <v>22</v>
      </c>
      <c r="M515" s="1">
        <v>47</v>
      </c>
      <c r="N515" s="3">
        <v>4.2</v>
      </c>
      <c r="O515" s="1">
        <v>47</v>
      </c>
      <c r="P515" s="2">
        <v>4.5</v>
      </c>
      <c r="Q515" s="3">
        <v>377.132274</v>
      </c>
      <c r="R515" s="1">
        <v>4515392</v>
      </c>
      <c r="S515">
        <v>8.4</v>
      </c>
      <c r="T515">
        <v>8.3000000000000007</v>
      </c>
      <c r="U515">
        <v>0.34499999999999997</v>
      </c>
      <c r="V515">
        <v>7.1</v>
      </c>
    </row>
    <row r="516" spans="1:22" x14ac:dyDescent="0.3">
      <c r="A516" t="s">
        <v>56</v>
      </c>
      <c r="B516" s="1">
        <v>2013</v>
      </c>
      <c r="C516" t="s">
        <v>23</v>
      </c>
      <c r="D516" s="2">
        <v>49.9</v>
      </c>
      <c r="E516" s="1">
        <v>451</v>
      </c>
      <c r="F516" s="1">
        <v>16</v>
      </c>
      <c r="G516" s="3">
        <v>0.01</v>
      </c>
      <c r="H516">
        <v>52.377666009999999</v>
      </c>
      <c r="I516" s="1">
        <v>23</v>
      </c>
      <c r="J516" s="1">
        <v>596</v>
      </c>
      <c r="K516" s="2">
        <v>21.6</v>
      </c>
      <c r="L516" s="1">
        <v>23</v>
      </c>
      <c r="M516" s="1">
        <v>23</v>
      </c>
      <c r="N516" s="3">
        <v>3.82</v>
      </c>
      <c r="O516" s="1">
        <v>23</v>
      </c>
      <c r="P516" s="2">
        <v>5.0999999999999996</v>
      </c>
      <c r="Q516" s="3">
        <v>337.48496139999997</v>
      </c>
      <c r="R516" s="1">
        <v>4499653</v>
      </c>
      <c r="S516">
        <v>8.5</v>
      </c>
      <c r="T516">
        <v>8.5</v>
      </c>
      <c r="U516">
        <v>0.37</v>
      </c>
      <c r="V516">
        <v>7.1</v>
      </c>
    </row>
    <row r="517" spans="1:22" x14ac:dyDescent="0.3">
      <c r="A517" t="s">
        <v>56</v>
      </c>
      <c r="B517" s="1">
        <v>2012</v>
      </c>
      <c r="C517" t="s">
        <v>23</v>
      </c>
      <c r="D517" s="2">
        <v>53</v>
      </c>
      <c r="E517" s="1">
        <v>439</v>
      </c>
      <c r="F517" s="1">
        <v>16</v>
      </c>
      <c r="G517" s="3">
        <v>0.01</v>
      </c>
      <c r="H517">
        <v>7.3448082140000004</v>
      </c>
      <c r="I517" s="1">
        <v>47</v>
      </c>
      <c r="J517" s="1">
        <v>141</v>
      </c>
      <c r="K517" s="2">
        <v>21.2</v>
      </c>
      <c r="L517" s="1">
        <v>23</v>
      </c>
      <c r="M517" s="1">
        <v>47</v>
      </c>
      <c r="N517" s="3">
        <v>3.62</v>
      </c>
      <c r="O517" s="1">
        <v>47</v>
      </c>
      <c r="P517" s="2">
        <v>5.0999999999999996</v>
      </c>
      <c r="Q517" s="3">
        <v>486.41113999999999</v>
      </c>
      <c r="R517" s="1">
        <v>449416</v>
      </c>
      <c r="S517">
        <v>8.6999999999999993</v>
      </c>
      <c r="T517">
        <v>8.6</v>
      </c>
      <c r="U517">
        <v>0.36599999999999999</v>
      </c>
      <c r="V517">
        <v>7.1</v>
      </c>
    </row>
    <row r="518" spans="1:22" x14ac:dyDescent="0.3">
      <c r="A518" t="s">
        <v>56</v>
      </c>
      <c r="B518" s="1">
        <v>2011</v>
      </c>
      <c r="C518" t="s">
        <v>23</v>
      </c>
      <c r="D518" s="2">
        <v>49.8</v>
      </c>
      <c r="E518" s="1">
        <v>443</v>
      </c>
      <c r="F518" s="1">
        <v>16</v>
      </c>
      <c r="G518" s="3">
        <v>1.66</v>
      </c>
      <c r="H518">
        <v>58.529474630000003</v>
      </c>
      <c r="I518" s="1">
        <v>47</v>
      </c>
      <c r="J518" s="1">
        <v>679</v>
      </c>
      <c r="K518" s="2">
        <v>2.7</v>
      </c>
      <c r="L518" s="1">
        <v>24</v>
      </c>
      <c r="M518" s="1">
        <v>47</v>
      </c>
      <c r="N518" s="3">
        <v>3.73</v>
      </c>
      <c r="O518" s="1">
        <v>47</v>
      </c>
      <c r="P518" s="2">
        <v>5.8</v>
      </c>
      <c r="Q518" s="3">
        <v>494.33677899999998</v>
      </c>
      <c r="R518" s="1">
        <v>4476153</v>
      </c>
      <c r="S518">
        <v>8.8000000000000007</v>
      </c>
      <c r="T518">
        <v>8.8000000000000007</v>
      </c>
      <c r="U518">
        <v>0.36099999999999999</v>
      </c>
      <c r="V518">
        <v>6.8</v>
      </c>
    </row>
    <row r="519" spans="1:22" x14ac:dyDescent="0.3">
      <c r="A519" t="s">
        <v>56</v>
      </c>
      <c r="B519" s="1">
        <v>2010</v>
      </c>
      <c r="C519" t="s">
        <v>23</v>
      </c>
      <c r="D519" s="2">
        <v>49.2</v>
      </c>
      <c r="E519" s="1">
        <v>446</v>
      </c>
      <c r="F519" s="1">
        <v>17</v>
      </c>
      <c r="G519" s="3">
        <v>1.67</v>
      </c>
      <c r="H519">
        <v>43.483591969999999</v>
      </c>
      <c r="I519" s="1">
        <v>45</v>
      </c>
      <c r="J519" s="1">
        <v>2</v>
      </c>
      <c r="K519" s="2">
        <v>2.2000000000000002</v>
      </c>
      <c r="L519" s="1">
        <v>24</v>
      </c>
      <c r="M519" s="1">
        <v>46</v>
      </c>
      <c r="N519" s="3">
        <v>3.9</v>
      </c>
      <c r="O519" s="1">
        <v>45</v>
      </c>
      <c r="P519" s="2">
        <v>6.6</v>
      </c>
      <c r="Q519" s="3">
        <v>446.44344940000002</v>
      </c>
      <c r="R519" s="1">
        <v>4448525</v>
      </c>
      <c r="S519">
        <v>9</v>
      </c>
      <c r="T519">
        <v>8.9</v>
      </c>
      <c r="U519">
        <v>0.35199999999999998</v>
      </c>
      <c r="V519">
        <v>6.6</v>
      </c>
    </row>
    <row r="520" spans="1:22" x14ac:dyDescent="0.3">
      <c r="A520" t="s">
        <v>56</v>
      </c>
      <c r="B520" s="1">
        <v>2009</v>
      </c>
      <c r="C520" t="s">
        <v>23</v>
      </c>
      <c r="D520" s="2">
        <v>48.6</v>
      </c>
      <c r="E520" s="1">
        <v>453</v>
      </c>
      <c r="F520" s="1">
        <v>17</v>
      </c>
      <c r="G520" s="3">
        <v>1.56</v>
      </c>
      <c r="H520">
        <v>40.451569329999998</v>
      </c>
      <c r="I520" s="1">
        <v>42</v>
      </c>
      <c r="J520" s="1">
        <v>11</v>
      </c>
      <c r="K520" s="2">
        <v>19.8</v>
      </c>
      <c r="L520" s="1">
        <v>25</v>
      </c>
      <c r="M520" s="1">
        <v>45</v>
      </c>
      <c r="N520" s="3">
        <v>3.58</v>
      </c>
      <c r="O520" s="1">
        <v>42</v>
      </c>
      <c r="P520" s="2">
        <v>7.3</v>
      </c>
      <c r="Q520" s="3">
        <v>449.961839</v>
      </c>
      <c r="R520" s="1">
        <v>44423</v>
      </c>
      <c r="S520">
        <v>9.1</v>
      </c>
      <c r="T520">
        <v>9.1</v>
      </c>
      <c r="U520">
        <v>0.34499999999999997</v>
      </c>
      <c r="V520">
        <v>6.4</v>
      </c>
    </row>
    <row r="521" spans="1:22" x14ac:dyDescent="0.3">
      <c r="A521" t="s">
        <v>56</v>
      </c>
      <c r="B521" s="1">
        <v>2008</v>
      </c>
      <c r="C521" t="s">
        <v>23</v>
      </c>
      <c r="D521" s="2">
        <v>47.6</v>
      </c>
      <c r="E521" s="1">
        <v>477</v>
      </c>
      <c r="F521" s="1">
        <v>17</v>
      </c>
      <c r="G521" s="3">
        <v>1.52</v>
      </c>
      <c r="H521">
        <v>67.341375279999994</v>
      </c>
      <c r="I521" s="1"/>
      <c r="J521" s="1">
        <v>12</v>
      </c>
      <c r="K521" s="2">
        <v>19.399999999999999</v>
      </c>
      <c r="L521" s="1">
        <v>25</v>
      </c>
      <c r="M521" s="1">
        <v>46</v>
      </c>
      <c r="N521" s="3">
        <v>4.3</v>
      </c>
      <c r="O521" s="1">
        <v>45</v>
      </c>
      <c r="P521" s="2">
        <v>8.3000000000000007</v>
      </c>
      <c r="Q521" s="3">
        <v>456.86143340000001</v>
      </c>
      <c r="R521" s="1">
        <v>4345386</v>
      </c>
      <c r="S521">
        <v>9.3000000000000007</v>
      </c>
      <c r="T521">
        <v>9.1999999999999993</v>
      </c>
      <c r="U521">
        <v>0.33800000000000002</v>
      </c>
      <c r="V521">
        <v>6.3</v>
      </c>
    </row>
    <row r="522" spans="1:22" x14ac:dyDescent="0.3">
      <c r="A522" t="s">
        <v>56</v>
      </c>
      <c r="B522" s="1">
        <v>2007</v>
      </c>
      <c r="C522" t="s">
        <v>23</v>
      </c>
      <c r="D522" s="2">
        <v>46.8</v>
      </c>
      <c r="E522" s="1">
        <v>495</v>
      </c>
      <c r="F522" s="1">
        <v>17</v>
      </c>
      <c r="G522" s="3">
        <v>1.5</v>
      </c>
      <c r="H522">
        <v>60.048848210000003</v>
      </c>
      <c r="I522" s="1"/>
      <c r="J522" s="1">
        <v>49</v>
      </c>
      <c r="K522" s="2">
        <v>19</v>
      </c>
      <c r="L522" s="1">
        <v>26</v>
      </c>
      <c r="M522" s="1">
        <v>46</v>
      </c>
      <c r="N522" s="3">
        <v>4.4000000000000004</v>
      </c>
      <c r="O522" s="1">
        <v>48</v>
      </c>
      <c r="P522" s="2">
        <v>9</v>
      </c>
      <c r="Q522" s="3">
        <v>397.14846699999998</v>
      </c>
      <c r="R522" s="1">
        <v>42758</v>
      </c>
      <c r="S522">
        <v>9.4</v>
      </c>
      <c r="T522">
        <v>9.4</v>
      </c>
      <c r="U522">
        <v>0.33</v>
      </c>
      <c r="V522">
        <v>6.2</v>
      </c>
    </row>
    <row r="523" spans="1:22" x14ac:dyDescent="0.3">
      <c r="A523" t="s">
        <v>56</v>
      </c>
      <c r="B523" s="1">
        <v>2006</v>
      </c>
      <c r="C523" t="s">
        <v>23</v>
      </c>
      <c r="D523" s="2">
        <v>46.3</v>
      </c>
      <c r="E523" s="1">
        <v>56</v>
      </c>
      <c r="F523" s="1">
        <v>17</v>
      </c>
      <c r="G523" s="3">
        <v>1.54</v>
      </c>
      <c r="H523">
        <v>46.901179159999998</v>
      </c>
      <c r="I523" s="1"/>
      <c r="J523" s="1">
        <v>3</v>
      </c>
      <c r="K523" s="2">
        <v>18.600000000000001</v>
      </c>
      <c r="L523" s="1">
        <v>26</v>
      </c>
      <c r="M523" s="1">
        <v>47</v>
      </c>
      <c r="N523" s="3">
        <v>3.99</v>
      </c>
      <c r="O523" s="1">
        <v>51</v>
      </c>
      <c r="P523" s="2">
        <v>10</v>
      </c>
      <c r="Q523" s="3">
        <v>347.673678</v>
      </c>
      <c r="R523" s="1">
        <v>421758</v>
      </c>
      <c r="S523">
        <v>9.6</v>
      </c>
      <c r="T523">
        <v>9.6</v>
      </c>
      <c r="U523">
        <v>0.32300000000000001</v>
      </c>
      <c r="V523">
        <v>6</v>
      </c>
    </row>
    <row r="524" spans="1:22" x14ac:dyDescent="0.3">
      <c r="A524" t="s">
        <v>56</v>
      </c>
      <c r="B524" s="1">
        <v>2005</v>
      </c>
      <c r="C524" t="s">
        <v>23</v>
      </c>
      <c r="D524" s="2">
        <v>45.9</v>
      </c>
      <c r="E524" s="1">
        <v>511</v>
      </c>
      <c r="F524" s="1">
        <v>17</v>
      </c>
      <c r="G524" s="3">
        <v>1.5</v>
      </c>
      <c r="H524">
        <v>40.922079760000003</v>
      </c>
      <c r="I524" s="1"/>
      <c r="J524" s="1">
        <v>471</v>
      </c>
      <c r="K524" s="2">
        <v>18.2</v>
      </c>
      <c r="L524" s="1">
        <v>26</v>
      </c>
      <c r="M524" s="1">
        <v>47</v>
      </c>
      <c r="N524" s="3">
        <v>4.29</v>
      </c>
      <c r="O524" s="1">
        <v>54</v>
      </c>
      <c r="P524" s="2">
        <v>11.2</v>
      </c>
      <c r="Q524" s="3">
        <v>327.1149461</v>
      </c>
      <c r="R524" s="1">
        <v>412791</v>
      </c>
      <c r="S524">
        <v>9.6999999999999993</v>
      </c>
      <c r="T524">
        <v>9.6999999999999993</v>
      </c>
      <c r="U524">
        <v>0.31900000000000001</v>
      </c>
      <c r="V524">
        <v>5.9</v>
      </c>
    </row>
    <row r="525" spans="1:22" x14ac:dyDescent="0.3">
      <c r="A525" t="s">
        <v>56</v>
      </c>
      <c r="B525" s="1">
        <v>2004</v>
      </c>
      <c r="C525" t="s">
        <v>23</v>
      </c>
      <c r="D525" s="2">
        <v>45.7</v>
      </c>
      <c r="E525" s="1">
        <v>512</v>
      </c>
      <c r="F525" s="1">
        <v>17</v>
      </c>
      <c r="G525" s="3">
        <v>1.5</v>
      </c>
      <c r="H525">
        <v>41.501117350000001</v>
      </c>
      <c r="I525" s="1"/>
      <c r="J525" s="1">
        <v>1233</v>
      </c>
      <c r="K525" s="2">
        <v>17.899999999999999</v>
      </c>
      <c r="L525" s="1">
        <v>26</v>
      </c>
      <c r="M525" s="1">
        <v>45</v>
      </c>
      <c r="N525" s="3">
        <v>4.0999999999999996</v>
      </c>
      <c r="O525" s="1">
        <v>51</v>
      </c>
      <c r="P525" s="2">
        <v>12</v>
      </c>
      <c r="Q525" s="3">
        <v>313.21598</v>
      </c>
      <c r="R525" s="1">
        <v>45536</v>
      </c>
      <c r="S525">
        <v>9.9</v>
      </c>
      <c r="T525">
        <v>9.9</v>
      </c>
      <c r="U525">
        <v>0.315</v>
      </c>
      <c r="V525">
        <v>5.7</v>
      </c>
    </row>
    <row r="526" spans="1:22" x14ac:dyDescent="0.3">
      <c r="A526" t="s">
        <v>56</v>
      </c>
      <c r="B526" s="1">
        <v>2003</v>
      </c>
      <c r="C526" t="s">
        <v>23</v>
      </c>
      <c r="D526" s="2">
        <v>45.7</v>
      </c>
      <c r="E526" s="1">
        <v>51</v>
      </c>
      <c r="F526" s="1">
        <v>17</v>
      </c>
      <c r="G526" s="3">
        <v>1.49</v>
      </c>
      <c r="H526">
        <v>46.116194409999999</v>
      </c>
      <c r="I526" s="1"/>
      <c r="J526" s="1">
        <v>652</v>
      </c>
      <c r="K526" s="2">
        <v>17.5</v>
      </c>
      <c r="L526" s="1">
        <v>26</v>
      </c>
      <c r="M526" s="1">
        <v>44</v>
      </c>
      <c r="N526" s="3">
        <v>4.3099999999999996</v>
      </c>
      <c r="O526" s="1">
        <v>47</v>
      </c>
      <c r="P526" s="2">
        <v>12.8</v>
      </c>
      <c r="Q526" s="3">
        <v>286.25819000000001</v>
      </c>
      <c r="R526" s="1">
        <v>3981665</v>
      </c>
      <c r="S526">
        <v>1</v>
      </c>
      <c r="T526">
        <v>1.1000000000000001</v>
      </c>
      <c r="U526">
        <v>0.316</v>
      </c>
      <c r="V526">
        <v>5.6</v>
      </c>
    </row>
    <row r="527" spans="1:22" x14ac:dyDescent="0.3">
      <c r="A527" t="s">
        <v>56</v>
      </c>
      <c r="B527" s="1">
        <v>2002</v>
      </c>
      <c r="C527" t="s">
        <v>23</v>
      </c>
      <c r="D527" s="2">
        <v>45.6</v>
      </c>
      <c r="E527" s="1">
        <v>58</v>
      </c>
      <c r="F527" s="1">
        <v>17</v>
      </c>
      <c r="G527" s="3">
        <v>1.47</v>
      </c>
      <c r="H527">
        <v>31.594158700000001</v>
      </c>
      <c r="I527" s="1"/>
      <c r="J527" s="1">
        <v>938</v>
      </c>
      <c r="K527" s="2">
        <v>17.2</v>
      </c>
      <c r="L527" s="1">
        <v>25</v>
      </c>
      <c r="M527" s="1">
        <v>42</v>
      </c>
      <c r="N527" s="3">
        <v>4.16</v>
      </c>
      <c r="O527" s="1">
        <v>44</v>
      </c>
      <c r="P527" s="2">
        <v>13.4</v>
      </c>
      <c r="Q527" s="3">
        <v>253.76834299999999</v>
      </c>
      <c r="R527" s="1">
        <v>397612</v>
      </c>
      <c r="S527">
        <v>1.2</v>
      </c>
      <c r="T527">
        <v>1.2</v>
      </c>
      <c r="U527">
        <v>0.315</v>
      </c>
      <c r="V527">
        <v>5.4</v>
      </c>
    </row>
    <row r="528" spans="1:22" x14ac:dyDescent="0.3">
      <c r="A528" t="s">
        <v>56</v>
      </c>
      <c r="B528" s="1">
        <v>2001</v>
      </c>
      <c r="C528" t="s">
        <v>23</v>
      </c>
      <c r="D528" s="2">
        <v>45.6</v>
      </c>
      <c r="E528" s="1">
        <v>54</v>
      </c>
      <c r="F528" s="1">
        <v>17</v>
      </c>
      <c r="G528" s="3">
        <v>1.52</v>
      </c>
      <c r="H528">
        <v>33.653156969999998</v>
      </c>
      <c r="I528" s="1"/>
      <c r="J528" s="1">
        <v>2837</v>
      </c>
      <c r="K528" s="2">
        <v>16.8</v>
      </c>
      <c r="L528" s="1">
        <v>25</v>
      </c>
      <c r="M528" s="1">
        <v>4</v>
      </c>
      <c r="N528" s="3">
        <v>3.95</v>
      </c>
      <c r="O528" s="1">
        <v>4</v>
      </c>
      <c r="P528" s="2">
        <v>13.9</v>
      </c>
      <c r="Q528" s="3">
        <v>243.15864859999999</v>
      </c>
      <c r="R528" s="1">
        <v>383223</v>
      </c>
      <c r="S528">
        <v>1.4</v>
      </c>
      <c r="T528">
        <v>1.4</v>
      </c>
      <c r="U528">
        <v>0.314</v>
      </c>
      <c r="V528">
        <v>5.3</v>
      </c>
    </row>
    <row r="529" spans="1:22" x14ac:dyDescent="0.3">
      <c r="A529" t="s">
        <v>56</v>
      </c>
      <c r="B529" s="1">
        <v>2000</v>
      </c>
      <c r="C529" t="s">
        <v>23</v>
      </c>
      <c r="D529" s="2">
        <v>46</v>
      </c>
      <c r="E529" s="1">
        <v>49</v>
      </c>
      <c r="F529" s="1">
        <v>16</v>
      </c>
      <c r="G529" s="3">
        <v>1.51</v>
      </c>
      <c r="H529">
        <v>30.783826569999999</v>
      </c>
      <c r="I529" s="1"/>
      <c r="J529" s="1">
        <v>3207</v>
      </c>
      <c r="K529" s="2">
        <v>16.5</v>
      </c>
      <c r="L529" s="1">
        <v>25</v>
      </c>
      <c r="M529" s="1">
        <v>38</v>
      </c>
      <c r="N529" s="3">
        <v>4.24</v>
      </c>
      <c r="O529" s="1">
        <v>37</v>
      </c>
      <c r="P529" s="2">
        <v>14.3</v>
      </c>
      <c r="Q529" s="3">
        <v>243.5429317</v>
      </c>
      <c r="R529" s="1">
        <v>3754986</v>
      </c>
      <c r="S529">
        <v>1.5</v>
      </c>
      <c r="T529">
        <v>1.5</v>
      </c>
      <c r="U529">
        <v>0.312</v>
      </c>
      <c r="V529">
        <v>5.2</v>
      </c>
    </row>
    <row r="530" spans="1:22" x14ac:dyDescent="0.3">
      <c r="A530" t="s">
        <v>57</v>
      </c>
      <c r="B530" s="1">
        <v>2015</v>
      </c>
      <c r="C530" t="s">
        <v>23</v>
      </c>
      <c r="D530" s="2">
        <v>53.1</v>
      </c>
      <c r="E530" s="1">
        <v>356</v>
      </c>
      <c r="F530" s="1">
        <v>46</v>
      </c>
      <c r="H530">
        <v>0</v>
      </c>
      <c r="I530" s="1">
        <v>46</v>
      </c>
      <c r="J530" s="1">
        <v>418</v>
      </c>
      <c r="K530" s="2">
        <v>19.100000000000001</v>
      </c>
      <c r="L530" s="1">
        <v>77</v>
      </c>
      <c r="M530" s="1">
        <v>52</v>
      </c>
      <c r="O530" s="1">
        <v>46</v>
      </c>
      <c r="P530" s="2">
        <v>2.8</v>
      </c>
      <c r="Q530" s="3">
        <v>777.24875099999997</v>
      </c>
      <c r="R530" s="1">
        <v>149413</v>
      </c>
      <c r="S530">
        <v>8.5</v>
      </c>
      <c r="T530">
        <v>8.4</v>
      </c>
      <c r="U530">
        <v>0.39400000000000002</v>
      </c>
      <c r="V530">
        <v>7.3</v>
      </c>
    </row>
    <row r="531" spans="1:22" x14ac:dyDescent="0.3">
      <c r="A531" t="s">
        <v>57</v>
      </c>
      <c r="B531" s="1">
        <v>2014</v>
      </c>
      <c r="C531" t="s">
        <v>23</v>
      </c>
      <c r="D531" s="2">
        <v>52.6</v>
      </c>
      <c r="E531" s="1">
        <v>362</v>
      </c>
      <c r="F531" s="1">
        <v>46</v>
      </c>
      <c r="G531" s="3">
        <v>0.01</v>
      </c>
      <c r="H531">
        <v>11.3020668</v>
      </c>
      <c r="I531" s="1">
        <v>37</v>
      </c>
      <c r="J531" s="1">
        <v>1275</v>
      </c>
      <c r="K531" s="2">
        <v>18.7</v>
      </c>
      <c r="L531" s="1">
        <v>78</v>
      </c>
      <c r="M531" s="1">
        <v>44</v>
      </c>
      <c r="N531" s="3">
        <v>3.62</v>
      </c>
      <c r="O531" s="1">
        <v>37</v>
      </c>
      <c r="P531" s="2">
        <v>2.9</v>
      </c>
      <c r="Q531" s="3">
        <v>125.998515</v>
      </c>
      <c r="R531" s="1">
        <v>13569438</v>
      </c>
      <c r="S531">
        <v>8.6999999999999993</v>
      </c>
      <c r="T531">
        <v>8.5</v>
      </c>
      <c r="U531">
        <v>0.39</v>
      </c>
      <c r="V531">
        <v>7.3</v>
      </c>
    </row>
    <row r="532" spans="1:22" x14ac:dyDescent="0.3">
      <c r="A532" t="s">
        <v>57</v>
      </c>
      <c r="B532" s="1">
        <v>2013</v>
      </c>
      <c r="C532" t="s">
        <v>23</v>
      </c>
      <c r="D532" s="2">
        <v>52.2</v>
      </c>
      <c r="E532" s="1">
        <v>366</v>
      </c>
      <c r="F532" s="1">
        <v>46</v>
      </c>
      <c r="G532" s="3">
        <v>0.64</v>
      </c>
      <c r="H532">
        <v>76.523825349999996</v>
      </c>
      <c r="I532" s="1">
        <v>39</v>
      </c>
      <c r="J532" s="1">
        <v>226</v>
      </c>
      <c r="K532" s="2">
        <v>18.2</v>
      </c>
      <c r="L532" s="1">
        <v>78</v>
      </c>
      <c r="M532" s="1">
        <v>46</v>
      </c>
      <c r="N532" s="3">
        <v>3.42</v>
      </c>
      <c r="O532" s="1">
        <v>39</v>
      </c>
      <c r="P532" s="2">
        <v>3.1</v>
      </c>
      <c r="Q532" s="3">
        <v>986.13176999999996</v>
      </c>
      <c r="R532" s="1">
        <v>13133589</v>
      </c>
      <c r="S532">
        <v>8.8000000000000007</v>
      </c>
      <c r="T532">
        <v>8.6999999999999993</v>
      </c>
      <c r="U532">
        <v>0.38700000000000001</v>
      </c>
      <c r="V532">
        <v>7.3</v>
      </c>
    </row>
    <row r="533" spans="1:22" x14ac:dyDescent="0.3">
      <c r="A533" t="s">
        <v>57</v>
      </c>
      <c r="B533" s="1">
        <v>2012</v>
      </c>
      <c r="C533" t="s">
        <v>23</v>
      </c>
      <c r="D533" s="2">
        <v>51.8</v>
      </c>
      <c r="E533" s="1">
        <v>367</v>
      </c>
      <c r="F533" s="1">
        <v>46</v>
      </c>
      <c r="G533" s="3">
        <v>0.62</v>
      </c>
      <c r="H533">
        <v>57.824270900000002</v>
      </c>
      <c r="I533" s="1">
        <v>4</v>
      </c>
      <c r="J533" s="1">
        <v>120</v>
      </c>
      <c r="K533" s="2">
        <v>17.899999999999999</v>
      </c>
      <c r="L533" s="1">
        <v>79</v>
      </c>
      <c r="M533" s="1">
        <v>51</v>
      </c>
      <c r="N533" s="3">
        <v>3</v>
      </c>
      <c r="O533" s="1">
        <v>4</v>
      </c>
      <c r="P533" s="2">
        <v>3.6</v>
      </c>
      <c r="Q533" s="3">
        <v>973.47257400000001</v>
      </c>
      <c r="R533" s="1">
        <v>1275135</v>
      </c>
      <c r="S533">
        <v>9</v>
      </c>
      <c r="T533">
        <v>8.9</v>
      </c>
      <c r="U533">
        <v>0.38100000000000001</v>
      </c>
      <c r="V533">
        <v>7.3</v>
      </c>
    </row>
    <row r="534" spans="1:22" x14ac:dyDescent="0.3">
      <c r="A534" t="s">
        <v>57</v>
      </c>
      <c r="B534" s="1">
        <v>2011</v>
      </c>
      <c r="C534" t="s">
        <v>23</v>
      </c>
      <c r="D534" s="2">
        <v>51.6</v>
      </c>
      <c r="E534" s="1">
        <v>365</v>
      </c>
      <c r="F534" s="1">
        <v>46</v>
      </c>
      <c r="G534" s="3">
        <v>0.56000000000000005</v>
      </c>
      <c r="H534">
        <v>67.762690890000002</v>
      </c>
      <c r="I534" s="1">
        <v>33</v>
      </c>
      <c r="J534" s="1">
        <v>8650</v>
      </c>
      <c r="K534" s="2">
        <v>17.5</v>
      </c>
      <c r="L534" s="1">
        <v>79</v>
      </c>
      <c r="M534" s="1">
        <v>4</v>
      </c>
      <c r="N534" s="3">
        <v>3.17</v>
      </c>
      <c r="O534" s="1">
        <v>33</v>
      </c>
      <c r="P534" s="2">
        <v>3.9</v>
      </c>
      <c r="Q534" s="3">
        <v>989.23636329999999</v>
      </c>
      <c r="R534" s="1">
        <v>12288651</v>
      </c>
      <c r="S534">
        <v>9.1999999999999993</v>
      </c>
      <c r="T534">
        <v>9.1</v>
      </c>
      <c r="U534">
        <v>0.37</v>
      </c>
      <c r="V534">
        <v>6.7</v>
      </c>
    </row>
    <row r="535" spans="1:22" x14ac:dyDescent="0.3">
      <c r="A535" t="s">
        <v>57</v>
      </c>
      <c r="B535" s="1">
        <v>2010</v>
      </c>
      <c r="C535" t="s">
        <v>23</v>
      </c>
      <c r="D535" s="2">
        <v>51.2</v>
      </c>
      <c r="E535" s="1">
        <v>364</v>
      </c>
      <c r="F535" s="1">
        <v>46</v>
      </c>
      <c r="G535" s="3">
        <v>0.5</v>
      </c>
      <c r="H535">
        <v>43.573289080000002</v>
      </c>
      <c r="I535" s="1">
        <v>39</v>
      </c>
      <c r="J535" s="1">
        <v>194</v>
      </c>
      <c r="K535" s="2">
        <v>17.100000000000001</v>
      </c>
      <c r="L535" s="1">
        <v>80</v>
      </c>
      <c r="M535" s="1">
        <v>43</v>
      </c>
      <c r="N535" s="3">
        <v>2.95</v>
      </c>
      <c r="O535" s="1">
        <v>39</v>
      </c>
      <c r="P535" s="2">
        <v>4.0999999999999996</v>
      </c>
      <c r="Q535" s="3">
        <v>896.56973410000001</v>
      </c>
      <c r="R535" s="1">
        <v>1188722</v>
      </c>
      <c r="S535">
        <v>9.4</v>
      </c>
      <c r="T535">
        <v>9.3000000000000007</v>
      </c>
      <c r="U535">
        <v>0.36</v>
      </c>
      <c r="V535">
        <v>6.7</v>
      </c>
    </row>
    <row r="536" spans="1:22" x14ac:dyDescent="0.3">
      <c r="A536" t="s">
        <v>57</v>
      </c>
      <c r="B536" s="1">
        <v>2009</v>
      </c>
      <c r="C536" t="s">
        <v>23</v>
      </c>
      <c r="D536" s="2">
        <v>57</v>
      </c>
      <c r="E536" s="1">
        <v>37</v>
      </c>
      <c r="F536" s="1">
        <v>46</v>
      </c>
      <c r="G536" s="3">
        <v>0.47</v>
      </c>
      <c r="H536">
        <v>4.9829004010000002</v>
      </c>
      <c r="I536" s="1">
        <v>24</v>
      </c>
      <c r="J536" s="1">
        <v>165</v>
      </c>
      <c r="K536" s="2">
        <v>16.7</v>
      </c>
      <c r="L536" s="1">
        <v>80</v>
      </c>
      <c r="M536" s="1">
        <v>32</v>
      </c>
      <c r="N536" s="3">
        <v>3.31</v>
      </c>
      <c r="O536" s="1">
        <v>24</v>
      </c>
      <c r="P536" s="2">
        <v>4.4000000000000004</v>
      </c>
      <c r="Q536" s="3">
        <v>84.455939000000001</v>
      </c>
      <c r="R536" s="1">
        <v>1152786</v>
      </c>
      <c r="S536">
        <v>9.6</v>
      </c>
      <c r="T536">
        <v>9.5</v>
      </c>
      <c r="U536">
        <v>0.34300000000000003</v>
      </c>
      <c r="V536">
        <v>6.3</v>
      </c>
    </row>
    <row r="537" spans="1:22" x14ac:dyDescent="0.3">
      <c r="A537" t="s">
        <v>57</v>
      </c>
      <c r="B537" s="1">
        <v>2008</v>
      </c>
      <c r="C537" t="s">
        <v>23</v>
      </c>
      <c r="D537" s="2">
        <v>49.6</v>
      </c>
      <c r="E537" s="1">
        <v>394</v>
      </c>
      <c r="F537" s="1">
        <v>46</v>
      </c>
      <c r="G537" s="3">
        <v>0.45</v>
      </c>
      <c r="H537">
        <v>49.09198224</v>
      </c>
      <c r="I537" s="1">
        <v>17</v>
      </c>
      <c r="J537" s="1">
        <v>63</v>
      </c>
      <c r="K537" s="2">
        <v>16.399999999999999</v>
      </c>
      <c r="L537" s="1">
        <v>80</v>
      </c>
      <c r="M537" s="1">
        <v>3</v>
      </c>
      <c r="N537" s="3">
        <v>2.92</v>
      </c>
      <c r="O537" s="1">
        <v>19</v>
      </c>
      <c r="P537" s="2">
        <v>4.7</v>
      </c>
      <c r="Q537" s="3">
        <v>929.77239099999997</v>
      </c>
      <c r="R537" s="1">
        <v>11133861</v>
      </c>
      <c r="S537">
        <v>9.8000000000000007</v>
      </c>
      <c r="T537">
        <v>9.6999999999999993</v>
      </c>
      <c r="U537">
        <v>0.33800000000000002</v>
      </c>
      <c r="V537">
        <v>6</v>
      </c>
    </row>
    <row r="538" spans="1:22" x14ac:dyDescent="0.3">
      <c r="A538" t="s">
        <v>57</v>
      </c>
      <c r="B538" s="1">
        <v>2007</v>
      </c>
      <c r="C538" t="s">
        <v>23</v>
      </c>
      <c r="D538" s="2">
        <v>49.4</v>
      </c>
      <c r="E538" s="1">
        <v>394</v>
      </c>
      <c r="F538" s="1">
        <v>46</v>
      </c>
      <c r="G538" s="3">
        <v>0.42</v>
      </c>
      <c r="H538">
        <v>5.9629235319999996</v>
      </c>
      <c r="I538" s="1"/>
      <c r="J538" s="1">
        <v>441</v>
      </c>
      <c r="K538" s="2">
        <v>16.100000000000001</v>
      </c>
      <c r="L538" s="1">
        <v>80</v>
      </c>
      <c r="M538" s="1">
        <v>38</v>
      </c>
      <c r="N538" s="3">
        <v>3.35</v>
      </c>
      <c r="O538" s="1">
        <v>28</v>
      </c>
      <c r="P538" s="2">
        <v>4.9000000000000004</v>
      </c>
      <c r="Q538" s="3">
        <v>81.683884000000006</v>
      </c>
      <c r="R538" s="1">
        <v>177578</v>
      </c>
      <c r="S538">
        <v>1</v>
      </c>
      <c r="T538">
        <v>1</v>
      </c>
      <c r="U538">
        <v>0.30599999999999999</v>
      </c>
      <c r="V538">
        <v>5.7</v>
      </c>
    </row>
    <row r="539" spans="1:22" x14ac:dyDescent="0.3">
      <c r="A539" t="s">
        <v>57</v>
      </c>
      <c r="B539" s="1">
        <v>2006</v>
      </c>
      <c r="C539" t="s">
        <v>23</v>
      </c>
      <c r="D539" s="2">
        <v>48.5</v>
      </c>
      <c r="E539" s="1">
        <v>414</v>
      </c>
      <c r="F539" s="1">
        <v>45</v>
      </c>
      <c r="G539" s="3">
        <v>0.41</v>
      </c>
      <c r="H539">
        <v>62.672259709999999</v>
      </c>
      <c r="I539" s="1"/>
      <c r="J539" s="1">
        <v>1594</v>
      </c>
      <c r="K539" s="2">
        <v>15.7</v>
      </c>
      <c r="L539" s="1">
        <v>80</v>
      </c>
      <c r="M539" s="1">
        <v>49</v>
      </c>
      <c r="N539" s="3">
        <v>3.32</v>
      </c>
      <c r="O539" s="1">
        <v>4</v>
      </c>
      <c r="P539" s="2">
        <v>5.0999999999999996</v>
      </c>
      <c r="Q539" s="3">
        <v>712.18476940000005</v>
      </c>
      <c r="R539" s="1">
        <v>1421597</v>
      </c>
      <c r="S539">
        <v>1.3</v>
      </c>
      <c r="T539">
        <v>1.2</v>
      </c>
      <c r="U539">
        <v>0.30299999999999999</v>
      </c>
      <c r="V539">
        <v>5.5</v>
      </c>
    </row>
    <row r="540" spans="1:22" x14ac:dyDescent="0.3">
      <c r="A540" t="s">
        <v>57</v>
      </c>
      <c r="B540" s="1">
        <v>2005</v>
      </c>
      <c r="C540" t="s">
        <v>23</v>
      </c>
      <c r="D540" s="2">
        <v>48.6</v>
      </c>
      <c r="E540" s="1">
        <v>46</v>
      </c>
      <c r="F540" s="1">
        <v>45</v>
      </c>
      <c r="G540" s="3">
        <v>0.42</v>
      </c>
      <c r="H540">
        <v>8.9360646320000008</v>
      </c>
      <c r="I540" s="1"/>
      <c r="J540" s="1">
        <v>2</v>
      </c>
      <c r="K540" s="2">
        <v>15.4</v>
      </c>
      <c r="L540" s="1">
        <v>79</v>
      </c>
      <c r="M540" s="1">
        <v>37</v>
      </c>
      <c r="N540" s="3">
        <v>3.91</v>
      </c>
      <c r="O540" s="1">
        <v>25</v>
      </c>
      <c r="P540" s="2">
        <v>5.2</v>
      </c>
      <c r="Q540" s="3">
        <v>66.242139600000002</v>
      </c>
      <c r="R540" s="1">
        <v>1679</v>
      </c>
      <c r="S540">
        <v>1.5</v>
      </c>
      <c r="T540">
        <v>1.4</v>
      </c>
      <c r="U540">
        <v>0.30599999999999999</v>
      </c>
      <c r="V540">
        <v>5.6</v>
      </c>
    </row>
    <row r="541" spans="1:22" x14ac:dyDescent="0.3">
      <c r="A541" t="s">
        <v>57</v>
      </c>
      <c r="B541" s="1">
        <v>2004</v>
      </c>
      <c r="C541" t="s">
        <v>23</v>
      </c>
      <c r="D541" s="2">
        <v>48.5</v>
      </c>
      <c r="E541" s="1">
        <v>45</v>
      </c>
      <c r="F541" s="1">
        <v>44</v>
      </c>
      <c r="G541" s="3">
        <v>0.34</v>
      </c>
      <c r="H541">
        <v>72.384512790000002</v>
      </c>
      <c r="I541" s="1"/>
      <c r="J541" s="1">
        <v>10324</v>
      </c>
      <c r="K541" s="2">
        <v>15.1</v>
      </c>
      <c r="L541" s="1">
        <v>78</v>
      </c>
      <c r="M541" s="1">
        <v>31</v>
      </c>
      <c r="N541" s="3">
        <v>5.72</v>
      </c>
      <c r="O541" s="1">
        <v>21</v>
      </c>
      <c r="P541" s="2">
        <v>5.2</v>
      </c>
      <c r="Q541" s="3">
        <v>454.67658790000002</v>
      </c>
      <c r="R541" s="1">
        <v>97143</v>
      </c>
      <c r="S541">
        <v>1.7</v>
      </c>
      <c r="T541">
        <v>1.6</v>
      </c>
      <c r="U541">
        <v>0.30099999999999999</v>
      </c>
      <c r="V541">
        <v>5.6</v>
      </c>
    </row>
    <row r="542" spans="1:22" x14ac:dyDescent="0.3">
      <c r="A542" t="s">
        <v>57</v>
      </c>
      <c r="B542" s="1">
        <v>2003</v>
      </c>
      <c r="C542" t="s">
        <v>23</v>
      </c>
      <c r="D542" s="2">
        <v>48.4</v>
      </c>
      <c r="E542" s="1">
        <v>43</v>
      </c>
      <c r="F542" s="1">
        <v>44</v>
      </c>
      <c r="G542" s="3">
        <v>0.42</v>
      </c>
      <c r="H542">
        <v>3.9792435350000002</v>
      </c>
      <c r="I542" s="1"/>
      <c r="J542" s="1">
        <v>15801</v>
      </c>
      <c r="K542" s="2">
        <v>14.8</v>
      </c>
      <c r="L542" s="1">
        <v>77</v>
      </c>
      <c r="M542" s="1">
        <v>36</v>
      </c>
      <c r="N542" s="3">
        <v>5.49</v>
      </c>
      <c r="O542" s="1">
        <v>23</v>
      </c>
      <c r="P542" s="2">
        <v>5.0999999999999996</v>
      </c>
      <c r="Q542" s="3">
        <v>292.59143640000002</v>
      </c>
      <c r="R542" s="1">
        <v>935321</v>
      </c>
      <c r="S542">
        <v>1.9</v>
      </c>
      <c r="T542">
        <v>1.8</v>
      </c>
      <c r="U542">
        <v>0.28399999999999997</v>
      </c>
      <c r="V542">
        <v>5.4</v>
      </c>
    </row>
    <row r="543" spans="1:22" x14ac:dyDescent="0.3">
      <c r="A543" t="s">
        <v>57</v>
      </c>
      <c r="B543" s="1">
        <v>2002</v>
      </c>
      <c r="C543" t="s">
        <v>23</v>
      </c>
      <c r="D543" s="2">
        <v>48.1</v>
      </c>
      <c r="E543" s="1">
        <v>43</v>
      </c>
      <c r="F543" s="1">
        <v>43</v>
      </c>
      <c r="G543" s="3">
        <v>0.36</v>
      </c>
      <c r="H543">
        <v>3.0396911929999999</v>
      </c>
      <c r="I543" s="1"/>
      <c r="J543" s="1">
        <v>7277</v>
      </c>
      <c r="K543" s="2">
        <v>14.4</v>
      </c>
      <c r="L543" s="1">
        <v>76</v>
      </c>
      <c r="M543" s="1">
        <v>31</v>
      </c>
      <c r="N543" s="3">
        <v>8.33</v>
      </c>
      <c r="O543" s="1">
        <v>25</v>
      </c>
      <c r="P543" s="2">
        <v>5</v>
      </c>
      <c r="Q543" s="3">
        <v>22.854821000000001</v>
      </c>
      <c r="R543" s="1">
        <v>91689</v>
      </c>
      <c r="S543">
        <v>11.1</v>
      </c>
      <c r="T543">
        <v>11</v>
      </c>
      <c r="U543">
        <v>0.30299999999999999</v>
      </c>
      <c r="V543">
        <v>5.0999999999999996</v>
      </c>
    </row>
    <row r="544" spans="1:22" x14ac:dyDescent="0.3">
      <c r="A544" t="s">
        <v>57</v>
      </c>
      <c r="B544" s="1">
        <v>2001</v>
      </c>
      <c r="C544" t="s">
        <v>23</v>
      </c>
      <c r="D544" s="2">
        <v>48</v>
      </c>
      <c r="E544" s="1">
        <v>4</v>
      </c>
      <c r="F544" s="1">
        <v>42</v>
      </c>
      <c r="G544" s="3">
        <v>0.3</v>
      </c>
      <c r="H544">
        <v>26.874390739999999</v>
      </c>
      <c r="I544" s="1"/>
      <c r="J544" s="1">
        <v>24908</v>
      </c>
      <c r="K544" s="2">
        <v>14.1</v>
      </c>
      <c r="L544" s="1">
        <v>75</v>
      </c>
      <c r="M544" s="1">
        <v>26</v>
      </c>
      <c r="N544" s="3">
        <v>6.9</v>
      </c>
      <c r="O544" s="1">
        <v>26</v>
      </c>
      <c r="P544" s="2">
        <v>4.8</v>
      </c>
      <c r="Q544" s="3">
        <v>197.31564420000001</v>
      </c>
      <c r="R544" s="1">
        <v>866312</v>
      </c>
      <c r="S544">
        <v>11.3</v>
      </c>
      <c r="T544">
        <v>11.2</v>
      </c>
      <c r="U544">
        <v>0.3</v>
      </c>
      <c r="V544">
        <v>4.9000000000000004</v>
      </c>
    </row>
    <row r="545" spans="1:22" x14ac:dyDescent="0.3">
      <c r="A545" t="s">
        <v>57</v>
      </c>
      <c r="B545" s="1">
        <v>2000</v>
      </c>
      <c r="C545" t="s">
        <v>23</v>
      </c>
      <c r="D545" s="2">
        <v>47.6</v>
      </c>
      <c r="E545" s="1">
        <v>44</v>
      </c>
      <c r="F545" s="1">
        <v>41</v>
      </c>
      <c r="G545" s="3">
        <v>0.25</v>
      </c>
      <c r="H545">
        <v>21.527016159999999</v>
      </c>
      <c r="I545" s="1"/>
      <c r="J545" s="1">
        <v>3546</v>
      </c>
      <c r="K545" s="2">
        <v>13.9</v>
      </c>
      <c r="L545" s="1">
        <v>74</v>
      </c>
      <c r="M545" s="1">
        <v>3</v>
      </c>
      <c r="N545" s="3">
        <v>6.28</v>
      </c>
      <c r="O545" s="1">
        <v>36</v>
      </c>
      <c r="P545" s="2">
        <v>4.5999999999999996</v>
      </c>
      <c r="Q545" s="3">
        <v>166.231785</v>
      </c>
      <c r="R545" s="1">
        <v>8342559</v>
      </c>
      <c r="S545">
        <v>11.5</v>
      </c>
      <c r="T545">
        <v>11.4</v>
      </c>
      <c r="U545">
        <v>0</v>
      </c>
      <c r="V545">
        <v>4.7</v>
      </c>
    </row>
    <row r="546" spans="1:22" x14ac:dyDescent="0.3">
      <c r="A546" t="s">
        <v>58</v>
      </c>
      <c r="B546" s="1">
        <v>2015</v>
      </c>
      <c r="C546" t="s">
        <v>23</v>
      </c>
      <c r="D546" s="2">
        <v>85</v>
      </c>
      <c r="E546" s="1">
        <v>82</v>
      </c>
      <c r="F546" s="1">
        <v>2</v>
      </c>
      <c r="H546">
        <v>0</v>
      </c>
      <c r="I546" s="1">
        <v>97</v>
      </c>
      <c r="J546" s="1">
        <v>9</v>
      </c>
      <c r="K546" s="2">
        <v>63.8</v>
      </c>
      <c r="L546" s="1">
        <v>2</v>
      </c>
      <c r="M546" s="1">
        <v>96</v>
      </c>
      <c r="O546" s="1">
        <v>96</v>
      </c>
      <c r="P546" s="2">
        <v>0.1</v>
      </c>
      <c r="Q546" s="3">
        <v>13653.2264</v>
      </c>
      <c r="R546" s="1">
        <v>17762681</v>
      </c>
      <c r="S546">
        <v>0.8</v>
      </c>
      <c r="T546">
        <v>0.8</v>
      </c>
      <c r="U546">
        <v>0.84499999999999997</v>
      </c>
      <c r="V546">
        <v>16.3</v>
      </c>
    </row>
    <row r="547" spans="1:22" x14ac:dyDescent="0.3">
      <c r="A547" t="s">
        <v>58</v>
      </c>
      <c r="B547" s="1">
        <v>2014</v>
      </c>
      <c r="C547" t="s">
        <v>23</v>
      </c>
      <c r="D547" s="2">
        <v>83</v>
      </c>
      <c r="E547" s="1">
        <v>83</v>
      </c>
      <c r="F547" s="1">
        <v>2</v>
      </c>
      <c r="G547" s="3">
        <v>7.16</v>
      </c>
      <c r="H547">
        <v>2352.9995909999998</v>
      </c>
      <c r="I547" s="1">
        <v>95</v>
      </c>
      <c r="J547" s="1">
        <v>0</v>
      </c>
      <c r="K547" s="2">
        <v>63.1</v>
      </c>
      <c r="L547" s="1">
        <v>2</v>
      </c>
      <c r="M547" s="1">
        <v>95</v>
      </c>
      <c r="N547" s="3">
        <v>7.79</v>
      </c>
      <c r="O547" s="1">
        <v>95</v>
      </c>
      <c r="P547" s="2">
        <v>0.1</v>
      </c>
      <c r="Q547" s="3">
        <v>14817.377780000001</v>
      </c>
      <c r="R547" s="1">
        <v>17613798</v>
      </c>
      <c r="S547">
        <v>0.8</v>
      </c>
      <c r="T547">
        <v>0.8</v>
      </c>
      <c r="U547">
        <v>0.84099999999999997</v>
      </c>
      <c r="V547">
        <v>16.2</v>
      </c>
    </row>
    <row r="548" spans="1:22" x14ac:dyDescent="0.3">
      <c r="A548" t="s">
        <v>58</v>
      </c>
      <c r="B548" s="1">
        <v>2013</v>
      </c>
      <c r="C548" t="s">
        <v>23</v>
      </c>
      <c r="D548" s="2">
        <v>81</v>
      </c>
      <c r="E548" s="1">
        <v>84</v>
      </c>
      <c r="F548" s="1">
        <v>2</v>
      </c>
      <c r="G548" s="3">
        <v>7.2</v>
      </c>
      <c r="H548">
        <v>2442.2220539999998</v>
      </c>
      <c r="I548" s="1">
        <v>9</v>
      </c>
      <c r="J548" s="1">
        <v>0</v>
      </c>
      <c r="K548" s="2">
        <v>62.5</v>
      </c>
      <c r="L548" s="1">
        <v>2</v>
      </c>
      <c r="M548" s="1">
        <v>9</v>
      </c>
      <c r="N548" s="3">
        <v>7.53</v>
      </c>
      <c r="O548" s="1">
        <v>91</v>
      </c>
      <c r="P548" s="2">
        <v>0.1</v>
      </c>
      <c r="Q548" s="3">
        <v>15941.397220000001</v>
      </c>
      <c r="R548" s="1">
        <v>17462982</v>
      </c>
      <c r="S548">
        <v>0.8</v>
      </c>
      <c r="T548">
        <v>0.8</v>
      </c>
      <c r="U548">
        <v>0.83099999999999996</v>
      </c>
      <c r="V548">
        <v>15.6</v>
      </c>
    </row>
    <row r="549" spans="1:22" x14ac:dyDescent="0.3">
      <c r="A549" t="s">
        <v>58</v>
      </c>
      <c r="B549" s="1">
        <v>2012</v>
      </c>
      <c r="C549" t="s">
        <v>23</v>
      </c>
      <c r="D549" s="2">
        <v>79.900000000000006</v>
      </c>
      <c r="E549" s="1">
        <v>84</v>
      </c>
      <c r="F549" s="1">
        <v>2</v>
      </c>
      <c r="G549" s="3">
        <v>6.76</v>
      </c>
      <c r="H549">
        <v>2260.777642</v>
      </c>
      <c r="I549" s="1">
        <v>9</v>
      </c>
      <c r="J549" s="1">
        <v>0</v>
      </c>
      <c r="K549" s="2">
        <v>61.8</v>
      </c>
      <c r="L549" s="1">
        <v>2</v>
      </c>
      <c r="M549" s="1">
        <v>9</v>
      </c>
      <c r="N549" s="3">
        <v>7.24</v>
      </c>
      <c r="O549" s="1">
        <v>9</v>
      </c>
      <c r="P549" s="2">
        <v>0.1</v>
      </c>
      <c r="Q549" s="3">
        <v>15431.9293</v>
      </c>
      <c r="R549" s="1">
        <v>1739746</v>
      </c>
      <c r="S549">
        <v>0.8</v>
      </c>
      <c r="T549">
        <v>0.8</v>
      </c>
      <c r="U549">
        <v>0.82599999999999996</v>
      </c>
      <c r="V549">
        <v>15.5</v>
      </c>
    </row>
    <row r="550" spans="1:22" x14ac:dyDescent="0.3">
      <c r="A550" t="s">
        <v>58</v>
      </c>
      <c r="B550" s="1">
        <v>2011</v>
      </c>
      <c r="C550" t="s">
        <v>23</v>
      </c>
      <c r="D550" s="2">
        <v>79.8</v>
      </c>
      <c r="E550" s="1">
        <v>86</v>
      </c>
      <c r="F550" s="1">
        <v>2</v>
      </c>
      <c r="G550" s="3">
        <v>7.26</v>
      </c>
      <c r="H550">
        <v>211.614293</v>
      </c>
      <c r="I550" s="1">
        <v>94</v>
      </c>
      <c r="J550" s="1">
        <v>6</v>
      </c>
      <c r="K550" s="2">
        <v>61.2</v>
      </c>
      <c r="L550" s="1">
        <v>2</v>
      </c>
      <c r="M550" s="1">
        <v>93</v>
      </c>
      <c r="N550" s="3">
        <v>7</v>
      </c>
      <c r="O550" s="1">
        <v>94</v>
      </c>
      <c r="P550" s="2">
        <v>0.1</v>
      </c>
      <c r="Q550" s="3">
        <v>1475.6924200000001</v>
      </c>
      <c r="R550" s="1">
        <v>17153357</v>
      </c>
      <c r="S550">
        <v>0.8</v>
      </c>
      <c r="T550">
        <v>0.8</v>
      </c>
      <c r="U550">
        <v>0.82</v>
      </c>
      <c r="V550">
        <v>15.4</v>
      </c>
    </row>
    <row r="551" spans="1:22" x14ac:dyDescent="0.3">
      <c r="A551" t="s">
        <v>58</v>
      </c>
      <c r="B551" s="1">
        <v>2010</v>
      </c>
      <c r="C551" t="s">
        <v>23</v>
      </c>
      <c r="D551" s="2">
        <v>79.099999999999994</v>
      </c>
      <c r="E551" s="1">
        <v>89</v>
      </c>
      <c r="F551" s="1">
        <v>2</v>
      </c>
      <c r="G551" s="3">
        <v>7.93</v>
      </c>
      <c r="H551">
        <v>177.49251430000001</v>
      </c>
      <c r="I551" s="1">
        <v>92</v>
      </c>
      <c r="J551" s="1">
        <v>0</v>
      </c>
      <c r="K551" s="2">
        <v>6.6</v>
      </c>
      <c r="L551" s="1">
        <v>2</v>
      </c>
      <c r="M551" s="1">
        <v>92</v>
      </c>
      <c r="N551" s="3">
        <v>6.97</v>
      </c>
      <c r="O551" s="1">
        <v>92</v>
      </c>
      <c r="P551" s="2">
        <v>0.1</v>
      </c>
      <c r="Q551" s="3">
        <v>1286.1776400000001</v>
      </c>
      <c r="R551" s="1">
        <v>16993354</v>
      </c>
      <c r="S551">
        <v>0.8</v>
      </c>
      <c r="T551">
        <v>0.9</v>
      </c>
      <c r="U551">
        <v>0.81499999999999995</v>
      </c>
      <c r="V551">
        <v>15.2</v>
      </c>
    </row>
    <row r="552" spans="1:22" x14ac:dyDescent="0.3">
      <c r="A552" t="s">
        <v>58</v>
      </c>
      <c r="B552" s="1">
        <v>2009</v>
      </c>
      <c r="C552" t="s">
        <v>23</v>
      </c>
      <c r="D552" s="2">
        <v>79.3</v>
      </c>
      <c r="E552" s="1">
        <v>91</v>
      </c>
      <c r="F552" s="1">
        <v>2</v>
      </c>
      <c r="G552" s="3">
        <v>7.67</v>
      </c>
      <c r="H552">
        <v>181.52592300000001</v>
      </c>
      <c r="I552" s="1">
        <v>94</v>
      </c>
      <c r="J552" s="1">
        <v>1</v>
      </c>
      <c r="K552" s="2">
        <v>59.9</v>
      </c>
      <c r="L552" s="1">
        <v>2</v>
      </c>
      <c r="M552" s="1">
        <v>94</v>
      </c>
      <c r="N552" s="3">
        <v>7.39</v>
      </c>
      <c r="O552" s="1">
        <v>94</v>
      </c>
      <c r="P552" s="2">
        <v>0.1</v>
      </c>
      <c r="Q552" s="3">
        <v>1243.3282400000001</v>
      </c>
      <c r="R552" s="1">
        <v>16829442</v>
      </c>
      <c r="S552">
        <v>0.8</v>
      </c>
      <c r="T552">
        <v>0.9</v>
      </c>
      <c r="U552">
        <v>0.81599999999999995</v>
      </c>
      <c r="V552">
        <v>15.3</v>
      </c>
    </row>
    <row r="553" spans="1:22" x14ac:dyDescent="0.3">
      <c r="A553" t="s">
        <v>58</v>
      </c>
      <c r="B553" s="1">
        <v>2008</v>
      </c>
      <c r="C553" t="s">
        <v>23</v>
      </c>
      <c r="D553" s="2">
        <v>79.599999999999994</v>
      </c>
      <c r="E553" s="1">
        <v>88</v>
      </c>
      <c r="F553" s="1">
        <v>2</v>
      </c>
      <c r="G553" s="3">
        <v>7.31</v>
      </c>
      <c r="H553">
        <v>241.55333809999999</v>
      </c>
      <c r="I553" s="1">
        <v>95</v>
      </c>
      <c r="J553" s="1">
        <v>0</v>
      </c>
      <c r="K553" s="2">
        <v>59.3</v>
      </c>
      <c r="L553" s="1">
        <v>2</v>
      </c>
      <c r="M553" s="1">
        <v>95</v>
      </c>
      <c r="N553" s="3">
        <v>6.87</v>
      </c>
      <c r="O553" s="1">
        <v>95</v>
      </c>
      <c r="P553" s="2">
        <v>0.1</v>
      </c>
      <c r="Q553" s="3">
        <v>1781.3668</v>
      </c>
      <c r="R553" s="1">
        <v>16661942</v>
      </c>
      <c r="S553">
        <v>0.9</v>
      </c>
      <c r="T553">
        <v>0.9</v>
      </c>
      <c r="U553">
        <v>0.80400000000000005</v>
      </c>
      <c r="V553">
        <v>15.2</v>
      </c>
    </row>
    <row r="554" spans="1:22" x14ac:dyDescent="0.3">
      <c r="A554" t="s">
        <v>58</v>
      </c>
      <c r="B554" s="1">
        <v>2007</v>
      </c>
      <c r="C554" t="s">
        <v>23</v>
      </c>
      <c r="D554" s="2">
        <v>78.900000000000006</v>
      </c>
      <c r="E554" s="1">
        <v>9</v>
      </c>
      <c r="F554" s="1">
        <v>2</v>
      </c>
      <c r="G554" s="3">
        <v>7.39</v>
      </c>
      <c r="H554">
        <v>209.48758749999999</v>
      </c>
      <c r="I554" s="1">
        <v>92</v>
      </c>
      <c r="J554" s="1">
        <v>0</v>
      </c>
      <c r="K554" s="2">
        <v>58.7</v>
      </c>
      <c r="L554" s="1">
        <v>2</v>
      </c>
      <c r="M554" s="1">
        <v>95</v>
      </c>
      <c r="N554" s="3">
        <v>6.35</v>
      </c>
      <c r="O554" s="1">
        <v>96</v>
      </c>
      <c r="P554" s="2">
        <v>0.1</v>
      </c>
      <c r="Q554" s="3">
        <v>1526.8774599999999</v>
      </c>
      <c r="R554" s="1">
        <v>16491687</v>
      </c>
      <c r="S554">
        <v>0.9</v>
      </c>
      <c r="T554">
        <v>0.9</v>
      </c>
      <c r="U554">
        <v>0.79700000000000004</v>
      </c>
      <c r="V554">
        <v>14.8</v>
      </c>
    </row>
    <row r="555" spans="1:22" x14ac:dyDescent="0.3">
      <c r="A555" t="s">
        <v>58</v>
      </c>
      <c r="B555" s="1">
        <v>2006</v>
      </c>
      <c r="C555" t="s">
        <v>23</v>
      </c>
      <c r="D555" s="2">
        <v>78.900000000000006</v>
      </c>
      <c r="E555" s="1">
        <v>91</v>
      </c>
      <c r="F555" s="1">
        <v>2</v>
      </c>
      <c r="G555" s="3">
        <v>7.33</v>
      </c>
      <c r="H555">
        <v>1275.689625</v>
      </c>
      <c r="I555" s="1">
        <v>95</v>
      </c>
      <c r="J555" s="1">
        <v>0</v>
      </c>
      <c r="K555" s="2">
        <v>58.1</v>
      </c>
      <c r="L555" s="1">
        <v>2</v>
      </c>
      <c r="M555" s="1">
        <v>94</v>
      </c>
      <c r="N555" s="3">
        <v>6.18</v>
      </c>
      <c r="O555" s="1">
        <v>94</v>
      </c>
      <c r="P555" s="2">
        <v>0.1</v>
      </c>
      <c r="Q555" s="3">
        <v>9484.6812269999991</v>
      </c>
      <c r="R555" s="1">
        <v>16319792</v>
      </c>
      <c r="S555">
        <v>0.9</v>
      </c>
      <c r="T555">
        <v>0.9</v>
      </c>
      <c r="U555">
        <v>0.79600000000000004</v>
      </c>
      <c r="V555">
        <v>14.9</v>
      </c>
    </row>
    <row r="556" spans="1:22" x14ac:dyDescent="0.3">
      <c r="A556" t="s">
        <v>58</v>
      </c>
      <c r="B556" s="1">
        <v>2005</v>
      </c>
      <c r="C556" t="s">
        <v>23</v>
      </c>
      <c r="D556" s="2">
        <v>78.400000000000006</v>
      </c>
      <c r="E556" s="1">
        <v>93</v>
      </c>
      <c r="F556" s="1">
        <v>2</v>
      </c>
      <c r="G556" s="3">
        <v>7.57</v>
      </c>
      <c r="H556">
        <v>954.96448869999995</v>
      </c>
      <c r="I556" s="1"/>
      <c r="J556" s="1">
        <v>0</v>
      </c>
      <c r="K556" s="2">
        <v>57.4</v>
      </c>
      <c r="L556" s="1">
        <v>2</v>
      </c>
      <c r="M556" s="1">
        <v>92</v>
      </c>
      <c r="N556" s="3">
        <v>6.69</v>
      </c>
      <c r="O556" s="1">
        <v>91</v>
      </c>
      <c r="P556" s="2">
        <v>0.1</v>
      </c>
      <c r="Q556" s="3">
        <v>7615.3468000000003</v>
      </c>
      <c r="R556" s="1">
        <v>1614764</v>
      </c>
      <c r="S556">
        <v>0.9</v>
      </c>
      <c r="T556">
        <v>1</v>
      </c>
      <c r="U556">
        <v>0.79</v>
      </c>
      <c r="V556">
        <v>14.6</v>
      </c>
    </row>
    <row r="557" spans="1:22" x14ac:dyDescent="0.3">
      <c r="A557" t="s">
        <v>58</v>
      </c>
      <c r="B557" s="1">
        <v>2004</v>
      </c>
      <c r="C557" t="s">
        <v>23</v>
      </c>
      <c r="D557" s="2">
        <v>78</v>
      </c>
      <c r="E557" s="1">
        <v>97</v>
      </c>
      <c r="F557" s="1">
        <v>2</v>
      </c>
      <c r="G557" s="3">
        <v>6.32</v>
      </c>
      <c r="H557">
        <v>78.785648780000002</v>
      </c>
      <c r="I557" s="1"/>
      <c r="J557" s="1">
        <v>0</v>
      </c>
      <c r="K557" s="2">
        <v>56.8</v>
      </c>
      <c r="L557" s="1">
        <v>2</v>
      </c>
      <c r="M557" s="1">
        <v>94</v>
      </c>
      <c r="N557" s="3">
        <v>6.93</v>
      </c>
      <c r="O557" s="1">
        <v>93</v>
      </c>
      <c r="P557" s="2">
        <v>0.1</v>
      </c>
      <c r="Q557" s="3">
        <v>621.82832499999995</v>
      </c>
      <c r="R557" s="1">
        <v>15973778</v>
      </c>
      <c r="S557">
        <v>0.9</v>
      </c>
      <c r="T557">
        <v>1</v>
      </c>
      <c r="U557">
        <v>0.78100000000000003</v>
      </c>
      <c r="V557">
        <v>14.3</v>
      </c>
    </row>
    <row r="558" spans="1:22" x14ac:dyDescent="0.3">
      <c r="A558" t="s">
        <v>58</v>
      </c>
      <c r="B558" s="1">
        <v>2003</v>
      </c>
      <c r="C558" t="s">
        <v>23</v>
      </c>
      <c r="D558" s="2">
        <v>77.900000000000006</v>
      </c>
      <c r="E558" s="1">
        <v>1</v>
      </c>
      <c r="F558" s="1">
        <v>2</v>
      </c>
      <c r="G558" s="3">
        <v>6.37</v>
      </c>
      <c r="H558">
        <v>584.09934290000001</v>
      </c>
      <c r="I558" s="1"/>
      <c r="J558" s="1">
        <v>1</v>
      </c>
      <c r="K558" s="2">
        <v>56.1</v>
      </c>
      <c r="L558" s="1">
        <v>2</v>
      </c>
      <c r="M558" s="1">
        <v>96</v>
      </c>
      <c r="N558" s="3">
        <v>7.34</v>
      </c>
      <c r="O558" s="1">
        <v>96</v>
      </c>
      <c r="P558" s="2">
        <v>0.1</v>
      </c>
      <c r="Q558" s="3">
        <v>4787.6995319999996</v>
      </c>
      <c r="R558" s="1">
        <v>15799542</v>
      </c>
      <c r="S558">
        <v>1</v>
      </c>
      <c r="T558">
        <v>1</v>
      </c>
      <c r="U558">
        <v>0.77500000000000002</v>
      </c>
      <c r="V558">
        <v>14</v>
      </c>
    </row>
    <row r="559" spans="1:22" x14ac:dyDescent="0.3">
      <c r="A559" t="s">
        <v>58</v>
      </c>
      <c r="B559" s="1">
        <v>2002</v>
      </c>
      <c r="C559" t="s">
        <v>23</v>
      </c>
      <c r="D559" s="2">
        <v>77.8</v>
      </c>
      <c r="E559" s="1">
        <v>11</v>
      </c>
      <c r="F559" s="1">
        <v>2</v>
      </c>
      <c r="G559" s="3">
        <v>6.06</v>
      </c>
      <c r="H559">
        <v>675.78084430000001</v>
      </c>
      <c r="I559" s="1"/>
      <c r="J559" s="1">
        <v>0</v>
      </c>
      <c r="K559" s="2">
        <v>55.4</v>
      </c>
      <c r="L559" s="1">
        <v>3</v>
      </c>
      <c r="M559" s="1">
        <v>97</v>
      </c>
      <c r="N559" s="3">
        <v>6.48</v>
      </c>
      <c r="O559" s="1">
        <v>97</v>
      </c>
      <c r="P559" s="2">
        <v>0.1</v>
      </c>
      <c r="Q559" s="3">
        <v>4463.5458669999998</v>
      </c>
      <c r="R559" s="1">
        <v>15623635</v>
      </c>
      <c r="S559">
        <v>1</v>
      </c>
      <c r="T559">
        <v>1</v>
      </c>
      <c r="U559">
        <v>0.76800000000000002</v>
      </c>
      <c r="V559">
        <v>13.9</v>
      </c>
    </row>
    <row r="560" spans="1:22" x14ac:dyDescent="0.3">
      <c r="A560" t="s">
        <v>58</v>
      </c>
      <c r="B560" s="1">
        <v>2001</v>
      </c>
      <c r="C560" t="s">
        <v>23</v>
      </c>
      <c r="D560" s="2">
        <v>77.3</v>
      </c>
      <c r="E560" s="1">
        <v>16</v>
      </c>
      <c r="F560" s="1">
        <v>2</v>
      </c>
      <c r="G560" s="3">
        <v>6.1</v>
      </c>
      <c r="H560">
        <v>687.51168250000001</v>
      </c>
      <c r="I560" s="1"/>
      <c r="J560" s="1">
        <v>0</v>
      </c>
      <c r="K560" s="2">
        <v>54.7</v>
      </c>
      <c r="L560" s="1">
        <v>3</v>
      </c>
      <c r="M560" s="1">
        <v>96</v>
      </c>
      <c r="N560" s="3">
        <v>6.51</v>
      </c>
      <c r="O560" s="1">
        <v>97</v>
      </c>
      <c r="P560" s="2">
        <v>0.1</v>
      </c>
      <c r="Q560" s="3">
        <v>4595.6663269999999</v>
      </c>
      <c r="R560" s="1">
        <v>15444969</v>
      </c>
      <c r="S560">
        <v>1</v>
      </c>
      <c r="T560">
        <v>1</v>
      </c>
      <c r="U560">
        <v>0.76100000000000001</v>
      </c>
      <c r="V560">
        <v>13.7</v>
      </c>
    </row>
    <row r="561" spans="1:22" x14ac:dyDescent="0.3">
      <c r="A561" t="s">
        <v>58</v>
      </c>
      <c r="B561" s="1">
        <v>2000</v>
      </c>
      <c r="C561" t="s">
        <v>23</v>
      </c>
      <c r="D561" s="2">
        <v>77.3</v>
      </c>
      <c r="E561" s="1">
        <v>13</v>
      </c>
      <c r="F561" s="1">
        <v>2</v>
      </c>
      <c r="G561" s="3">
        <v>6.24</v>
      </c>
      <c r="H561">
        <v>74.148429460000003</v>
      </c>
      <c r="I561" s="1"/>
      <c r="J561" s="1">
        <v>0</v>
      </c>
      <c r="K561" s="2">
        <v>54</v>
      </c>
      <c r="L561" s="1">
        <v>3</v>
      </c>
      <c r="M561" s="1">
        <v>91</v>
      </c>
      <c r="N561" s="3">
        <v>6.4</v>
      </c>
      <c r="O561" s="1">
        <v>91</v>
      </c>
      <c r="P561" s="2">
        <v>0.1</v>
      </c>
      <c r="Q561" s="3">
        <v>511.36847899999998</v>
      </c>
      <c r="R561" s="1">
        <v>15262754</v>
      </c>
      <c r="S561">
        <v>1.1000000000000001</v>
      </c>
      <c r="T561">
        <v>1.1000000000000001</v>
      </c>
      <c r="U561">
        <v>0.755</v>
      </c>
      <c r="V561">
        <v>13.5</v>
      </c>
    </row>
    <row r="562" spans="1:22" x14ac:dyDescent="0.3">
      <c r="A562" t="s">
        <v>59</v>
      </c>
      <c r="B562" s="1">
        <v>2015</v>
      </c>
      <c r="C562" t="s">
        <v>23</v>
      </c>
      <c r="D562" s="2">
        <v>76.099999999999994</v>
      </c>
      <c r="E562" s="1">
        <v>85</v>
      </c>
      <c r="F562" s="1">
        <v>157</v>
      </c>
      <c r="H562">
        <v>0</v>
      </c>
      <c r="I562" s="1">
        <v>99</v>
      </c>
      <c r="J562" s="1">
        <v>42361</v>
      </c>
      <c r="K562" s="2">
        <v>32.9</v>
      </c>
      <c r="L562" s="1">
        <v>183</v>
      </c>
      <c r="M562" s="1">
        <v>99</v>
      </c>
      <c r="O562" s="1">
        <v>99</v>
      </c>
      <c r="P562" s="2">
        <v>0.1</v>
      </c>
      <c r="Q562" s="3">
        <v>869.21193800000003</v>
      </c>
      <c r="R562" s="1">
        <v>137122</v>
      </c>
      <c r="S562">
        <v>3.6</v>
      </c>
      <c r="T562">
        <v>2.9</v>
      </c>
      <c r="U562">
        <v>0.73399999999999999</v>
      </c>
      <c r="V562">
        <v>13.5</v>
      </c>
    </row>
    <row r="563" spans="1:22" x14ac:dyDescent="0.3">
      <c r="A563" t="s">
        <v>59</v>
      </c>
      <c r="B563" s="1">
        <v>2014</v>
      </c>
      <c r="C563" t="s">
        <v>23</v>
      </c>
      <c r="D563" s="2">
        <v>75.8</v>
      </c>
      <c r="E563" s="1">
        <v>86</v>
      </c>
      <c r="F563" s="1">
        <v>171</v>
      </c>
      <c r="G563" s="3">
        <v>5.78</v>
      </c>
      <c r="H563">
        <v>109.8743903</v>
      </c>
      <c r="I563" s="1">
        <v>99</v>
      </c>
      <c r="J563" s="1">
        <v>52628</v>
      </c>
      <c r="K563" s="2">
        <v>31.9</v>
      </c>
      <c r="L563" s="1">
        <v>198</v>
      </c>
      <c r="M563" s="1">
        <v>99</v>
      </c>
      <c r="N563" s="3">
        <v>5.55</v>
      </c>
      <c r="O563" s="1">
        <v>99</v>
      </c>
      <c r="P563" s="2">
        <v>0.1</v>
      </c>
      <c r="Q563" s="3">
        <v>7683.5237999999999</v>
      </c>
      <c r="R563" s="1">
        <v>136427</v>
      </c>
      <c r="S563">
        <v>3.7</v>
      </c>
      <c r="T563">
        <v>3</v>
      </c>
      <c r="U563">
        <v>0.72299999999999998</v>
      </c>
      <c r="V563">
        <v>13.1</v>
      </c>
    </row>
    <row r="564" spans="1:22" x14ac:dyDescent="0.3">
      <c r="A564" t="s">
        <v>59</v>
      </c>
      <c r="B564" s="1">
        <v>2013</v>
      </c>
      <c r="C564" t="s">
        <v>23</v>
      </c>
      <c r="D564" s="2">
        <v>75.599999999999994</v>
      </c>
      <c r="E564" s="1">
        <v>88</v>
      </c>
      <c r="F564" s="1">
        <v>185</v>
      </c>
      <c r="G564" s="3">
        <v>5.79</v>
      </c>
      <c r="H564">
        <v>9.9555320320000007</v>
      </c>
      <c r="I564" s="1">
        <v>99</v>
      </c>
      <c r="J564" s="1">
        <v>26883</v>
      </c>
      <c r="K564" s="2">
        <v>3.9</v>
      </c>
      <c r="L564" s="1">
        <v>216</v>
      </c>
      <c r="M564" s="1">
        <v>99</v>
      </c>
      <c r="N564" s="3">
        <v>5.39</v>
      </c>
      <c r="O564" s="1">
        <v>99</v>
      </c>
      <c r="P564" s="2">
        <v>0.1</v>
      </c>
      <c r="Q564" s="3">
        <v>777.77593999999999</v>
      </c>
      <c r="R564" s="1">
        <v>135738</v>
      </c>
      <c r="S564">
        <v>3.8</v>
      </c>
      <c r="T564">
        <v>3.2</v>
      </c>
      <c r="U564">
        <v>0.71299999999999997</v>
      </c>
      <c r="V564">
        <v>12.7</v>
      </c>
    </row>
    <row r="565" spans="1:22" x14ac:dyDescent="0.3">
      <c r="A565" t="s">
        <v>59</v>
      </c>
      <c r="B565" s="1">
        <v>2012</v>
      </c>
      <c r="C565" t="s">
        <v>23</v>
      </c>
      <c r="D565" s="2">
        <v>75.400000000000006</v>
      </c>
      <c r="E565" s="1">
        <v>89</v>
      </c>
      <c r="F565" s="1">
        <v>201</v>
      </c>
      <c r="G565" s="3">
        <v>5.74</v>
      </c>
      <c r="H565">
        <v>94.434456600000004</v>
      </c>
      <c r="I565" s="1">
        <v>99</v>
      </c>
      <c r="J565" s="1">
        <v>6183</v>
      </c>
      <c r="K565" s="2">
        <v>3</v>
      </c>
      <c r="L565" s="1">
        <v>233</v>
      </c>
      <c r="M565" s="1">
        <v>99</v>
      </c>
      <c r="N565" s="3">
        <v>5.26</v>
      </c>
      <c r="O565" s="1">
        <v>99</v>
      </c>
      <c r="P565" s="2">
        <v>0.1</v>
      </c>
      <c r="Q565" s="3">
        <v>6337.8829930000002</v>
      </c>
      <c r="R565" s="1">
        <v>135695</v>
      </c>
      <c r="S565">
        <v>3.9</v>
      </c>
      <c r="T565">
        <v>3.3</v>
      </c>
      <c r="U565">
        <v>0.70299999999999996</v>
      </c>
      <c r="V565">
        <v>12.4</v>
      </c>
    </row>
    <row r="566" spans="1:22" x14ac:dyDescent="0.3">
      <c r="A566" t="s">
        <v>59</v>
      </c>
      <c r="B566" s="1">
        <v>2011</v>
      </c>
      <c r="C566" t="s">
        <v>23</v>
      </c>
      <c r="D566" s="2">
        <v>75.2</v>
      </c>
      <c r="E566" s="1">
        <v>91</v>
      </c>
      <c r="F566" s="1">
        <v>215</v>
      </c>
      <c r="G566" s="3">
        <v>5.63</v>
      </c>
      <c r="H566">
        <v>91.267497789999993</v>
      </c>
      <c r="I566" s="1">
        <v>99</v>
      </c>
      <c r="J566" s="1">
        <v>9943</v>
      </c>
      <c r="K566" s="2">
        <v>29</v>
      </c>
      <c r="L566" s="1">
        <v>251</v>
      </c>
      <c r="M566" s="1">
        <v>99</v>
      </c>
      <c r="N566" s="3">
        <v>5.3</v>
      </c>
      <c r="O566" s="1">
        <v>99</v>
      </c>
      <c r="P566" s="2">
        <v>0.1</v>
      </c>
      <c r="Q566" s="3">
        <v>5633.7961599999999</v>
      </c>
      <c r="R566" s="1">
        <v>134413</v>
      </c>
      <c r="S566">
        <v>4.0999999999999996</v>
      </c>
      <c r="T566">
        <v>3.5</v>
      </c>
      <c r="U566">
        <v>0.7</v>
      </c>
      <c r="V566">
        <v>12.8</v>
      </c>
    </row>
    <row r="567" spans="1:22" x14ac:dyDescent="0.3">
      <c r="A567" t="s">
        <v>59</v>
      </c>
      <c r="B567" s="1">
        <v>2010</v>
      </c>
      <c r="C567" t="s">
        <v>23</v>
      </c>
      <c r="D567" s="2">
        <v>75</v>
      </c>
      <c r="E567" s="1">
        <v>92</v>
      </c>
      <c r="F567" s="1">
        <v>231</v>
      </c>
      <c r="G567" s="3">
        <v>5.75</v>
      </c>
      <c r="H567">
        <v>5.660754839</v>
      </c>
      <c r="I567" s="1">
        <v>99</v>
      </c>
      <c r="J567" s="1">
        <v>38159</v>
      </c>
      <c r="K567" s="2">
        <v>28.1</v>
      </c>
      <c r="L567" s="1">
        <v>268</v>
      </c>
      <c r="M567" s="1">
        <v>99</v>
      </c>
      <c r="N567" s="3">
        <v>4.8899999999999997</v>
      </c>
      <c r="O567" s="1">
        <v>99</v>
      </c>
      <c r="P567" s="2">
        <v>0.1</v>
      </c>
      <c r="Q567" s="3">
        <v>456.51248700000002</v>
      </c>
      <c r="R567" s="1">
        <v>133775</v>
      </c>
      <c r="S567">
        <v>4.2</v>
      </c>
      <c r="T567">
        <v>3.6</v>
      </c>
      <c r="U567">
        <v>0.69099999999999995</v>
      </c>
      <c r="V567">
        <v>12.5</v>
      </c>
    </row>
    <row r="568" spans="1:22" x14ac:dyDescent="0.3">
      <c r="A568" t="s">
        <v>59</v>
      </c>
      <c r="B568" s="1">
        <v>2009</v>
      </c>
      <c r="C568" t="s">
        <v>23</v>
      </c>
      <c r="D568" s="2">
        <v>74.900000000000006</v>
      </c>
      <c r="E568" s="1">
        <v>93</v>
      </c>
      <c r="F568" s="1">
        <v>248</v>
      </c>
      <c r="G568" s="3">
        <v>4.88</v>
      </c>
      <c r="H568">
        <v>50.283489230000001</v>
      </c>
      <c r="I568" s="1">
        <v>99</v>
      </c>
      <c r="J568" s="1">
        <v>52461</v>
      </c>
      <c r="K568" s="2">
        <v>27.3</v>
      </c>
      <c r="L568" s="1">
        <v>288</v>
      </c>
      <c r="M568" s="1">
        <v>99</v>
      </c>
      <c r="N568" s="3">
        <v>5.8</v>
      </c>
      <c r="O568" s="1">
        <v>99</v>
      </c>
      <c r="P568" s="2">
        <v>0.1</v>
      </c>
      <c r="Q568" s="3">
        <v>3838.4342919999999</v>
      </c>
      <c r="R568" s="1">
        <v>133126</v>
      </c>
      <c r="S568">
        <v>4.4000000000000004</v>
      </c>
      <c r="T568">
        <v>3.8</v>
      </c>
      <c r="U568">
        <v>0.68200000000000005</v>
      </c>
      <c r="V568">
        <v>12.2</v>
      </c>
    </row>
    <row r="569" spans="1:22" x14ac:dyDescent="0.3">
      <c r="A569" t="s">
        <v>59</v>
      </c>
      <c r="B569" s="1">
        <v>2008</v>
      </c>
      <c r="C569" t="s">
        <v>23</v>
      </c>
      <c r="D569" s="2">
        <v>74.5</v>
      </c>
      <c r="E569" s="1">
        <v>97</v>
      </c>
      <c r="F569" s="1">
        <v>266</v>
      </c>
      <c r="G569" s="3">
        <v>4.2699999999999996</v>
      </c>
      <c r="H569">
        <v>39.22509728</v>
      </c>
      <c r="I569" s="1">
        <v>95</v>
      </c>
      <c r="J569" s="1">
        <v>131441</v>
      </c>
      <c r="K569" s="2">
        <v>26.5</v>
      </c>
      <c r="L569" s="1">
        <v>308</v>
      </c>
      <c r="M569" s="1">
        <v>99</v>
      </c>
      <c r="N569" s="3">
        <v>4.59</v>
      </c>
      <c r="O569" s="1">
        <v>97</v>
      </c>
      <c r="P569" s="2">
        <v>0.1</v>
      </c>
      <c r="Q569" s="3">
        <v>3471.2475469999999</v>
      </c>
      <c r="R569" s="1">
        <v>1324655</v>
      </c>
      <c r="S569">
        <v>4.5</v>
      </c>
      <c r="T569">
        <v>4</v>
      </c>
      <c r="U569">
        <v>0.67200000000000004</v>
      </c>
      <c r="V569">
        <v>11.9</v>
      </c>
    </row>
    <row r="570" spans="1:22" x14ac:dyDescent="0.3">
      <c r="A570" t="s">
        <v>59</v>
      </c>
      <c r="B570" s="1">
        <v>2007</v>
      </c>
      <c r="C570" t="s">
        <v>23</v>
      </c>
      <c r="D570" s="2">
        <v>74.400000000000006</v>
      </c>
      <c r="E570" s="1">
        <v>96</v>
      </c>
      <c r="F570" s="1">
        <v>285</v>
      </c>
      <c r="G570" s="3">
        <v>3.88</v>
      </c>
      <c r="H570">
        <v>312.66248189999999</v>
      </c>
      <c r="I570" s="1">
        <v>92</v>
      </c>
      <c r="J570" s="1">
        <v>109023</v>
      </c>
      <c r="K570" s="2">
        <v>25.7</v>
      </c>
      <c r="L570" s="1">
        <v>332</v>
      </c>
      <c r="M570" s="1">
        <v>94</v>
      </c>
      <c r="N570" s="3">
        <v>4.32</v>
      </c>
      <c r="O570" s="1">
        <v>93</v>
      </c>
      <c r="P570" s="2">
        <v>0.1</v>
      </c>
      <c r="Q570" s="3">
        <v>2695.366223</v>
      </c>
      <c r="R570" s="1">
        <v>1317885</v>
      </c>
      <c r="S570">
        <v>4.7</v>
      </c>
      <c r="T570">
        <v>4.0999999999999996</v>
      </c>
      <c r="U570">
        <v>0.65900000000000003</v>
      </c>
      <c r="V570">
        <v>11.4</v>
      </c>
    </row>
    <row r="571" spans="1:22" x14ac:dyDescent="0.3">
      <c r="A571" t="s">
        <v>59</v>
      </c>
      <c r="B571" s="1">
        <v>2006</v>
      </c>
      <c r="C571" t="s">
        <v>23</v>
      </c>
      <c r="D571" s="2">
        <v>74.2</v>
      </c>
      <c r="E571" s="1">
        <v>98</v>
      </c>
      <c r="F571" s="1">
        <v>307</v>
      </c>
      <c r="G571" s="3">
        <v>3.28</v>
      </c>
      <c r="H571">
        <v>29.74342979</v>
      </c>
      <c r="I571" s="1">
        <v>91</v>
      </c>
      <c r="J571" s="1">
        <v>99602</v>
      </c>
      <c r="K571" s="2">
        <v>24.9</v>
      </c>
      <c r="L571" s="1">
        <v>360</v>
      </c>
      <c r="M571" s="1">
        <v>94</v>
      </c>
      <c r="N571" s="3">
        <v>4.5199999999999996</v>
      </c>
      <c r="O571" s="1">
        <v>93</v>
      </c>
      <c r="P571" s="2">
        <v>0.1</v>
      </c>
      <c r="Q571" s="3">
        <v>299.22967599999998</v>
      </c>
      <c r="R571" s="1">
        <v>13112</v>
      </c>
      <c r="S571">
        <v>4.8</v>
      </c>
      <c r="T571">
        <v>4.3</v>
      </c>
      <c r="U571">
        <v>0.64600000000000002</v>
      </c>
      <c r="V571">
        <v>11</v>
      </c>
    </row>
    <row r="572" spans="1:22" x14ac:dyDescent="0.3">
      <c r="A572" t="s">
        <v>59</v>
      </c>
      <c r="B572" s="1">
        <v>2005</v>
      </c>
      <c r="C572" t="s">
        <v>23</v>
      </c>
      <c r="D572" s="2">
        <v>73.900000000000006</v>
      </c>
      <c r="E572" s="1">
        <v>99</v>
      </c>
      <c r="F572" s="1">
        <v>332</v>
      </c>
      <c r="G572" s="3">
        <v>2.92</v>
      </c>
      <c r="H572">
        <v>171.6596026</v>
      </c>
      <c r="I572" s="1">
        <v>84</v>
      </c>
      <c r="J572" s="1">
        <v>124219</v>
      </c>
      <c r="K572" s="2">
        <v>24.1</v>
      </c>
      <c r="L572" s="1">
        <v>392</v>
      </c>
      <c r="M572" s="1">
        <v>87</v>
      </c>
      <c r="N572" s="3">
        <v>4.66</v>
      </c>
      <c r="O572" s="1">
        <v>87</v>
      </c>
      <c r="P572" s="2">
        <v>0.1</v>
      </c>
      <c r="Q572" s="3">
        <v>1753.4177999999999</v>
      </c>
      <c r="R572" s="1">
        <v>13372</v>
      </c>
      <c r="S572">
        <v>5</v>
      </c>
      <c r="T572">
        <v>4.4000000000000004</v>
      </c>
      <c r="U572">
        <v>0.63400000000000001</v>
      </c>
      <c r="V572">
        <v>10.6</v>
      </c>
    </row>
    <row r="573" spans="1:22" x14ac:dyDescent="0.3">
      <c r="A573" t="s">
        <v>59</v>
      </c>
      <c r="B573" s="1">
        <v>2004</v>
      </c>
      <c r="C573" t="s">
        <v>23</v>
      </c>
      <c r="D573" s="2">
        <v>73.5</v>
      </c>
      <c r="E573" s="1">
        <v>11</v>
      </c>
      <c r="F573" s="1">
        <v>360</v>
      </c>
      <c r="G573" s="3">
        <v>3.04</v>
      </c>
      <c r="H573">
        <v>1.58668462</v>
      </c>
      <c r="I573" s="1">
        <v>79</v>
      </c>
      <c r="J573" s="1">
        <v>70549</v>
      </c>
      <c r="K573" s="2">
        <v>23.4</v>
      </c>
      <c r="L573" s="1">
        <v>427</v>
      </c>
      <c r="M573" s="1">
        <v>87</v>
      </c>
      <c r="N573" s="3">
        <v>4.72</v>
      </c>
      <c r="O573" s="1">
        <v>87</v>
      </c>
      <c r="P573" s="2">
        <v>0.1</v>
      </c>
      <c r="Q573" s="3">
        <v>158.66846200000001</v>
      </c>
      <c r="R573" s="1">
        <v>129675</v>
      </c>
      <c r="S573">
        <v>5.0999999999999996</v>
      </c>
      <c r="T573">
        <v>4.5999999999999996</v>
      </c>
      <c r="U573">
        <v>0.622</v>
      </c>
      <c r="V573">
        <v>10.199999999999999</v>
      </c>
    </row>
    <row r="574" spans="1:22" x14ac:dyDescent="0.3">
      <c r="A574" t="s">
        <v>59</v>
      </c>
      <c r="B574" s="1">
        <v>2003</v>
      </c>
      <c r="C574" t="s">
        <v>23</v>
      </c>
      <c r="D574" s="2">
        <v>73.099999999999994</v>
      </c>
      <c r="E574" s="1">
        <v>13</v>
      </c>
      <c r="F574" s="1">
        <v>391</v>
      </c>
      <c r="G574" s="3">
        <v>2.96</v>
      </c>
      <c r="H574">
        <v>122.9365349</v>
      </c>
      <c r="I574" s="1">
        <v>75</v>
      </c>
      <c r="J574" s="1">
        <v>71879</v>
      </c>
      <c r="K574" s="2">
        <v>22.6</v>
      </c>
      <c r="L574" s="1">
        <v>467</v>
      </c>
      <c r="M574" s="1">
        <v>87</v>
      </c>
      <c r="N574" s="3">
        <v>4.82</v>
      </c>
      <c r="O574" s="1">
        <v>86</v>
      </c>
      <c r="P574" s="2">
        <v>0.1</v>
      </c>
      <c r="Q574" s="3">
        <v>1288.642924</v>
      </c>
      <c r="R574" s="1">
        <v>12884</v>
      </c>
      <c r="S574">
        <v>5.3</v>
      </c>
      <c r="T574">
        <v>4.7</v>
      </c>
      <c r="U574">
        <v>0.61</v>
      </c>
      <c r="V574">
        <v>9.9</v>
      </c>
    </row>
    <row r="575" spans="1:22" x14ac:dyDescent="0.3">
      <c r="A575" t="s">
        <v>59</v>
      </c>
      <c r="B575" s="1">
        <v>2002</v>
      </c>
      <c r="C575" t="s">
        <v>23</v>
      </c>
      <c r="D575" s="2">
        <v>72.7</v>
      </c>
      <c r="E575" s="1">
        <v>16</v>
      </c>
      <c r="F575" s="1">
        <v>422</v>
      </c>
      <c r="G575" s="3">
        <v>2.91</v>
      </c>
      <c r="H575">
        <v>106.3590358</v>
      </c>
      <c r="I575" s="1">
        <v>7</v>
      </c>
      <c r="J575" s="1">
        <v>58341</v>
      </c>
      <c r="K575" s="2">
        <v>21.9</v>
      </c>
      <c r="L575" s="1">
        <v>511</v>
      </c>
      <c r="M575" s="1">
        <v>86</v>
      </c>
      <c r="N575" s="3">
        <v>4.79</v>
      </c>
      <c r="O575" s="1">
        <v>86</v>
      </c>
      <c r="P575" s="2">
        <v>0.1</v>
      </c>
      <c r="Q575" s="3">
        <v>1148.5857000000001</v>
      </c>
      <c r="R575" s="1">
        <v>1284</v>
      </c>
      <c r="S575">
        <v>5.5</v>
      </c>
      <c r="T575">
        <v>4.9000000000000004</v>
      </c>
      <c r="U575">
        <v>0.6</v>
      </c>
      <c r="V575">
        <v>9.6999999999999993</v>
      </c>
    </row>
    <row r="576" spans="1:22" x14ac:dyDescent="0.3">
      <c r="A576" t="s">
        <v>59</v>
      </c>
      <c r="B576" s="1">
        <v>2001</v>
      </c>
      <c r="C576" t="s">
        <v>23</v>
      </c>
      <c r="D576" s="2">
        <v>72.2</v>
      </c>
      <c r="E576" s="1">
        <v>11</v>
      </c>
      <c r="F576" s="1">
        <v>457</v>
      </c>
      <c r="G576" s="3">
        <v>2.84</v>
      </c>
      <c r="H576">
        <v>14.230644959999999</v>
      </c>
      <c r="I576" s="1">
        <v>65</v>
      </c>
      <c r="J576" s="1">
        <v>88962</v>
      </c>
      <c r="K576" s="2">
        <v>21.2</v>
      </c>
      <c r="L576" s="1">
        <v>558</v>
      </c>
      <c r="M576" s="1">
        <v>86</v>
      </c>
      <c r="N576" s="3">
        <v>4.5599999999999996</v>
      </c>
      <c r="O576" s="1">
        <v>86</v>
      </c>
      <c r="P576" s="2">
        <v>0.1</v>
      </c>
      <c r="Q576" s="3">
        <v>153.1824</v>
      </c>
      <c r="R576" s="1">
        <v>127185</v>
      </c>
      <c r="S576">
        <v>5.7</v>
      </c>
      <c r="T576">
        <v>5</v>
      </c>
      <c r="U576">
        <v>0.59199999999999997</v>
      </c>
      <c r="V576">
        <v>9.6</v>
      </c>
    </row>
    <row r="577" spans="1:22" x14ac:dyDescent="0.3">
      <c r="A577" t="s">
        <v>59</v>
      </c>
      <c r="B577" s="1">
        <v>2000</v>
      </c>
      <c r="C577" t="s">
        <v>23</v>
      </c>
      <c r="D577" s="2">
        <v>71.7</v>
      </c>
      <c r="E577" s="1">
        <v>115</v>
      </c>
      <c r="F577" s="1">
        <v>490</v>
      </c>
      <c r="G577" s="3">
        <v>3.06</v>
      </c>
      <c r="H577">
        <v>17.46057369</v>
      </c>
      <c r="I577" s="1">
        <v>6</v>
      </c>
      <c r="J577" s="1">
        <v>71093</v>
      </c>
      <c r="K577" s="2">
        <v>2.5</v>
      </c>
      <c r="L577" s="1">
        <v>608</v>
      </c>
      <c r="M577" s="1">
        <v>86</v>
      </c>
      <c r="N577" s="3">
        <v>4.5999999999999996</v>
      </c>
      <c r="O577" s="1">
        <v>85</v>
      </c>
      <c r="P577" s="2">
        <v>0.1</v>
      </c>
      <c r="Q577" s="3">
        <v>959.37218099999996</v>
      </c>
      <c r="R577" s="1">
        <v>1262645</v>
      </c>
      <c r="S577">
        <v>5.9</v>
      </c>
      <c r="T577">
        <v>5.0999999999999996</v>
      </c>
      <c r="U577">
        <v>0.58299999999999996</v>
      </c>
      <c r="V577">
        <v>9.5</v>
      </c>
    </row>
    <row r="578" spans="1:22" x14ac:dyDescent="0.3">
      <c r="A578" t="s">
        <v>60</v>
      </c>
      <c r="B578" s="1">
        <v>2015</v>
      </c>
      <c r="C578" t="s">
        <v>23</v>
      </c>
      <c r="D578" s="2">
        <v>74.8</v>
      </c>
      <c r="E578" s="1">
        <v>143</v>
      </c>
      <c r="F578" s="1">
        <v>10</v>
      </c>
      <c r="H578">
        <v>0</v>
      </c>
      <c r="I578" s="1">
        <v>91</v>
      </c>
      <c r="J578" s="1">
        <v>1</v>
      </c>
      <c r="K578" s="2">
        <v>57.9</v>
      </c>
      <c r="L578" s="1">
        <v>12</v>
      </c>
      <c r="M578" s="1">
        <v>91</v>
      </c>
      <c r="O578" s="1">
        <v>91</v>
      </c>
      <c r="P578" s="2">
        <v>0.1</v>
      </c>
      <c r="Q578" s="3">
        <v>644.52555600000005</v>
      </c>
      <c r="R578" s="1">
        <v>48228697</v>
      </c>
      <c r="S578">
        <v>2.1</v>
      </c>
      <c r="T578">
        <v>1.9</v>
      </c>
      <c r="U578">
        <v>0.72399999999999998</v>
      </c>
      <c r="V578">
        <v>13.6</v>
      </c>
    </row>
    <row r="579" spans="1:22" x14ac:dyDescent="0.3">
      <c r="A579" t="s">
        <v>60</v>
      </c>
      <c r="B579" s="1">
        <v>2014</v>
      </c>
      <c r="C579" t="s">
        <v>23</v>
      </c>
      <c r="D579" s="2">
        <v>74.599999999999994</v>
      </c>
      <c r="E579" s="1">
        <v>144</v>
      </c>
      <c r="F579" s="1">
        <v>11</v>
      </c>
      <c r="G579" s="3">
        <v>4.38</v>
      </c>
      <c r="H579">
        <v>1435.4877550000001</v>
      </c>
      <c r="I579" s="1">
        <v>9</v>
      </c>
      <c r="J579" s="1">
        <v>0</v>
      </c>
      <c r="K579" s="2">
        <v>57.2</v>
      </c>
      <c r="L579" s="1">
        <v>12</v>
      </c>
      <c r="M579" s="1">
        <v>9</v>
      </c>
      <c r="N579" s="3">
        <v>7.2</v>
      </c>
      <c r="O579" s="1">
        <v>9</v>
      </c>
      <c r="P579" s="2">
        <v>0.1</v>
      </c>
      <c r="Q579" s="3">
        <v>7913.3834319999996</v>
      </c>
      <c r="R579" s="1">
        <v>47791911</v>
      </c>
      <c r="S579">
        <v>2.1</v>
      </c>
      <c r="T579">
        <v>1.9</v>
      </c>
      <c r="U579">
        <v>0.72</v>
      </c>
      <c r="V579">
        <v>13.6</v>
      </c>
    </row>
    <row r="580" spans="1:22" x14ac:dyDescent="0.3">
      <c r="A580" t="s">
        <v>60</v>
      </c>
      <c r="B580" s="1">
        <v>2013</v>
      </c>
      <c r="C580" t="s">
        <v>23</v>
      </c>
      <c r="D580" s="2">
        <v>74.400000000000006</v>
      </c>
      <c r="E580" s="1">
        <v>145</v>
      </c>
      <c r="F580" s="1">
        <v>11</v>
      </c>
      <c r="G580" s="3">
        <v>4.41</v>
      </c>
      <c r="H580">
        <v>15.16255482</v>
      </c>
      <c r="I580" s="1">
        <v>91</v>
      </c>
      <c r="J580" s="1">
        <v>1</v>
      </c>
      <c r="K580" s="2">
        <v>56.4</v>
      </c>
      <c r="L580" s="1">
        <v>13</v>
      </c>
      <c r="M580" s="1">
        <v>91</v>
      </c>
      <c r="N580" s="3">
        <v>6.84</v>
      </c>
      <c r="O580" s="1">
        <v>91</v>
      </c>
      <c r="P580" s="2">
        <v>0.1</v>
      </c>
      <c r="Q580" s="3">
        <v>83.586299999999994</v>
      </c>
      <c r="R580" s="1">
        <v>47342981</v>
      </c>
      <c r="S580">
        <v>2.1</v>
      </c>
      <c r="T580">
        <v>1.9</v>
      </c>
      <c r="U580">
        <v>0.71199999999999997</v>
      </c>
      <c r="V580">
        <v>13.3</v>
      </c>
    </row>
    <row r="581" spans="1:22" x14ac:dyDescent="0.3">
      <c r="A581" t="s">
        <v>60</v>
      </c>
      <c r="B581" s="1">
        <v>2012</v>
      </c>
      <c r="C581" t="s">
        <v>23</v>
      </c>
      <c r="D581" s="2">
        <v>74.3</v>
      </c>
      <c r="E581" s="1">
        <v>143</v>
      </c>
      <c r="F581" s="1">
        <v>11</v>
      </c>
      <c r="G581" s="3">
        <v>4.4400000000000004</v>
      </c>
      <c r="H581">
        <v>1487.8965619999999</v>
      </c>
      <c r="I581" s="1">
        <v>92</v>
      </c>
      <c r="J581" s="1">
        <v>1</v>
      </c>
      <c r="K581" s="2">
        <v>55.7</v>
      </c>
      <c r="L581" s="1">
        <v>13</v>
      </c>
      <c r="M581" s="1">
        <v>91</v>
      </c>
      <c r="N581" s="3">
        <v>6.93</v>
      </c>
      <c r="O581" s="1">
        <v>91</v>
      </c>
      <c r="P581" s="2">
        <v>0.1</v>
      </c>
      <c r="Q581" s="3">
        <v>7884.9844290000001</v>
      </c>
      <c r="R581" s="1">
        <v>46881475</v>
      </c>
      <c r="S581">
        <v>2.1</v>
      </c>
      <c r="T581">
        <v>1.9</v>
      </c>
      <c r="U581">
        <v>0.70699999999999996</v>
      </c>
      <c r="V581">
        <v>13.2</v>
      </c>
    </row>
    <row r="582" spans="1:22" x14ac:dyDescent="0.3">
      <c r="A582" t="s">
        <v>60</v>
      </c>
      <c r="B582" s="1">
        <v>2011</v>
      </c>
      <c r="C582" t="s">
        <v>23</v>
      </c>
      <c r="D582" s="2">
        <v>74.2</v>
      </c>
      <c r="E582" s="1">
        <v>144</v>
      </c>
      <c r="F582" s="1">
        <v>12</v>
      </c>
      <c r="G582" s="3">
        <v>4.37</v>
      </c>
      <c r="H582">
        <v>184.3073618</v>
      </c>
      <c r="I582" s="1">
        <v>85</v>
      </c>
      <c r="J582" s="1">
        <v>6</v>
      </c>
      <c r="K582" s="2">
        <v>55</v>
      </c>
      <c r="L582" s="1">
        <v>14</v>
      </c>
      <c r="M582" s="1">
        <v>85</v>
      </c>
      <c r="N582" s="3">
        <v>6.64</v>
      </c>
      <c r="O582" s="1">
        <v>85</v>
      </c>
      <c r="P582" s="2">
        <v>0.1</v>
      </c>
      <c r="Q582" s="3">
        <v>7227.7396799999997</v>
      </c>
      <c r="R582" s="1">
        <v>4646646</v>
      </c>
      <c r="S582">
        <v>2.2000000000000002</v>
      </c>
      <c r="T582">
        <v>2</v>
      </c>
      <c r="U582">
        <v>0.7</v>
      </c>
      <c r="V582">
        <v>13</v>
      </c>
    </row>
    <row r="583" spans="1:22" x14ac:dyDescent="0.3">
      <c r="A583" t="s">
        <v>60</v>
      </c>
      <c r="B583" s="1">
        <v>2010</v>
      </c>
      <c r="C583" t="s">
        <v>23</v>
      </c>
      <c r="D583" s="2">
        <v>73.599999999999994</v>
      </c>
      <c r="E583" s="1">
        <v>15</v>
      </c>
      <c r="F583" s="1">
        <v>12</v>
      </c>
      <c r="G583" s="3">
        <v>4.28</v>
      </c>
      <c r="H583">
        <v>113.24363459999999</v>
      </c>
      <c r="I583" s="1">
        <v>88</v>
      </c>
      <c r="J583" s="1">
        <v>0</v>
      </c>
      <c r="K583" s="2">
        <v>54.2</v>
      </c>
      <c r="L583" s="1">
        <v>15</v>
      </c>
      <c r="M583" s="1">
        <v>88</v>
      </c>
      <c r="N583" s="3">
        <v>6.76</v>
      </c>
      <c r="O583" s="1">
        <v>88</v>
      </c>
      <c r="P583" s="2">
        <v>0.1</v>
      </c>
      <c r="Q583" s="3">
        <v>625.65544</v>
      </c>
      <c r="R583" s="1">
        <v>4591897</v>
      </c>
      <c r="S583">
        <v>2.2000000000000002</v>
      </c>
      <c r="T583">
        <v>2</v>
      </c>
      <c r="U583">
        <v>0.69499999999999995</v>
      </c>
      <c r="V583">
        <v>12.8</v>
      </c>
    </row>
    <row r="584" spans="1:22" x14ac:dyDescent="0.3">
      <c r="A584" t="s">
        <v>60</v>
      </c>
      <c r="B584" s="1">
        <v>2009</v>
      </c>
      <c r="C584" t="s">
        <v>23</v>
      </c>
      <c r="D584" s="2">
        <v>73.599999999999994</v>
      </c>
      <c r="E584" s="1">
        <v>15</v>
      </c>
      <c r="F584" s="1">
        <v>13</v>
      </c>
      <c r="G584" s="3">
        <v>4.34</v>
      </c>
      <c r="H584">
        <v>941.64640450000002</v>
      </c>
      <c r="I584" s="1">
        <v>92</v>
      </c>
      <c r="J584" s="1">
        <v>0</v>
      </c>
      <c r="K584" s="2">
        <v>53.5</v>
      </c>
      <c r="L584" s="1">
        <v>15</v>
      </c>
      <c r="M584" s="1">
        <v>92</v>
      </c>
      <c r="N584" s="3">
        <v>7.1</v>
      </c>
      <c r="O584" s="1">
        <v>92</v>
      </c>
      <c r="P584" s="2">
        <v>0.1</v>
      </c>
      <c r="Q584" s="3">
        <v>5148.4221129999996</v>
      </c>
      <c r="R584" s="1">
        <v>45416181</v>
      </c>
      <c r="S584">
        <v>2.2000000000000002</v>
      </c>
      <c r="T584">
        <v>2</v>
      </c>
      <c r="U584">
        <v>0.69099999999999995</v>
      </c>
      <c r="V584">
        <v>12.4</v>
      </c>
    </row>
    <row r="585" spans="1:22" x14ac:dyDescent="0.3">
      <c r="A585" t="s">
        <v>60</v>
      </c>
      <c r="B585" s="1">
        <v>2008</v>
      </c>
      <c r="C585" t="s">
        <v>23</v>
      </c>
      <c r="D585" s="2">
        <v>73.5</v>
      </c>
      <c r="E585" s="1">
        <v>146</v>
      </c>
      <c r="F585" s="1">
        <v>14</v>
      </c>
      <c r="G585" s="3">
        <v>4.45</v>
      </c>
      <c r="H585">
        <v>978.07041000000004</v>
      </c>
      <c r="I585" s="1">
        <v>92</v>
      </c>
      <c r="J585" s="1">
        <v>0</v>
      </c>
      <c r="K585" s="2">
        <v>52.8</v>
      </c>
      <c r="L585" s="1">
        <v>16</v>
      </c>
      <c r="M585" s="1">
        <v>92</v>
      </c>
      <c r="N585" s="3">
        <v>6.62</v>
      </c>
      <c r="O585" s="1">
        <v>92</v>
      </c>
      <c r="P585" s="2">
        <v>0.1</v>
      </c>
      <c r="Q585" s="3">
        <v>5433.7245000000003</v>
      </c>
      <c r="R585" s="1">
        <v>4491544</v>
      </c>
      <c r="S585">
        <v>2.2999999999999998</v>
      </c>
      <c r="T585">
        <v>2</v>
      </c>
      <c r="U585">
        <v>0.68300000000000005</v>
      </c>
      <c r="V585">
        <v>12.2</v>
      </c>
    </row>
    <row r="586" spans="1:22" x14ac:dyDescent="0.3">
      <c r="A586" t="s">
        <v>60</v>
      </c>
      <c r="B586" s="1">
        <v>2007</v>
      </c>
      <c r="C586" t="s">
        <v>23</v>
      </c>
      <c r="D586" s="2">
        <v>73.5</v>
      </c>
      <c r="E586" s="1">
        <v>144</v>
      </c>
      <c r="F586" s="1">
        <v>14</v>
      </c>
      <c r="G586" s="3">
        <v>4.66</v>
      </c>
      <c r="H586">
        <v>780.59467489999997</v>
      </c>
      <c r="I586" s="1">
        <v>93</v>
      </c>
      <c r="J586" s="1">
        <v>0</v>
      </c>
      <c r="K586" s="2">
        <v>52</v>
      </c>
      <c r="L586" s="1">
        <v>17</v>
      </c>
      <c r="M586" s="1">
        <v>93</v>
      </c>
      <c r="N586" s="3">
        <v>6.25</v>
      </c>
      <c r="O586" s="1">
        <v>93</v>
      </c>
      <c r="P586" s="2">
        <v>0.1</v>
      </c>
      <c r="Q586" s="3">
        <v>4674.2196100000001</v>
      </c>
      <c r="R586" s="1">
        <v>44374572</v>
      </c>
      <c r="S586">
        <v>2.2999999999999998</v>
      </c>
      <c r="T586">
        <v>2.1</v>
      </c>
      <c r="U586">
        <v>0.67500000000000004</v>
      </c>
      <c r="V586">
        <v>11.9</v>
      </c>
    </row>
    <row r="587" spans="1:22" x14ac:dyDescent="0.3">
      <c r="A587" t="s">
        <v>60</v>
      </c>
      <c r="B587" s="1">
        <v>2006</v>
      </c>
      <c r="C587" t="s">
        <v>23</v>
      </c>
      <c r="D587" s="2">
        <v>73.099999999999994</v>
      </c>
      <c r="E587" s="1">
        <v>147</v>
      </c>
      <c r="F587" s="1">
        <v>15</v>
      </c>
      <c r="G587" s="3">
        <v>4.53</v>
      </c>
      <c r="H587">
        <v>62.437107740000002</v>
      </c>
      <c r="I587" s="1">
        <v>93</v>
      </c>
      <c r="J587" s="1">
        <v>0</v>
      </c>
      <c r="K587" s="2">
        <v>51.3</v>
      </c>
      <c r="L587" s="1">
        <v>17</v>
      </c>
      <c r="M587" s="1">
        <v>94</v>
      </c>
      <c r="N587" s="3">
        <v>6.11</v>
      </c>
      <c r="O587" s="1">
        <v>93</v>
      </c>
      <c r="P587" s="2">
        <v>0.1</v>
      </c>
      <c r="Q587" s="3">
        <v>379.78775999999999</v>
      </c>
      <c r="R587" s="1">
        <v>43835722</v>
      </c>
      <c r="S587">
        <v>2.2999999999999998</v>
      </c>
      <c r="T587">
        <v>2.1</v>
      </c>
      <c r="U587">
        <v>0.66900000000000004</v>
      </c>
      <c r="V587">
        <v>11.5</v>
      </c>
    </row>
    <row r="588" spans="1:22" x14ac:dyDescent="0.3">
      <c r="A588" t="s">
        <v>60</v>
      </c>
      <c r="B588" s="1">
        <v>2005</v>
      </c>
      <c r="C588" t="s">
        <v>23</v>
      </c>
      <c r="D588" s="2">
        <v>73.099999999999994</v>
      </c>
      <c r="E588" s="1">
        <v>144</v>
      </c>
      <c r="F588" s="1">
        <v>15</v>
      </c>
      <c r="G588" s="3">
        <v>4.38</v>
      </c>
      <c r="H588">
        <v>531.98081760000002</v>
      </c>
      <c r="I588" s="1">
        <v>93</v>
      </c>
      <c r="J588" s="1">
        <v>0</v>
      </c>
      <c r="K588" s="2">
        <v>5.5</v>
      </c>
      <c r="L588" s="1">
        <v>18</v>
      </c>
      <c r="M588" s="1">
        <v>93</v>
      </c>
      <c r="N588" s="3">
        <v>5.82</v>
      </c>
      <c r="O588" s="1">
        <v>93</v>
      </c>
      <c r="P588" s="2">
        <v>0.1</v>
      </c>
      <c r="Q588" s="3">
        <v>3386.2559999999999</v>
      </c>
      <c r="R588" s="1">
        <v>43285634</v>
      </c>
      <c r="S588">
        <v>2.4</v>
      </c>
      <c r="T588">
        <v>2.1</v>
      </c>
      <c r="U588">
        <v>0.65800000000000003</v>
      </c>
      <c r="V588">
        <v>11.1</v>
      </c>
    </row>
    <row r="589" spans="1:22" x14ac:dyDescent="0.3">
      <c r="A589" t="s">
        <v>60</v>
      </c>
      <c r="B589" s="1">
        <v>2004</v>
      </c>
      <c r="C589" t="s">
        <v>23</v>
      </c>
      <c r="D589" s="2">
        <v>72.8</v>
      </c>
      <c r="E589" s="1">
        <v>148</v>
      </c>
      <c r="F589" s="1">
        <v>16</v>
      </c>
      <c r="G589" s="3">
        <v>4.26</v>
      </c>
      <c r="H589">
        <v>42.17956418</v>
      </c>
      <c r="I589" s="1">
        <v>89</v>
      </c>
      <c r="J589" s="1">
        <v>0</v>
      </c>
      <c r="K589" s="2">
        <v>49.8</v>
      </c>
      <c r="L589" s="1">
        <v>19</v>
      </c>
      <c r="M589" s="1">
        <v>89</v>
      </c>
      <c r="N589" s="3">
        <v>5.37</v>
      </c>
      <c r="O589" s="1">
        <v>89</v>
      </c>
      <c r="P589" s="2">
        <v>0.1</v>
      </c>
      <c r="Q589" s="3">
        <v>274.24944199999999</v>
      </c>
      <c r="R589" s="1">
        <v>42724163</v>
      </c>
      <c r="S589">
        <v>2.4</v>
      </c>
      <c r="T589">
        <v>2.2000000000000002</v>
      </c>
      <c r="U589">
        <v>0.65800000000000003</v>
      </c>
      <c r="V589">
        <v>11.3</v>
      </c>
    </row>
    <row r="590" spans="1:22" x14ac:dyDescent="0.3">
      <c r="A590" t="s">
        <v>60</v>
      </c>
      <c r="B590" s="1">
        <v>2003</v>
      </c>
      <c r="C590" t="s">
        <v>23</v>
      </c>
      <c r="D590" s="2">
        <v>72.400000000000006</v>
      </c>
      <c r="E590" s="1">
        <v>15</v>
      </c>
      <c r="F590" s="1">
        <v>16</v>
      </c>
      <c r="G590" s="3">
        <v>4.25</v>
      </c>
      <c r="H590">
        <v>417.80388979999998</v>
      </c>
      <c r="I590" s="1">
        <v>92</v>
      </c>
      <c r="J590" s="1">
        <v>0</v>
      </c>
      <c r="K590" s="2">
        <v>49</v>
      </c>
      <c r="L590" s="1">
        <v>19</v>
      </c>
      <c r="M590" s="1">
        <v>92</v>
      </c>
      <c r="N590" s="3">
        <v>5.92</v>
      </c>
      <c r="O590" s="1">
        <v>92</v>
      </c>
      <c r="P590" s="2">
        <v>0.1</v>
      </c>
      <c r="Q590" s="3">
        <v>2246.2574719999998</v>
      </c>
      <c r="R590" s="1">
        <v>42152151</v>
      </c>
      <c r="S590">
        <v>2.5</v>
      </c>
      <c r="T590">
        <v>2.2000000000000002</v>
      </c>
      <c r="U590">
        <v>0.65900000000000003</v>
      </c>
      <c r="V590">
        <v>11.6</v>
      </c>
    </row>
    <row r="591" spans="1:22" x14ac:dyDescent="0.3">
      <c r="A591" t="s">
        <v>60</v>
      </c>
      <c r="B591" s="1">
        <v>2002</v>
      </c>
      <c r="C591" t="s">
        <v>23</v>
      </c>
      <c r="D591" s="2">
        <v>71.8</v>
      </c>
      <c r="E591" s="1">
        <v>163</v>
      </c>
      <c r="F591" s="1">
        <v>17</v>
      </c>
      <c r="G591" s="3">
        <v>4.45</v>
      </c>
      <c r="H591">
        <v>393.87736330000001</v>
      </c>
      <c r="I591" s="1">
        <v>78</v>
      </c>
      <c r="J591" s="1">
        <v>139</v>
      </c>
      <c r="K591" s="2">
        <v>48.2</v>
      </c>
      <c r="L591" s="1">
        <v>20</v>
      </c>
      <c r="M591" s="1">
        <v>83</v>
      </c>
      <c r="N591" s="3">
        <v>5.67</v>
      </c>
      <c r="O591" s="1">
        <v>81</v>
      </c>
      <c r="P591" s="2">
        <v>0.1</v>
      </c>
      <c r="Q591" s="3">
        <v>2355.7258569999999</v>
      </c>
      <c r="R591" s="1">
        <v>41572491</v>
      </c>
      <c r="S591">
        <v>2.5</v>
      </c>
      <c r="T591">
        <v>2.2999999999999998</v>
      </c>
      <c r="U591">
        <v>0.65600000000000003</v>
      </c>
      <c r="V591">
        <v>11.5</v>
      </c>
    </row>
    <row r="592" spans="1:22" x14ac:dyDescent="0.3">
      <c r="A592" t="s">
        <v>60</v>
      </c>
      <c r="B592" s="1">
        <v>2001</v>
      </c>
      <c r="C592" t="s">
        <v>23</v>
      </c>
      <c r="D592" s="2">
        <v>71.5</v>
      </c>
      <c r="E592" s="1">
        <v>165</v>
      </c>
      <c r="F592" s="1">
        <v>17</v>
      </c>
      <c r="G592" s="3">
        <v>4.43</v>
      </c>
      <c r="H592">
        <v>404.42058580000003</v>
      </c>
      <c r="I592" s="1">
        <v>8</v>
      </c>
      <c r="J592" s="1">
        <v>3</v>
      </c>
      <c r="K592" s="2">
        <v>47.5</v>
      </c>
      <c r="L592" s="1">
        <v>21</v>
      </c>
      <c r="M592" s="1">
        <v>83</v>
      </c>
      <c r="N592" s="3">
        <v>5.96</v>
      </c>
      <c r="O592" s="1">
        <v>8</v>
      </c>
      <c r="P592" s="2">
        <v>0.1</v>
      </c>
      <c r="Q592" s="3">
        <v>2395.8565509999999</v>
      </c>
      <c r="R592" s="1">
        <v>498899</v>
      </c>
      <c r="S592">
        <v>2.5</v>
      </c>
      <c r="T592">
        <v>2.2999999999999998</v>
      </c>
      <c r="U592">
        <v>0.65300000000000002</v>
      </c>
      <c r="V592">
        <v>11.4</v>
      </c>
    </row>
    <row r="593" spans="1:22" x14ac:dyDescent="0.3">
      <c r="A593" t="s">
        <v>60</v>
      </c>
      <c r="B593" s="1">
        <v>2000</v>
      </c>
      <c r="C593" t="s">
        <v>23</v>
      </c>
      <c r="D593" s="2">
        <v>71.400000000000006</v>
      </c>
      <c r="E593" s="1">
        <v>167</v>
      </c>
      <c r="F593" s="1">
        <v>18</v>
      </c>
      <c r="G593" s="3">
        <v>4.66</v>
      </c>
      <c r="H593">
        <v>477.13418139999999</v>
      </c>
      <c r="I593" s="1">
        <v>78</v>
      </c>
      <c r="J593" s="1">
        <v>1</v>
      </c>
      <c r="K593" s="2">
        <v>46.7</v>
      </c>
      <c r="L593" s="1">
        <v>21</v>
      </c>
      <c r="M593" s="1">
        <v>82</v>
      </c>
      <c r="N593" s="3">
        <v>5.91</v>
      </c>
      <c r="O593" s="1">
        <v>79</v>
      </c>
      <c r="P593" s="2">
        <v>0.1</v>
      </c>
      <c r="Q593" s="3">
        <v>2472.197831</v>
      </c>
      <c r="R593" s="1">
        <v>443958</v>
      </c>
      <c r="S593">
        <v>2.6</v>
      </c>
      <c r="T593">
        <v>2.2999999999999998</v>
      </c>
      <c r="U593">
        <v>0.65</v>
      </c>
      <c r="V593">
        <v>11.3</v>
      </c>
    </row>
    <row r="594" spans="1:22" x14ac:dyDescent="0.3">
      <c r="A594" t="s">
        <v>61</v>
      </c>
      <c r="B594" s="1">
        <v>2015</v>
      </c>
      <c r="C594" t="s">
        <v>23</v>
      </c>
      <c r="D594" s="2">
        <v>63.5</v>
      </c>
      <c r="E594" s="1">
        <v>227</v>
      </c>
      <c r="F594" s="1">
        <v>1</v>
      </c>
      <c r="H594">
        <v>0</v>
      </c>
      <c r="I594" s="1">
        <v>91</v>
      </c>
      <c r="J594" s="1">
        <v>0</v>
      </c>
      <c r="K594" s="2">
        <v>24.2</v>
      </c>
      <c r="L594" s="1">
        <v>2</v>
      </c>
      <c r="M594" s="1">
        <v>92</v>
      </c>
      <c r="O594" s="1">
        <v>91</v>
      </c>
      <c r="P594" s="2">
        <v>0.8</v>
      </c>
      <c r="Q594" s="3">
        <v>727.64638679999996</v>
      </c>
      <c r="R594" s="1">
        <v>777424</v>
      </c>
      <c r="S594">
        <v>6.7</v>
      </c>
      <c r="T594">
        <v>6.5</v>
      </c>
      <c r="U594">
        <v>0.498</v>
      </c>
      <c r="V594">
        <v>11.1</v>
      </c>
    </row>
    <row r="595" spans="1:22" x14ac:dyDescent="0.3">
      <c r="A595" t="s">
        <v>61</v>
      </c>
      <c r="B595" s="1">
        <v>2014</v>
      </c>
      <c r="C595" t="s">
        <v>23</v>
      </c>
      <c r="D595" s="2">
        <v>63.2</v>
      </c>
      <c r="E595" s="1">
        <v>23</v>
      </c>
      <c r="F595" s="1">
        <v>1</v>
      </c>
      <c r="G595" s="3">
        <v>0.01</v>
      </c>
      <c r="H595">
        <v>73.865849220000001</v>
      </c>
      <c r="I595" s="1">
        <v>88</v>
      </c>
      <c r="J595" s="1">
        <v>0</v>
      </c>
      <c r="K595" s="2">
        <v>23.7</v>
      </c>
      <c r="L595" s="1">
        <v>2</v>
      </c>
      <c r="M595" s="1">
        <v>87</v>
      </c>
      <c r="N595" s="3">
        <v>6.75</v>
      </c>
      <c r="O595" s="1">
        <v>87</v>
      </c>
      <c r="P595" s="2">
        <v>0.8</v>
      </c>
      <c r="Q595" s="3">
        <v>852.95437900000002</v>
      </c>
      <c r="R595" s="1">
        <v>759385</v>
      </c>
      <c r="S595">
        <v>6.8</v>
      </c>
      <c r="T595">
        <v>6.6</v>
      </c>
      <c r="U595">
        <v>0.497</v>
      </c>
      <c r="V595">
        <v>11.1</v>
      </c>
    </row>
    <row r="596" spans="1:22" x14ac:dyDescent="0.3">
      <c r="A596" t="s">
        <v>61</v>
      </c>
      <c r="B596" s="1">
        <v>2013</v>
      </c>
      <c r="C596" t="s">
        <v>23</v>
      </c>
      <c r="D596" s="2">
        <v>62.9</v>
      </c>
      <c r="E596" s="1">
        <v>233</v>
      </c>
      <c r="F596" s="1">
        <v>1</v>
      </c>
      <c r="G596" s="3">
        <v>0.01</v>
      </c>
      <c r="H596">
        <v>61.57443584</v>
      </c>
      <c r="I596" s="1">
        <v>88</v>
      </c>
      <c r="J596" s="1">
        <v>0</v>
      </c>
      <c r="K596" s="2">
        <v>23.2</v>
      </c>
      <c r="L596" s="1">
        <v>2</v>
      </c>
      <c r="M596" s="1">
        <v>85</v>
      </c>
      <c r="N596" s="3">
        <v>6.51</v>
      </c>
      <c r="O596" s="1">
        <v>87</v>
      </c>
      <c r="P596" s="2">
        <v>0.8</v>
      </c>
      <c r="Q596" s="3">
        <v>834.341949</v>
      </c>
      <c r="R596" s="1">
        <v>7415</v>
      </c>
      <c r="S596">
        <v>6.8</v>
      </c>
      <c r="T596">
        <v>6.6</v>
      </c>
      <c r="U596">
        <v>0.49</v>
      </c>
      <c r="V596">
        <v>10.9</v>
      </c>
    </row>
    <row r="597" spans="1:22" x14ac:dyDescent="0.3">
      <c r="A597" t="s">
        <v>61</v>
      </c>
      <c r="B597" s="1">
        <v>2012</v>
      </c>
      <c r="C597" t="s">
        <v>23</v>
      </c>
      <c r="D597" s="2">
        <v>62.5</v>
      </c>
      <c r="E597" s="1">
        <v>237</v>
      </c>
      <c r="F597" s="1">
        <v>2</v>
      </c>
      <c r="G597" s="3">
        <v>0.01</v>
      </c>
      <c r="H597">
        <v>78.390085709999994</v>
      </c>
      <c r="I597" s="1">
        <v>89</v>
      </c>
      <c r="J597" s="1">
        <v>1</v>
      </c>
      <c r="K597" s="2">
        <v>22.6</v>
      </c>
      <c r="L597" s="1">
        <v>2</v>
      </c>
      <c r="M597" s="1">
        <v>85</v>
      </c>
      <c r="N597" s="3">
        <v>7.11</v>
      </c>
      <c r="O597" s="1">
        <v>86</v>
      </c>
      <c r="P597" s="2">
        <v>0.8</v>
      </c>
      <c r="Q597" s="3">
        <v>788.632653</v>
      </c>
      <c r="R597" s="1">
        <v>723868</v>
      </c>
      <c r="S597">
        <v>6.9</v>
      </c>
      <c r="T597">
        <v>6.7</v>
      </c>
      <c r="U597">
        <v>0.48399999999999999</v>
      </c>
      <c r="V597">
        <v>10.8</v>
      </c>
    </row>
    <row r="598" spans="1:22" x14ac:dyDescent="0.3">
      <c r="A598" t="s">
        <v>61</v>
      </c>
      <c r="B598" s="1">
        <v>2011</v>
      </c>
      <c r="C598" t="s">
        <v>23</v>
      </c>
      <c r="D598" s="2">
        <v>62.2</v>
      </c>
      <c r="E598" s="1">
        <v>241</v>
      </c>
      <c r="F598" s="1">
        <v>2</v>
      </c>
      <c r="G598" s="3">
        <v>0.12</v>
      </c>
      <c r="H598">
        <v>59.659649700000003</v>
      </c>
      <c r="I598" s="1">
        <v>83</v>
      </c>
      <c r="J598" s="1">
        <v>3</v>
      </c>
      <c r="K598" s="2">
        <v>22.1</v>
      </c>
      <c r="L598" s="1">
        <v>2</v>
      </c>
      <c r="M598" s="1">
        <v>85</v>
      </c>
      <c r="N598" s="3">
        <v>6.1</v>
      </c>
      <c r="O598" s="1">
        <v>83</v>
      </c>
      <c r="P598" s="2">
        <v>0.2</v>
      </c>
      <c r="Q598" s="3">
        <v>829.75868849999995</v>
      </c>
      <c r="R598" s="1">
        <v>76569</v>
      </c>
      <c r="S598">
        <v>7</v>
      </c>
      <c r="T598">
        <v>6.8</v>
      </c>
      <c r="U598">
        <v>0.47899999999999998</v>
      </c>
      <c r="V598">
        <v>10.6</v>
      </c>
    </row>
    <row r="599" spans="1:22" x14ac:dyDescent="0.3">
      <c r="A599" t="s">
        <v>61</v>
      </c>
      <c r="B599" s="1">
        <v>2010</v>
      </c>
      <c r="C599" t="s">
        <v>23</v>
      </c>
      <c r="D599" s="2">
        <v>61.8</v>
      </c>
      <c r="E599" s="1">
        <v>246</v>
      </c>
      <c r="F599" s="1">
        <v>2</v>
      </c>
      <c r="G599" s="3">
        <v>0.15</v>
      </c>
      <c r="H599">
        <v>47.304218730000002</v>
      </c>
      <c r="I599" s="1">
        <v>74</v>
      </c>
      <c r="J599" s="1">
        <v>0</v>
      </c>
      <c r="K599" s="2">
        <v>21.6</v>
      </c>
      <c r="L599" s="1">
        <v>2</v>
      </c>
      <c r="M599" s="1">
        <v>82</v>
      </c>
      <c r="N599" s="3">
        <v>5.82</v>
      </c>
      <c r="O599" s="1">
        <v>74</v>
      </c>
      <c r="P599" s="2">
        <v>0.1</v>
      </c>
      <c r="Q599" s="3">
        <v>769.17428829999994</v>
      </c>
      <c r="R599" s="1">
        <v>689692</v>
      </c>
      <c r="S599">
        <v>7.1</v>
      </c>
      <c r="T599">
        <v>6.9</v>
      </c>
      <c r="U599">
        <v>0.47599999999999998</v>
      </c>
      <c r="V599">
        <v>10.5</v>
      </c>
    </row>
    <row r="600" spans="1:22" x14ac:dyDescent="0.3">
      <c r="A600" t="s">
        <v>61</v>
      </c>
      <c r="B600" s="1">
        <v>2009</v>
      </c>
      <c r="C600" t="s">
        <v>23</v>
      </c>
      <c r="D600" s="2">
        <v>61.3</v>
      </c>
      <c r="E600" s="1">
        <v>251</v>
      </c>
      <c r="F600" s="1">
        <v>2</v>
      </c>
      <c r="G600" s="3">
        <v>0.17</v>
      </c>
      <c r="H600">
        <v>56.98952474</v>
      </c>
      <c r="I600" s="1">
        <v>83</v>
      </c>
      <c r="J600" s="1">
        <v>1</v>
      </c>
      <c r="K600" s="2">
        <v>21.1</v>
      </c>
      <c r="L600" s="1">
        <v>2</v>
      </c>
      <c r="M600" s="1">
        <v>84</v>
      </c>
      <c r="N600" s="3">
        <v>3.82</v>
      </c>
      <c r="O600" s="1">
        <v>83</v>
      </c>
      <c r="P600" s="2">
        <v>0.1</v>
      </c>
      <c r="Q600" s="3">
        <v>778.54541989999996</v>
      </c>
      <c r="R600" s="1">
        <v>673252</v>
      </c>
      <c r="S600">
        <v>7.2</v>
      </c>
      <c r="T600">
        <v>7</v>
      </c>
      <c r="U600">
        <v>0.46500000000000002</v>
      </c>
      <c r="V600">
        <v>10.3</v>
      </c>
    </row>
    <row r="601" spans="1:22" x14ac:dyDescent="0.3">
      <c r="A601" t="s">
        <v>61</v>
      </c>
      <c r="B601" s="1">
        <v>2008</v>
      </c>
      <c r="C601" t="s">
        <v>23</v>
      </c>
      <c r="D601" s="2">
        <v>61</v>
      </c>
      <c r="E601" s="1">
        <v>255</v>
      </c>
      <c r="F601" s="1">
        <v>2</v>
      </c>
      <c r="G601" s="3">
        <v>0.12</v>
      </c>
      <c r="H601">
        <v>93.367889790000007</v>
      </c>
      <c r="I601" s="1">
        <v>81</v>
      </c>
      <c r="J601" s="1">
        <v>0</v>
      </c>
      <c r="K601" s="2">
        <v>2.6</v>
      </c>
      <c r="L601" s="1">
        <v>2</v>
      </c>
      <c r="M601" s="1">
        <v>81</v>
      </c>
      <c r="N601" s="3">
        <v>5.13</v>
      </c>
      <c r="O601" s="1">
        <v>81</v>
      </c>
      <c r="P601" s="2">
        <v>0.1</v>
      </c>
      <c r="Q601" s="3">
        <v>795.97519</v>
      </c>
      <c r="R601" s="1">
        <v>657229</v>
      </c>
      <c r="S601">
        <v>7.2</v>
      </c>
      <c r="T601">
        <v>7.1</v>
      </c>
      <c r="U601">
        <v>0.46100000000000002</v>
      </c>
      <c r="V601">
        <v>10.199999999999999</v>
      </c>
    </row>
    <row r="602" spans="1:22" x14ac:dyDescent="0.3">
      <c r="A602" t="s">
        <v>61</v>
      </c>
      <c r="B602" s="1">
        <v>2007</v>
      </c>
      <c r="C602" t="s">
        <v>23</v>
      </c>
      <c r="D602" s="2">
        <v>66</v>
      </c>
      <c r="E602" s="1">
        <v>259</v>
      </c>
      <c r="F602" s="1">
        <v>2</v>
      </c>
      <c r="G602" s="3">
        <v>0.16</v>
      </c>
      <c r="H602">
        <v>9.0876381940000002</v>
      </c>
      <c r="I602" s="1">
        <v>75</v>
      </c>
      <c r="J602" s="1">
        <v>0</v>
      </c>
      <c r="K602" s="2">
        <v>2.1</v>
      </c>
      <c r="L602" s="1">
        <v>2</v>
      </c>
      <c r="M602" s="1">
        <v>75</v>
      </c>
      <c r="N602" s="3">
        <v>4.93</v>
      </c>
      <c r="O602" s="1">
        <v>75</v>
      </c>
      <c r="P602" s="2">
        <v>0.1</v>
      </c>
      <c r="Q602" s="3">
        <v>72.759313000000006</v>
      </c>
      <c r="R602" s="1">
        <v>64162</v>
      </c>
      <c r="S602">
        <v>7.3</v>
      </c>
      <c r="T602">
        <v>7.2</v>
      </c>
      <c r="U602">
        <v>0.45900000000000002</v>
      </c>
      <c r="V602">
        <v>10</v>
      </c>
    </row>
    <row r="603" spans="1:22" x14ac:dyDescent="0.3">
      <c r="A603" t="s">
        <v>61</v>
      </c>
      <c r="B603" s="1">
        <v>2006</v>
      </c>
      <c r="C603" t="s">
        <v>23</v>
      </c>
      <c r="D603" s="2">
        <v>63</v>
      </c>
      <c r="E603" s="1">
        <v>262</v>
      </c>
      <c r="F603" s="1">
        <v>2</v>
      </c>
      <c r="G603" s="3">
        <v>0.25</v>
      </c>
      <c r="H603">
        <v>77.028395799999998</v>
      </c>
      <c r="I603" s="1">
        <v>69</v>
      </c>
      <c r="J603" s="1">
        <v>85</v>
      </c>
      <c r="K603" s="2">
        <v>19.600000000000001</v>
      </c>
      <c r="L603" s="1">
        <v>2</v>
      </c>
      <c r="M603" s="1">
        <v>69</v>
      </c>
      <c r="N603" s="3">
        <v>4.57</v>
      </c>
      <c r="O603" s="1">
        <v>69</v>
      </c>
      <c r="P603" s="2">
        <v>0.1</v>
      </c>
      <c r="Q603" s="3">
        <v>648.38716999999997</v>
      </c>
      <c r="R603" s="1">
        <v>626425</v>
      </c>
      <c r="S603">
        <v>7.4</v>
      </c>
      <c r="T603">
        <v>7.3</v>
      </c>
      <c r="U603">
        <v>0.45100000000000001</v>
      </c>
      <c r="V603">
        <v>9.9</v>
      </c>
    </row>
    <row r="604" spans="1:22" x14ac:dyDescent="0.3">
      <c r="A604" t="s">
        <v>61</v>
      </c>
      <c r="B604" s="1">
        <v>2005</v>
      </c>
      <c r="C604" t="s">
        <v>23</v>
      </c>
      <c r="D604" s="2">
        <v>60</v>
      </c>
      <c r="E604" s="1">
        <v>266</v>
      </c>
      <c r="F604" s="1">
        <v>2</v>
      </c>
      <c r="G604" s="3">
        <v>0.24</v>
      </c>
      <c r="H604">
        <v>69.967543500000005</v>
      </c>
      <c r="I604" s="1">
        <v>68</v>
      </c>
      <c r="J604" s="1">
        <v>912</v>
      </c>
      <c r="K604" s="2">
        <v>19.2</v>
      </c>
      <c r="L604" s="1">
        <v>2</v>
      </c>
      <c r="M604" s="1">
        <v>67</v>
      </c>
      <c r="N604" s="3">
        <v>4.32</v>
      </c>
      <c r="O604" s="1">
        <v>68</v>
      </c>
      <c r="P604" s="2">
        <v>0.1</v>
      </c>
      <c r="Q604" s="3">
        <v>621.93371999999999</v>
      </c>
      <c r="R604" s="1">
        <v>611627</v>
      </c>
      <c r="S604">
        <v>7.5</v>
      </c>
      <c r="T604">
        <v>7.4</v>
      </c>
      <c r="U604">
        <v>0.434</v>
      </c>
      <c r="V604">
        <v>9.6999999999999993</v>
      </c>
    </row>
    <row r="605" spans="1:22" x14ac:dyDescent="0.3">
      <c r="A605" t="s">
        <v>61</v>
      </c>
      <c r="B605" s="1">
        <v>2004</v>
      </c>
      <c r="C605" t="s">
        <v>23</v>
      </c>
      <c r="D605" s="2">
        <v>59.8</v>
      </c>
      <c r="E605" s="1">
        <v>269</v>
      </c>
      <c r="F605" s="1">
        <v>2</v>
      </c>
      <c r="G605" s="3">
        <v>0.27</v>
      </c>
      <c r="H605">
        <v>7.2121107660000003</v>
      </c>
      <c r="I605" s="1">
        <v>77</v>
      </c>
      <c r="J605" s="1">
        <v>0</v>
      </c>
      <c r="K605" s="2">
        <v>18.8</v>
      </c>
      <c r="L605" s="1">
        <v>2</v>
      </c>
      <c r="M605" s="1">
        <v>73</v>
      </c>
      <c r="N605" s="3">
        <v>3.96</v>
      </c>
      <c r="O605" s="1">
        <v>76</v>
      </c>
      <c r="P605" s="2">
        <v>0.1</v>
      </c>
      <c r="Q605" s="3">
        <v>616.4197236</v>
      </c>
      <c r="R605" s="1">
        <v>597228</v>
      </c>
      <c r="S605">
        <v>7.5</v>
      </c>
      <c r="T605">
        <v>7.5</v>
      </c>
      <c r="U605">
        <v>0</v>
      </c>
      <c r="V605">
        <v>9.5</v>
      </c>
    </row>
    <row r="606" spans="1:22" x14ac:dyDescent="0.3">
      <c r="A606" t="s">
        <v>61</v>
      </c>
      <c r="B606" s="1">
        <v>2003</v>
      </c>
      <c r="C606" t="s">
        <v>23</v>
      </c>
      <c r="D606" s="2">
        <v>59.6</v>
      </c>
      <c r="E606" s="1">
        <v>271</v>
      </c>
      <c r="F606" s="1">
        <v>2</v>
      </c>
      <c r="G606" s="3">
        <v>0.26</v>
      </c>
      <c r="H606">
        <v>45.090108350000001</v>
      </c>
      <c r="I606" s="1">
        <v>28</v>
      </c>
      <c r="J606" s="1">
        <v>0</v>
      </c>
      <c r="K606" s="2">
        <v>18.399999999999999</v>
      </c>
      <c r="L606" s="1">
        <v>2</v>
      </c>
      <c r="M606" s="1">
        <v>8</v>
      </c>
      <c r="N606" s="3">
        <v>3.65</v>
      </c>
      <c r="O606" s="1">
        <v>8</v>
      </c>
      <c r="P606" s="2">
        <v>0.1</v>
      </c>
      <c r="Q606" s="3">
        <v>544.56652599999995</v>
      </c>
      <c r="R606" s="1">
        <v>583211</v>
      </c>
      <c r="S606">
        <v>7.6</v>
      </c>
      <c r="T606">
        <v>7.6</v>
      </c>
      <c r="U606">
        <v>0</v>
      </c>
      <c r="V606">
        <v>9.1999999999999993</v>
      </c>
    </row>
    <row r="607" spans="1:22" x14ac:dyDescent="0.3">
      <c r="A607" t="s">
        <v>61</v>
      </c>
      <c r="B607" s="1">
        <v>2002</v>
      </c>
      <c r="C607" t="s">
        <v>23</v>
      </c>
      <c r="D607" s="2">
        <v>59.5</v>
      </c>
      <c r="E607" s="1">
        <v>271</v>
      </c>
      <c r="F607" s="1">
        <v>2</v>
      </c>
      <c r="G607" s="3">
        <v>0.08</v>
      </c>
      <c r="H607">
        <v>29.418974949999999</v>
      </c>
      <c r="I607" s="1"/>
      <c r="J607" s="1">
        <v>0</v>
      </c>
      <c r="K607" s="2">
        <v>18</v>
      </c>
      <c r="L607" s="1">
        <v>2</v>
      </c>
      <c r="M607" s="1">
        <v>98</v>
      </c>
      <c r="N607" s="3">
        <v>3.39</v>
      </c>
      <c r="O607" s="1">
        <v>89</v>
      </c>
      <c r="P607" s="2">
        <v>0.1</v>
      </c>
      <c r="Q607" s="3">
        <v>433.2691451</v>
      </c>
      <c r="R607" s="1">
        <v>569479</v>
      </c>
      <c r="S607">
        <v>7.7</v>
      </c>
      <c r="T607">
        <v>7.7</v>
      </c>
      <c r="U607">
        <v>0</v>
      </c>
      <c r="V607">
        <v>8.8000000000000007</v>
      </c>
    </row>
    <row r="608" spans="1:22" x14ac:dyDescent="0.3">
      <c r="A608" t="s">
        <v>61</v>
      </c>
      <c r="B608" s="1">
        <v>2001</v>
      </c>
      <c r="C608" t="s">
        <v>23</v>
      </c>
      <c r="D608" s="2">
        <v>59.5</v>
      </c>
      <c r="E608" s="1">
        <v>272</v>
      </c>
      <c r="F608" s="1">
        <v>1</v>
      </c>
      <c r="G608" s="3">
        <v>0.08</v>
      </c>
      <c r="H608">
        <v>19.717410430000001</v>
      </c>
      <c r="I608" s="1"/>
      <c r="J608" s="1">
        <v>0</v>
      </c>
      <c r="K608" s="2">
        <v>17.600000000000001</v>
      </c>
      <c r="L608" s="1">
        <v>2</v>
      </c>
      <c r="M608" s="1">
        <v>7</v>
      </c>
      <c r="N608" s="3">
        <v>2.86</v>
      </c>
      <c r="O608" s="1">
        <v>7</v>
      </c>
      <c r="P608" s="2">
        <v>0.1</v>
      </c>
      <c r="Q608" s="3">
        <v>395.93193630000002</v>
      </c>
      <c r="R608" s="1">
        <v>555888</v>
      </c>
      <c r="S608">
        <v>7.8</v>
      </c>
      <c r="T608">
        <v>7.8</v>
      </c>
      <c r="U608">
        <v>0</v>
      </c>
      <c r="V608">
        <v>8.5</v>
      </c>
    </row>
    <row r="609" spans="1:22" x14ac:dyDescent="0.3">
      <c r="A609" t="s">
        <v>61</v>
      </c>
      <c r="B609" s="1">
        <v>2000</v>
      </c>
      <c r="C609" t="s">
        <v>23</v>
      </c>
      <c r="D609" s="2">
        <v>59.5</v>
      </c>
      <c r="E609" s="1">
        <v>272</v>
      </c>
      <c r="F609" s="1">
        <v>1</v>
      </c>
      <c r="G609" s="3">
        <v>0.09</v>
      </c>
      <c r="H609">
        <v>35.029486239999997</v>
      </c>
      <c r="I609" s="1"/>
      <c r="J609" s="1">
        <v>0</v>
      </c>
      <c r="K609" s="2">
        <v>17.3</v>
      </c>
      <c r="L609" s="1">
        <v>2</v>
      </c>
      <c r="M609" s="1">
        <v>7</v>
      </c>
      <c r="N609" s="3">
        <v>3.56</v>
      </c>
      <c r="O609" s="1">
        <v>7</v>
      </c>
      <c r="P609" s="2">
        <v>0.1</v>
      </c>
      <c r="Q609" s="3">
        <v>375.8528566</v>
      </c>
      <c r="R609" s="1">
        <v>542357</v>
      </c>
      <c r="S609">
        <v>7.9</v>
      </c>
      <c r="T609">
        <v>7.9</v>
      </c>
      <c r="U609">
        <v>0</v>
      </c>
      <c r="V609">
        <v>8.1999999999999993</v>
      </c>
    </row>
    <row r="610" spans="1:22" x14ac:dyDescent="0.3">
      <c r="A610" t="s">
        <v>62</v>
      </c>
      <c r="B610" s="1">
        <v>2015</v>
      </c>
      <c r="C610" t="s">
        <v>23</v>
      </c>
      <c r="D610" s="2">
        <v>64.7</v>
      </c>
      <c r="E610" s="1">
        <v>267</v>
      </c>
      <c r="F610" s="1">
        <v>7</v>
      </c>
      <c r="H610">
        <v>0</v>
      </c>
      <c r="I610" s="1">
        <v>8</v>
      </c>
      <c r="J610" s="1">
        <v>1359</v>
      </c>
      <c r="K610" s="2">
        <v>27.4</v>
      </c>
      <c r="L610" s="1">
        <v>10</v>
      </c>
      <c r="M610" s="1">
        <v>8</v>
      </c>
      <c r="O610" s="1">
        <v>8</v>
      </c>
      <c r="P610" s="2">
        <v>2.8</v>
      </c>
      <c r="S610">
        <v>7.5</v>
      </c>
      <c r="T610">
        <v>7.1</v>
      </c>
      <c r="U610">
        <v>0.59</v>
      </c>
      <c r="V610">
        <v>11.1</v>
      </c>
    </row>
    <row r="611" spans="1:22" x14ac:dyDescent="0.3">
      <c r="A611" t="s">
        <v>62</v>
      </c>
      <c r="B611" s="1">
        <v>2014</v>
      </c>
      <c r="C611" t="s">
        <v>23</v>
      </c>
      <c r="D611" s="2">
        <v>64.2</v>
      </c>
      <c r="E611" s="1">
        <v>275</v>
      </c>
      <c r="F611" s="1">
        <v>7</v>
      </c>
      <c r="G611" s="3">
        <v>0.01</v>
      </c>
      <c r="H611">
        <v>0</v>
      </c>
      <c r="I611" s="1">
        <v>9</v>
      </c>
      <c r="J611" s="1">
        <v>71</v>
      </c>
      <c r="K611" s="2">
        <v>26.8</v>
      </c>
      <c r="L611" s="1">
        <v>10</v>
      </c>
      <c r="M611" s="1">
        <v>9</v>
      </c>
      <c r="N611" s="3">
        <v>5.15</v>
      </c>
      <c r="O611" s="1">
        <v>9</v>
      </c>
      <c r="P611" s="2">
        <v>3</v>
      </c>
      <c r="S611">
        <v>7.6</v>
      </c>
      <c r="T611">
        <v>7.3</v>
      </c>
      <c r="U611">
        <v>0.58099999999999996</v>
      </c>
      <c r="V611">
        <v>11.1</v>
      </c>
    </row>
    <row r="612" spans="1:22" x14ac:dyDescent="0.3">
      <c r="A612" t="s">
        <v>62</v>
      </c>
      <c r="B612" s="1">
        <v>2013</v>
      </c>
      <c r="C612" t="s">
        <v>23</v>
      </c>
      <c r="D612" s="2">
        <v>63.9</v>
      </c>
      <c r="E612" s="1">
        <v>274</v>
      </c>
      <c r="F612" s="1">
        <v>7</v>
      </c>
      <c r="G612" s="3">
        <v>0.01</v>
      </c>
      <c r="H612">
        <v>0</v>
      </c>
      <c r="I612" s="1">
        <v>85</v>
      </c>
      <c r="J612" s="1">
        <v>124</v>
      </c>
      <c r="K612" s="2">
        <v>26.2</v>
      </c>
      <c r="L612" s="1">
        <v>10</v>
      </c>
      <c r="M612" s="1">
        <v>85</v>
      </c>
      <c r="N612" s="3">
        <v>5.9</v>
      </c>
      <c r="O612" s="1">
        <v>85</v>
      </c>
      <c r="P612" s="2">
        <v>3</v>
      </c>
      <c r="S612">
        <v>7.7</v>
      </c>
      <c r="T612">
        <v>7.4</v>
      </c>
      <c r="U612">
        <v>0.57599999999999996</v>
      </c>
      <c r="V612">
        <v>11.1</v>
      </c>
    </row>
    <row r="613" spans="1:22" x14ac:dyDescent="0.3">
      <c r="A613" t="s">
        <v>62</v>
      </c>
      <c r="B613" s="1">
        <v>2012</v>
      </c>
      <c r="C613" t="s">
        <v>23</v>
      </c>
      <c r="D613" s="2">
        <v>63.7</v>
      </c>
      <c r="E613" s="1">
        <v>273</v>
      </c>
      <c r="F613" s="1">
        <v>7</v>
      </c>
      <c r="G613" s="3">
        <v>0.01</v>
      </c>
      <c r="H613">
        <v>0</v>
      </c>
      <c r="I613" s="1">
        <v>62</v>
      </c>
      <c r="J613" s="1">
        <v>260</v>
      </c>
      <c r="K613" s="2">
        <v>25.6</v>
      </c>
      <c r="L613" s="1">
        <v>10</v>
      </c>
      <c r="M613" s="1">
        <v>61</v>
      </c>
      <c r="N613" s="3">
        <v>3.98</v>
      </c>
      <c r="O613" s="1">
        <v>85</v>
      </c>
      <c r="P613" s="2">
        <v>3.3</v>
      </c>
      <c r="S613">
        <v>7.9</v>
      </c>
      <c r="T613">
        <v>7.5</v>
      </c>
      <c r="U613">
        <v>0.55700000000000005</v>
      </c>
      <c r="V613">
        <v>10.199999999999999</v>
      </c>
    </row>
    <row r="614" spans="1:22" x14ac:dyDescent="0.3">
      <c r="A614" t="s">
        <v>62</v>
      </c>
      <c r="B614" s="1">
        <v>2011</v>
      </c>
      <c r="C614" t="s">
        <v>23</v>
      </c>
      <c r="D614" s="2">
        <v>62.9</v>
      </c>
      <c r="E614" s="1">
        <v>285</v>
      </c>
      <c r="F614" s="1">
        <v>7</v>
      </c>
      <c r="G614" s="3">
        <v>3.82</v>
      </c>
      <c r="H614">
        <v>0</v>
      </c>
      <c r="I614" s="1">
        <v>7</v>
      </c>
      <c r="J614" s="1">
        <v>315</v>
      </c>
      <c r="K614" s="2">
        <v>25</v>
      </c>
      <c r="L614" s="1">
        <v>10</v>
      </c>
      <c r="M614" s="1">
        <v>69</v>
      </c>
      <c r="N614" s="3">
        <v>2.79</v>
      </c>
      <c r="O614" s="1">
        <v>82</v>
      </c>
      <c r="P614" s="2">
        <v>3.5</v>
      </c>
      <c r="S614">
        <v>8</v>
      </c>
      <c r="T614">
        <v>7.6</v>
      </c>
      <c r="U614">
        <v>0.55800000000000005</v>
      </c>
      <c r="V614">
        <v>10.7</v>
      </c>
    </row>
    <row r="615" spans="1:22" x14ac:dyDescent="0.3">
      <c r="A615" t="s">
        <v>62</v>
      </c>
      <c r="B615" s="1">
        <v>2010</v>
      </c>
      <c r="C615" t="s">
        <v>23</v>
      </c>
      <c r="D615" s="2">
        <v>62</v>
      </c>
      <c r="E615" s="1">
        <v>298</v>
      </c>
      <c r="F615" s="1">
        <v>7</v>
      </c>
      <c r="G615" s="3">
        <v>3.53</v>
      </c>
      <c r="H615">
        <v>0</v>
      </c>
      <c r="I615" s="1">
        <v>74</v>
      </c>
      <c r="J615" s="1">
        <v>4</v>
      </c>
      <c r="K615" s="2">
        <v>24.5</v>
      </c>
      <c r="L615" s="1">
        <v>10</v>
      </c>
      <c r="M615" s="1">
        <v>72</v>
      </c>
      <c r="N615" s="3">
        <v>2.29</v>
      </c>
      <c r="O615" s="1">
        <v>74</v>
      </c>
      <c r="P615" s="2">
        <v>3.8</v>
      </c>
      <c r="S615">
        <v>8.1</v>
      </c>
      <c r="T615">
        <v>7.7</v>
      </c>
      <c r="U615">
        <v>0.54800000000000004</v>
      </c>
      <c r="V615">
        <v>10.5</v>
      </c>
    </row>
    <row r="616" spans="1:22" x14ac:dyDescent="0.3">
      <c r="A616" t="s">
        <v>62</v>
      </c>
      <c r="B616" s="1">
        <v>2009</v>
      </c>
      <c r="C616" t="s">
        <v>23</v>
      </c>
      <c r="D616" s="2">
        <v>68</v>
      </c>
      <c r="E616" s="1">
        <v>314</v>
      </c>
      <c r="F616" s="1">
        <v>7</v>
      </c>
      <c r="G616" s="3">
        <v>3.47</v>
      </c>
      <c r="H616">
        <v>0</v>
      </c>
      <c r="I616" s="1">
        <v>75</v>
      </c>
      <c r="J616" s="1">
        <v>1</v>
      </c>
      <c r="K616" s="2">
        <v>23.9</v>
      </c>
      <c r="L616" s="1">
        <v>11</v>
      </c>
      <c r="M616" s="1">
        <v>76</v>
      </c>
      <c r="N616" s="3">
        <v>2.27</v>
      </c>
      <c r="O616" s="1">
        <v>78</v>
      </c>
      <c r="P616" s="2">
        <v>4</v>
      </c>
      <c r="S616">
        <v>8.3000000000000007</v>
      </c>
      <c r="T616">
        <v>7.9</v>
      </c>
      <c r="U616">
        <v>0.54500000000000004</v>
      </c>
      <c r="V616">
        <v>10.3</v>
      </c>
    </row>
    <row r="617" spans="1:22" x14ac:dyDescent="0.3">
      <c r="A617" t="s">
        <v>62</v>
      </c>
      <c r="B617" s="1">
        <v>2008</v>
      </c>
      <c r="C617" t="s">
        <v>23</v>
      </c>
      <c r="D617" s="2">
        <v>59.4</v>
      </c>
      <c r="E617" s="1">
        <v>338</v>
      </c>
      <c r="F617" s="1">
        <v>8</v>
      </c>
      <c r="G617" s="3">
        <v>2.58</v>
      </c>
      <c r="H617">
        <v>0</v>
      </c>
      <c r="I617" s="1">
        <v>73</v>
      </c>
      <c r="J617" s="1">
        <v>2</v>
      </c>
      <c r="K617" s="2">
        <v>23.3</v>
      </c>
      <c r="L617" s="1">
        <v>11</v>
      </c>
      <c r="M617" s="1">
        <v>77</v>
      </c>
      <c r="N617" s="3">
        <v>2.9</v>
      </c>
      <c r="O617" s="1">
        <v>79</v>
      </c>
      <c r="P617" s="2">
        <v>4.3</v>
      </c>
      <c r="S617">
        <v>8.4</v>
      </c>
      <c r="T617">
        <v>8</v>
      </c>
      <c r="U617">
        <v>0.52700000000000002</v>
      </c>
      <c r="V617">
        <v>10</v>
      </c>
    </row>
    <row r="618" spans="1:22" x14ac:dyDescent="0.3">
      <c r="A618" t="s">
        <v>62</v>
      </c>
      <c r="B618" s="1">
        <v>2007</v>
      </c>
      <c r="C618" t="s">
        <v>23</v>
      </c>
      <c r="D618" s="2">
        <v>58.2</v>
      </c>
      <c r="E618" s="1">
        <v>354</v>
      </c>
      <c r="F618" s="1">
        <v>8</v>
      </c>
      <c r="G618" s="3">
        <v>2.75</v>
      </c>
      <c r="H618">
        <v>0</v>
      </c>
      <c r="I618" s="1">
        <v>64</v>
      </c>
      <c r="J618" s="1">
        <v>84</v>
      </c>
      <c r="K618" s="2">
        <v>22.8</v>
      </c>
      <c r="L618" s="1">
        <v>11</v>
      </c>
      <c r="M618" s="1">
        <v>71</v>
      </c>
      <c r="N618" s="3">
        <v>2.54</v>
      </c>
      <c r="O618" s="1">
        <v>72</v>
      </c>
      <c r="P618" s="2">
        <v>5</v>
      </c>
      <c r="S618">
        <v>8.5</v>
      </c>
      <c r="T618">
        <v>8.1999999999999993</v>
      </c>
      <c r="U618">
        <v>0.51700000000000002</v>
      </c>
      <c r="V618">
        <v>9.8000000000000007</v>
      </c>
    </row>
    <row r="619" spans="1:22" x14ac:dyDescent="0.3">
      <c r="A619" t="s">
        <v>62</v>
      </c>
      <c r="B619" s="1">
        <v>2006</v>
      </c>
      <c r="C619" t="s">
        <v>23</v>
      </c>
      <c r="D619" s="2">
        <v>56.9</v>
      </c>
      <c r="E619" s="1">
        <v>368</v>
      </c>
      <c r="F619" s="1">
        <v>8</v>
      </c>
      <c r="G619" s="3">
        <v>2.25</v>
      </c>
      <c r="H619">
        <v>0</v>
      </c>
      <c r="I619" s="1"/>
      <c r="J619" s="1">
        <v>126</v>
      </c>
      <c r="K619" s="2">
        <v>22.3</v>
      </c>
      <c r="L619" s="1">
        <v>12</v>
      </c>
      <c r="M619" s="1">
        <v>73</v>
      </c>
      <c r="N619" s="3">
        <v>2.37</v>
      </c>
      <c r="O619" s="1">
        <v>73</v>
      </c>
      <c r="P619" s="2">
        <v>5.5</v>
      </c>
      <c r="S619">
        <v>8.6999999999999993</v>
      </c>
      <c r="T619">
        <v>8.3000000000000007</v>
      </c>
      <c r="U619">
        <v>0.50700000000000001</v>
      </c>
      <c r="V619">
        <v>9.6</v>
      </c>
    </row>
    <row r="620" spans="1:22" x14ac:dyDescent="0.3">
      <c r="A620" t="s">
        <v>62</v>
      </c>
      <c r="B620" s="1">
        <v>2005</v>
      </c>
      <c r="C620" t="s">
        <v>23</v>
      </c>
      <c r="D620" s="2">
        <v>55.3</v>
      </c>
      <c r="E620" s="1">
        <v>394</v>
      </c>
      <c r="F620" s="1">
        <v>8</v>
      </c>
      <c r="G620" s="3">
        <v>2.0299999999999998</v>
      </c>
      <c r="H620">
        <v>0</v>
      </c>
      <c r="I620" s="1"/>
      <c r="J620" s="1">
        <v>146</v>
      </c>
      <c r="K620" s="2">
        <v>21.7</v>
      </c>
      <c r="L620" s="1">
        <v>13</v>
      </c>
      <c r="M620" s="1">
        <v>62</v>
      </c>
      <c r="N620" s="3">
        <v>2.42</v>
      </c>
      <c r="O620" s="1">
        <v>62</v>
      </c>
      <c r="P620" s="2">
        <v>5.9</v>
      </c>
      <c r="S620">
        <v>8.8000000000000007</v>
      </c>
      <c r="T620">
        <v>8.5</v>
      </c>
      <c r="U620">
        <v>0.496</v>
      </c>
      <c r="V620">
        <v>9.4</v>
      </c>
    </row>
    <row r="621" spans="1:22" x14ac:dyDescent="0.3">
      <c r="A621" t="s">
        <v>62</v>
      </c>
      <c r="B621" s="1">
        <v>2004</v>
      </c>
      <c r="C621" t="s">
        <v>23</v>
      </c>
      <c r="D621" s="2">
        <v>54.1</v>
      </c>
      <c r="E621" s="1">
        <v>48</v>
      </c>
      <c r="F621" s="1">
        <v>9</v>
      </c>
      <c r="G621" s="3">
        <v>2.58</v>
      </c>
      <c r="H621">
        <v>0</v>
      </c>
      <c r="I621" s="1"/>
      <c r="J621" s="1">
        <v>3524</v>
      </c>
      <c r="K621" s="2">
        <v>21.2</v>
      </c>
      <c r="L621" s="1">
        <v>13</v>
      </c>
      <c r="M621" s="1">
        <v>67</v>
      </c>
      <c r="N621" s="3">
        <v>2.56</v>
      </c>
      <c r="O621" s="1">
        <v>67</v>
      </c>
      <c r="P621" s="2">
        <v>6.3</v>
      </c>
      <c r="S621">
        <v>9</v>
      </c>
      <c r="T621">
        <v>8.6</v>
      </c>
      <c r="U621">
        <v>0.497</v>
      </c>
      <c r="V621">
        <v>9.1999999999999993</v>
      </c>
    </row>
    <row r="622" spans="1:22" x14ac:dyDescent="0.3">
      <c r="A622" t="s">
        <v>62</v>
      </c>
      <c r="B622" s="1">
        <v>2003</v>
      </c>
      <c r="C622" t="s">
        <v>23</v>
      </c>
      <c r="D622" s="2">
        <v>53.2</v>
      </c>
      <c r="E622" s="1">
        <v>417</v>
      </c>
      <c r="F622" s="1">
        <v>9</v>
      </c>
      <c r="G622" s="3">
        <v>2.4500000000000002</v>
      </c>
      <c r="H622">
        <v>0</v>
      </c>
      <c r="I622" s="1"/>
      <c r="J622" s="1">
        <v>3712</v>
      </c>
      <c r="K622" s="2">
        <v>2.7</v>
      </c>
      <c r="L622" s="1">
        <v>14</v>
      </c>
      <c r="M622" s="1">
        <v>5</v>
      </c>
      <c r="N622" s="3">
        <v>2.61</v>
      </c>
      <c r="O622" s="1">
        <v>5</v>
      </c>
      <c r="P622" s="2">
        <v>6.8</v>
      </c>
      <c r="S622">
        <v>9.1</v>
      </c>
      <c r="T622">
        <v>8.8000000000000007</v>
      </c>
      <c r="U622">
        <v>0.49199999999999999</v>
      </c>
      <c r="V622">
        <v>9.4</v>
      </c>
    </row>
    <row r="623" spans="1:22" x14ac:dyDescent="0.3">
      <c r="A623" t="s">
        <v>62</v>
      </c>
      <c r="B623" s="1">
        <v>2002</v>
      </c>
      <c r="C623" t="s">
        <v>23</v>
      </c>
      <c r="D623" s="2">
        <v>52.6</v>
      </c>
      <c r="E623" s="1">
        <v>424</v>
      </c>
      <c r="F623" s="1">
        <v>9</v>
      </c>
      <c r="G623" s="3">
        <v>2.5499999999999998</v>
      </c>
      <c r="H623">
        <v>0</v>
      </c>
      <c r="I623" s="1"/>
      <c r="J623" s="1">
        <v>2788</v>
      </c>
      <c r="K623" s="2">
        <v>2.2999999999999998</v>
      </c>
      <c r="L623" s="1">
        <v>14</v>
      </c>
      <c r="M623" s="1">
        <v>41</v>
      </c>
      <c r="N623" s="3">
        <v>2.4500000000000002</v>
      </c>
      <c r="O623" s="1">
        <v>41</v>
      </c>
      <c r="P623" s="2">
        <v>7.2</v>
      </c>
      <c r="S623">
        <v>9.3000000000000007</v>
      </c>
      <c r="T623">
        <v>8.9</v>
      </c>
      <c r="U623">
        <v>0.48799999999999999</v>
      </c>
      <c r="V623">
        <v>9.5</v>
      </c>
    </row>
    <row r="624" spans="1:22" x14ac:dyDescent="0.3">
      <c r="A624" t="s">
        <v>62</v>
      </c>
      <c r="B624" s="1">
        <v>2001</v>
      </c>
      <c r="C624" t="s">
        <v>23</v>
      </c>
      <c r="D624" s="2">
        <v>52.7</v>
      </c>
      <c r="E624" s="1">
        <v>419</v>
      </c>
      <c r="F624" s="1">
        <v>9</v>
      </c>
      <c r="G624" s="3">
        <v>2.2999999999999998</v>
      </c>
      <c r="H624">
        <v>0</v>
      </c>
      <c r="I624" s="1"/>
      <c r="J624" s="1">
        <v>2152</v>
      </c>
      <c r="K624" s="2">
        <v>19.8</v>
      </c>
      <c r="L624" s="1">
        <v>14</v>
      </c>
      <c r="M624" s="1">
        <v>32</v>
      </c>
      <c r="N624" s="3">
        <v>2.44</v>
      </c>
      <c r="O624" s="1">
        <v>31</v>
      </c>
      <c r="P624" s="2">
        <v>7.6</v>
      </c>
      <c r="S624">
        <v>9.4</v>
      </c>
      <c r="T624">
        <v>9</v>
      </c>
      <c r="U624">
        <v>0.48699999999999999</v>
      </c>
      <c r="V624">
        <v>9.6999999999999993</v>
      </c>
    </row>
    <row r="625" spans="1:22" x14ac:dyDescent="0.3">
      <c r="A625" t="s">
        <v>62</v>
      </c>
      <c r="B625" s="1">
        <v>2000</v>
      </c>
      <c r="C625" t="s">
        <v>23</v>
      </c>
      <c r="D625" s="2">
        <v>52.9</v>
      </c>
      <c r="E625" s="1">
        <v>416</v>
      </c>
      <c r="F625" s="1">
        <v>9</v>
      </c>
      <c r="G625" s="3">
        <v>2.2599999999999998</v>
      </c>
      <c r="H625">
        <v>0</v>
      </c>
      <c r="I625" s="1"/>
      <c r="J625" s="1">
        <v>1678</v>
      </c>
      <c r="K625" s="2">
        <v>19.3</v>
      </c>
      <c r="L625" s="1">
        <v>14</v>
      </c>
      <c r="M625" s="1">
        <v>31</v>
      </c>
      <c r="N625" s="3">
        <v>2.13</v>
      </c>
      <c r="O625" s="1">
        <v>33</v>
      </c>
      <c r="P625" s="2">
        <v>7.8</v>
      </c>
      <c r="S625">
        <v>9.5</v>
      </c>
      <c r="T625">
        <v>9.1999999999999993</v>
      </c>
      <c r="U625">
        <v>0.48699999999999999</v>
      </c>
      <c r="V625">
        <v>9.8000000000000007</v>
      </c>
    </row>
    <row r="626" spans="1:22" x14ac:dyDescent="0.3">
      <c r="A626" t="s">
        <v>63</v>
      </c>
      <c r="B626" s="1">
        <v>2013</v>
      </c>
      <c r="C626" t="s">
        <v>23</v>
      </c>
      <c r="E626" s="1"/>
      <c r="F626" s="1">
        <v>0</v>
      </c>
      <c r="G626" s="3">
        <v>0.01</v>
      </c>
      <c r="H626">
        <v>0</v>
      </c>
      <c r="I626" s="1">
        <v>98</v>
      </c>
      <c r="J626" s="1">
        <v>0</v>
      </c>
      <c r="K626" s="2">
        <v>82.8</v>
      </c>
      <c r="L626" s="1">
        <v>0</v>
      </c>
      <c r="M626" s="1">
        <v>98</v>
      </c>
      <c r="N626" s="3">
        <v>3.58</v>
      </c>
      <c r="O626" s="1">
        <v>98</v>
      </c>
      <c r="P626" s="2">
        <v>0.1</v>
      </c>
      <c r="S626">
        <v>0.1</v>
      </c>
      <c r="T626">
        <v>0.1</v>
      </c>
    </row>
    <row r="627" spans="1:22" x14ac:dyDescent="0.3">
      <c r="A627" t="s">
        <v>64</v>
      </c>
      <c r="B627" s="1">
        <v>2015</v>
      </c>
      <c r="C627" t="s">
        <v>23</v>
      </c>
      <c r="D627" s="2">
        <v>79.599999999999994</v>
      </c>
      <c r="E627" s="1">
        <v>95</v>
      </c>
      <c r="F627" s="1">
        <v>1</v>
      </c>
      <c r="H627">
        <v>0</v>
      </c>
      <c r="I627" s="1">
        <v>92</v>
      </c>
      <c r="J627" s="1">
        <v>0</v>
      </c>
      <c r="K627" s="2">
        <v>6.5</v>
      </c>
      <c r="L627" s="1">
        <v>1</v>
      </c>
      <c r="M627" s="1">
        <v>92</v>
      </c>
      <c r="O627" s="1">
        <v>92</v>
      </c>
      <c r="P627" s="2">
        <v>0.1</v>
      </c>
      <c r="Q627" s="3">
        <v>1146.3627300000001</v>
      </c>
      <c r="R627" s="1">
        <v>487852</v>
      </c>
      <c r="S627">
        <v>1.7</v>
      </c>
      <c r="T627">
        <v>1.7</v>
      </c>
      <c r="U627">
        <v>0.77500000000000002</v>
      </c>
      <c r="V627">
        <v>14.2</v>
      </c>
    </row>
    <row r="628" spans="1:22" x14ac:dyDescent="0.3">
      <c r="A628" t="s">
        <v>64</v>
      </c>
      <c r="B628" s="1">
        <v>2014</v>
      </c>
      <c r="C628" t="s">
        <v>23</v>
      </c>
      <c r="D628" s="2">
        <v>79.5</v>
      </c>
      <c r="E628" s="1">
        <v>96</v>
      </c>
      <c r="F628" s="1">
        <v>1</v>
      </c>
      <c r="G628" s="3">
        <v>3.45</v>
      </c>
      <c r="H628">
        <v>384.51291379999998</v>
      </c>
      <c r="I628" s="1">
        <v>91</v>
      </c>
      <c r="J628" s="1">
        <v>1</v>
      </c>
      <c r="K628" s="2">
        <v>59.5</v>
      </c>
      <c r="L628" s="1">
        <v>1</v>
      </c>
      <c r="M628" s="1">
        <v>91</v>
      </c>
      <c r="N628" s="3">
        <v>9.31</v>
      </c>
      <c r="O628" s="1">
        <v>91</v>
      </c>
      <c r="P628" s="2">
        <v>0.1</v>
      </c>
      <c r="Q628" s="3">
        <v>1647.4417900000001</v>
      </c>
      <c r="R628" s="1">
        <v>4757575</v>
      </c>
      <c r="S628">
        <v>1.7</v>
      </c>
      <c r="T628">
        <v>1.7</v>
      </c>
      <c r="U628">
        <v>0.76800000000000002</v>
      </c>
      <c r="V628">
        <v>13.9</v>
      </c>
    </row>
    <row r="629" spans="1:22" x14ac:dyDescent="0.3">
      <c r="A629" t="s">
        <v>64</v>
      </c>
      <c r="B629" s="1">
        <v>2013</v>
      </c>
      <c r="C629" t="s">
        <v>23</v>
      </c>
      <c r="D629" s="2">
        <v>79.400000000000006</v>
      </c>
      <c r="E629" s="1">
        <v>96</v>
      </c>
      <c r="F629" s="1">
        <v>1</v>
      </c>
      <c r="G629" s="3">
        <v>3.42</v>
      </c>
      <c r="H629">
        <v>386.13791229999998</v>
      </c>
      <c r="I629" s="1">
        <v>94</v>
      </c>
      <c r="J629" s="1">
        <v>0</v>
      </c>
      <c r="K629" s="2">
        <v>58.5</v>
      </c>
      <c r="L629" s="1">
        <v>1</v>
      </c>
      <c r="M629" s="1">
        <v>95</v>
      </c>
      <c r="N629" s="3">
        <v>9.4700000000000006</v>
      </c>
      <c r="O629" s="1">
        <v>95</v>
      </c>
      <c r="P629" s="2">
        <v>0.1</v>
      </c>
      <c r="Q629" s="3">
        <v>1569.6663100000001</v>
      </c>
      <c r="R629" s="1">
        <v>47641</v>
      </c>
      <c r="S629">
        <v>1.7</v>
      </c>
      <c r="T629">
        <v>1.7</v>
      </c>
      <c r="U629">
        <v>0.76200000000000001</v>
      </c>
      <c r="V629">
        <v>13.7</v>
      </c>
    </row>
    <row r="630" spans="1:22" x14ac:dyDescent="0.3">
      <c r="A630" t="s">
        <v>64</v>
      </c>
      <c r="B630" s="1">
        <v>2012</v>
      </c>
      <c r="C630" t="s">
        <v>23</v>
      </c>
      <c r="D630" s="2">
        <v>79.2</v>
      </c>
      <c r="E630" s="1">
        <v>97</v>
      </c>
      <c r="F630" s="1">
        <v>1</v>
      </c>
      <c r="G630" s="3">
        <v>3.34</v>
      </c>
      <c r="H630">
        <v>2568.237059</v>
      </c>
      <c r="I630" s="1">
        <v>91</v>
      </c>
      <c r="J630" s="1">
        <v>0</v>
      </c>
      <c r="K630" s="2">
        <v>57.5</v>
      </c>
      <c r="L630" s="1">
        <v>1</v>
      </c>
      <c r="M630" s="1">
        <v>9</v>
      </c>
      <c r="N630" s="3">
        <v>9.56</v>
      </c>
      <c r="O630" s="1">
        <v>91</v>
      </c>
      <c r="P630" s="2">
        <v>0.1</v>
      </c>
      <c r="Q630" s="3">
        <v>9985.3695900000002</v>
      </c>
      <c r="R630" s="1">
        <v>4654122</v>
      </c>
      <c r="S630">
        <v>1.8</v>
      </c>
      <c r="T630">
        <v>1.7</v>
      </c>
      <c r="U630">
        <v>0.75800000000000001</v>
      </c>
      <c r="V630">
        <v>13.6</v>
      </c>
    </row>
    <row r="631" spans="1:22" x14ac:dyDescent="0.3">
      <c r="A631" t="s">
        <v>64</v>
      </c>
      <c r="B631" s="1">
        <v>2011</v>
      </c>
      <c r="C631" t="s">
        <v>23</v>
      </c>
      <c r="D631" s="2">
        <v>79</v>
      </c>
      <c r="E631" s="1">
        <v>98</v>
      </c>
      <c r="F631" s="1">
        <v>1</v>
      </c>
      <c r="G631" s="3">
        <v>3.41</v>
      </c>
      <c r="H631">
        <v>2429.8547450000001</v>
      </c>
      <c r="I631" s="1">
        <v>84</v>
      </c>
      <c r="J631" s="1">
        <v>0</v>
      </c>
      <c r="K631" s="2">
        <v>56.5</v>
      </c>
      <c r="L631" s="1">
        <v>1</v>
      </c>
      <c r="M631" s="1">
        <v>82</v>
      </c>
      <c r="N631" s="3">
        <v>9.73</v>
      </c>
      <c r="O631" s="1">
        <v>85</v>
      </c>
      <c r="P631" s="2">
        <v>0.1</v>
      </c>
      <c r="Q631" s="3">
        <v>9186.5963900000006</v>
      </c>
      <c r="R631" s="1">
        <v>46474</v>
      </c>
      <c r="S631">
        <v>1.8</v>
      </c>
      <c r="T631">
        <v>1.7</v>
      </c>
      <c r="U631">
        <v>0.752</v>
      </c>
      <c r="V631">
        <v>13.4</v>
      </c>
    </row>
    <row r="632" spans="1:22" x14ac:dyDescent="0.3">
      <c r="A632" t="s">
        <v>64</v>
      </c>
      <c r="B632" s="1">
        <v>2010</v>
      </c>
      <c r="C632" t="s">
        <v>23</v>
      </c>
      <c r="D632" s="2">
        <v>78.099999999999994</v>
      </c>
      <c r="E632" s="1">
        <v>16</v>
      </c>
      <c r="F632" s="1">
        <v>1</v>
      </c>
      <c r="G632" s="3">
        <v>3.58</v>
      </c>
      <c r="H632">
        <v>2377.010299</v>
      </c>
      <c r="I632" s="1">
        <v>89</v>
      </c>
      <c r="J632" s="1">
        <v>0</v>
      </c>
      <c r="K632" s="2">
        <v>55.5</v>
      </c>
      <c r="L632" s="1">
        <v>1</v>
      </c>
      <c r="M632" s="1">
        <v>93</v>
      </c>
      <c r="N632" s="3">
        <v>9.66</v>
      </c>
      <c r="O632" s="1">
        <v>88</v>
      </c>
      <c r="P632" s="2">
        <v>0.1</v>
      </c>
      <c r="Q632" s="3">
        <v>8199.4146209999999</v>
      </c>
      <c r="R632" s="1">
        <v>454528</v>
      </c>
      <c r="S632">
        <v>1.8</v>
      </c>
      <c r="T632">
        <v>1.8</v>
      </c>
      <c r="U632">
        <v>0.749</v>
      </c>
      <c r="V632">
        <v>13.3</v>
      </c>
    </row>
    <row r="633" spans="1:22" x14ac:dyDescent="0.3">
      <c r="A633" t="s">
        <v>64</v>
      </c>
      <c r="B633" s="1">
        <v>2009</v>
      </c>
      <c r="C633" t="s">
        <v>23</v>
      </c>
      <c r="D633" s="2">
        <v>79.2</v>
      </c>
      <c r="E633" s="1">
        <v>96</v>
      </c>
      <c r="F633" s="1">
        <v>1</v>
      </c>
      <c r="G633" s="3">
        <v>4.07</v>
      </c>
      <c r="H633">
        <v>24.88720369</v>
      </c>
      <c r="I633" s="1">
        <v>87</v>
      </c>
      <c r="J633" s="1">
        <v>0</v>
      </c>
      <c r="K633" s="2">
        <v>54.4</v>
      </c>
      <c r="L633" s="1">
        <v>1</v>
      </c>
      <c r="M633" s="1">
        <v>8</v>
      </c>
      <c r="N633" s="3">
        <v>9.69</v>
      </c>
      <c r="O633" s="1">
        <v>86</v>
      </c>
      <c r="P633" s="2">
        <v>0.1</v>
      </c>
      <c r="Q633" s="3">
        <v>689.39622399999996</v>
      </c>
      <c r="R633" s="1">
        <v>4488263</v>
      </c>
      <c r="S633">
        <v>1.9</v>
      </c>
      <c r="T633">
        <v>1.8</v>
      </c>
      <c r="U633">
        <v>0.747</v>
      </c>
      <c r="V633">
        <v>13.1</v>
      </c>
    </row>
    <row r="634" spans="1:22" x14ac:dyDescent="0.3">
      <c r="A634" t="s">
        <v>64</v>
      </c>
      <c r="B634" s="1">
        <v>2008</v>
      </c>
      <c r="C634" t="s">
        <v>23</v>
      </c>
      <c r="D634" s="2">
        <v>78.900000000000006</v>
      </c>
      <c r="E634" s="1">
        <v>99</v>
      </c>
      <c r="F634" s="1">
        <v>1</v>
      </c>
      <c r="G634" s="3">
        <v>4.22</v>
      </c>
      <c r="H634">
        <v>1859.0956209999999</v>
      </c>
      <c r="I634" s="1">
        <v>89</v>
      </c>
      <c r="J634" s="1">
        <v>0</v>
      </c>
      <c r="K634" s="2">
        <v>53.4</v>
      </c>
      <c r="L634" s="1">
        <v>1</v>
      </c>
      <c r="M634" s="1">
        <v>89</v>
      </c>
      <c r="N634" s="3">
        <v>9.1</v>
      </c>
      <c r="O634" s="1">
        <v>9</v>
      </c>
      <c r="P634" s="2">
        <v>0.1</v>
      </c>
      <c r="Q634" s="3">
        <v>6911.1361360000001</v>
      </c>
      <c r="R634" s="1">
        <v>442958</v>
      </c>
      <c r="S634">
        <v>1.9</v>
      </c>
      <c r="T634">
        <v>1.8</v>
      </c>
      <c r="U634">
        <v>0.74</v>
      </c>
      <c r="V634">
        <v>12.9</v>
      </c>
    </row>
    <row r="635" spans="1:22" x14ac:dyDescent="0.3">
      <c r="A635" t="s">
        <v>64</v>
      </c>
      <c r="B635" s="1">
        <v>2007</v>
      </c>
      <c r="C635" t="s">
        <v>23</v>
      </c>
      <c r="D635" s="2">
        <v>78.900000000000006</v>
      </c>
      <c r="E635" s="1">
        <v>93</v>
      </c>
      <c r="F635" s="1">
        <v>1</v>
      </c>
      <c r="G635" s="3">
        <v>4.2</v>
      </c>
      <c r="H635">
        <v>150.88914790000001</v>
      </c>
      <c r="I635" s="1">
        <v>89</v>
      </c>
      <c r="J635" s="1">
        <v>0</v>
      </c>
      <c r="K635" s="2">
        <v>52.4</v>
      </c>
      <c r="L635" s="1">
        <v>1</v>
      </c>
      <c r="M635" s="1">
        <v>89</v>
      </c>
      <c r="N635" s="3">
        <v>8.3699999999999992</v>
      </c>
      <c r="O635" s="1">
        <v>89</v>
      </c>
      <c r="P635" s="2">
        <v>0.1</v>
      </c>
      <c r="Q635" s="3">
        <v>612.62341800000002</v>
      </c>
      <c r="R635" s="1">
        <v>4369469</v>
      </c>
      <c r="S635">
        <v>1.9</v>
      </c>
      <c r="T635">
        <v>1.9</v>
      </c>
      <c r="U635">
        <v>0.73399999999999999</v>
      </c>
      <c r="V635">
        <v>12.8</v>
      </c>
    </row>
    <row r="636" spans="1:22" x14ac:dyDescent="0.3">
      <c r="A636" t="s">
        <v>64</v>
      </c>
      <c r="B636" s="1">
        <v>2006</v>
      </c>
      <c r="C636" t="s">
        <v>23</v>
      </c>
      <c r="D636" s="2">
        <v>78</v>
      </c>
      <c r="E636" s="1">
        <v>16</v>
      </c>
      <c r="F636" s="1">
        <v>1</v>
      </c>
      <c r="G636" s="3">
        <v>4.1500000000000004</v>
      </c>
      <c r="H636">
        <v>1185.4123460000001</v>
      </c>
      <c r="I636" s="1">
        <v>88</v>
      </c>
      <c r="J636" s="1">
        <v>0</v>
      </c>
      <c r="K636" s="2">
        <v>51.4</v>
      </c>
      <c r="L636" s="1">
        <v>1</v>
      </c>
      <c r="M636" s="1">
        <v>89</v>
      </c>
      <c r="N636" s="3">
        <v>7.82</v>
      </c>
      <c r="O636" s="1">
        <v>89</v>
      </c>
      <c r="P636" s="2">
        <v>0.1</v>
      </c>
      <c r="Q636" s="3">
        <v>5245.1873720000003</v>
      </c>
      <c r="R636" s="1">
        <v>438794</v>
      </c>
      <c r="S636">
        <v>2</v>
      </c>
      <c r="T636">
        <v>1.9</v>
      </c>
      <c r="U636">
        <v>0.72699999999999998</v>
      </c>
      <c r="V636">
        <v>12.6</v>
      </c>
    </row>
    <row r="637" spans="1:22" x14ac:dyDescent="0.3">
      <c r="A637" t="s">
        <v>64</v>
      </c>
      <c r="B637" s="1">
        <v>2005</v>
      </c>
      <c r="C637" t="s">
        <v>23</v>
      </c>
      <c r="D637" s="2">
        <v>78.599999999999994</v>
      </c>
      <c r="E637" s="1">
        <v>97</v>
      </c>
      <c r="F637" s="1">
        <v>1</v>
      </c>
      <c r="G637" s="3">
        <v>4.0999999999999996</v>
      </c>
      <c r="H637">
        <v>1002.833273</v>
      </c>
      <c r="I637" s="1">
        <v>9</v>
      </c>
      <c r="J637" s="1">
        <v>1</v>
      </c>
      <c r="K637" s="2">
        <v>5.3</v>
      </c>
      <c r="L637" s="1">
        <v>1</v>
      </c>
      <c r="M637" s="1">
        <v>91</v>
      </c>
      <c r="N637" s="3">
        <v>7.74</v>
      </c>
      <c r="O637" s="1">
        <v>91</v>
      </c>
      <c r="P637" s="2">
        <v>0.1</v>
      </c>
      <c r="Q637" s="3">
        <v>4697.1113500000001</v>
      </c>
      <c r="R637" s="1">
        <v>4247841</v>
      </c>
      <c r="S637">
        <v>2</v>
      </c>
      <c r="T637">
        <v>2</v>
      </c>
      <c r="U637">
        <v>0.72299999999999998</v>
      </c>
      <c r="V637">
        <v>12.4</v>
      </c>
    </row>
    <row r="638" spans="1:22" x14ac:dyDescent="0.3">
      <c r="A638" t="s">
        <v>64</v>
      </c>
      <c r="B638" s="1">
        <v>2004</v>
      </c>
      <c r="C638" t="s">
        <v>23</v>
      </c>
      <c r="D638" s="2">
        <v>77.7</v>
      </c>
      <c r="E638" s="1">
        <v>12</v>
      </c>
      <c r="F638" s="1">
        <v>1</v>
      </c>
      <c r="G638" s="3">
        <v>4.09</v>
      </c>
      <c r="H638">
        <v>1043.1079500000001</v>
      </c>
      <c r="I638" s="1">
        <v>89</v>
      </c>
      <c r="J638" s="1">
        <v>0</v>
      </c>
      <c r="K638" s="2">
        <v>49.3</v>
      </c>
      <c r="L638" s="1">
        <v>1</v>
      </c>
      <c r="M638" s="1">
        <v>9</v>
      </c>
      <c r="N638" s="3">
        <v>7.8</v>
      </c>
      <c r="O638" s="1">
        <v>9</v>
      </c>
      <c r="P638" s="2">
        <v>0.1</v>
      </c>
      <c r="Q638" s="3">
        <v>4425.57467</v>
      </c>
      <c r="R638" s="1">
        <v>418738</v>
      </c>
      <c r="S638">
        <v>2.1</v>
      </c>
      <c r="T638">
        <v>2</v>
      </c>
      <c r="U638">
        <v>0.71899999999999997</v>
      </c>
      <c r="V638">
        <v>12.2</v>
      </c>
    </row>
    <row r="639" spans="1:22" x14ac:dyDescent="0.3">
      <c r="A639" t="s">
        <v>64</v>
      </c>
      <c r="B639" s="1">
        <v>2003</v>
      </c>
      <c r="C639" t="s">
        <v>23</v>
      </c>
      <c r="D639" s="2">
        <v>78</v>
      </c>
      <c r="E639" s="1">
        <v>1</v>
      </c>
      <c r="F639" s="1">
        <v>1</v>
      </c>
      <c r="G639" s="3">
        <v>4.04</v>
      </c>
      <c r="H639">
        <v>1070.2689989999999</v>
      </c>
      <c r="I639" s="1">
        <v>86</v>
      </c>
      <c r="J639" s="1">
        <v>1</v>
      </c>
      <c r="K639" s="2">
        <v>48.3</v>
      </c>
      <c r="L639" s="1">
        <v>1</v>
      </c>
      <c r="M639" s="1">
        <v>88</v>
      </c>
      <c r="N639" s="3">
        <v>8.4499999999999993</v>
      </c>
      <c r="O639" s="1">
        <v>88</v>
      </c>
      <c r="P639" s="2">
        <v>0.1</v>
      </c>
      <c r="Q639" s="3">
        <v>4167.7141700000002</v>
      </c>
      <c r="R639" s="1">
        <v>4125971</v>
      </c>
      <c r="S639">
        <v>2.2000000000000002</v>
      </c>
      <c r="T639">
        <v>2.1</v>
      </c>
      <c r="U639">
        <v>0.71499999999999997</v>
      </c>
      <c r="V639">
        <v>12.1</v>
      </c>
    </row>
    <row r="640" spans="1:22" x14ac:dyDescent="0.3">
      <c r="A640" t="s">
        <v>64</v>
      </c>
      <c r="B640" s="1">
        <v>2002</v>
      </c>
      <c r="C640" t="s">
        <v>23</v>
      </c>
      <c r="D640" s="2">
        <v>78.3</v>
      </c>
      <c r="E640" s="1">
        <v>99</v>
      </c>
      <c r="F640" s="1">
        <v>1</v>
      </c>
      <c r="G640" s="3">
        <v>4.17</v>
      </c>
      <c r="H640">
        <v>112.9493745</v>
      </c>
      <c r="I640" s="1">
        <v>94</v>
      </c>
      <c r="J640" s="1">
        <v>0</v>
      </c>
      <c r="K640" s="2">
        <v>47.3</v>
      </c>
      <c r="L640" s="1">
        <v>1</v>
      </c>
      <c r="M640" s="1">
        <v>94</v>
      </c>
      <c r="N640" s="3">
        <v>8.23</v>
      </c>
      <c r="O640" s="1">
        <v>94</v>
      </c>
      <c r="P640" s="2">
        <v>0.1</v>
      </c>
      <c r="Q640" s="3">
        <v>462.14965000000001</v>
      </c>
      <c r="R640" s="1">
        <v>46324</v>
      </c>
      <c r="S640">
        <v>2.2000000000000002</v>
      </c>
      <c r="T640">
        <v>2.2000000000000002</v>
      </c>
      <c r="U640">
        <v>0.71199999999999997</v>
      </c>
      <c r="V640">
        <v>11.9</v>
      </c>
    </row>
    <row r="641" spans="1:22" x14ac:dyDescent="0.3">
      <c r="A641" t="s">
        <v>64</v>
      </c>
      <c r="B641" s="1">
        <v>2001</v>
      </c>
      <c r="C641" t="s">
        <v>23</v>
      </c>
      <c r="D641" s="2">
        <v>77.5</v>
      </c>
      <c r="E641" s="1">
        <v>1</v>
      </c>
      <c r="F641" s="1">
        <v>1</v>
      </c>
      <c r="G641" s="3">
        <v>4.29</v>
      </c>
      <c r="H641">
        <v>868.37135929999999</v>
      </c>
      <c r="I641" s="1">
        <v>8</v>
      </c>
      <c r="J641" s="1">
        <v>0</v>
      </c>
      <c r="K641" s="2">
        <v>46.4</v>
      </c>
      <c r="L641" s="1">
        <v>1</v>
      </c>
      <c r="M641" s="1">
        <v>92</v>
      </c>
      <c r="N641" s="3">
        <v>7.25</v>
      </c>
      <c r="O641" s="1">
        <v>91</v>
      </c>
      <c r="P641" s="2">
        <v>0.1</v>
      </c>
      <c r="Q641" s="3">
        <v>3981.5284700000002</v>
      </c>
      <c r="R641" s="1">
        <v>3996798</v>
      </c>
      <c r="S641">
        <v>2.2999999999999998</v>
      </c>
      <c r="T641">
        <v>2.2000000000000002</v>
      </c>
      <c r="U641">
        <v>0.70799999999999996</v>
      </c>
      <c r="V641">
        <v>11.7</v>
      </c>
    </row>
    <row r="642" spans="1:22" x14ac:dyDescent="0.3">
      <c r="A642" t="s">
        <v>64</v>
      </c>
      <c r="B642" s="1">
        <v>2000</v>
      </c>
      <c r="C642" t="s">
        <v>23</v>
      </c>
      <c r="D642" s="2">
        <v>77.599999999999994</v>
      </c>
      <c r="E642" s="1">
        <v>98</v>
      </c>
      <c r="F642" s="1">
        <v>1</v>
      </c>
      <c r="G642" s="3">
        <v>4.34</v>
      </c>
      <c r="H642">
        <v>94.178194579999996</v>
      </c>
      <c r="I642" s="1">
        <v>89</v>
      </c>
      <c r="J642" s="1">
        <v>0</v>
      </c>
      <c r="K642" s="2">
        <v>45.4</v>
      </c>
      <c r="L642" s="1">
        <v>1</v>
      </c>
      <c r="M642" s="1">
        <v>8</v>
      </c>
      <c r="N642" s="3">
        <v>7.12</v>
      </c>
      <c r="O642" s="1">
        <v>88</v>
      </c>
      <c r="P642" s="2">
        <v>0.1</v>
      </c>
      <c r="Q642" s="3">
        <v>388.36368900000002</v>
      </c>
      <c r="R642" s="1">
        <v>3925443</v>
      </c>
      <c r="S642">
        <v>2.4</v>
      </c>
      <c r="T642">
        <v>2.2999999999999998</v>
      </c>
      <c r="U642">
        <v>0.70199999999999996</v>
      </c>
      <c r="V642">
        <v>11.6</v>
      </c>
    </row>
    <row r="643" spans="1:22" x14ac:dyDescent="0.3">
      <c r="A643" t="s">
        <v>65</v>
      </c>
      <c r="B643" s="1">
        <v>2015</v>
      </c>
      <c r="C643" t="s">
        <v>31</v>
      </c>
      <c r="D643" s="2">
        <v>78</v>
      </c>
      <c r="E643" s="1">
        <v>95</v>
      </c>
      <c r="F643" s="1">
        <v>0</v>
      </c>
      <c r="H643">
        <v>0</v>
      </c>
      <c r="I643" s="1">
        <v>94</v>
      </c>
      <c r="J643" s="1">
        <v>206</v>
      </c>
      <c r="K643" s="2">
        <v>63.7</v>
      </c>
      <c r="L643" s="1">
        <v>0</v>
      </c>
      <c r="M643" s="1">
        <v>94</v>
      </c>
      <c r="O643" s="1">
        <v>94</v>
      </c>
      <c r="P643" s="2">
        <v>0.1</v>
      </c>
      <c r="Q643" s="3">
        <v>11579.6674</v>
      </c>
      <c r="R643" s="1">
        <v>42364</v>
      </c>
      <c r="S643">
        <v>1.5</v>
      </c>
      <c r="T643">
        <v>1.4</v>
      </c>
      <c r="U643">
        <v>0.82299999999999995</v>
      </c>
      <c r="V643">
        <v>15.3</v>
      </c>
    </row>
    <row r="644" spans="1:22" x14ac:dyDescent="0.3">
      <c r="A644" t="s">
        <v>65</v>
      </c>
      <c r="B644" s="1">
        <v>2014</v>
      </c>
      <c r="C644" t="s">
        <v>31</v>
      </c>
      <c r="D644" s="2">
        <v>77.8</v>
      </c>
      <c r="E644" s="1">
        <v>97</v>
      </c>
      <c r="F644" s="1">
        <v>0</v>
      </c>
      <c r="G644" s="3">
        <v>12.14</v>
      </c>
      <c r="H644">
        <v>1884.0988110000001</v>
      </c>
      <c r="I644" s="1">
        <v>95</v>
      </c>
      <c r="J644" s="1">
        <v>0</v>
      </c>
      <c r="K644" s="2">
        <v>63.1</v>
      </c>
      <c r="L644" s="1">
        <v>0</v>
      </c>
      <c r="M644" s="1">
        <v>95</v>
      </c>
      <c r="N644" s="3">
        <v>7.8</v>
      </c>
      <c r="O644" s="1">
        <v>95</v>
      </c>
      <c r="P644" s="2">
        <v>0.1</v>
      </c>
      <c r="Q644" s="3">
        <v>13467.468269999999</v>
      </c>
      <c r="R644" s="1">
        <v>4238389</v>
      </c>
      <c r="S644">
        <v>1.5</v>
      </c>
      <c r="T644">
        <v>1.5</v>
      </c>
      <c r="U644">
        <v>0.82</v>
      </c>
      <c r="V644">
        <v>15.1</v>
      </c>
    </row>
    <row r="645" spans="1:22" x14ac:dyDescent="0.3">
      <c r="A645" t="s">
        <v>65</v>
      </c>
      <c r="B645" s="1">
        <v>2013</v>
      </c>
      <c r="C645" t="s">
        <v>31</v>
      </c>
      <c r="D645" s="2">
        <v>77.7</v>
      </c>
      <c r="E645" s="1">
        <v>97</v>
      </c>
      <c r="F645" s="1">
        <v>0</v>
      </c>
      <c r="G645" s="3">
        <v>12.39</v>
      </c>
      <c r="H645">
        <v>1899.107385</v>
      </c>
      <c r="I645" s="1">
        <v>96</v>
      </c>
      <c r="J645" s="1">
        <v>0</v>
      </c>
      <c r="K645" s="2">
        <v>62.5</v>
      </c>
      <c r="L645" s="1">
        <v>0</v>
      </c>
      <c r="M645" s="1">
        <v>96</v>
      </c>
      <c r="N645" s="3">
        <v>7.83</v>
      </c>
      <c r="O645" s="1">
        <v>96</v>
      </c>
      <c r="P645" s="2">
        <v>0.1</v>
      </c>
      <c r="Q645" s="3">
        <v>13574.749</v>
      </c>
      <c r="R645" s="1">
        <v>4255689</v>
      </c>
      <c r="S645">
        <v>1.5</v>
      </c>
      <c r="T645">
        <v>1.5</v>
      </c>
      <c r="U645">
        <v>0.81699999999999995</v>
      </c>
      <c r="V645">
        <v>14.9</v>
      </c>
    </row>
    <row r="646" spans="1:22" x14ac:dyDescent="0.3">
      <c r="A646" t="s">
        <v>65</v>
      </c>
      <c r="B646" s="1">
        <v>2012</v>
      </c>
      <c r="C646" t="s">
        <v>31</v>
      </c>
      <c r="D646" s="2">
        <v>77.099999999999994</v>
      </c>
      <c r="E646" s="1">
        <v>14</v>
      </c>
      <c r="F646" s="1">
        <v>0</v>
      </c>
      <c r="G646" s="3">
        <v>11.49</v>
      </c>
      <c r="H646">
        <v>1851.713262</v>
      </c>
      <c r="I646" s="1">
        <v>98</v>
      </c>
      <c r="J646" s="1">
        <v>2</v>
      </c>
      <c r="K646" s="2">
        <v>61.9</v>
      </c>
      <c r="L646" s="1">
        <v>0</v>
      </c>
      <c r="M646" s="1">
        <v>96</v>
      </c>
      <c r="N646" s="3">
        <v>7.8</v>
      </c>
      <c r="O646" s="1">
        <v>96</v>
      </c>
      <c r="P646" s="2">
        <v>0.1</v>
      </c>
      <c r="Q646" s="3">
        <v>13235.977569999999</v>
      </c>
      <c r="R646" s="1">
        <v>4267558</v>
      </c>
      <c r="S646">
        <v>1.5</v>
      </c>
      <c r="T646">
        <v>1.5</v>
      </c>
      <c r="U646">
        <v>0.81499999999999995</v>
      </c>
      <c r="V646">
        <v>14.6</v>
      </c>
    </row>
    <row r="647" spans="1:22" x14ac:dyDescent="0.3">
      <c r="A647" t="s">
        <v>65</v>
      </c>
      <c r="B647" s="1">
        <v>2011</v>
      </c>
      <c r="C647" t="s">
        <v>31</v>
      </c>
      <c r="D647" s="2">
        <v>77</v>
      </c>
      <c r="E647" s="1">
        <v>14</v>
      </c>
      <c r="F647" s="1">
        <v>0</v>
      </c>
      <c r="G647" s="3">
        <v>12.19</v>
      </c>
      <c r="H647">
        <v>1913.356642</v>
      </c>
      <c r="I647" s="1">
        <v>97</v>
      </c>
      <c r="J647" s="1">
        <v>12</v>
      </c>
      <c r="K647" s="2">
        <v>61.3</v>
      </c>
      <c r="L647" s="1">
        <v>0</v>
      </c>
      <c r="M647" s="1">
        <v>96</v>
      </c>
      <c r="N647" s="3">
        <v>7.8</v>
      </c>
      <c r="O647" s="1">
        <v>96</v>
      </c>
      <c r="P647" s="2">
        <v>0.1</v>
      </c>
      <c r="Q647" s="3">
        <v>14539.184209999999</v>
      </c>
      <c r="R647" s="1">
        <v>428622</v>
      </c>
      <c r="S647">
        <v>1.6</v>
      </c>
      <c r="T647">
        <v>1.5</v>
      </c>
      <c r="U647">
        <v>0.80800000000000005</v>
      </c>
      <c r="V647">
        <v>14.5</v>
      </c>
    </row>
    <row r="648" spans="1:22" x14ac:dyDescent="0.3">
      <c r="A648" t="s">
        <v>65</v>
      </c>
      <c r="B648" s="1">
        <v>2010</v>
      </c>
      <c r="C648" t="s">
        <v>31</v>
      </c>
      <c r="D648" s="2">
        <v>76.599999999999994</v>
      </c>
      <c r="E648" s="1">
        <v>16</v>
      </c>
      <c r="F648" s="1">
        <v>0</v>
      </c>
      <c r="G648" s="3">
        <v>12.1</v>
      </c>
      <c r="H648">
        <v>206.88681819999999</v>
      </c>
      <c r="I648" s="1">
        <v>97</v>
      </c>
      <c r="J648" s="1">
        <v>7</v>
      </c>
      <c r="K648" s="2">
        <v>6.6</v>
      </c>
      <c r="L648" s="1">
        <v>0</v>
      </c>
      <c r="M648" s="1">
        <v>97</v>
      </c>
      <c r="N648" s="3">
        <v>8.25</v>
      </c>
      <c r="O648" s="1">
        <v>97</v>
      </c>
      <c r="P648" s="2">
        <v>0.1</v>
      </c>
      <c r="Q648" s="3">
        <v>1355.74586</v>
      </c>
      <c r="R648" s="1">
        <v>4417781</v>
      </c>
      <c r="S648">
        <v>1.6</v>
      </c>
      <c r="T648">
        <v>1.6</v>
      </c>
      <c r="U648">
        <v>0.80300000000000005</v>
      </c>
      <c r="V648">
        <v>14.2</v>
      </c>
    </row>
    <row r="649" spans="1:22" x14ac:dyDescent="0.3">
      <c r="A649" t="s">
        <v>65</v>
      </c>
      <c r="B649" s="1">
        <v>2009</v>
      </c>
      <c r="C649" t="s">
        <v>31</v>
      </c>
      <c r="D649" s="2">
        <v>76.3</v>
      </c>
      <c r="E649" s="1">
        <v>19</v>
      </c>
      <c r="F649" s="1">
        <v>0</v>
      </c>
      <c r="G649" s="3">
        <v>12.21</v>
      </c>
      <c r="H649">
        <v>2160.3801990000002</v>
      </c>
      <c r="I649" s="1">
        <v>97</v>
      </c>
      <c r="J649" s="1">
        <v>2</v>
      </c>
      <c r="K649" s="2">
        <v>6</v>
      </c>
      <c r="L649" s="1">
        <v>0</v>
      </c>
      <c r="M649" s="1">
        <v>96</v>
      </c>
      <c r="N649" s="3">
        <v>8.18</v>
      </c>
      <c r="O649" s="1">
        <v>96</v>
      </c>
      <c r="P649" s="2">
        <v>0.1</v>
      </c>
      <c r="Q649" s="3">
        <v>14157.14416</v>
      </c>
      <c r="R649" s="1">
        <v>442978</v>
      </c>
      <c r="S649">
        <v>1.7</v>
      </c>
      <c r="T649">
        <v>1.6</v>
      </c>
      <c r="U649">
        <v>0.80300000000000005</v>
      </c>
      <c r="V649">
        <v>14.2</v>
      </c>
    </row>
    <row r="650" spans="1:22" x14ac:dyDescent="0.3">
      <c r="A650" t="s">
        <v>65</v>
      </c>
      <c r="B650" s="1">
        <v>2008</v>
      </c>
      <c r="C650" t="s">
        <v>31</v>
      </c>
      <c r="D650" s="2">
        <v>76</v>
      </c>
      <c r="E650" s="1">
        <v>116</v>
      </c>
      <c r="F650" s="1">
        <v>0</v>
      </c>
      <c r="G650" s="3">
        <v>12.06</v>
      </c>
      <c r="H650">
        <v>2425.4038909999999</v>
      </c>
      <c r="I650" s="1">
        <v>97</v>
      </c>
      <c r="J650" s="1">
        <v>51</v>
      </c>
      <c r="K650" s="2">
        <v>59.4</v>
      </c>
      <c r="L650" s="1">
        <v>0</v>
      </c>
      <c r="M650" s="1">
        <v>96</v>
      </c>
      <c r="N650" s="3">
        <v>7.7</v>
      </c>
      <c r="O650" s="1">
        <v>96</v>
      </c>
      <c r="P650" s="2">
        <v>0.1</v>
      </c>
      <c r="Q650" s="3">
        <v>15893.865599999999</v>
      </c>
      <c r="R650" s="1">
        <v>443458</v>
      </c>
      <c r="S650">
        <v>1.7</v>
      </c>
      <c r="T650">
        <v>1.7</v>
      </c>
      <c r="U650">
        <v>0.8</v>
      </c>
      <c r="V650">
        <v>14.3</v>
      </c>
    </row>
    <row r="651" spans="1:22" x14ac:dyDescent="0.3">
      <c r="A651" t="s">
        <v>65</v>
      </c>
      <c r="B651" s="1">
        <v>2007</v>
      </c>
      <c r="C651" t="s">
        <v>31</v>
      </c>
      <c r="D651" s="2">
        <v>75.8</v>
      </c>
      <c r="E651" s="1">
        <v>114</v>
      </c>
      <c r="F651" s="1">
        <v>0</v>
      </c>
      <c r="G651" s="3">
        <v>12.56</v>
      </c>
      <c r="H651">
        <v>2019.8127790000001</v>
      </c>
      <c r="I651" s="1">
        <v>95</v>
      </c>
      <c r="J651" s="1">
        <v>0</v>
      </c>
      <c r="K651" s="2">
        <v>58.7</v>
      </c>
      <c r="L651" s="1">
        <v>0</v>
      </c>
      <c r="M651" s="1">
        <v>96</v>
      </c>
      <c r="N651" s="3">
        <v>7.44</v>
      </c>
      <c r="O651" s="1">
        <v>96</v>
      </c>
      <c r="P651" s="2">
        <v>0.1</v>
      </c>
      <c r="Q651" s="3">
        <v>13546.69872</v>
      </c>
      <c r="R651" s="1">
        <v>4436</v>
      </c>
      <c r="S651">
        <v>1.8</v>
      </c>
      <c r="T651">
        <v>1.7</v>
      </c>
      <c r="U651">
        <v>0.79300000000000004</v>
      </c>
      <c r="V651">
        <v>14.3</v>
      </c>
    </row>
    <row r="652" spans="1:22" x14ac:dyDescent="0.3">
      <c r="A652" t="s">
        <v>65</v>
      </c>
      <c r="B652" s="1">
        <v>2006</v>
      </c>
      <c r="C652" t="s">
        <v>31</v>
      </c>
      <c r="D652" s="2">
        <v>75.900000000000006</v>
      </c>
      <c r="E652" s="1">
        <v>113</v>
      </c>
      <c r="F652" s="1">
        <v>0</v>
      </c>
      <c r="G652" s="3">
        <v>11.83</v>
      </c>
      <c r="H652">
        <v>1555.6519860000001</v>
      </c>
      <c r="I652" s="1"/>
      <c r="J652" s="1">
        <v>1</v>
      </c>
      <c r="K652" s="2">
        <v>58.1</v>
      </c>
      <c r="L652" s="1">
        <v>0</v>
      </c>
      <c r="M652" s="1">
        <v>96</v>
      </c>
      <c r="N652" s="3">
        <v>6.95</v>
      </c>
      <c r="O652" s="1">
        <v>96</v>
      </c>
      <c r="P652" s="2">
        <v>0.1</v>
      </c>
      <c r="Q652" s="3">
        <v>11363.418449999999</v>
      </c>
      <c r="R652" s="1">
        <v>444</v>
      </c>
      <c r="S652">
        <v>1.8</v>
      </c>
      <c r="T652">
        <v>1.8</v>
      </c>
      <c r="U652">
        <v>0.78300000000000003</v>
      </c>
      <c r="V652">
        <v>13.9</v>
      </c>
    </row>
    <row r="653" spans="1:22" x14ac:dyDescent="0.3">
      <c r="A653" t="s">
        <v>65</v>
      </c>
      <c r="B653" s="1">
        <v>2005</v>
      </c>
      <c r="C653" t="s">
        <v>31</v>
      </c>
      <c r="D653" s="2">
        <v>75.2</v>
      </c>
      <c r="E653" s="1">
        <v>116</v>
      </c>
      <c r="F653" s="1">
        <v>0</v>
      </c>
      <c r="G653" s="3">
        <v>11.59</v>
      </c>
      <c r="H653">
        <v>167.2319899</v>
      </c>
      <c r="I653" s="1"/>
      <c r="J653" s="1">
        <v>2</v>
      </c>
      <c r="K653" s="2">
        <v>57.5</v>
      </c>
      <c r="L653" s="1">
        <v>0</v>
      </c>
      <c r="M653" s="1">
        <v>96</v>
      </c>
      <c r="N653" s="3">
        <v>6.89</v>
      </c>
      <c r="O653" s="1">
        <v>96</v>
      </c>
      <c r="P653" s="2">
        <v>0.1</v>
      </c>
      <c r="Q653" s="3">
        <v>1224.2458999999999</v>
      </c>
      <c r="R653" s="1">
        <v>4442</v>
      </c>
      <c r="S653">
        <v>1.8</v>
      </c>
      <c r="T653">
        <v>1.8</v>
      </c>
      <c r="U653">
        <v>0.77700000000000002</v>
      </c>
      <c r="V653">
        <v>13.6</v>
      </c>
    </row>
    <row r="654" spans="1:22" x14ac:dyDescent="0.3">
      <c r="A654" t="s">
        <v>65</v>
      </c>
      <c r="B654" s="1">
        <v>2004</v>
      </c>
      <c r="C654" t="s">
        <v>31</v>
      </c>
      <c r="D654" s="2">
        <v>75.400000000000006</v>
      </c>
      <c r="E654" s="1">
        <v>114</v>
      </c>
      <c r="F654" s="1">
        <v>0</v>
      </c>
      <c r="G654" s="3">
        <v>13.11</v>
      </c>
      <c r="H654">
        <v>1116.3965020000001</v>
      </c>
      <c r="I654" s="1"/>
      <c r="J654" s="1">
        <v>54</v>
      </c>
      <c r="K654" s="2">
        <v>56.9</v>
      </c>
      <c r="L654" s="1">
        <v>0</v>
      </c>
      <c r="M654" s="1">
        <v>96</v>
      </c>
      <c r="N654" s="3">
        <v>6.56</v>
      </c>
      <c r="O654" s="1">
        <v>96</v>
      </c>
      <c r="P654" s="2">
        <v>0.1</v>
      </c>
      <c r="Q654" s="3">
        <v>9365.7424680000004</v>
      </c>
      <c r="R654" s="1">
        <v>4439</v>
      </c>
      <c r="S654">
        <v>1.9</v>
      </c>
      <c r="T654">
        <v>1.9</v>
      </c>
      <c r="U654">
        <v>0.77100000000000002</v>
      </c>
      <c r="V654">
        <v>13.3</v>
      </c>
    </row>
    <row r="655" spans="1:22" x14ac:dyDescent="0.3">
      <c r="A655" t="s">
        <v>65</v>
      </c>
      <c r="B655" s="1">
        <v>2003</v>
      </c>
      <c r="C655" t="s">
        <v>31</v>
      </c>
      <c r="D655" s="2">
        <v>74.7</v>
      </c>
      <c r="E655" s="1">
        <v>122</v>
      </c>
      <c r="F655" s="1">
        <v>0</v>
      </c>
      <c r="G655" s="3">
        <v>13.78</v>
      </c>
      <c r="H655">
        <v>93.677065029999994</v>
      </c>
      <c r="I655" s="1"/>
      <c r="J655" s="1">
        <v>19</v>
      </c>
      <c r="K655" s="2">
        <v>56.3</v>
      </c>
      <c r="L655" s="1">
        <v>0</v>
      </c>
      <c r="M655" s="1">
        <v>95</v>
      </c>
      <c r="N655" s="3">
        <v>6.35</v>
      </c>
      <c r="O655" s="1">
        <v>94</v>
      </c>
      <c r="P655" s="2">
        <v>0.1</v>
      </c>
      <c r="Q655" s="3">
        <v>785.88141800000005</v>
      </c>
      <c r="R655" s="1">
        <v>444</v>
      </c>
      <c r="S655">
        <v>1.9</v>
      </c>
      <c r="T655">
        <v>1.9</v>
      </c>
      <c r="U655">
        <v>0.76500000000000001</v>
      </c>
      <c r="V655">
        <v>12.9</v>
      </c>
    </row>
    <row r="656" spans="1:22" x14ac:dyDescent="0.3">
      <c r="A656" t="s">
        <v>65</v>
      </c>
      <c r="B656" s="1">
        <v>2002</v>
      </c>
      <c r="C656" t="s">
        <v>31</v>
      </c>
      <c r="D656" s="2">
        <v>74.8</v>
      </c>
      <c r="E656" s="1">
        <v>124</v>
      </c>
      <c r="F656" s="1">
        <v>0</v>
      </c>
      <c r="G656" s="3">
        <v>13.39</v>
      </c>
      <c r="H656">
        <v>11.63615139</v>
      </c>
      <c r="I656" s="1"/>
      <c r="J656" s="1">
        <v>6</v>
      </c>
      <c r="K656" s="2">
        <v>55.8</v>
      </c>
      <c r="L656" s="1">
        <v>0</v>
      </c>
      <c r="M656" s="1">
        <v>95</v>
      </c>
      <c r="N656" s="3">
        <v>6.19</v>
      </c>
      <c r="O656" s="1">
        <v>95</v>
      </c>
      <c r="P656" s="2">
        <v>0.1</v>
      </c>
      <c r="Q656" s="3">
        <v>653.71636999999998</v>
      </c>
      <c r="R656" s="1">
        <v>444</v>
      </c>
      <c r="S656">
        <v>2</v>
      </c>
      <c r="T656">
        <v>2</v>
      </c>
      <c r="U656">
        <v>0.75900000000000001</v>
      </c>
      <c r="V656">
        <v>12.6</v>
      </c>
    </row>
    <row r="657" spans="1:22" x14ac:dyDescent="0.3">
      <c r="A657" t="s">
        <v>65</v>
      </c>
      <c r="B657" s="1">
        <v>2001</v>
      </c>
      <c r="C657" t="s">
        <v>31</v>
      </c>
      <c r="D657" s="2">
        <v>74.900000000000006</v>
      </c>
      <c r="E657" s="1">
        <v>126</v>
      </c>
      <c r="F657" s="1">
        <v>0</v>
      </c>
      <c r="G657" s="3">
        <v>13.15</v>
      </c>
      <c r="H657">
        <v>650.95679810000001</v>
      </c>
      <c r="I657" s="1"/>
      <c r="J657" s="1">
        <v>8</v>
      </c>
      <c r="K657" s="2">
        <v>55.2</v>
      </c>
      <c r="L657" s="1">
        <v>0</v>
      </c>
      <c r="M657" s="1">
        <v>94</v>
      </c>
      <c r="N657" s="3">
        <v>7.16</v>
      </c>
      <c r="O657" s="1">
        <v>94</v>
      </c>
      <c r="P657" s="2">
        <v>0.1</v>
      </c>
      <c r="Q657" s="3">
        <v>5245.4214190000002</v>
      </c>
      <c r="R657" s="1">
        <v>444</v>
      </c>
      <c r="S657">
        <v>2</v>
      </c>
      <c r="T657">
        <v>2</v>
      </c>
      <c r="U657">
        <v>0.749</v>
      </c>
      <c r="V657">
        <v>12.3</v>
      </c>
    </row>
    <row r="658" spans="1:22" x14ac:dyDescent="0.3">
      <c r="A658" t="s">
        <v>65</v>
      </c>
      <c r="B658" s="1">
        <v>2000</v>
      </c>
      <c r="C658" t="s">
        <v>31</v>
      </c>
      <c r="D658" s="2">
        <v>74.7</v>
      </c>
      <c r="E658" s="1">
        <v>127</v>
      </c>
      <c r="F658" s="1">
        <v>0</v>
      </c>
      <c r="G658" s="3">
        <v>12.73</v>
      </c>
      <c r="H658">
        <v>649.39098709999996</v>
      </c>
      <c r="I658" s="1"/>
      <c r="J658" s="1">
        <v>9</v>
      </c>
      <c r="K658" s="2">
        <v>54.7</v>
      </c>
      <c r="L658" s="1">
        <v>0</v>
      </c>
      <c r="M658" s="1">
        <v>94</v>
      </c>
      <c r="N658" s="3">
        <v>7.66</v>
      </c>
      <c r="O658" s="1">
        <v>93</v>
      </c>
      <c r="P658" s="2">
        <v>0.1</v>
      </c>
      <c r="Q658" s="3">
        <v>4919.6286899999996</v>
      </c>
      <c r="R658" s="1">
        <v>4426</v>
      </c>
      <c r="S658">
        <v>2.1</v>
      </c>
      <c r="T658">
        <v>2.1</v>
      </c>
      <c r="U658">
        <v>0.73899999999999999</v>
      </c>
      <c r="V658">
        <v>12.2</v>
      </c>
    </row>
    <row r="659" spans="1:22" x14ac:dyDescent="0.3">
      <c r="A659" t="s">
        <v>66</v>
      </c>
      <c r="B659" s="1">
        <v>2015</v>
      </c>
      <c r="C659" t="s">
        <v>23</v>
      </c>
      <c r="D659" s="2">
        <v>79.099999999999994</v>
      </c>
      <c r="E659" s="1">
        <v>92</v>
      </c>
      <c r="F659" s="1">
        <v>1</v>
      </c>
      <c r="H659">
        <v>0</v>
      </c>
      <c r="I659" s="1">
        <v>99</v>
      </c>
      <c r="J659" s="1">
        <v>0</v>
      </c>
      <c r="K659" s="2">
        <v>61.4</v>
      </c>
      <c r="L659" s="1">
        <v>1</v>
      </c>
      <c r="M659" s="1">
        <v>99</v>
      </c>
      <c r="O659" s="1">
        <v>99</v>
      </c>
      <c r="P659" s="2">
        <v>0.1</v>
      </c>
      <c r="Q659" s="3">
        <v>762.26121799999999</v>
      </c>
      <c r="S659">
        <v>3.5</v>
      </c>
      <c r="T659">
        <v>3.3</v>
      </c>
      <c r="U659">
        <v>0.77300000000000002</v>
      </c>
      <c r="V659">
        <v>13.9</v>
      </c>
    </row>
    <row r="660" spans="1:22" x14ac:dyDescent="0.3">
      <c r="A660" t="s">
        <v>66</v>
      </c>
      <c r="B660" s="1">
        <v>2014</v>
      </c>
      <c r="C660" t="s">
        <v>23</v>
      </c>
      <c r="D660" s="2">
        <v>79</v>
      </c>
      <c r="E660" s="1">
        <v>93</v>
      </c>
      <c r="F660" s="1">
        <v>1</v>
      </c>
      <c r="G660" s="3">
        <v>4.37</v>
      </c>
      <c r="H660">
        <v>13.669101899999999</v>
      </c>
      <c r="I660" s="1">
        <v>97</v>
      </c>
      <c r="J660" s="1">
        <v>0</v>
      </c>
      <c r="K660" s="2">
        <v>6.7</v>
      </c>
      <c r="L660" s="1">
        <v>1</v>
      </c>
      <c r="M660" s="1">
        <v>99</v>
      </c>
      <c r="N660" s="3">
        <v>11.6</v>
      </c>
      <c r="O660" s="1">
        <v>99</v>
      </c>
      <c r="P660" s="2">
        <v>0.1</v>
      </c>
      <c r="Q660" s="3">
        <v>75.519900000000007</v>
      </c>
      <c r="S660">
        <v>3.4</v>
      </c>
      <c r="T660">
        <v>3.3</v>
      </c>
      <c r="U660">
        <v>0.77200000000000002</v>
      </c>
      <c r="V660">
        <v>14</v>
      </c>
    </row>
    <row r="661" spans="1:22" x14ac:dyDescent="0.3">
      <c r="A661" t="s">
        <v>66</v>
      </c>
      <c r="B661" s="1">
        <v>2013</v>
      </c>
      <c r="C661" t="s">
        <v>23</v>
      </c>
      <c r="D661" s="2">
        <v>78.7</v>
      </c>
      <c r="E661" s="1">
        <v>96</v>
      </c>
      <c r="F661" s="1">
        <v>1</v>
      </c>
      <c r="G661" s="3">
        <v>4.18</v>
      </c>
      <c r="H661">
        <v>95.675711759999999</v>
      </c>
      <c r="I661" s="1">
        <v>96</v>
      </c>
      <c r="J661" s="1">
        <v>0</v>
      </c>
      <c r="K661" s="2">
        <v>59.9</v>
      </c>
      <c r="L661" s="1">
        <v>1</v>
      </c>
      <c r="M661" s="1">
        <v>99</v>
      </c>
      <c r="N661" s="3">
        <v>9.48</v>
      </c>
      <c r="O661" s="1">
        <v>99</v>
      </c>
      <c r="P661" s="2">
        <v>0.1</v>
      </c>
      <c r="Q661" s="3">
        <v>676.15344000000005</v>
      </c>
      <c r="S661">
        <v>3.4</v>
      </c>
      <c r="T661">
        <v>3.3</v>
      </c>
      <c r="U661">
        <v>0.77300000000000002</v>
      </c>
      <c r="V661">
        <v>14.7</v>
      </c>
    </row>
    <row r="662" spans="1:22" x14ac:dyDescent="0.3">
      <c r="A662" t="s">
        <v>66</v>
      </c>
      <c r="B662" s="1">
        <v>2012</v>
      </c>
      <c r="C662" t="s">
        <v>23</v>
      </c>
      <c r="D662" s="2">
        <v>78.7</v>
      </c>
      <c r="E662" s="1">
        <v>96</v>
      </c>
      <c r="F662" s="1">
        <v>1</v>
      </c>
      <c r="G662" s="3">
        <v>4.16</v>
      </c>
      <c r="H662">
        <v>742.19619920000002</v>
      </c>
      <c r="I662" s="1">
        <v>96</v>
      </c>
      <c r="J662" s="1">
        <v>0</v>
      </c>
      <c r="K662" s="2">
        <v>59.2</v>
      </c>
      <c r="L662" s="1">
        <v>1</v>
      </c>
      <c r="M662" s="1">
        <v>98</v>
      </c>
      <c r="N662" s="3">
        <v>8.59</v>
      </c>
      <c r="O662" s="1">
        <v>99</v>
      </c>
      <c r="P662" s="2">
        <v>0.1</v>
      </c>
      <c r="Q662" s="3">
        <v>6425.9411190000001</v>
      </c>
      <c r="S662">
        <v>3.4</v>
      </c>
      <c r="T662">
        <v>3.2</v>
      </c>
      <c r="U662">
        <v>0.77800000000000002</v>
      </c>
      <c r="V662">
        <v>15.7</v>
      </c>
    </row>
    <row r="663" spans="1:22" x14ac:dyDescent="0.3">
      <c r="A663" t="s">
        <v>66</v>
      </c>
      <c r="B663" s="1">
        <v>2011</v>
      </c>
      <c r="C663" t="s">
        <v>23</v>
      </c>
      <c r="D663" s="2">
        <v>78.8</v>
      </c>
      <c r="E663" s="1">
        <v>92</v>
      </c>
      <c r="F663" s="1">
        <v>1</v>
      </c>
      <c r="G663" s="3">
        <v>4.1399999999999997</v>
      </c>
      <c r="H663">
        <v>102.0645784</v>
      </c>
      <c r="I663" s="1">
        <v>96</v>
      </c>
      <c r="J663" s="1">
        <v>0</v>
      </c>
      <c r="K663" s="2">
        <v>58.4</v>
      </c>
      <c r="L663" s="1">
        <v>1</v>
      </c>
      <c r="M663" s="1">
        <v>99</v>
      </c>
      <c r="N663" s="3">
        <v>1.6</v>
      </c>
      <c r="O663" s="1">
        <v>97</v>
      </c>
      <c r="P663" s="2">
        <v>0.1</v>
      </c>
      <c r="Q663" s="3">
        <v>675.92435999999998</v>
      </c>
      <c r="S663">
        <v>3.4</v>
      </c>
      <c r="T663">
        <v>3.2</v>
      </c>
      <c r="U663">
        <v>0.78</v>
      </c>
      <c r="V663">
        <v>16.5</v>
      </c>
    </row>
    <row r="664" spans="1:22" x14ac:dyDescent="0.3">
      <c r="A664" t="s">
        <v>66</v>
      </c>
      <c r="B664" s="1">
        <v>2010</v>
      </c>
      <c r="C664" t="s">
        <v>23</v>
      </c>
      <c r="D664" s="2">
        <v>78</v>
      </c>
      <c r="E664" s="1">
        <v>98</v>
      </c>
      <c r="F664" s="1">
        <v>1</v>
      </c>
      <c r="G664" s="3">
        <v>4.13</v>
      </c>
      <c r="H664">
        <v>787.28081629999997</v>
      </c>
      <c r="I664" s="1">
        <v>96</v>
      </c>
      <c r="J664" s="1">
        <v>0</v>
      </c>
      <c r="K664" s="2">
        <v>57.7</v>
      </c>
      <c r="L664" s="1">
        <v>1</v>
      </c>
      <c r="M664" s="1">
        <v>99</v>
      </c>
      <c r="N664" s="3">
        <v>1.19</v>
      </c>
      <c r="O664" s="1">
        <v>96</v>
      </c>
      <c r="P664" s="2">
        <v>0.1</v>
      </c>
      <c r="Q664" s="3">
        <v>5676.1414299999997</v>
      </c>
      <c r="S664">
        <v>3.4</v>
      </c>
      <c r="T664">
        <v>3.2</v>
      </c>
      <c r="U664">
        <v>0.78400000000000003</v>
      </c>
      <c r="V664">
        <v>17.600000000000001</v>
      </c>
    </row>
    <row r="665" spans="1:22" x14ac:dyDescent="0.3">
      <c r="A665" t="s">
        <v>66</v>
      </c>
      <c r="B665" s="1">
        <v>2009</v>
      </c>
      <c r="C665" t="s">
        <v>23</v>
      </c>
      <c r="D665" s="2">
        <v>78.099999999999994</v>
      </c>
      <c r="E665" s="1">
        <v>11</v>
      </c>
      <c r="F665" s="1">
        <v>1</v>
      </c>
      <c r="G665" s="3">
        <v>4.01</v>
      </c>
      <c r="H665">
        <v>818.87710159999995</v>
      </c>
      <c r="I665" s="1">
        <v>96</v>
      </c>
      <c r="J665" s="1">
        <v>0</v>
      </c>
      <c r="K665" s="2">
        <v>56.9</v>
      </c>
      <c r="L665" s="1">
        <v>1</v>
      </c>
      <c r="M665" s="1">
        <v>99</v>
      </c>
      <c r="N665" s="3">
        <v>11.78</v>
      </c>
      <c r="O665" s="1">
        <v>96</v>
      </c>
      <c r="P665" s="2">
        <v>0.1</v>
      </c>
      <c r="Q665" s="3">
        <v>5484.7763000000004</v>
      </c>
      <c r="S665">
        <v>3.4</v>
      </c>
      <c r="T665">
        <v>3.2</v>
      </c>
      <c r="U665">
        <v>0.78200000000000003</v>
      </c>
      <c r="V665">
        <v>17.7</v>
      </c>
    </row>
    <row r="666" spans="1:22" x14ac:dyDescent="0.3">
      <c r="A666" t="s">
        <v>66</v>
      </c>
      <c r="B666" s="1">
        <v>2008</v>
      </c>
      <c r="C666" t="s">
        <v>23</v>
      </c>
      <c r="D666" s="2">
        <v>77.900000000000006</v>
      </c>
      <c r="E666" s="1">
        <v>12</v>
      </c>
      <c r="F666" s="1">
        <v>1</v>
      </c>
      <c r="G666" s="3">
        <v>4.26</v>
      </c>
      <c r="H666">
        <v>708.61579659999995</v>
      </c>
      <c r="I666" s="1">
        <v>95</v>
      </c>
      <c r="J666" s="1">
        <v>0</v>
      </c>
      <c r="K666" s="2">
        <v>56.2</v>
      </c>
      <c r="L666" s="1">
        <v>1</v>
      </c>
      <c r="M666" s="1">
        <v>99</v>
      </c>
      <c r="N666" s="3">
        <v>1.79</v>
      </c>
      <c r="O666" s="1">
        <v>95</v>
      </c>
      <c r="P666" s="2">
        <v>0.1</v>
      </c>
      <c r="Q666" s="3">
        <v>5376.4476219999997</v>
      </c>
      <c r="S666">
        <v>3.4</v>
      </c>
      <c r="T666">
        <v>3.2</v>
      </c>
      <c r="U666">
        <v>0.77100000000000002</v>
      </c>
      <c r="V666">
        <v>17.100000000000001</v>
      </c>
    </row>
    <row r="667" spans="1:22" x14ac:dyDescent="0.3">
      <c r="A667" t="s">
        <v>66</v>
      </c>
      <c r="B667" s="1">
        <v>2007</v>
      </c>
      <c r="C667" t="s">
        <v>23</v>
      </c>
      <c r="D667" s="2">
        <v>78.099999999999994</v>
      </c>
      <c r="E667" s="1">
        <v>14</v>
      </c>
      <c r="F667" s="1">
        <v>1</v>
      </c>
      <c r="G667" s="3">
        <v>4.13</v>
      </c>
      <c r="H667">
        <v>750.71476410000002</v>
      </c>
      <c r="I667" s="1">
        <v>93</v>
      </c>
      <c r="J667" s="1">
        <v>0</v>
      </c>
      <c r="K667" s="2">
        <v>55.4</v>
      </c>
      <c r="L667" s="1">
        <v>1</v>
      </c>
      <c r="M667" s="1">
        <v>99</v>
      </c>
      <c r="N667" s="3">
        <v>1.42</v>
      </c>
      <c r="O667" s="1">
        <v>93</v>
      </c>
      <c r="P667" s="2">
        <v>0.1</v>
      </c>
      <c r="Q667" s="3">
        <v>5184.4942270000001</v>
      </c>
      <c r="S667">
        <v>3.4</v>
      </c>
      <c r="T667">
        <v>3.2</v>
      </c>
      <c r="U667">
        <v>0.754</v>
      </c>
      <c r="V667">
        <v>16</v>
      </c>
    </row>
    <row r="668" spans="1:22" x14ac:dyDescent="0.3">
      <c r="A668" t="s">
        <v>66</v>
      </c>
      <c r="B668" s="1">
        <v>2006</v>
      </c>
      <c r="C668" t="s">
        <v>23</v>
      </c>
      <c r="D668" s="2">
        <v>78</v>
      </c>
      <c r="E668" s="1">
        <v>14</v>
      </c>
      <c r="F668" s="1">
        <v>1</v>
      </c>
      <c r="G668" s="3">
        <v>4.17</v>
      </c>
      <c r="H668">
        <v>523.47242840000001</v>
      </c>
      <c r="I668" s="1">
        <v>89</v>
      </c>
      <c r="J668" s="1">
        <v>0</v>
      </c>
      <c r="K668" s="2">
        <v>54.6</v>
      </c>
      <c r="L668" s="1">
        <v>1</v>
      </c>
      <c r="M668" s="1">
        <v>99</v>
      </c>
      <c r="N668" s="3">
        <v>7.67</v>
      </c>
      <c r="O668" s="1">
        <v>89</v>
      </c>
      <c r="P668" s="2">
        <v>0.1</v>
      </c>
      <c r="Q668" s="3">
        <v>4669.6916000000001</v>
      </c>
      <c r="S668">
        <v>3.4</v>
      </c>
      <c r="T668">
        <v>3.2</v>
      </c>
      <c r="U668">
        <v>0.73199999999999998</v>
      </c>
      <c r="V668">
        <v>14.7</v>
      </c>
    </row>
    <row r="669" spans="1:22" x14ac:dyDescent="0.3">
      <c r="A669" t="s">
        <v>66</v>
      </c>
      <c r="B669" s="1">
        <v>2005</v>
      </c>
      <c r="C669" t="s">
        <v>23</v>
      </c>
      <c r="D669" s="2">
        <v>77.2</v>
      </c>
      <c r="E669" s="1">
        <v>19</v>
      </c>
      <c r="F669" s="1">
        <v>1</v>
      </c>
      <c r="G669" s="3">
        <v>4.4800000000000004</v>
      </c>
      <c r="H669">
        <v>518.93592209999997</v>
      </c>
      <c r="I669" s="1">
        <v>95</v>
      </c>
      <c r="J669" s="1">
        <v>0</v>
      </c>
      <c r="K669" s="2">
        <v>53.8</v>
      </c>
      <c r="L669" s="1">
        <v>1</v>
      </c>
      <c r="M669" s="1">
        <v>99</v>
      </c>
      <c r="N669" s="3">
        <v>9.39</v>
      </c>
      <c r="O669" s="1">
        <v>89</v>
      </c>
      <c r="P669" s="2">
        <v>0.1</v>
      </c>
      <c r="Q669" s="3">
        <v>3779.5770000000002</v>
      </c>
      <c r="S669">
        <v>3.4</v>
      </c>
      <c r="T669">
        <v>3.3</v>
      </c>
      <c r="U669">
        <v>0.71899999999999997</v>
      </c>
      <c r="V669">
        <v>14.2</v>
      </c>
    </row>
    <row r="670" spans="1:22" x14ac:dyDescent="0.3">
      <c r="A670" t="s">
        <v>66</v>
      </c>
      <c r="B670" s="1">
        <v>2004</v>
      </c>
      <c r="C670" t="s">
        <v>23</v>
      </c>
      <c r="D670" s="2">
        <v>77.3</v>
      </c>
      <c r="E670" s="1">
        <v>17</v>
      </c>
      <c r="F670" s="1">
        <v>1</v>
      </c>
      <c r="G670" s="3">
        <v>4.38</v>
      </c>
      <c r="H670">
        <v>4.4842545789999999</v>
      </c>
      <c r="I670" s="1">
        <v>99</v>
      </c>
      <c r="J670" s="1">
        <v>0</v>
      </c>
      <c r="K670" s="2">
        <v>53</v>
      </c>
      <c r="L670" s="1">
        <v>1</v>
      </c>
      <c r="M670" s="1">
        <v>98</v>
      </c>
      <c r="N670" s="3">
        <v>6.14</v>
      </c>
      <c r="O670" s="1">
        <v>88</v>
      </c>
      <c r="P670" s="2">
        <v>0.1</v>
      </c>
      <c r="Q670" s="3">
        <v>339.71625599999999</v>
      </c>
      <c r="S670">
        <v>3.4</v>
      </c>
      <c r="T670">
        <v>3.3</v>
      </c>
      <c r="U670">
        <v>0.70499999999999996</v>
      </c>
      <c r="V670">
        <v>13.2</v>
      </c>
    </row>
    <row r="671" spans="1:22" x14ac:dyDescent="0.3">
      <c r="A671" t="s">
        <v>66</v>
      </c>
      <c r="B671" s="1">
        <v>2003</v>
      </c>
      <c r="C671" t="s">
        <v>23</v>
      </c>
      <c r="D671" s="2">
        <v>77.400000000000006</v>
      </c>
      <c r="E671" s="1">
        <v>18</v>
      </c>
      <c r="F671" s="1">
        <v>1</v>
      </c>
      <c r="G671" s="3">
        <v>4.3899999999999997</v>
      </c>
      <c r="H671">
        <v>60.341451239999998</v>
      </c>
      <c r="I671" s="1">
        <v>99</v>
      </c>
      <c r="J671" s="1">
        <v>0</v>
      </c>
      <c r="K671" s="2">
        <v>52.1</v>
      </c>
      <c r="L671" s="1">
        <v>1</v>
      </c>
      <c r="M671" s="1">
        <v>98</v>
      </c>
      <c r="N671" s="3">
        <v>6.31</v>
      </c>
      <c r="O671" s="1">
        <v>72</v>
      </c>
      <c r="P671" s="2">
        <v>0.1</v>
      </c>
      <c r="Q671" s="3">
        <v>3192.6693780000001</v>
      </c>
      <c r="S671">
        <v>3.5</v>
      </c>
      <c r="T671">
        <v>3.3</v>
      </c>
      <c r="U671">
        <v>0.69399999999999995</v>
      </c>
      <c r="V671">
        <v>12.9</v>
      </c>
    </row>
    <row r="672" spans="1:22" x14ac:dyDescent="0.3">
      <c r="A672" t="s">
        <v>66</v>
      </c>
      <c r="B672" s="1">
        <v>2002</v>
      </c>
      <c r="C672" t="s">
        <v>23</v>
      </c>
      <c r="D672" s="2">
        <v>77.7</v>
      </c>
      <c r="E672" s="1">
        <v>19</v>
      </c>
      <c r="F672" s="1">
        <v>1</v>
      </c>
      <c r="G672" s="3">
        <v>4.0999999999999996</v>
      </c>
      <c r="H672">
        <v>334.76721070000002</v>
      </c>
      <c r="I672" s="1">
        <v>98</v>
      </c>
      <c r="J672" s="1">
        <v>0</v>
      </c>
      <c r="K672" s="2">
        <v>51.3</v>
      </c>
      <c r="L672" s="1">
        <v>1</v>
      </c>
      <c r="M672" s="1">
        <v>98</v>
      </c>
      <c r="N672" s="3">
        <v>6.5</v>
      </c>
      <c r="O672" s="1">
        <v>99</v>
      </c>
      <c r="P672" s="2">
        <v>0.1</v>
      </c>
      <c r="Q672" s="3">
        <v>2994.3399880000002</v>
      </c>
      <c r="S672">
        <v>3.5</v>
      </c>
      <c r="T672">
        <v>3.3</v>
      </c>
      <c r="U672">
        <v>0.69199999999999995</v>
      </c>
      <c r="V672">
        <v>12.5</v>
      </c>
    </row>
    <row r="673" spans="1:22" x14ac:dyDescent="0.3">
      <c r="A673" t="s">
        <v>66</v>
      </c>
      <c r="B673" s="1">
        <v>2001</v>
      </c>
      <c r="C673" t="s">
        <v>23</v>
      </c>
      <c r="D673" s="2">
        <v>76.7</v>
      </c>
      <c r="E673" s="1">
        <v>115</v>
      </c>
      <c r="F673" s="1">
        <v>1</v>
      </c>
      <c r="G673" s="3">
        <v>4.04</v>
      </c>
      <c r="H673">
        <v>322.58631489999999</v>
      </c>
      <c r="I673" s="1">
        <v>98</v>
      </c>
      <c r="J673" s="1">
        <v>0</v>
      </c>
      <c r="K673" s="2">
        <v>5.4</v>
      </c>
      <c r="L673" s="1">
        <v>1</v>
      </c>
      <c r="M673" s="1">
        <v>99</v>
      </c>
      <c r="N673" s="3">
        <v>6.27</v>
      </c>
      <c r="O673" s="1">
        <v>98</v>
      </c>
      <c r="P673" s="2">
        <v>0.1</v>
      </c>
      <c r="Q673" s="3">
        <v>2832.188893</v>
      </c>
      <c r="S673">
        <v>3.6</v>
      </c>
      <c r="T673">
        <v>3.4</v>
      </c>
      <c r="U673">
        <v>0.68600000000000005</v>
      </c>
      <c r="V673">
        <v>12.3</v>
      </c>
    </row>
    <row r="674" spans="1:22" x14ac:dyDescent="0.3">
      <c r="A674" t="s">
        <v>66</v>
      </c>
      <c r="B674" s="1">
        <v>2000</v>
      </c>
      <c r="C674" t="s">
        <v>23</v>
      </c>
      <c r="D674" s="2">
        <v>76.900000000000006</v>
      </c>
      <c r="E674" s="1">
        <v>115</v>
      </c>
      <c r="F674" s="1">
        <v>1</v>
      </c>
      <c r="G674" s="3">
        <v>3.92</v>
      </c>
      <c r="H674">
        <v>49.340077559999997</v>
      </c>
      <c r="I674" s="1">
        <v>98</v>
      </c>
      <c r="J674" s="1">
        <v>0</v>
      </c>
      <c r="K674" s="2">
        <v>49.4</v>
      </c>
      <c r="L674" s="1">
        <v>1</v>
      </c>
      <c r="M674" s="1">
        <v>98</v>
      </c>
      <c r="N674" s="3">
        <v>6.7</v>
      </c>
      <c r="O674" s="1">
        <v>95</v>
      </c>
      <c r="P674" s="2">
        <v>0.1</v>
      </c>
      <c r="Q674" s="3">
        <v>2741.1154200000001</v>
      </c>
      <c r="S674">
        <v>3.6</v>
      </c>
      <c r="T674">
        <v>3.4</v>
      </c>
      <c r="U674">
        <v>0.67900000000000005</v>
      </c>
      <c r="V674">
        <v>12.1</v>
      </c>
    </row>
    <row r="675" spans="1:22" x14ac:dyDescent="0.3">
      <c r="A675" t="s">
        <v>67</v>
      </c>
      <c r="B675" s="1">
        <v>2015</v>
      </c>
      <c r="C675" t="s">
        <v>31</v>
      </c>
      <c r="D675" s="2">
        <v>85</v>
      </c>
      <c r="E675" s="1">
        <v>52</v>
      </c>
      <c r="F675" s="1">
        <v>0</v>
      </c>
      <c r="H675">
        <v>0</v>
      </c>
      <c r="I675" s="1">
        <v>97</v>
      </c>
      <c r="J675" s="1">
        <v>0</v>
      </c>
      <c r="K675" s="2">
        <v>6.3</v>
      </c>
      <c r="L675" s="1">
        <v>0</v>
      </c>
      <c r="M675" s="1">
        <v>97</v>
      </c>
      <c r="O675" s="1">
        <v>97</v>
      </c>
      <c r="P675" s="2">
        <v>0.1</v>
      </c>
      <c r="Q675" s="3">
        <v>2375.1127000000001</v>
      </c>
      <c r="R675" s="1">
        <v>116985</v>
      </c>
      <c r="S675">
        <v>1</v>
      </c>
      <c r="T675">
        <v>1</v>
      </c>
      <c r="U675">
        <v>0.85399999999999998</v>
      </c>
      <c r="V675">
        <v>14.3</v>
      </c>
    </row>
    <row r="676" spans="1:22" x14ac:dyDescent="0.3">
      <c r="A676" t="s">
        <v>67</v>
      </c>
      <c r="B676" s="1">
        <v>2014</v>
      </c>
      <c r="C676" t="s">
        <v>31</v>
      </c>
      <c r="D676" s="2">
        <v>83</v>
      </c>
      <c r="E676" s="1">
        <v>53</v>
      </c>
      <c r="F676" s="1">
        <v>0</v>
      </c>
      <c r="G676" s="3">
        <v>0.01</v>
      </c>
      <c r="H676">
        <v>207.30419359999999</v>
      </c>
      <c r="I676" s="1">
        <v>96</v>
      </c>
      <c r="J676" s="1">
        <v>10</v>
      </c>
      <c r="K676" s="2">
        <v>59.8</v>
      </c>
      <c r="L676" s="1">
        <v>0</v>
      </c>
      <c r="M676" s="1">
        <v>99</v>
      </c>
      <c r="N676" s="3">
        <v>7.37</v>
      </c>
      <c r="O676" s="1">
        <v>99</v>
      </c>
      <c r="P676" s="2">
        <v>0.1</v>
      </c>
      <c r="Q676" s="3">
        <v>2734.88382</v>
      </c>
      <c r="R676" s="1">
        <v>115239</v>
      </c>
      <c r="S676">
        <v>0.9</v>
      </c>
      <c r="T676">
        <v>1</v>
      </c>
      <c r="U676">
        <v>0.85</v>
      </c>
      <c r="V676">
        <v>14</v>
      </c>
    </row>
    <row r="677" spans="1:22" x14ac:dyDescent="0.3">
      <c r="A677" t="s">
        <v>67</v>
      </c>
      <c r="B677" s="1">
        <v>2013</v>
      </c>
      <c r="C677" t="s">
        <v>31</v>
      </c>
      <c r="D677" s="2">
        <v>81</v>
      </c>
      <c r="E677" s="1">
        <v>54</v>
      </c>
      <c r="F677" s="1">
        <v>0</v>
      </c>
      <c r="G677" s="3">
        <v>9.0399999999999991</v>
      </c>
      <c r="H677">
        <v>212.08592590000001</v>
      </c>
      <c r="I677" s="1">
        <v>96</v>
      </c>
      <c r="J677" s="1">
        <v>0</v>
      </c>
      <c r="K677" s="2">
        <v>59.2</v>
      </c>
      <c r="L677" s="1">
        <v>0</v>
      </c>
      <c r="M677" s="1">
        <v>99</v>
      </c>
      <c r="N677" s="3">
        <v>7.46</v>
      </c>
      <c r="O677" s="1">
        <v>99</v>
      </c>
      <c r="P677" s="2">
        <v>0.1</v>
      </c>
      <c r="Q677" s="3">
        <v>2797.9673600000001</v>
      </c>
      <c r="R677" s="1">
        <v>1143896</v>
      </c>
      <c r="S677">
        <v>0.9</v>
      </c>
      <c r="T677">
        <v>1</v>
      </c>
      <c r="U677">
        <v>0.85</v>
      </c>
      <c r="V677">
        <v>13.8</v>
      </c>
    </row>
    <row r="678" spans="1:22" x14ac:dyDescent="0.3">
      <c r="A678" t="s">
        <v>67</v>
      </c>
      <c r="B678" s="1">
        <v>2012</v>
      </c>
      <c r="C678" t="s">
        <v>31</v>
      </c>
      <c r="D678" s="2">
        <v>80</v>
      </c>
      <c r="E678" s="1">
        <v>56</v>
      </c>
      <c r="F678" s="1">
        <v>0</v>
      </c>
      <c r="G678" s="3">
        <v>10.55</v>
      </c>
      <c r="H678">
        <v>2159.7562050000001</v>
      </c>
      <c r="I678" s="1">
        <v>96</v>
      </c>
      <c r="J678" s="1">
        <v>1</v>
      </c>
      <c r="K678" s="2">
        <v>58.7</v>
      </c>
      <c r="L678" s="1">
        <v>0</v>
      </c>
      <c r="M678" s="1">
        <v>99</v>
      </c>
      <c r="N678" s="3">
        <v>7.44</v>
      </c>
      <c r="O678" s="1">
        <v>99</v>
      </c>
      <c r="P678" s="2">
        <v>0.1</v>
      </c>
      <c r="Q678" s="3">
        <v>28951.155559999999</v>
      </c>
      <c r="R678" s="1">
        <v>113562</v>
      </c>
      <c r="S678">
        <v>0.9</v>
      </c>
      <c r="T678">
        <v>1</v>
      </c>
      <c r="U678">
        <v>0.85</v>
      </c>
      <c r="V678">
        <v>13.8</v>
      </c>
    </row>
    <row r="679" spans="1:22" x14ac:dyDescent="0.3">
      <c r="A679" t="s">
        <v>67</v>
      </c>
      <c r="B679" s="1">
        <v>2011</v>
      </c>
      <c r="C679" t="s">
        <v>31</v>
      </c>
      <c r="D679" s="2">
        <v>79.7</v>
      </c>
      <c r="E679" s="1">
        <v>57</v>
      </c>
      <c r="F679" s="1">
        <v>0</v>
      </c>
      <c r="G679" s="3">
        <v>10.69</v>
      </c>
      <c r="H679">
        <v>2443.3250280000002</v>
      </c>
      <c r="I679" s="1">
        <v>96</v>
      </c>
      <c r="J679" s="1">
        <v>0</v>
      </c>
      <c r="K679" s="2">
        <v>58.3</v>
      </c>
      <c r="L679" s="1">
        <v>0</v>
      </c>
      <c r="M679" s="1">
        <v>99</v>
      </c>
      <c r="N679" s="3">
        <v>7.54</v>
      </c>
      <c r="O679" s="1">
        <v>99</v>
      </c>
      <c r="P679" s="2">
        <v>0.1</v>
      </c>
      <c r="Q679" s="3">
        <v>32233.83942</v>
      </c>
      <c r="R679" s="1">
        <v>1124835</v>
      </c>
      <c r="S679">
        <v>0.9</v>
      </c>
      <c r="T679">
        <v>1</v>
      </c>
      <c r="U679">
        <v>0.84699999999999998</v>
      </c>
      <c r="V679">
        <v>13.8</v>
      </c>
    </row>
    <row r="680" spans="1:22" x14ac:dyDescent="0.3">
      <c r="A680" t="s">
        <v>67</v>
      </c>
      <c r="B680" s="1">
        <v>2010</v>
      </c>
      <c r="C680" t="s">
        <v>31</v>
      </c>
      <c r="D680" s="2">
        <v>79.5</v>
      </c>
      <c r="E680" s="1">
        <v>59</v>
      </c>
      <c r="F680" s="1">
        <v>0</v>
      </c>
      <c r="G680" s="3">
        <v>11.32</v>
      </c>
      <c r="H680">
        <v>283.33002579999999</v>
      </c>
      <c r="I680" s="1">
        <v>96</v>
      </c>
      <c r="J680" s="1">
        <v>18</v>
      </c>
      <c r="K680" s="2">
        <v>57.8</v>
      </c>
      <c r="L680" s="1">
        <v>0</v>
      </c>
      <c r="M680" s="1">
        <v>99</v>
      </c>
      <c r="N680" s="3">
        <v>7.23</v>
      </c>
      <c r="O680" s="1">
        <v>99</v>
      </c>
      <c r="P680" s="2">
        <v>0.1</v>
      </c>
      <c r="Q680" s="3">
        <v>3818.46396</v>
      </c>
      <c r="R680" s="1">
        <v>111267</v>
      </c>
      <c r="S680">
        <v>0.9</v>
      </c>
      <c r="T680">
        <v>1</v>
      </c>
      <c r="U680">
        <v>0.85299999999999998</v>
      </c>
      <c r="V680">
        <v>14.6</v>
      </c>
    </row>
    <row r="681" spans="1:22" x14ac:dyDescent="0.3">
      <c r="A681" t="s">
        <v>67</v>
      </c>
      <c r="B681" s="1">
        <v>2009</v>
      </c>
      <c r="C681" t="s">
        <v>31</v>
      </c>
      <c r="D681" s="2">
        <v>79.3</v>
      </c>
      <c r="E681" s="1">
        <v>6</v>
      </c>
      <c r="F681" s="1">
        <v>0</v>
      </c>
      <c r="G681" s="3">
        <v>10.8</v>
      </c>
      <c r="H681">
        <v>230.25241840000001</v>
      </c>
      <c r="I681" s="1">
        <v>96</v>
      </c>
      <c r="J681" s="1">
        <v>0</v>
      </c>
      <c r="K681" s="2">
        <v>57.3</v>
      </c>
      <c r="L681" s="1">
        <v>0</v>
      </c>
      <c r="M681" s="1">
        <v>99</v>
      </c>
      <c r="N681" s="3">
        <v>7.4</v>
      </c>
      <c r="O681" s="1">
        <v>99</v>
      </c>
      <c r="P681" s="2">
        <v>0.1</v>
      </c>
      <c r="Q681" s="3">
        <v>3215.8159000000001</v>
      </c>
      <c r="R681" s="1">
        <v>19876</v>
      </c>
      <c r="S681">
        <v>0.9</v>
      </c>
      <c r="T681">
        <v>1</v>
      </c>
      <c r="U681">
        <v>0.84899999999999998</v>
      </c>
      <c r="V681">
        <v>14.1</v>
      </c>
    </row>
    <row r="682" spans="1:22" x14ac:dyDescent="0.3">
      <c r="A682" t="s">
        <v>67</v>
      </c>
      <c r="B682" s="1">
        <v>2008</v>
      </c>
      <c r="C682" t="s">
        <v>31</v>
      </c>
      <c r="D682" s="2">
        <v>79.099999999999994</v>
      </c>
      <c r="E682" s="1">
        <v>62</v>
      </c>
      <c r="F682" s="1">
        <v>0</v>
      </c>
      <c r="G682" s="3">
        <v>12.01</v>
      </c>
      <c r="H682">
        <v>239.64099379999999</v>
      </c>
      <c r="I682" s="1">
        <v>93</v>
      </c>
      <c r="J682" s="1">
        <v>1</v>
      </c>
      <c r="K682" s="2">
        <v>56.8</v>
      </c>
      <c r="L682" s="1">
        <v>0</v>
      </c>
      <c r="M682" s="1">
        <v>97</v>
      </c>
      <c r="N682" s="3">
        <v>6.89</v>
      </c>
      <c r="O682" s="1">
        <v>97</v>
      </c>
      <c r="P682" s="2">
        <v>0.1</v>
      </c>
      <c r="Q682" s="3">
        <v>3539.7487999999998</v>
      </c>
      <c r="R682" s="1">
        <v>181563</v>
      </c>
      <c r="S682">
        <v>0.9</v>
      </c>
      <c r="T682">
        <v>1</v>
      </c>
      <c r="U682">
        <v>0.84399999999999997</v>
      </c>
      <c r="V682">
        <v>13.7</v>
      </c>
    </row>
    <row r="683" spans="1:22" x14ac:dyDescent="0.3">
      <c r="A683" t="s">
        <v>67</v>
      </c>
      <c r="B683" s="1">
        <v>2007</v>
      </c>
      <c r="C683" t="s">
        <v>31</v>
      </c>
      <c r="D683" s="2">
        <v>78.900000000000006</v>
      </c>
      <c r="E683" s="1">
        <v>63</v>
      </c>
      <c r="F683" s="1">
        <v>0</v>
      </c>
      <c r="G683" s="3">
        <v>11.56</v>
      </c>
      <c r="H683">
        <v>1958.525877</v>
      </c>
      <c r="I683" s="1">
        <v>93</v>
      </c>
      <c r="J683" s="1">
        <v>0</v>
      </c>
      <c r="K683" s="2">
        <v>56.3</v>
      </c>
      <c r="L683" s="1">
        <v>0</v>
      </c>
      <c r="M683" s="1">
        <v>97</v>
      </c>
      <c r="N683" s="3">
        <v>6.5</v>
      </c>
      <c r="O683" s="1">
        <v>97</v>
      </c>
      <c r="P683" s="2">
        <v>0.1</v>
      </c>
      <c r="Q683" s="3">
        <v>31386.63265</v>
      </c>
      <c r="R683" s="1">
        <v>163712</v>
      </c>
      <c r="S683">
        <v>0.9</v>
      </c>
      <c r="T683">
        <v>1</v>
      </c>
      <c r="U683">
        <v>0.83599999999999997</v>
      </c>
      <c r="V683">
        <v>13.5</v>
      </c>
    </row>
    <row r="684" spans="1:22" x14ac:dyDescent="0.3">
      <c r="A684" t="s">
        <v>67</v>
      </c>
      <c r="B684" s="1">
        <v>2006</v>
      </c>
      <c r="C684" t="s">
        <v>31</v>
      </c>
      <c r="D684" s="2">
        <v>78.8</v>
      </c>
      <c r="E684" s="1">
        <v>64</v>
      </c>
      <c r="F684" s="1">
        <v>0</v>
      </c>
      <c r="G684" s="3">
        <v>11.47</v>
      </c>
      <c r="H684">
        <v>1700.8415339999999</v>
      </c>
      <c r="I684" s="1">
        <v>93</v>
      </c>
      <c r="J684" s="1">
        <v>0</v>
      </c>
      <c r="K684" s="2">
        <v>55.8</v>
      </c>
      <c r="L684" s="1">
        <v>0</v>
      </c>
      <c r="M684" s="1">
        <v>97</v>
      </c>
      <c r="N684" s="3">
        <v>6.28</v>
      </c>
      <c r="O684" s="1">
        <v>97</v>
      </c>
      <c r="P684" s="2">
        <v>0.1</v>
      </c>
      <c r="Q684" s="3">
        <v>27169.992559999999</v>
      </c>
      <c r="R684" s="1">
        <v>14559</v>
      </c>
      <c r="S684">
        <v>0.9</v>
      </c>
      <c r="T684">
        <v>1</v>
      </c>
      <c r="U684">
        <v>0.82899999999999996</v>
      </c>
      <c r="V684">
        <v>13.4</v>
      </c>
    </row>
    <row r="685" spans="1:22" x14ac:dyDescent="0.3">
      <c r="A685" t="s">
        <v>67</v>
      </c>
      <c r="B685" s="1">
        <v>2005</v>
      </c>
      <c r="C685" t="s">
        <v>31</v>
      </c>
      <c r="D685" s="2">
        <v>78.7</v>
      </c>
      <c r="E685" s="1">
        <v>65</v>
      </c>
      <c r="F685" s="1">
        <v>0</v>
      </c>
      <c r="G685" s="3">
        <v>11.41</v>
      </c>
      <c r="H685">
        <v>1562.5208270000001</v>
      </c>
      <c r="I685" s="1">
        <v>88</v>
      </c>
      <c r="J685" s="1">
        <v>1</v>
      </c>
      <c r="K685" s="2">
        <v>55.3</v>
      </c>
      <c r="L685" s="1">
        <v>0</v>
      </c>
      <c r="M685" s="1">
        <v>98</v>
      </c>
      <c r="N685" s="3">
        <v>6.37</v>
      </c>
      <c r="O685" s="1">
        <v>98</v>
      </c>
      <c r="P685" s="2">
        <v>0.1</v>
      </c>
      <c r="Q685" s="3">
        <v>25324.486659999999</v>
      </c>
      <c r="R685" s="1">
        <v>127658</v>
      </c>
      <c r="S685">
        <v>0.9</v>
      </c>
      <c r="T685">
        <v>1</v>
      </c>
      <c r="U685">
        <v>0.82599999999999996</v>
      </c>
      <c r="V685">
        <v>13.5</v>
      </c>
    </row>
    <row r="686" spans="1:22" x14ac:dyDescent="0.3">
      <c r="A686" t="s">
        <v>67</v>
      </c>
      <c r="B686" s="1">
        <v>2004</v>
      </c>
      <c r="C686" t="s">
        <v>31</v>
      </c>
      <c r="D686" s="2">
        <v>78.599999999999994</v>
      </c>
      <c r="E686" s="1">
        <v>65</v>
      </c>
      <c r="F686" s="1">
        <v>0</v>
      </c>
      <c r="G686" s="3">
        <v>13.03</v>
      </c>
      <c r="H686">
        <v>1586.724172</v>
      </c>
      <c r="I686" s="1">
        <v>88</v>
      </c>
      <c r="J686" s="1">
        <v>0</v>
      </c>
      <c r="K686" s="2">
        <v>54.8</v>
      </c>
      <c r="L686" s="1">
        <v>0</v>
      </c>
      <c r="M686" s="1">
        <v>98</v>
      </c>
      <c r="N686" s="3">
        <v>6.42</v>
      </c>
      <c r="O686" s="1">
        <v>98</v>
      </c>
      <c r="P686" s="2">
        <v>0.1</v>
      </c>
      <c r="Q686" s="3">
        <v>23932.491279999998</v>
      </c>
      <c r="R686" s="1">
        <v>1141</v>
      </c>
      <c r="S686">
        <v>0.9</v>
      </c>
      <c r="T686">
        <v>1</v>
      </c>
      <c r="U686">
        <v>0.82299999999999995</v>
      </c>
      <c r="V686">
        <v>13.4</v>
      </c>
    </row>
    <row r="687" spans="1:22" x14ac:dyDescent="0.3">
      <c r="A687" t="s">
        <v>67</v>
      </c>
      <c r="B687" s="1">
        <v>2003</v>
      </c>
      <c r="C687" t="s">
        <v>31</v>
      </c>
      <c r="D687" s="2">
        <v>78.5</v>
      </c>
      <c r="E687" s="1">
        <v>66</v>
      </c>
      <c r="F687" s="1">
        <v>0</v>
      </c>
      <c r="G687" s="3">
        <v>10.62</v>
      </c>
      <c r="H687">
        <v>158.70873990000001</v>
      </c>
      <c r="I687" s="1">
        <v>88</v>
      </c>
      <c r="J687" s="1">
        <v>0</v>
      </c>
      <c r="K687" s="2">
        <v>54.3</v>
      </c>
      <c r="L687" s="1">
        <v>0</v>
      </c>
      <c r="M687" s="1">
        <v>98</v>
      </c>
      <c r="N687" s="3">
        <v>6.83</v>
      </c>
      <c r="O687" s="1">
        <v>98</v>
      </c>
      <c r="P687" s="2">
        <v>0.1</v>
      </c>
      <c r="Q687" s="3">
        <v>2293.4789000000001</v>
      </c>
      <c r="R687" s="1">
        <v>993563</v>
      </c>
      <c r="S687">
        <v>0.9</v>
      </c>
      <c r="T687">
        <v>1</v>
      </c>
      <c r="U687">
        <v>0.81499999999999995</v>
      </c>
      <c r="V687">
        <v>13</v>
      </c>
    </row>
    <row r="688" spans="1:22" x14ac:dyDescent="0.3">
      <c r="A688" t="s">
        <v>67</v>
      </c>
      <c r="B688" s="1">
        <v>2002</v>
      </c>
      <c r="C688" t="s">
        <v>31</v>
      </c>
      <c r="D688" s="2">
        <v>78.400000000000006</v>
      </c>
      <c r="E688" s="1">
        <v>68</v>
      </c>
      <c r="F688" s="1">
        <v>0</v>
      </c>
      <c r="G688" s="3">
        <v>11.68</v>
      </c>
      <c r="H688">
        <v>1128.050886</v>
      </c>
      <c r="I688" s="1">
        <v>88</v>
      </c>
      <c r="J688" s="1">
        <v>0</v>
      </c>
      <c r="K688" s="2">
        <v>53.8</v>
      </c>
      <c r="L688" s="1">
        <v>0</v>
      </c>
      <c r="M688" s="1">
        <v>98</v>
      </c>
      <c r="N688" s="3">
        <v>6.12</v>
      </c>
      <c r="O688" s="1">
        <v>98</v>
      </c>
      <c r="P688" s="2">
        <v>0.1</v>
      </c>
      <c r="Q688" s="3">
        <v>16372.291520000001</v>
      </c>
      <c r="R688" s="1">
        <v>976966</v>
      </c>
      <c r="S688">
        <v>0.9</v>
      </c>
      <c r="T688">
        <v>1</v>
      </c>
      <c r="U688">
        <v>0.80500000000000005</v>
      </c>
      <c r="V688">
        <v>12.5</v>
      </c>
    </row>
    <row r="689" spans="1:22" x14ac:dyDescent="0.3">
      <c r="A689" t="s">
        <v>67</v>
      </c>
      <c r="B689" s="1">
        <v>2001</v>
      </c>
      <c r="C689" t="s">
        <v>31</v>
      </c>
      <c r="D689" s="2">
        <v>78.2</v>
      </c>
      <c r="E689" s="1">
        <v>69</v>
      </c>
      <c r="F689" s="1">
        <v>0</v>
      </c>
      <c r="G689" s="3">
        <v>10.16</v>
      </c>
      <c r="H689">
        <v>100.8086193</v>
      </c>
      <c r="I689" s="1">
        <v>89</v>
      </c>
      <c r="J689" s="1">
        <v>0</v>
      </c>
      <c r="K689" s="2">
        <v>53.3</v>
      </c>
      <c r="L689" s="1">
        <v>0</v>
      </c>
      <c r="M689" s="1">
        <v>97</v>
      </c>
      <c r="N689" s="3">
        <v>5.78</v>
      </c>
      <c r="O689" s="1">
        <v>97</v>
      </c>
      <c r="P689" s="2">
        <v>0.1</v>
      </c>
      <c r="Q689" s="3">
        <v>1562.9243300000001</v>
      </c>
      <c r="R689" s="1">
        <v>96282</v>
      </c>
      <c r="S689">
        <v>0.9</v>
      </c>
      <c r="T689">
        <v>1</v>
      </c>
      <c r="U689">
        <v>0.8</v>
      </c>
      <c r="V689">
        <v>12.4</v>
      </c>
    </row>
    <row r="690" spans="1:22" x14ac:dyDescent="0.3">
      <c r="A690" t="s">
        <v>67</v>
      </c>
      <c r="B690" s="1">
        <v>2000</v>
      </c>
      <c r="C690" t="s">
        <v>31</v>
      </c>
      <c r="D690" s="2">
        <v>78.099999999999994</v>
      </c>
      <c r="E690" s="1">
        <v>7</v>
      </c>
      <c r="F690" s="1">
        <v>0</v>
      </c>
      <c r="G690" s="3">
        <v>9.56</v>
      </c>
      <c r="H690">
        <v>950.80279250000001</v>
      </c>
      <c r="I690" s="1">
        <v>89</v>
      </c>
      <c r="J690" s="1">
        <v>0</v>
      </c>
      <c r="K690" s="2">
        <v>52.8</v>
      </c>
      <c r="L690" s="1">
        <v>0</v>
      </c>
      <c r="M690" s="1">
        <v>97</v>
      </c>
      <c r="N690" s="3">
        <v>5.77</v>
      </c>
      <c r="O690" s="1">
        <v>97</v>
      </c>
      <c r="P690" s="2">
        <v>0.1</v>
      </c>
      <c r="Q690" s="3">
        <v>14672.882600000001</v>
      </c>
      <c r="R690" s="1">
        <v>943286</v>
      </c>
      <c r="S690">
        <v>0.9</v>
      </c>
      <c r="T690">
        <v>1</v>
      </c>
      <c r="U690">
        <v>0.79800000000000004</v>
      </c>
      <c r="V690">
        <v>12.5</v>
      </c>
    </row>
    <row r="691" spans="1:22" x14ac:dyDescent="0.3">
      <c r="A691" t="s">
        <v>68</v>
      </c>
      <c r="B691" s="1">
        <v>2015</v>
      </c>
      <c r="C691" t="s">
        <v>31</v>
      </c>
      <c r="D691" s="2">
        <v>78.8</v>
      </c>
      <c r="E691" s="1">
        <v>86</v>
      </c>
      <c r="F691" s="1">
        <v>0</v>
      </c>
      <c r="H691">
        <v>0</v>
      </c>
      <c r="I691" s="1">
        <v>97</v>
      </c>
      <c r="J691" s="1">
        <v>9</v>
      </c>
      <c r="K691" s="2">
        <v>66.099999999999994</v>
      </c>
      <c r="L691" s="1">
        <v>0</v>
      </c>
      <c r="M691" s="1">
        <v>97</v>
      </c>
      <c r="O691" s="1">
        <v>97</v>
      </c>
      <c r="P691" s="2">
        <v>0.1</v>
      </c>
      <c r="S691">
        <v>1.8</v>
      </c>
      <c r="T691">
        <v>1.8</v>
      </c>
    </row>
    <row r="692" spans="1:22" x14ac:dyDescent="0.3">
      <c r="A692" t="s">
        <v>68</v>
      </c>
      <c r="B692" s="1">
        <v>2014</v>
      </c>
      <c r="C692" t="s">
        <v>31</v>
      </c>
      <c r="D692" s="2">
        <v>78.599999999999994</v>
      </c>
      <c r="E692" s="1">
        <v>88</v>
      </c>
      <c r="F692" s="1">
        <v>0</v>
      </c>
      <c r="G692" s="3">
        <v>12.68</v>
      </c>
      <c r="H692">
        <v>0</v>
      </c>
      <c r="I692" s="1">
        <v>99</v>
      </c>
      <c r="J692" s="1">
        <v>222</v>
      </c>
      <c r="K692" s="2">
        <v>65.599999999999994</v>
      </c>
      <c r="L692" s="1">
        <v>0</v>
      </c>
      <c r="M692" s="1">
        <v>99</v>
      </c>
      <c r="N692" s="3">
        <v>7.41</v>
      </c>
      <c r="O692" s="1">
        <v>97</v>
      </c>
      <c r="P692" s="2">
        <v>0.1</v>
      </c>
      <c r="S692">
        <v>1.8</v>
      </c>
      <c r="T692">
        <v>1.9</v>
      </c>
    </row>
    <row r="693" spans="1:22" x14ac:dyDescent="0.3">
      <c r="A693" t="s">
        <v>68</v>
      </c>
      <c r="B693" s="1">
        <v>2013</v>
      </c>
      <c r="C693" t="s">
        <v>31</v>
      </c>
      <c r="D693" s="2">
        <v>78.2</v>
      </c>
      <c r="E693" s="1">
        <v>9</v>
      </c>
      <c r="F693" s="1">
        <v>0</v>
      </c>
      <c r="G693" s="3">
        <v>12.45</v>
      </c>
      <c r="H693">
        <v>0</v>
      </c>
      <c r="I693" s="1">
        <v>99</v>
      </c>
      <c r="J693" s="1">
        <v>15</v>
      </c>
      <c r="K693" s="2">
        <v>65.099999999999994</v>
      </c>
      <c r="L693" s="1">
        <v>0</v>
      </c>
      <c r="M693" s="1">
        <v>99</v>
      </c>
      <c r="N693" s="3">
        <v>7.49</v>
      </c>
      <c r="O693" s="1">
        <v>98</v>
      </c>
      <c r="P693" s="2">
        <v>0.1</v>
      </c>
      <c r="S693">
        <v>1.8</v>
      </c>
      <c r="T693">
        <v>1.9</v>
      </c>
    </row>
    <row r="694" spans="1:22" x14ac:dyDescent="0.3">
      <c r="A694" t="s">
        <v>68</v>
      </c>
      <c r="B694" s="1">
        <v>2012</v>
      </c>
      <c r="C694" t="s">
        <v>31</v>
      </c>
      <c r="D694" s="2">
        <v>78</v>
      </c>
      <c r="E694" s="1">
        <v>93</v>
      </c>
      <c r="F694" s="1">
        <v>0</v>
      </c>
      <c r="G694" s="3">
        <v>12.71</v>
      </c>
      <c r="H694">
        <v>0</v>
      </c>
      <c r="I694" s="1">
        <v>99</v>
      </c>
      <c r="J694" s="1">
        <v>22</v>
      </c>
      <c r="K694" s="2">
        <v>64.5</v>
      </c>
      <c r="L694" s="1">
        <v>0</v>
      </c>
      <c r="M694" s="1">
        <v>99</v>
      </c>
      <c r="N694" s="3">
        <v>7.55</v>
      </c>
      <c r="O694" s="1">
        <v>99</v>
      </c>
      <c r="P694" s="2">
        <v>0.1</v>
      </c>
      <c r="S694">
        <v>1.8</v>
      </c>
      <c r="T694">
        <v>1.9</v>
      </c>
    </row>
    <row r="695" spans="1:22" x14ac:dyDescent="0.3">
      <c r="A695" t="s">
        <v>68</v>
      </c>
      <c r="B695" s="1">
        <v>2011</v>
      </c>
      <c r="C695" t="s">
        <v>31</v>
      </c>
      <c r="D695" s="2">
        <v>77.8</v>
      </c>
      <c r="E695" s="1">
        <v>97</v>
      </c>
      <c r="F695" s="1">
        <v>0</v>
      </c>
      <c r="G695" s="3">
        <v>12.43</v>
      </c>
      <c r="H695">
        <v>0</v>
      </c>
      <c r="I695" s="1">
        <v>99</v>
      </c>
      <c r="J695" s="1">
        <v>17</v>
      </c>
      <c r="K695" s="2">
        <v>64</v>
      </c>
      <c r="L695" s="1">
        <v>0</v>
      </c>
      <c r="M695" s="1">
        <v>99</v>
      </c>
      <c r="N695" s="3">
        <v>7.5</v>
      </c>
      <c r="O695" s="1">
        <v>99</v>
      </c>
      <c r="P695" s="2">
        <v>0.1</v>
      </c>
      <c r="S695">
        <v>1.9</v>
      </c>
      <c r="T695">
        <v>1.9</v>
      </c>
    </row>
    <row r="696" spans="1:22" x14ac:dyDescent="0.3">
      <c r="A696" t="s">
        <v>68</v>
      </c>
      <c r="B696" s="1">
        <v>2010</v>
      </c>
      <c r="C696" t="s">
        <v>31</v>
      </c>
      <c r="D696" s="2">
        <v>77.5</v>
      </c>
      <c r="E696" s="1">
        <v>99</v>
      </c>
      <c r="F696" s="1">
        <v>0</v>
      </c>
      <c r="G696" s="3">
        <v>12.69</v>
      </c>
      <c r="H696">
        <v>0</v>
      </c>
      <c r="I696" s="1">
        <v>99</v>
      </c>
      <c r="J696" s="1">
        <v>0</v>
      </c>
      <c r="K696" s="2">
        <v>63.6</v>
      </c>
      <c r="L696" s="1">
        <v>0</v>
      </c>
      <c r="M696" s="1">
        <v>99</v>
      </c>
      <c r="N696" s="3">
        <v>7.43</v>
      </c>
      <c r="O696" s="1">
        <v>99</v>
      </c>
      <c r="P696" s="2">
        <v>0.1</v>
      </c>
      <c r="S696">
        <v>1.9</v>
      </c>
      <c r="T696">
        <v>2</v>
      </c>
    </row>
    <row r="697" spans="1:22" x14ac:dyDescent="0.3">
      <c r="A697" t="s">
        <v>68</v>
      </c>
      <c r="B697" s="1">
        <v>2009</v>
      </c>
      <c r="C697" t="s">
        <v>31</v>
      </c>
      <c r="D697" s="2">
        <v>77.099999999999994</v>
      </c>
      <c r="E697" s="1">
        <v>12</v>
      </c>
      <c r="F697" s="1">
        <v>0</v>
      </c>
      <c r="G697" s="3">
        <v>13.23</v>
      </c>
      <c r="H697">
        <v>0</v>
      </c>
      <c r="I697" s="1">
        <v>99</v>
      </c>
      <c r="J697" s="1">
        <v>5</v>
      </c>
      <c r="K697" s="2">
        <v>63.1</v>
      </c>
      <c r="L697" s="1">
        <v>0</v>
      </c>
      <c r="M697" s="1">
        <v>99</v>
      </c>
      <c r="N697" s="3">
        <v>7.85</v>
      </c>
      <c r="O697" s="1">
        <v>99</v>
      </c>
      <c r="P697" s="2">
        <v>0.1</v>
      </c>
      <c r="S697">
        <v>1.9</v>
      </c>
      <c r="T697">
        <v>2</v>
      </c>
    </row>
    <row r="698" spans="1:22" x14ac:dyDescent="0.3">
      <c r="A698" t="s">
        <v>68</v>
      </c>
      <c r="B698" s="1">
        <v>2008</v>
      </c>
      <c r="C698" t="s">
        <v>31</v>
      </c>
      <c r="D698" s="2">
        <v>77</v>
      </c>
      <c r="E698" s="1">
        <v>16</v>
      </c>
      <c r="F698" s="1">
        <v>0</v>
      </c>
      <c r="G698" s="3">
        <v>13.25</v>
      </c>
      <c r="H698">
        <v>0</v>
      </c>
      <c r="I698" s="1">
        <v>99</v>
      </c>
      <c r="J698" s="1">
        <v>2</v>
      </c>
      <c r="K698" s="2">
        <v>62.6</v>
      </c>
      <c r="L698" s="1">
        <v>0</v>
      </c>
      <c r="M698" s="1">
        <v>99</v>
      </c>
      <c r="N698" s="3">
        <v>6.82</v>
      </c>
      <c r="O698" s="1">
        <v>99</v>
      </c>
      <c r="P698" s="2">
        <v>0.1</v>
      </c>
      <c r="S698">
        <v>1.9</v>
      </c>
      <c r="T698">
        <v>2</v>
      </c>
    </row>
    <row r="699" spans="1:22" x14ac:dyDescent="0.3">
      <c r="A699" t="s">
        <v>68</v>
      </c>
      <c r="B699" s="1">
        <v>2007</v>
      </c>
      <c r="C699" t="s">
        <v>31</v>
      </c>
      <c r="D699" s="2">
        <v>76.8</v>
      </c>
      <c r="E699" s="1">
        <v>17</v>
      </c>
      <c r="F699" s="1">
        <v>0</v>
      </c>
      <c r="G699" s="3">
        <v>13.43</v>
      </c>
      <c r="H699">
        <v>0</v>
      </c>
      <c r="I699" s="1">
        <v>99</v>
      </c>
      <c r="J699" s="1">
        <v>2</v>
      </c>
      <c r="K699" s="2">
        <v>62.2</v>
      </c>
      <c r="L699" s="1">
        <v>0</v>
      </c>
      <c r="M699" s="1">
        <v>99</v>
      </c>
      <c r="N699" s="3">
        <v>6.52</v>
      </c>
      <c r="O699" s="1">
        <v>99</v>
      </c>
      <c r="P699" s="2">
        <v>0.1</v>
      </c>
      <c r="S699">
        <v>2</v>
      </c>
      <c r="T699">
        <v>2.1</v>
      </c>
    </row>
    <row r="700" spans="1:22" x14ac:dyDescent="0.3">
      <c r="A700" t="s">
        <v>68</v>
      </c>
      <c r="B700" s="1">
        <v>2006</v>
      </c>
      <c r="C700" t="s">
        <v>31</v>
      </c>
      <c r="D700" s="2">
        <v>76.5</v>
      </c>
      <c r="E700" s="1">
        <v>19</v>
      </c>
      <c r="F700" s="1">
        <v>0</v>
      </c>
      <c r="G700" s="3">
        <v>13.03</v>
      </c>
      <c r="H700">
        <v>0</v>
      </c>
      <c r="I700" s="1">
        <v>98</v>
      </c>
      <c r="J700" s="1">
        <v>7</v>
      </c>
      <c r="K700" s="2">
        <v>61.8</v>
      </c>
      <c r="L700" s="1">
        <v>0</v>
      </c>
      <c r="M700" s="1">
        <v>98</v>
      </c>
      <c r="N700" s="3">
        <v>6.69</v>
      </c>
      <c r="O700" s="1">
        <v>98</v>
      </c>
      <c r="P700" s="2">
        <v>0.1</v>
      </c>
      <c r="S700">
        <v>2</v>
      </c>
      <c r="T700">
        <v>2.1</v>
      </c>
    </row>
    <row r="701" spans="1:22" x14ac:dyDescent="0.3">
      <c r="A701" t="s">
        <v>68</v>
      </c>
      <c r="B701" s="1">
        <v>2005</v>
      </c>
      <c r="C701" t="s">
        <v>31</v>
      </c>
      <c r="D701" s="2">
        <v>75.900000000000006</v>
      </c>
      <c r="E701" s="1">
        <v>114</v>
      </c>
      <c r="F701" s="1">
        <v>0</v>
      </c>
      <c r="G701" s="3">
        <v>13.19</v>
      </c>
      <c r="H701">
        <v>0</v>
      </c>
      <c r="I701" s="1">
        <v>99</v>
      </c>
      <c r="J701" s="1">
        <v>0</v>
      </c>
      <c r="K701" s="2">
        <v>61.3</v>
      </c>
      <c r="L701" s="1">
        <v>0</v>
      </c>
      <c r="M701" s="1">
        <v>96</v>
      </c>
      <c r="N701" s="3">
        <v>6.93</v>
      </c>
      <c r="O701" s="1">
        <v>97</v>
      </c>
      <c r="P701" s="2">
        <v>0.1</v>
      </c>
      <c r="S701">
        <v>2.1</v>
      </c>
      <c r="T701">
        <v>2.1</v>
      </c>
    </row>
    <row r="702" spans="1:22" x14ac:dyDescent="0.3">
      <c r="A702" t="s">
        <v>68</v>
      </c>
      <c r="B702" s="1">
        <v>2004</v>
      </c>
      <c r="C702" t="s">
        <v>31</v>
      </c>
      <c r="D702" s="2">
        <v>75.8</v>
      </c>
      <c r="E702" s="1">
        <v>116</v>
      </c>
      <c r="F702" s="1">
        <v>0</v>
      </c>
      <c r="G702" s="3">
        <v>13.24</v>
      </c>
      <c r="H702">
        <v>0</v>
      </c>
      <c r="I702" s="1">
        <v>98</v>
      </c>
      <c r="J702" s="1">
        <v>17</v>
      </c>
      <c r="K702" s="2">
        <v>6.8</v>
      </c>
      <c r="L702" s="1">
        <v>0</v>
      </c>
      <c r="M702" s="1">
        <v>96</v>
      </c>
      <c r="N702" s="3">
        <v>6.9</v>
      </c>
      <c r="O702" s="1">
        <v>98</v>
      </c>
      <c r="P702" s="2">
        <v>0.1</v>
      </c>
      <c r="S702">
        <v>2.1</v>
      </c>
      <c r="T702">
        <v>2.2000000000000002</v>
      </c>
    </row>
    <row r="703" spans="1:22" x14ac:dyDescent="0.3">
      <c r="A703" t="s">
        <v>68</v>
      </c>
      <c r="B703" s="1">
        <v>2003</v>
      </c>
      <c r="C703" t="s">
        <v>31</v>
      </c>
      <c r="D703" s="2">
        <v>75.2</v>
      </c>
      <c r="E703" s="1">
        <v>122</v>
      </c>
      <c r="F703" s="1">
        <v>0</v>
      </c>
      <c r="G703" s="3">
        <v>13.01</v>
      </c>
      <c r="H703">
        <v>0</v>
      </c>
      <c r="I703" s="1">
        <v>92</v>
      </c>
      <c r="J703" s="1">
        <v>30</v>
      </c>
      <c r="K703" s="2">
        <v>6.4</v>
      </c>
      <c r="L703" s="1">
        <v>0</v>
      </c>
      <c r="M703" s="1">
        <v>97</v>
      </c>
      <c r="N703" s="3">
        <v>7.13</v>
      </c>
      <c r="O703" s="1">
        <v>97</v>
      </c>
      <c r="P703" s="2">
        <v>0.1</v>
      </c>
      <c r="S703">
        <v>2.2000000000000002</v>
      </c>
      <c r="T703">
        <v>2.2000000000000002</v>
      </c>
    </row>
    <row r="704" spans="1:22" x14ac:dyDescent="0.3">
      <c r="A704" t="s">
        <v>68</v>
      </c>
      <c r="B704" s="1">
        <v>2002</v>
      </c>
      <c r="C704" t="s">
        <v>31</v>
      </c>
      <c r="D704" s="2">
        <v>75.3</v>
      </c>
      <c r="E704" s="1">
        <v>12</v>
      </c>
      <c r="F704" s="1">
        <v>0</v>
      </c>
      <c r="G704" s="3">
        <v>13.47</v>
      </c>
      <c r="H704">
        <v>0</v>
      </c>
      <c r="I704" s="1">
        <v>86</v>
      </c>
      <c r="J704" s="1">
        <v>4</v>
      </c>
      <c r="K704" s="2">
        <v>59.9</v>
      </c>
      <c r="L704" s="1">
        <v>0</v>
      </c>
      <c r="M704" s="1">
        <v>97</v>
      </c>
      <c r="N704" s="3">
        <v>6.8</v>
      </c>
      <c r="O704" s="1">
        <v>98</v>
      </c>
      <c r="P704" s="2">
        <v>0.1</v>
      </c>
      <c r="S704">
        <v>2.2000000000000002</v>
      </c>
      <c r="T704">
        <v>2.2999999999999998</v>
      </c>
    </row>
    <row r="705" spans="1:20" x14ac:dyDescent="0.3">
      <c r="A705" t="s">
        <v>68</v>
      </c>
      <c r="B705" s="1">
        <v>2001</v>
      </c>
      <c r="C705" t="s">
        <v>31</v>
      </c>
      <c r="D705" s="2">
        <v>75.099999999999994</v>
      </c>
      <c r="E705" s="1">
        <v>123</v>
      </c>
      <c r="F705" s="1">
        <v>0</v>
      </c>
      <c r="G705" s="3">
        <v>13.36</v>
      </c>
      <c r="H705">
        <v>0</v>
      </c>
      <c r="I705" s="1"/>
      <c r="J705" s="1">
        <v>6</v>
      </c>
      <c r="K705" s="2">
        <v>59.4</v>
      </c>
      <c r="L705" s="1">
        <v>0</v>
      </c>
      <c r="M705" s="1">
        <v>97</v>
      </c>
      <c r="N705" s="3">
        <v>6.42</v>
      </c>
      <c r="O705" s="1">
        <v>98</v>
      </c>
      <c r="P705" s="2">
        <v>0.1</v>
      </c>
      <c r="S705">
        <v>2.2000000000000002</v>
      </c>
      <c r="T705">
        <v>2.2999999999999998</v>
      </c>
    </row>
    <row r="706" spans="1:20" x14ac:dyDescent="0.3">
      <c r="A706" t="s">
        <v>68</v>
      </c>
      <c r="B706" s="1">
        <v>2000</v>
      </c>
      <c r="C706" t="s">
        <v>31</v>
      </c>
      <c r="D706" s="2">
        <v>74.7</v>
      </c>
      <c r="E706" s="1">
        <v>126</v>
      </c>
      <c r="F706" s="1">
        <v>0</v>
      </c>
      <c r="G706" s="3">
        <v>13.22</v>
      </c>
      <c r="H706">
        <v>0</v>
      </c>
      <c r="I706" s="1"/>
      <c r="J706" s="1">
        <v>9</v>
      </c>
      <c r="K706" s="2">
        <v>59</v>
      </c>
      <c r="L706" s="1">
        <v>0</v>
      </c>
      <c r="M706" s="1">
        <v>98</v>
      </c>
      <c r="N706" s="3">
        <v>6.31</v>
      </c>
      <c r="O706" s="1">
        <v>98</v>
      </c>
      <c r="P706" s="2">
        <v>0.1</v>
      </c>
      <c r="S706">
        <v>2.2999999999999998</v>
      </c>
      <c r="T706">
        <v>2.2999999999999998</v>
      </c>
    </row>
    <row r="707" spans="1:20" x14ac:dyDescent="0.3">
      <c r="A707" t="s">
        <v>69</v>
      </c>
      <c r="B707" s="1">
        <v>2015</v>
      </c>
      <c r="C707" t="s">
        <v>23</v>
      </c>
      <c r="D707" s="2">
        <v>76</v>
      </c>
      <c r="E707" s="1">
        <v>139</v>
      </c>
      <c r="F707" s="1">
        <v>6</v>
      </c>
      <c r="H707">
        <v>0</v>
      </c>
      <c r="I707" s="1">
        <v>96</v>
      </c>
      <c r="J707" s="1">
        <v>0</v>
      </c>
      <c r="K707" s="2">
        <v>32.9</v>
      </c>
      <c r="L707" s="1">
        <v>7</v>
      </c>
      <c r="M707" s="1">
        <v>99</v>
      </c>
      <c r="O707" s="1">
        <v>96</v>
      </c>
      <c r="P707" s="2">
        <v>0.1</v>
      </c>
      <c r="S707">
        <v>4.9000000000000004</v>
      </c>
      <c r="T707">
        <v>4.9000000000000004</v>
      </c>
    </row>
    <row r="708" spans="1:20" x14ac:dyDescent="0.3">
      <c r="A708" t="s">
        <v>69</v>
      </c>
      <c r="B708" s="1">
        <v>2014</v>
      </c>
      <c r="C708" t="s">
        <v>23</v>
      </c>
      <c r="D708" s="2">
        <v>73</v>
      </c>
      <c r="E708" s="1">
        <v>142</v>
      </c>
      <c r="F708" s="1">
        <v>6</v>
      </c>
      <c r="G708" s="3">
        <v>0.01</v>
      </c>
      <c r="H708">
        <v>0</v>
      </c>
      <c r="I708" s="1">
        <v>93</v>
      </c>
      <c r="J708" s="1">
        <v>3</v>
      </c>
      <c r="K708" s="2">
        <v>32.4</v>
      </c>
      <c r="L708" s="1">
        <v>8</v>
      </c>
      <c r="M708" s="1">
        <v>99</v>
      </c>
      <c r="O708" s="1">
        <v>93</v>
      </c>
      <c r="P708" s="2">
        <v>0.1</v>
      </c>
      <c r="S708">
        <v>4.9000000000000004</v>
      </c>
      <c r="T708">
        <v>4.9000000000000004</v>
      </c>
    </row>
    <row r="709" spans="1:20" x14ac:dyDescent="0.3">
      <c r="A709" t="s">
        <v>69</v>
      </c>
      <c r="B709" s="1">
        <v>2013</v>
      </c>
      <c r="C709" t="s">
        <v>23</v>
      </c>
      <c r="D709" s="2">
        <v>71</v>
      </c>
      <c r="E709" s="1">
        <v>146</v>
      </c>
      <c r="F709" s="1">
        <v>6</v>
      </c>
      <c r="G709" s="3">
        <v>3.35</v>
      </c>
      <c r="H709">
        <v>0</v>
      </c>
      <c r="I709" s="1">
        <v>93</v>
      </c>
      <c r="J709" s="1">
        <v>0</v>
      </c>
      <c r="K709" s="2">
        <v>31.8</v>
      </c>
      <c r="L709" s="1">
        <v>8</v>
      </c>
      <c r="M709" s="1">
        <v>99</v>
      </c>
      <c r="O709" s="1">
        <v>93</v>
      </c>
      <c r="P709" s="2">
        <v>0.1</v>
      </c>
      <c r="S709">
        <v>5</v>
      </c>
      <c r="T709">
        <v>5</v>
      </c>
    </row>
    <row r="710" spans="1:20" x14ac:dyDescent="0.3">
      <c r="A710" t="s">
        <v>69</v>
      </c>
      <c r="B710" s="1">
        <v>2012</v>
      </c>
      <c r="C710" t="s">
        <v>23</v>
      </c>
      <c r="D710" s="2">
        <v>69.8</v>
      </c>
      <c r="E710" s="1">
        <v>149</v>
      </c>
      <c r="F710" s="1">
        <v>7</v>
      </c>
      <c r="G710" s="3">
        <v>3.61</v>
      </c>
      <c r="H710">
        <v>0</v>
      </c>
      <c r="I710" s="1">
        <v>96</v>
      </c>
      <c r="J710" s="1">
        <v>0</v>
      </c>
      <c r="K710" s="2">
        <v>31.3</v>
      </c>
      <c r="L710" s="1">
        <v>9</v>
      </c>
      <c r="M710" s="1">
        <v>99</v>
      </c>
      <c r="O710" s="1">
        <v>96</v>
      </c>
      <c r="P710" s="2">
        <v>0.1</v>
      </c>
      <c r="S710">
        <v>5.0999999999999996</v>
      </c>
      <c r="T710">
        <v>5.0999999999999996</v>
      </c>
    </row>
    <row r="711" spans="1:20" x14ac:dyDescent="0.3">
      <c r="A711" t="s">
        <v>69</v>
      </c>
      <c r="B711" s="1">
        <v>2011</v>
      </c>
      <c r="C711" t="s">
        <v>23</v>
      </c>
      <c r="D711" s="2">
        <v>69.400000000000006</v>
      </c>
      <c r="E711" s="1">
        <v>153</v>
      </c>
      <c r="F711" s="1">
        <v>8</v>
      </c>
      <c r="G711" s="3">
        <v>3.39</v>
      </c>
      <c r="H711">
        <v>0</v>
      </c>
      <c r="I711" s="1">
        <v>94</v>
      </c>
      <c r="J711" s="1">
        <v>0</v>
      </c>
      <c r="K711" s="2">
        <v>3.8</v>
      </c>
      <c r="L711" s="1">
        <v>10</v>
      </c>
      <c r="M711" s="1">
        <v>99</v>
      </c>
      <c r="O711" s="1">
        <v>94</v>
      </c>
      <c r="P711" s="2">
        <v>0.1</v>
      </c>
      <c r="S711">
        <v>5.0999999999999996</v>
      </c>
      <c r="T711">
        <v>5.2</v>
      </c>
    </row>
    <row r="712" spans="1:20" x14ac:dyDescent="0.3">
      <c r="A712" t="s">
        <v>69</v>
      </c>
      <c r="B712" s="1">
        <v>2010</v>
      </c>
      <c r="C712" t="s">
        <v>23</v>
      </c>
      <c r="D712" s="2">
        <v>69</v>
      </c>
      <c r="E712" s="1">
        <v>157</v>
      </c>
      <c r="F712" s="1">
        <v>8</v>
      </c>
      <c r="G712" s="3">
        <v>3.12</v>
      </c>
      <c r="H712">
        <v>0</v>
      </c>
      <c r="I712" s="1">
        <v>93</v>
      </c>
      <c r="J712" s="1">
        <v>0</v>
      </c>
      <c r="K712" s="2">
        <v>3.3</v>
      </c>
      <c r="L712" s="1">
        <v>10</v>
      </c>
      <c r="M712" s="1">
        <v>99</v>
      </c>
      <c r="O712" s="1">
        <v>93</v>
      </c>
      <c r="P712" s="2">
        <v>0.1</v>
      </c>
      <c r="S712">
        <v>5.2</v>
      </c>
      <c r="T712">
        <v>5.2</v>
      </c>
    </row>
    <row r="713" spans="1:20" x14ac:dyDescent="0.3">
      <c r="A713" t="s">
        <v>69</v>
      </c>
      <c r="B713" s="1">
        <v>2009</v>
      </c>
      <c r="C713" t="s">
        <v>23</v>
      </c>
      <c r="D713" s="2">
        <v>68.7</v>
      </c>
      <c r="E713" s="1">
        <v>161</v>
      </c>
      <c r="F713" s="1">
        <v>9</v>
      </c>
      <c r="G713" s="3">
        <v>3.35</v>
      </c>
      <c r="H713">
        <v>0</v>
      </c>
      <c r="I713" s="1">
        <v>93</v>
      </c>
      <c r="J713" s="1">
        <v>0</v>
      </c>
      <c r="K713" s="2">
        <v>29.7</v>
      </c>
      <c r="L713" s="1">
        <v>11</v>
      </c>
      <c r="M713" s="1">
        <v>98</v>
      </c>
      <c r="O713" s="1">
        <v>93</v>
      </c>
      <c r="P713" s="2">
        <v>0.1</v>
      </c>
      <c r="S713">
        <v>5.3</v>
      </c>
      <c r="T713">
        <v>5.3</v>
      </c>
    </row>
    <row r="714" spans="1:20" x14ac:dyDescent="0.3">
      <c r="A714" t="s">
        <v>69</v>
      </c>
      <c r="B714" s="1">
        <v>2008</v>
      </c>
      <c r="C714" t="s">
        <v>23</v>
      </c>
      <c r="D714" s="2">
        <v>68.599999999999994</v>
      </c>
      <c r="E714" s="1">
        <v>164</v>
      </c>
      <c r="F714" s="1">
        <v>9</v>
      </c>
      <c r="G714" s="3">
        <v>3.16</v>
      </c>
      <c r="H714">
        <v>0</v>
      </c>
      <c r="I714" s="1">
        <v>92</v>
      </c>
      <c r="J714" s="1">
        <v>8</v>
      </c>
      <c r="K714" s="2">
        <v>29.2</v>
      </c>
      <c r="L714" s="1">
        <v>12</v>
      </c>
      <c r="M714" s="1">
        <v>98</v>
      </c>
      <c r="O714" s="1">
        <v>92</v>
      </c>
      <c r="P714" s="2">
        <v>0.1</v>
      </c>
      <c r="S714">
        <v>5.4</v>
      </c>
      <c r="T714">
        <v>5.4</v>
      </c>
    </row>
    <row r="715" spans="1:20" x14ac:dyDescent="0.3">
      <c r="A715" t="s">
        <v>69</v>
      </c>
      <c r="B715" s="1">
        <v>2007</v>
      </c>
      <c r="C715" t="s">
        <v>23</v>
      </c>
      <c r="D715" s="2">
        <v>68.5</v>
      </c>
      <c r="E715" s="1">
        <v>166</v>
      </c>
      <c r="F715" s="1">
        <v>9</v>
      </c>
      <c r="G715" s="3">
        <v>3.13</v>
      </c>
      <c r="H715">
        <v>0</v>
      </c>
      <c r="I715" s="1">
        <v>92</v>
      </c>
      <c r="J715" s="1">
        <v>3550</v>
      </c>
      <c r="K715" s="2">
        <v>28.7</v>
      </c>
      <c r="L715" s="1">
        <v>12</v>
      </c>
      <c r="M715" s="1">
        <v>99</v>
      </c>
      <c r="O715" s="1">
        <v>92</v>
      </c>
      <c r="P715" s="2">
        <v>0.1</v>
      </c>
      <c r="S715">
        <v>5.5</v>
      </c>
      <c r="T715">
        <v>5.5</v>
      </c>
    </row>
    <row r="716" spans="1:20" x14ac:dyDescent="0.3">
      <c r="A716" t="s">
        <v>69</v>
      </c>
      <c r="B716" s="1">
        <v>2006</v>
      </c>
      <c r="C716" t="s">
        <v>23</v>
      </c>
      <c r="D716" s="2">
        <v>68.5</v>
      </c>
      <c r="E716" s="1">
        <v>165</v>
      </c>
      <c r="F716" s="1">
        <v>10</v>
      </c>
      <c r="G716" s="3">
        <v>3.28</v>
      </c>
      <c r="H716">
        <v>0</v>
      </c>
      <c r="I716" s="1">
        <v>96</v>
      </c>
      <c r="J716" s="1">
        <v>0</v>
      </c>
      <c r="K716" s="2">
        <v>28.2</v>
      </c>
      <c r="L716" s="1">
        <v>12</v>
      </c>
      <c r="M716" s="1">
        <v>98</v>
      </c>
      <c r="O716" s="1">
        <v>89</v>
      </c>
      <c r="P716" s="2">
        <v>0.1</v>
      </c>
      <c r="S716">
        <v>5.6</v>
      </c>
      <c r="T716">
        <v>5.6</v>
      </c>
    </row>
    <row r="717" spans="1:20" x14ac:dyDescent="0.3">
      <c r="A717" t="s">
        <v>69</v>
      </c>
      <c r="B717" s="1">
        <v>2005</v>
      </c>
      <c r="C717" t="s">
        <v>23</v>
      </c>
      <c r="D717" s="2">
        <v>68.5</v>
      </c>
      <c r="E717" s="1">
        <v>165</v>
      </c>
      <c r="F717" s="1">
        <v>10</v>
      </c>
      <c r="G717" s="3">
        <v>3.21</v>
      </c>
      <c r="H717">
        <v>0</v>
      </c>
      <c r="I717" s="1">
        <v>92</v>
      </c>
      <c r="J717" s="1">
        <v>0</v>
      </c>
      <c r="K717" s="2">
        <v>27.7</v>
      </c>
      <c r="L717" s="1">
        <v>13</v>
      </c>
      <c r="M717" s="1">
        <v>97</v>
      </c>
      <c r="O717" s="1">
        <v>79</v>
      </c>
      <c r="P717" s="2">
        <v>0.1</v>
      </c>
      <c r="S717">
        <v>5.7</v>
      </c>
      <c r="T717">
        <v>5.7</v>
      </c>
    </row>
    <row r="718" spans="1:20" x14ac:dyDescent="0.3">
      <c r="A718" t="s">
        <v>69</v>
      </c>
      <c r="B718" s="1">
        <v>2004</v>
      </c>
      <c r="C718" t="s">
        <v>23</v>
      </c>
      <c r="D718" s="2">
        <v>68.400000000000006</v>
      </c>
      <c r="E718" s="1">
        <v>165</v>
      </c>
      <c r="F718" s="1">
        <v>11</v>
      </c>
      <c r="G718" s="3">
        <v>3.13</v>
      </c>
      <c r="H718">
        <v>0</v>
      </c>
      <c r="I718" s="1">
        <v>98</v>
      </c>
      <c r="J718" s="1">
        <v>0</v>
      </c>
      <c r="K718" s="2">
        <v>27.2</v>
      </c>
      <c r="L718" s="1">
        <v>14</v>
      </c>
      <c r="M718" s="1">
        <v>99</v>
      </c>
      <c r="O718" s="1">
        <v>72</v>
      </c>
      <c r="P718" s="2">
        <v>0.1</v>
      </c>
      <c r="S718">
        <v>5.7</v>
      </c>
      <c r="T718">
        <v>5.7</v>
      </c>
    </row>
    <row r="719" spans="1:20" x14ac:dyDescent="0.3">
      <c r="A719" t="s">
        <v>69</v>
      </c>
      <c r="B719" s="1">
        <v>2003</v>
      </c>
      <c r="C719" t="s">
        <v>23</v>
      </c>
      <c r="D719" s="2">
        <v>68.099999999999994</v>
      </c>
      <c r="E719" s="1">
        <v>165</v>
      </c>
      <c r="F719" s="1">
        <v>12</v>
      </c>
      <c r="G719" s="3">
        <v>3.13</v>
      </c>
      <c r="H719">
        <v>0</v>
      </c>
      <c r="I719" s="1">
        <v>27</v>
      </c>
      <c r="J719" s="1">
        <v>0</v>
      </c>
      <c r="K719" s="2">
        <v>26.7</v>
      </c>
      <c r="L719" s="1">
        <v>15</v>
      </c>
      <c r="M719" s="1">
        <v>99</v>
      </c>
      <c r="O719" s="1">
        <v>68</v>
      </c>
      <c r="P719" s="2">
        <v>0.1</v>
      </c>
      <c r="S719">
        <v>5.8</v>
      </c>
      <c r="T719">
        <v>5.8</v>
      </c>
    </row>
    <row r="720" spans="1:20" x14ac:dyDescent="0.3">
      <c r="A720" t="s">
        <v>69</v>
      </c>
      <c r="B720" s="1">
        <v>2002</v>
      </c>
      <c r="C720" t="s">
        <v>23</v>
      </c>
      <c r="D720" s="2">
        <v>67.599999999999994</v>
      </c>
      <c r="E720" s="1">
        <v>167</v>
      </c>
      <c r="F720" s="1">
        <v>14</v>
      </c>
      <c r="G720" s="3">
        <v>3.08</v>
      </c>
      <c r="H720">
        <v>0</v>
      </c>
      <c r="I720" s="1"/>
      <c r="J720" s="1">
        <v>0</v>
      </c>
      <c r="K720" s="2">
        <v>26.2</v>
      </c>
      <c r="L720" s="1">
        <v>18</v>
      </c>
      <c r="M720" s="1">
        <v>99</v>
      </c>
      <c r="O720" s="1">
        <v>64</v>
      </c>
      <c r="P720" s="2">
        <v>0.1</v>
      </c>
      <c r="S720">
        <v>5.9</v>
      </c>
      <c r="T720">
        <v>5.9</v>
      </c>
    </row>
    <row r="721" spans="1:20" x14ac:dyDescent="0.3">
      <c r="A721" t="s">
        <v>69</v>
      </c>
      <c r="B721" s="1">
        <v>2001</v>
      </c>
      <c r="C721" t="s">
        <v>23</v>
      </c>
      <c r="D721" s="2">
        <v>66.599999999999994</v>
      </c>
      <c r="E721" s="1">
        <v>177</v>
      </c>
      <c r="F721" s="1">
        <v>16</v>
      </c>
      <c r="G721" s="3">
        <v>2.5299999999999998</v>
      </c>
      <c r="H721">
        <v>0</v>
      </c>
      <c r="I721" s="1"/>
      <c r="J721" s="1">
        <v>0</v>
      </c>
      <c r="K721" s="2">
        <v>25.7</v>
      </c>
      <c r="L721" s="1">
        <v>21</v>
      </c>
      <c r="M721" s="1">
        <v>98</v>
      </c>
      <c r="O721" s="1">
        <v>62</v>
      </c>
      <c r="P721" s="2">
        <v>0.1</v>
      </c>
      <c r="S721">
        <v>5.9</v>
      </c>
      <c r="T721">
        <v>6</v>
      </c>
    </row>
    <row r="722" spans="1:20" x14ac:dyDescent="0.3">
      <c r="A722" t="s">
        <v>69</v>
      </c>
      <c r="B722" s="1">
        <v>2000</v>
      </c>
      <c r="C722" t="s">
        <v>23</v>
      </c>
      <c r="D722" s="2">
        <v>65.400000000000006</v>
      </c>
      <c r="E722" s="1">
        <v>192</v>
      </c>
      <c r="F722" s="1">
        <v>18</v>
      </c>
      <c r="G722" s="3">
        <v>3.52</v>
      </c>
      <c r="H722">
        <v>0</v>
      </c>
      <c r="I722" s="1"/>
      <c r="J722" s="1">
        <v>0</v>
      </c>
      <c r="K722" s="2">
        <v>25.2</v>
      </c>
      <c r="L722" s="1">
        <v>25</v>
      </c>
      <c r="M722" s="1">
        <v>93</v>
      </c>
      <c r="O722" s="1">
        <v>56</v>
      </c>
      <c r="P722" s="2">
        <v>0.1</v>
      </c>
      <c r="S722">
        <v>6</v>
      </c>
      <c r="T722">
        <v>6</v>
      </c>
    </row>
    <row r="723" spans="1:20" x14ac:dyDescent="0.3">
      <c r="A723" t="s">
        <v>70</v>
      </c>
      <c r="B723" s="1">
        <v>2015</v>
      </c>
      <c r="C723" t="s">
        <v>23</v>
      </c>
      <c r="D723" s="2">
        <v>59.8</v>
      </c>
      <c r="E723" s="1">
        <v>258</v>
      </c>
      <c r="F723" s="1">
        <v>236</v>
      </c>
      <c r="H723">
        <v>0</v>
      </c>
      <c r="I723" s="1">
        <v>81</v>
      </c>
      <c r="J723" s="1">
        <v>5020</v>
      </c>
      <c r="K723" s="2">
        <v>21.6</v>
      </c>
      <c r="L723" s="1">
        <v>308</v>
      </c>
      <c r="M723" s="1">
        <v>78</v>
      </c>
      <c r="O723" s="1">
        <v>81</v>
      </c>
      <c r="P723" s="2">
        <v>1.1000000000000001</v>
      </c>
      <c r="S723">
        <v>9.5</v>
      </c>
      <c r="T723">
        <v>9.3000000000000007</v>
      </c>
    </row>
    <row r="724" spans="1:20" x14ac:dyDescent="0.3">
      <c r="A724" t="s">
        <v>70</v>
      </c>
      <c r="B724" s="1">
        <v>2014</v>
      </c>
      <c r="C724" t="s">
        <v>23</v>
      </c>
      <c r="D724" s="2">
        <v>59.3</v>
      </c>
      <c r="E724" s="1">
        <v>266</v>
      </c>
      <c r="F724" s="1">
        <v>237</v>
      </c>
      <c r="G724" s="3">
        <v>0.01</v>
      </c>
      <c r="H724">
        <v>0</v>
      </c>
      <c r="I724" s="1">
        <v>8</v>
      </c>
      <c r="J724" s="1">
        <v>33711</v>
      </c>
      <c r="K724" s="2">
        <v>21.1</v>
      </c>
      <c r="L724" s="1">
        <v>312</v>
      </c>
      <c r="M724" s="1">
        <v>79</v>
      </c>
      <c r="N724" s="3">
        <v>4.33</v>
      </c>
      <c r="O724" s="1">
        <v>8</v>
      </c>
      <c r="P724" s="2">
        <v>1.1000000000000001</v>
      </c>
      <c r="S724">
        <v>9.6999999999999993</v>
      </c>
      <c r="T724">
        <v>9.5</v>
      </c>
    </row>
    <row r="725" spans="1:20" x14ac:dyDescent="0.3">
      <c r="A725" t="s">
        <v>70</v>
      </c>
      <c r="B725" s="1">
        <v>2013</v>
      </c>
      <c r="C725" t="s">
        <v>23</v>
      </c>
      <c r="D725" s="2">
        <v>58.8</v>
      </c>
      <c r="E725" s="1">
        <v>272</v>
      </c>
      <c r="F725" s="1">
        <v>238</v>
      </c>
      <c r="G725" s="3">
        <v>0.01</v>
      </c>
      <c r="H725">
        <v>0</v>
      </c>
      <c r="I725" s="1">
        <v>74</v>
      </c>
      <c r="J725" s="1">
        <v>88381</v>
      </c>
      <c r="K725" s="2">
        <v>2.6</v>
      </c>
      <c r="L725" s="1">
        <v>314</v>
      </c>
      <c r="M725" s="1">
        <v>74</v>
      </c>
      <c r="N725" s="3">
        <v>3.89</v>
      </c>
      <c r="O725" s="1">
        <v>74</v>
      </c>
      <c r="P725" s="2">
        <v>1.2</v>
      </c>
      <c r="S725">
        <v>9.9</v>
      </c>
      <c r="T725">
        <v>9.6</v>
      </c>
    </row>
    <row r="726" spans="1:20" x14ac:dyDescent="0.3">
      <c r="A726" t="s">
        <v>70</v>
      </c>
      <c r="B726" s="1">
        <v>2012</v>
      </c>
      <c r="C726" t="s">
        <v>23</v>
      </c>
      <c r="D726" s="2">
        <v>58.3</v>
      </c>
      <c r="E726" s="1">
        <v>277</v>
      </c>
      <c r="F726" s="1">
        <v>239</v>
      </c>
      <c r="G726" s="3">
        <v>0.01</v>
      </c>
      <c r="H726">
        <v>0</v>
      </c>
      <c r="I726" s="1">
        <v>75</v>
      </c>
      <c r="J726" s="1">
        <v>72029</v>
      </c>
      <c r="K726" s="2">
        <v>2.1</v>
      </c>
      <c r="L726" s="1">
        <v>317</v>
      </c>
      <c r="M726" s="1">
        <v>76</v>
      </c>
      <c r="N726" s="3">
        <v>3.77</v>
      </c>
      <c r="O726" s="1">
        <v>75</v>
      </c>
      <c r="P726" s="2">
        <v>1.5</v>
      </c>
      <c r="S726">
        <v>1</v>
      </c>
      <c r="T726">
        <v>9.8000000000000007</v>
      </c>
    </row>
    <row r="727" spans="1:20" x14ac:dyDescent="0.3">
      <c r="A727" t="s">
        <v>70</v>
      </c>
      <c r="B727" s="1">
        <v>2011</v>
      </c>
      <c r="C727" t="s">
        <v>23</v>
      </c>
      <c r="D727" s="2">
        <v>57.9</v>
      </c>
      <c r="E727" s="1">
        <v>278</v>
      </c>
      <c r="F727" s="1">
        <v>239</v>
      </c>
      <c r="G727" s="3">
        <v>1.82</v>
      </c>
      <c r="H727">
        <v>0</v>
      </c>
      <c r="I727" s="1">
        <v>74</v>
      </c>
      <c r="J727" s="1">
        <v>133802</v>
      </c>
      <c r="K727" s="2">
        <v>19.600000000000001</v>
      </c>
      <c r="L727" s="1">
        <v>319</v>
      </c>
      <c r="M727" s="1">
        <v>77</v>
      </c>
      <c r="N727" s="3">
        <v>3.53</v>
      </c>
      <c r="O727" s="1">
        <v>74</v>
      </c>
      <c r="P727" s="2">
        <v>1.6</v>
      </c>
      <c r="S727">
        <v>1.2</v>
      </c>
      <c r="T727">
        <v>1</v>
      </c>
    </row>
    <row r="728" spans="1:20" x14ac:dyDescent="0.3">
      <c r="A728" t="s">
        <v>70</v>
      </c>
      <c r="B728" s="1">
        <v>2010</v>
      </c>
      <c r="C728" t="s">
        <v>23</v>
      </c>
      <c r="D728" s="2">
        <v>57.4</v>
      </c>
      <c r="E728" s="1">
        <v>283</v>
      </c>
      <c r="F728" s="1">
        <v>239</v>
      </c>
      <c r="G728" s="3">
        <v>1.81</v>
      </c>
      <c r="H728">
        <v>0</v>
      </c>
      <c r="I728" s="1">
        <v>6</v>
      </c>
      <c r="J728" s="1">
        <v>5407</v>
      </c>
      <c r="K728" s="2">
        <v>19.100000000000001</v>
      </c>
      <c r="L728" s="1">
        <v>321</v>
      </c>
      <c r="M728" s="1">
        <v>76</v>
      </c>
      <c r="N728" s="3">
        <v>4.4000000000000004</v>
      </c>
      <c r="O728" s="1">
        <v>6</v>
      </c>
      <c r="P728" s="2">
        <v>1.6</v>
      </c>
      <c r="S728">
        <v>1.4</v>
      </c>
      <c r="T728">
        <v>1.2</v>
      </c>
    </row>
    <row r="729" spans="1:20" x14ac:dyDescent="0.3">
      <c r="A729" t="s">
        <v>70</v>
      </c>
      <c r="B729" s="1">
        <v>2009</v>
      </c>
      <c r="C729" t="s">
        <v>23</v>
      </c>
      <c r="D729" s="2">
        <v>56.7</v>
      </c>
      <c r="E729" s="1">
        <v>292</v>
      </c>
      <c r="F729" s="1">
        <v>238</v>
      </c>
      <c r="G729" s="3">
        <v>2.13</v>
      </c>
      <c r="H729">
        <v>0</v>
      </c>
      <c r="I729" s="1">
        <v>72</v>
      </c>
      <c r="J729" s="1">
        <v>57</v>
      </c>
      <c r="K729" s="2">
        <v>18.600000000000001</v>
      </c>
      <c r="L729" s="1">
        <v>323</v>
      </c>
      <c r="M729" s="1">
        <v>78</v>
      </c>
      <c r="N729" s="3">
        <v>5.61</v>
      </c>
      <c r="O729" s="1">
        <v>72</v>
      </c>
      <c r="P729" s="2">
        <v>1.7</v>
      </c>
      <c r="S729">
        <v>1.6</v>
      </c>
      <c r="T729">
        <v>1.4</v>
      </c>
    </row>
    <row r="730" spans="1:20" x14ac:dyDescent="0.3">
      <c r="A730" t="s">
        <v>70</v>
      </c>
      <c r="B730" s="1">
        <v>2008</v>
      </c>
      <c r="C730" t="s">
        <v>23</v>
      </c>
      <c r="D730" s="2">
        <v>56.3</v>
      </c>
      <c r="E730" s="1">
        <v>295</v>
      </c>
      <c r="F730" s="1">
        <v>237</v>
      </c>
      <c r="G730" s="3">
        <v>2.09</v>
      </c>
      <c r="H730">
        <v>0</v>
      </c>
      <c r="I730" s="1">
        <v>65</v>
      </c>
      <c r="J730" s="1">
        <v>12461</v>
      </c>
      <c r="K730" s="2">
        <v>18.2</v>
      </c>
      <c r="L730" s="1">
        <v>324</v>
      </c>
      <c r="M730" s="1">
        <v>64</v>
      </c>
      <c r="N730" s="3">
        <v>4.46</v>
      </c>
      <c r="O730" s="1">
        <v>65</v>
      </c>
      <c r="P730" s="2">
        <v>1.8</v>
      </c>
      <c r="S730">
        <v>1.8</v>
      </c>
      <c r="T730">
        <v>1.7</v>
      </c>
    </row>
    <row r="731" spans="1:20" x14ac:dyDescent="0.3">
      <c r="A731" t="s">
        <v>70</v>
      </c>
      <c r="B731" s="1">
        <v>2007</v>
      </c>
      <c r="C731" t="s">
        <v>23</v>
      </c>
      <c r="D731" s="2">
        <v>55.7</v>
      </c>
      <c r="E731" s="1">
        <v>299</v>
      </c>
      <c r="F731" s="1">
        <v>236</v>
      </c>
      <c r="G731" s="3">
        <v>1.52</v>
      </c>
      <c r="H731">
        <v>0</v>
      </c>
      <c r="I731" s="1">
        <v>7</v>
      </c>
      <c r="J731" s="1">
        <v>55577</v>
      </c>
      <c r="K731" s="2">
        <v>17.8</v>
      </c>
      <c r="L731" s="1">
        <v>326</v>
      </c>
      <c r="M731" s="1">
        <v>72</v>
      </c>
      <c r="N731" s="3">
        <v>3.61</v>
      </c>
      <c r="O731" s="1">
        <v>7</v>
      </c>
      <c r="P731" s="2">
        <v>1.9</v>
      </c>
      <c r="S731">
        <v>11.1</v>
      </c>
      <c r="T731">
        <v>1.9</v>
      </c>
    </row>
    <row r="732" spans="1:20" x14ac:dyDescent="0.3">
      <c r="A732" t="s">
        <v>70</v>
      </c>
      <c r="B732" s="1">
        <v>2006</v>
      </c>
      <c r="C732" t="s">
        <v>23</v>
      </c>
      <c r="D732" s="2">
        <v>55</v>
      </c>
      <c r="E732" s="1">
        <v>36</v>
      </c>
      <c r="F732" s="1">
        <v>235</v>
      </c>
      <c r="G732" s="3">
        <v>1.53</v>
      </c>
      <c r="H732">
        <v>0</v>
      </c>
      <c r="I732" s="1"/>
      <c r="J732" s="1">
        <v>80123</v>
      </c>
      <c r="K732" s="2">
        <v>17.3</v>
      </c>
      <c r="L732" s="1">
        <v>327</v>
      </c>
      <c r="M732" s="1">
        <v>62</v>
      </c>
      <c r="N732" s="3">
        <v>3.39</v>
      </c>
      <c r="O732" s="1">
        <v>62</v>
      </c>
      <c r="P732" s="2">
        <v>2</v>
      </c>
      <c r="S732">
        <v>11.3</v>
      </c>
      <c r="T732">
        <v>11.1</v>
      </c>
    </row>
    <row r="733" spans="1:20" x14ac:dyDescent="0.3">
      <c r="A733" t="s">
        <v>70</v>
      </c>
      <c r="B733" s="1">
        <v>2005</v>
      </c>
      <c r="C733" t="s">
        <v>23</v>
      </c>
      <c r="D733" s="2">
        <v>54.3</v>
      </c>
      <c r="E733" s="1">
        <v>314</v>
      </c>
      <c r="F733" s="1">
        <v>233</v>
      </c>
      <c r="G733" s="3">
        <v>1.43</v>
      </c>
      <c r="H733">
        <v>0</v>
      </c>
      <c r="I733" s="1"/>
      <c r="J733" s="1">
        <v>182485</v>
      </c>
      <c r="K733" s="2">
        <v>16.899999999999999</v>
      </c>
      <c r="L733" s="1">
        <v>329</v>
      </c>
      <c r="M733" s="1">
        <v>6</v>
      </c>
      <c r="N733" s="3">
        <v>3.14</v>
      </c>
      <c r="O733" s="1">
        <v>6</v>
      </c>
      <c r="P733" s="2">
        <v>2</v>
      </c>
      <c r="S733">
        <v>11.5</v>
      </c>
      <c r="T733">
        <v>11.3</v>
      </c>
    </row>
    <row r="734" spans="1:20" x14ac:dyDescent="0.3">
      <c r="A734" t="s">
        <v>70</v>
      </c>
      <c r="B734" s="1">
        <v>2004</v>
      </c>
      <c r="C734" t="s">
        <v>23</v>
      </c>
      <c r="D734" s="2">
        <v>53.5</v>
      </c>
      <c r="E734" s="1">
        <v>323</v>
      </c>
      <c r="F734" s="1">
        <v>232</v>
      </c>
      <c r="G734" s="3">
        <v>1.44</v>
      </c>
      <c r="H734">
        <v>0</v>
      </c>
      <c r="I734" s="1"/>
      <c r="J734" s="1">
        <v>44934</v>
      </c>
      <c r="K734" s="2">
        <v>16.5</v>
      </c>
      <c r="L734" s="1">
        <v>330</v>
      </c>
      <c r="M734" s="1">
        <v>52</v>
      </c>
      <c r="N734" s="3">
        <v>3.34</v>
      </c>
      <c r="O734" s="1">
        <v>54</v>
      </c>
      <c r="P734" s="2">
        <v>2.1</v>
      </c>
      <c r="S734">
        <v>11.7</v>
      </c>
      <c r="T734">
        <v>11.5</v>
      </c>
    </row>
    <row r="735" spans="1:20" x14ac:dyDescent="0.3">
      <c r="A735" t="s">
        <v>70</v>
      </c>
      <c r="B735" s="1">
        <v>2003</v>
      </c>
      <c r="C735" t="s">
        <v>23</v>
      </c>
      <c r="D735" s="2">
        <v>52.8</v>
      </c>
      <c r="E735" s="1">
        <v>332</v>
      </c>
      <c r="F735" s="1">
        <v>231</v>
      </c>
      <c r="G735" s="3">
        <v>1.83</v>
      </c>
      <c r="H735">
        <v>0</v>
      </c>
      <c r="I735" s="1"/>
      <c r="J735" s="1">
        <v>21956</v>
      </c>
      <c r="K735" s="2">
        <v>16.100000000000001</v>
      </c>
      <c r="L735" s="1">
        <v>331</v>
      </c>
      <c r="M735" s="1">
        <v>47</v>
      </c>
      <c r="N735" s="3">
        <v>3.2</v>
      </c>
      <c r="O735" s="1">
        <v>41</v>
      </c>
      <c r="P735" s="2">
        <v>2.2000000000000002</v>
      </c>
      <c r="S735">
        <v>11.9</v>
      </c>
      <c r="T735">
        <v>11.7</v>
      </c>
    </row>
    <row r="736" spans="1:20" x14ac:dyDescent="0.3">
      <c r="A736" t="s">
        <v>70</v>
      </c>
      <c r="B736" s="1">
        <v>2002</v>
      </c>
      <c r="C736" t="s">
        <v>23</v>
      </c>
      <c r="D736" s="2">
        <v>52.1</v>
      </c>
      <c r="E736" s="1">
        <v>341</v>
      </c>
      <c r="F736" s="1">
        <v>229</v>
      </c>
      <c r="G736" s="3">
        <v>1.85</v>
      </c>
      <c r="H736">
        <v>0</v>
      </c>
      <c r="I736" s="1"/>
      <c r="J736" s="1">
        <v>30466</v>
      </c>
      <c r="K736" s="2">
        <v>15.7</v>
      </c>
      <c r="L736" s="1">
        <v>331</v>
      </c>
      <c r="M736" s="1">
        <v>4</v>
      </c>
      <c r="N736" s="3">
        <v>2.59</v>
      </c>
      <c r="O736" s="1">
        <v>38</v>
      </c>
      <c r="P736" s="2">
        <v>2.4</v>
      </c>
      <c r="S736">
        <v>12.1</v>
      </c>
      <c r="T736">
        <v>11.9</v>
      </c>
    </row>
    <row r="737" spans="1:22" x14ac:dyDescent="0.3">
      <c r="A737" t="s">
        <v>70</v>
      </c>
      <c r="B737" s="1">
        <v>2001</v>
      </c>
      <c r="C737" t="s">
        <v>23</v>
      </c>
      <c r="D737" s="2">
        <v>51.8</v>
      </c>
      <c r="E737" s="1">
        <v>34</v>
      </c>
      <c r="F737" s="1">
        <v>227</v>
      </c>
      <c r="G737" s="3">
        <v>1.9</v>
      </c>
      <c r="H737">
        <v>0</v>
      </c>
      <c r="I737" s="1"/>
      <c r="J737" s="1">
        <v>8072</v>
      </c>
      <c r="K737" s="2">
        <v>15.3</v>
      </c>
      <c r="L737" s="1">
        <v>332</v>
      </c>
      <c r="M737" s="1">
        <v>3</v>
      </c>
      <c r="N737" s="3">
        <v>2.67</v>
      </c>
      <c r="O737" s="1">
        <v>3</v>
      </c>
      <c r="P737" s="2">
        <v>2.4</v>
      </c>
      <c r="S737">
        <v>12.2</v>
      </c>
      <c r="T737">
        <v>12.1</v>
      </c>
    </row>
    <row r="738" spans="1:22" x14ac:dyDescent="0.3">
      <c r="A738" t="s">
        <v>70</v>
      </c>
      <c r="B738" s="1">
        <v>2000</v>
      </c>
      <c r="C738" t="s">
        <v>23</v>
      </c>
      <c r="D738" s="2">
        <v>51.3</v>
      </c>
      <c r="E738" s="1">
        <v>346</v>
      </c>
      <c r="F738" s="1">
        <v>226</v>
      </c>
      <c r="G738" s="3">
        <v>1.98</v>
      </c>
      <c r="H738">
        <v>0</v>
      </c>
      <c r="I738" s="1"/>
      <c r="J738" s="1">
        <v>8282</v>
      </c>
      <c r="K738" s="2">
        <v>14.9</v>
      </c>
      <c r="L738" s="1">
        <v>332</v>
      </c>
      <c r="M738" s="1">
        <v>42</v>
      </c>
      <c r="N738" s="3">
        <v>1.45</v>
      </c>
      <c r="O738" s="1">
        <v>4</v>
      </c>
      <c r="P738" s="2">
        <v>2.5</v>
      </c>
      <c r="S738">
        <v>12.4</v>
      </c>
      <c r="T738">
        <v>12.3</v>
      </c>
    </row>
    <row r="739" spans="1:22" x14ac:dyDescent="0.3">
      <c r="A739" t="s">
        <v>71</v>
      </c>
      <c r="B739" s="1">
        <v>2015</v>
      </c>
      <c r="C739" t="s">
        <v>31</v>
      </c>
      <c r="D739" s="2">
        <v>86</v>
      </c>
      <c r="E739" s="1">
        <v>71</v>
      </c>
      <c r="F739" s="1">
        <v>0</v>
      </c>
      <c r="H739">
        <v>0</v>
      </c>
      <c r="I739" s="1"/>
      <c r="J739" s="1">
        <v>9</v>
      </c>
      <c r="K739" s="2">
        <v>58.8</v>
      </c>
      <c r="L739" s="1">
        <v>0</v>
      </c>
      <c r="M739" s="1">
        <v>93</v>
      </c>
      <c r="O739" s="1">
        <v>93</v>
      </c>
      <c r="P739" s="2">
        <v>0.1</v>
      </c>
      <c r="Q739" s="3">
        <v>5314.6441599999998</v>
      </c>
      <c r="R739" s="1">
        <v>5683483</v>
      </c>
      <c r="S739">
        <v>1.1000000000000001</v>
      </c>
      <c r="T739">
        <v>0.9</v>
      </c>
      <c r="U739">
        <v>0.92300000000000004</v>
      </c>
      <c r="V739">
        <v>19.2</v>
      </c>
    </row>
    <row r="740" spans="1:22" x14ac:dyDescent="0.3">
      <c r="A740" t="s">
        <v>71</v>
      </c>
      <c r="B740" s="1">
        <v>2014</v>
      </c>
      <c r="C740" t="s">
        <v>31</v>
      </c>
      <c r="D740" s="2">
        <v>84</v>
      </c>
      <c r="E740" s="1">
        <v>73</v>
      </c>
      <c r="F740" s="1">
        <v>0</v>
      </c>
      <c r="G740" s="3">
        <v>9.64</v>
      </c>
      <c r="H740">
        <v>10468.762919999999</v>
      </c>
      <c r="I740" s="1"/>
      <c r="J740" s="1">
        <v>27</v>
      </c>
      <c r="K740" s="2">
        <v>58.4</v>
      </c>
      <c r="L740" s="1">
        <v>0</v>
      </c>
      <c r="M740" s="1">
        <v>94</v>
      </c>
      <c r="N740" s="3">
        <v>1.8</v>
      </c>
      <c r="O740" s="1">
        <v>94</v>
      </c>
      <c r="P740" s="2">
        <v>0.1</v>
      </c>
      <c r="Q740" s="3">
        <v>62425.539199999999</v>
      </c>
      <c r="R740" s="1">
        <v>5643475</v>
      </c>
      <c r="S740">
        <v>1.1000000000000001</v>
      </c>
      <c r="T740">
        <v>0.9</v>
      </c>
      <c r="U740">
        <v>0.92600000000000005</v>
      </c>
      <c r="V740">
        <v>19.2</v>
      </c>
    </row>
    <row r="741" spans="1:22" x14ac:dyDescent="0.3">
      <c r="A741" t="s">
        <v>71</v>
      </c>
      <c r="B741" s="1">
        <v>2013</v>
      </c>
      <c r="C741" t="s">
        <v>31</v>
      </c>
      <c r="D741" s="2">
        <v>81</v>
      </c>
      <c r="E741" s="1">
        <v>75</v>
      </c>
      <c r="F741" s="1">
        <v>0</v>
      </c>
      <c r="G741" s="3">
        <v>9.5</v>
      </c>
      <c r="H741">
        <v>10261.763000000001</v>
      </c>
      <c r="I741" s="1"/>
      <c r="J741" s="1">
        <v>17</v>
      </c>
      <c r="K741" s="2">
        <v>58.1</v>
      </c>
      <c r="L741" s="1">
        <v>0</v>
      </c>
      <c r="M741" s="1">
        <v>94</v>
      </c>
      <c r="N741" s="3">
        <v>11.25</v>
      </c>
      <c r="O741" s="1">
        <v>94</v>
      </c>
      <c r="P741" s="2">
        <v>0.1</v>
      </c>
      <c r="Q741" s="3">
        <v>61191.192629999998</v>
      </c>
      <c r="R741" s="1">
        <v>5614932</v>
      </c>
      <c r="S741">
        <v>1.1000000000000001</v>
      </c>
      <c r="T741">
        <v>0.9</v>
      </c>
      <c r="U741">
        <v>0.92400000000000004</v>
      </c>
      <c r="V741">
        <v>18.7</v>
      </c>
    </row>
    <row r="742" spans="1:22" x14ac:dyDescent="0.3">
      <c r="A742" t="s">
        <v>71</v>
      </c>
      <c r="B742" s="1">
        <v>2012</v>
      </c>
      <c r="C742" t="s">
        <v>31</v>
      </c>
      <c r="D742" s="2">
        <v>80</v>
      </c>
      <c r="E742" s="1">
        <v>76</v>
      </c>
      <c r="F742" s="1">
        <v>0</v>
      </c>
      <c r="G742" s="3">
        <v>9.26</v>
      </c>
      <c r="H742">
        <v>928.4170785</v>
      </c>
      <c r="I742" s="1"/>
      <c r="J742" s="1">
        <v>2</v>
      </c>
      <c r="K742" s="2">
        <v>57.7</v>
      </c>
      <c r="L742" s="1">
        <v>0</v>
      </c>
      <c r="M742" s="1">
        <v>94</v>
      </c>
      <c r="N742" s="3">
        <v>1.98</v>
      </c>
      <c r="O742" s="1">
        <v>94</v>
      </c>
      <c r="P742" s="2">
        <v>0.1</v>
      </c>
      <c r="Q742" s="3">
        <v>5857.5209999999997</v>
      </c>
      <c r="R742" s="1">
        <v>5591572</v>
      </c>
      <c r="S742">
        <v>1.1000000000000001</v>
      </c>
      <c r="T742">
        <v>0.9</v>
      </c>
      <c r="U742">
        <v>0.92200000000000004</v>
      </c>
      <c r="V742">
        <v>18.399999999999999</v>
      </c>
    </row>
    <row r="743" spans="1:22" x14ac:dyDescent="0.3">
      <c r="A743" t="s">
        <v>71</v>
      </c>
      <c r="B743" s="1">
        <v>2011</v>
      </c>
      <c r="C743" t="s">
        <v>31</v>
      </c>
      <c r="D743" s="2">
        <v>79.7</v>
      </c>
      <c r="E743" s="1">
        <v>79</v>
      </c>
      <c r="F743" s="1">
        <v>0</v>
      </c>
      <c r="G743" s="3">
        <v>10.47</v>
      </c>
      <c r="H743">
        <v>10251.10872</v>
      </c>
      <c r="I743" s="1"/>
      <c r="J743" s="1">
        <v>84</v>
      </c>
      <c r="K743" s="2">
        <v>57.4</v>
      </c>
      <c r="L743" s="1">
        <v>0</v>
      </c>
      <c r="M743" s="1">
        <v>91</v>
      </c>
      <c r="N743" s="3">
        <v>1.87</v>
      </c>
      <c r="O743" s="1">
        <v>91</v>
      </c>
      <c r="P743" s="2">
        <v>0.1</v>
      </c>
      <c r="Q743" s="3">
        <v>61753.667000000001</v>
      </c>
      <c r="R743" s="1">
        <v>557572</v>
      </c>
      <c r="S743">
        <v>1.1000000000000001</v>
      </c>
      <c r="T743">
        <v>0.9</v>
      </c>
      <c r="U743">
        <v>0.91</v>
      </c>
      <c r="V743">
        <v>16.899999999999999</v>
      </c>
    </row>
    <row r="744" spans="1:22" x14ac:dyDescent="0.3">
      <c r="A744" t="s">
        <v>71</v>
      </c>
      <c r="B744" s="1">
        <v>2010</v>
      </c>
      <c r="C744" t="s">
        <v>31</v>
      </c>
      <c r="D744" s="2">
        <v>79.2</v>
      </c>
      <c r="E744" s="1">
        <v>84</v>
      </c>
      <c r="F744" s="1">
        <v>0</v>
      </c>
      <c r="G744" s="3">
        <v>10.28</v>
      </c>
      <c r="H744">
        <v>954.48659329999998</v>
      </c>
      <c r="I744" s="1"/>
      <c r="J744" s="1">
        <v>5</v>
      </c>
      <c r="K744" s="2">
        <v>57</v>
      </c>
      <c r="L744" s="1">
        <v>0</v>
      </c>
      <c r="M744" s="1">
        <v>9</v>
      </c>
      <c r="N744" s="3">
        <v>11.8</v>
      </c>
      <c r="O744" s="1">
        <v>9</v>
      </c>
      <c r="P744" s="2">
        <v>0.1</v>
      </c>
      <c r="Q744" s="3">
        <v>5841.41122</v>
      </c>
      <c r="R744" s="1">
        <v>5547683</v>
      </c>
      <c r="S744">
        <v>1.1000000000000001</v>
      </c>
      <c r="T744">
        <v>0.9</v>
      </c>
      <c r="U744">
        <v>0.90600000000000003</v>
      </c>
      <c r="V744">
        <v>16.8</v>
      </c>
    </row>
    <row r="745" spans="1:22" x14ac:dyDescent="0.3">
      <c r="A745" t="s">
        <v>71</v>
      </c>
      <c r="B745" s="1">
        <v>2009</v>
      </c>
      <c r="C745" t="s">
        <v>31</v>
      </c>
      <c r="D745" s="2">
        <v>78.900000000000006</v>
      </c>
      <c r="E745" s="1">
        <v>86</v>
      </c>
      <c r="F745" s="1">
        <v>0</v>
      </c>
      <c r="G745" s="3">
        <v>10.08</v>
      </c>
      <c r="H745">
        <v>9765.616994</v>
      </c>
      <c r="I745" s="1"/>
      <c r="J745" s="1">
        <v>6</v>
      </c>
      <c r="K745" s="2">
        <v>56.6</v>
      </c>
      <c r="L745" s="1">
        <v>0</v>
      </c>
      <c r="M745" s="1">
        <v>89</v>
      </c>
      <c r="N745" s="3">
        <v>11.47</v>
      </c>
      <c r="O745" s="1">
        <v>89</v>
      </c>
      <c r="P745" s="2">
        <v>0.1</v>
      </c>
      <c r="Q745" s="3">
        <v>58163.293590000001</v>
      </c>
      <c r="R745" s="1">
        <v>552395</v>
      </c>
      <c r="S745">
        <v>1.1000000000000001</v>
      </c>
      <c r="T745">
        <v>0.9</v>
      </c>
      <c r="U745">
        <v>0.90600000000000003</v>
      </c>
      <c r="V745">
        <v>16.8</v>
      </c>
    </row>
    <row r="746" spans="1:22" x14ac:dyDescent="0.3">
      <c r="A746" t="s">
        <v>71</v>
      </c>
      <c r="B746" s="1">
        <v>2008</v>
      </c>
      <c r="C746" t="s">
        <v>31</v>
      </c>
      <c r="D746" s="2">
        <v>78.8</v>
      </c>
      <c r="E746" s="1">
        <v>88</v>
      </c>
      <c r="F746" s="1">
        <v>0</v>
      </c>
      <c r="G746" s="3">
        <v>10.7</v>
      </c>
      <c r="H746">
        <v>10761.18209</v>
      </c>
      <c r="I746" s="1"/>
      <c r="J746" s="1">
        <v>14</v>
      </c>
      <c r="K746" s="2">
        <v>56.3</v>
      </c>
      <c r="L746" s="1">
        <v>0</v>
      </c>
      <c r="M746" s="1">
        <v>88</v>
      </c>
      <c r="N746" s="3">
        <v>1.18</v>
      </c>
      <c r="O746" s="1">
        <v>88</v>
      </c>
      <c r="P746" s="2">
        <v>0.1</v>
      </c>
      <c r="Q746" s="3">
        <v>64322.666400000002</v>
      </c>
      <c r="R746" s="1">
        <v>5493621</v>
      </c>
      <c r="S746">
        <v>1.1000000000000001</v>
      </c>
      <c r="T746">
        <v>0.9</v>
      </c>
      <c r="U746">
        <v>0.90600000000000003</v>
      </c>
      <c r="V746">
        <v>16.8</v>
      </c>
    </row>
    <row r="747" spans="1:22" x14ac:dyDescent="0.3">
      <c r="A747" t="s">
        <v>71</v>
      </c>
      <c r="B747" s="1">
        <v>2007</v>
      </c>
      <c r="C747" t="s">
        <v>31</v>
      </c>
      <c r="D747" s="2">
        <v>78.400000000000006</v>
      </c>
      <c r="E747" s="1">
        <v>93</v>
      </c>
      <c r="F747" s="1">
        <v>0</v>
      </c>
      <c r="G747" s="3">
        <v>10.99</v>
      </c>
      <c r="H747">
        <v>9703.0681210000002</v>
      </c>
      <c r="I747" s="1"/>
      <c r="J747" s="1">
        <v>2</v>
      </c>
      <c r="K747" s="2">
        <v>55.9</v>
      </c>
      <c r="L747" s="1">
        <v>0</v>
      </c>
      <c r="M747" s="1">
        <v>87</v>
      </c>
      <c r="N747" s="3">
        <v>9.99</v>
      </c>
      <c r="O747" s="1">
        <v>87</v>
      </c>
      <c r="P747" s="2">
        <v>0.1</v>
      </c>
      <c r="Q747" s="3">
        <v>58487.451000000001</v>
      </c>
      <c r="R747" s="1">
        <v>5461438</v>
      </c>
      <c r="S747">
        <v>1.2</v>
      </c>
      <c r="T747">
        <v>0.9</v>
      </c>
      <c r="U747">
        <v>0.90400000000000003</v>
      </c>
      <c r="V747">
        <v>16.7</v>
      </c>
    </row>
    <row r="748" spans="1:22" x14ac:dyDescent="0.3">
      <c r="A748" t="s">
        <v>71</v>
      </c>
      <c r="B748" s="1">
        <v>2006</v>
      </c>
      <c r="C748" t="s">
        <v>31</v>
      </c>
      <c r="D748" s="2">
        <v>78.099999999999994</v>
      </c>
      <c r="E748" s="1">
        <v>93</v>
      </c>
      <c r="F748" s="1">
        <v>0</v>
      </c>
      <c r="G748" s="3">
        <v>11.02</v>
      </c>
      <c r="H748">
        <v>850.95447830000001</v>
      </c>
      <c r="I748" s="1"/>
      <c r="J748" s="1">
        <v>27</v>
      </c>
      <c r="K748" s="2">
        <v>55.4</v>
      </c>
      <c r="L748" s="1">
        <v>0</v>
      </c>
      <c r="M748" s="1">
        <v>93</v>
      </c>
      <c r="N748" s="3">
        <v>9.92</v>
      </c>
      <c r="O748" s="1">
        <v>93</v>
      </c>
      <c r="P748" s="2">
        <v>0.1</v>
      </c>
      <c r="Q748" s="3">
        <v>5226.9931100000003</v>
      </c>
      <c r="R748" s="1">
        <v>5437272</v>
      </c>
      <c r="S748">
        <v>1.2</v>
      </c>
      <c r="T748">
        <v>0.9</v>
      </c>
      <c r="U748">
        <v>0.90200000000000002</v>
      </c>
      <c r="V748">
        <v>16.899999999999999</v>
      </c>
    </row>
    <row r="749" spans="1:22" x14ac:dyDescent="0.3">
      <c r="A749" t="s">
        <v>71</v>
      </c>
      <c r="B749" s="1">
        <v>2005</v>
      </c>
      <c r="C749" t="s">
        <v>31</v>
      </c>
      <c r="D749" s="2">
        <v>78.099999999999994</v>
      </c>
      <c r="E749" s="1">
        <v>92</v>
      </c>
      <c r="F749" s="1">
        <v>0</v>
      </c>
      <c r="G749" s="3">
        <v>11.28</v>
      </c>
      <c r="H749">
        <v>7627.4124439999996</v>
      </c>
      <c r="I749" s="1"/>
      <c r="J749" s="1">
        <v>2</v>
      </c>
      <c r="K749" s="2">
        <v>55</v>
      </c>
      <c r="L749" s="1">
        <v>0</v>
      </c>
      <c r="M749" s="1">
        <v>93</v>
      </c>
      <c r="N749" s="3">
        <v>9.77</v>
      </c>
      <c r="O749" s="1">
        <v>93</v>
      </c>
      <c r="P749" s="2">
        <v>0.1</v>
      </c>
      <c r="Q749" s="3">
        <v>48799.823700000001</v>
      </c>
      <c r="R749" s="1">
        <v>5419432</v>
      </c>
      <c r="S749">
        <v>1.2</v>
      </c>
      <c r="T749">
        <v>1</v>
      </c>
      <c r="U749">
        <v>0.89700000000000002</v>
      </c>
      <c r="V749">
        <v>16.600000000000001</v>
      </c>
    </row>
    <row r="750" spans="1:22" x14ac:dyDescent="0.3">
      <c r="A750" t="s">
        <v>71</v>
      </c>
      <c r="B750" s="1">
        <v>2004</v>
      </c>
      <c r="C750" t="s">
        <v>31</v>
      </c>
      <c r="D750" s="2">
        <v>77.7</v>
      </c>
      <c r="E750" s="1">
        <v>98</v>
      </c>
      <c r="F750" s="1">
        <v>0</v>
      </c>
      <c r="G750" s="3">
        <v>11.27</v>
      </c>
      <c r="H750">
        <v>6948.839868</v>
      </c>
      <c r="I750" s="1"/>
      <c r="J750" s="1">
        <v>0</v>
      </c>
      <c r="K750" s="2">
        <v>54.4</v>
      </c>
      <c r="L750" s="1">
        <v>0</v>
      </c>
      <c r="M750" s="1">
        <v>95</v>
      </c>
      <c r="N750" s="3">
        <v>9.67</v>
      </c>
      <c r="O750" s="1">
        <v>95</v>
      </c>
      <c r="P750" s="2">
        <v>0.1</v>
      </c>
      <c r="Q750" s="3">
        <v>46511.645700000001</v>
      </c>
      <c r="R750" s="1">
        <v>544523</v>
      </c>
      <c r="S750">
        <v>1.2</v>
      </c>
      <c r="T750">
        <v>1</v>
      </c>
      <c r="U750">
        <v>0.89300000000000002</v>
      </c>
      <c r="V750">
        <v>16.5</v>
      </c>
    </row>
    <row r="751" spans="1:22" x14ac:dyDescent="0.3">
      <c r="A751" t="s">
        <v>71</v>
      </c>
      <c r="B751" s="1">
        <v>2003</v>
      </c>
      <c r="C751" t="s">
        <v>31</v>
      </c>
      <c r="D751" s="2">
        <v>77.3</v>
      </c>
      <c r="E751" s="1">
        <v>11</v>
      </c>
      <c r="F751" s="1">
        <v>0</v>
      </c>
      <c r="G751" s="3">
        <v>11.54</v>
      </c>
      <c r="H751">
        <v>650.98135439999999</v>
      </c>
      <c r="I751" s="1"/>
      <c r="J751" s="1">
        <v>0</v>
      </c>
      <c r="K751" s="2">
        <v>53.9</v>
      </c>
      <c r="L751" s="1">
        <v>0</v>
      </c>
      <c r="M751" s="1">
        <v>96</v>
      </c>
      <c r="N751" s="3">
        <v>9.51</v>
      </c>
      <c r="O751" s="1">
        <v>96</v>
      </c>
      <c r="P751" s="2">
        <v>0.1</v>
      </c>
      <c r="Q751" s="3">
        <v>4458.7763999999997</v>
      </c>
      <c r="R751" s="1">
        <v>539574</v>
      </c>
      <c r="S751">
        <v>1.2</v>
      </c>
      <c r="T751">
        <v>1</v>
      </c>
      <c r="U751">
        <v>0.88200000000000001</v>
      </c>
      <c r="V751">
        <v>16.3</v>
      </c>
    </row>
    <row r="752" spans="1:22" x14ac:dyDescent="0.3">
      <c r="A752" t="s">
        <v>71</v>
      </c>
      <c r="B752" s="1">
        <v>2002</v>
      </c>
      <c r="C752" t="s">
        <v>31</v>
      </c>
      <c r="D752" s="2">
        <v>77</v>
      </c>
      <c r="E752" s="1">
        <v>14</v>
      </c>
      <c r="F752" s="1">
        <v>0</v>
      </c>
      <c r="G752" s="3">
        <v>11.34</v>
      </c>
      <c r="H752">
        <v>4801.5461249999998</v>
      </c>
      <c r="I752" s="1"/>
      <c r="J752" s="1">
        <v>32</v>
      </c>
      <c r="K752" s="2">
        <v>53.3</v>
      </c>
      <c r="L752" s="1">
        <v>0</v>
      </c>
      <c r="M752" s="1">
        <v>98</v>
      </c>
      <c r="N752" s="3">
        <v>9.33</v>
      </c>
      <c r="O752" s="1">
        <v>98</v>
      </c>
      <c r="P752" s="2">
        <v>0.1</v>
      </c>
      <c r="Q752" s="3">
        <v>33228.692909999998</v>
      </c>
      <c r="R752" s="1">
        <v>5375931</v>
      </c>
      <c r="S752">
        <v>1.2</v>
      </c>
      <c r="T752">
        <v>1</v>
      </c>
      <c r="U752">
        <v>0.875</v>
      </c>
      <c r="V752">
        <v>16.600000000000001</v>
      </c>
    </row>
    <row r="753" spans="1:22" x14ac:dyDescent="0.3">
      <c r="A753" t="s">
        <v>71</v>
      </c>
      <c r="B753" s="1">
        <v>2001</v>
      </c>
      <c r="C753" t="s">
        <v>31</v>
      </c>
      <c r="D753" s="2">
        <v>77</v>
      </c>
      <c r="E753" s="1">
        <v>12</v>
      </c>
      <c r="F753" s="1">
        <v>0</v>
      </c>
      <c r="G753" s="3">
        <v>11.56</v>
      </c>
      <c r="H753">
        <v>530.48323359999995</v>
      </c>
      <c r="I753" s="1"/>
      <c r="J753" s="1">
        <v>11</v>
      </c>
      <c r="K753" s="2">
        <v>52.8</v>
      </c>
      <c r="L753" s="1">
        <v>0</v>
      </c>
      <c r="M753" s="1">
        <v>97</v>
      </c>
      <c r="N753" s="3">
        <v>9.1</v>
      </c>
      <c r="O753" s="1">
        <v>97</v>
      </c>
      <c r="P753" s="2">
        <v>0.1</v>
      </c>
      <c r="Q753" s="3">
        <v>3751.6494600000001</v>
      </c>
      <c r="R753" s="1">
        <v>5358783</v>
      </c>
      <c r="S753">
        <v>1.3</v>
      </c>
      <c r="T753">
        <v>1</v>
      </c>
      <c r="U753">
        <v>0.86199999999999999</v>
      </c>
      <c r="V753">
        <v>16.2</v>
      </c>
    </row>
    <row r="754" spans="1:22" x14ac:dyDescent="0.3">
      <c r="A754" t="s">
        <v>71</v>
      </c>
      <c r="B754" s="1">
        <v>2000</v>
      </c>
      <c r="C754" t="s">
        <v>31</v>
      </c>
      <c r="D754" s="2">
        <v>76.900000000000006</v>
      </c>
      <c r="E754" s="1">
        <v>12</v>
      </c>
      <c r="F754" s="1">
        <v>0</v>
      </c>
      <c r="G754" s="3">
        <v>11.69</v>
      </c>
      <c r="H754">
        <v>508.74969119999997</v>
      </c>
      <c r="I754" s="1"/>
      <c r="J754" s="1">
        <v>14</v>
      </c>
      <c r="K754" s="2">
        <v>52.2</v>
      </c>
      <c r="L754" s="1">
        <v>0</v>
      </c>
      <c r="M754" s="1">
        <v>97</v>
      </c>
      <c r="N754" s="3">
        <v>8.6999999999999993</v>
      </c>
      <c r="O754" s="1">
        <v>97</v>
      </c>
      <c r="P754" s="2">
        <v>0.1</v>
      </c>
      <c r="Q754" s="3">
        <v>3743.55917</v>
      </c>
      <c r="R754" s="1">
        <v>5339616</v>
      </c>
      <c r="S754">
        <v>1.3</v>
      </c>
      <c r="T754">
        <v>1</v>
      </c>
      <c r="U754">
        <v>0.86</v>
      </c>
      <c r="V754">
        <v>16.5</v>
      </c>
    </row>
    <row r="755" spans="1:22" x14ac:dyDescent="0.3">
      <c r="A755" t="s">
        <v>72</v>
      </c>
      <c r="B755" s="1">
        <v>2015</v>
      </c>
      <c r="C755" t="s">
        <v>23</v>
      </c>
      <c r="D755" s="2">
        <v>63.5</v>
      </c>
      <c r="E755" s="1">
        <v>241</v>
      </c>
      <c r="F755" s="1">
        <v>1</v>
      </c>
      <c r="H755">
        <v>0</v>
      </c>
      <c r="I755" s="1">
        <v>84</v>
      </c>
      <c r="J755" s="1">
        <v>47</v>
      </c>
      <c r="K755" s="2">
        <v>35</v>
      </c>
      <c r="L755" s="1">
        <v>1</v>
      </c>
      <c r="M755" s="1">
        <v>84</v>
      </c>
      <c r="O755" s="1">
        <v>84</v>
      </c>
      <c r="P755" s="2">
        <v>2.1</v>
      </c>
      <c r="Q755" s="3">
        <v>1862.1672739999999</v>
      </c>
      <c r="R755" s="1">
        <v>927414</v>
      </c>
      <c r="S755">
        <v>5.6</v>
      </c>
      <c r="T755">
        <v>5.4</v>
      </c>
      <c r="U755">
        <v>0.47</v>
      </c>
      <c r="V755">
        <v>6.3</v>
      </c>
    </row>
    <row r="756" spans="1:22" x14ac:dyDescent="0.3">
      <c r="A756" t="s">
        <v>72</v>
      </c>
      <c r="B756" s="1">
        <v>2014</v>
      </c>
      <c r="C756" t="s">
        <v>23</v>
      </c>
      <c r="D756" s="2">
        <v>63</v>
      </c>
      <c r="E756" s="1">
        <v>252</v>
      </c>
      <c r="F756" s="1">
        <v>1</v>
      </c>
      <c r="G756" s="3">
        <v>0.38</v>
      </c>
      <c r="H756">
        <v>24.732996549999999</v>
      </c>
      <c r="I756" s="1">
        <v>78</v>
      </c>
      <c r="J756" s="1">
        <v>0</v>
      </c>
      <c r="K756" s="2">
        <v>34.4</v>
      </c>
      <c r="L756" s="1">
        <v>1</v>
      </c>
      <c r="M756" s="1">
        <v>78</v>
      </c>
      <c r="N756" s="3">
        <v>1.57</v>
      </c>
      <c r="O756" s="1">
        <v>78</v>
      </c>
      <c r="P756" s="2">
        <v>2.1</v>
      </c>
      <c r="Q756" s="3">
        <v>174.91511</v>
      </c>
      <c r="R756" s="1">
        <v>912164</v>
      </c>
      <c r="S756">
        <v>5.6</v>
      </c>
      <c r="T756">
        <v>5.4</v>
      </c>
      <c r="U756">
        <v>0.46700000000000003</v>
      </c>
      <c r="V756">
        <v>6.3</v>
      </c>
    </row>
    <row r="757" spans="1:22" x14ac:dyDescent="0.3">
      <c r="A757" t="s">
        <v>72</v>
      </c>
      <c r="B757" s="1">
        <v>2013</v>
      </c>
      <c r="C757" t="s">
        <v>23</v>
      </c>
      <c r="D757" s="2">
        <v>62.7</v>
      </c>
      <c r="E757" s="1">
        <v>256</v>
      </c>
      <c r="F757" s="1">
        <v>1</v>
      </c>
      <c r="G757" s="3">
        <v>0.53</v>
      </c>
      <c r="H757">
        <v>229.44100950000001</v>
      </c>
      <c r="I757" s="1">
        <v>82</v>
      </c>
      <c r="J757" s="1">
        <v>28</v>
      </c>
      <c r="K757" s="2">
        <v>33.799999999999997</v>
      </c>
      <c r="L757" s="1">
        <v>2</v>
      </c>
      <c r="M757" s="1">
        <v>82</v>
      </c>
      <c r="N757" s="3">
        <v>9.14</v>
      </c>
      <c r="O757" s="1">
        <v>82</v>
      </c>
      <c r="P757" s="2">
        <v>2.1</v>
      </c>
      <c r="Q757" s="3">
        <v>1622.637974</v>
      </c>
      <c r="R757" s="1">
        <v>896688</v>
      </c>
      <c r="S757">
        <v>5.6</v>
      </c>
      <c r="T757">
        <v>5.4</v>
      </c>
      <c r="U757">
        <v>0.46400000000000002</v>
      </c>
      <c r="V757">
        <v>6.3</v>
      </c>
    </row>
    <row r="758" spans="1:22" x14ac:dyDescent="0.3">
      <c r="A758" t="s">
        <v>72</v>
      </c>
      <c r="B758" s="1">
        <v>2012</v>
      </c>
      <c r="C758" t="s">
        <v>23</v>
      </c>
      <c r="D758" s="2">
        <v>62.2</v>
      </c>
      <c r="E758" s="1">
        <v>263</v>
      </c>
      <c r="F758" s="1">
        <v>1</v>
      </c>
      <c r="G758" s="3">
        <v>0.52</v>
      </c>
      <c r="H758">
        <v>217.2125786</v>
      </c>
      <c r="I758" s="1">
        <v>81</v>
      </c>
      <c r="J758" s="1">
        <v>709</v>
      </c>
      <c r="K758" s="2">
        <v>33.200000000000003</v>
      </c>
      <c r="L758" s="1">
        <v>2</v>
      </c>
      <c r="M758" s="1">
        <v>81</v>
      </c>
      <c r="N758" s="3">
        <v>8.9499999999999993</v>
      </c>
      <c r="O758" s="1">
        <v>81</v>
      </c>
      <c r="P758" s="2">
        <v>1.9</v>
      </c>
      <c r="Q758" s="3">
        <v>1536.1568500000001</v>
      </c>
      <c r="R758" s="1">
        <v>881185</v>
      </c>
      <c r="S758">
        <v>5.6</v>
      </c>
      <c r="T758">
        <v>5.5</v>
      </c>
      <c r="U758">
        <v>0.46</v>
      </c>
      <c r="V758">
        <v>6.3</v>
      </c>
    </row>
    <row r="759" spans="1:22" x14ac:dyDescent="0.3">
      <c r="A759" t="s">
        <v>72</v>
      </c>
      <c r="B759" s="1">
        <v>2011</v>
      </c>
      <c r="C759" t="s">
        <v>23</v>
      </c>
      <c r="D759" s="2">
        <v>61.8</v>
      </c>
      <c r="E759" s="1">
        <v>268</v>
      </c>
      <c r="F759" s="1">
        <v>1</v>
      </c>
      <c r="G759" s="3">
        <v>0.39</v>
      </c>
      <c r="H759">
        <v>20.359747380000002</v>
      </c>
      <c r="I759" s="1">
        <v>87</v>
      </c>
      <c r="J759" s="1">
        <v>49</v>
      </c>
      <c r="K759" s="2">
        <v>32.700000000000003</v>
      </c>
      <c r="L759" s="1">
        <v>2</v>
      </c>
      <c r="M759" s="1">
        <v>87</v>
      </c>
      <c r="N759" s="3">
        <v>8.7100000000000009</v>
      </c>
      <c r="O759" s="1">
        <v>87</v>
      </c>
      <c r="P759" s="2">
        <v>2.7</v>
      </c>
      <c r="Q759" s="3">
        <v>143.986898</v>
      </c>
      <c r="R759" s="1">
        <v>865937</v>
      </c>
      <c r="S759">
        <v>5.6</v>
      </c>
      <c r="T759">
        <v>5.5</v>
      </c>
      <c r="U759">
        <v>0.45100000000000001</v>
      </c>
      <c r="V759">
        <v>5.9</v>
      </c>
    </row>
    <row r="760" spans="1:22" x14ac:dyDescent="0.3">
      <c r="A760" t="s">
        <v>72</v>
      </c>
      <c r="B760" s="1">
        <v>2010</v>
      </c>
      <c r="C760" t="s">
        <v>23</v>
      </c>
      <c r="D760" s="2">
        <v>61.3</v>
      </c>
      <c r="E760" s="1">
        <v>273</v>
      </c>
      <c r="F760" s="1">
        <v>1</v>
      </c>
      <c r="G760" s="3">
        <v>0.44</v>
      </c>
      <c r="H760">
        <v>187.4960097</v>
      </c>
      <c r="I760" s="1">
        <v>88</v>
      </c>
      <c r="J760" s="1">
        <v>7</v>
      </c>
      <c r="K760" s="2">
        <v>32.200000000000003</v>
      </c>
      <c r="L760" s="1">
        <v>2</v>
      </c>
      <c r="M760" s="1">
        <v>88</v>
      </c>
      <c r="N760" s="3">
        <v>8.84</v>
      </c>
      <c r="O760" s="1">
        <v>88</v>
      </c>
      <c r="P760" s="2">
        <v>3.1</v>
      </c>
      <c r="Q760" s="3">
        <v>1325.9972399999999</v>
      </c>
      <c r="R760" s="1">
        <v>851146</v>
      </c>
      <c r="S760">
        <v>5.6</v>
      </c>
      <c r="T760">
        <v>5.6</v>
      </c>
      <c r="U760">
        <v>0.441</v>
      </c>
      <c r="V760">
        <v>5.5</v>
      </c>
    </row>
    <row r="761" spans="1:22" x14ac:dyDescent="0.3">
      <c r="A761" t="s">
        <v>72</v>
      </c>
      <c r="B761" s="1">
        <v>2009</v>
      </c>
      <c r="C761" t="s">
        <v>23</v>
      </c>
      <c r="D761" s="2">
        <v>69</v>
      </c>
      <c r="E761" s="1">
        <v>279</v>
      </c>
      <c r="F761" s="1">
        <v>1</v>
      </c>
      <c r="G761" s="3">
        <v>0.49</v>
      </c>
      <c r="H761">
        <v>177.26716070000001</v>
      </c>
      <c r="I761" s="1">
        <v>89</v>
      </c>
      <c r="J761" s="1">
        <v>48</v>
      </c>
      <c r="K761" s="2">
        <v>31.7</v>
      </c>
      <c r="L761" s="1">
        <v>2</v>
      </c>
      <c r="M761" s="1">
        <v>89</v>
      </c>
      <c r="N761" s="3">
        <v>8.3699999999999992</v>
      </c>
      <c r="O761" s="1">
        <v>89</v>
      </c>
      <c r="P761" s="2">
        <v>3.2</v>
      </c>
      <c r="Q761" s="3">
        <v>1253.6574310000001</v>
      </c>
      <c r="R761" s="1">
        <v>83684</v>
      </c>
      <c r="S761">
        <v>5.7</v>
      </c>
      <c r="T761">
        <v>5.6</v>
      </c>
      <c r="U761">
        <v>0.436</v>
      </c>
      <c r="V761">
        <v>5.3</v>
      </c>
    </row>
    <row r="762" spans="1:22" x14ac:dyDescent="0.3">
      <c r="A762" t="s">
        <v>72</v>
      </c>
      <c r="B762" s="1">
        <v>2008</v>
      </c>
      <c r="C762" t="s">
        <v>23</v>
      </c>
      <c r="D762" s="2">
        <v>62</v>
      </c>
      <c r="E762" s="1">
        <v>289</v>
      </c>
      <c r="F762" s="1">
        <v>1</v>
      </c>
      <c r="G762" s="3">
        <v>0.49</v>
      </c>
      <c r="H762">
        <v>171.7686449</v>
      </c>
      <c r="I762" s="1">
        <v>88</v>
      </c>
      <c r="J762" s="1">
        <v>143</v>
      </c>
      <c r="K762" s="2">
        <v>31.3</v>
      </c>
      <c r="L762" s="1">
        <v>2</v>
      </c>
      <c r="M762" s="1">
        <v>89</v>
      </c>
      <c r="N762" s="3">
        <v>8.5</v>
      </c>
      <c r="O762" s="1">
        <v>89</v>
      </c>
      <c r="P762" s="2">
        <v>3.3</v>
      </c>
      <c r="Q762" s="3">
        <v>1214.77118</v>
      </c>
      <c r="R762" s="1">
        <v>822934</v>
      </c>
      <c r="S762">
        <v>5.7</v>
      </c>
      <c r="T762">
        <v>5.6</v>
      </c>
      <c r="U762">
        <v>0.42699999999999999</v>
      </c>
      <c r="V762">
        <v>5</v>
      </c>
    </row>
    <row r="763" spans="1:22" x14ac:dyDescent="0.3">
      <c r="A763" t="s">
        <v>72</v>
      </c>
      <c r="B763" s="1">
        <v>2007</v>
      </c>
      <c r="C763" t="s">
        <v>23</v>
      </c>
      <c r="D763" s="2">
        <v>59.8</v>
      </c>
      <c r="E763" s="1">
        <v>296</v>
      </c>
      <c r="F763" s="1">
        <v>1</v>
      </c>
      <c r="G763" s="3">
        <v>0.45</v>
      </c>
      <c r="H763">
        <v>20.868787090000001</v>
      </c>
      <c r="I763" s="1">
        <v>25</v>
      </c>
      <c r="J763" s="1">
        <v>24</v>
      </c>
      <c r="K763" s="2">
        <v>3.9</v>
      </c>
      <c r="L763" s="1">
        <v>2</v>
      </c>
      <c r="M763" s="1">
        <v>88</v>
      </c>
      <c r="N763" s="3">
        <v>7.72</v>
      </c>
      <c r="O763" s="1">
        <v>88</v>
      </c>
      <c r="P763" s="2">
        <v>3.5</v>
      </c>
      <c r="Q763" s="3">
        <v>147.586896</v>
      </c>
      <c r="R763" s="1">
        <v>8942</v>
      </c>
      <c r="S763">
        <v>5.8</v>
      </c>
      <c r="T763">
        <v>5.7</v>
      </c>
      <c r="U763">
        <v>0.41599999999999998</v>
      </c>
      <c r="V763">
        <v>4.5</v>
      </c>
    </row>
    <row r="764" spans="1:22" x14ac:dyDescent="0.3">
      <c r="A764" t="s">
        <v>72</v>
      </c>
      <c r="B764" s="1">
        <v>2006</v>
      </c>
      <c r="C764" t="s">
        <v>23</v>
      </c>
      <c r="D764" s="2">
        <v>59.1</v>
      </c>
      <c r="E764" s="1">
        <v>39</v>
      </c>
      <c r="F764" s="1">
        <v>2</v>
      </c>
      <c r="G764" s="3">
        <v>1.02</v>
      </c>
      <c r="H764">
        <v>121.4812077</v>
      </c>
      <c r="I764" s="1"/>
      <c r="J764" s="1">
        <v>49</v>
      </c>
      <c r="K764" s="2">
        <v>3.6</v>
      </c>
      <c r="L764" s="1">
        <v>2</v>
      </c>
      <c r="M764" s="1">
        <v>72</v>
      </c>
      <c r="N764" s="3">
        <v>7.5</v>
      </c>
      <c r="O764" s="1">
        <v>72</v>
      </c>
      <c r="P764" s="2">
        <v>3.7</v>
      </c>
      <c r="Q764" s="3">
        <v>965.66937789999997</v>
      </c>
      <c r="R764" s="1">
        <v>79628</v>
      </c>
      <c r="S764">
        <v>5.8</v>
      </c>
      <c r="T764">
        <v>5.7</v>
      </c>
      <c r="U764">
        <v>0.40500000000000003</v>
      </c>
      <c r="V764">
        <v>4.3</v>
      </c>
    </row>
    <row r="765" spans="1:22" x14ac:dyDescent="0.3">
      <c r="A765" t="s">
        <v>72</v>
      </c>
      <c r="B765" s="1">
        <v>2005</v>
      </c>
      <c r="C765" t="s">
        <v>23</v>
      </c>
      <c r="D765" s="2">
        <v>58.6</v>
      </c>
      <c r="E765" s="1">
        <v>318</v>
      </c>
      <c r="F765" s="1">
        <v>2</v>
      </c>
      <c r="G765" s="3">
        <v>1.23</v>
      </c>
      <c r="H765">
        <v>12.70325933</v>
      </c>
      <c r="I765" s="1"/>
      <c r="J765" s="1">
        <v>298</v>
      </c>
      <c r="K765" s="2">
        <v>3.2</v>
      </c>
      <c r="L765" s="1">
        <v>2</v>
      </c>
      <c r="M765" s="1">
        <v>71</v>
      </c>
      <c r="N765" s="3">
        <v>7.21</v>
      </c>
      <c r="O765" s="1">
        <v>71</v>
      </c>
      <c r="P765" s="2">
        <v>3.9</v>
      </c>
      <c r="Q765" s="3">
        <v>94.729748900000004</v>
      </c>
      <c r="R765" s="1">
        <v>783254</v>
      </c>
      <c r="S765">
        <v>5.9</v>
      </c>
      <c r="T765">
        <v>5.8</v>
      </c>
      <c r="U765">
        <v>0.39600000000000002</v>
      </c>
      <c r="V765">
        <v>4</v>
      </c>
    </row>
    <row r="766" spans="1:22" x14ac:dyDescent="0.3">
      <c r="A766" t="s">
        <v>72</v>
      </c>
      <c r="B766" s="1">
        <v>2004</v>
      </c>
      <c r="C766" t="s">
        <v>23</v>
      </c>
      <c r="D766" s="2">
        <v>58.1</v>
      </c>
      <c r="E766" s="1">
        <v>326</v>
      </c>
      <c r="F766" s="1">
        <v>2</v>
      </c>
      <c r="G766" s="3">
        <v>1.18</v>
      </c>
      <c r="H766">
        <v>106.03546590000001</v>
      </c>
      <c r="I766" s="1"/>
      <c r="J766" s="1">
        <v>71</v>
      </c>
      <c r="K766" s="2">
        <v>29.8</v>
      </c>
      <c r="L766" s="1">
        <v>2</v>
      </c>
      <c r="M766" s="1">
        <v>64</v>
      </c>
      <c r="N766" s="3">
        <v>6.76</v>
      </c>
      <c r="O766" s="1">
        <v>64</v>
      </c>
      <c r="P766" s="2">
        <v>4</v>
      </c>
      <c r="Q766" s="3">
        <v>864.18472599999996</v>
      </c>
      <c r="R766" s="1">
        <v>77752</v>
      </c>
      <c r="S766">
        <v>6</v>
      </c>
      <c r="T766">
        <v>5.9</v>
      </c>
      <c r="U766">
        <v>0.38800000000000001</v>
      </c>
      <c r="V766">
        <v>3.7</v>
      </c>
    </row>
    <row r="767" spans="1:22" x14ac:dyDescent="0.3">
      <c r="A767" t="s">
        <v>72</v>
      </c>
      <c r="B767" s="1">
        <v>2003</v>
      </c>
      <c r="C767" t="s">
        <v>23</v>
      </c>
      <c r="D767" s="2">
        <v>58</v>
      </c>
      <c r="E767" s="1">
        <v>325</v>
      </c>
      <c r="F767" s="1">
        <v>2</v>
      </c>
      <c r="G767" s="3">
        <v>1.02</v>
      </c>
      <c r="H767">
        <v>94.133028749999994</v>
      </c>
      <c r="I767" s="1"/>
      <c r="J767" s="1">
        <v>37</v>
      </c>
      <c r="K767" s="2">
        <v>29.4</v>
      </c>
      <c r="L767" s="1">
        <v>2</v>
      </c>
      <c r="M767" s="1">
        <v>68</v>
      </c>
      <c r="N767" s="3">
        <v>6.22</v>
      </c>
      <c r="O767" s="1">
        <v>68</v>
      </c>
      <c r="P767" s="2">
        <v>4.2</v>
      </c>
      <c r="Q767" s="3">
        <v>819.97411799999998</v>
      </c>
      <c r="R767" s="1">
        <v>758615</v>
      </c>
      <c r="S767">
        <v>6.1</v>
      </c>
      <c r="T767">
        <v>5.9</v>
      </c>
      <c r="U767">
        <v>0.378</v>
      </c>
      <c r="V767">
        <v>3.5</v>
      </c>
    </row>
    <row r="768" spans="1:22" x14ac:dyDescent="0.3">
      <c r="A768" t="s">
        <v>72</v>
      </c>
      <c r="B768" s="1">
        <v>2002</v>
      </c>
      <c r="C768" t="s">
        <v>23</v>
      </c>
      <c r="D768" s="2">
        <v>57.9</v>
      </c>
      <c r="E768" s="1">
        <v>322</v>
      </c>
      <c r="F768" s="1">
        <v>2</v>
      </c>
      <c r="G768" s="3">
        <v>1.03</v>
      </c>
      <c r="H768">
        <v>13.46662004</v>
      </c>
      <c r="I768" s="1"/>
      <c r="J768" s="1">
        <v>50</v>
      </c>
      <c r="K768" s="2">
        <v>29</v>
      </c>
      <c r="L768" s="1">
        <v>2</v>
      </c>
      <c r="M768" s="1">
        <v>62</v>
      </c>
      <c r="N768" s="3">
        <v>5.45</v>
      </c>
      <c r="O768" s="1">
        <v>62</v>
      </c>
      <c r="P768" s="2">
        <v>4.3</v>
      </c>
      <c r="Q768" s="3">
        <v>792.15412000000003</v>
      </c>
      <c r="R768" s="1">
        <v>746221</v>
      </c>
      <c r="S768">
        <v>6.2</v>
      </c>
      <c r="T768">
        <v>6</v>
      </c>
      <c r="U768">
        <v>0.372</v>
      </c>
      <c r="V768">
        <v>3.3</v>
      </c>
    </row>
    <row r="769" spans="1:22" x14ac:dyDescent="0.3">
      <c r="A769" t="s">
        <v>72</v>
      </c>
      <c r="B769" s="1">
        <v>2001</v>
      </c>
      <c r="C769" t="s">
        <v>23</v>
      </c>
      <c r="D769" s="2">
        <v>57.7</v>
      </c>
      <c r="E769" s="1">
        <v>323</v>
      </c>
      <c r="F769" s="1">
        <v>2</v>
      </c>
      <c r="G769" s="3">
        <v>0.95</v>
      </c>
      <c r="H769">
        <v>92.497894799999997</v>
      </c>
      <c r="I769" s="1"/>
      <c r="J769" s="1">
        <v>79</v>
      </c>
      <c r="K769" s="2">
        <v>28.6</v>
      </c>
      <c r="L769" s="1">
        <v>2</v>
      </c>
      <c r="M769" s="1">
        <v>49</v>
      </c>
      <c r="N769" s="3">
        <v>5.37</v>
      </c>
      <c r="O769" s="1">
        <v>53</v>
      </c>
      <c r="P769" s="2">
        <v>4.3</v>
      </c>
      <c r="Q769" s="3">
        <v>781.23221960000001</v>
      </c>
      <c r="R769" s="1">
        <v>732711</v>
      </c>
      <c r="S769">
        <v>6.3</v>
      </c>
      <c r="T769">
        <v>6.1</v>
      </c>
      <c r="U769">
        <v>0.36299999999999999</v>
      </c>
      <c r="V769">
        <v>2.9</v>
      </c>
    </row>
    <row r="770" spans="1:22" x14ac:dyDescent="0.3">
      <c r="A770" t="s">
        <v>72</v>
      </c>
      <c r="B770" s="1">
        <v>2000</v>
      </c>
      <c r="C770" t="s">
        <v>23</v>
      </c>
      <c r="D770" s="2">
        <v>57.4</v>
      </c>
      <c r="E770" s="1">
        <v>325</v>
      </c>
      <c r="F770" s="1">
        <v>2</v>
      </c>
      <c r="G770" s="3">
        <v>1.34</v>
      </c>
      <c r="H770">
        <v>91.950759009999999</v>
      </c>
      <c r="I770" s="1"/>
      <c r="J770" s="1">
        <v>183</v>
      </c>
      <c r="K770" s="2">
        <v>28.2</v>
      </c>
      <c r="L770" s="1">
        <v>2</v>
      </c>
      <c r="M770" s="1">
        <v>46</v>
      </c>
      <c r="N770" s="3">
        <v>5.75</v>
      </c>
      <c r="O770" s="1">
        <v>46</v>
      </c>
      <c r="P770" s="2">
        <v>4.0999999999999996</v>
      </c>
      <c r="Q770" s="3">
        <v>768.17676700000004</v>
      </c>
      <c r="R770" s="1">
        <v>717584</v>
      </c>
      <c r="S770">
        <v>6.4</v>
      </c>
      <c r="T770">
        <v>6.1</v>
      </c>
      <c r="U770">
        <v>0.36099999999999999</v>
      </c>
      <c r="V770">
        <v>2.9</v>
      </c>
    </row>
    <row r="771" spans="1:22" x14ac:dyDescent="0.3">
      <c r="A771" t="s">
        <v>73</v>
      </c>
      <c r="B771" s="1">
        <v>2013</v>
      </c>
      <c r="C771" t="s">
        <v>23</v>
      </c>
      <c r="E771" s="1"/>
      <c r="F771" s="1">
        <v>0</v>
      </c>
      <c r="G771" s="3">
        <v>0.01</v>
      </c>
      <c r="H771">
        <v>11.419555069999999</v>
      </c>
      <c r="I771" s="1">
        <v>96</v>
      </c>
      <c r="J771" s="1">
        <v>0</v>
      </c>
      <c r="K771" s="2">
        <v>58.4</v>
      </c>
      <c r="L771" s="1">
        <v>0</v>
      </c>
      <c r="M771" s="1">
        <v>96</v>
      </c>
      <c r="N771" s="3">
        <v>5.58</v>
      </c>
      <c r="O771" s="1">
        <v>96</v>
      </c>
      <c r="P771" s="2">
        <v>0.1</v>
      </c>
      <c r="Q771" s="3">
        <v>722.75665000000004</v>
      </c>
      <c r="S771">
        <v>2.7</v>
      </c>
      <c r="T771">
        <v>2.6</v>
      </c>
      <c r="U771">
        <v>0.72099999999999997</v>
      </c>
      <c r="V771">
        <v>12.7</v>
      </c>
    </row>
    <row r="772" spans="1:22" x14ac:dyDescent="0.3">
      <c r="A772" t="s">
        <v>74</v>
      </c>
      <c r="B772" s="1">
        <v>2015</v>
      </c>
      <c r="C772" t="s">
        <v>23</v>
      </c>
      <c r="D772" s="2">
        <v>73.900000000000006</v>
      </c>
      <c r="E772" s="1">
        <v>152</v>
      </c>
      <c r="F772" s="1">
        <v>6</v>
      </c>
      <c r="H772">
        <v>0</v>
      </c>
      <c r="I772" s="1">
        <v>81</v>
      </c>
      <c r="J772" s="1">
        <v>0</v>
      </c>
      <c r="K772" s="2">
        <v>58.9</v>
      </c>
      <c r="L772" s="1">
        <v>7</v>
      </c>
      <c r="M772" s="1">
        <v>87</v>
      </c>
      <c r="O772" s="1">
        <v>85</v>
      </c>
      <c r="P772" s="2">
        <v>0.3</v>
      </c>
      <c r="Q772" s="3">
        <v>6468.4716479999997</v>
      </c>
      <c r="R772" s="1">
        <v>1528394</v>
      </c>
      <c r="S772">
        <v>3.3</v>
      </c>
      <c r="T772">
        <v>3.2</v>
      </c>
      <c r="U772">
        <v>0.71799999999999997</v>
      </c>
      <c r="V772">
        <v>13.2</v>
      </c>
    </row>
    <row r="773" spans="1:22" x14ac:dyDescent="0.3">
      <c r="A773" t="s">
        <v>74</v>
      </c>
      <c r="B773" s="1">
        <v>2014</v>
      </c>
      <c r="C773" t="s">
        <v>23</v>
      </c>
      <c r="D773" s="2">
        <v>73.599999999999994</v>
      </c>
      <c r="E773" s="1">
        <v>154</v>
      </c>
      <c r="F773" s="1">
        <v>6</v>
      </c>
      <c r="G773" s="3">
        <v>5.92</v>
      </c>
      <c r="H773">
        <v>1088.244952</v>
      </c>
      <c r="I773" s="1">
        <v>89</v>
      </c>
      <c r="J773" s="1">
        <v>0</v>
      </c>
      <c r="K773" s="2">
        <v>57.9</v>
      </c>
      <c r="L773" s="1">
        <v>7</v>
      </c>
      <c r="M773" s="1">
        <v>9</v>
      </c>
      <c r="N773" s="3">
        <v>4.38</v>
      </c>
      <c r="O773" s="1">
        <v>91</v>
      </c>
      <c r="P773" s="2">
        <v>0.3</v>
      </c>
      <c r="Q773" s="3">
        <v>6268.6921220000004</v>
      </c>
      <c r="R773" s="1">
        <v>145844</v>
      </c>
      <c r="S773">
        <v>3.3</v>
      </c>
      <c r="T773">
        <v>3.2</v>
      </c>
      <c r="U773">
        <v>0.71199999999999997</v>
      </c>
      <c r="V773">
        <v>13.2</v>
      </c>
    </row>
    <row r="774" spans="1:22" x14ac:dyDescent="0.3">
      <c r="A774" t="s">
        <v>74</v>
      </c>
      <c r="B774" s="1">
        <v>2013</v>
      </c>
      <c r="C774" t="s">
        <v>23</v>
      </c>
      <c r="D774" s="2">
        <v>73.400000000000006</v>
      </c>
      <c r="E774" s="1">
        <v>157</v>
      </c>
      <c r="F774" s="1">
        <v>6</v>
      </c>
      <c r="G774" s="3">
        <v>5.93</v>
      </c>
      <c r="H774">
        <v>97.522115380000002</v>
      </c>
      <c r="I774" s="1">
        <v>8</v>
      </c>
      <c r="J774" s="1">
        <v>0</v>
      </c>
      <c r="K774" s="2">
        <v>56.8</v>
      </c>
      <c r="L774" s="1">
        <v>7</v>
      </c>
      <c r="M774" s="1">
        <v>82</v>
      </c>
      <c r="N774" s="3">
        <v>4.12</v>
      </c>
      <c r="O774" s="1">
        <v>83</v>
      </c>
      <c r="P774" s="2">
        <v>0.3</v>
      </c>
      <c r="Q774" s="3">
        <v>627.55543999999998</v>
      </c>
      <c r="R774" s="1">
        <v>1281296</v>
      </c>
      <c r="S774">
        <v>3.3</v>
      </c>
      <c r="T774">
        <v>3.2</v>
      </c>
      <c r="U774">
        <v>0.70899999999999996</v>
      </c>
      <c r="V774">
        <v>13.2</v>
      </c>
    </row>
    <row r="775" spans="1:22" x14ac:dyDescent="0.3">
      <c r="A775" t="s">
        <v>74</v>
      </c>
      <c r="B775" s="1">
        <v>2012</v>
      </c>
      <c r="C775" t="s">
        <v>23</v>
      </c>
      <c r="D775" s="2">
        <v>72.099999999999994</v>
      </c>
      <c r="E775" s="1">
        <v>174</v>
      </c>
      <c r="F775" s="1">
        <v>6</v>
      </c>
      <c r="G775" s="3">
        <v>5.93</v>
      </c>
      <c r="H775">
        <v>857.13070370000003</v>
      </c>
      <c r="I775" s="1">
        <v>74</v>
      </c>
      <c r="J775" s="1">
        <v>0</v>
      </c>
      <c r="K775" s="2">
        <v>55.8</v>
      </c>
      <c r="L775" s="1">
        <v>7</v>
      </c>
      <c r="M775" s="1">
        <v>85</v>
      </c>
      <c r="N775" s="3">
        <v>4.26</v>
      </c>
      <c r="O775" s="1">
        <v>85</v>
      </c>
      <c r="P775" s="2">
        <v>0.4</v>
      </c>
      <c r="Q775" s="3">
        <v>5968.8767669999997</v>
      </c>
      <c r="R775" s="1">
        <v>115495</v>
      </c>
      <c r="S775">
        <v>3.3</v>
      </c>
      <c r="T775">
        <v>3.2</v>
      </c>
      <c r="U775">
        <v>0.70599999999999996</v>
      </c>
      <c r="V775">
        <v>13.1</v>
      </c>
    </row>
    <row r="776" spans="1:22" x14ac:dyDescent="0.3">
      <c r="A776" t="s">
        <v>74</v>
      </c>
      <c r="B776" s="1">
        <v>2011</v>
      </c>
      <c r="C776" t="s">
        <v>23</v>
      </c>
      <c r="D776" s="2">
        <v>73.099999999999994</v>
      </c>
      <c r="E776" s="1">
        <v>16</v>
      </c>
      <c r="F776" s="1">
        <v>6</v>
      </c>
      <c r="G776" s="3">
        <v>5.91</v>
      </c>
      <c r="H776">
        <v>843.78769950000003</v>
      </c>
      <c r="I776" s="1">
        <v>8</v>
      </c>
      <c r="J776" s="1">
        <v>2</v>
      </c>
      <c r="K776" s="2">
        <v>54.7</v>
      </c>
      <c r="L776" s="1">
        <v>7</v>
      </c>
      <c r="M776" s="1">
        <v>84</v>
      </c>
      <c r="N776" s="3">
        <v>4.22</v>
      </c>
      <c r="O776" s="1">
        <v>84</v>
      </c>
      <c r="P776" s="2">
        <v>0.7</v>
      </c>
      <c r="Q776" s="3">
        <v>5759.643</v>
      </c>
      <c r="R776" s="1">
        <v>12795</v>
      </c>
      <c r="S776">
        <v>3.3</v>
      </c>
      <c r="T776">
        <v>3.2</v>
      </c>
      <c r="U776">
        <v>0.70299999999999996</v>
      </c>
      <c r="V776">
        <v>13</v>
      </c>
    </row>
    <row r="777" spans="1:22" x14ac:dyDescent="0.3">
      <c r="A777" t="s">
        <v>74</v>
      </c>
      <c r="B777" s="1">
        <v>2010</v>
      </c>
      <c r="C777" t="s">
        <v>23</v>
      </c>
      <c r="D777" s="2">
        <v>72.7</v>
      </c>
      <c r="E777" s="1">
        <v>166</v>
      </c>
      <c r="F777" s="1">
        <v>6</v>
      </c>
      <c r="G777" s="3">
        <v>6.02</v>
      </c>
      <c r="H777">
        <v>664.55852419999997</v>
      </c>
      <c r="I777" s="1">
        <v>83</v>
      </c>
      <c r="J777" s="1">
        <v>0</v>
      </c>
      <c r="K777" s="2">
        <v>53.6</v>
      </c>
      <c r="L777" s="1">
        <v>8</v>
      </c>
      <c r="M777" s="1">
        <v>85</v>
      </c>
      <c r="N777" s="3">
        <v>4.5999999999999996</v>
      </c>
      <c r="O777" s="1">
        <v>88</v>
      </c>
      <c r="P777" s="2">
        <v>0.9</v>
      </c>
      <c r="Q777" s="3">
        <v>5451.6696000000002</v>
      </c>
      <c r="R777" s="1">
        <v>9897985</v>
      </c>
      <c r="S777">
        <v>3.3</v>
      </c>
      <c r="T777">
        <v>3.3</v>
      </c>
      <c r="U777">
        <v>0.69699999999999995</v>
      </c>
      <c r="V777">
        <v>12.9</v>
      </c>
    </row>
    <row r="778" spans="1:22" x14ac:dyDescent="0.3">
      <c r="A778" t="s">
        <v>74</v>
      </c>
      <c r="B778" s="1">
        <v>2009</v>
      </c>
      <c r="C778" t="s">
        <v>23</v>
      </c>
      <c r="D778" s="2">
        <v>73.599999999999994</v>
      </c>
      <c r="E778" s="1">
        <v>157</v>
      </c>
      <c r="F778" s="1">
        <v>6</v>
      </c>
      <c r="G778" s="3">
        <v>6.05</v>
      </c>
      <c r="H778">
        <v>587.88282279999999</v>
      </c>
      <c r="I778" s="1">
        <v>8</v>
      </c>
      <c r="J778" s="1">
        <v>0</v>
      </c>
      <c r="K778" s="2">
        <v>52.6</v>
      </c>
      <c r="L778" s="1">
        <v>8</v>
      </c>
      <c r="M778" s="1">
        <v>85</v>
      </c>
      <c r="N778" s="3">
        <v>4.41</v>
      </c>
      <c r="O778" s="1">
        <v>82</v>
      </c>
      <c r="P778" s="2">
        <v>1.2</v>
      </c>
      <c r="Q778" s="3">
        <v>4952.6775299999999</v>
      </c>
      <c r="R778" s="1">
        <v>9767758</v>
      </c>
      <c r="S778">
        <v>3.4</v>
      </c>
      <c r="T778">
        <v>3.3</v>
      </c>
      <c r="U778">
        <v>0.69499999999999995</v>
      </c>
      <c r="V778">
        <v>12.9</v>
      </c>
    </row>
    <row r="779" spans="1:22" x14ac:dyDescent="0.3">
      <c r="A779" t="s">
        <v>74</v>
      </c>
      <c r="B779" s="1">
        <v>2008</v>
      </c>
      <c r="C779" t="s">
        <v>23</v>
      </c>
      <c r="D779" s="2">
        <v>73.3</v>
      </c>
      <c r="E779" s="1">
        <v>161</v>
      </c>
      <c r="F779" s="1">
        <v>6</v>
      </c>
      <c r="G779" s="3">
        <v>6.12</v>
      </c>
      <c r="H779">
        <v>49.09241952</v>
      </c>
      <c r="I779" s="1">
        <v>81</v>
      </c>
      <c r="J779" s="1">
        <v>0</v>
      </c>
      <c r="K779" s="2">
        <v>51.5</v>
      </c>
      <c r="L779" s="1">
        <v>8</v>
      </c>
      <c r="M779" s="1">
        <v>86</v>
      </c>
      <c r="N779" s="3">
        <v>4.2</v>
      </c>
      <c r="O779" s="1">
        <v>82</v>
      </c>
      <c r="P779" s="2">
        <v>1.4</v>
      </c>
      <c r="Q779" s="3">
        <v>511.37936999999999</v>
      </c>
      <c r="R779" s="1">
        <v>963652</v>
      </c>
      <c r="S779">
        <v>3.4</v>
      </c>
      <c r="T779">
        <v>3.3</v>
      </c>
      <c r="U779">
        <v>0.69199999999999995</v>
      </c>
      <c r="V779">
        <v>12.8</v>
      </c>
    </row>
    <row r="780" spans="1:22" x14ac:dyDescent="0.3">
      <c r="A780" t="s">
        <v>74</v>
      </c>
      <c r="B780" s="1">
        <v>2007</v>
      </c>
      <c r="C780" t="s">
        <v>23</v>
      </c>
      <c r="D780" s="2">
        <v>72.900000000000006</v>
      </c>
      <c r="E780" s="1">
        <v>164</v>
      </c>
      <c r="F780" s="1">
        <v>6</v>
      </c>
      <c r="G780" s="3">
        <v>6.05</v>
      </c>
      <c r="H780">
        <v>74.821748799999995</v>
      </c>
      <c r="I780" s="1">
        <v>81</v>
      </c>
      <c r="J780" s="1">
        <v>0</v>
      </c>
      <c r="K780" s="2">
        <v>5.4</v>
      </c>
      <c r="L780" s="1">
        <v>8</v>
      </c>
      <c r="M780" s="1">
        <v>86</v>
      </c>
      <c r="N780" s="3">
        <v>4.34</v>
      </c>
      <c r="O780" s="1">
        <v>85</v>
      </c>
      <c r="P780" s="2">
        <v>1.6</v>
      </c>
      <c r="Q780" s="3">
        <v>4647.3135899999997</v>
      </c>
      <c r="R780" s="1">
        <v>954353</v>
      </c>
      <c r="S780">
        <v>3.4</v>
      </c>
      <c r="T780">
        <v>3.4</v>
      </c>
      <c r="U780">
        <v>0.68500000000000005</v>
      </c>
      <c r="V780">
        <v>12.7</v>
      </c>
    </row>
    <row r="781" spans="1:22" x14ac:dyDescent="0.3">
      <c r="A781" t="s">
        <v>74</v>
      </c>
      <c r="B781" s="1">
        <v>2006</v>
      </c>
      <c r="C781" t="s">
        <v>23</v>
      </c>
      <c r="D781" s="2">
        <v>72.3</v>
      </c>
      <c r="E781" s="1">
        <v>178</v>
      </c>
      <c r="F781" s="1">
        <v>7</v>
      </c>
      <c r="G781" s="3">
        <v>6.2</v>
      </c>
      <c r="H781">
        <v>352.95512689999998</v>
      </c>
      <c r="I781" s="1">
        <v>84</v>
      </c>
      <c r="J781" s="1">
        <v>0</v>
      </c>
      <c r="K781" s="2">
        <v>49.3</v>
      </c>
      <c r="L781" s="1">
        <v>8</v>
      </c>
      <c r="M781" s="1">
        <v>88</v>
      </c>
      <c r="N781" s="3">
        <v>4.34</v>
      </c>
      <c r="O781" s="1">
        <v>89</v>
      </c>
      <c r="P781" s="2">
        <v>1.8</v>
      </c>
      <c r="Q781" s="3">
        <v>3836.4687709999998</v>
      </c>
      <c r="R781" s="1">
        <v>9371338</v>
      </c>
      <c r="S781">
        <v>3.5</v>
      </c>
      <c r="T781">
        <v>3.4</v>
      </c>
      <c r="U781">
        <v>0.67700000000000005</v>
      </c>
      <c r="V781">
        <v>12.6</v>
      </c>
    </row>
    <row r="782" spans="1:22" x14ac:dyDescent="0.3">
      <c r="A782" t="s">
        <v>74</v>
      </c>
      <c r="B782" s="1">
        <v>2005</v>
      </c>
      <c r="C782" t="s">
        <v>23</v>
      </c>
      <c r="D782" s="2">
        <v>69.7</v>
      </c>
      <c r="E782" s="1">
        <v>28</v>
      </c>
      <c r="F782" s="1">
        <v>7</v>
      </c>
      <c r="G782" s="3">
        <v>5.71</v>
      </c>
      <c r="H782">
        <v>289.7418649</v>
      </c>
      <c r="I782" s="1">
        <v>87</v>
      </c>
      <c r="J782" s="1">
        <v>0</v>
      </c>
      <c r="K782" s="2">
        <v>48.2</v>
      </c>
      <c r="L782" s="1">
        <v>8</v>
      </c>
      <c r="M782" s="1">
        <v>86</v>
      </c>
      <c r="N782" s="3">
        <v>4.26</v>
      </c>
      <c r="O782" s="1">
        <v>87</v>
      </c>
      <c r="P782" s="2">
        <v>2</v>
      </c>
      <c r="Q782" s="3">
        <v>3681.5992999999999</v>
      </c>
      <c r="R782" s="1">
        <v>9237566</v>
      </c>
      <c r="S782">
        <v>3.5</v>
      </c>
      <c r="T782">
        <v>3.4</v>
      </c>
      <c r="U782">
        <v>0.66800000000000004</v>
      </c>
      <c r="V782">
        <v>12.6</v>
      </c>
    </row>
    <row r="783" spans="1:22" x14ac:dyDescent="0.3">
      <c r="A783" t="s">
        <v>74</v>
      </c>
      <c r="B783" s="1">
        <v>2004</v>
      </c>
      <c r="C783" t="s">
        <v>23</v>
      </c>
      <c r="D783" s="2">
        <v>69.3</v>
      </c>
      <c r="E783" s="1">
        <v>214</v>
      </c>
      <c r="F783" s="1">
        <v>7</v>
      </c>
      <c r="G783" s="3">
        <v>5.16</v>
      </c>
      <c r="H783">
        <v>182.6162515</v>
      </c>
      <c r="I783" s="1">
        <v>82</v>
      </c>
      <c r="J783" s="1">
        <v>0</v>
      </c>
      <c r="K783" s="2">
        <v>47.2</v>
      </c>
      <c r="L783" s="1">
        <v>8</v>
      </c>
      <c r="M783" s="1">
        <v>66</v>
      </c>
      <c r="N783" s="3">
        <v>4.28</v>
      </c>
      <c r="O783" s="1">
        <v>79</v>
      </c>
      <c r="P783" s="2">
        <v>2.1</v>
      </c>
      <c r="Q783" s="3">
        <v>2421.9661999999998</v>
      </c>
      <c r="R783" s="1">
        <v>912998</v>
      </c>
      <c r="S783">
        <v>3.6</v>
      </c>
      <c r="T783">
        <v>3.5</v>
      </c>
      <c r="U783">
        <v>0.66600000000000004</v>
      </c>
      <c r="V783">
        <v>12.5</v>
      </c>
    </row>
    <row r="784" spans="1:22" x14ac:dyDescent="0.3">
      <c r="A784" t="s">
        <v>74</v>
      </c>
      <c r="B784" s="1">
        <v>2003</v>
      </c>
      <c r="C784" t="s">
        <v>23</v>
      </c>
      <c r="D784" s="2">
        <v>73</v>
      </c>
      <c r="E784" s="1">
        <v>22</v>
      </c>
      <c r="F784" s="1">
        <v>7</v>
      </c>
      <c r="G784" s="3">
        <v>6.32</v>
      </c>
      <c r="H784">
        <v>293.01966010000001</v>
      </c>
      <c r="I784" s="1">
        <v>79</v>
      </c>
      <c r="J784" s="1">
        <v>0</v>
      </c>
      <c r="K784" s="2">
        <v>46.1</v>
      </c>
      <c r="L784" s="1">
        <v>8</v>
      </c>
      <c r="M784" s="1">
        <v>65</v>
      </c>
      <c r="N784" s="3">
        <v>5.53</v>
      </c>
      <c r="O784" s="1">
        <v>79</v>
      </c>
      <c r="P784" s="2">
        <v>2.2999999999999998</v>
      </c>
      <c r="Q784" s="3">
        <v>2372.628827</v>
      </c>
      <c r="R784" s="1">
        <v>896776</v>
      </c>
      <c r="S784">
        <v>3.6</v>
      </c>
      <c r="T784">
        <v>3.5</v>
      </c>
      <c r="U784">
        <v>0.66500000000000004</v>
      </c>
      <c r="V784">
        <v>12.4</v>
      </c>
    </row>
    <row r="785" spans="1:22" x14ac:dyDescent="0.3">
      <c r="A785" t="s">
        <v>74</v>
      </c>
      <c r="B785" s="1">
        <v>2002</v>
      </c>
      <c r="C785" t="s">
        <v>23</v>
      </c>
      <c r="D785" s="2">
        <v>71.400000000000006</v>
      </c>
      <c r="E785" s="1">
        <v>189</v>
      </c>
      <c r="F785" s="1">
        <v>7</v>
      </c>
      <c r="G785" s="3">
        <v>6.43</v>
      </c>
      <c r="H785">
        <v>4.6735922700000003</v>
      </c>
      <c r="I785" s="1">
        <v>63</v>
      </c>
      <c r="J785" s="1">
        <v>0</v>
      </c>
      <c r="K785" s="2">
        <v>45.1</v>
      </c>
      <c r="L785" s="1">
        <v>8</v>
      </c>
      <c r="M785" s="1">
        <v>74</v>
      </c>
      <c r="N785" s="3">
        <v>5.79</v>
      </c>
      <c r="O785" s="1">
        <v>82</v>
      </c>
      <c r="P785" s="2">
        <v>2.4</v>
      </c>
      <c r="Q785" s="3">
        <v>38.465780000000002</v>
      </c>
      <c r="R785" s="1">
        <v>8832285</v>
      </c>
      <c r="S785">
        <v>3.7</v>
      </c>
      <c r="T785">
        <v>3.6</v>
      </c>
      <c r="U785">
        <v>0.66</v>
      </c>
      <c r="V785">
        <v>12.3</v>
      </c>
    </row>
    <row r="786" spans="1:22" x14ac:dyDescent="0.3">
      <c r="A786" t="s">
        <v>74</v>
      </c>
      <c r="B786" s="1">
        <v>2001</v>
      </c>
      <c r="C786" t="s">
        <v>23</v>
      </c>
      <c r="D786" s="2">
        <v>71.2</v>
      </c>
      <c r="E786" s="1">
        <v>188</v>
      </c>
      <c r="F786" s="1">
        <v>7</v>
      </c>
      <c r="G786" s="3">
        <v>6.13</v>
      </c>
      <c r="H786">
        <v>340.02399450000001</v>
      </c>
      <c r="I786" s="1">
        <v>66</v>
      </c>
      <c r="J786" s="1">
        <v>113</v>
      </c>
      <c r="K786" s="2">
        <v>44.1</v>
      </c>
      <c r="L786" s="1">
        <v>9</v>
      </c>
      <c r="M786" s="1">
        <v>71</v>
      </c>
      <c r="N786" s="3">
        <v>5.59</v>
      </c>
      <c r="O786" s="1">
        <v>72</v>
      </c>
      <c r="P786" s="2">
        <v>2.5</v>
      </c>
      <c r="Q786" s="3">
        <v>2862.1548360000002</v>
      </c>
      <c r="R786" s="1">
        <v>8697126</v>
      </c>
      <c r="S786">
        <v>3.8</v>
      </c>
      <c r="T786">
        <v>3.6</v>
      </c>
      <c r="U786">
        <v>0.65600000000000003</v>
      </c>
      <c r="V786">
        <v>12.3</v>
      </c>
    </row>
    <row r="787" spans="1:22" x14ac:dyDescent="0.3">
      <c r="A787" t="s">
        <v>74</v>
      </c>
      <c r="B787" s="1">
        <v>2000</v>
      </c>
      <c r="C787" t="s">
        <v>23</v>
      </c>
      <c r="D787" s="2">
        <v>72</v>
      </c>
      <c r="E787" s="1">
        <v>176</v>
      </c>
      <c r="F787" s="1">
        <v>7</v>
      </c>
      <c r="G787" s="3">
        <v>6.58</v>
      </c>
      <c r="H787">
        <v>44.792478119999998</v>
      </c>
      <c r="I787" s="1">
        <v>68</v>
      </c>
      <c r="J787" s="1">
        <v>253</v>
      </c>
      <c r="K787" s="2">
        <v>43.1</v>
      </c>
      <c r="L787" s="1">
        <v>9</v>
      </c>
      <c r="M787" s="1">
        <v>71</v>
      </c>
      <c r="N787" s="3">
        <v>5.9</v>
      </c>
      <c r="O787" s="1">
        <v>78</v>
      </c>
      <c r="P787" s="2">
        <v>2.5</v>
      </c>
      <c r="Q787" s="3">
        <v>282.42419999999998</v>
      </c>
      <c r="R787" s="1">
        <v>8562622</v>
      </c>
      <c r="S787">
        <v>3.8</v>
      </c>
      <c r="T787">
        <v>3.7</v>
      </c>
      <c r="U787">
        <v>0.65100000000000002</v>
      </c>
      <c r="V787">
        <v>12.2</v>
      </c>
    </row>
    <row r="788" spans="1:22" x14ac:dyDescent="0.3">
      <c r="A788" t="s">
        <v>75</v>
      </c>
      <c r="B788" s="1">
        <v>2015</v>
      </c>
      <c r="C788" t="s">
        <v>23</v>
      </c>
      <c r="D788" s="2">
        <v>76.2</v>
      </c>
      <c r="E788" s="1">
        <v>118</v>
      </c>
      <c r="F788" s="1">
        <v>6</v>
      </c>
      <c r="H788">
        <v>0</v>
      </c>
      <c r="I788" s="1">
        <v>78</v>
      </c>
      <c r="J788" s="1">
        <v>0</v>
      </c>
      <c r="K788" s="2">
        <v>54.2</v>
      </c>
      <c r="L788" s="1">
        <v>7</v>
      </c>
      <c r="M788" s="1">
        <v>84</v>
      </c>
      <c r="O788" s="1">
        <v>78</v>
      </c>
      <c r="P788" s="2">
        <v>0.1</v>
      </c>
      <c r="Q788" s="3">
        <v>625.62224000000003</v>
      </c>
      <c r="R788" s="1">
        <v>16144368</v>
      </c>
      <c r="S788">
        <v>1.2</v>
      </c>
      <c r="T788">
        <v>1.1000000000000001</v>
      </c>
      <c r="U788">
        <v>0.73899999999999999</v>
      </c>
      <c r="V788">
        <v>14</v>
      </c>
    </row>
    <row r="789" spans="1:22" x14ac:dyDescent="0.3">
      <c r="A789" t="s">
        <v>75</v>
      </c>
      <c r="B789" s="1">
        <v>2014</v>
      </c>
      <c r="C789" t="s">
        <v>23</v>
      </c>
      <c r="D789" s="2">
        <v>76</v>
      </c>
      <c r="E789" s="1">
        <v>121</v>
      </c>
      <c r="F789" s="1">
        <v>6</v>
      </c>
      <c r="G789" s="3">
        <v>3.82</v>
      </c>
      <c r="H789">
        <v>79.116263410000002</v>
      </c>
      <c r="I789" s="1">
        <v>83</v>
      </c>
      <c r="J789" s="1">
        <v>0</v>
      </c>
      <c r="K789" s="2">
        <v>53.5</v>
      </c>
      <c r="L789" s="1">
        <v>7</v>
      </c>
      <c r="M789" s="1">
        <v>84</v>
      </c>
      <c r="N789" s="3">
        <v>9.16</v>
      </c>
      <c r="O789" s="1">
        <v>83</v>
      </c>
      <c r="P789" s="2">
        <v>0.1</v>
      </c>
      <c r="Q789" s="3">
        <v>6432.2165370000002</v>
      </c>
      <c r="R789" s="1">
        <v>1593112</v>
      </c>
      <c r="S789">
        <v>1.2</v>
      </c>
      <c r="T789">
        <v>1.1000000000000001</v>
      </c>
      <c r="U789">
        <v>0.73699999999999999</v>
      </c>
      <c r="V789">
        <v>14</v>
      </c>
    </row>
    <row r="790" spans="1:22" x14ac:dyDescent="0.3">
      <c r="A790" t="s">
        <v>75</v>
      </c>
      <c r="B790" s="1">
        <v>2013</v>
      </c>
      <c r="C790" t="s">
        <v>23</v>
      </c>
      <c r="D790" s="2">
        <v>76</v>
      </c>
      <c r="E790" s="1">
        <v>121</v>
      </c>
      <c r="F790" s="1">
        <v>6</v>
      </c>
      <c r="G790" s="3">
        <v>3.77</v>
      </c>
      <c r="H790">
        <v>59.128502040000001</v>
      </c>
      <c r="I790" s="1">
        <v>87</v>
      </c>
      <c r="J790" s="1">
        <v>0</v>
      </c>
      <c r="K790" s="2">
        <v>52.8</v>
      </c>
      <c r="L790" s="1">
        <v>8</v>
      </c>
      <c r="M790" s="1">
        <v>87</v>
      </c>
      <c r="N790" s="3">
        <v>7.29</v>
      </c>
      <c r="O790" s="1">
        <v>87</v>
      </c>
      <c r="P790" s="2">
        <v>0.1</v>
      </c>
      <c r="Q790" s="3">
        <v>674.98289999999997</v>
      </c>
      <c r="R790" s="1">
        <v>15661547</v>
      </c>
      <c r="S790">
        <v>1.3</v>
      </c>
      <c r="T790">
        <v>1.1000000000000001</v>
      </c>
      <c r="U790">
        <v>0.72499999999999998</v>
      </c>
      <c r="V790">
        <v>13.4</v>
      </c>
    </row>
    <row r="791" spans="1:22" x14ac:dyDescent="0.3">
      <c r="A791" t="s">
        <v>75</v>
      </c>
      <c r="B791" s="1">
        <v>2012</v>
      </c>
      <c r="C791" t="s">
        <v>23</v>
      </c>
      <c r="D791" s="2">
        <v>75.5</v>
      </c>
      <c r="E791" s="1">
        <v>127</v>
      </c>
      <c r="F791" s="1">
        <v>7</v>
      </c>
      <c r="G791" s="3">
        <v>3.92</v>
      </c>
      <c r="H791">
        <v>41.880877120000001</v>
      </c>
      <c r="I791" s="1">
        <v>88</v>
      </c>
      <c r="J791" s="1">
        <v>72</v>
      </c>
      <c r="K791" s="2">
        <v>52.1</v>
      </c>
      <c r="L791" s="1">
        <v>8</v>
      </c>
      <c r="M791" s="1">
        <v>85</v>
      </c>
      <c r="N791" s="3">
        <v>6.48</v>
      </c>
      <c r="O791" s="1">
        <v>87</v>
      </c>
      <c r="P791" s="2">
        <v>0.1</v>
      </c>
      <c r="Q791" s="3">
        <v>572.14313000000004</v>
      </c>
      <c r="R791" s="1">
        <v>15419666</v>
      </c>
      <c r="S791">
        <v>1.3</v>
      </c>
      <c r="T791">
        <v>1.2</v>
      </c>
      <c r="U791">
        <v>0.71699999999999997</v>
      </c>
      <c r="V791">
        <v>13.3</v>
      </c>
    </row>
    <row r="792" spans="1:22" x14ac:dyDescent="0.3">
      <c r="A792" t="s">
        <v>75</v>
      </c>
      <c r="B792" s="1">
        <v>2011</v>
      </c>
      <c r="C792" t="s">
        <v>23</v>
      </c>
      <c r="D792" s="2">
        <v>75.3</v>
      </c>
      <c r="E792" s="1">
        <v>131</v>
      </c>
      <c r="F792" s="1">
        <v>7</v>
      </c>
      <c r="G792" s="3">
        <v>3.99</v>
      </c>
      <c r="H792">
        <v>344.74121639999998</v>
      </c>
      <c r="I792" s="1">
        <v>88</v>
      </c>
      <c r="J792" s="1">
        <v>257</v>
      </c>
      <c r="K792" s="2">
        <v>51.4</v>
      </c>
      <c r="L792" s="1">
        <v>8</v>
      </c>
      <c r="M792" s="1">
        <v>85</v>
      </c>
      <c r="N792" s="3">
        <v>5.92</v>
      </c>
      <c r="O792" s="1">
        <v>88</v>
      </c>
      <c r="P792" s="2">
        <v>0.1</v>
      </c>
      <c r="Q792" s="3">
        <v>5223.3517629999997</v>
      </c>
      <c r="R792" s="1">
        <v>15177355</v>
      </c>
      <c r="S792">
        <v>1.3</v>
      </c>
      <c r="T792">
        <v>1.2</v>
      </c>
      <c r="U792">
        <v>0.71</v>
      </c>
      <c r="V792">
        <v>13.2</v>
      </c>
    </row>
    <row r="793" spans="1:22" x14ac:dyDescent="0.3">
      <c r="A793" t="s">
        <v>75</v>
      </c>
      <c r="B793" s="1">
        <v>2010</v>
      </c>
      <c r="C793" t="s">
        <v>23</v>
      </c>
      <c r="D793" s="2">
        <v>75</v>
      </c>
      <c r="E793" s="1">
        <v>134</v>
      </c>
      <c r="F793" s="1">
        <v>7</v>
      </c>
      <c r="G793" s="3">
        <v>3.95</v>
      </c>
      <c r="H793">
        <v>367.92856519999998</v>
      </c>
      <c r="I793" s="1">
        <v>9</v>
      </c>
      <c r="J793" s="1">
        <v>0</v>
      </c>
      <c r="K793" s="2">
        <v>5.7</v>
      </c>
      <c r="L793" s="1">
        <v>8</v>
      </c>
      <c r="M793" s="1">
        <v>88</v>
      </c>
      <c r="N793" s="3">
        <v>5.9</v>
      </c>
      <c r="O793" s="1">
        <v>91</v>
      </c>
      <c r="P793" s="2">
        <v>0.1</v>
      </c>
      <c r="Q793" s="3">
        <v>4657.3236100000004</v>
      </c>
      <c r="R793" s="1">
        <v>1493469</v>
      </c>
      <c r="S793">
        <v>1.3</v>
      </c>
      <c r="T793">
        <v>1.2</v>
      </c>
      <c r="U793">
        <v>0.70299999999999996</v>
      </c>
      <c r="V793">
        <v>13.1</v>
      </c>
    </row>
    <row r="794" spans="1:22" x14ac:dyDescent="0.3">
      <c r="A794" t="s">
        <v>75</v>
      </c>
      <c r="B794" s="1">
        <v>2009</v>
      </c>
      <c r="C794" t="s">
        <v>23</v>
      </c>
      <c r="D794" s="2">
        <v>75.099999999999994</v>
      </c>
      <c r="E794" s="1">
        <v>137</v>
      </c>
      <c r="F794" s="1">
        <v>7</v>
      </c>
      <c r="G794" s="3">
        <v>3.87</v>
      </c>
      <c r="H794">
        <v>282.14400660000001</v>
      </c>
      <c r="I794" s="1">
        <v>91</v>
      </c>
      <c r="J794" s="1">
        <v>0</v>
      </c>
      <c r="K794" s="2">
        <v>5</v>
      </c>
      <c r="L794" s="1">
        <v>8</v>
      </c>
      <c r="M794" s="1">
        <v>91</v>
      </c>
      <c r="N794" s="3">
        <v>5.58</v>
      </c>
      <c r="O794" s="1">
        <v>94</v>
      </c>
      <c r="P794" s="2">
        <v>0.1</v>
      </c>
      <c r="Q794" s="3">
        <v>4255.5657099999999</v>
      </c>
      <c r="R794" s="1">
        <v>14691275</v>
      </c>
      <c r="S794">
        <v>1.3</v>
      </c>
      <c r="T794">
        <v>1.2</v>
      </c>
      <c r="U794">
        <v>0.70199999999999996</v>
      </c>
      <c r="V794">
        <v>13.1</v>
      </c>
    </row>
    <row r="795" spans="1:22" x14ac:dyDescent="0.3">
      <c r="A795" t="s">
        <v>75</v>
      </c>
      <c r="B795" s="1">
        <v>2008</v>
      </c>
      <c r="C795" t="s">
        <v>23</v>
      </c>
      <c r="D795" s="2">
        <v>74.599999999999994</v>
      </c>
      <c r="E795" s="1">
        <v>139</v>
      </c>
      <c r="F795" s="1">
        <v>7</v>
      </c>
      <c r="G795" s="3">
        <v>3.76</v>
      </c>
      <c r="H795">
        <v>197.93030769999999</v>
      </c>
      <c r="I795" s="1">
        <v>93</v>
      </c>
      <c r="J795" s="1">
        <v>1</v>
      </c>
      <c r="K795" s="2">
        <v>49.3</v>
      </c>
      <c r="L795" s="1">
        <v>9</v>
      </c>
      <c r="M795" s="1">
        <v>94</v>
      </c>
      <c r="N795" s="3">
        <v>5.66</v>
      </c>
      <c r="O795" s="1">
        <v>96</v>
      </c>
      <c r="P795" s="2">
        <v>0.1</v>
      </c>
      <c r="Q795" s="3">
        <v>4274.9526500000002</v>
      </c>
      <c r="R795" s="1">
        <v>14447562</v>
      </c>
      <c r="S795">
        <v>1.3</v>
      </c>
      <c r="T795">
        <v>1.2</v>
      </c>
      <c r="U795">
        <v>0.69799999999999995</v>
      </c>
      <c r="V795">
        <v>13</v>
      </c>
    </row>
    <row r="796" spans="1:22" x14ac:dyDescent="0.3">
      <c r="A796" t="s">
        <v>75</v>
      </c>
      <c r="B796" s="1">
        <v>2007</v>
      </c>
      <c r="C796" t="s">
        <v>23</v>
      </c>
      <c r="D796" s="2">
        <v>74.7</v>
      </c>
      <c r="E796" s="1">
        <v>14</v>
      </c>
      <c r="F796" s="1">
        <v>7</v>
      </c>
      <c r="G796" s="3">
        <v>3.63</v>
      </c>
      <c r="H796">
        <v>19.60467787</v>
      </c>
      <c r="I796" s="1">
        <v>94</v>
      </c>
      <c r="J796" s="1">
        <v>0</v>
      </c>
      <c r="K796" s="2">
        <v>48.6</v>
      </c>
      <c r="L796" s="1">
        <v>9</v>
      </c>
      <c r="M796" s="1">
        <v>95</v>
      </c>
      <c r="N796" s="3">
        <v>5.94</v>
      </c>
      <c r="O796" s="1">
        <v>96</v>
      </c>
      <c r="P796" s="2">
        <v>0.2</v>
      </c>
      <c r="Q796" s="3">
        <v>359.71886000000001</v>
      </c>
      <c r="R796" s="1">
        <v>1425453</v>
      </c>
      <c r="S796">
        <v>1.4</v>
      </c>
      <c r="T796">
        <v>1.3</v>
      </c>
      <c r="U796">
        <v>0.69599999999999995</v>
      </c>
      <c r="V796">
        <v>12.9</v>
      </c>
    </row>
    <row r="797" spans="1:22" x14ac:dyDescent="0.3">
      <c r="A797" t="s">
        <v>75</v>
      </c>
      <c r="B797" s="1">
        <v>2006</v>
      </c>
      <c r="C797" t="s">
        <v>23</v>
      </c>
      <c r="D797" s="2">
        <v>74.400000000000006</v>
      </c>
      <c r="E797" s="1">
        <v>144</v>
      </c>
      <c r="F797" s="1">
        <v>8</v>
      </c>
      <c r="G797" s="3">
        <v>3.52</v>
      </c>
      <c r="H797">
        <v>19.13983284</v>
      </c>
      <c r="I797" s="1">
        <v>96</v>
      </c>
      <c r="J797" s="1">
        <v>0</v>
      </c>
      <c r="K797" s="2">
        <v>47.9</v>
      </c>
      <c r="L797" s="1">
        <v>9</v>
      </c>
      <c r="M797" s="1">
        <v>92</v>
      </c>
      <c r="N797" s="3">
        <v>5.86</v>
      </c>
      <c r="O797" s="1">
        <v>96</v>
      </c>
      <c r="P797" s="2">
        <v>0.3</v>
      </c>
      <c r="Q797" s="3">
        <v>335.786541</v>
      </c>
      <c r="R797" s="1">
        <v>1396748</v>
      </c>
      <c r="S797">
        <v>1.4</v>
      </c>
      <c r="T797">
        <v>1.3</v>
      </c>
      <c r="U797">
        <v>0.69299999999999995</v>
      </c>
      <c r="V797">
        <v>12.8</v>
      </c>
    </row>
    <row r="798" spans="1:22" x14ac:dyDescent="0.3">
      <c r="A798" t="s">
        <v>75</v>
      </c>
      <c r="B798" s="1">
        <v>2005</v>
      </c>
      <c r="C798" t="s">
        <v>23</v>
      </c>
      <c r="D798" s="2">
        <v>74.2</v>
      </c>
      <c r="E798" s="1">
        <v>151</v>
      </c>
      <c r="F798" s="1">
        <v>8</v>
      </c>
      <c r="G798" s="3">
        <v>3.54</v>
      </c>
      <c r="H798">
        <v>18.093171139999999</v>
      </c>
      <c r="I798" s="1">
        <v>92</v>
      </c>
      <c r="J798" s="1">
        <v>0</v>
      </c>
      <c r="K798" s="2">
        <v>47.2</v>
      </c>
      <c r="L798" s="1">
        <v>9</v>
      </c>
      <c r="M798" s="1">
        <v>89</v>
      </c>
      <c r="N798" s="3">
        <v>5.87</v>
      </c>
      <c r="O798" s="1">
        <v>92</v>
      </c>
      <c r="P798" s="2">
        <v>0.3</v>
      </c>
      <c r="Q798" s="3">
        <v>321.94254699999999</v>
      </c>
      <c r="R798" s="1">
        <v>13735233</v>
      </c>
      <c r="S798">
        <v>1.4</v>
      </c>
      <c r="T798">
        <v>1.3</v>
      </c>
      <c r="U798">
        <v>0.68799999999999994</v>
      </c>
      <c r="V798">
        <v>12.8</v>
      </c>
    </row>
    <row r="799" spans="1:22" x14ac:dyDescent="0.3">
      <c r="A799" t="s">
        <v>75</v>
      </c>
      <c r="B799" s="1">
        <v>2004</v>
      </c>
      <c r="C799" t="s">
        <v>23</v>
      </c>
      <c r="D799" s="2">
        <v>74.400000000000006</v>
      </c>
      <c r="E799" s="1">
        <v>148</v>
      </c>
      <c r="F799" s="1">
        <v>8</v>
      </c>
      <c r="G799" s="3">
        <v>3.65</v>
      </c>
      <c r="H799">
        <v>16.379204049999998</v>
      </c>
      <c r="I799" s="1">
        <v>88</v>
      </c>
      <c r="J799" s="1">
        <v>0</v>
      </c>
      <c r="K799" s="2">
        <v>46.5</v>
      </c>
      <c r="L799" s="1">
        <v>9</v>
      </c>
      <c r="M799" s="1">
        <v>9</v>
      </c>
      <c r="N799" s="3">
        <v>6.22</v>
      </c>
      <c r="O799" s="1">
        <v>88</v>
      </c>
      <c r="P799" s="2">
        <v>0.3</v>
      </c>
      <c r="Q799" s="3">
        <v>278.55789199999998</v>
      </c>
      <c r="R799" s="1">
        <v>1359647</v>
      </c>
      <c r="S799">
        <v>1.5</v>
      </c>
      <c r="T799">
        <v>1.3</v>
      </c>
      <c r="U799">
        <v>0.68200000000000005</v>
      </c>
      <c r="V799">
        <v>12.7</v>
      </c>
    </row>
    <row r="800" spans="1:22" x14ac:dyDescent="0.3">
      <c r="A800" t="s">
        <v>75</v>
      </c>
      <c r="B800" s="1">
        <v>2003</v>
      </c>
      <c r="C800" t="s">
        <v>23</v>
      </c>
      <c r="D800" s="2">
        <v>74.400000000000006</v>
      </c>
      <c r="E800" s="1">
        <v>151</v>
      </c>
      <c r="F800" s="1">
        <v>8</v>
      </c>
      <c r="G800" s="3">
        <v>3.69</v>
      </c>
      <c r="H800">
        <v>18.261832810000001</v>
      </c>
      <c r="I800" s="1">
        <v>82</v>
      </c>
      <c r="J800" s="1">
        <v>0</v>
      </c>
      <c r="K800" s="2">
        <v>45.8</v>
      </c>
      <c r="L800" s="1">
        <v>10</v>
      </c>
      <c r="M800" s="1">
        <v>97</v>
      </c>
      <c r="N800" s="3">
        <v>6.46</v>
      </c>
      <c r="O800" s="1">
        <v>87</v>
      </c>
      <c r="P800" s="2">
        <v>0.3</v>
      </c>
      <c r="Q800" s="3">
        <v>244.46897999999999</v>
      </c>
      <c r="R800" s="1">
        <v>1328961</v>
      </c>
      <c r="S800">
        <v>1.5</v>
      </c>
      <c r="T800">
        <v>1.4</v>
      </c>
      <c r="U800">
        <v>0.67900000000000005</v>
      </c>
      <c r="V800">
        <v>12.6</v>
      </c>
    </row>
    <row r="801" spans="1:22" x14ac:dyDescent="0.3">
      <c r="A801" t="s">
        <v>75</v>
      </c>
      <c r="B801" s="1">
        <v>2002</v>
      </c>
      <c r="C801" t="s">
        <v>23</v>
      </c>
      <c r="D801" s="2">
        <v>73.599999999999994</v>
      </c>
      <c r="E801" s="1">
        <v>157</v>
      </c>
      <c r="F801" s="1">
        <v>8</v>
      </c>
      <c r="G801" s="3">
        <v>3.88</v>
      </c>
      <c r="H801">
        <v>187.3843511</v>
      </c>
      <c r="I801" s="1">
        <v>75</v>
      </c>
      <c r="J801" s="1">
        <v>0</v>
      </c>
      <c r="K801" s="2">
        <v>45.1</v>
      </c>
      <c r="L801" s="1">
        <v>10</v>
      </c>
      <c r="M801" s="1">
        <v>88</v>
      </c>
      <c r="N801" s="3">
        <v>4.62</v>
      </c>
      <c r="O801" s="1">
        <v>88</v>
      </c>
      <c r="P801" s="2">
        <v>0.3</v>
      </c>
      <c r="Q801" s="3">
        <v>2183.9667960000002</v>
      </c>
      <c r="R801" s="1">
        <v>13726</v>
      </c>
      <c r="S801">
        <v>1.5</v>
      </c>
      <c r="T801">
        <v>1.4</v>
      </c>
      <c r="U801">
        <v>0.67500000000000004</v>
      </c>
      <c r="V801">
        <v>12.5</v>
      </c>
    </row>
    <row r="802" spans="1:22" x14ac:dyDescent="0.3">
      <c r="A802" t="s">
        <v>75</v>
      </c>
      <c r="B802" s="1">
        <v>2001</v>
      </c>
      <c r="C802" t="s">
        <v>23</v>
      </c>
      <c r="D802" s="2">
        <v>73.400000000000006</v>
      </c>
      <c r="E802" s="1">
        <v>158</v>
      </c>
      <c r="F802" s="1">
        <v>9</v>
      </c>
      <c r="G802" s="3">
        <v>4.13</v>
      </c>
      <c r="H802">
        <v>14.5887403</v>
      </c>
      <c r="I802" s="1">
        <v>69</v>
      </c>
      <c r="J802" s="1">
        <v>2</v>
      </c>
      <c r="K802" s="2">
        <v>44.3</v>
      </c>
      <c r="L802" s="1">
        <v>10</v>
      </c>
      <c r="M802" s="1">
        <v>9</v>
      </c>
      <c r="N802" s="3">
        <v>3.86</v>
      </c>
      <c r="O802" s="1">
        <v>89</v>
      </c>
      <c r="P802" s="2">
        <v>0.3</v>
      </c>
      <c r="Q802" s="3">
        <v>193.74157099999999</v>
      </c>
      <c r="R802" s="1">
        <v>12852755</v>
      </c>
      <c r="S802">
        <v>1.6</v>
      </c>
      <c r="T802">
        <v>1.5</v>
      </c>
      <c r="U802">
        <v>0.67</v>
      </c>
      <c r="V802">
        <v>12.4</v>
      </c>
    </row>
    <row r="803" spans="1:22" x14ac:dyDescent="0.3">
      <c r="A803" t="s">
        <v>75</v>
      </c>
      <c r="B803" s="1">
        <v>2000</v>
      </c>
      <c r="C803" t="s">
        <v>23</v>
      </c>
      <c r="D803" s="2">
        <v>72.8</v>
      </c>
      <c r="E803" s="1">
        <v>163</v>
      </c>
      <c r="F803" s="1">
        <v>9</v>
      </c>
      <c r="G803" s="3">
        <v>3.99</v>
      </c>
      <c r="H803">
        <v>84.175270080000004</v>
      </c>
      <c r="I803" s="1">
        <v>36</v>
      </c>
      <c r="J803" s="1">
        <v>0</v>
      </c>
      <c r="K803" s="2">
        <v>43.6</v>
      </c>
      <c r="L803" s="1">
        <v>11</v>
      </c>
      <c r="M803" s="1">
        <v>83</v>
      </c>
      <c r="N803" s="3">
        <v>3.38</v>
      </c>
      <c r="O803" s="1">
        <v>87</v>
      </c>
      <c r="P803" s="2">
        <v>0.3</v>
      </c>
      <c r="Q803" s="3">
        <v>1451.2977599999999</v>
      </c>
      <c r="R803" s="1">
        <v>12628596</v>
      </c>
      <c r="S803">
        <v>1.6</v>
      </c>
      <c r="T803">
        <v>1.5</v>
      </c>
      <c r="U803">
        <v>0.66800000000000004</v>
      </c>
      <c r="V803">
        <v>12.4</v>
      </c>
    </row>
    <row r="804" spans="1:22" x14ac:dyDescent="0.3">
      <c r="A804" t="s">
        <v>76</v>
      </c>
      <c r="B804" s="1">
        <v>2015</v>
      </c>
      <c r="C804" t="s">
        <v>23</v>
      </c>
      <c r="D804" s="2">
        <v>79</v>
      </c>
      <c r="E804" s="1">
        <v>159</v>
      </c>
      <c r="F804" s="1">
        <v>51</v>
      </c>
      <c r="H804">
        <v>0</v>
      </c>
      <c r="I804" s="1">
        <v>93</v>
      </c>
      <c r="J804" s="1">
        <v>5432</v>
      </c>
      <c r="K804" s="2">
        <v>61.1</v>
      </c>
      <c r="L804" s="1">
        <v>60</v>
      </c>
      <c r="M804" s="1">
        <v>93</v>
      </c>
      <c r="O804" s="1">
        <v>93</v>
      </c>
      <c r="P804" s="2">
        <v>0.1</v>
      </c>
      <c r="S804">
        <v>2.8</v>
      </c>
      <c r="T804">
        <v>2.8</v>
      </c>
      <c r="U804">
        <v>0.68799999999999994</v>
      </c>
      <c r="V804">
        <v>13.1</v>
      </c>
    </row>
    <row r="805" spans="1:22" x14ac:dyDescent="0.3">
      <c r="A805" t="s">
        <v>76</v>
      </c>
      <c r="B805" s="1">
        <v>2014</v>
      </c>
      <c r="C805" t="s">
        <v>23</v>
      </c>
      <c r="D805" s="2">
        <v>78</v>
      </c>
      <c r="E805" s="1">
        <v>161</v>
      </c>
      <c r="F805" s="1">
        <v>53</v>
      </c>
      <c r="G805" s="3">
        <v>0.21</v>
      </c>
      <c r="H805">
        <v>0</v>
      </c>
      <c r="I805" s="1">
        <v>94</v>
      </c>
      <c r="J805" s="1">
        <v>1314</v>
      </c>
      <c r="K805" s="2">
        <v>6.2</v>
      </c>
      <c r="L805" s="1">
        <v>62</v>
      </c>
      <c r="M805" s="1">
        <v>94</v>
      </c>
      <c r="N805" s="3">
        <v>5.64</v>
      </c>
      <c r="O805" s="1">
        <v>94</v>
      </c>
      <c r="P805" s="2">
        <v>0.1</v>
      </c>
      <c r="S805">
        <v>2.8</v>
      </c>
      <c r="T805">
        <v>2.8</v>
      </c>
      <c r="U805">
        <v>0.68600000000000005</v>
      </c>
      <c r="V805">
        <v>13.1</v>
      </c>
    </row>
    <row r="806" spans="1:22" x14ac:dyDescent="0.3">
      <c r="A806" t="s">
        <v>76</v>
      </c>
      <c r="B806" s="1">
        <v>2013</v>
      </c>
      <c r="C806" t="s">
        <v>23</v>
      </c>
      <c r="D806" s="2">
        <v>79</v>
      </c>
      <c r="E806" s="1">
        <v>159</v>
      </c>
      <c r="F806" s="1">
        <v>54</v>
      </c>
      <c r="G806" s="3">
        <v>0.21</v>
      </c>
      <c r="H806">
        <v>0</v>
      </c>
      <c r="I806" s="1">
        <v>97</v>
      </c>
      <c r="J806" s="1">
        <v>405</v>
      </c>
      <c r="K806" s="2">
        <v>59.4</v>
      </c>
      <c r="L806" s="1">
        <v>63</v>
      </c>
      <c r="M806" s="1">
        <v>97</v>
      </c>
      <c r="N806" s="3">
        <v>5.46</v>
      </c>
      <c r="O806" s="1">
        <v>97</v>
      </c>
      <c r="P806" s="2">
        <v>0.1</v>
      </c>
      <c r="S806">
        <v>2.9</v>
      </c>
      <c r="T806">
        <v>2.8</v>
      </c>
      <c r="U806">
        <v>0.68100000000000005</v>
      </c>
      <c r="V806">
        <v>12.8</v>
      </c>
    </row>
    <row r="807" spans="1:22" x14ac:dyDescent="0.3">
      <c r="A807" t="s">
        <v>76</v>
      </c>
      <c r="B807" s="1">
        <v>2012</v>
      </c>
      <c r="C807" t="s">
        <v>23</v>
      </c>
      <c r="D807" s="2">
        <v>72</v>
      </c>
      <c r="E807" s="1">
        <v>165</v>
      </c>
      <c r="F807" s="1">
        <v>54</v>
      </c>
      <c r="G807" s="3">
        <v>0.23</v>
      </c>
      <c r="H807">
        <v>0</v>
      </c>
      <c r="I807" s="1">
        <v>93</v>
      </c>
      <c r="J807" s="1">
        <v>245</v>
      </c>
      <c r="K807" s="2">
        <v>58.6</v>
      </c>
      <c r="L807" s="1">
        <v>64</v>
      </c>
      <c r="M807" s="1">
        <v>93</v>
      </c>
      <c r="N807" s="3">
        <v>5.29</v>
      </c>
      <c r="O807" s="1">
        <v>93</v>
      </c>
      <c r="P807" s="2">
        <v>0.1</v>
      </c>
      <c r="S807">
        <v>2.9</v>
      </c>
      <c r="T807">
        <v>2.8</v>
      </c>
      <c r="U807">
        <v>0.67300000000000004</v>
      </c>
      <c r="V807">
        <v>12.4</v>
      </c>
    </row>
    <row r="808" spans="1:22" x14ac:dyDescent="0.3">
      <c r="A808" t="s">
        <v>76</v>
      </c>
      <c r="B808" s="1">
        <v>2011</v>
      </c>
      <c r="C808" t="s">
        <v>23</v>
      </c>
      <c r="D808" s="2">
        <v>74</v>
      </c>
      <c r="E808" s="1">
        <v>168</v>
      </c>
      <c r="F808" s="1">
        <v>55</v>
      </c>
      <c r="G808" s="3">
        <v>0.22</v>
      </c>
      <c r="H808">
        <v>0</v>
      </c>
      <c r="I808" s="1">
        <v>96</v>
      </c>
      <c r="J808" s="1">
        <v>26</v>
      </c>
      <c r="K808" s="2">
        <v>57.8</v>
      </c>
      <c r="L808" s="1">
        <v>64</v>
      </c>
      <c r="M808" s="1">
        <v>96</v>
      </c>
      <c r="N808" s="3">
        <v>5.4</v>
      </c>
      <c r="O808" s="1">
        <v>96</v>
      </c>
      <c r="P808" s="2">
        <v>0.1</v>
      </c>
      <c r="S808">
        <v>2.9</v>
      </c>
      <c r="T808">
        <v>2.9</v>
      </c>
      <c r="U808">
        <v>0.67100000000000004</v>
      </c>
      <c r="V808">
        <v>12.4</v>
      </c>
    </row>
    <row r="809" spans="1:22" x14ac:dyDescent="0.3">
      <c r="A809" t="s">
        <v>76</v>
      </c>
      <c r="B809" s="1">
        <v>2010</v>
      </c>
      <c r="C809" t="s">
        <v>23</v>
      </c>
      <c r="D809" s="2">
        <v>70</v>
      </c>
      <c r="E809" s="1">
        <v>173</v>
      </c>
      <c r="F809" s="1">
        <v>54</v>
      </c>
      <c r="G809" s="3">
        <v>0.22</v>
      </c>
      <c r="H809">
        <v>0</v>
      </c>
      <c r="I809" s="1">
        <v>97</v>
      </c>
      <c r="J809" s="1">
        <v>16</v>
      </c>
      <c r="K809" s="2">
        <v>57</v>
      </c>
      <c r="L809" s="1">
        <v>64</v>
      </c>
      <c r="M809" s="1">
        <v>97</v>
      </c>
      <c r="N809" s="3">
        <v>4.8</v>
      </c>
      <c r="O809" s="1">
        <v>97</v>
      </c>
      <c r="P809" s="2">
        <v>0.1</v>
      </c>
      <c r="S809">
        <v>3</v>
      </c>
      <c r="T809">
        <v>2.9</v>
      </c>
      <c r="U809">
        <v>0.66500000000000004</v>
      </c>
      <c r="V809">
        <v>12.2</v>
      </c>
    </row>
    <row r="810" spans="1:22" x14ac:dyDescent="0.3">
      <c r="A810" t="s">
        <v>76</v>
      </c>
      <c r="B810" s="1">
        <v>2009</v>
      </c>
      <c r="C810" t="s">
        <v>23</v>
      </c>
      <c r="D810" s="2">
        <v>69.900000000000006</v>
      </c>
      <c r="E810" s="1">
        <v>174</v>
      </c>
      <c r="F810" s="1">
        <v>54</v>
      </c>
      <c r="G810" s="3">
        <v>0.21</v>
      </c>
      <c r="H810">
        <v>0</v>
      </c>
      <c r="I810" s="1">
        <v>97</v>
      </c>
      <c r="J810" s="1">
        <v>608</v>
      </c>
      <c r="K810" s="2">
        <v>56.2</v>
      </c>
      <c r="L810" s="1">
        <v>64</v>
      </c>
      <c r="M810" s="1">
        <v>97</v>
      </c>
      <c r="N810" s="3">
        <v>5.0999999999999996</v>
      </c>
      <c r="O810" s="1">
        <v>97</v>
      </c>
      <c r="P810" s="2">
        <v>0.1</v>
      </c>
      <c r="S810">
        <v>3</v>
      </c>
      <c r="T810">
        <v>3</v>
      </c>
      <c r="U810">
        <v>0.65900000000000003</v>
      </c>
      <c r="V810">
        <v>12</v>
      </c>
    </row>
    <row r="811" spans="1:22" x14ac:dyDescent="0.3">
      <c r="A811" t="s">
        <v>76</v>
      </c>
      <c r="B811" s="1">
        <v>2008</v>
      </c>
      <c r="C811" t="s">
        <v>23</v>
      </c>
      <c r="D811" s="2">
        <v>69.8</v>
      </c>
      <c r="E811" s="1">
        <v>172</v>
      </c>
      <c r="F811" s="1">
        <v>54</v>
      </c>
      <c r="G811" s="3">
        <v>0.24</v>
      </c>
      <c r="H811">
        <v>0</v>
      </c>
      <c r="I811" s="1">
        <v>97</v>
      </c>
      <c r="J811" s="1">
        <v>668</v>
      </c>
      <c r="K811" s="2">
        <v>55.5</v>
      </c>
      <c r="L811" s="1">
        <v>65</v>
      </c>
      <c r="M811" s="1">
        <v>97</v>
      </c>
      <c r="N811" s="3">
        <v>4.82</v>
      </c>
      <c r="O811" s="1">
        <v>97</v>
      </c>
      <c r="P811" s="2">
        <v>0.1</v>
      </c>
      <c r="S811">
        <v>3.1</v>
      </c>
      <c r="T811">
        <v>3</v>
      </c>
      <c r="U811">
        <v>0.65100000000000002</v>
      </c>
      <c r="V811">
        <v>11.9</v>
      </c>
    </row>
    <row r="812" spans="1:22" x14ac:dyDescent="0.3">
      <c r="A812" t="s">
        <v>76</v>
      </c>
      <c r="B812" s="1">
        <v>2007</v>
      </c>
      <c r="C812" t="s">
        <v>23</v>
      </c>
      <c r="D812" s="2">
        <v>69.7</v>
      </c>
      <c r="E812" s="1">
        <v>171</v>
      </c>
      <c r="F812" s="1">
        <v>55</v>
      </c>
      <c r="G812" s="3">
        <v>0.21</v>
      </c>
      <c r="H812">
        <v>0</v>
      </c>
      <c r="I812" s="1">
        <v>98</v>
      </c>
      <c r="J812" s="1">
        <v>1684</v>
      </c>
      <c r="K812" s="2">
        <v>54.8</v>
      </c>
      <c r="L812" s="1">
        <v>65</v>
      </c>
      <c r="M812" s="1">
        <v>98</v>
      </c>
      <c r="N812" s="3">
        <v>4.95</v>
      </c>
      <c r="O812" s="1">
        <v>98</v>
      </c>
      <c r="P812" s="2">
        <v>0.1</v>
      </c>
      <c r="S812">
        <v>3.1</v>
      </c>
      <c r="T812">
        <v>3.1</v>
      </c>
      <c r="U812">
        <v>0.64400000000000002</v>
      </c>
      <c r="V812">
        <v>11.7</v>
      </c>
    </row>
    <row r="813" spans="1:22" x14ac:dyDescent="0.3">
      <c r="A813" t="s">
        <v>76</v>
      </c>
      <c r="B813" s="1">
        <v>2006</v>
      </c>
      <c r="C813" t="s">
        <v>23</v>
      </c>
      <c r="D813" s="2">
        <v>69.5</v>
      </c>
      <c r="E813" s="1">
        <v>175</v>
      </c>
      <c r="F813" s="1">
        <v>55</v>
      </c>
      <c r="G813" s="3">
        <v>0.18</v>
      </c>
      <c r="H813">
        <v>0</v>
      </c>
      <c r="I813" s="1">
        <v>98</v>
      </c>
      <c r="J813" s="1">
        <v>953</v>
      </c>
      <c r="K813" s="2">
        <v>54.2</v>
      </c>
      <c r="L813" s="1">
        <v>66</v>
      </c>
      <c r="M813" s="1">
        <v>98</v>
      </c>
      <c r="N813" s="3">
        <v>5.24</v>
      </c>
      <c r="O813" s="1">
        <v>98</v>
      </c>
      <c r="P813" s="2">
        <v>0.1</v>
      </c>
      <c r="S813">
        <v>3.2</v>
      </c>
      <c r="T813">
        <v>3.1</v>
      </c>
      <c r="U813">
        <v>0.63600000000000001</v>
      </c>
      <c r="V813">
        <v>11.5</v>
      </c>
    </row>
    <row r="814" spans="1:22" x14ac:dyDescent="0.3">
      <c r="A814" t="s">
        <v>76</v>
      </c>
      <c r="B814" s="1">
        <v>2005</v>
      </c>
      <c r="C814" t="s">
        <v>23</v>
      </c>
      <c r="D814" s="2">
        <v>69.400000000000006</v>
      </c>
      <c r="E814" s="1">
        <v>174</v>
      </c>
      <c r="F814" s="1">
        <v>56</v>
      </c>
      <c r="G814" s="3">
        <v>0.16</v>
      </c>
      <c r="H814">
        <v>0</v>
      </c>
      <c r="I814" s="1">
        <v>98</v>
      </c>
      <c r="J814" s="1">
        <v>77</v>
      </c>
      <c r="K814" s="2">
        <v>53.5</v>
      </c>
      <c r="L814" s="1">
        <v>68</v>
      </c>
      <c r="M814" s="1">
        <v>98</v>
      </c>
      <c r="N814" s="3">
        <v>5.6</v>
      </c>
      <c r="O814" s="1">
        <v>98</v>
      </c>
      <c r="P814" s="2">
        <v>0.1</v>
      </c>
      <c r="S814">
        <v>3.2</v>
      </c>
      <c r="T814">
        <v>3.2</v>
      </c>
      <c r="U814">
        <v>0.629</v>
      </c>
      <c r="V814">
        <v>11.4</v>
      </c>
    </row>
    <row r="815" spans="1:22" x14ac:dyDescent="0.3">
      <c r="A815" t="s">
        <v>76</v>
      </c>
      <c r="B815" s="1">
        <v>2004</v>
      </c>
      <c r="C815" t="s">
        <v>23</v>
      </c>
      <c r="D815" s="2">
        <v>69</v>
      </c>
      <c r="E815" s="1">
        <v>176</v>
      </c>
      <c r="F815" s="1">
        <v>57</v>
      </c>
      <c r="G815" s="3">
        <v>0.16</v>
      </c>
      <c r="H815">
        <v>0</v>
      </c>
      <c r="I815" s="1">
        <v>97</v>
      </c>
      <c r="J815" s="1">
        <v>80</v>
      </c>
      <c r="K815" s="2">
        <v>52.9</v>
      </c>
      <c r="L815" s="1">
        <v>70</v>
      </c>
      <c r="M815" s="1">
        <v>97</v>
      </c>
      <c r="N815" s="3">
        <v>5.21</v>
      </c>
      <c r="O815" s="1">
        <v>97</v>
      </c>
      <c r="P815" s="2">
        <v>0.1</v>
      </c>
      <c r="S815">
        <v>3.3</v>
      </c>
      <c r="T815">
        <v>3.2</v>
      </c>
      <c r="U815">
        <v>0.623</v>
      </c>
      <c r="V815">
        <v>11.2</v>
      </c>
    </row>
    <row r="816" spans="1:22" x14ac:dyDescent="0.3">
      <c r="A816" t="s">
        <v>76</v>
      </c>
      <c r="B816" s="1">
        <v>2003</v>
      </c>
      <c r="C816" t="s">
        <v>23</v>
      </c>
      <c r="D816" s="2">
        <v>68.599999999999994</v>
      </c>
      <c r="E816" s="1">
        <v>178</v>
      </c>
      <c r="F816" s="1">
        <v>59</v>
      </c>
      <c r="G816" s="3">
        <v>0.15</v>
      </c>
      <c r="H816">
        <v>0</v>
      </c>
      <c r="I816" s="1">
        <v>98</v>
      </c>
      <c r="J816" s="1">
        <v>164</v>
      </c>
      <c r="K816" s="2">
        <v>52.3</v>
      </c>
      <c r="L816" s="1">
        <v>72</v>
      </c>
      <c r="M816" s="1">
        <v>98</v>
      </c>
      <c r="N816" s="3">
        <v>5.41</v>
      </c>
      <c r="O816" s="1">
        <v>98</v>
      </c>
      <c r="P816" s="2">
        <v>0.1</v>
      </c>
      <c r="S816">
        <v>3.3</v>
      </c>
      <c r="T816">
        <v>3.3</v>
      </c>
      <c r="U816">
        <v>0.621</v>
      </c>
      <c r="V816">
        <v>11.3</v>
      </c>
    </row>
    <row r="817" spans="1:22" x14ac:dyDescent="0.3">
      <c r="A817" t="s">
        <v>76</v>
      </c>
      <c r="B817" s="1">
        <v>2002</v>
      </c>
      <c r="C817" t="s">
        <v>23</v>
      </c>
      <c r="D817" s="2">
        <v>68.7</v>
      </c>
      <c r="E817" s="1">
        <v>177</v>
      </c>
      <c r="F817" s="1">
        <v>61</v>
      </c>
      <c r="G817" s="3">
        <v>0.15</v>
      </c>
      <c r="H817">
        <v>0</v>
      </c>
      <c r="I817" s="1">
        <v>97</v>
      </c>
      <c r="J817" s="1">
        <v>653</v>
      </c>
      <c r="K817" s="2">
        <v>51.8</v>
      </c>
      <c r="L817" s="1">
        <v>75</v>
      </c>
      <c r="M817" s="1">
        <v>97</v>
      </c>
      <c r="N817" s="3">
        <v>5.97</v>
      </c>
      <c r="O817" s="1">
        <v>97</v>
      </c>
      <c r="P817" s="2">
        <v>0.1</v>
      </c>
      <c r="S817">
        <v>3.4</v>
      </c>
      <c r="T817">
        <v>3.4</v>
      </c>
      <c r="U817">
        <v>0.61699999999999999</v>
      </c>
      <c r="V817">
        <v>11.2</v>
      </c>
    </row>
    <row r="818" spans="1:22" x14ac:dyDescent="0.3">
      <c r="A818" t="s">
        <v>76</v>
      </c>
      <c r="B818" s="1">
        <v>2001</v>
      </c>
      <c r="C818" t="s">
        <v>23</v>
      </c>
      <c r="D818" s="2">
        <v>68.599999999999994</v>
      </c>
      <c r="E818" s="1">
        <v>177</v>
      </c>
      <c r="F818" s="1">
        <v>63</v>
      </c>
      <c r="G818" s="3">
        <v>0.14000000000000001</v>
      </c>
      <c r="H818">
        <v>0</v>
      </c>
      <c r="I818" s="1">
        <v>99</v>
      </c>
      <c r="J818" s="1">
        <v>2150</v>
      </c>
      <c r="K818" s="2">
        <v>51.2</v>
      </c>
      <c r="L818" s="1">
        <v>78</v>
      </c>
      <c r="M818" s="1">
        <v>99</v>
      </c>
      <c r="N818" s="3">
        <v>5.75</v>
      </c>
      <c r="O818" s="1">
        <v>99</v>
      </c>
      <c r="P818" s="2">
        <v>0.1</v>
      </c>
      <c r="S818">
        <v>3.5</v>
      </c>
      <c r="T818">
        <v>3.4</v>
      </c>
      <c r="U818">
        <v>0.61199999999999999</v>
      </c>
      <c r="V818">
        <v>11.1</v>
      </c>
    </row>
    <row r="819" spans="1:22" x14ac:dyDescent="0.3">
      <c r="A819" t="s">
        <v>76</v>
      </c>
      <c r="B819" s="1">
        <v>2000</v>
      </c>
      <c r="C819" t="s">
        <v>23</v>
      </c>
      <c r="D819" s="2">
        <v>68.8</v>
      </c>
      <c r="E819" s="1">
        <v>171</v>
      </c>
      <c r="F819" s="1">
        <v>65</v>
      </c>
      <c r="G819" s="3">
        <v>0.14000000000000001</v>
      </c>
      <c r="H819">
        <v>0</v>
      </c>
      <c r="I819" s="1">
        <v>98</v>
      </c>
      <c r="J819" s="1">
        <v>2633</v>
      </c>
      <c r="K819" s="2">
        <v>5.7</v>
      </c>
      <c r="L819" s="1">
        <v>82</v>
      </c>
      <c r="M819" s="1">
        <v>98</v>
      </c>
      <c r="N819" s="3">
        <v>5.55</v>
      </c>
      <c r="O819" s="1">
        <v>98</v>
      </c>
      <c r="P819" s="2">
        <v>0.1</v>
      </c>
      <c r="S819">
        <v>3.6</v>
      </c>
      <c r="T819">
        <v>3.5</v>
      </c>
      <c r="U819">
        <v>0.60599999999999998</v>
      </c>
      <c r="V819">
        <v>11</v>
      </c>
    </row>
    <row r="820" spans="1:22" x14ac:dyDescent="0.3">
      <c r="A820" t="s">
        <v>77</v>
      </c>
      <c r="B820" s="1">
        <v>2015</v>
      </c>
      <c r="C820" t="s">
        <v>23</v>
      </c>
      <c r="D820" s="2">
        <v>73.5</v>
      </c>
      <c r="E820" s="1">
        <v>178</v>
      </c>
      <c r="F820" s="1">
        <v>2</v>
      </c>
      <c r="H820">
        <v>0</v>
      </c>
      <c r="I820" s="1">
        <v>91</v>
      </c>
      <c r="J820" s="1">
        <v>0</v>
      </c>
      <c r="K820" s="2">
        <v>56.1</v>
      </c>
      <c r="L820" s="1">
        <v>2</v>
      </c>
      <c r="M820" s="1">
        <v>92</v>
      </c>
      <c r="O820" s="1">
        <v>91</v>
      </c>
      <c r="P820" s="2">
        <v>0.2</v>
      </c>
      <c r="Q820" s="3">
        <v>4127.1177500000003</v>
      </c>
      <c r="R820" s="1">
        <v>6312478</v>
      </c>
      <c r="S820">
        <v>1.6</v>
      </c>
      <c r="T820">
        <v>1.5</v>
      </c>
      <c r="U820">
        <v>0.67800000000000005</v>
      </c>
      <c r="V820">
        <v>13.2</v>
      </c>
    </row>
    <row r="821" spans="1:22" x14ac:dyDescent="0.3">
      <c r="A821" t="s">
        <v>77</v>
      </c>
      <c r="B821" s="1">
        <v>2014</v>
      </c>
      <c r="C821" t="s">
        <v>23</v>
      </c>
      <c r="D821" s="2">
        <v>73.3</v>
      </c>
      <c r="E821" s="1">
        <v>181</v>
      </c>
      <c r="F821" s="1">
        <v>2</v>
      </c>
      <c r="G821" s="3">
        <v>2.52</v>
      </c>
      <c r="H821">
        <v>665.72602529999995</v>
      </c>
      <c r="I821" s="1">
        <v>93</v>
      </c>
      <c r="J821" s="1">
        <v>0</v>
      </c>
      <c r="K821" s="2">
        <v>55.4</v>
      </c>
      <c r="L821" s="1">
        <v>2</v>
      </c>
      <c r="M821" s="1">
        <v>93</v>
      </c>
      <c r="N821" s="3">
        <v>6.77</v>
      </c>
      <c r="O821" s="1">
        <v>94</v>
      </c>
      <c r="P821" s="2">
        <v>0.2</v>
      </c>
      <c r="Q821" s="3">
        <v>3988.7718709999999</v>
      </c>
      <c r="R821" s="1">
        <v>6281189</v>
      </c>
      <c r="S821">
        <v>1.6</v>
      </c>
      <c r="T821">
        <v>1.6</v>
      </c>
      <c r="U821">
        <v>0.67600000000000005</v>
      </c>
      <c r="V821">
        <v>13.2</v>
      </c>
    </row>
    <row r="822" spans="1:22" x14ac:dyDescent="0.3">
      <c r="A822" t="s">
        <v>77</v>
      </c>
      <c r="B822" s="1">
        <v>2013</v>
      </c>
      <c r="C822" t="s">
        <v>23</v>
      </c>
      <c r="D822" s="2">
        <v>73</v>
      </c>
      <c r="E822" s="1">
        <v>184</v>
      </c>
      <c r="F822" s="1">
        <v>2</v>
      </c>
      <c r="G822" s="3">
        <v>2.42</v>
      </c>
      <c r="H822">
        <v>653.69250160000001</v>
      </c>
      <c r="I822" s="1">
        <v>92</v>
      </c>
      <c r="J822" s="1">
        <v>0</v>
      </c>
      <c r="K822" s="2">
        <v>54.7</v>
      </c>
      <c r="L822" s="1">
        <v>2</v>
      </c>
      <c r="M822" s="1">
        <v>92</v>
      </c>
      <c r="N822" s="3">
        <v>6.95</v>
      </c>
      <c r="O822" s="1">
        <v>92</v>
      </c>
      <c r="P822" s="2">
        <v>0.2</v>
      </c>
      <c r="Q822" s="3">
        <v>3895.664491</v>
      </c>
      <c r="R822" s="1">
        <v>625777</v>
      </c>
      <c r="S822">
        <v>1.6</v>
      </c>
      <c r="T822">
        <v>1.6</v>
      </c>
      <c r="U822">
        <v>0.67500000000000004</v>
      </c>
      <c r="V822">
        <v>13.2</v>
      </c>
    </row>
    <row r="823" spans="1:22" x14ac:dyDescent="0.3">
      <c r="A823" t="s">
        <v>77</v>
      </c>
      <c r="B823" s="1">
        <v>2012</v>
      </c>
      <c r="C823" t="s">
        <v>23</v>
      </c>
      <c r="D823" s="2">
        <v>73</v>
      </c>
      <c r="E823" s="1">
        <v>181</v>
      </c>
      <c r="F823" s="1">
        <v>2</v>
      </c>
      <c r="G823" s="3">
        <v>2.48</v>
      </c>
      <c r="H823">
        <v>591.77575690000003</v>
      </c>
      <c r="I823" s="1">
        <v>92</v>
      </c>
      <c r="J823" s="1">
        <v>0</v>
      </c>
      <c r="K823" s="2">
        <v>54.1</v>
      </c>
      <c r="L823" s="1">
        <v>2</v>
      </c>
      <c r="M823" s="1">
        <v>93</v>
      </c>
      <c r="N823" s="3">
        <v>6.7</v>
      </c>
      <c r="O823" s="1">
        <v>92</v>
      </c>
      <c r="P823" s="2">
        <v>0.3</v>
      </c>
      <c r="Q823" s="3">
        <v>3827.786267</v>
      </c>
      <c r="R823" s="1">
        <v>6221246</v>
      </c>
      <c r="S823">
        <v>1.6</v>
      </c>
      <c r="T823">
        <v>1.6</v>
      </c>
      <c r="U823">
        <v>0.67</v>
      </c>
      <c r="V823">
        <v>13.2</v>
      </c>
    </row>
    <row r="824" spans="1:22" x14ac:dyDescent="0.3">
      <c r="A824" t="s">
        <v>77</v>
      </c>
      <c r="B824" s="1">
        <v>2011</v>
      </c>
      <c r="C824" t="s">
        <v>23</v>
      </c>
      <c r="D824" s="2">
        <v>72</v>
      </c>
      <c r="E824" s="1">
        <v>197</v>
      </c>
      <c r="F824" s="1">
        <v>2</v>
      </c>
      <c r="G824" s="3">
        <v>2.37</v>
      </c>
      <c r="H824">
        <v>549.2783081</v>
      </c>
      <c r="I824" s="1">
        <v>89</v>
      </c>
      <c r="J824" s="1">
        <v>0</v>
      </c>
      <c r="K824" s="2">
        <v>53.4</v>
      </c>
      <c r="L824" s="1">
        <v>2</v>
      </c>
      <c r="M824" s="1">
        <v>9</v>
      </c>
      <c r="N824" s="3">
        <v>6.81</v>
      </c>
      <c r="O824" s="1">
        <v>89</v>
      </c>
      <c r="P824" s="2">
        <v>0.3</v>
      </c>
      <c r="Q824" s="3">
        <v>3736.5871299999999</v>
      </c>
      <c r="R824" s="1">
        <v>619256</v>
      </c>
      <c r="S824">
        <v>1.7</v>
      </c>
      <c r="T824">
        <v>1.6</v>
      </c>
      <c r="U824">
        <v>0.66600000000000004</v>
      </c>
      <c r="V824">
        <v>13</v>
      </c>
    </row>
    <row r="825" spans="1:22" x14ac:dyDescent="0.3">
      <c r="A825" t="s">
        <v>77</v>
      </c>
      <c r="B825" s="1">
        <v>2010</v>
      </c>
      <c r="C825" t="s">
        <v>23</v>
      </c>
      <c r="D825" s="2">
        <v>72</v>
      </c>
      <c r="E825" s="1">
        <v>191</v>
      </c>
      <c r="F825" s="1">
        <v>2</v>
      </c>
      <c r="G825" s="3">
        <v>2.36</v>
      </c>
      <c r="H825">
        <v>469.39041930000002</v>
      </c>
      <c r="I825" s="1">
        <v>89</v>
      </c>
      <c r="J825" s="1">
        <v>0</v>
      </c>
      <c r="K825" s="2">
        <v>52.8</v>
      </c>
      <c r="L825" s="1">
        <v>2</v>
      </c>
      <c r="M825" s="1">
        <v>89</v>
      </c>
      <c r="N825" s="3">
        <v>6.91</v>
      </c>
      <c r="O825" s="1">
        <v>89</v>
      </c>
      <c r="P825" s="2">
        <v>0.3</v>
      </c>
      <c r="Q825" s="3">
        <v>3474.392445</v>
      </c>
      <c r="R825" s="1">
        <v>6164626</v>
      </c>
      <c r="S825">
        <v>1.7</v>
      </c>
      <c r="T825">
        <v>1.6</v>
      </c>
      <c r="U825">
        <v>0.66200000000000003</v>
      </c>
      <c r="V825">
        <v>12.9</v>
      </c>
    </row>
    <row r="826" spans="1:22" x14ac:dyDescent="0.3">
      <c r="A826" t="s">
        <v>77</v>
      </c>
      <c r="B826" s="1">
        <v>2009</v>
      </c>
      <c r="C826" t="s">
        <v>23</v>
      </c>
      <c r="D826" s="2">
        <v>71.400000000000006</v>
      </c>
      <c r="E826" s="1">
        <v>23</v>
      </c>
      <c r="F826" s="1">
        <v>2</v>
      </c>
      <c r="G826" s="3">
        <v>2.5499999999999998</v>
      </c>
      <c r="H826">
        <v>416.43383990000001</v>
      </c>
      <c r="I826" s="1">
        <v>91</v>
      </c>
      <c r="J826" s="1">
        <v>0</v>
      </c>
      <c r="K826" s="2">
        <v>52.1</v>
      </c>
      <c r="L826" s="1">
        <v>2</v>
      </c>
      <c r="M826" s="1">
        <v>91</v>
      </c>
      <c r="N826" s="3">
        <v>6.83</v>
      </c>
      <c r="O826" s="1">
        <v>91</v>
      </c>
      <c r="P826" s="2">
        <v>0.3</v>
      </c>
      <c r="Q826" s="3">
        <v>3366.482133</v>
      </c>
      <c r="R826" s="1">
        <v>6137276</v>
      </c>
      <c r="S826">
        <v>1.7</v>
      </c>
      <c r="T826">
        <v>1.6</v>
      </c>
      <c r="U826">
        <v>0.66200000000000003</v>
      </c>
      <c r="V826">
        <v>12.8</v>
      </c>
    </row>
    <row r="827" spans="1:22" x14ac:dyDescent="0.3">
      <c r="A827" t="s">
        <v>77</v>
      </c>
      <c r="B827" s="1">
        <v>2008</v>
      </c>
      <c r="C827" t="s">
        <v>23</v>
      </c>
      <c r="D827" s="2">
        <v>71.7</v>
      </c>
      <c r="E827" s="1">
        <v>194</v>
      </c>
      <c r="F827" s="1">
        <v>2</v>
      </c>
      <c r="G827" s="3">
        <v>2.68</v>
      </c>
      <c r="H827">
        <v>53.959498770000003</v>
      </c>
      <c r="I827" s="1">
        <v>98</v>
      </c>
      <c r="J827" s="1">
        <v>0</v>
      </c>
      <c r="K827" s="2">
        <v>51.4</v>
      </c>
      <c r="L827" s="1">
        <v>3</v>
      </c>
      <c r="M827" s="1">
        <v>98</v>
      </c>
      <c r="N827" s="3">
        <v>6.21</v>
      </c>
      <c r="O827" s="1">
        <v>98</v>
      </c>
      <c r="P827" s="2">
        <v>0.3</v>
      </c>
      <c r="Q827" s="3">
        <v>357.34767399999998</v>
      </c>
      <c r="R827" s="1">
        <v>61131</v>
      </c>
      <c r="S827">
        <v>1.8</v>
      </c>
      <c r="T827">
        <v>1.7</v>
      </c>
      <c r="U827">
        <v>0.65900000000000003</v>
      </c>
      <c r="V827">
        <v>13.4</v>
      </c>
    </row>
    <row r="828" spans="1:22" x14ac:dyDescent="0.3">
      <c r="A828" t="s">
        <v>77</v>
      </c>
      <c r="B828" s="1">
        <v>2007</v>
      </c>
      <c r="C828" t="s">
        <v>23</v>
      </c>
      <c r="D828" s="2">
        <v>71.2</v>
      </c>
      <c r="E828" s="1">
        <v>23</v>
      </c>
      <c r="F828" s="1">
        <v>2</v>
      </c>
      <c r="G828" s="3">
        <v>2.83</v>
      </c>
      <c r="H828">
        <v>52.301722150000003</v>
      </c>
      <c r="I828" s="1">
        <v>99</v>
      </c>
      <c r="J828" s="1">
        <v>0</v>
      </c>
      <c r="K828" s="2">
        <v>5.8</v>
      </c>
      <c r="L828" s="1">
        <v>3</v>
      </c>
      <c r="M828" s="1">
        <v>99</v>
      </c>
      <c r="N828" s="3">
        <v>6.32</v>
      </c>
      <c r="O828" s="1">
        <v>99</v>
      </c>
      <c r="P828" s="2">
        <v>0.3</v>
      </c>
      <c r="Q828" s="3">
        <v>334.83816999999999</v>
      </c>
      <c r="R828" s="1">
        <v>683475</v>
      </c>
      <c r="S828">
        <v>1.8</v>
      </c>
      <c r="T828">
        <v>1.7</v>
      </c>
      <c r="U828">
        <v>0.65700000000000003</v>
      </c>
      <c r="V828">
        <v>12.9</v>
      </c>
    </row>
    <row r="829" spans="1:22" x14ac:dyDescent="0.3">
      <c r="A829" t="s">
        <v>77</v>
      </c>
      <c r="B829" s="1">
        <v>2006</v>
      </c>
      <c r="C829" t="s">
        <v>23</v>
      </c>
      <c r="D829" s="2">
        <v>75</v>
      </c>
      <c r="E829" s="1">
        <v>211</v>
      </c>
      <c r="F829" s="1">
        <v>3</v>
      </c>
      <c r="G829" s="3">
        <v>2.77</v>
      </c>
      <c r="H829">
        <v>57.745626289999997</v>
      </c>
      <c r="I829" s="1">
        <v>96</v>
      </c>
      <c r="J829" s="1">
        <v>0</v>
      </c>
      <c r="K829" s="2">
        <v>5.0999999999999996</v>
      </c>
      <c r="L829" s="1">
        <v>3</v>
      </c>
      <c r="M829" s="1">
        <v>96</v>
      </c>
      <c r="N829" s="3">
        <v>6.68</v>
      </c>
      <c r="O829" s="1">
        <v>96</v>
      </c>
      <c r="P829" s="2">
        <v>0.2</v>
      </c>
      <c r="Q829" s="3">
        <v>362.95176800000002</v>
      </c>
      <c r="R829" s="1">
        <v>656478</v>
      </c>
      <c r="S829">
        <v>1.8</v>
      </c>
      <c r="T829">
        <v>1.7</v>
      </c>
      <c r="U829">
        <v>0.65100000000000002</v>
      </c>
      <c r="V829">
        <v>12.9</v>
      </c>
    </row>
    <row r="830" spans="1:22" x14ac:dyDescent="0.3">
      <c r="A830" t="s">
        <v>77</v>
      </c>
      <c r="B830" s="1">
        <v>2005</v>
      </c>
      <c r="C830" t="s">
        <v>23</v>
      </c>
      <c r="D830" s="2">
        <v>71</v>
      </c>
      <c r="E830" s="1">
        <v>213</v>
      </c>
      <c r="F830" s="1">
        <v>3</v>
      </c>
      <c r="G830" s="3">
        <v>2.77</v>
      </c>
      <c r="H830">
        <v>440.60270420000001</v>
      </c>
      <c r="I830" s="1">
        <v>89</v>
      </c>
      <c r="J830" s="1">
        <v>0</v>
      </c>
      <c r="K830" s="2">
        <v>49.4</v>
      </c>
      <c r="L830" s="1">
        <v>3</v>
      </c>
      <c r="M830" s="1">
        <v>89</v>
      </c>
      <c r="N830" s="3">
        <v>7.19</v>
      </c>
      <c r="O830" s="1">
        <v>89</v>
      </c>
      <c r="P830" s="2">
        <v>0.2</v>
      </c>
      <c r="Q830" s="3">
        <v>2835.2812370000001</v>
      </c>
      <c r="R830" s="1">
        <v>628961</v>
      </c>
      <c r="S830">
        <v>1.9</v>
      </c>
      <c r="T830">
        <v>1.8</v>
      </c>
      <c r="U830">
        <v>0.64400000000000002</v>
      </c>
      <c r="V830">
        <v>12.7</v>
      </c>
    </row>
    <row r="831" spans="1:22" x14ac:dyDescent="0.3">
      <c r="A831" t="s">
        <v>77</v>
      </c>
      <c r="B831" s="1">
        <v>2004</v>
      </c>
      <c r="C831" t="s">
        <v>23</v>
      </c>
      <c r="D831" s="2">
        <v>70</v>
      </c>
      <c r="E831" s="1">
        <v>215</v>
      </c>
      <c r="F831" s="1">
        <v>3</v>
      </c>
      <c r="G831" s="3">
        <v>2.9</v>
      </c>
      <c r="H831">
        <v>398.60583220000001</v>
      </c>
      <c r="I831" s="1">
        <v>9</v>
      </c>
      <c r="J831" s="1">
        <v>0</v>
      </c>
      <c r="K831" s="2">
        <v>48.6</v>
      </c>
      <c r="L831" s="1">
        <v>3</v>
      </c>
      <c r="M831" s="1">
        <v>9</v>
      </c>
      <c r="N831" s="3">
        <v>7.3</v>
      </c>
      <c r="O831" s="1">
        <v>9</v>
      </c>
      <c r="P831" s="2">
        <v>0.3</v>
      </c>
      <c r="Q831" s="3">
        <v>2632.7994199999998</v>
      </c>
      <c r="R831" s="1">
        <v>6775</v>
      </c>
      <c r="S831">
        <v>1.9</v>
      </c>
      <c r="T831">
        <v>1.8</v>
      </c>
      <c r="U831">
        <v>0.63600000000000001</v>
      </c>
      <c r="V831">
        <v>12.4</v>
      </c>
    </row>
    <row r="832" spans="1:22" x14ac:dyDescent="0.3">
      <c r="A832" t="s">
        <v>77</v>
      </c>
      <c r="B832" s="1">
        <v>2003</v>
      </c>
      <c r="C832" t="s">
        <v>23</v>
      </c>
      <c r="D832" s="2">
        <v>69.900000000000006</v>
      </c>
      <c r="E832" s="1">
        <v>29</v>
      </c>
      <c r="F832" s="1">
        <v>3</v>
      </c>
      <c r="G832" s="3">
        <v>3.1</v>
      </c>
      <c r="H832">
        <v>400.13429710000003</v>
      </c>
      <c r="I832" s="1">
        <v>94</v>
      </c>
      <c r="J832" s="1">
        <v>0</v>
      </c>
      <c r="K832" s="2">
        <v>47.8</v>
      </c>
      <c r="L832" s="1">
        <v>4</v>
      </c>
      <c r="M832" s="1">
        <v>93</v>
      </c>
      <c r="N832" s="3">
        <v>7.61</v>
      </c>
      <c r="O832" s="1">
        <v>94</v>
      </c>
      <c r="P832" s="2">
        <v>0.3</v>
      </c>
      <c r="Q832" s="3">
        <v>2519.7373870000001</v>
      </c>
      <c r="R832" s="1">
        <v>5971535</v>
      </c>
      <c r="S832">
        <v>2</v>
      </c>
      <c r="T832">
        <v>1.9</v>
      </c>
      <c r="U832">
        <v>0.628</v>
      </c>
      <c r="V832">
        <v>12</v>
      </c>
    </row>
    <row r="833" spans="1:22" x14ac:dyDescent="0.3">
      <c r="A833" t="s">
        <v>77</v>
      </c>
      <c r="B833" s="1">
        <v>2002</v>
      </c>
      <c r="C833" t="s">
        <v>23</v>
      </c>
      <c r="D833" s="2">
        <v>73</v>
      </c>
      <c r="E833" s="1">
        <v>24</v>
      </c>
      <c r="F833" s="1">
        <v>3</v>
      </c>
      <c r="G833" s="3">
        <v>2.97</v>
      </c>
      <c r="H833">
        <v>29.68529375</v>
      </c>
      <c r="I833" s="1">
        <v>81</v>
      </c>
      <c r="J833" s="1">
        <v>0</v>
      </c>
      <c r="K833" s="2">
        <v>47</v>
      </c>
      <c r="L833" s="1">
        <v>4</v>
      </c>
      <c r="M833" s="1">
        <v>81</v>
      </c>
      <c r="N833" s="3">
        <v>7.9</v>
      </c>
      <c r="O833" s="1">
        <v>81</v>
      </c>
      <c r="P833" s="2">
        <v>0.4</v>
      </c>
      <c r="Q833" s="3">
        <v>248.41249999999999</v>
      </c>
      <c r="R833" s="1">
        <v>59433</v>
      </c>
      <c r="S833">
        <v>2</v>
      </c>
      <c r="T833">
        <v>1.9</v>
      </c>
      <c r="U833">
        <v>0.621</v>
      </c>
      <c r="V833">
        <v>11.8</v>
      </c>
    </row>
    <row r="834" spans="1:22" x14ac:dyDescent="0.3">
      <c r="A834" t="s">
        <v>77</v>
      </c>
      <c r="B834" s="1">
        <v>2001</v>
      </c>
      <c r="C834" t="s">
        <v>23</v>
      </c>
      <c r="D834" s="2">
        <v>68.900000000000006</v>
      </c>
      <c r="E834" s="1">
        <v>219</v>
      </c>
      <c r="F834" s="1">
        <v>4</v>
      </c>
      <c r="G834" s="3">
        <v>2.88</v>
      </c>
      <c r="H834">
        <v>332.10565860000003</v>
      </c>
      <c r="I834" s="1">
        <v>75</v>
      </c>
      <c r="J834" s="1">
        <v>2</v>
      </c>
      <c r="K834" s="2">
        <v>46.2</v>
      </c>
      <c r="L834" s="1">
        <v>4</v>
      </c>
      <c r="M834" s="1">
        <v>94</v>
      </c>
      <c r="N834" s="3">
        <v>8.1999999999999993</v>
      </c>
      <c r="O834" s="1">
        <v>92</v>
      </c>
      <c r="P834" s="2">
        <v>0.4</v>
      </c>
      <c r="Q834" s="3">
        <v>2338.7722439999998</v>
      </c>
      <c r="R834" s="1">
        <v>595962</v>
      </c>
      <c r="S834">
        <v>2.1</v>
      </c>
      <c r="T834">
        <v>2</v>
      </c>
      <c r="U834">
        <v>0.61499999999999999</v>
      </c>
      <c r="V834">
        <v>11.6</v>
      </c>
    </row>
    <row r="835" spans="1:22" x14ac:dyDescent="0.3">
      <c r="A835" t="s">
        <v>77</v>
      </c>
      <c r="B835" s="1">
        <v>2000</v>
      </c>
      <c r="C835" t="s">
        <v>23</v>
      </c>
      <c r="D835" s="2">
        <v>69</v>
      </c>
      <c r="E835" s="1">
        <v>218</v>
      </c>
      <c r="F835" s="1">
        <v>4</v>
      </c>
      <c r="G835" s="3">
        <v>2.79</v>
      </c>
      <c r="H835">
        <v>353.66903280000002</v>
      </c>
      <c r="I835" s="1">
        <v>99</v>
      </c>
      <c r="J835" s="1">
        <v>0</v>
      </c>
      <c r="K835" s="2">
        <v>45.3</v>
      </c>
      <c r="L835" s="1">
        <v>5</v>
      </c>
      <c r="M835" s="1">
        <v>98</v>
      </c>
      <c r="N835" s="3">
        <v>8.17</v>
      </c>
      <c r="O835" s="1">
        <v>99</v>
      </c>
      <c r="P835" s="2">
        <v>0.4</v>
      </c>
      <c r="Q835" s="3">
        <v>2238.4115999999999</v>
      </c>
      <c r="R835" s="1">
        <v>5867626</v>
      </c>
      <c r="S835">
        <v>2.1</v>
      </c>
      <c r="T835">
        <v>2</v>
      </c>
      <c r="U835">
        <v>0.60699999999999998</v>
      </c>
      <c r="V835">
        <v>11.3</v>
      </c>
    </row>
    <row r="836" spans="1:22" x14ac:dyDescent="0.3">
      <c r="A836" t="s">
        <v>78</v>
      </c>
      <c r="B836" s="1">
        <v>2015</v>
      </c>
      <c r="C836" t="s">
        <v>23</v>
      </c>
      <c r="D836" s="2">
        <v>58.2</v>
      </c>
      <c r="E836" s="1">
        <v>32</v>
      </c>
      <c r="F836" s="1">
        <v>3</v>
      </c>
      <c r="H836">
        <v>0</v>
      </c>
      <c r="I836" s="1">
        <v>16</v>
      </c>
      <c r="J836" s="1">
        <v>1250</v>
      </c>
      <c r="K836" s="2">
        <v>24.5</v>
      </c>
      <c r="L836" s="1">
        <v>4</v>
      </c>
      <c r="M836" s="1">
        <v>17</v>
      </c>
      <c r="O836" s="1">
        <v>16</v>
      </c>
      <c r="P836" s="2">
        <v>4.2</v>
      </c>
      <c r="Q836" s="3">
        <v>1347.3125700000001</v>
      </c>
      <c r="R836" s="1">
        <v>1175389</v>
      </c>
      <c r="S836">
        <v>8.4</v>
      </c>
      <c r="T836">
        <v>8.3000000000000007</v>
      </c>
      <c r="U836">
        <v>0.58199999999999996</v>
      </c>
      <c r="V836">
        <v>9.1999999999999993</v>
      </c>
    </row>
    <row r="837" spans="1:22" x14ac:dyDescent="0.3">
      <c r="A837" t="s">
        <v>78</v>
      </c>
      <c r="B837" s="1">
        <v>2014</v>
      </c>
      <c r="C837" t="s">
        <v>23</v>
      </c>
      <c r="D837" s="2">
        <v>57.9</v>
      </c>
      <c r="E837" s="1">
        <v>32</v>
      </c>
      <c r="F837" s="1">
        <v>3</v>
      </c>
      <c r="G837" s="3">
        <v>0.01</v>
      </c>
      <c r="H837">
        <v>13.40477417</v>
      </c>
      <c r="I837" s="1">
        <v>2</v>
      </c>
      <c r="J837" s="1">
        <v>13</v>
      </c>
      <c r="K837" s="2">
        <v>24</v>
      </c>
      <c r="L837" s="1">
        <v>4</v>
      </c>
      <c r="M837" s="1">
        <v>24</v>
      </c>
      <c r="N837" s="3">
        <v>3.8</v>
      </c>
      <c r="O837" s="1">
        <v>2</v>
      </c>
      <c r="P837" s="2">
        <v>4.4000000000000004</v>
      </c>
      <c r="Q837" s="3">
        <v>192.59733</v>
      </c>
      <c r="R837" s="1">
        <v>1129424</v>
      </c>
      <c r="S837">
        <v>8.5</v>
      </c>
      <c r="T837">
        <v>8.4</v>
      </c>
      <c r="U837">
        <v>0.58199999999999996</v>
      </c>
      <c r="V837">
        <v>9.1999999999999993</v>
      </c>
    </row>
    <row r="838" spans="1:22" x14ac:dyDescent="0.3">
      <c r="A838" t="s">
        <v>78</v>
      </c>
      <c r="B838" s="1">
        <v>2013</v>
      </c>
      <c r="C838" t="s">
        <v>23</v>
      </c>
      <c r="D838" s="2">
        <v>57.4</v>
      </c>
      <c r="E838" s="1">
        <v>327</v>
      </c>
      <c r="F838" s="1">
        <v>3</v>
      </c>
      <c r="G838" s="3">
        <v>10.72</v>
      </c>
      <c r="H838">
        <v>156.39076850000001</v>
      </c>
      <c r="I838" s="1"/>
      <c r="J838" s="1">
        <v>321</v>
      </c>
      <c r="K838" s="2">
        <v>23.5</v>
      </c>
      <c r="L838" s="1">
        <v>4</v>
      </c>
      <c r="M838" s="1">
        <v>3</v>
      </c>
      <c r="N838" s="3">
        <v>3.73</v>
      </c>
      <c r="O838" s="1">
        <v>3</v>
      </c>
      <c r="P838" s="2">
        <v>5.7</v>
      </c>
      <c r="Q838" s="3">
        <v>2246.9938000000002</v>
      </c>
      <c r="R838" s="1">
        <v>183746</v>
      </c>
      <c r="S838">
        <v>8.6</v>
      </c>
      <c r="T838">
        <v>8.6</v>
      </c>
      <c r="U838">
        <v>0.58599999999999997</v>
      </c>
      <c r="V838">
        <v>9.1999999999999993</v>
      </c>
    </row>
    <row r="839" spans="1:22" x14ac:dyDescent="0.3">
      <c r="A839" t="s">
        <v>78</v>
      </c>
      <c r="B839" s="1">
        <v>2012</v>
      </c>
      <c r="C839" t="s">
        <v>23</v>
      </c>
      <c r="D839" s="2">
        <v>56.7</v>
      </c>
      <c r="E839" s="1">
        <v>337</v>
      </c>
      <c r="F839" s="1">
        <v>3</v>
      </c>
      <c r="G839" s="3">
        <v>11.89</v>
      </c>
      <c r="H839">
        <v>1500.4126349999999</v>
      </c>
      <c r="I839" s="1"/>
      <c r="J839" s="1">
        <v>1190</v>
      </c>
      <c r="K839" s="2">
        <v>23</v>
      </c>
      <c r="L839" s="1">
        <v>4</v>
      </c>
      <c r="M839" s="1">
        <v>3</v>
      </c>
      <c r="N839" s="3">
        <v>4</v>
      </c>
      <c r="O839" s="1">
        <v>24</v>
      </c>
      <c r="P839" s="2">
        <v>8.1999999999999993</v>
      </c>
      <c r="Q839" s="3">
        <v>21557.6528</v>
      </c>
      <c r="R839" s="1">
        <v>138593</v>
      </c>
      <c r="S839">
        <v>8.6999999999999993</v>
      </c>
      <c r="T839">
        <v>8.6999999999999993</v>
      </c>
      <c r="U839">
        <v>0.58299999999999996</v>
      </c>
      <c r="V839">
        <v>9.1999999999999993</v>
      </c>
    </row>
    <row r="840" spans="1:22" x14ac:dyDescent="0.3">
      <c r="A840" t="s">
        <v>78</v>
      </c>
      <c r="B840" s="1">
        <v>2011</v>
      </c>
      <c r="C840" t="s">
        <v>23</v>
      </c>
      <c r="D840" s="2">
        <v>56.2</v>
      </c>
      <c r="E840" s="1">
        <v>344</v>
      </c>
      <c r="F840" s="1">
        <v>3</v>
      </c>
      <c r="G840" s="3">
        <v>10.99</v>
      </c>
      <c r="H840">
        <v>1493.051277</v>
      </c>
      <c r="I840" s="1"/>
      <c r="J840" s="1">
        <v>0</v>
      </c>
      <c r="K840" s="2">
        <v>22.6</v>
      </c>
      <c r="L840" s="1">
        <v>4</v>
      </c>
      <c r="M840" s="1">
        <v>39</v>
      </c>
      <c r="N840" s="3">
        <v>3.29</v>
      </c>
      <c r="O840" s="1">
        <v>41</v>
      </c>
      <c r="P840" s="2">
        <v>7.7</v>
      </c>
      <c r="Q840" s="3">
        <v>21451.886170000002</v>
      </c>
      <c r="R840" s="1">
        <v>99429</v>
      </c>
      <c r="S840">
        <v>8.9</v>
      </c>
      <c r="T840">
        <v>8.8000000000000007</v>
      </c>
      <c r="U840">
        <v>0.57999999999999996</v>
      </c>
      <c r="V840">
        <v>9.1999999999999993</v>
      </c>
    </row>
    <row r="841" spans="1:22" x14ac:dyDescent="0.3">
      <c r="A841" t="s">
        <v>78</v>
      </c>
      <c r="B841" s="1">
        <v>2010</v>
      </c>
      <c r="C841" t="s">
        <v>23</v>
      </c>
      <c r="D841" s="2">
        <v>56.1</v>
      </c>
      <c r="E841" s="1">
        <v>339</v>
      </c>
      <c r="F841" s="1">
        <v>3</v>
      </c>
      <c r="G841" s="3">
        <v>9.93</v>
      </c>
      <c r="H841">
        <v>1192.6966190000001</v>
      </c>
      <c r="I841" s="1"/>
      <c r="J841" s="1">
        <v>0</v>
      </c>
      <c r="K841" s="2">
        <v>22.1</v>
      </c>
      <c r="L841" s="1">
        <v>4</v>
      </c>
      <c r="M841" s="1">
        <v>59</v>
      </c>
      <c r="N841" s="3">
        <v>3.84</v>
      </c>
      <c r="O841" s="1">
        <v>44</v>
      </c>
      <c r="P841" s="2">
        <v>7.2</v>
      </c>
      <c r="Q841" s="3">
        <v>17136.445680000001</v>
      </c>
      <c r="R841" s="1">
        <v>95114</v>
      </c>
      <c r="S841">
        <v>9</v>
      </c>
      <c r="T841">
        <v>9</v>
      </c>
      <c r="U841">
        <v>0.58899999999999997</v>
      </c>
      <c r="V841">
        <v>9.1999999999999993</v>
      </c>
    </row>
    <row r="842" spans="1:22" x14ac:dyDescent="0.3">
      <c r="A842" t="s">
        <v>78</v>
      </c>
      <c r="B842" s="1">
        <v>2009</v>
      </c>
      <c r="C842" t="s">
        <v>23</v>
      </c>
      <c r="D842" s="2">
        <v>55.7</v>
      </c>
      <c r="E842" s="1">
        <v>34</v>
      </c>
      <c r="F842" s="1">
        <v>3</v>
      </c>
      <c r="G842" s="3">
        <v>7.97</v>
      </c>
      <c r="H842">
        <v>115.0692415</v>
      </c>
      <c r="I842" s="1"/>
      <c r="J842" s="1">
        <v>78</v>
      </c>
      <c r="K842" s="2">
        <v>21.7</v>
      </c>
      <c r="L842" s="1">
        <v>4</v>
      </c>
      <c r="M842" s="1">
        <v>57</v>
      </c>
      <c r="N842" s="3">
        <v>5.32</v>
      </c>
      <c r="O842" s="1">
        <v>43</v>
      </c>
      <c r="P842" s="2">
        <v>7.3</v>
      </c>
      <c r="Q842" s="3">
        <v>1653.2936999999999</v>
      </c>
      <c r="R842" s="1">
        <v>99111</v>
      </c>
      <c r="S842">
        <v>9.1999999999999993</v>
      </c>
      <c r="T842">
        <v>9.1999999999999993</v>
      </c>
      <c r="U842">
        <v>0.59</v>
      </c>
      <c r="V842">
        <v>9.1</v>
      </c>
    </row>
    <row r="843" spans="1:22" x14ac:dyDescent="0.3">
      <c r="A843" t="s">
        <v>78</v>
      </c>
      <c r="B843" s="1">
        <v>2008</v>
      </c>
      <c r="C843" t="s">
        <v>23</v>
      </c>
      <c r="D843" s="2">
        <v>55.4</v>
      </c>
      <c r="E843" s="1">
        <v>338</v>
      </c>
      <c r="F843" s="1">
        <v>3</v>
      </c>
      <c r="G843" s="3">
        <v>8.34</v>
      </c>
      <c r="H843">
        <v>1705.678619</v>
      </c>
      <c r="I843" s="1"/>
      <c r="J843" s="1">
        <v>436</v>
      </c>
      <c r="K843" s="2">
        <v>21.3</v>
      </c>
      <c r="L843" s="1">
        <v>4</v>
      </c>
      <c r="M843" s="1">
        <v>55</v>
      </c>
      <c r="N843" s="3">
        <v>2.31</v>
      </c>
      <c r="O843" s="1">
        <v>42</v>
      </c>
      <c r="P843" s="2">
        <v>6.3</v>
      </c>
      <c r="Q843" s="3">
        <v>22742.381590000001</v>
      </c>
      <c r="R843" s="1">
        <v>868418</v>
      </c>
      <c r="S843">
        <v>9.3000000000000007</v>
      </c>
      <c r="T843">
        <v>9.3000000000000007</v>
      </c>
      <c r="U843">
        <v>0.59199999999999997</v>
      </c>
      <c r="V843">
        <v>9.1</v>
      </c>
    </row>
    <row r="844" spans="1:22" x14ac:dyDescent="0.3">
      <c r="A844" t="s">
        <v>78</v>
      </c>
      <c r="B844" s="1">
        <v>2007</v>
      </c>
      <c r="C844" t="s">
        <v>23</v>
      </c>
      <c r="D844" s="2">
        <v>55</v>
      </c>
      <c r="E844" s="1">
        <v>339</v>
      </c>
      <c r="F844" s="1">
        <v>3</v>
      </c>
      <c r="G844" s="3">
        <v>6.86</v>
      </c>
      <c r="H844">
        <v>1024.5195430000001</v>
      </c>
      <c r="I844" s="1"/>
      <c r="J844" s="1">
        <v>5</v>
      </c>
      <c r="K844" s="2">
        <v>2.9</v>
      </c>
      <c r="L844" s="1">
        <v>4</v>
      </c>
      <c r="M844" s="1">
        <v>54</v>
      </c>
      <c r="N844" s="3">
        <v>2.25</v>
      </c>
      <c r="O844" s="1">
        <v>41</v>
      </c>
      <c r="P844" s="2">
        <v>5.9</v>
      </c>
      <c r="Q844" s="3">
        <v>15761.83913</v>
      </c>
      <c r="R844" s="1">
        <v>829327</v>
      </c>
      <c r="S844">
        <v>9.5</v>
      </c>
      <c r="T844">
        <v>9.5</v>
      </c>
      <c r="U844">
        <v>0.58699999999999997</v>
      </c>
      <c r="V844">
        <v>9</v>
      </c>
    </row>
    <row r="845" spans="1:22" x14ac:dyDescent="0.3">
      <c r="A845" t="s">
        <v>78</v>
      </c>
      <c r="B845" s="1">
        <v>2006</v>
      </c>
      <c r="C845" t="s">
        <v>23</v>
      </c>
      <c r="D845" s="2">
        <v>54.8</v>
      </c>
      <c r="E845" s="1">
        <v>337</v>
      </c>
      <c r="F845" s="1">
        <v>3</v>
      </c>
      <c r="G845" s="3">
        <v>7.28</v>
      </c>
      <c r="H845">
        <v>827.59793349999995</v>
      </c>
      <c r="I845" s="1"/>
      <c r="J845" s="1">
        <v>0</v>
      </c>
      <c r="K845" s="2">
        <v>2.5</v>
      </c>
      <c r="L845" s="1">
        <v>4</v>
      </c>
      <c r="M845" s="1">
        <v>52</v>
      </c>
      <c r="N845" s="3">
        <v>2.13</v>
      </c>
      <c r="O845" s="1">
        <v>4</v>
      </c>
      <c r="P845" s="2">
        <v>5.3</v>
      </c>
      <c r="Q845" s="3">
        <v>12732.275900000001</v>
      </c>
      <c r="R845" s="1">
        <v>792217</v>
      </c>
      <c r="S845">
        <v>9.6999999999999993</v>
      </c>
      <c r="T845">
        <v>9.6</v>
      </c>
      <c r="U845">
        <v>0.56899999999999995</v>
      </c>
      <c r="V845">
        <v>9</v>
      </c>
    </row>
    <row r="846" spans="1:22" x14ac:dyDescent="0.3">
      <c r="A846" t="s">
        <v>78</v>
      </c>
      <c r="B846" s="1">
        <v>2005</v>
      </c>
      <c r="C846" t="s">
        <v>23</v>
      </c>
      <c r="D846" s="2">
        <v>54.4</v>
      </c>
      <c r="E846" s="1">
        <v>337</v>
      </c>
      <c r="F846" s="1">
        <v>3</v>
      </c>
      <c r="G846" s="3">
        <v>7.19</v>
      </c>
      <c r="H846">
        <v>12.066167099999999</v>
      </c>
      <c r="I846" s="1"/>
      <c r="J846" s="1">
        <v>0</v>
      </c>
      <c r="K846" s="2">
        <v>2.2000000000000002</v>
      </c>
      <c r="L846" s="1">
        <v>4</v>
      </c>
      <c r="M846" s="1">
        <v>5</v>
      </c>
      <c r="N846" s="3">
        <v>1.63</v>
      </c>
      <c r="O846" s="1">
        <v>39</v>
      </c>
      <c r="P846" s="2">
        <v>4.9000000000000004</v>
      </c>
      <c r="Q846" s="3">
        <v>185.63334</v>
      </c>
      <c r="R846" s="1">
        <v>757317</v>
      </c>
      <c r="S846">
        <v>9.8000000000000007</v>
      </c>
      <c r="T846">
        <v>9.8000000000000007</v>
      </c>
      <c r="U846">
        <v>0.56299999999999994</v>
      </c>
      <c r="V846">
        <v>8.6999999999999993</v>
      </c>
    </row>
    <row r="847" spans="1:22" x14ac:dyDescent="0.3">
      <c r="A847" t="s">
        <v>78</v>
      </c>
      <c r="B847" s="1">
        <v>2004</v>
      </c>
      <c r="C847" t="s">
        <v>23</v>
      </c>
      <c r="D847" s="2">
        <v>54.1</v>
      </c>
      <c r="E847" s="1">
        <v>336</v>
      </c>
      <c r="F847" s="1">
        <v>3</v>
      </c>
      <c r="G847" s="3">
        <v>6.28</v>
      </c>
      <c r="H847">
        <v>44.547683050000003</v>
      </c>
      <c r="I847" s="1"/>
      <c r="J847" s="1">
        <v>38</v>
      </c>
      <c r="K847" s="2">
        <v>19.8</v>
      </c>
      <c r="L847" s="1">
        <v>4</v>
      </c>
      <c r="M847" s="1">
        <v>48</v>
      </c>
      <c r="N847" s="3">
        <v>2.4</v>
      </c>
      <c r="O847" s="1">
        <v>38</v>
      </c>
      <c r="P847" s="2">
        <v>4.4000000000000004</v>
      </c>
      <c r="Q847" s="3">
        <v>685.34897000000001</v>
      </c>
      <c r="R847" s="1">
        <v>724817</v>
      </c>
      <c r="S847">
        <v>1</v>
      </c>
      <c r="T847">
        <v>1</v>
      </c>
      <c r="U847">
        <v>0.55300000000000005</v>
      </c>
      <c r="V847">
        <v>8.5</v>
      </c>
    </row>
    <row r="848" spans="1:22" x14ac:dyDescent="0.3">
      <c r="A848" t="s">
        <v>78</v>
      </c>
      <c r="B848" s="1">
        <v>2003</v>
      </c>
      <c r="C848" t="s">
        <v>23</v>
      </c>
      <c r="D848" s="2">
        <v>53.8</v>
      </c>
      <c r="E848" s="1">
        <v>334</v>
      </c>
      <c r="F848" s="1">
        <v>3</v>
      </c>
      <c r="G848" s="3">
        <v>7.13</v>
      </c>
      <c r="H848">
        <v>309.78345869999998</v>
      </c>
      <c r="I848" s="1"/>
      <c r="J848" s="1">
        <v>18</v>
      </c>
      <c r="K848" s="2">
        <v>19.5</v>
      </c>
      <c r="L848" s="1">
        <v>4</v>
      </c>
      <c r="M848" s="1">
        <v>46</v>
      </c>
      <c r="N848" s="3">
        <v>2.23</v>
      </c>
      <c r="O848" s="1">
        <v>37</v>
      </c>
      <c r="P848" s="2">
        <v>3.6</v>
      </c>
      <c r="Q848" s="3">
        <v>3577.1761969999998</v>
      </c>
      <c r="R848" s="1">
        <v>694611</v>
      </c>
      <c r="S848">
        <v>1.2</v>
      </c>
      <c r="T848">
        <v>1.1000000000000001</v>
      </c>
      <c r="U848">
        <v>0.55400000000000005</v>
      </c>
      <c r="V848">
        <v>8.4</v>
      </c>
    </row>
    <row r="849" spans="1:22" x14ac:dyDescent="0.3">
      <c r="A849" t="s">
        <v>78</v>
      </c>
      <c r="B849" s="1">
        <v>2002</v>
      </c>
      <c r="C849" t="s">
        <v>23</v>
      </c>
      <c r="D849" s="2">
        <v>53.5</v>
      </c>
      <c r="E849" s="1">
        <v>334</v>
      </c>
      <c r="F849" s="1">
        <v>3</v>
      </c>
      <c r="G849" s="3">
        <v>6.01</v>
      </c>
      <c r="H849">
        <v>234.78742070000001</v>
      </c>
      <c r="I849" s="1"/>
      <c r="J849" s="1">
        <v>24</v>
      </c>
      <c r="K849" s="2">
        <v>19.100000000000001</v>
      </c>
      <c r="L849" s="1">
        <v>4</v>
      </c>
      <c r="M849" s="1">
        <v>44</v>
      </c>
      <c r="N849" s="3">
        <v>2.5</v>
      </c>
      <c r="O849" s="1">
        <v>36</v>
      </c>
      <c r="P849" s="2">
        <v>2.9</v>
      </c>
      <c r="Q849" s="3">
        <v>2711.1711399999999</v>
      </c>
      <c r="R849" s="1">
        <v>66647</v>
      </c>
      <c r="S849">
        <v>1.4</v>
      </c>
      <c r="T849">
        <v>1.3</v>
      </c>
      <c r="U849">
        <v>0.54200000000000004</v>
      </c>
      <c r="V849">
        <v>8.1999999999999993</v>
      </c>
    </row>
    <row r="850" spans="1:22" x14ac:dyDescent="0.3">
      <c r="A850" t="s">
        <v>78</v>
      </c>
      <c r="B850" s="1">
        <v>2001</v>
      </c>
      <c r="C850" t="s">
        <v>23</v>
      </c>
      <c r="D850" s="2">
        <v>53.1</v>
      </c>
      <c r="E850" s="1">
        <v>334</v>
      </c>
      <c r="F850" s="1">
        <v>3</v>
      </c>
      <c r="G850" s="3">
        <v>5.07</v>
      </c>
      <c r="H850">
        <v>197.78395520000001</v>
      </c>
      <c r="I850" s="1"/>
      <c r="J850" s="1">
        <v>1339</v>
      </c>
      <c r="K850" s="2">
        <v>18.7</v>
      </c>
      <c r="L850" s="1">
        <v>4</v>
      </c>
      <c r="M850" s="1">
        <v>43</v>
      </c>
      <c r="N850" s="3">
        <v>1.78</v>
      </c>
      <c r="O850" s="1">
        <v>35</v>
      </c>
      <c r="P850" s="2">
        <v>2.2999999999999998</v>
      </c>
      <c r="Q850" s="3">
        <v>2283.8793900000001</v>
      </c>
      <c r="R850" s="1">
        <v>639762</v>
      </c>
      <c r="S850">
        <v>1.6</v>
      </c>
      <c r="T850">
        <v>1.4</v>
      </c>
      <c r="U850">
        <v>0.52700000000000002</v>
      </c>
      <c r="V850">
        <v>8</v>
      </c>
    </row>
    <row r="851" spans="1:22" x14ac:dyDescent="0.3">
      <c r="A851" t="s">
        <v>78</v>
      </c>
      <c r="B851" s="1">
        <v>2000</v>
      </c>
      <c r="C851" t="s">
        <v>23</v>
      </c>
      <c r="D851" s="2">
        <v>52.7</v>
      </c>
      <c r="E851" s="1">
        <v>336</v>
      </c>
      <c r="F851" s="1">
        <v>3</v>
      </c>
      <c r="G851" s="3">
        <v>4.46</v>
      </c>
      <c r="H851">
        <v>14.95451321</v>
      </c>
      <c r="I851" s="1"/>
      <c r="J851" s="1">
        <v>0</v>
      </c>
      <c r="K851" s="2">
        <v>18.3</v>
      </c>
      <c r="L851" s="1">
        <v>4</v>
      </c>
      <c r="M851" s="1">
        <v>41</v>
      </c>
      <c r="N851" s="3">
        <v>2.73</v>
      </c>
      <c r="O851" s="1">
        <v>34</v>
      </c>
      <c r="P851" s="2">
        <v>1.9</v>
      </c>
      <c r="Q851" s="3">
        <v>172.68491</v>
      </c>
      <c r="R851" s="1">
        <v>614323</v>
      </c>
      <c r="S851">
        <v>1.7</v>
      </c>
      <c r="T851">
        <v>1.6</v>
      </c>
      <c r="U851">
        <v>0</v>
      </c>
      <c r="V851">
        <v>0</v>
      </c>
    </row>
    <row r="852" spans="1:22" x14ac:dyDescent="0.3">
      <c r="A852" t="s">
        <v>79</v>
      </c>
      <c r="B852" s="1">
        <v>2015</v>
      </c>
      <c r="C852" t="s">
        <v>23</v>
      </c>
      <c r="D852" s="2">
        <v>64.7</v>
      </c>
      <c r="E852" s="1">
        <v>255</v>
      </c>
      <c r="F852" s="1">
        <v>5</v>
      </c>
      <c r="H852">
        <v>0</v>
      </c>
      <c r="I852" s="1">
        <v>95</v>
      </c>
      <c r="J852" s="1">
        <v>198</v>
      </c>
      <c r="K852" s="2">
        <v>18.600000000000001</v>
      </c>
      <c r="L852" s="1">
        <v>7</v>
      </c>
      <c r="M852" s="1">
        <v>95</v>
      </c>
      <c r="O852" s="1">
        <v>95</v>
      </c>
      <c r="P852" s="2">
        <v>0.4</v>
      </c>
      <c r="S852">
        <v>8.4</v>
      </c>
      <c r="T852">
        <v>8.1999999999999993</v>
      </c>
      <c r="U852">
        <v>0.41799999999999998</v>
      </c>
      <c r="V852">
        <v>5</v>
      </c>
    </row>
    <row r="853" spans="1:22" x14ac:dyDescent="0.3">
      <c r="A853" t="s">
        <v>79</v>
      </c>
      <c r="B853" s="1">
        <v>2014</v>
      </c>
      <c r="C853" t="s">
        <v>23</v>
      </c>
      <c r="D853" s="2">
        <v>64.400000000000006</v>
      </c>
      <c r="E853" s="1">
        <v>261</v>
      </c>
      <c r="F853" s="1">
        <v>5</v>
      </c>
      <c r="G853" s="3">
        <v>0.01</v>
      </c>
      <c r="H853">
        <v>0</v>
      </c>
      <c r="I853" s="1">
        <v>94</v>
      </c>
      <c r="J853" s="1">
        <v>127</v>
      </c>
      <c r="K853" s="2">
        <v>18</v>
      </c>
      <c r="L853" s="1">
        <v>8</v>
      </c>
      <c r="M853" s="1">
        <v>94</v>
      </c>
      <c r="N853" s="3">
        <v>3.34</v>
      </c>
      <c r="O853" s="1">
        <v>94</v>
      </c>
      <c r="P853" s="2">
        <v>0.4</v>
      </c>
      <c r="S853">
        <v>8.5</v>
      </c>
      <c r="T853">
        <v>8.3000000000000007</v>
      </c>
      <c r="U853">
        <v>0.41599999999999998</v>
      </c>
      <c r="V853">
        <v>5</v>
      </c>
    </row>
    <row r="854" spans="1:22" x14ac:dyDescent="0.3">
      <c r="A854" t="s">
        <v>79</v>
      </c>
      <c r="B854" s="1">
        <v>2013</v>
      </c>
      <c r="C854" t="s">
        <v>23</v>
      </c>
      <c r="D854" s="2">
        <v>64</v>
      </c>
      <c r="E854" s="1">
        <v>266</v>
      </c>
      <c r="F854" s="1">
        <v>6</v>
      </c>
      <c r="G854" s="3">
        <v>0.01</v>
      </c>
      <c r="H854">
        <v>0</v>
      </c>
      <c r="I854" s="1">
        <v>94</v>
      </c>
      <c r="J854" s="1">
        <v>45</v>
      </c>
      <c r="K854" s="2">
        <v>17.5</v>
      </c>
      <c r="L854" s="1">
        <v>8</v>
      </c>
      <c r="M854" s="1">
        <v>94</v>
      </c>
      <c r="N854" s="3">
        <v>3.1</v>
      </c>
      <c r="O854" s="1">
        <v>94</v>
      </c>
      <c r="P854" s="2">
        <v>0.5</v>
      </c>
      <c r="S854">
        <v>8.6</v>
      </c>
      <c r="T854">
        <v>8.4</v>
      </c>
      <c r="U854">
        <v>0.41399999999999998</v>
      </c>
      <c r="V854">
        <v>5</v>
      </c>
    </row>
    <row r="855" spans="1:22" x14ac:dyDescent="0.3">
      <c r="A855" t="s">
        <v>79</v>
      </c>
      <c r="B855" s="1">
        <v>2012</v>
      </c>
      <c r="C855" t="s">
        <v>23</v>
      </c>
      <c r="D855" s="2">
        <v>63.6</v>
      </c>
      <c r="E855" s="1">
        <v>274</v>
      </c>
      <c r="F855" s="1">
        <v>6</v>
      </c>
      <c r="G855" s="3">
        <v>0.01</v>
      </c>
      <c r="H855">
        <v>0</v>
      </c>
      <c r="I855" s="1">
        <v>94</v>
      </c>
      <c r="J855" s="1">
        <v>194</v>
      </c>
      <c r="K855" s="2">
        <v>17</v>
      </c>
      <c r="L855" s="1">
        <v>8</v>
      </c>
      <c r="M855" s="1">
        <v>94</v>
      </c>
      <c r="N855" s="3">
        <v>2.98</v>
      </c>
      <c r="O855" s="1">
        <v>94</v>
      </c>
      <c r="P855" s="2">
        <v>0.6</v>
      </c>
      <c r="S855">
        <v>8.6999999999999993</v>
      </c>
      <c r="T855">
        <v>8.6</v>
      </c>
      <c r="U855">
        <v>0.41</v>
      </c>
      <c r="V855">
        <v>5</v>
      </c>
    </row>
    <row r="856" spans="1:22" x14ac:dyDescent="0.3">
      <c r="A856" t="s">
        <v>79</v>
      </c>
      <c r="B856" s="1">
        <v>2011</v>
      </c>
      <c r="C856" t="s">
        <v>23</v>
      </c>
      <c r="D856" s="2">
        <v>62.9</v>
      </c>
      <c r="E856" s="1">
        <v>286</v>
      </c>
      <c r="F856" s="1">
        <v>6</v>
      </c>
      <c r="G856" s="3">
        <v>0.62</v>
      </c>
      <c r="H856">
        <v>20.979919150000001</v>
      </c>
      <c r="I856" s="1">
        <v>96</v>
      </c>
      <c r="J856" s="1">
        <v>48</v>
      </c>
      <c r="K856" s="2">
        <v>16.5</v>
      </c>
      <c r="L856" s="1">
        <v>8</v>
      </c>
      <c r="M856" s="1">
        <v>96</v>
      </c>
      <c r="N856" s="3">
        <v>3.6</v>
      </c>
      <c r="O856" s="1">
        <v>96</v>
      </c>
      <c r="P856" s="2">
        <v>0.7</v>
      </c>
      <c r="Q856" s="3">
        <v>582.775532</v>
      </c>
      <c r="R856" s="1">
        <v>447469</v>
      </c>
      <c r="S856">
        <v>8.8000000000000007</v>
      </c>
      <c r="T856">
        <v>8.6999999999999993</v>
      </c>
      <c r="U856">
        <v>0.40500000000000003</v>
      </c>
      <c r="V856">
        <v>5</v>
      </c>
    </row>
    <row r="857" spans="1:22" x14ac:dyDescent="0.3">
      <c r="A857" t="s">
        <v>79</v>
      </c>
      <c r="B857" s="1">
        <v>2010</v>
      </c>
      <c r="C857" t="s">
        <v>23</v>
      </c>
      <c r="D857" s="2">
        <v>62.1</v>
      </c>
      <c r="E857" s="1">
        <v>298</v>
      </c>
      <c r="F857" s="1">
        <v>6</v>
      </c>
      <c r="G857" s="3">
        <v>0.61</v>
      </c>
      <c r="H857">
        <v>17.357397840000001</v>
      </c>
      <c r="I857" s="1">
        <v>9</v>
      </c>
      <c r="J857" s="1">
        <v>51</v>
      </c>
      <c r="K857" s="2">
        <v>16</v>
      </c>
      <c r="L857" s="1">
        <v>9</v>
      </c>
      <c r="M857" s="1">
        <v>9</v>
      </c>
      <c r="N857" s="3">
        <v>3.24</v>
      </c>
      <c r="O857" s="1">
        <v>9</v>
      </c>
      <c r="P857" s="2">
        <v>0.9</v>
      </c>
      <c r="Q857" s="3">
        <v>482.14994000000002</v>
      </c>
      <c r="R857" s="1">
        <v>43984</v>
      </c>
      <c r="S857">
        <v>8.9</v>
      </c>
      <c r="T857">
        <v>8.8000000000000007</v>
      </c>
      <c r="U857">
        <v>0.40400000000000003</v>
      </c>
      <c r="V857">
        <v>5.0999999999999996</v>
      </c>
    </row>
    <row r="858" spans="1:22" x14ac:dyDescent="0.3">
      <c r="A858" t="s">
        <v>79</v>
      </c>
      <c r="B858" s="1">
        <v>2009</v>
      </c>
      <c r="C858" t="s">
        <v>23</v>
      </c>
      <c r="D858" s="2">
        <v>61.4</v>
      </c>
      <c r="E858" s="1">
        <v>311</v>
      </c>
      <c r="F858" s="1">
        <v>6</v>
      </c>
      <c r="G858" s="3">
        <v>0.63</v>
      </c>
      <c r="H858">
        <v>1.5751601959999999</v>
      </c>
      <c r="I858" s="1">
        <v>92</v>
      </c>
      <c r="J858" s="1">
        <v>82</v>
      </c>
      <c r="K858" s="2">
        <v>15.5</v>
      </c>
      <c r="L858" s="1">
        <v>9</v>
      </c>
      <c r="M858" s="1">
        <v>92</v>
      </c>
      <c r="N858" s="3">
        <v>3.3</v>
      </c>
      <c r="O858" s="1">
        <v>92</v>
      </c>
      <c r="P858" s="2">
        <v>1</v>
      </c>
      <c r="Q858" s="3">
        <v>43.754449899999997</v>
      </c>
      <c r="R858" s="1">
        <v>431334</v>
      </c>
      <c r="S858">
        <v>9</v>
      </c>
      <c r="T858">
        <v>8.9</v>
      </c>
      <c r="U858">
        <v>0.40200000000000002</v>
      </c>
      <c r="V858">
        <v>5.2</v>
      </c>
    </row>
    <row r="859" spans="1:22" x14ac:dyDescent="0.3">
      <c r="A859" t="s">
        <v>79</v>
      </c>
      <c r="B859" s="1">
        <v>2008</v>
      </c>
      <c r="C859" t="s">
        <v>23</v>
      </c>
      <c r="D859" s="2">
        <v>67</v>
      </c>
      <c r="E859" s="1">
        <v>322</v>
      </c>
      <c r="F859" s="1">
        <v>6</v>
      </c>
      <c r="G859" s="3">
        <v>0.49</v>
      </c>
      <c r="H859">
        <v>11.76572311</v>
      </c>
      <c r="I859" s="1">
        <v>94</v>
      </c>
      <c r="J859" s="1">
        <v>0</v>
      </c>
      <c r="K859" s="2">
        <v>15.1</v>
      </c>
      <c r="L859" s="1">
        <v>9</v>
      </c>
      <c r="M859" s="1">
        <v>94</v>
      </c>
      <c r="N859" s="3">
        <v>3.69</v>
      </c>
      <c r="O859" s="1">
        <v>94</v>
      </c>
      <c r="P859" s="2">
        <v>1.1000000000000001</v>
      </c>
      <c r="Q859" s="3">
        <v>326.82564200000002</v>
      </c>
      <c r="R859" s="1">
        <v>4232636</v>
      </c>
      <c r="S859">
        <v>9.1</v>
      </c>
      <c r="T859">
        <v>9.1</v>
      </c>
      <c r="U859">
        <v>0.40600000000000003</v>
      </c>
      <c r="V859">
        <v>5.2</v>
      </c>
    </row>
    <row r="860" spans="1:22" x14ac:dyDescent="0.3">
      <c r="A860" t="s">
        <v>79</v>
      </c>
      <c r="B860" s="1">
        <v>2007</v>
      </c>
      <c r="C860" t="s">
        <v>23</v>
      </c>
      <c r="D860" s="2">
        <v>62</v>
      </c>
      <c r="E860" s="1">
        <v>329</v>
      </c>
      <c r="F860" s="1">
        <v>6</v>
      </c>
      <c r="G860" s="3">
        <v>1.23</v>
      </c>
      <c r="H860">
        <v>11.423859609999999</v>
      </c>
      <c r="I860" s="1">
        <v>91</v>
      </c>
      <c r="J860" s="1">
        <v>55</v>
      </c>
      <c r="K860" s="2">
        <v>14.7</v>
      </c>
      <c r="L860" s="1">
        <v>9</v>
      </c>
      <c r="M860" s="1">
        <v>91</v>
      </c>
      <c r="N860" s="3">
        <v>3.29</v>
      </c>
      <c r="O860" s="1">
        <v>91</v>
      </c>
      <c r="P860" s="2">
        <v>1.3</v>
      </c>
      <c r="Q860" s="3">
        <v>317.32943360000002</v>
      </c>
      <c r="R860" s="1">
        <v>4153332</v>
      </c>
      <c r="S860">
        <v>9.1999999999999993</v>
      </c>
      <c r="T860">
        <v>9.1999999999999993</v>
      </c>
      <c r="U860">
        <v>0.40500000000000003</v>
      </c>
      <c r="V860">
        <v>5.3</v>
      </c>
    </row>
    <row r="861" spans="1:22" x14ac:dyDescent="0.3">
      <c r="A861" t="s">
        <v>79</v>
      </c>
      <c r="B861" s="1">
        <v>2006</v>
      </c>
      <c r="C861" t="s">
        <v>23</v>
      </c>
      <c r="D861" s="2">
        <v>59.7</v>
      </c>
      <c r="E861" s="1">
        <v>336</v>
      </c>
      <c r="F861" s="1">
        <v>7</v>
      </c>
      <c r="G861" s="3">
        <v>0.97</v>
      </c>
      <c r="H861">
        <v>10.602697729999999</v>
      </c>
      <c r="I861" s="1">
        <v>94</v>
      </c>
      <c r="J861" s="1">
        <v>128</v>
      </c>
      <c r="K861" s="2">
        <v>14.3</v>
      </c>
      <c r="L861" s="1">
        <v>9</v>
      </c>
      <c r="M861" s="1">
        <v>94</v>
      </c>
      <c r="N861" s="3">
        <v>3.3</v>
      </c>
      <c r="O861" s="1">
        <v>94</v>
      </c>
      <c r="P861" s="2">
        <v>1.4</v>
      </c>
      <c r="Q861" s="3">
        <v>297.82858800000002</v>
      </c>
      <c r="R861" s="1">
        <v>466648</v>
      </c>
      <c r="S861">
        <v>9.3000000000000007</v>
      </c>
      <c r="T861">
        <v>9.3000000000000007</v>
      </c>
      <c r="U861">
        <v>0.40500000000000003</v>
      </c>
      <c r="V861">
        <v>5.3</v>
      </c>
    </row>
    <row r="862" spans="1:22" x14ac:dyDescent="0.3">
      <c r="A862" t="s">
        <v>79</v>
      </c>
      <c r="B862" s="1">
        <v>2005</v>
      </c>
      <c r="C862" t="s">
        <v>23</v>
      </c>
      <c r="D862" s="2">
        <v>59.4</v>
      </c>
      <c r="E862" s="1">
        <v>34</v>
      </c>
      <c r="F862" s="1">
        <v>7</v>
      </c>
      <c r="G862" s="3">
        <v>1.07</v>
      </c>
      <c r="H862">
        <v>5.0646889679999996</v>
      </c>
      <c r="I862" s="1">
        <v>96</v>
      </c>
      <c r="J862" s="1">
        <v>19</v>
      </c>
      <c r="K862" s="2">
        <v>13.9</v>
      </c>
      <c r="L862" s="1">
        <v>9</v>
      </c>
      <c r="M862" s="1">
        <v>96</v>
      </c>
      <c r="N862" s="3">
        <v>2.97</v>
      </c>
      <c r="O862" s="1">
        <v>96</v>
      </c>
      <c r="P862" s="2">
        <v>1.6</v>
      </c>
      <c r="Q862" s="3">
        <v>276.75896</v>
      </c>
      <c r="R862" s="1">
        <v>39697</v>
      </c>
      <c r="S862">
        <v>9.4</v>
      </c>
      <c r="T862">
        <v>9.5</v>
      </c>
      <c r="U862">
        <v>0</v>
      </c>
      <c r="V862">
        <v>5.4</v>
      </c>
    </row>
    <row r="863" spans="1:22" x14ac:dyDescent="0.3">
      <c r="A863" t="s">
        <v>79</v>
      </c>
      <c r="B863" s="1">
        <v>2004</v>
      </c>
      <c r="C863" t="s">
        <v>23</v>
      </c>
      <c r="D863" s="2">
        <v>59.1</v>
      </c>
      <c r="E863" s="1">
        <v>342</v>
      </c>
      <c r="F863" s="1">
        <v>7</v>
      </c>
      <c r="G863" s="3">
        <v>0.64</v>
      </c>
      <c r="H863">
        <v>10.26097341</v>
      </c>
      <c r="I863" s="1">
        <v>84</v>
      </c>
      <c r="J863" s="1">
        <v>24</v>
      </c>
      <c r="K863" s="2">
        <v>13.6</v>
      </c>
      <c r="L863" s="1">
        <v>10</v>
      </c>
      <c r="M863" s="1">
        <v>98</v>
      </c>
      <c r="N863" s="3">
        <v>3.14</v>
      </c>
      <c r="O863" s="1">
        <v>98</v>
      </c>
      <c r="P863" s="2">
        <v>1.8</v>
      </c>
      <c r="Q863" s="3">
        <v>287.42222429999998</v>
      </c>
      <c r="R863" s="1">
        <v>3858623</v>
      </c>
      <c r="S863">
        <v>9.6</v>
      </c>
      <c r="T863">
        <v>9.6</v>
      </c>
      <c r="U863">
        <v>0</v>
      </c>
      <c r="V863">
        <v>5</v>
      </c>
    </row>
    <row r="864" spans="1:22" x14ac:dyDescent="0.3">
      <c r="A864" t="s">
        <v>79</v>
      </c>
      <c r="B864" s="1">
        <v>2003</v>
      </c>
      <c r="C864" t="s">
        <v>23</v>
      </c>
      <c r="D864" s="2">
        <v>58.8</v>
      </c>
      <c r="E864" s="1">
        <v>343</v>
      </c>
      <c r="F864" s="1">
        <v>7</v>
      </c>
      <c r="G864" s="3">
        <v>0.56000000000000005</v>
      </c>
      <c r="H864">
        <v>6.9139980129999996</v>
      </c>
      <c r="I864" s="1">
        <v>91</v>
      </c>
      <c r="J864" s="1">
        <v>376</v>
      </c>
      <c r="K864" s="2">
        <v>13.3</v>
      </c>
      <c r="L864" s="1">
        <v>10</v>
      </c>
      <c r="M864" s="1">
        <v>95</v>
      </c>
      <c r="N864" s="3">
        <v>3.5</v>
      </c>
      <c r="O864" s="1">
        <v>93</v>
      </c>
      <c r="P864" s="2">
        <v>1.9</v>
      </c>
      <c r="Q864" s="3">
        <v>232.7945459</v>
      </c>
      <c r="R864" s="1">
        <v>3738265</v>
      </c>
      <c r="S864">
        <v>9.6999999999999993</v>
      </c>
      <c r="T864">
        <v>9.6999999999999993</v>
      </c>
      <c r="U864">
        <v>0</v>
      </c>
      <c r="V864">
        <v>4.7</v>
      </c>
    </row>
    <row r="865" spans="1:22" x14ac:dyDescent="0.3">
      <c r="A865" t="s">
        <v>79</v>
      </c>
      <c r="B865" s="1">
        <v>2002</v>
      </c>
      <c r="C865" t="s">
        <v>23</v>
      </c>
      <c r="D865" s="2">
        <v>58.5</v>
      </c>
      <c r="E865" s="1">
        <v>343</v>
      </c>
      <c r="F865" s="1">
        <v>7</v>
      </c>
      <c r="G865" s="3">
        <v>0.83</v>
      </c>
      <c r="H865">
        <v>0.70313217900000002</v>
      </c>
      <c r="I865" s="1">
        <v>86</v>
      </c>
      <c r="J865" s="1">
        <v>460</v>
      </c>
      <c r="K865" s="2">
        <v>13.1</v>
      </c>
      <c r="L865" s="1">
        <v>10</v>
      </c>
      <c r="M865" s="1">
        <v>92</v>
      </c>
      <c r="N865" s="3">
        <v>4.2</v>
      </c>
      <c r="O865" s="1">
        <v>9</v>
      </c>
      <c r="P865" s="2">
        <v>1.9</v>
      </c>
      <c r="Q865" s="3">
        <v>21.768798100000001</v>
      </c>
      <c r="R865" s="1">
        <v>3614639</v>
      </c>
      <c r="S865">
        <v>9.9</v>
      </c>
      <c r="T865">
        <v>9.9</v>
      </c>
      <c r="U865">
        <v>0</v>
      </c>
      <c r="V865">
        <v>4.4000000000000004</v>
      </c>
    </row>
    <row r="866" spans="1:22" x14ac:dyDescent="0.3">
      <c r="A866" t="s">
        <v>79</v>
      </c>
      <c r="B866" s="1">
        <v>2001</v>
      </c>
      <c r="C866" t="s">
        <v>23</v>
      </c>
      <c r="D866" s="2">
        <v>58.1</v>
      </c>
      <c r="E866" s="1">
        <v>345</v>
      </c>
      <c r="F866" s="1">
        <v>7</v>
      </c>
      <c r="G866" s="3">
        <v>0.61</v>
      </c>
      <c r="H866">
        <v>5.5936195379999996</v>
      </c>
      <c r="I866" s="1"/>
      <c r="J866" s="1">
        <v>204</v>
      </c>
      <c r="K866" s="2">
        <v>12.8</v>
      </c>
      <c r="L866" s="1">
        <v>10</v>
      </c>
      <c r="M866" s="1">
        <v>89</v>
      </c>
      <c r="N866" s="3">
        <v>3.95</v>
      </c>
      <c r="O866" s="1">
        <v>86</v>
      </c>
      <c r="P866" s="2">
        <v>2</v>
      </c>
      <c r="Q866" s="3">
        <v>215.13921300000001</v>
      </c>
      <c r="R866" s="1">
        <v>3497124</v>
      </c>
      <c r="S866">
        <v>1</v>
      </c>
      <c r="T866">
        <v>1</v>
      </c>
      <c r="U866">
        <v>0</v>
      </c>
      <c r="V866">
        <v>4.3</v>
      </c>
    </row>
    <row r="867" spans="1:22" x14ac:dyDescent="0.3">
      <c r="A867" t="s">
        <v>79</v>
      </c>
      <c r="B867" s="1">
        <v>2000</v>
      </c>
      <c r="C867" t="s">
        <v>23</v>
      </c>
      <c r="D867" s="2">
        <v>45.3</v>
      </c>
      <c r="E867" s="1">
        <v>593</v>
      </c>
      <c r="F867" s="1">
        <v>7</v>
      </c>
      <c r="G867" s="3">
        <v>0.83</v>
      </c>
      <c r="H867">
        <v>0.73594036100000004</v>
      </c>
      <c r="I867" s="1"/>
      <c r="J867" s="1">
        <v>789</v>
      </c>
      <c r="K867" s="2">
        <v>12.6</v>
      </c>
      <c r="L867" s="1">
        <v>10</v>
      </c>
      <c r="M867" s="1">
        <v>82</v>
      </c>
      <c r="N867" s="3">
        <v>4.43</v>
      </c>
      <c r="O867" s="1">
        <v>81</v>
      </c>
      <c r="P867" s="2">
        <v>1.9</v>
      </c>
      <c r="Q867" s="3">
        <v>28.1969487</v>
      </c>
      <c r="R867" s="1">
        <v>339281</v>
      </c>
      <c r="S867">
        <v>1.2</v>
      </c>
      <c r="T867">
        <v>1.1000000000000001</v>
      </c>
      <c r="U867">
        <v>0</v>
      </c>
      <c r="V867">
        <v>3.9</v>
      </c>
    </row>
    <row r="868" spans="1:22" x14ac:dyDescent="0.3">
      <c r="A868" t="s">
        <v>80</v>
      </c>
      <c r="B868" s="1">
        <v>2015</v>
      </c>
      <c r="C868" t="s">
        <v>23</v>
      </c>
      <c r="D868" s="2">
        <v>77.599999999999994</v>
      </c>
      <c r="E868" s="1">
        <v>119</v>
      </c>
      <c r="F868" s="1">
        <v>0</v>
      </c>
      <c r="H868">
        <v>0</v>
      </c>
      <c r="I868" s="1">
        <v>91</v>
      </c>
      <c r="J868" s="1">
        <v>4</v>
      </c>
      <c r="K868" s="2">
        <v>59.9</v>
      </c>
      <c r="L868" s="1">
        <v>0</v>
      </c>
      <c r="M868" s="1">
        <v>93</v>
      </c>
      <c r="O868" s="1">
        <v>93</v>
      </c>
      <c r="P868" s="2">
        <v>0.1</v>
      </c>
      <c r="Q868" s="3">
        <v>1774.9291000000001</v>
      </c>
      <c r="R868" s="1">
        <v>131547</v>
      </c>
      <c r="S868">
        <v>1.9</v>
      </c>
      <c r="T868">
        <v>1.9</v>
      </c>
      <c r="U868">
        <v>0.86299999999999999</v>
      </c>
      <c r="V868">
        <v>16.5</v>
      </c>
    </row>
    <row r="869" spans="1:22" x14ac:dyDescent="0.3">
      <c r="A869" t="s">
        <v>80</v>
      </c>
      <c r="B869" s="1">
        <v>2014</v>
      </c>
      <c r="C869" t="s">
        <v>23</v>
      </c>
      <c r="D869" s="2">
        <v>77.3</v>
      </c>
      <c r="E869" s="1">
        <v>122</v>
      </c>
      <c r="F869" s="1">
        <v>0</v>
      </c>
      <c r="G869" s="3">
        <v>0.01</v>
      </c>
      <c r="H869">
        <v>2700.07305</v>
      </c>
      <c r="I869" s="1">
        <v>93</v>
      </c>
      <c r="J869" s="1">
        <v>0</v>
      </c>
      <c r="K869" s="2">
        <v>59.4</v>
      </c>
      <c r="L869" s="1">
        <v>0</v>
      </c>
      <c r="M869" s="1">
        <v>93</v>
      </c>
      <c r="N869" s="3">
        <v>6.38</v>
      </c>
      <c r="O869" s="1">
        <v>93</v>
      </c>
      <c r="P869" s="2">
        <v>0.1</v>
      </c>
      <c r="Q869" s="3">
        <v>19941.455320000001</v>
      </c>
      <c r="R869" s="1">
        <v>1314545</v>
      </c>
      <c r="S869">
        <v>1.9</v>
      </c>
      <c r="T869">
        <v>1.9</v>
      </c>
      <c r="U869">
        <v>0.86</v>
      </c>
      <c r="V869">
        <v>16.5</v>
      </c>
    </row>
    <row r="870" spans="1:22" x14ac:dyDescent="0.3">
      <c r="A870" t="s">
        <v>80</v>
      </c>
      <c r="B870" s="1">
        <v>2013</v>
      </c>
      <c r="C870" t="s">
        <v>23</v>
      </c>
      <c r="D870" s="2">
        <v>76.900000000000006</v>
      </c>
      <c r="E870" s="1">
        <v>127</v>
      </c>
      <c r="F870" s="1">
        <v>0</v>
      </c>
      <c r="G870" s="3">
        <v>0.01</v>
      </c>
      <c r="H870">
        <v>261.29148079999999</v>
      </c>
      <c r="I870" s="1">
        <v>93</v>
      </c>
      <c r="J870" s="1">
        <v>2</v>
      </c>
      <c r="K870" s="2">
        <v>59</v>
      </c>
      <c r="L870" s="1">
        <v>0</v>
      </c>
      <c r="M870" s="1">
        <v>94</v>
      </c>
      <c r="N870" s="3">
        <v>6.48</v>
      </c>
      <c r="O870" s="1">
        <v>94</v>
      </c>
      <c r="P870" s="2">
        <v>0.1</v>
      </c>
      <c r="Q870" s="3">
        <v>1929.7746</v>
      </c>
      <c r="R870" s="1">
        <v>1317997</v>
      </c>
      <c r="S870">
        <v>1.9</v>
      </c>
      <c r="T870">
        <v>1.9</v>
      </c>
      <c r="U870">
        <v>0.85599999999999998</v>
      </c>
      <c r="V870">
        <v>16.5</v>
      </c>
    </row>
    <row r="871" spans="1:22" x14ac:dyDescent="0.3">
      <c r="A871" t="s">
        <v>80</v>
      </c>
      <c r="B871" s="1">
        <v>2012</v>
      </c>
      <c r="C871" t="s">
        <v>23</v>
      </c>
      <c r="D871" s="2">
        <v>76.3</v>
      </c>
      <c r="E871" s="1">
        <v>135</v>
      </c>
      <c r="F871" s="1">
        <v>0</v>
      </c>
      <c r="G871" s="3">
        <v>0.01</v>
      </c>
      <c r="H871">
        <v>2263.1037970000002</v>
      </c>
      <c r="I871" s="1">
        <v>94</v>
      </c>
      <c r="J871" s="1">
        <v>4</v>
      </c>
      <c r="K871" s="2">
        <v>58.5</v>
      </c>
      <c r="L871" s="1">
        <v>0</v>
      </c>
      <c r="M871" s="1">
        <v>94</v>
      </c>
      <c r="N871" s="3">
        <v>6.36</v>
      </c>
      <c r="O871" s="1">
        <v>94</v>
      </c>
      <c r="P871" s="2">
        <v>0.1</v>
      </c>
      <c r="Q871" s="3">
        <v>17421.892199999998</v>
      </c>
      <c r="R871" s="1">
        <v>1322696</v>
      </c>
      <c r="S871">
        <v>1.9</v>
      </c>
      <c r="T871">
        <v>1.9</v>
      </c>
      <c r="U871">
        <v>0.85</v>
      </c>
      <c r="V871">
        <v>16.5</v>
      </c>
    </row>
    <row r="872" spans="1:22" x14ac:dyDescent="0.3">
      <c r="A872" t="s">
        <v>80</v>
      </c>
      <c r="B872" s="1">
        <v>2011</v>
      </c>
      <c r="C872" t="s">
        <v>23</v>
      </c>
      <c r="D872" s="2">
        <v>76.099999999999994</v>
      </c>
      <c r="E872" s="1">
        <v>138</v>
      </c>
      <c r="F872" s="1">
        <v>0</v>
      </c>
      <c r="G872" s="3">
        <v>0.01</v>
      </c>
      <c r="H872">
        <v>2146.945741</v>
      </c>
      <c r="I872" s="1">
        <v>94</v>
      </c>
      <c r="J872" s="1">
        <v>7</v>
      </c>
      <c r="K872" s="2">
        <v>58</v>
      </c>
      <c r="L872" s="1">
        <v>0</v>
      </c>
      <c r="M872" s="1">
        <v>93</v>
      </c>
      <c r="N872" s="3">
        <v>5.83</v>
      </c>
      <c r="O872" s="1">
        <v>93</v>
      </c>
      <c r="P872" s="2">
        <v>0.1</v>
      </c>
      <c r="Q872" s="3">
        <v>17454.843420000001</v>
      </c>
      <c r="R872" s="1">
        <v>1327439</v>
      </c>
      <c r="S872">
        <v>1.9</v>
      </c>
      <c r="T872">
        <v>2</v>
      </c>
      <c r="U872">
        <v>0.83799999999999997</v>
      </c>
      <c r="V872">
        <v>16.399999999999999</v>
      </c>
    </row>
    <row r="873" spans="1:22" x14ac:dyDescent="0.3">
      <c r="A873" t="s">
        <v>80</v>
      </c>
      <c r="B873" s="1">
        <v>2010</v>
      </c>
      <c r="C873" t="s">
        <v>23</v>
      </c>
      <c r="D873" s="2">
        <v>75.599999999999994</v>
      </c>
      <c r="E873" s="1">
        <v>137</v>
      </c>
      <c r="F873" s="1">
        <v>0</v>
      </c>
      <c r="G873" s="3">
        <v>14.97</v>
      </c>
      <c r="H873">
        <v>1802.017593</v>
      </c>
      <c r="I873" s="1">
        <v>94</v>
      </c>
      <c r="J873" s="1">
        <v>0</v>
      </c>
      <c r="K873" s="2">
        <v>57.6</v>
      </c>
      <c r="L873" s="1">
        <v>0</v>
      </c>
      <c r="M873" s="1">
        <v>94</v>
      </c>
      <c r="N873" s="3">
        <v>6.25</v>
      </c>
      <c r="O873" s="1">
        <v>94</v>
      </c>
      <c r="P873" s="2">
        <v>0.1</v>
      </c>
      <c r="Q873" s="3">
        <v>14638.6482</v>
      </c>
      <c r="R873" s="1">
        <v>1331475</v>
      </c>
      <c r="S873">
        <v>1.9</v>
      </c>
      <c r="T873">
        <v>2</v>
      </c>
      <c r="U873">
        <v>0.83299999999999996</v>
      </c>
      <c r="V873">
        <v>16.2</v>
      </c>
    </row>
    <row r="874" spans="1:22" x14ac:dyDescent="0.3">
      <c r="A874" t="s">
        <v>80</v>
      </c>
      <c r="B874" s="1">
        <v>2009</v>
      </c>
      <c r="C874" t="s">
        <v>23</v>
      </c>
      <c r="D874" s="2">
        <v>74.900000000000006</v>
      </c>
      <c r="E874" s="1">
        <v>156</v>
      </c>
      <c r="F874" s="1">
        <v>0</v>
      </c>
      <c r="G874" s="3">
        <v>15.04</v>
      </c>
      <c r="H874">
        <v>1717.0887110000001</v>
      </c>
      <c r="I874" s="1">
        <v>95</v>
      </c>
      <c r="J874" s="1">
        <v>0</v>
      </c>
      <c r="K874" s="2">
        <v>57.1</v>
      </c>
      <c r="L874" s="1">
        <v>0</v>
      </c>
      <c r="M874" s="1">
        <v>95</v>
      </c>
      <c r="N874" s="3">
        <v>6.93</v>
      </c>
      <c r="O874" s="1">
        <v>95</v>
      </c>
      <c r="P874" s="2">
        <v>0.1</v>
      </c>
      <c r="Q874" s="3">
        <v>14726.31828</v>
      </c>
      <c r="R874" s="1">
        <v>1334515</v>
      </c>
      <c r="S874">
        <v>2</v>
      </c>
      <c r="T874">
        <v>2</v>
      </c>
      <c r="U874">
        <v>0.83599999999999997</v>
      </c>
      <c r="V874">
        <v>16.100000000000001</v>
      </c>
    </row>
    <row r="875" spans="1:22" x14ac:dyDescent="0.3">
      <c r="A875" t="s">
        <v>80</v>
      </c>
      <c r="B875" s="1">
        <v>2008</v>
      </c>
      <c r="C875" t="s">
        <v>23</v>
      </c>
      <c r="D875" s="2">
        <v>74.2</v>
      </c>
      <c r="E875" s="1">
        <v>167</v>
      </c>
      <c r="F875" s="1">
        <v>0</v>
      </c>
      <c r="G875" s="3">
        <v>16.989999999999998</v>
      </c>
      <c r="H875">
        <v>225.07236180000001</v>
      </c>
      <c r="I875" s="1">
        <v>94</v>
      </c>
      <c r="J875" s="1">
        <v>0</v>
      </c>
      <c r="K875" s="2">
        <v>56.7</v>
      </c>
      <c r="L875" s="1">
        <v>0</v>
      </c>
      <c r="M875" s="1">
        <v>95</v>
      </c>
      <c r="N875" s="3">
        <v>6.6</v>
      </c>
      <c r="O875" s="1">
        <v>95</v>
      </c>
      <c r="P875" s="2">
        <v>0.1</v>
      </c>
      <c r="Q875" s="3">
        <v>1894.5485000000001</v>
      </c>
      <c r="R875" s="1">
        <v>13379</v>
      </c>
      <c r="S875">
        <v>2</v>
      </c>
      <c r="T875">
        <v>2.1</v>
      </c>
      <c r="U875">
        <v>0.83499999999999996</v>
      </c>
      <c r="V875">
        <v>16.100000000000001</v>
      </c>
    </row>
    <row r="876" spans="1:22" x14ac:dyDescent="0.3">
      <c r="A876" t="s">
        <v>80</v>
      </c>
      <c r="B876" s="1">
        <v>2007</v>
      </c>
      <c r="C876" t="s">
        <v>23</v>
      </c>
      <c r="D876" s="2">
        <v>73</v>
      </c>
      <c r="E876" s="1">
        <v>189</v>
      </c>
      <c r="F876" s="1">
        <v>0</v>
      </c>
      <c r="G876" s="3">
        <v>17.87</v>
      </c>
      <c r="H876">
        <v>1904.1246900000001</v>
      </c>
      <c r="I876" s="1">
        <v>95</v>
      </c>
      <c r="J876" s="1">
        <v>1</v>
      </c>
      <c r="K876" s="2">
        <v>56.3</v>
      </c>
      <c r="L876" s="1">
        <v>0</v>
      </c>
      <c r="M876" s="1">
        <v>95</v>
      </c>
      <c r="N876" s="3">
        <v>5.16</v>
      </c>
      <c r="O876" s="1">
        <v>95</v>
      </c>
      <c r="P876" s="2">
        <v>0.1</v>
      </c>
      <c r="Q876" s="3">
        <v>16586.452000000001</v>
      </c>
      <c r="R876" s="1">
        <v>13468</v>
      </c>
      <c r="S876">
        <v>2</v>
      </c>
      <c r="T876">
        <v>2.1</v>
      </c>
      <c r="U876">
        <v>0.82899999999999996</v>
      </c>
      <c r="V876">
        <v>16.100000000000001</v>
      </c>
    </row>
    <row r="877" spans="1:22" x14ac:dyDescent="0.3">
      <c r="A877" t="s">
        <v>80</v>
      </c>
      <c r="B877" s="1">
        <v>2006</v>
      </c>
      <c r="C877" t="s">
        <v>23</v>
      </c>
      <c r="D877" s="2">
        <v>73</v>
      </c>
      <c r="E877" s="1">
        <v>188</v>
      </c>
      <c r="F877" s="1">
        <v>0</v>
      </c>
      <c r="G877" s="3">
        <v>16.579999999999998</v>
      </c>
      <c r="H877">
        <v>244.35108009999999</v>
      </c>
      <c r="I877" s="1">
        <v>95</v>
      </c>
      <c r="J877" s="1">
        <v>27</v>
      </c>
      <c r="K877" s="2">
        <v>55.9</v>
      </c>
      <c r="L877" s="1">
        <v>0</v>
      </c>
      <c r="M877" s="1">
        <v>95</v>
      </c>
      <c r="N877" s="3">
        <v>5.0999999999999996</v>
      </c>
      <c r="O877" s="1">
        <v>95</v>
      </c>
      <c r="P877" s="2">
        <v>0.1</v>
      </c>
      <c r="Q877" s="3">
        <v>12595.416499999999</v>
      </c>
      <c r="R877" s="1">
        <v>134681</v>
      </c>
      <c r="S877">
        <v>2.1</v>
      </c>
      <c r="T877">
        <v>2.2000000000000002</v>
      </c>
      <c r="U877">
        <v>0.82199999999999995</v>
      </c>
      <c r="V877">
        <v>16.100000000000001</v>
      </c>
    </row>
    <row r="878" spans="1:22" x14ac:dyDescent="0.3">
      <c r="A878" t="s">
        <v>80</v>
      </c>
      <c r="B878" s="1">
        <v>2005</v>
      </c>
      <c r="C878" t="s">
        <v>23</v>
      </c>
      <c r="D878" s="2">
        <v>72.8</v>
      </c>
      <c r="E878" s="1">
        <v>189</v>
      </c>
      <c r="F878" s="1">
        <v>0</v>
      </c>
      <c r="G878" s="3">
        <v>15.52</v>
      </c>
      <c r="H878">
        <v>153.50452630000001</v>
      </c>
      <c r="I878" s="1">
        <v>95</v>
      </c>
      <c r="J878" s="1">
        <v>2</v>
      </c>
      <c r="K878" s="2">
        <v>55.5</v>
      </c>
      <c r="L878" s="1">
        <v>0</v>
      </c>
      <c r="M878" s="1">
        <v>96</v>
      </c>
      <c r="N878" s="3">
        <v>5.2</v>
      </c>
      <c r="O878" s="1">
        <v>96</v>
      </c>
      <c r="P878" s="2">
        <v>0.1</v>
      </c>
      <c r="Q878" s="3">
        <v>1338.31322</v>
      </c>
      <c r="R878" s="1">
        <v>1354775</v>
      </c>
      <c r="S878">
        <v>2.1</v>
      </c>
      <c r="T878">
        <v>2.2000000000000002</v>
      </c>
      <c r="U878">
        <v>0.81200000000000006</v>
      </c>
      <c r="V878">
        <v>15.9</v>
      </c>
    </row>
    <row r="879" spans="1:22" x14ac:dyDescent="0.3">
      <c r="A879" t="s">
        <v>80</v>
      </c>
      <c r="B879" s="1">
        <v>2004</v>
      </c>
      <c r="C879" t="s">
        <v>23</v>
      </c>
      <c r="D879" s="2">
        <v>72.3</v>
      </c>
      <c r="E879" s="1">
        <v>195</v>
      </c>
      <c r="F879" s="1">
        <v>0</v>
      </c>
      <c r="G879" s="3">
        <v>15.07</v>
      </c>
      <c r="H879">
        <v>101.1201161</v>
      </c>
      <c r="I879" s="1">
        <v>9</v>
      </c>
      <c r="J879" s="1">
        <v>0</v>
      </c>
      <c r="K879" s="2">
        <v>55.2</v>
      </c>
      <c r="L879" s="1">
        <v>0</v>
      </c>
      <c r="M879" s="1">
        <v>95</v>
      </c>
      <c r="N879" s="3">
        <v>5.13</v>
      </c>
      <c r="O879" s="1">
        <v>94</v>
      </c>
      <c r="P879" s="2">
        <v>0.1</v>
      </c>
      <c r="Q879" s="3">
        <v>885.46511499999997</v>
      </c>
      <c r="R879" s="1">
        <v>136255</v>
      </c>
      <c r="S879">
        <v>2.2000000000000002</v>
      </c>
      <c r="T879">
        <v>2.2999999999999998</v>
      </c>
      <c r="U879">
        <v>0.80500000000000005</v>
      </c>
      <c r="V879">
        <v>15.7</v>
      </c>
    </row>
    <row r="880" spans="1:22" x14ac:dyDescent="0.3">
      <c r="A880" t="s">
        <v>80</v>
      </c>
      <c r="B880" s="1">
        <v>2003</v>
      </c>
      <c r="C880" t="s">
        <v>23</v>
      </c>
      <c r="D880" s="2">
        <v>71.900000000000006</v>
      </c>
      <c r="E880" s="1">
        <v>199</v>
      </c>
      <c r="F880" s="1">
        <v>0</v>
      </c>
      <c r="G880" s="3">
        <v>11.64</v>
      </c>
      <c r="H880">
        <v>132.72339220000001</v>
      </c>
      <c r="I880" s="1"/>
      <c r="J880" s="1">
        <v>0</v>
      </c>
      <c r="K880" s="2">
        <v>54.9</v>
      </c>
      <c r="L880" s="1">
        <v>0</v>
      </c>
      <c r="M880" s="1">
        <v>95</v>
      </c>
      <c r="N880" s="3">
        <v>4.92</v>
      </c>
      <c r="O880" s="1">
        <v>94</v>
      </c>
      <c r="P880" s="2">
        <v>0.1</v>
      </c>
      <c r="Q880" s="3">
        <v>7174.2374149999996</v>
      </c>
      <c r="R880" s="1">
        <v>13772</v>
      </c>
      <c r="S880">
        <v>2.2000000000000002</v>
      </c>
      <c r="T880">
        <v>2.2999999999999998</v>
      </c>
      <c r="U880">
        <v>0.79800000000000004</v>
      </c>
      <c r="V880">
        <v>15.6</v>
      </c>
    </row>
    <row r="881" spans="1:22" x14ac:dyDescent="0.3">
      <c r="A881" t="s">
        <v>80</v>
      </c>
      <c r="B881" s="1">
        <v>2002</v>
      </c>
      <c r="C881" t="s">
        <v>23</v>
      </c>
      <c r="D881" s="2">
        <v>71.2</v>
      </c>
      <c r="E881" s="1">
        <v>211</v>
      </c>
      <c r="F881" s="1">
        <v>0</v>
      </c>
      <c r="G881" s="3">
        <v>11.48</v>
      </c>
      <c r="H881">
        <v>7.8060428249999996</v>
      </c>
      <c r="I881" s="1"/>
      <c r="J881" s="1">
        <v>0</v>
      </c>
      <c r="K881" s="2">
        <v>54.6</v>
      </c>
      <c r="L881" s="1">
        <v>0</v>
      </c>
      <c r="M881" s="1">
        <v>94</v>
      </c>
      <c r="N881" s="3">
        <v>4.84</v>
      </c>
      <c r="O881" s="1">
        <v>94</v>
      </c>
      <c r="P881" s="2">
        <v>0.1</v>
      </c>
      <c r="Q881" s="3">
        <v>538.34778100000005</v>
      </c>
      <c r="R881" s="1">
        <v>137935</v>
      </c>
      <c r="S881">
        <v>2.2999999999999998</v>
      </c>
      <c r="T881">
        <v>2.4</v>
      </c>
      <c r="U881">
        <v>0.79100000000000004</v>
      </c>
      <c r="V881">
        <v>15.4</v>
      </c>
    </row>
    <row r="882" spans="1:22" x14ac:dyDescent="0.3">
      <c r="A882" t="s">
        <v>80</v>
      </c>
      <c r="B882" s="1">
        <v>2001</v>
      </c>
      <c r="C882" t="s">
        <v>23</v>
      </c>
      <c r="D882" s="2">
        <v>78</v>
      </c>
      <c r="E882" s="1">
        <v>225</v>
      </c>
      <c r="F882" s="1">
        <v>0</v>
      </c>
      <c r="G882" s="3">
        <v>0.01</v>
      </c>
      <c r="H882">
        <v>88.629458220000004</v>
      </c>
      <c r="I882" s="1"/>
      <c r="J882" s="1">
        <v>0</v>
      </c>
      <c r="K882" s="2">
        <v>54.3</v>
      </c>
      <c r="L882" s="1">
        <v>0</v>
      </c>
      <c r="M882" s="1">
        <v>94</v>
      </c>
      <c r="N882" s="3">
        <v>4.8499999999999996</v>
      </c>
      <c r="O882" s="1">
        <v>94</v>
      </c>
      <c r="P882" s="2">
        <v>0.1</v>
      </c>
      <c r="Q882" s="3">
        <v>4498.9572699999999</v>
      </c>
      <c r="R882" s="1">
        <v>1388115</v>
      </c>
      <c r="S882">
        <v>2.4</v>
      </c>
      <c r="T882">
        <v>2.5</v>
      </c>
      <c r="U882">
        <v>0.78100000000000003</v>
      </c>
      <c r="V882">
        <v>15</v>
      </c>
    </row>
    <row r="883" spans="1:22" x14ac:dyDescent="0.3">
      <c r="A883" t="s">
        <v>80</v>
      </c>
      <c r="B883" s="1">
        <v>2000</v>
      </c>
      <c r="C883" t="s">
        <v>23</v>
      </c>
      <c r="D883" s="2">
        <v>78</v>
      </c>
      <c r="E883" s="1">
        <v>218</v>
      </c>
      <c r="F883" s="1">
        <v>0</v>
      </c>
      <c r="G883" s="3">
        <v>0.01</v>
      </c>
      <c r="H883">
        <v>5.3480945100000001</v>
      </c>
      <c r="I883" s="1"/>
      <c r="J883" s="1">
        <v>9</v>
      </c>
      <c r="K883" s="2">
        <v>54</v>
      </c>
      <c r="L883" s="1">
        <v>0</v>
      </c>
      <c r="M883" s="1">
        <v>93</v>
      </c>
      <c r="N883" s="3">
        <v>5.28</v>
      </c>
      <c r="O883" s="1">
        <v>93</v>
      </c>
      <c r="P883" s="2">
        <v>0.1</v>
      </c>
      <c r="Q883" s="3">
        <v>47.328270000000003</v>
      </c>
      <c r="R883" s="1">
        <v>1396985</v>
      </c>
      <c r="S883">
        <v>2.5</v>
      </c>
      <c r="T883">
        <v>2.5</v>
      </c>
      <c r="U883">
        <v>0.76400000000000001</v>
      </c>
      <c r="V883">
        <v>14.4</v>
      </c>
    </row>
    <row r="884" spans="1:22" x14ac:dyDescent="0.3">
      <c r="A884" t="s">
        <v>81</v>
      </c>
      <c r="B884" s="1">
        <v>2015</v>
      </c>
      <c r="C884" t="s">
        <v>23</v>
      </c>
      <c r="D884" s="2">
        <v>64.8</v>
      </c>
      <c r="E884" s="1">
        <v>225</v>
      </c>
      <c r="F884" s="1">
        <v>136</v>
      </c>
      <c r="H884">
        <v>0</v>
      </c>
      <c r="I884" s="1">
        <v>77</v>
      </c>
      <c r="J884" s="1">
        <v>17745</v>
      </c>
      <c r="K884" s="2">
        <v>17.600000000000001</v>
      </c>
      <c r="L884" s="1">
        <v>194</v>
      </c>
      <c r="M884" s="1">
        <v>75</v>
      </c>
      <c r="O884" s="1">
        <v>77</v>
      </c>
      <c r="P884" s="2">
        <v>0.6</v>
      </c>
      <c r="Q884" s="3">
        <v>645.46376269999996</v>
      </c>
      <c r="R884" s="1">
        <v>9987333</v>
      </c>
      <c r="S884">
        <v>1.4</v>
      </c>
      <c r="T884">
        <v>1.2</v>
      </c>
      <c r="U884">
        <v>0.441</v>
      </c>
      <c r="V884">
        <v>8.4</v>
      </c>
    </row>
    <row r="885" spans="1:22" x14ac:dyDescent="0.3">
      <c r="A885" t="s">
        <v>81</v>
      </c>
      <c r="B885" s="1">
        <v>2014</v>
      </c>
      <c r="C885" t="s">
        <v>23</v>
      </c>
      <c r="D885" s="2">
        <v>64.2</v>
      </c>
      <c r="E885" s="1">
        <v>234</v>
      </c>
      <c r="F885" s="1">
        <v>140</v>
      </c>
      <c r="G885" s="3">
        <v>0.01</v>
      </c>
      <c r="H885">
        <v>89.958058449999996</v>
      </c>
      <c r="I885" s="1">
        <v>77</v>
      </c>
      <c r="J885" s="1">
        <v>12739</v>
      </c>
      <c r="K885" s="2">
        <v>17.2</v>
      </c>
      <c r="L885" s="1">
        <v>202</v>
      </c>
      <c r="M885" s="1">
        <v>75</v>
      </c>
      <c r="N885" s="3">
        <v>4.88</v>
      </c>
      <c r="O885" s="1">
        <v>77</v>
      </c>
      <c r="P885" s="2">
        <v>0.6</v>
      </c>
      <c r="Q885" s="3">
        <v>571.16227590000005</v>
      </c>
      <c r="R885" s="1">
        <v>97366774</v>
      </c>
      <c r="S885">
        <v>1.5</v>
      </c>
      <c r="T885">
        <v>1.3</v>
      </c>
      <c r="U885">
        <v>0.435</v>
      </c>
      <c r="V885">
        <v>8.4</v>
      </c>
    </row>
    <row r="886" spans="1:22" x14ac:dyDescent="0.3">
      <c r="A886" t="s">
        <v>81</v>
      </c>
      <c r="B886" s="1">
        <v>2013</v>
      </c>
      <c r="C886" t="s">
        <v>23</v>
      </c>
      <c r="D886" s="2">
        <v>63.7</v>
      </c>
      <c r="E886" s="1">
        <v>237</v>
      </c>
      <c r="F886" s="1">
        <v>145</v>
      </c>
      <c r="G886" s="3">
        <v>1.86</v>
      </c>
      <c r="H886">
        <v>8.3132820390000006</v>
      </c>
      <c r="I886" s="1">
        <v>72</v>
      </c>
      <c r="J886" s="1">
        <v>5253</v>
      </c>
      <c r="K886" s="2">
        <v>16.8</v>
      </c>
      <c r="L886" s="1">
        <v>211</v>
      </c>
      <c r="M886" s="1">
        <v>7</v>
      </c>
      <c r="N886" s="3">
        <v>5.19</v>
      </c>
      <c r="O886" s="1">
        <v>72</v>
      </c>
      <c r="P886" s="2">
        <v>0.9</v>
      </c>
      <c r="Q886" s="3">
        <v>52.1535887</v>
      </c>
      <c r="R886" s="1">
        <v>94887724</v>
      </c>
      <c r="S886">
        <v>1.6</v>
      </c>
      <c r="T886">
        <v>1.4</v>
      </c>
      <c r="U886">
        <v>0.42699999999999999</v>
      </c>
      <c r="V886">
        <v>8.4</v>
      </c>
    </row>
    <row r="887" spans="1:22" x14ac:dyDescent="0.3">
      <c r="A887" t="s">
        <v>81</v>
      </c>
      <c r="B887" s="1">
        <v>2012</v>
      </c>
      <c r="C887" t="s">
        <v>23</v>
      </c>
      <c r="D887" s="2">
        <v>63.3</v>
      </c>
      <c r="E887" s="1">
        <v>241</v>
      </c>
      <c r="F887" s="1">
        <v>150</v>
      </c>
      <c r="G887" s="3">
        <v>1.84</v>
      </c>
      <c r="H887">
        <v>86.825511239999997</v>
      </c>
      <c r="I887" s="1">
        <v>69</v>
      </c>
      <c r="J887" s="1">
        <v>4347</v>
      </c>
      <c r="K887" s="2">
        <v>16.399999999999999</v>
      </c>
      <c r="L887" s="1">
        <v>221</v>
      </c>
      <c r="M887" s="1">
        <v>7</v>
      </c>
      <c r="N887" s="3">
        <v>5.77</v>
      </c>
      <c r="O887" s="1">
        <v>69</v>
      </c>
      <c r="P887" s="2">
        <v>1.2</v>
      </c>
      <c r="Q887" s="3">
        <v>468.567249</v>
      </c>
      <c r="R887" s="1">
        <v>92444183</v>
      </c>
      <c r="S887">
        <v>1.7</v>
      </c>
      <c r="T887">
        <v>1.5</v>
      </c>
      <c r="U887">
        <v>0.42199999999999999</v>
      </c>
      <c r="V887">
        <v>8.4</v>
      </c>
    </row>
    <row r="888" spans="1:22" x14ac:dyDescent="0.3">
      <c r="A888" t="s">
        <v>81</v>
      </c>
      <c r="B888" s="1">
        <v>2011</v>
      </c>
      <c r="C888" t="s">
        <v>23</v>
      </c>
      <c r="D888" s="2">
        <v>62.6</v>
      </c>
      <c r="E888" s="1">
        <v>249</v>
      </c>
      <c r="F888" s="1">
        <v>156</v>
      </c>
      <c r="G888" s="3">
        <v>1.32</v>
      </c>
      <c r="H888">
        <v>67.775653689999999</v>
      </c>
      <c r="I888" s="1">
        <v>65</v>
      </c>
      <c r="J888" s="1">
        <v>3255</v>
      </c>
      <c r="K888" s="2">
        <v>16</v>
      </c>
      <c r="L888" s="1">
        <v>231</v>
      </c>
      <c r="M888" s="1">
        <v>7</v>
      </c>
      <c r="N888" s="3">
        <v>6.55</v>
      </c>
      <c r="O888" s="1">
        <v>65</v>
      </c>
      <c r="P888" s="2">
        <v>1.4</v>
      </c>
      <c r="Q888" s="3">
        <v>354.8463544</v>
      </c>
      <c r="R888" s="1">
        <v>946756</v>
      </c>
      <c r="S888">
        <v>1.9</v>
      </c>
      <c r="T888">
        <v>1.6</v>
      </c>
      <c r="U888">
        <v>0.41099999999999998</v>
      </c>
      <c r="V888">
        <v>8.1999999999999993</v>
      </c>
    </row>
    <row r="889" spans="1:22" x14ac:dyDescent="0.3">
      <c r="A889" t="s">
        <v>81</v>
      </c>
      <c r="B889" s="1">
        <v>2010</v>
      </c>
      <c r="C889" t="s">
        <v>23</v>
      </c>
      <c r="D889" s="2">
        <v>61.8</v>
      </c>
      <c r="E889" s="1">
        <v>261</v>
      </c>
      <c r="F889" s="1">
        <v>162</v>
      </c>
      <c r="G889" s="3">
        <v>1.34</v>
      </c>
      <c r="H889">
        <v>67.733744130000005</v>
      </c>
      <c r="I889" s="1">
        <v>62</v>
      </c>
      <c r="J889" s="1">
        <v>4235</v>
      </c>
      <c r="K889" s="2">
        <v>15.6</v>
      </c>
      <c r="L889" s="1">
        <v>243</v>
      </c>
      <c r="M889" s="1">
        <v>69</v>
      </c>
      <c r="N889" s="3">
        <v>6.86</v>
      </c>
      <c r="O889" s="1">
        <v>61</v>
      </c>
      <c r="P889" s="2">
        <v>1.7</v>
      </c>
      <c r="Q889" s="3">
        <v>341.39992000000001</v>
      </c>
      <c r="R889" s="1">
        <v>877267</v>
      </c>
      <c r="S889">
        <v>11</v>
      </c>
      <c r="T889">
        <v>1.7</v>
      </c>
      <c r="U889">
        <v>0.40100000000000002</v>
      </c>
      <c r="V889">
        <v>8.1</v>
      </c>
    </row>
    <row r="890" spans="1:22" x14ac:dyDescent="0.3">
      <c r="A890" t="s">
        <v>81</v>
      </c>
      <c r="B890" s="1">
        <v>2009</v>
      </c>
      <c r="C890" t="s">
        <v>23</v>
      </c>
      <c r="D890" s="2">
        <v>68</v>
      </c>
      <c r="E890" s="1">
        <v>274</v>
      </c>
      <c r="F890" s="1">
        <v>169</v>
      </c>
      <c r="G890" s="3">
        <v>1.17</v>
      </c>
      <c r="H890">
        <v>53.773540009999998</v>
      </c>
      <c r="I890" s="1">
        <v>56</v>
      </c>
      <c r="J890" s="1">
        <v>1176</v>
      </c>
      <c r="K890" s="2">
        <v>15.3</v>
      </c>
      <c r="L890" s="1">
        <v>256</v>
      </c>
      <c r="M890" s="1">
        <v>65</v>
      </c>
      <c r="N890" s="3">
        <v>4.41</v>
      </c>
      <c r="O890" s="1">
        <v>58</v>
      </c>
      <c r="P890" s="2">
        <v>2</v>
      </c>
      <c r="Q890" s="3">
        <v>379.75663850000001</v>
      </c>
      <c r="R890" s="1">
        <v>85416253</v>
      </c>
      <c r="S890">
        <v>11.1</v>
      </c>
      <c r="T890">
        <v>1.8</v>
      </c>
      <c r="U890">
        <v>0.39300000000000002</v>
      </c>
      <c r="V890">
        <v>8.1</v>
      </c>
    </row>
    <row r="891" spans="1:22" x14ac:dyDescent="0.3">
      <c r="A891" t="s">
        <v>81</v>
      </c>
      <c r="B891" s="1">
        <v>2008</v>
      </c>
      <c r="C891" t="s">
        <v>23</v>
      </c>
      <c r="D891" s="2">
        <v>59.8</v>
      </c>
      <c r="E891" s="1">
        <v>289</v>
      </c>
      <c r="F891" s="1">
        <v>177</v>
      </c>
      <c r="G891" s="3">
        <v>1.1299999999999999</v>
      </c>
      <c r="H891">
        <v>38.557832679999997</v>
      </c>
      <c r="I891" s="1">
        <v>52</v>
      </c>
      <c r="J891" s="1">
        <v>3511</v>
      </c>
      <c r="K891" s="2">
        <v>14.9</v>
      </c>
      <c r="L891" s="1">
        <v>270</v>
      </c>
      <c r="M891" s="1">
        <v>63</v>
      </c>
      <c r="N891" s="3">
        <v>4.28</v>
      </c>
      <c r="O891" s="1">
        <v>54</v>
      </c>
      <c r="P891" s="2">
        <v>2.4</v>
      </c>
      <c r="Q891" s="3">
        <v>325.38255429999998</v>
      </c>
      <c r="R891" s="1">
        <v>83184892</v>
      </c>
      <c r="S891">
        <v>11.2</v>
      </c>
      <c r="T891">
        <v>1.9</v>
      </c>
      <c r="U891">
        <v>0.378</v>
      </c>
      <c r="V891">
        <v>7.6</v>
      </c>
    </row>
    <row r="892" spans="1:22" x14ac:dyDescent="0.3">
      <c r="A892" t="s">
        <v>81</v>
      </c>
      <c r="B892" s="1">
        <v>2007</v>
      </c>
      <c r="C892" t="s">
        <v>23</v>
      </c>
      <c r="D892" s="2">
        <v>58.5</v>
      </c>
      <c r="E892" s="1">
        <v>39</v>
      </c>
      <c r="F892" s="1">
        <v>186</v>
      </c>
      <c r="G892" s="3">
        <v>1.06</v>
      </c>
      <c r="H892">
        <v>30.46451811</v>
      </c>
      <c r="I892" s="1">
        <v>47</v>
      </c>
      <c r="J892" s="1">
        <v>1446</v>
      </c>
      <c r="K892" s="2">
        <v>14.5</v>
      </c>
      <c r="L892" s="1">
        <v>286</v>
      </c>
      <c r="M892" s="1">
        <v>61</v>
      </c>
      <c r="N892" s="3">
        <v>4.6900000000000004</v>
      </c>
      <c r="O892" s="1">
        <v>5</v>
      </c>
      <c r="P892" s="2">
        <v>2.8</v>
      </c>
      <c r="Q892" s="3">
        <v>243.32682199999999</v>
      </c>
      <c r="R892" s="1">
        <v>8149</v>
      </c>
      <c r="S892">
        <v>11.3</v>
      </c>
      <c r="T892">
        <v>11</v>
      </c>
      <c r="U892">
        <v>0.36199999999999999</v>
      </c>
      <c r="V892">
        <v>7.1</v>
      </c>
    </row>
    <row r="893" spans="1:22" x14ac:dyDescent="0.3">
      <c r="A893" t="s">
        <v>81</v>
      </c>
      <c r="B893" s="1">
        <v>2006</v>
      </c>
      <c r="C893" t="s">
        <v>23</v>
      </c>
      <c r="D893" s="2">
        <v>57.2</v>
      </c>
      <c r="E893" s="1">
        <v>328</v>
      </c>
      <c r="F893" s="1">
        <v>196</v>
      </c>
      <c r="G893" s="3">
        <v>1.22</v>
      </c>
      <c r="H893">
        <v>22.189522459999999</v>
      </c>
      <c r="I893" s="1"/>
      <c r="J893" s="1">
        <v>1451</v>
      </c>
      <c r="K893" s="2">
        <v>14.2</v>
      </c>
      <c r="L893" s="1">
        <v>304</v>
      </c>
      <c r="M893" s="1">
        <v>59</v>
      </c>
      <c r="N893" s="3">
        <v>4.47</v>
      </c>
      <c r="O893" s="1">
        <v>46</v>
      </c>
      <c r="P893" s="2">
        <v>3.3</v>
      </c>
      <c r="Q893" s="3">
        <v>193.79495600000001</v>
      </c>
      <c r="R893" s="1">
        <v>7885689</v>
      </c>
      <c r="S893">
        <v>11.4</v>
      </c>
      <c r="T893">
        <v>11.1</v>
      </c>
      <c r="U893">
        <v>0.34599999999999997</v>
      </c>
      <c r="V893">
        <v>6.6</v>
      </c>
    </row>
    <row r="894" spans="1:22" x14ac:dyDescent="0.3">
      <c r="A894" t="s">
        <v>81</v>
      </c>
      <c r="B894" s="1">
        <v>2005</v>
      </c>
      <c r="C894" t="s">
        <v>23</v>
      </c>
      <c r="D894" s="2">
        <v>56</v>
      </c>
      <c r="E894" s="1">
        <v>343</v>
      </c>
      <c r="F894" s="1">
        <v>206</v>
      </c>
      <c r="G894" s="3">
        <v>0.99</v>
      </c>
      <c r="H894">
        <v>18.03753133</v>
      </c>
      <c r="I894" s="1"/>
      <c r="J894" s="1">
        <v>357</v>
      </c>
      <c r="K894" s="2">
        <v>13.8</v>
      </c>
      <c r="L894" s="1">
        <v>323</v>
      </c>
      <c r="M894" s="1">
        <v>56</v>
      </c>
      <c r="N894" s="3">
        <v>4.2</v>
      </c>
      <c r="O894" s="1">
        <v>44</v>
      </c>
      <c r="P894" s="2">
        <v>3.7</v>
      </c>
      <c r="Q894" s="3">
        <v>161.6266248</v>
      </c>
      <c r="R894" s="1">
        <v>7672783</v>
      </c>
      <c r="S894">
        <v>11.5</v>
      </c>
      <c r="T894">
        <v>11.2</v>
      </c>
      <c r="U894">
        <v>0.32500000000000001</v>
      </c>
      <c r="V894">
        <v>5.8</v>
      </c>
    </row>
    <row r="895" spans="1:22" x14ac:dyDescent="0.3">
      <c r="A895" t="s">
        <v>81</v>
      </c>
      <c r="B895" s="1">
        <v>2004</v>
      </c>
      <c r="C895" t="s">
        <v>23</v>
      </c>
      <c r="D895" s="2">
        <v>55</v>
      </c>
      <c r="E895" s="1">
        <v>354</v>
      </c>
      <c r="F895" s="1">
        <v>217</v>
      </c>
      <c r="G895" s="3">
        <v>0.86</v>
      </c>
      <c r="H895">
        <v>1.506962482</v>
      </c>
      <c r="I895" s="1"/>
      <c r="J895" s="1">
        <v>73</v>
      </c>
      <c r="K895" s="2">
        <v>13.5</v>
      </c>
      <c r="L895" s="1">
        <v>342</v>
      </c>
      <c r="M895" s="1">
        <v>54</v>
      </c>
      <c r="N895" s="3">
        <v>4.2300000000000004</v>
      </c>
      <c r="O895" s="1">
        <v>4</v>
      </c>
      <c r="P895" s="2">
        <v>4.0999999999999996</v>
      </c>
      <c r="Q895" s="3">
        <v>135.7623858</v>
      </c>
      <c r="R895" s="1">
        <v>7462445</v>
      </c>
      <c r="S895">
        <v>11.5</v>
      </c>
      <c r="T895">
        <v>11.3</v>
      </c>
      <c r="U895">
        <v>0.31</v>
      </c>
      <c r="V895">
        <v>5.4</v>
      </c>
    </row>
    <row r="896" spans="1:22" x14ac:dyDescent="0.3">
      <c r="A896" t="s">
        <v>81</v>
      </c>
      <c r="B896" s="1">
        <v>2003</v>
      </c>
      <c r="C896" t="s">
        <v>23</v>
      </c>
      <c r="D896" s="2">
        <v>54</v>
      </c>
      <c r="E896" s="1">
        <v>363</v>
      </c>
      <c r="F896" s="1">
        <v>228</v>
      </c>
      <c r="G896" s="3">
        <v>0.79</v>
      </c>
      <c r="H896">
        <v>10.972019120000001</v>
      </c>
      <c r="I896" s="1"/>
      <c r="J896" s="1">
        <v>228</v>
      </c>
      <c r="K896" s="2">
        <v>13.2</v>
      </c>
      <c r="L896" s="1">
        <v>360</v>
      </c>
      <c r="M896" s="1">
        <v>55</v>
      </c>
      <c r="N896" s="3">
        <v>4.6399999999999997</v>
      </c>
      <c r="O896" s="1">
        <v>37</v>
      </c>
      <c r="P896" s="2">
        <v>4.4000000000000004</v>
      </c>
      <c r="Q896" s="3">
        <v>118.87344659999999</v>
      </c>
      <c r="R896" s="1">
        <v>72545144</v>
      </c>
      <c r="S896">
        <v>11.6</v>
      </c>
      <c r="T896">
        <v>11.5</v>
      </c>
      <c r="U896">
        <v>0.30599999999999999</v>
      </c>
      <c r="V896">
        <v>5.2</v>
      </c>
    </row>
    <row r="897" spans="1:22" x14ac:dyDescent="0.3">
      <c r="A897" t="s">
        <v>81</v>
      </c>
      <c r="B897" s="1">
        <v>2002</v>
      </c>
      <c r="C897" t="s">
        <v>23</v>
      </c>
      <c r="D897" s="2">
        <v>53.2</v>
      </c>
      <c r="E897" s="1">
        <v>369</v>
      </c>
      <c r="F897" s="1">
        <v>237</v>
      </c>
      <c r="G897" s="3">
        <v>0.8</v>
      </c>
      <c r="H897">
        <v>10.824525939999999</v>
      </c>
      <c r="I897" s="1"/>
      <c r="J897" s="1">
        <v>3332</v>
      </c>
      <c r="K897" s="2">
        <v>12.9</v>
      </c>
      <c r="L897" s="1">
        <v>377</v>
      </c>
      <c r="M897" s="1">
        <v>55</v>
      </c>
      <c r="N897" s="3">
        <v>4.7300000000000004</v>
      </c>
      <c r="O897" s="1">
        <v>35</v>
      </c>
      <c r="P897" s="2">
        <v>4.5999999999999996</v>
      </c>
      <c r="Q897" s="3">
        <v>111.3634356</v>
      </c>
      <c r="R897" s="1">
        <v>7497192</v>
      </c>
      <c r="S897">
        <v>11.7</v>
      </c>
      <c r="T897">
        <v>11.6</v>
      </c>
      <c r="U897">
        <v>0.29799999999999999</v>
      </c>
      <c r="V897">
        <v>4.9000000000000004</v>
      </c>
    </row>
    <row r="898" spans="1:22" x14ac:dyDescent="0.3">
      <c r="A898" t="s">
        <v>81</v>
      </c>
      <c r="B898" s="1">
        <v>2001</v>
      </c>
      <c r="C898" t="s">
        <v>23</v>
      </c>
      <c r="D898" s="2">
        <v>52.5</v>
      </c>
      <c r="E898" s="1">
        <v>372</v>
      </c>
      <c r="F898" s="1">
        <v>246</v>
      </c>
      <c r="G898" s="3">
        <v>0.85</v>
      </c>
      <c r="H898">
        <v>1.1862275769999999</v>
      </c>
      <c r="I898" s="1"/>
      <c r="J898" s="1">
        <v>2366</v>
      </c>
      <c r="K898" s="2">
        <v>12.6</v>
      </c>
      <c r="L898" s="1">
        <v>392</v>
      </c>
      <c r="M898" s="1">
        <v>55</v>
      </c>
      <c r="N898" s="3">
        <v>4.26</v>
      </c>
      <c r="O898" s="1">
        <v>32</v>
      </c>
      <c r="P898" s="2">
        <v>4.9000000000000004</v>
      </c>
      <c r="Q898" s="3">
        <v>12.1789279</v>
      </c>
      <c r="R898" s="1">
        <v>68492257</v>
      </c>
      <c r="S898">
        <v>11.8</v>
      </c>
      <c r="T898">
        <v>11.7</v>
      </c>
      <c r="U898">
        <v>0.28299999999999997</v>
      </c>
      <c r="V898">
        <v>4.3</v>
      </c>
    </row>
    <row r="899" spans="1:22" x14ac:dyDescent="0.3">
      <c r="A899" t="s">
        <v>81</v>
      </c>
      <c r="B899" s="1">
        <v>2000</v>
      </c>
      <c r="C899" t="s">
        <v>23</v>
      </c>
      <c r="D899" s="2">
        <v>51.2</v>
      </c>
      <c r="E899" s="1">
        <v>391</v>
      </c>
      <c r="F899" s="1">
        <v>253</v>
      </c>
      <c r="G899" s="3">
        <v>0.88</v>
      </c>
      <c r="H899">
        <v>11.59481766</v>
      </c>
      <c r="I899" s="1"/>
      <c r="J899" s="1">
        <v>1660</v>
      </c>
      <c r="K899" s="2">
        <v>12.3</v>
      </c>
      <c r="L899" s="1">
        <v>404</v>
      </c>
      <c r="M899" s="1">
        <v>55</v>
      </c>
      <c r="N899" s="3">
        <v>4.3600000000000003</v>
      </c>
      <c r="O899" s="1">
        <v>3</v>
      </c>
      <c r="P899" s="2">
        <v>5</v>
      </c>
      <c r="Q899" s="3">
        <v>123.876257</v>
      </c>
      <c r="R899" s="1">
        <v>66537331</v>
      </c>
      <c r="S899">
        <v>11.9</v>
      </c>
      <c r="T899">
        <v>11.8</v>
      </c>
      <c r="U899">
        <v>0</v>
      </c>
      <c r="V899">
        <v>3.9</v>
      </c>
    </row>
    <row r="900" spans="1:22" x14ac:dyDescent="0.3">
      <c r="A900" t="s">
        <v>82</v>
      </c>
      <c r="B900" s="1">
        <v>2015</v>
      </c>
      <c r="C900" t="s">
        <v>23</v>
      </c>
      <c r="D900" s="2">
        <v>69.900000000000006</v>
      </c>
      <c r="E900" s="1">
        <v>188</v>
      </c>
      <c r="F900" s="1">
        <v>0</v>
      </c>
      <c r="H900">
        <v>0</v>
      </c>
      <c r="I900" s="1">
        <v>99</v>
      </c>
      <c r="J900" s="1">
        <v>0</v>
      </c>
      <c r="K900" s="2">
        <v>62.7</v>
      </c>
      <c r="L900" s="1">
        <v>0</v>
      </c>
      <c r="M900" s="1">
        <v>99</v>
      </c>
      <c r="O900" s="1">
        <v>99</v>
      </c>
      <c r="P900" s="2">
        <v>0.1</v>
      </c>
      <c r="Q900" s="3">
        <v>4921.8962899999997</v>
      </c>
      <c r="R900" s="1">
        <v>892149</v>
      </c>
      <c r="S900">
        <v>4</v>
      </c>
      <c r="T900">
        <v>3.7</v>
      </c>
      <c r="U900">
        <v>0.73399999999999999</v>
      </c>
      <c r="V900">
        <v>15.3</v>
      </c>
    </row>
    <row r="901" spans="1:22" x14ac:dyDescent="0.3">
      <c r="A901" t="s">
        <v>82</v>
      </c>
      <c r="B901" s="1">
        <v>2014</v>
      </c>
      <c r="C901" t="s">
        <v>23</v>
      </c>
      <c r="D901" s="2">
        <v>69.7</v>
      </c>
      <c r="E901" s="1">
        <v>19</v>
      </c>
      <c r="F901" s="1">
        <v>0</v>
      </c>
      <c r="G901" s="3">
        <v>0.01</v>
      </c>
      <c r="H901">
        <v>50.539484000000002</v>
      </c>
      <c r="I901" s="1">
        <v>99</v>
      </c>
      <c r="J901" s="1">
        <v>0</v>
      </c>
      <c r="K901" s="2">
        <v>61.9</v>
      </c>
      <c r="L901" s="1">
        <v>0</v>
      </c>
      <c r="M901" s="1">
        <v>99</v>
      </c>
      <c r="N901" s="3">
        <v>4.49</v>
      </c>
      <c r="O901" s="1">
        <v>99</v>
      </c>
      <c r="P901" s="2">
        <v>0.1</v>
      </c>
      <c r="Q901" s="3">
        <v>546.37279999999998</v>
      </c>
      <c r="R901" s="1">
        <v>88586</v>
      </c>
      <c r="S901">
        <v>4</v>
      </c>
      <c r="T901">
        <v>3.7</v>
      </c>
      <c r="U901">
        <v>0.72699999999999998</v>
      </c>
      <c r="V901">
        <v>15.2</v>
      </c>
    </row>
    <row r="902" spans="1:22" x14ac:dyDescent="0.3">
      <c r="A902" t="s">
        <v>82</v>
      </c>
      <c r="B902" s="1">
        <v>2013</v>
      </c>
      <c r="C902" t="s">
        <v>23</v>
      </c>
      <c r="D902" s="2">
        <v>69.599999999999994</v>
      </c>
      <c r="E902" s="1">
        <v>192</v>
      </c>
      <c r="F902" s="1">
        <v>0</v>
      </c>
      <c r="G902" s="3">
        <v>0.01</v>
      </c>
      <c r="H902">
        <v>460.64878049999999</v>
      </c>
      <c r="I902" s="1">
        <v>99</v>
      </c>
      <c r="J902" s="1">
        <v>0</v>
      </c>
      <c r="K902" s="2">
        <v>61.1</v>
      </c>
      <c r="L902" s="1">
        <v>0</v>
      </c>
      <c r="M902" s="1">
        <v>99</v>
      </c>
      <c r="N902" s="3">
        <v>4.26</v>
      </c>
      <c r="O902" s="1">
        <v>99</v>
      </c>
      <c r="P902" s="2">
        <v>0.1</v>
      </c>
      <c r="Q902" s="3">
        <v>4763.6895599999998</v>
      </c>
      <c r="R902" s="1">
        <v>879715</v>
      </c>
      <c r="S902">
        <v>4</v>
      </c>
      <c r="T902">
        <v>3.7</v>
      </c>
      <c r="U902">
        <v>0.71899999999999997</v>
      </c>
      <c r="V902">
        <v>15</v>
      </c>
    </row>
    <row r="903" spans="1:22" x14ac:dyDescent="0.3">
      <c r="A903" t="s">
        <v>82</v>
      </c>
      <c r="B903" s="1">
        <v>2012</v>
      </c>
      <c r="C903" t="s">
        <v>23</v>
      </c>
      <c r="D903" s="2">
        <v>69.400000000000006</v>
      </c>
      <c r="E903" s="1">
        <v>195</v>
      </c>
      <c r="F903" s="1">
        <v>0</v>
      </c>
      <c r="G903" s="3">
        <v>0.01</v>
      </c>
      <c r="H903">
        <v>431.48548740000001</v>
      </c>
      <c r="I903" s="1">
        <v>99</v>
      </c>
      <c r="J903" s="1">
        <v>0</v>
      </c>
      <c r="K903" s="2">
        <v>6.2</v>
      </c>
      <c r="L903" s="1">
        <v>0</v>
      </c>
      <c r="M903" s="1">
        <v>99</v>
      </c>
      <c r="N903" s="3">
        <v>4.16</v>
      </c>
      <c r="O903" s="1">
        <v>99</v>
      </c>
      <c r="P903" s="2">
        <v>0.1</v>
      </c>
      <c r="Q903" s="3">
        <v>4546.7385400000003</v>
      </c>
      <c r="R903" s="1">
        <v>873596</v>
      </c>
      <c r="S903">
        <v>4</v>
      </c>
      <c r="T903">
        <v>3.7</v>
      </c>
      <c r="U903">
        <v>0.71399999999999997</v>
      </c>
      <c r="V903">
        <v>14.9</v>
      </c>
    </row>
    <row r="904" spans="1:22" x14ac:dyDescent="0.3">
      <c r="A904" t="s">
        <v>82</v>
      </c>
      <c r="B904" s="1">
        <v>2011</v>
      </c>
      <c r="C904" t="s">
        <v>23</v>
      </c>
      <c r="D904" s="2">
        <v>69.2</v>
      </c>
      <c r="E904" s="1">
        <v>197</v>
      </c>
      <c r="F904" s="1">
        <v>0</v>
      </c>
      <c r="G904" s="3">
        <v>0.01</v>
      </c>
      <c r="H904">
        <v>401.79310450000003</v>
      </c>
      <c r="I904" s="1">
        <v>99</v>
      </c>
      <c r="J904" s="1">
        <v>0</v>
      </c>
      <c r="K904" s="2">
        <v>59.5</v>
      </c>
      <c r="L904" s="1">
        <v>0</v>
      </c>
      <c r="M904" s="1">
        <v>99</v>
      </c>
      <c r="N904" s="3">
        <v>4.5999999999999996</v>
      </c>
      <c r="O904" s="1">
        <v>99</v>
      </c>
      <c r="P904" s="2">
        <v>0.1</v>
      </c>
      <c r="Q904" s="3">
        <v>4353.121392</v>
      </c>
      <c r="R904" s="1">
        <v>86786</v>
      </c>
      <c r="S904">
        <v>4</v>
      </c>
      <c r="T904">
        <v>3.7</v>
      </c>
      <c r="U904">
        <v>0.70899999999999996</v>
      </c>
      <c r="V904">
        <v>14.7</v>
      </c>
    </row>
    <row r="905" spans="1:22" x14ac:dyDescent="0.3">
      <c r="A905" t="s">
        <v>82</v>
      </c>
      <c r="B905" s="1">
        <v>2010</v>
      </c>
      <c r="C905" t="s">
        <v>23</v>
      </c>
      <c r="D905" s="2">
        <v>69.099999999999994</v>
      </c>
      <c r="E905" s="1">
        <v>2</v>
      </c>
      <c r="F905" s="1">
        <v>0</v>
      </c>
      <c r="G905" s="3">
        <v>2.25</v>
      </c>
      <c r="H905">
        <v>62.08343533</v>
      </c>
      <c r="I905" s="1">
        <v>99</v>
      </c>
      <c r="J905" s="1">
        <v>0</v>
      </c>
      <c r="K905" s="2">
        <v>58.7</v>
      </c>
      <c r="L905" s="1">
        <v>0</v>
      </c>
      <c r="M905" s="1">
        <v>99</v>
      </c>
      <c r="N905" s="3">
        <v>4.2300000000000004</v>
      </c>
      <c r="O905" s="1">
        <v>99</v>
      </c>
      <c r="P905" s="2">
        <v>0.1</v>
      </c>
      <c r="Q905" s="3">
        <v>3651.9667840000002</v>
      </c>
      <c r="R905" s="1">
        <v>85995</v>
      </c>
      <c r="S905">
        <v>4</v>
      </c>
      <c r="T905">
        <v>3.7</v>
      </c>
      <c r="U905">
        <v>0.70599999999999996</v>
      </c>
      <c r="V905">
        <v>14.6</v>
      </c>
    </row>
    <row r="906" spans="1:22" x14ac:dyDescent="0.3">
      <c r="A906" t="s">
        <v>82</v>
      </c>
      <c r="B906" s="1">
        <v>2009</v>
      </c>
      <c r="C906" t="s">
        <v>23</v>
      </c>
      <c r="D906" s="2">
        <v>68.900000000000006</v>
      </c>
      <c r="E906" s="1">
        <v>23</v>
      </c>
      <c r="F906" s="1">
        <v>0</v>
      </c>
      <c r="G906" s="3">
        <v>2.31</v>
      </c>
      <c r="H906">
        <v>60.650684460000001</v>
      </c>
      <c r="I906" s="1">
        <v>99</v>
      </c>
      <c r="J906" s="1">
        <v>1</v>
      </c>
      <c r="K906" s="2">
        <v>58</v>
      </c>
      <c r="L906" s="1">
        <v>0</v>
      </c>
      <c r="M906" s="1">
        <v>99</v>
      </c>
      <c r="N906" s="3">
        <v>4.26</v>
      </c>
      <c r="O906" s="1">
        <v>99</v>
      </c>
      <c r="P906" s="2">
        <v>0.1</v>
      </c>
      <c r="Q906" s="3">
        <v>3369.4824699999999</v>
      </c>
      <c r="R906" s="1">
        <v>851967</v>
      </c>
      <c r="S906">
        <v>4</v>
      </c>
      <c r="T906">
        <v>3.7</v>
      </c>
      <c r="U906">
        <v>0.70399999999999996</v>
      </c>
      <c r="V906">
        <v>14.5</v>
      </c>
    </row>
    <row r="907" spans="1:22" x14ac:dyDescent="0.3">
      <c r="A907" t="s">
        <v>82</v>
      </c>
      <c r="B907" s="1">
        <v>2008</v>
      </c>
      <c r="C907" t="s">
        <v>23</v>
      </c>
      <c r="D907" s="2">
        <v>68.7</v>
      </c>
      <c r="E907" s="1">
        <v>26</v>
      </c>
      <c r="F907" s="1">
        <v>0</v>
      </c>
      <c r="G907" s="3">
        <v>1.95</v>
      </c>
      <c r="H907">
        <v>81.046561109999999</v>
      </c>
      <c r="I907" s="1">
        <v>99</v>
      </c>
      <c r="J907" s="1">
        <v>0</v>
      </c>
      <c r="K907" s="2">
        <v>57.3</v>
      </c>
      <c r="L907" s="1">
        <v>0</v>
      </c>
      <c r="M907" s="1">
        <v>99</v>
      </c>
      <c r="N907" s="3">
        <v>3.68</v>
      </c>
      <c r="O907" s="1">
        <v>99</v>
      </c>
      <c r="P907" s="2">
        <v>0.1</v>
      </c>
      <c r="Q907" s="3">
        <v>4177.6577889999999</v>
      </c>
      <c r="R907" s="1">
        <v>84334</v>
      </c>
      <c r="S907">
        <v>4</v>
      </c>
      <c r="T907">
        <v>3.7</v>
      </c>
      <c r="U907">
        <v>0.7</v>
      </c>
      <c r="V907">
        <v>14.3</v>
      </c>
    </row>
    <row r="908" spans="1:22" x14ac:dyDescent="0.3">
      <c r="A908" t="s">
        <v>82</v>
      </c>
      <c r="B908" s="1">
        <v>2007</v>
      </c>
      <c r="C908" t="s">
        <v>23</v>
      </c>
      <c r="D908" s="2">
        <v>68.599999999999994</v>
      </c>
      <c r="E908" s="1">
        <v>29</v>
      </c>
      <c r="F908" s="1">
        <v>0</v>
      </c>
      <c r="G908" s="3">
        <v>2.09</v>
      </c>
      <c r="H908">
        <v>5.8895262209999997</v>
      </c>
      <c r="I908" s="1">
        <v>99</v>
      </c>
      <c r="J908" s="1">
        <v>0</v>
      </c>
      <c r="K908" s="2">
        <v>56.6</v>
      </c>
      <c r="L908" s="1">
        <v>0</v>
      </c>
      <c r="M908" s="1">
        <v>99</v>
      </c>
      <c r="N908" s="3">
        <v>3.74</v>
      </c>
      <c r="O908" s="1">
        <v>99</v>
      </c>
      <c r="P908" s="2">
        <v>0.1</v>
      </c>
      <c r="Q908" s="3">
        <v>478.82326999999998</v>
      </c>
      <c r="R908" s="1">
        <v>834812</v>
      </c>
      <c r="S908">
        <v>4.0999999999999996</v>
      </c>
      <c r="T908">
        <v>3.8</v>
      </c>
      <c r="U908">
        <v>0.69799999999999995</v>
      </c>
      <c r="V908">
        <v>14.2</v>
      </c>
    </row>
    <row r="909" spans="1:22" x14ac:dyDescent="0.3">
      <c r="A909" t="s">
        <v>82</v>
      </c>
      <c r="B909" s="1">
        <v>2006</v>
      </c>
      <c r="C909" t="s">
        <v>23</v>
      </c>
      <c r="D909" s="2">
        <v>68.5</v>
      </c>
      <c r="E909" s="1">
        <v>211</v>
      </c>
      <c r="F909" s="1">
        <v>0</v>
      </c>
      <c r="G909" s="3">
        <v>2.06</v>
      </c>
      <c r="H909">
        <v>52.1241634</v>
      </c>
      <c r="I909" s="1">
        <v>99</v>
      </c>
      <c r="J909" s="1">
        <v>136</v>
      </c>
      <c r="K909" s="2">
        <v>55.9</v>
      </c>
      <c r="L909" s="1">
        <v>0</v>
      </c>
      <c r="M909" s="1">
        <v>98</v>
      </c>
      <c r="N909" s="3">
        <v>3.84</v>
      </c>
      <c r="O909" s="1">
        <v>98</v>
      </c>
      <c r="P909" s="2">
        <v>0.1</v>
      </c>
      <c r="Q909" s="3">
        <v>3749.939813</v>
      </c>
      <c r="R909" s="1">
        <v>827411</v>
      </c>
      <c r="S909">
        <v>4.0999999999999996</v>
      </c>
      <c r="T909">
        <v>3.8</v>
      </c>
      <c r="U909">
        <v>0.69499999999999995</v>
      </c>
      <c r="V909">
        <v>14</v>
      </c>
    </row>
    <row r="910" spans="1:22" x14ac:dyDescent="0.3">
      <c r="A910" t="s">
        <v>82</v>
      </c>
      <c r="B910" s="1">
        <v>2005</v>
      </c>
      <c r="C910" t="s">
        <v>23</v>
      </c>
      <c r="D910" s="2">
        <v>68.3</v>
      </c>
      <c r="E910" s="1">
        <v>214</v>
      </c>
      <c r="F910" s="1">
        <v>0</v>
      </c>
      <c r="G910" s="3">
        <v>2.02</v>
      </c>
      <c r="H910">
        <v>64.392034429999995</v>
      </c>
      <c r="I910" s="1">
        <v>99</v>
      </c>
      <c r="J910" s="1">
        <v>0</v>
      </c>
      <c r="K910" s="2">
        <v>55.1</v>
      </c>
      <c r="L910" s="1">
        <v>0</v>
      </c>
      <c r="M910" s="1">
        <v>97</v>
      </c>
      <c r="N910" s="3">
        <v>3.61</v>
      </c>
      <c r="O910" s="1">
        <v>96</v>
      </c>
      <c r="P910" s="2">
        <v>0.1</v>
      </c>
      <c r="Q910" s="3">
        <v>3658.63832</v>
      </c>
      <c r="R910" s="1">
        <v>821817</v>
      </c>
      <c r="S910">
        <v>4.0999999999999996</v>
      </c>
      <c r="T910">
        <v>3.8</v>
      </c>
      <c r="U910">
        <v>0.69899999999999995</v>
      </c>
      <c r="V910">
        <v>13.9</v>
      </c>
    </row>
    <row r="911" spans="1:22" x14ac:dyDescent="0.3">
      <c r="A911" t="s">
        <v>82</v>
      </c>
      <c r="B911" s="1">
        <v>2004</v>
      </c>
      <c r="C911" t="s">
        <v>23</v>
      </c>
      <c r="D911" s="2">
        <v>68.099999999999994</v>
      </c>
      <c r="E911" s="1">
        <v>218</v>
      </c>
      <c r="F911" s="1">
        <v>0</v>
      </c>
      <c r="G911" s="3">
        <v>1.63</v>
      </c>
      <c r="H911">
        <v>43.994524640000002</v>
      </c>
      <c r="I911" s="1">
        <v>99</v>
      </c>
      <c r="J911" s="1">
        <v>37</v>
      </c>
      <c r="K911" s="2">
        <v>54.2</v>
      </c>
      <c r="L911" s="1">
        <v>0</v>
      </c>
      <c r="M911" s="1">
        <v>96</v>
      </c>
      <c r="N911" s="3">
        <v>3.61</v>
      </c>
      <c r="O911" s="1">
        <v>95</v>
      </c>
      <c r="P911" s="2">
        <v>0.1</v>
      </c>
      <c r="Q911" s="3">
        <v>3332.918533</v>
      </c>
      <c r="R911" s="1">
        <v>818354</v>
      </c>
      <c r="S911">
        <v>4.2</v>
      </c>
      <c r="T911">
        <v>3.9</v>
      </c>
      <c r="U911">
        <v>0.69099999999999995</v>
      </c>
      <c r="V911">
        <v>13.4</v>
      </c>
    </row>
    <row r="912" spans="1:22" x14ac:dyDescent="0.3">
      <c r="A912" t="s">
        <v>82</v>
      </c>
      <c r="B912" s="1">
        <v>2003</v>
      </c>
      <c r="C912" t="s">
        <v>23</v>
      </c>
      <c r="D912" s="2">
        <v>68</v>
      </c>
      <c r="E912" s="1">
        <v>22</v>
      </c>
      <c r="F912" s="1">
        <v>0</v>
      </c>
      <c r="G912" s="3">
        <v>1.76</v>
      </c>
      <c r="H912">
        <v>253.8196705</v>
      </c>
      <c r="I912" s="1">
        <v>99</v>
      </c>
      <c r="J912" s="1">
        <v>305</v>
      </c>
      <c r="K912" s="2">
        <v>53.2</v>
      </c>
      <c r="L912" s="1">
        <v>0</v>
      </c>
      <c r="M912" s="1">
        <v>95</v>
      </c>
      <c r="N912" s="3">
        <v>3.35</v>
      </c>
      <c r="O912" s="1">
        <v>94</v>
      </c>
      <c r="P912" s="2">
        <v>0.1</v>
      </c>
      <c r="Q912" s="3">
        <v>2835.9739719999998</v>
      </c>
      <c r="R912" s="1">
        <v>816628</v>
      </c>
      <c r="S912">
        <v>4.2</v>
      </c>
      <c r="T912">
        <v>3.9</v>
      </c>
      <c r="U912">
        <v>0.68899999999999995</v>
      </c>
      <c r="V912">
        <v>13.3</v>
      </c>
    </row>
    <row r="913" spans="1:22" x14ac:dyDescent="0.3">
      <c r="A913" t="s">
        <v>82</v>
      </c>
      <c r="B913" s="1">
        <v>2002</v>
      </c>
      <c r="C913" t="s">
        <v>23</v>
      </c>
      <c r="D913" s="2">
        <v>67.900000000000006</v>
      </c>
      <c r="E913" s="1">
        <v>22</v>
      </c>
      <c r="F913" s="1">
        <v>0</v>
      </c>
      <c r="G913" s="3">
        <v>1.85</v>
      </c>
      <c r="H913">
        <v>206.071686</v>
      </c>
      <c r="I913" s="1">
        <v>99</v>
      </c>
      <c r="J913" s="1">
        <v>304</v>
      </c>
      <c r="K913" s="2">
        <v>52.2</v>
      </c>
      <c r="L913" s="1">
        <v>0</v>
      </c>
      <c r="M913" s="1">
        <v>94</v>
      </c>
      <c r="N913" s="3">
        <v>3.48</v>
      </c>
      <c r="O913" s="1">
        <v>93</v>
      </c>
      <c r="P913" s="2">
        <v>0.1</v>
      </c>
      <c r="Q913" s="3">
        <v>2259.5579600000001</v>
      </c>
      <c r="R913" s="1">
        <v>815691</v>
      </c>
      <c r="S913">
        <v>4.2</v>
      </c>
      <c r="T913">
        <v>3.9</v>
      </c>
      <c r="U913">
        <v>0.68700000000000006</v>
      </c>
      <c r="V913">
        <v>13.3</v>
      </c>
    </row>
    <row r="914" spans="1:22" x14ac:dyDescent="0.3">
      <c r="A914" t="s">
        <v>82</v>
      </c>
      <c r="B914" s="1">
        <v>2001</v>
      </c>
      <c r="C914" t="s">
        <v>23</v>
      </c>
      <c r="D914" s="2">
        <v>67.8</v>
      </c>
      <c r="E914" s="1">
        <v>221</v>
      </c>
      <c r="F914" s="1">
        <v>0</v>
      </c>
      <c r="G914" s="3">
        <v>1.93</v>
      </c>
      <c r="H914">
        <v>20.711912900000002</v>
      </c>
      <c r="I914" s="1">
        <v>98</v>
      </c>
      <c r="J914" s="1">
        <v>17</v>
      </c>
      <c r="K914" s="2">
        <v>51.2</v>
      </c>
      <c r="L914" s="1">
        <v>0</v>
      </c>
      <c r="M914" s="1">
        <v>92</v>
      </c>
      <c r="N914" s="3">
        <v>3.28</v>
      </c>
      <c r="O914" s="1">
        <v>91</v>
      </c>
      <c r="P914" s="2">
        <v>0.1</v>
      </c>
      <c r="Q914" s="3">
        <v>238.891729</v>
      </c>
      <c r="R914" s="1">
        <v>814218</v>
      </c>
      <c r="S914">
        <v>4.3</v>
      </c>
      <c r="T914">
        <v>4</v>
      </c>
      <c r="U914">
        <v>0.68300000000000005</v>
      </c>
      <c r="V914">
        <v>13.2</v>
      </c>
    </row>
    <row r="915" spans="1:22" x14ac:dyDescent="0.3">
      <c r="A915" t="s">
        <v>82</v>
      </c>
      <c r="B915" s="1">
        <v>2000</v>
      </c>
      <c r="C915" t="s">
        <v>23</v>
      </c>
      <c r="D915" s="2">
        <v>67.7</v>
      </c>
      <c r="E915" s="1">
        <v>221</v>
      </c>
      <c r="F915" s="1">
        <v>0</v>
      </c>
      <c r="G915" s="3">
        <v>2.0499999999999998</v>
      </c>
      <c r="H915">
        <v>31.258346159999999</v>
      </c>
      <c r="I915" s="1">
        <v>98</v>
      </c>
      <c r="J915" s="1">
        <v>0</v>
      </c>
      <c r="K915" s="2">
        <v>5.2</v>
      </c>
      <c r="L915" s="1">
        <v>0</v>
      </c>
      <c r="M915" s="1">
        <v>91</v>
      </c>
      <c r="N915" s="3">
        <v>3.87</v>
      </c>
      <c r="O915" s="1">
        <v>9</v>
      </c>
      <c r="P915" s="2">
        <v>0.1</v>
      </c>
      <c r="Q915" s="3">
        <v>276.13380000000001</v>
      </c>
      <c r="R915" s="1">
        <v>811223</v>
      </c>
      <c r="S915">
        <v>4.3</v>
      </c>
      <c r="T915">
        <v>4</v>
      </c>
      <c r="U915">
        <v>0.68100000000000005</v>
      </c>
      <c r="V915">
        <v>13.1</v>
      </c>
    </row>
    <row r="916" spans="1:22" x14ac:dyDescent="0.3">
      <c r="A916" t="s">
        <v>83</v>
      </c>
      <c r="B916" s="1">
        <v>2015</v>
      </c>
      <c r="C916" t="s">
        <v>23</v>
      </c>
      <c r="D916" s="2">
        <v>81.099999999999994</v>
      </c>
      <c r="E916" s="1">
        <v>76</v>
      </c>
      <c r="F916" s="1">
        <v>0</v>
      </c>
      <c r="H916">
        <v>0</v>
      </c>
      <c r="I916" s="1"/>
      <c r="J916" s="1">
        <v>2</v>
      </c>
      <c r="K916" s="2">
        <v>62.1</v>
      </c>
      <c r="L916" s="1">
        <v>0</v>
      </c>
      <c r="M916" s="1">
        <v>97</v>
      </c>
      <c r="O916" s="1">
        <v>97</v>
      </c>
      <c r="P916" s="2">
        <v>0.1</v>
      </c>
      <c r="Q916" s="3">
        <v>4245.3974399999997</v>
      </c>
      <c r="R916" s="1">
        <v>5479531</v>
      </c>
      <c r="S916">
        <v>0.9</v>
      </c>
      <c r="T916">
        <v>0.8</v>
      </c>
      <c r="U916">
        <v>0.89300000000000002</v>
      </c>
      <c r="V916">
        <v>17</v>
      </c>
    </row>
    <row r="917" spans="1:22" x14ac:dyDescent="0.3">
      <c r="A917" t="s">
        <v>83</v>
      </c>
      <c r="B917" s="1">
        <v>2014</v>
      </c>
      <c r="C917" t="s">
        <v>23</v>
      </c>
      <c r="D917" s="2">
        <v>89</v>
      </c>
      <c r="E917" s="1">
        <v>78</v>
      </c>
      <c r="F917" s="1">
        <v>0</v>
      </c>
      <c r="G917" s="3">
        <v>8.8000000000000007</v>
      </c>
      <c r="H917">
        <v>6164.4554019999996</v>
      </c>
      <c r="I917" s="1"/>
      <c r="J917" s="1">
        <v>0</v>
      </c>
      <c r="K917" s="2">
        <v>61.7</v>
      </c>
      <c r="L917" s="1">
        <v>0</v>
      </c>
      <c r="M917" s="1">
        <v>98</v>
      </c>
      <c r="N917" s="3">
        <v>9.68</v>
      </c>
      <c r="O917" s="1">
        <v>98</v>
      </c>
      <c r="P917" s="2">
        <v>0.1</v>
      </c>
      <c r="Q917" s="3">
        <v>49914.618640000001</v>
      </c>
      <c r="R917" s="1">
        <v>5461512</v>
      </c>
      <c r="S917">
        <v>0.9</v>
      </c>
      <c r="T917">
        <v>0.8</v>
      </c>
      <c r="U917">
        <v>0.89</v>
      </c>
      <c r="V917">
        <v>17</v>
      </c>
    </row>
    <row r="918" spans="1:22" x14ac:dyDescent="0.3">
      <c r="A918" t="s">
        <v>83</v>
      </c>
      <c r="B918" s="1">
        <v>2013</v>
      </c>
      <c r="C918" t="s">
        <v>23</v>
      </c>
      <c r="D918" s="2">
        <v>87</v>
      </c>
      <c r="E918" s="1">
        <v>79</v>
      </c>
      <c r="F918" s="1">
        <v>0</v>
      </c>
      <c r="G918" s="3">
        <v>8.9700000000000006</v>
      </c>
      <c r="H918">
        <v>6115.4966240000003</v>
      </c>
      <c r="I918" s="1"/>
      <c r="J918" s="1">
        <v>2</v>
      </c>
      <c r="K918" s="2">
        <v>61.4</v>
      </c>
      <c r="L918" s="1">
        <v>0</v>
      </c>
      <c r="M918" s="1">
        <v>98</v>
      </c>
      <c r="N918" s="3">
        <v>9.5500000000000007</v>
      </c>
      <c r="O918" s="1">
        <v>98</v>
      </c>
      <c r="P918" s="2">
        <v>0.1</v>
      </c>
      <c r="Q918" s="3">
        <v>49638.7713</v>
      </c>
      <c r="R918" s="1">
        <v>5438972</v>
      </c>
      <c r="S918">
        <v>0.9</v>
      </c>
      <c r="T918">
        <v>0.8</v>
      </c>
      <c r="U918">
        <v>0.88700000000000001</v>
      </c>
      <c r="V918">
        <v>17</v>
      </c>
    </row>
    <row r="919" spans="1:22" x14ac:dyDescent="0.3">
      <c r="A919" t="s">
        <v>83</v>
      </c>
      <c r="B919" s="1">
        <v>2012</v>
      </c>
      <c r="C919" t="s">
        <v>23</v>
      </c>
      <c r="D919" s="2">
        <v>84</v>
      </c>
      <c r="E919" s="1">
        <v>82</v>
      </c>
      <c r="F919" s="1">
        <v>0</v>
      </c>
      <c r="G919" s="3">
        <v>9.24</v>
      </c>
      <c r="H919">
        <v>5889.0125360000002</v>
      </c>
      <c r="I919" s="1"/>
      <c r="J919" s="1">
        <v>0</v>
      </c>
      <c r="K919" s="2">
        <v>61</v>
      </c>
      <c r="L919" s="1">
        <v>0</v>
      </c>
      <c r="M919" s="1">
        <v>99</v>
      </c>
      <c r="N919" s="3">
        <v>9.3000000000000007</v>
      </c>
      <c r="O919" s="1">
        <v>99</v>
      </c>
      <c r="P919" s="2">
        <v>0.1</v>
      </c>
      <c r="Q919" s="3">
        <v>47415.559869999997</v>
      </c>
      <c r="R919" s="1">
        <v>5413971</v>
      </c>
      <c r="S919">
        <v>0.9</v>
      </c>
      <c r="T919">
        <v>0.8</v>
      </c>
      <c r="U919">
        <v>0.88400000000000001</v>
      </c>
      <c r="V919">
        <v>17</v>
      </c>
    </row>
    <row r="920" spans="1:22" x14ac:dyDescent="0.3">
      <c r="A920" t="s">
        <v>83</v>
      </c>
      <c r="B920" s="1">
        <v>2011</v>
      </c>
      <c r="C920" t="s">
        <v>23</v>
      </c>
      <c r="D920" s="2">
        <v>83</v>
      </c>
      <c r="E920" s="1">
        <v>86</v>
      </c>
      <c r="F920" s="1">
        <v>0</v>
      </c>
      <c r="G920" s="3">
        <v>9.81</v>
      </c>
      <c r="H920">
        <v>71.016208379999995</v>
      </c>
      <c r="I920" s="1"/>
      <c r="J920" s="1">
        <v>27</v>
      </c>
      <c r="K920" s="2">
        <v>6.6</v>
      </c>
      <c r="L920" s="1">
        <v>0</v>
      </c>
      <c r="M920" s="1">
        <v>99</v>
      </c>
      <c r="N920" s="3">
        <v>9.1</v>
      </c>
      <c r="O920" s="1">
        <v>99</v>
      </c>
      <c r="P920" s="2">
        <v>0.1</v>
      </c>
      <c r="Q920" s="3">
        <v>579.72415000000001</v>
      </c>
      <c r="R920" s="1">
        <v>5388272</v>
      </c>
      <c r="S920">
        <v>0.9</v>
      </c>
      <c r="T920">
        <v>0.8</v>
      </c>
      <c r="U920">
        <v>0.878</v>
      </c>
      <c r="V920">
        <v>16.899999999999999</v>
      </c>
    </row>
    <row r="921" spans="1:22" x14ac:dyDescent="0.3">
      <c r="A921" t="s">
        <v>83</v>
      </c>
      <c r="B921" s="1">
        <v>2010</v>
      </c>
      <c r="C921" t="s">
        <v>23</v>
      </c>
      <c r="D921" s="2">
        <v>79.900000000000006</v>
      </c>
      <c r="E921" s="1">
        <v>89</v>
      </c>
      <c r="F921" s="1">
        <v>0</v>
      </c>
      <c r="G921" s="3">
        <v>9.7200000000000006</v>
      </c>
      <c r="H921">
        <v>591.66914050000003</v>
      </c>
      <c r="I921" s="1"/>
      <c r="J921" s="1">
        <v>5</v>
      </c>
      <c r="K921" s="2">
        <v>6.2</v>
      </c>
      <c r="L921" s="1">
        <v>0</v>
      </c>
      <c r="M921" s="1">
        <v>99</v>
      </c>
      <c r="N921" s="3">
        <v>9.5</v>
      </c>
      <c r="O921" s="1">
        <v>99</v>
      </c>
      <c r="P921" s="2">
        <v>0.1</v>
      </c>
      <c r="Q921" s="3">
        <v>4622.4151599999996</v>
      </c>
      <c r="R921" s="1">
        <v>5363352</v>
      </c>
      <c r="S921">
        <v>0.9</v>
      </c>
      <c r="T921">
        <v>0.8</v>
      </c>
      <c r="U921">
        <v>0.874</v>
      </c>
      <c r="V921">
        <v>16.8</v>
      </c>
    </row>
    <row r="922" spans="1:22" x14ac:dyDescent="0.3">
      <c r="A922" t="s">
        <v>83</v>
      </c>
      <c r="B922" s="1">
        <v>2009</v>
      </c>
      <c r="C922" t="s">
        <v>23</v>
      </c>
      <c r="D922" s="2">
        <v>79.7</v>
      </c>
      <c r="E922" s="1">
        <v>91</v>
      </c>
      <c r="F922" s="1">
        <v>0</v>
      </c>
      <c r="G922" s="3">
        <v>9.9600000000000009</v>
      </c>
      <c r="H922">
        <v>579.73843680000004</v>
      </c>
      <c r="I922" s="1"/>
      <c r="J922" s="1">
        <v>2</v>
      </c>
      <c r="K922" s="2">
        <v>59.8</v>
      </c>
      <c r="L922" s="1">
        <v>0</v>
      </c>
      <c r="M922" s="1">
        <v>99</v>
      </c>
      <c r="N922" s="3">
        <v>9.1999999999999993</v>
      </c>
      <c r="O922" s="1">
        <v>99</v>
      </c>
      <c r="P922" s="2">
        <v>0.1</v>
      </c>
      <c r="Q922" s="3">
        <v>4717.15571</v>
      </c>
      <c r="R922" s="1">
        <v>5338871</v>
      </c>
      <c r="S922">
        <v>0.9</v>
      </c>
      <c r="T922">
        <v>0.8</v>
      </c>
      <c r="U922">
        <v>0.878</v>
      </c>
      <c r="V922">
        <v>17</v>
      </c>
    </row>
    <row r="923" spans="1:22" x14ac:dyDescent="0.3">
      <c r="A923" t="s">
        <v>83</v>
      </c>
      <c r="B923" s="1">
        <v>2008</v>
      </c>
      <c r="C923" t="s">
        <v>23</v>
      </c>
      <c r="D923" s="2">
        <v>79.599999999999994</v>
      </c>
      <c r="E923" s="1">
        <v>94</v>
      </c>
      <c r="F923" s="1">
        <v>0</v>
      </c>
      <c r="G923" s="3">
        <v>10.26</v>
      </c>
      <c r="H923">
        <v>678.88112000000001</v>
      </c>
      <c r="I923" s="1"/>
      <c r="J923" s="1">
        <v>5</v>
      </c>
      <c r="K923" s="2">
        <v>59.4</v>
      </c>
      <c r="L923" s="1">
        <v>0</v>
      </c>
      <c r="M923" s="1">
        <v>97</v>
      </c>
      <c r="N923" s="3">
        <v>8.35</v>
      </c>
      <c r="O923" s="1">
        <v>99</v>
      </c>
      <c r="P923" s="2">
        <v>0.1</v>
      </c>
      <c r="Q923" s="3">
        <v>5341.3148700000002</v>
      </c>
      <c r="R923" s="1">
        <v>5313399</v>
      </c>
      <c r="S923">
        <v>0.9</v>
      </c>
      <c r="T923">
        <v>0.8</v>
      </c>
      <c r="U923">
        <v>0.876</v>
      </c>
      <c r="V923">
        <v>17.100000000000001</v>
      </c>
    </row>
    <row r="924" spans="1:22" x14ac:dyDescent="0.3">
      <c r="A924" t="s">
        <v>83</v>
      </c>
      <c r="B924" s="1">
        <v>2007</v>
      </c>
      <c r="C924" t="s">
        <v>23</v>
      </c>
      <c r="D924" s="2">
        <v>79.3</v>
      </c>
      <c r="E924" s="1">
        <v>96</v>
      </c>
      <c r="F924" s="1">
        <v>0</v>
      </c>
      <c r="G924" s="3">
        <v>10.45</v>
      </c>
      <c r="H924">
        <v>6147.1323000000002</v>
      </c>
      <c r="I924" s="1"/>
      <c r="J924" s="1">
        <v>0</v>
      </c>
      <c r="K924" s="2">
        <v>59</v>
      </c>
      <c r="L924" s="1">
        <v>0</v>
      </c>
      <c r="M924" s="1">
        <v>97</v>
      </c>
      <c r="N924" s="3">
        <v>8.9</v>
      </c>
      <c r="O924" s="1">
        <v>99</v>
      </c>
      <c r="P924" s="2">
        <v>0.1</v>
      </c>
      <c r="Q924" s="3">
        <v>48288.549099999997</v>
      </c>
      <c r="R924" s="1">
        <v>528872</v>
      </c>
      <c r="S924">
        <v>0.9</v>
      </c>
      <c r="T924">
        <v>0.8</v>
      </c>
      <c r="U924">
        <v>0.873</v>
      </c>
      <c r="V924">
        <v>17.2</v>
      </c>
    </row>
    <row r="925" spans="1:22" x14ac:dyDescent="0.3">
      <c r="A925" t="s">
        <v>83</v>
      </c>
      <c r="B925" s="1">
        <v>2006</v>
      </c>
      <c r="C925" t="s">
        <v>23</v>
      </c>
      <c r="D925" s="2">
        <v>79.2</v>
      </c>
      <c r="E925" s="1">
        <v>96</v>
      </c>
      <c r="F925" s="1">
        <v>0</v>
      </c>
      <c r="G925" s="3">
        <v>10.15</v>
      </c>
      <c r="H925">
        <v>524.77752269999996</v>
      </c>
      <c r="I925" s="1"/>
      <c r="J925" s="1">
        <v>0</v>
      </c>
      <c r="K925" s="2">
        <v>58.6</v>
      </c>
      <c r="L925" s="1">
        <v>0</v>
      </c>
      <c r="M925" s="1">
        <v>97</v>
      </c>
      <c r="N925" s="3">
        <v>8.3800000000000008</v>
      </c>
      <c r="O925" s="1">
        <v>97</v>
      </c>
      <c r="P925" s="2">
        <v>0.1</v>
      </c>
      <c r="Q925" s="3">
        <v>4112.6765100000002</v>
      </c>
      <c r="R925" s="1">
        <v>5266268</v>
      </c>
      <c r="S925">
        <v>0.9</v>
      </c>
      <c r="T925">
        <v>0.8</v>
      </c>
      <c r="U925">
        <v>0.86899999999999999</v>
      </c>
      <c r="V925">
        <v>17.2</v>
      </c>
    </row>
    <row r="926" spans="1:22" x14ac:dyDescent="0.3">
      <c r="A926" t="s">
        <v>83</v>
      </c>
      <c r="B926" s="1">
        <v>2005</v>
      </c>
      <c r="C926" t="s">
        <v>23</v>
      </c>
      <c r="D926" s="2">
        <v>78.900000000000006</v>
      </c>
      <c r="E926" s="1">
        <v>11</v>
      </c>
      <c r="F926" s="1">
        <v>0</v>
      </c>
      <c r="G926" s="3">
        <v>9.9499999999999993</v>
      </c>
      <c r="H926">
        <v>4816.5896130000001</v>
      </c>
      <c r="I926" s="1"/>
      <c r="J926" s="1">
        <v>1</v>
      </c>
      <c r="K926" s="2">
        <v>58.1</v>
      </c>
      <c r="L926" s="1">
        <v>0</v>
      </c>
      <c r="M926" s="1">
        <v>97</v>
      </c>
      <c r="N926" s="3">
        <v>8.43</v>
      </c>
      <c r="O926" s="1">
        <v>97</v>
      </c>
      <c r="P926" s="2">
        <v>0.1</v>
      </c>
      <c r="Q926" s="3">
        <v>38969.171629999997</v>
      </c>
      <c r="R926" s="1">
        <v>524696</v>
      </c>
      <c r="S926">
        <v>0.9</v>
      </c>
      <c r="T926">
        <v>0.8</v>
      </c>
      <c r="U926">
        <v>0.86399999999999999</v>
      </c>
      <c r="V926">
        <v>17.100000000000001</v>
      </c>
    </row>
    <row r="927" spans="1:22" x14ac:dyDescent="0.3">
      <c r="A927" t="s">
        <v>83</v>
      </c>
      <c r="B927" s="1">
        <v>2004</v>
      </c>
      <c r="C927" t="s">
        <v>23</v>
      </c>
      <c r="D927" s="2">
        <v>78.7</v>
      </c>
      <c r="E927" s="1">
        <v>12</v>
      </c>
      <c r="F927" s="1">
        <v>0</v>
      </c>
      <c r="G927" s="3">
        <v>9.89</v>
      </c>
      <c r="H927">
        <v>4508.8061850000004</v>
      </c>
      <c r="I927" s="1"/>
      <c r="J927" s="1">
        <v>0</v>
      </c>
      <c r="K927" s="2">
        <v>57.6</v>
      </c>
      <c r="L927" s="1">
        <v>0</v>
      </c>
      <c r="M927" s="1">
        <v>96</v>
      </c>
      <c r="N927" s="3">
        <v>8.2100000000000009</v>
      </c>
      <c r="O927" s="1">
        <v>98</v>
      </c>
      <c r="P927" s="2">
        <v>0.1</v>
      </c>
      <c r="Q927" s="3">
        <v>37636.111729999997</v>
      </c>
      <c r="R927" s="1">
        <v>5228172</v>
      </c>
      <c r="S927">
        <v>0.9</v>
      </c>
      <c r="T927">
        <v>0.8</v>
      </c>
      <c r="U927">
        <v>0.86899999999999999</v>
      </c>
      <c r="V927">
        <v>18.3</v>
      </c>
    </row>
    <row r="928" spans="1:22" x14ac:dyDescent="0.3">
      <c r="A928" t="s">
        <v>83</v>
      </c>
      <c r="B928" s="1">
        <v>2003</v>
      </c>
      <c r="C928" t="s">
        <v>23</v>
      </c>
      <c r="D928" s="2">
        <v>78.400000000000006</v>
      </c>
      <c r="E928" s="1">
        <v>98</v>
      </c>
      <c r="F928" s="1">
        <v>0</v>
      </c>
      <c r="G928" s="3">
        <v>9.31</v>
      </c>
      <c r="H928">
        <v>3869.0263020000002</v>
      </c>
      <c r="I928" s="1"/>
      <c r="J928" s="1">
        <v>0</v>
      </c>
      <c r="K928" s="2">
        <v>57.1</v>
      </c>
      <c r="L928" s="1">
        <v>0</v>
      </c>
      <c r="M928" s="1">
        <v>96</v>
      </c>
      <c r="N928" s="3">
        <v>8.15</v>
      </c>
      <c r="O928" s="1">
        <v>98</v>
      </c>
      <c r="P928" s="2">
        <v>0.1</v>
      </c>
      <c r="Q928" s="3">
        <v>32816.168799999999</v>
      </c>
      <c r="R928" s="1">
        <v>521314</v>
      </c>
      <c r="S928">
        <v>0.9</v>
      </c>
      <c r="T928">
        <v>0.8</v>
      </c>
      <c r="U928">
        <v>0.86599999999999999</v>
      </c>
      <c r="V928">
        <v>18.100000000000001</v>
      </c>
    </row>
    <row r="929" spans="1:22" x14ac:dyDescent="0.3">
      <c r="A929" t="s">
        <v>83</v>
      </c>
      <c r="B929" s="1">
        <v>2002</v>
      </c>
      <c r="C929" t="s">
        <v>23</v>
      </c>
      <c r="D929" s="2">
        <v>78.099999999999994</v>
      </c>
      <c r="E929" s="1">
        <v>98</v>
      </c>
      <c r="F929" s="1">
        <v>0</v>
      </c>
      <c r="G929" s="3">
        <v>9.25</v>
      </c>
      <c r="H929">
        <v>3099.3573190000002</v>
      </c>
      <c r="I929" s="1"/>
      <c r="J929" s="1">
        <v>0</v>
      </c>
      <c r="K929" s="2">
        <v>56.6</v>
      </c>
      <c r="L929" s="1">
        <v>0</v>
      </c>
      <c r="M929" s="1">
        <v>95</v>
      </c>
      <c r="N929" s="3">
        <v>7.81</v>
      </c>
      <c r="O929" s="1">
        <v>98</v>
      </c>
      <c r="P929" s="2">
        <v>0.1</v>
      </c>
      <c r="Q929" s="3">
        <v>26834.262500000001</v>
      </c>
      <c r="R929" s="1">
        <v>52598</v>
      </c>
      <c r="S929">
        <v>0.9</v>
      </c>
      <c r="T929">
        <v>0.8</v>
      </c>
      <c r="U929">
        <v>0.86299999999999999</v>
      </c>
      <c r="V929">
        <v>18</v>
      </c>
    </row>
    <row r="930" spans="1:22" x14ac:dyDescent="0.3">
      <c r="A930" t="s">
        <v>83</v>
      </c>
      <c r="B930" s="1">
        <v>2001</v>
      </c>
      <c r="C930" t="s">
        <v>23</v>
      </c>
      <c r="D930" s="2">
        <v>78</v>
      </c>
      <c r="E930" s="1">
        <v>1</v>
      </c>
      <c r="F930" s="1">
        <v>0</v>
      </c>
      <c r="G930" s="3">
        <v>8.94</v>
      </c>
      <c r="H930">
        <v>2775.3354399999998</v>
      </c>
      <c r="I930" s="1"/>
      <c r="J930" s="1">
        <v>1</v>
      </c>
      <c r="K930" s="2">
        <v>56.1</v>
      </c>
      <c r="L930" s="1">
        <v>0</v>
      </c>
      <c r="M930" s="1">
        <v>95</v>
      </c>
      <c r="N930" s="3">
        <v>7.43</v>
      </c>
      <c r="O930" s="1">
        <v>98</v>
      </c>
      <c r="P930" s="2">
        <v>0.1</v>
      </c>
      <c r="Q930" s="3">
        <v>24913.24452</v>
      </c>
      <c r="R930" s="1">
        <v>51888</v>
      </c>
      <c r="S930">
        <v>0.9</v>
      </c>
      <c r="T930">
        <v>0.8</v>
      </c>
      <c r="U930">
        <v>0.85599999999999998</v>
      </c>
      <c r="V930">
        <v>17.7</v>
      </c>
    </row>
    <row r="931" spans="1:22" x14ac:dyDescent="0.3">
      <c r="A931" t="s">
        <v>83</v>
      </c>
      <c r="B931" s="1">
        <v>2000</v>
      </c>
      <c r="C931" t="s">
        <v>23</v>
      </c>
      <c r="D931" s="2">
        <v>77.5</v>
      </c>
      <c r="E931" s="1">
        <v>15</v>
      </c>
      <c r="F931" s="1">
        <v>0</v>
      </c>
      <c r="G931" s="3">
        <v>8.59</v>
      </c>
      <c r="H931">
        <v>397.7533689</v>
      </c>
      <c r="I931" s="1"/>
      <c r="J931" s="1">
        <v>0</v>
      </c>
      <c r="K931" s="2">
        <v>55.5</v>
      </c>
      <c r="L931" s="1">
        <v>0</v>
      </c>
      <c r="M931" s="1">
        <v>96</v>
      </c>
      <c r="N931" s="3">
        <v>7.22</v>
      </c>
      <c r="O931" s="1">
        <v>99</v>
      </c>
      <c r="P931" s="2">
        <v>0.1</v>
      </c>
      <c r="Q931" s="3">
        <v>24253.254199999999</v>
      </c>
      <c r="R931" s="1">
        <v>517629</v>
      </c>
      <c r="S931">
        <v>0.9</v>
      </c>
      <c r="T931">
        <v>0.9</v>
      </c>
      <c r="U931">
        <v>0.84699999999999998</v>
      </c>
      <c r="V931">
        <v>17.3</v>
      </c>
    </row>
    <row r="932" spans="1:22" x14ac:dyDescent="0.3">
      <c r="A932" t="s">
        <v>84</v>
      </c>
      <c r="B932" s="1">
        <v>2015</v>
      </c>
      <c r="C932" t="s">
        <v>23</v>
      </c>
      <c r="D932" s="2">
        <v>82.4</v>
      </c>
      <c r="E932" s="1">
        <v>78</v>
      </c>
      <c r="F932" s="1">
        <v>2</v>
      </c>
      <c r="H932">
        <v>0</v>
      </c>
      <c r="I932" s="1">
        <v>86</v>
      </c>
      <c r="J932" s="1">
        <v>157</v>
      </c>
      <c r="K932" s="2">
        <v>62.5</v>
      </c>
      <c r="L932" s="1">
        <v>3</v>
      </c>
      <c r="M932" s="1">
        <v>98</v>
      </c>
      <c r="O932" s="1">
        <v>98</v>
      </c>
      <c r="P932" s="2">
        <v>0.1</v>
      </c>
      <c r="Q932" s="3">
        <v>36526.771099999998</v>
      </c>
      <c r="R932" s="1">
        <v>6662468</v>
      </c>
      <c r="S932">
        <v>0.7</v>
      </c>
      <c r="T932">
        <v>0.6</v>
      </c>
      <c r="U932">
        <v>0.89400000000000002</v>
      </c>
      <c r="V932">
        <v>16.3</v>
      </c>
    </row>
    <row r="933" spans="1:22" x14ac:dyDescent="0.3">
      <c r="A933" t="s">
        <v>84</v>
      </c>
      <c r="B933" s="1">
        <v>2014</v>
      </c>
      <c r="C933" t="s">
        <v>23</v>
      </c>
      <c r="D933" s="2">
        <v>82.2</v>
      </c>
      <c r="E933" s="1">
        <v>79</v>
      </c>
      <c r="F933" s="1">
        <v>3</v>
      </c>
      <c r="G933" s="3">
        <v>11.5</v>
      </c>
      <c r="H933">
        <v>6739.6776060000002</v>
      </c>
      <c r="I933" s="1">
        <v>83</v>
      </c>
      <c r="J933" s="1">
        <v>267</v>
      </c>
      <c r="K933" s="2">
        <v>62</v>
      </c>
      <c r="L933" s="1">
        <v>3</v>
      </c>
      <c r="M933" s="1">
        <v>98</v>
      </c>
      <c r="N933" s="3">
        <v>11.54</v>
      </c>
      <c r="O933" s="1">
        <v>98</v>
      </c>
      <c r="P933" s="2">
        <v>0.1</v>
      </c>
      <c r="Q933" s="3">
        <v>42955.242870000002</v>
      </c>
      <c r="R933" s="1">
        <v>66331957</v>
      </c>
      <c r="S933">
        <v>0.6</v>
      </c>
      <c r="T933">
        <v>0.6</v>
      </c>
      <c r="U933">
        <v>0.89</v>
      </c>
      <c r="V933">
        <v>16.2</v>
      </c>
    </row>
    <row r="934" spans="1:22" x14ac:dyDescent="0.3">
      <c r="A934" t="s">
        <v>84</v>
      </c>
      <c r="B934" s="1">
        <v>2013</v>
      </c>
      <c r="C934" t="s">
        <v>23</v>
      </c>
      <c r="D934" s="2">
        <v>82</v>
      </c>
      <c r="E934" s="1">
        <v>81</v>
      </c>
      <c r="F934" s="1">
        <v>3</v>
      </c>
      <c r="G934" s="3">
        <v>11.1</v>
      </c>
      <c r="H934">
        <v>6646.9539349999995</v>
      </c>
      <c r="I934" s="1">
        <v>74</v>
      </c>
      <c r="J934" s="1">
        <v>272</v>
      </c>
      <c r="K934" s="2">
        <v>61.6</v>
      </c>
      <c r="L934" s="1">
        <v>3</v>
      </c>
      <c r="M934" s="1">
        <v>99</v>
      </c>
      <c r="N934" s="3">
        <v>11.56</v>
      </c>
      <c r="O934" s="1">
        <v>99</v>
      </c>
      <c r="P934" s="2">
        <v>0.1</v>
      </c>
      <c r="Q934" s="3">
        <v>42554.122499999998</v>
      </c>
      <c r="R934" s="1">
        <v>6599857</v>
      </c>
      <c r="S934">
        <v>0.6</v>
      </c>
      <c r="T934">
        <v>0.6</v>
      </c>
      <c r="U934">
        <v>0.88700000000000001</v>
      </c>
      <c r="V934">
        <v>16.2</v>
      </c>
    </row>
    <row r="935" spans="1:22" x14ac:dyDescent="0.3">
      <c r="A935" t="s">
        <v>84</v>
      </c>
      <c r="B935" s="1">
        <v>2012</v>
      </c>
      <c r="C935" t="s">
        <v>23</v>
      </c>
      <c r="D935" s="2">
        <v>81.5</v>
      </c>
      <c r="E935" s="1">
        <v>83</v>
      </c>
      <c r="F935" s="1">
        <v>3</v>
      </c>
      <c r="G935" s="3">
        <v>11.5</v>
      </c>
      <c r="H935">
        <v>751.37935530000004</v>
      </c>
      <c r="I935" s="1">
        <v>78</v>
      </c>
      <c r="J935" s="1">
        <v>0</v>
      </c>
      <c r="K935" s="2">
        <v>61.1</v>
      </c>
      <c r="L935" s="1">
        <v>3</v>
      </c>
      <c r="M935" s="1">
        <v>99</v>
      </c>
      <c r="N935" s="3">
        <v>11.44</v>
      </c>
      <c r="O935" s="1">
        <v>99</v>
      </c>
      <c r="P935" s="2">
        <v>0.1</v>
      </c>
      <c r="Q935" s="3">
        <v>4838.2443999999996</v>
      </c>
      <c r="R935" s="1">
        <v>6565979</v>
      </c>
      <c r="S935">
        <v>0.6</v>
      </c>
      <c r="T935">
        <v>0.6</v>
      </c>
      <c r="U935">
        <v>0.88500000000000001</v>
      </c>
      <c r="V935">
        <v>16.100000000000001</v>
      </c>
    </row>
    <row r="936" spans="1:22" x14ac:dyDescent="0.3">
      <c r="A936" t="s">
        <v>84</v>
      </c>
      <c r="B936" s="1">
        <v>2011</v>
      </c>
      <c r="C936" t="s">
        <v>23</v>
      </c>
      <c r="D936" s="2">
        <v>81.7</v>
      </c>
      <c r="E936" s="1">
        <v>83</v>
      </c>
      <c r="F936" s="1">
        <v>3</v>
      </c>
      <c r="G936" s="3">
        <v>11.8</v>
      </c>
      <c r="H936">
        <v>683.91905680000002</v>
      </c>
      <c r="I936" s="1">
        <v>74</v>
      </c>
      <c r="J936" s="1">
        <v>14949</v>
      </c>
      <c r="K936" s="2">
        <v>6.6</v>
      </c>
      <c r="L936" s="1">
        <v>3</v>
      </c>
      <c r="M936" s="1">
        <v>99</v>
      </c>
      <c r="N936" s="3">
        <v>11.33</v>
      </c>
      <c r="O936" s="1">
        <v>99</v>
      </c>
      <c r="P936" s="2">
        <v>0.1</v>
      </c>
      <c r="Q936" s="3">
        <v>4381.2879999999996</v>
      </c>
      <c r="R936" s="1">
        <v>65342776</v>
      </c>
      <c r="S936">
        <v>0.6</v>
      </c>
      <c r="T936">
        <v>0.6</v>
      </c>
      <c r="U936">
        <v>0.88200000000000001</v>
      </c>
      <c r="V936">
        <v>16.100000000000001</v>
      </c>
    </row>
    <row r="937" spans="1:22" x14ac:dyDescent="0.3">
      <c r="A937" t="s">
        <v>84</v>
      </c>
      <c r="B937" s="1">
        <v>2010</v>
      </c>
      <c r="C937" t="s">
        <v>23</v>
      </c>
      <c r="D937" s="2">
        <v>81.3</v>
      </c>
      <c r="E937" s="1">
        <v>86</v>
      </c>
      <c r="F937" s="1">
        <v>3</v>
      </c>
      <c r="G937" s="3">
        <v>11.7</v>
      </c>
      <c r="H937">
        <v>72.800121099999998</v>
      </c>
      <c r="I937" s="1">
        <v>65</v>
      </c>
      <c r="J937" s="1">
        <v>5048</v>
      </c>
      <c r="K937" s="2">
        <v>6.1</v>
      </c>
      <c r="L937" s="1">
        <v>3</v>
      </c>
      <c r="M937" s="1">
        <v>99</v>
      </c>
      <c r="N937" s="3">
        <v>11.2</v>
      </c>
      <c r="O937" s="1">
        <v>99</v>
      </c>
      <c r="P937" s="2">
        <v>0.1</v>
      </c>
      <c r="Q937" s="3">
        <v>473.34278999999998</v>
      </c>
      <c r="R937" s="1">
        <v>6527512</v>
      </c>
      <c r="S937">
        <v>0.6</v>
      </c>
      <c r="T937">
        <v>0.6</v>
      </c>
      <c r="U937">
        <v>0.879</v>
      </c>
      <c r="V937">
        <v>16</v>
      </c>
    </row>
    <row r="938" spans="1:22" x14ac:dyDescent="0.3">
      <c r="A938" t="s">
        <v>84</v>
      </c>
      <c r="B938" s="1">
        <v>2009</v>
      </c>
      <c r="C938" t="s">
        <v>23</v>
      </c>
      <c r="D938" s="2">
        <v>81.099999999999994</v>
      </c>
      <c r="E938" s="1">
        <v>88</v>
      </c>
      <c r="F938" s="1">
        <v>3</v>
      </c>
      <c r="G938" s="3">
        <v>11.8</v>
      </c>
      <c r="H938">
        <v>6415.3573500000002</v>
      </c>
      <c r="I938" s="1">
        <v>51</v>
      </c>
      <c r="J938" s="1">
        <v>1541</v>
      </c>
      <c r="K938" s="2">
        <v>59.6</v>
      </c>
      <c r="L938" s="1">
        <v>3</v>
      </c>
      <c r="M938" s="1">
        <v>98</v>
      </c>
      <c r="N938" s="3">
        <v>11.28</v>
      </c>
      <c r="O938" s="1">
        <v>98</v>
      </c>
      <c r="P938" s="2">
        <v>0.1</v>
      </c>
      <c r="Q938" s="3">
        <v>41631.131410000002</v>
      </c>
      <c r="R938" s="1">
        <v>647744</v>
      </c>
      <c r="S938">
        <v>0.6</v>
      </c>
      <c r="T938">
        <v>0.6</v>
      </c>
      <c r="U938">
        <v>0.879</v>
      </c>
      <c r="V938">
        <v>16</v>
      </c>
    </row>
    <row r="939" spans="1:22" x14ac:dyDescent="0.3">
      <c r="A939" t="s">
        <v>84</v>
      </c>
      <c r="B939" s="1">
        <v>2008</v>
      </c>
      <c r="C939" t="s">
        <v>23</v>
      </c>
      <c r="D939" s="2">
        <v>89</v>
      </c>
      <c r="E939" s="1">
        <v>88</v>
      </c>
      <c r="F939" s="1">
        <v>3</v>
      </c>
      <c r="G939" s="3">
        <v>11.9</v>
      </c>
      <c r="H939">
        <v>7002.7859250000001</v>
      </c>
      <c r="I939" s="1">
        <v>47</v>
      </c>
      <c r="J939" s="1">
        <v>604</v>
      </c>
      <c r="K939" s="2">
        <v>59.1</v>
      </c>
      <c r="L939" s="1">
        <v>3</v>
      </c>
      <c r="M939" s="1">
        <v>98</v>
      </c>
      <c r="N939" s="3">
        <v>1.57</v>
      </c>
      <c r="O939" s="1">
        <v>98</v>
      </c>
      <c r="P939" s="2">
        <v>0.1</v>
      </c>
      <c r="Q939" s="3">
        <v>45413.657099999997</v>
      </c>
      <c r="R939" s="1">
        <v>6437499</v>
      </c>
      <c r="S939">
        <v>0.6</v>
      </c>
      <c r="T939">
        <v>0.6</v>
      </c>
      <c r="U939">
        <v>0.877</v>
      </c>
      <c r="V939">
        <v>16.100000000000001</v>
      </c>
    </row>
    <row r="940" spans="1:22" x14ac:dyDescent="0.3">
      <c r="A940" t="s">
        <v>84</v>
      </c>
      <c r="B940" s="1">
        <v>2007</v>
      </c>
      <c r="C940" t="s">
        <v>23</v>
      </c>
      <c r="D940" s="2">
        <v>89</v>
      </c>
      <c r="E940" s="1">
        <v>89</v>
      </c>
      <c r="F940" s="1">
        <v>3</v>
      </c>
      <c r="G940" s="3">
        <v>12.2</v>
      </c>
      <c r="H940">
        <v>64.737148939999997</v>
      </c>
      <c r="I940" s="1">
        <v>42</v>
      </c>
      <c r="J940" s="1">
        <v>39</v>
      </c>
      <c r="K940" s="2">
        <v>58.6</v>
      </c>
      <c r="L940" s="1">
        <v>3</v>
      </c>
      <c r="M940" s="1">
        <v>99</v>
      </c>
      <c r="N940" s="3">
        <v>1.45</v>
      </c>
      <c r="O940" s="1">
        <v>98</v>
      </c>
      <c r="P940" s="2">
        <v>0.1</v>
      </c>
      <c r="Q940" s="3">
        <v>416.58397000000002</v>
      </c>
      <c r="R940" s="1">
        <v>6416229</v>
      </c>
      <c r="S940">
        <v>0.6</v>
      </c>
      <c r="T940">
        <v>0.6</v>
      </c>
      <c r="U940">
        <v>0.873</v>
      </c>
      <c r="V940">
        <v>16.100000000000001</v>
      </c>
    </row>
    <row r="941" spans="1:22" x14ac:dyDescent="0.3">
      <c r="A941" t="s">
        <v>84</v>
      </c>
      <c r="B941" s="1">
        <v>2006</v>
      </c>
      <c r="C941" t="s">
        <v>23</v>
      </c>
      <c r="D941" s="2">
        <v>86</v>
      </c>
      <c r="E941" s="1">
        <v>92</v>
      </c>
      <c r="F941" s="1">
        <v>3</v>
      </c>
      <c r="G941" s="3">
        <v>12.4</v>
      </c>
      <c r="H941">
        <v>5689.9919309999996</v>
      </c>
      <c r="I941" s="1">
        <v>39</v>
      </c>
      <c r="J941" s="1">
        <v>40</v>
      </c>
      <c r="K941" s="2">
        <v>58</v>
      </c>
      <c r="L941" s="1">
        <v>4</v>
      </c>
      <c r="M941" s="1">
        <v>99</v>
      </c>
      <c r="N941" s="3">
        <v>1.53</v>
      </c>
      <c r="O941" s="1">
        <v>99</v>
      </c>
      <c r="P941" s="2">
        <v>0.1</v>
      </c>
      <c r="Q941" s="3">
        <v>36544.585299999999</v>
      </c>
      <c r="R941" s="1">
        <v>63621376</v>
      </c>
      <c r="S941">
        <v>0.6</v>
      </c>
      <c r="T941">
        <v>0.6</v>
      </c>
      <c r="U941">
        <v>0.87</v>
      </c>
      <c r="V941">
        <v>16.100000000000001</v>
      </c>
    </row>
    <row r="942" spans="1:22" x14ac:dyDescent="0.3">
      <c r="A942" t="s">
        <v>84</v>
      </c>
      <c r="B942" s="1">
        <v>2005</v>
      </c>
      <c r="C942" t="s">
        <v>23</v>
      </c>
      <c r="D942" s="2">
        <v>81</v>
      </c>
      <c r="E942" s="1">
        <v>93</v>
      </c>
      <c r="F942" s="1">
        <v>3</v>
      </c>
      <c r="G942" s="3">
        <v>12.2</v>
      </c>
      <c r="H942">
        <v>5451.7012249999998</v>
      </c>
      <c r="I942" s="1">
        <v>35</v>
      </c>
      <c r="J942" s="1">
        <v>36</v>
      </c>
      <c r="K942" s="2">
        <v>57.5</v>
      </c>
      <c r="L942" s="1">
        <v>4</v>
      </c>
      <c r="M942" s="1">
        <v>98</v>
      </c>
      <c r="N942" s="3">
        <v>1.6</v>
      </c>
      <c r="O942" s="1">
        <v>98</v>
      </c>
      <c r="P942" s="2">
        <v>0.1</v>
      </c>
      <c r="Q942" s="3">
        <v>34879.726329999998</v>
      </c>
      <c r="R942" s="1">
        <v>63179356</v>
      </c>
      <c r="S942">
        <v>0.6</v>
      </c>
      <c r="T942">
        <v>0.6</v>
      </c>
      <c r="U942">
        <v>0.86</v>
      </c>
      <c r="V942">
        <v>15.5</v>
      </c>
    </row>
    <row r="943" spans="1:22" x14ac:dyDescent="0.3">
      <c r="A943" t="s">
        <v>84</v>
      </c>
      <c r="B943" s="1">
        <v>2004</v>
      </c>
      <c r="C943" t="s">
        <v>23</v>
      </c>
      <c r="D943" s="2">
        <v>82</v>
      </c>
      <c r="E943" s="1">
        <v>94</v>
      </c>
      <c r="F943" s="1">
        <v>3</v>
      </c>
      <c r="G943" s="3">
        <v>13.18</v>
      </c>
      <c r="H943">
        <v>5291.234786</v>
      </c>
      <c r="I943" s="1">
        <v>35</v>
      </c>
      <c r="J943" s="1">
        <v>4448</v>
      </c>
      <c r="K943" s="2">
        <v>57</v>
      </c>
      <c r="L943" s="1">
        <v>4</v>
      </c>
      <c r="M943" s="1">
        <v>99</v>
      </c>
      <c r="N943" s="3">
        <v>1.53</v>
      </c>
      <c r="O943" s="1">
        <v>98</v>
      </c>
      <c r="P943" s="2">
        <v>0.1</v>
      </c>
      <c r="Q943" s="3">
        <v>33874.742550000003</v>
      </c>
      <c r="R943" s="1">
        <v>6274897</v>
      </c>
      <c r="S943">
        <v>0.6</v>
      </c>
      <c r="T943">
        <v>0.6</v>
      </c>
      <c r="U943">
        <v>0.85699999999999998</v>
      </c>
      <c r="V943">
        <v>15.5</v>
      </c>
    </row>
    <row r="944" spans="1:22" x14ac:dyDescent="0.3">
      <c r="A944" t="s">
        <v>84</v>
      </c>
      <c r="B944" s="1">
        <v>2003</v>
      </c>
      <c r="C944" t="s">
        <v>23</v>
      </c>
      <c r="D944" s="2">
        <v>79.3</v>
      </c>
      <c r="E944" s="1">
        <v>99</v>
      </c>
      <c r="F944" s="1">
        <v>3</v>
      </c>
      <c r="G944" s="3">
        <v>13.49</v>
      </c>
      <c r="H944">
        <v>4572.4419630000002</v>
      </c>
      <c r="I944" s="1">
        <v>28</v>
      </c>
      <c r="J944" s="1">
        <v>0</v>
      </c>
      <c r="K944" s="2">
        <v>56.4</v>
      </c>
      <c r="L944" s="1">
        <v>4</v>
      </c>
      <c r="M944" s="1">
        <v>96</v>
      </c>
      <c r="N944" s="3">
        <v>1.43</v>
      </c>
      <c r="O944" s="1">
        <v>97</v>
      </c>
      <c r="P944" s="2">
        <v>0.1</v>
      </c>
      <c r="Q944" s="3">
        <v>29691.18158</v>
      </c>
      <c r="R944" s="1">
        <v>62244884</v>
      </c>
      <c r="S944">
        <v>0.6</v>
      </c>
      <c r="T944">
        <v>0.6</v>
      </c>
      <c r="U944">
        <v>0.85199999999999998</v>
      </c>
      <c r="V944">
        <v>15.4</v>
      </c>
    </row>
    <row r="945" spans="1:22" x14ac:dyDescent="0.3">
      <c r="A945" t="s">
        <v>84</v>
      </c>
      <c r="B945" s="1">
        <v>2002</v>
      </c>
      <c r="C945" t="s">
        <v>23</v>
      </c>
      <c r="D945" s="2">
        <v>79.2</v>
      </c>
      <c r="E945" s="1">
        <v>11</v>
      </c>
      <c r="F945" s="1">
        <v>3</v>
      </c>
      <c r="G945" s="3">
        <v>13.78</v>
      </c>
      <c r="H945">
        <v>3779.6552729999999</v>
      </c>
      <c r="I945" s="1">
        <v>29</v>
      </c>
      <c r="J945" s="1">
        <v>5185</v>
      </c>
      <c r="K945" s="2">
        <v>55.8</v>
      </c>
      <c r="L945" s="1">
        <v>4</v>
      </c>
      <c r="M945" s="1">
        <v>97</v>
      </c>
      <c r="N945" s="3">
        <v>1.22</v>
      </c>
      <c r="O945" s="1">
        <v>97</v>
      </c>
      <c r="P945" s="2">
        <v>0.1</v>
      </c>
      <c r="Q945" s="3">
        <v>24275.242600000001</v>
      </c>
      <c r="R945" s="1">
        <v>6185267</v>
      </c>
      <c r="S945">
        <v>0.7</v>
      </c>
      <c r="T945">
        <v>0.6</v>
      </c>
      <c r="U945">
        <v>0.85099999999999998</v>
      </c>
      <c r="V945">
        <v>15.5</v>
      </c>
    </row>
    <row r="946" spans="1:22" x14ac:dyDescent="0.3">
      <c r="A946" t="s">
        <v>84</v>
      </c>
      <c r="B946" s="1">
        <v>2001</v>
      </c>
      <c r="C946" t="s">
        <v>23</v>
      </c>
      <c r="D946" s="2">
        <v>79</v>
      </c>
      <c r="E946" s="1">
        <v>13</v>
      </c>
      <c r="F946" s="1">
        <v>3</v>
      </c>
      <c r="G946" s="3">
        <v>13.89</v>
      </c>
      <c r="H946">
        <v>3451.1850789999999</v>
      </c>
      <c r="I946" s="1">
        <v>28</v>
      </c>
      <c r="J946" s="1">
        <v>0</v>
      </c>
      <c r="K946" s="2">
        <v>55.2</v>
      </c>
      <c r="L946" s="1">
        <v>4</v>
      </c>
      <c r="M946" s="1">
        <v>98</v>
      </c>
      <c r="N946" s="3">
        <v>9.89</v>
      </c>
      <c r="O946" s="1">
        <v>97</v>
      </c>
      <c r="P946" s="2">
        <v>0.1</v>
      </c>
      <c r="Q946" s="3">
        <v>22527.317749999998</v>
      </c>
      <c r="R946" s="1">
        <v>61357431</v>
      </c>
      <c r="S946">
        <v>0.7</v>
      </c>
      <c r="T946">
        <v>0.6</v>
      </c>
      <c r="U946">
        <v>0.84899999999999998</v>
      </c>
      <c r="V946">
        <v>15.6</v>
      </c>
    </row>
    <row r="947" spans="1:22" x14ac:dyDescent="0.3">
      <c r="A947" t="s">
        <v>84</v>
      </c>
      <c r="B947" s="1">
        <v>2000</v>
      </c>
      <c r="C947" t="s">
        <v>23</v>
      </c>
      <c r="D947" s="2">
        <v>78.8</v>
      </c>
      <c r="E947" s="1">
        <v>13</v>
      </c>
      <c r="F947" s="1">
        <v>3</v>
      </c>
      <c r="G947" s="3">
        <v>13.63</v>
      </c>
      <c r="H947">
        <v>3410.284431</v>
      </c>
      <c r="I947" s="1">
        <v>26</v>
      </c>
      <c r="J947" s="1">
        <v>10000</v>
      </c>
      <c r="K947" s="2">
        <v>54.6</v>
      </c>
      <c r="L947" s="1">
        <v>4</v>
      </c>
      <c r="M947" s="1">
        <v>98</v>
      </c>
      <c r="N947" s="3">
        <v>9.77</v>
      </c>
      <c r="O947" s="1">
        <v>97</v>
      </c>
      <c r="P947" s="2">
        <v>0.1</v>
      </c>
      <c r="Q947" s="3">
        <v>22465.64184</v>
      </c>
      <c r="R947" s="1">
        <v>6912498</v>
      </c>
      <c r="S947">
        <v>0.7</v>
      </c>
      <c r="T947">
        <v>0.6</v>
      </c>
      <c r="U947">
        <v>0.84399999999999997</v>
      </c>
      <c r="V947">
        <v>15.7</v>
      </c>
    </row>
    <row r="948" spans="1:22" x14ac:dyDescent="0.3">
      <c r="A948" t="s">
        <v>85</v>
      </c>
      <c r="B948" s="1">
        <v>2015</v>
      </c>
      <c r="C948" t="s">
        <v>23</v>
      </c>
      <c r="D948" s="2">
        <v>66</v>
      </c>
      <c r="E948" s="1">
        <v>229</v>
      </c>
      <c r="F948" s="1">
        <v>2</v>
      </c>
      <c r="H948">
        <v>0</v>
      </c>
      <c r="I948" s="1">
        <v>8</v>
      </c>
      <c r="J948" s="1">
        <v>27</v>
      </c>
      <c r="K948" s="2">
        <v>36.299999999999997</v>
      </c>
      <c r="L948" s="1">
        <v>3</v>
      </c>
      <c r="M948" s="1">
        <v>79</v>
      </c>
      <c r="O948" s="1">
        <v>8</v>
      </c>
      <c r="P948" s="2">
        <v>2.7</v>
      </c>
      <c r="Q948" s="3">
        <v>7388.984144</v>
      </c>
      <c r="R948" s="1">
        <v>193175</v>
      </c>
      <c r="S948">
        <v>6.1</v>
      </c>
      <c r="T948">
        <v>5.9</v>
      </c>
      <c r="U948">
        <v>0.69399999999999995</v>
      </c>
      <c r="V948">
        <v>12.6</v>
      </c>
    </row>
    <row r="949" spans="1:22" x14ac:dyDescent="0.3">
      <c r="A949" t="s">
        <v>85</v>
      </c>
      <c r="B949" s="1">
        <v>2014</v>
      </c>
      <c r="C949" t="s">
        <v>23</v>
      </c>
      <c r="D949" s="2">
        <v>65.5</v>
      </c>
      <c r="E949" s="1">
        <v>237</v>
      </c>
      <c r="F949" s="1">
        <v>2</v>
      </c>
      <c r="G949" s="3">
        <v>0.01</v>
      </c>
      <c r="H949">
        <v>715.28169390000005</v>
      </c>
      <c r="I949" s="1">
        <v>7</v>
      </c>
      <c r="J949" s="1">
        <v>33</v>
      </c>
      <c r="K949" s="2">
        <v>35.799999999999997</v>
      </c>
      <c r="L949" s="1">
        <v>3</v>
      </c>
      <c r="M949" s="1">
        <v>68</v>
      </c>
      <c r="N949" s="3">
        <v>3.44</v>
      </c>
      <c r="O949" s="1">
        <v>7</v>
      </c>
      <c r="P949" s="2">
        <v>2.8</v>
      </c>
      <c r="Q949" s="3">
        <v>9692.1638739999999</v>
      </c>
      <c r="R949" s="1">
        <v>1875713</v>
      </c>
      <c r="S949">
        <v>6.1</v>
      </c>
      <c r="T949">
        <v>6</v>
      </c>
      <c r="U949">
        <v>0.68700000000000006</v>
      </c>
      <c r="V949">
        <v>12.6</v>
      </c>
    </row>
    <row r="950" spans="1:22" x14ac:dyDescent="0.3">
      <c r="A950" t="s">
        <v>85</v>
      </c>
      <c r="B950" s="1">
        <v>2013</v>
      </c>
      <c r="C950" t="s">
        <v>23</v>
      </c>
      <c r="D950" s="2">
        <v>64.599999999999994</v>
      </c>
      <c r="E950" s="1">
        <v>255</v>
      </c>
      <c r="F950" s="1">
        <v>2</v>
      </c>
      <c r="G950" s="3">
        <v>8.86</v>
      </c>
      <c r="H950">
        <v>154.87588790000001</v>
      </c>
      <c r="I950" s="1">
        <v>79</v>
      </c>
      <c r="J950" s="1">
        <v>122</v>
      </c>
      <c r="K950" s="2">
        <v>35.200000000000003</v>
      </c>
      <c r="L950" s="1">
        <v>3</v>
      </c>
      <c r="M950" s="1">
        <v>77</v>
      </c>
      <c r="N950" s="3">
        <v>3.98</v>
      </c>
      <c r="O950" s="1">
        <v>79</v>
      </c>
      <c r="P950" s="2">
        <v>3.7</v>
      </c>
      <c r="Q950" s="3">
        <v>9679.7429950000005</v>
      </c>
      <c r="R950" s="1">
        <v>1817271</v>
      </c>
      <c r="S950">
        <v>6.2</v>
      </c>
      <c r="T950">
        <v>6.1</v>
      </c>
      <c r="U950">
        <v>0.67800000000000005</v>
      </c>
      <c r="V950">
        <v>12.5</v>
      </c>
    </row>
    <row r="951" spans="1:22" x14ac:dyDescent="0.3">
      <c r="A951" t="s">
        <v>85</v>
      </c>
      <c r="B951" s="1">
        <v>2012</v>
      </c>
      <c r="C951" t="s">
        <v>23</v>
      </c>
      <c r="D951" s="2">
        <v>63.5</v>
      </c>
      <c r="E951" s="1">
        <v>276</v>
      </c>
      <c r="F951" s="1">
        <v>2</v>
      </c>
      <c r="G951" s="3">
        <v>8.3000000000000007</v>
      </c>
      <c r="H951">
        <v>805.39252839999995</v>
      </c>
      <c r="I951" s="1">
        <v>82</v>
      </c>
      <c r="J951" s="1">
        <v>2</v>
      </c>
      <c r="K951" s="2">
        <v>34.6</v>
      </c>
      <c r="L951" s="1">
        <v>3</v>
      </c>
      <c r="M951" s="1">
        <v>8</v>
      </c>
      <c r="N951" s="3">
        <v>3.13</v>
      </c>
      <c r="O951" s="1">
        <v>82</v>
      </c>
      <c r="P951" s="2">
        <v>4.9000000000000004</v>
      </c>
      <c r="Q951" s="3">
        <v>9774.1811699999998</v>
      </c>
      <c r="R951" s="1">
        <v>1756817</v>
      </c>
      <c r="S951">
        <v>6.3</v>
      </c>
      <c r="T951">
        <v>6.2</v>
      </c>
      <c r="U951">
        <v>0.66900000000000004</v>
      </c>
      <c r="V951">
        <v>12.5</v>
      </c>
    </row>
    <row r="952" spans="1:22" x14ac:dyDescent="0.3">
      <c r="A952" t="s">
        <v>85</v>
      </c>
      <c r="B952" s="1">
        <v>2011</v>
      </c>
      <c r="C952" t="s">
        <v>23</v>
      </c>
      <c r="D952" s="2">
        <v>62.8</v>
      </c>
      <c r="E952" s="1">
        <v>289</v>
      </c>
      <c r="F952" s="1">
        <v>2</v>
      </c>
      <c r="G952" s="3">
        <v>8.9</v>
      </c>
      <c r="H952">
        <v>133.52236719999999</v>
      </c>
      <c r="I952" s="1">
        <v>75</v>
      </c>
      <c r="J952" s="1">
        <v>2</v>
      </c>
      <c r="K952" s="2">
        <v>34.1</v>
      </c>
      <c r="L952" s="1">
        <v>3</v>
      </c>
      <c r="M952" s="1">
        <v>75</v>
      </c>
      <c r="N952" s="3">
        <v>3.12</v>
      </c>
      <c r="O952" s="1">
        <v>75</v>
      </c>
      <c r="P952" s="2">
        <v>6</v>
      </c>
      <c r="Q952" s="3">
        <v>1716.2257999999999</v>
      </c>
      <c r="R952" s="1">
        <v>169711</v>
      </c>
      <c r="S952">
        <v>6.4</v>
      </c>
      <c r="T952">
        <v>6.3</v>
      </c>
      <c r="U952">
        <v>0.66400000000000003</v>
      </c>
      <c r="V952">
        <v>12.5</v>
      </c>
    </row>
    <row r="953" spans="1:22" x14ac:dyDescent="0.3">
      <c r="A953" t="s">
        <v>85</v>
      </c>
      <c r="B953" s="1">
        <v>2010</v>
      </c>
      <c r="C953" t="s">
        <v>23</v>
      </c>
      <c r="D953" s="2">
        <v>62.3</v>
      </c>
      <c r="E953" s="1">
        <v>294</v>
      </c>
      <c r="F953" s="1">
        <v>2</v>
      </c>
      <c r="G953" s="3">
        <v>8.85</v>
      </c>
      <c r="H953">
        <v>145.31828200000001</v>
      </c>
      <c r="I953" s="1">
        <v>67</v>
      </c>
      <c r="J953" s="1">
        <v>1</v>
      </c>
      <c r="K953" s="2">
        <v>33.5</v>
      </c>
      <c r="L953" s="1">
        <v>3</v>
      </c>
      <c r="M953" s="1">
        <v>68</v>
      </c>
      <c r="N953" s="3">
        <v>3.41</v>
      </c>
      <c r="O953" s="1">
        <v>67</v>
      </c>
      <c r="P953" s="2">
        <v>7</v>
      </c>
      <c r="Q953" s="3">
        <v>8754.1133759999993</v>
      </c>
      <c r="R953" s="1">
        <v>16421</v>
      </c>
      <c r="S953">
        <v>6.5</v>
      </c>
      <c r="T953">
        <v>6.4</v>
      </c>
      <c r="U953">
        <v>0.66</v>
      </c>
      <c r="V953">
        <v>12.5</v>
      </c>
    </row>
    <row r="954" spans="1:22" x14ac:dyDescent="0.3">
      <c r="A954" t="s">
        <v>85</v>
      </c>
      <c r="B954" s="1">
        <v>2009</v>
      </c>
      <c r="C954" t="s">
        <v>23</v>
      </c>
      <c r="D954" s="2">
        <v>61.7</v>
      </c>
      <c r="E954" s="1">
        <v>31</v>
      </c>
      <c r="F954" s="1">
        <v>2</v>
      </c>
      <c r="G954" s="3">
        <v>8.64</v>
      </c>
      <c r="H954">
        <v>52.310862759999999</v>
      </c>
      <c r="I954" s="1">
        <v>79</v>
      </c>
      <c r="J954" s="1">
        <v>0</v>
      </c>
      <c r="K954" s="2">
        <v>33</v>
      </c>
      <c r="L954" s="1">
        <v>3</v>
      </c>
      <c r="M954" s="1">
        <v>74</v>
      </c>
      <c r="N954" s="3">
        <v>3.43</v>
      </c>
      <c r="O954" s="1">
        <v>76</v>
      </c>
      <c r="P954" s="2">
        <v>8</v>
      </c>
      <c r="Q954" s="3">
        <v>763.66223000000002</v>
      </c>
      <c r="R954" s="1">
        <v>1586754</v>
      </c>
      <c r="S954">
        <v>6.7</v>
      </c>
      <c r="T954">
        <v>6.5</v>
      </c>
      <c r="U954">
        <v>0.65200000000000002</v>
      </c>
      <c r="V954">
        <v>12.4</v>
      </c>
    </row>
    <row r="955" spans="1:22" x14ac:dyDescent="0.3">
      <c r="A955" t="s">
        <v>85</v>
      </c>
      <c r="B955" s="1">
        <v>2008</v>
      </c>
      <c r="C955" t="s">
        <v>23</v>
      </c>
      <c r="D955" s="2">
        <v>61.6</v>
      </c>
      <c r="E955" s="1">
        <v>298</v>
      </c>
      <c r="F955" s="1">
        <v>2</v>
      </c>
      <c r="G955" s="3">
        <v>8.75</v>
      </c>
      <c r="H955">
        <v>11.05422474</v>
      </c>
      <c r="I955" s="1">
        <v>82</v>
      </c>
      <c r="J955" s="1">
        <v>3</v>
      </c>
      <c r="K955" s="2">
        <v>32.4</v>
      </c>
      <c r="L955" s="1">
        <v>3</v>
      </c>
      <c r="M955" s="1">
        <v>81</v>
      </c>
      <c r="N955" s="3">
        <v>2.54</v>
      </c>
      <c r="O955" s="1">
        <v>82</v>
      </c>
      <c r="P955" s="2">
        <v>8.9</v>
      </c>
      <c r="Q955" s="3">
        <v>194.27459999999999</v>
      </c>
      <c r="R955" s="1">
        <v>1536411</v>
      </c>
      <c r="S955">
        <v>6.8</v>
      </c>
      <c r="T955">
        <v>6.6</v>
      </c>
      <c r="U955">
        <v>0.65100000000000002</v>
      </c>
      <c r="V955">
        <v>12.4</v>
      </c>
    </row>
    <row r="956" spans="1:22" x14ac:dyDescent="0.3">
      <c r="A956" t="s">
        <v>85</v>
      </c>
      <c r="B956" s="1">
        <v>2007</v>
      </c>
      <c r="C956" t="s">
        <v>23</v>
      </c>
      <c r="D956" s="2">
        <v>61.6</v>
      </c>
      <c r="E956" s="1">
        <v>291</v>
      </c>
      <c r="F956" s="1">
        <v>2</v>
      </c>
      <c r="G956" s="3">
        <v>9.02</v>
      </c>
      <c r="H956">
        <v>545.43895729999997</v>
      </c>
      <c r="I956" s="1">
        <v>75</v>
      </c>
      <c r="J956" s="1">
        <v>0</v>
      </c>
      <c r="K956" s="2">
        <v>31.9</v>
      </c>
      <c r="L956" s="1">
        <v>3</v>
      </c>
      <c r="M956" s="1">
        <v>78</v>
      </c>
      <c r="N956" s="3">
        <v>2.86</v>
      </c>
      <c r="O956" s="1">
        <v>81</v>
      </c>
      <c r="P956" s="2">
        <v>10</v>
      </c>
      <c r="Q956" s="3">
        <v>8352.81711</v>
      </c>
      <c r="R956" s="1">
        <v>1489193</v>
      </c>
      <c r="S956">
        <v>6.9</v>
      </c>
      <c r="T956">
        <v>6.8</v>
      </c>
      <c r="U956">
        <v>0.64500000000000002</v>
      </c>
      <c r="V956">
        <v>12.4</v>
      </c>
    </row>
    <row r="957" spans="1:22" x14ac:dyDescent="0.3">
      <c r="A957" t="s">
        <v>85</v>
      </c>
      <c r="B957" s="1">
        <v>2006</v>
      </c>
      <c r="C957" t="s">
        <v>23</v>
      </c>
      <c r="D957" s="2">
        <v>61.4</v>
      </c>
      <c r="E957" s="1">
        <v>288</v>
      </c>
      <c r="F957" s="1">
        <v>2</v>
      </c>
      <c r="G957" s="3">
        <v>8.01</v>
      </c>
      <c r="H957">
        <v>40.537198119999999</v>
      </c>
      <c r="I957" s="1">
        <v>52</v>
      </c>
      <c r="J957" s="1">
        <v>90</v>
      </c>
      <c r="K957" s="2">
        <v>31.4</v>
      </c>
      <c r="L957" s="1">
        <v>3</v>
      </c>
      <c r="M957" s="1">
        <v>44</v>
      </c>
      <c r="N957" s="3">
        <v>2.88</v>
      </c>
      <c r="O957" s="1">
        <v>45</v>
      </c>
      <c r="P957" s="2">
        <v>10.7</v>
      </c>
      <c r="Q957" s="3">
        <v>727.77734499999997</v>
      </c>
      <c r="R957" s="1">
        <v>1444844</v>
      </c>
      <c r="S957">
        <v>7.1</v>
      </c>
      <c r="T957">
        <v>6.9</v>
      </c>
      <c r="U957">
        <v>0.64600000000000002</v>
      </c>
      <c r="V957">
        <v>12.4</v>
      </c>
    </row>
    <row r="958" spans="1:22" x14ac:dyDescent="0.3">
      <c r="A958" t="s">
        <v>85</v>
      </c>
      <c r="B958" s="1">
        <v>2005</v>
      </c>
      <c r="C958" t="s">
        <v>23</v>
      </c>
      <c r="D958" s="2">
        <v>65</v>
      </c>
      <c r="E958" s="1">
        <v>37</v>
      </c>
      <c r="F958" s="1">
        <v>2</v>
      </c>
      <c r="G958" s="3">
        <v>7.72</v>
      </c>
      <c r="H958">
        <v>353.24380289999999</v>
      </c>
      <c r="I958" s="1">
        <v>28</v>
      </c>
      <c r="J958" s="1">
        <v>0</v>
      </c>
      <c r="K958" s="2">
        <v>3.8</v>
      </c>
      <c r="L958" s="1">
        <v>3</v>
      </c>
      <c r="M958" s="1">
        <v>44</v>
      </c>
      <c r="N958" s="3">
        <v>2.76</v>
      </c>
      <c r="O958" s="1">
        <v>45</v>
      </c>
      <c r="P958" s="2">
        <v>10.9</v>
      </c>
      <c r="Q958" s="3">
        <v>6741.2939480000005</v>
      </c>
      <c r="R958" s="1">
        <v>143126</v>
      </c>
      <c r="S958">
        <v>7.2</v>
      </c>
      <c r="T958">
        <v>7.1</v>
      </c>
      <c r="U958">
        <v>0.64</v>
      </c>
      <c r="V958">
        <v>12.4</v>
      </c>
    </row>
    <row r="959" spans="1:22" x14ac:dyDescent="0.3">
      <c r="A959" t="s">
        <v>85</v>
      </c>
      <c r="B959" s="1">
        <v>2004</v>
      </c>
      <c r="C959" t="s">
        <v>23</v>
      </c>
      <c r="D959" s="2">
        <v>59.7</v>
      </c>
      <c r="E959" s="1">
        <v>322</v>
      </c>
      <c r="F959" s="1">
        <v>2</v>
      </c>
      <c r="G959" s="3">
        <v>8.1300000000000008</v>
      </c>
      <c r="H959">
        <v>443.47506340000001</v>
      </c>
      <c r="I959" s="1"/>
      <c r="J959" s="1">
        <v>63</v>
      </c>
      <c r="K959" s="2">
        <v>3.3</v>
      </c>
      <c r="L959" s="1">
        <v>3</v>
      </c>
      <c r="M959" s="1">
        <v>44</v>
      </c>
      <c r="N959" s="3">
        <v>3.26</v>
      </c>
      <c r="O959" s="1">
        <v>45</v>
      </c>
      <c r="P959" s="2">
        <v>11.1</v>
      </c>
      <c r="Q959" s="3">
        <v>5685.5777360000002</v>
      </c>
      <c r="R959" s="1">
        <v>136425</v>
      </c>
      <c r="S959">
        <v>7.4</v>
      </c>
      <c r="T959">
        <v>7.2</v>
      </c>
      <c r="U959">
        <v>0.64</v>
      </c>
      <c r="V959">
        <v>12.3</v>
      </c>
    </row>
    <row r="960" spans="1:22" x14ac:dyDescent="0.3">
      <c r="A960" t="s">
        <v>85</v>
      </c>
      <c r="B960" s="1">
        <v>2003</v>
      </c>
      <c r="C960" t="s">
        <v>23</v>
      </c>
      <c r="D960" s="2">
        <v>59.7</v>
      </c>
      <c r="E960" s="1">
        <v>32</v>
      </c>
      <c r="F960" s="1">
        <v>2</v>
      </c>
      <c r="G960" s="3">
        <v>6.47</v>
      </c>
      <c r="H960">
        <v>352.23236500000002</v>
      </c>
      <c r="I960" s="1"/>
      <c r="J960" s="1">
        <v>0</v>
      </c>
      <c r="K960" s="2">
        <v>29.8</v>
      </c>
      <c r="L960" s="1">
        <v>3</v>
      </c>
      <c r="M960" s="1">
        <v>44</v>
      </c>
      <c r="N960" s="3">
        <v>3.48</v>
      </c>
      <c r="O960" s="1">
        <v>45</v>
      </c>
      <c r="P960" s="2">
        <v>11</v>
      </c>
      <c r="Q960" s="3">
        <v>4892.11618</v>
      </c>
      <c r="R960" s="1">
        <v>1328146</v>
      </c>
      <c r="S960">
        <v>7.5</v>
      </c>
      <c r="T960">
        <v>7.4</v>
      </c>
      <c r="U960">
        <v>0.63800000000000001</v>
      </c>
      <c r="V960">
        <v>12.3</v>
      </c>
    </row>
    <row r="961" spans="1:22" x14ac:dyDescent="0.3">
      <c r="A961" t="s">
        <v>85</v>
      </c>
      <c r="B961" s="1">
        <v>2002</v>
      </c>
      <c r="C961" t="s">
        <v>23</v>
      </c>
      <c r="D961" s="2">
        <v>59.7</v>
      </c>
      <c r="E961" s="1">
        <v>315</v>
      </c>
      <c r="F961" s="1">
        <v>2</v>
      </c>
      <c r="G961" s="3">
        <v>8.34</v>
      </c>
      <c r="H961">
        <v>22.69039905</v>
      </c>
      <c r="I961" s="1"/>
      <c r="J961" s="1">
        <v>110</v>
      </c>
      <c r="K961" s="2">
        <v>29.2</v>
      </c>
      <c r="L961" s="1">
        <v>3</v>
      </c>
      <c r="M961" s="1">
        <v>44</v>
      </c>
      <c r="N961" s="3">
        <v>3.22</v>
      </c>
      <c r="O961" s="1">
        <v>45</v>
      </c>
      <c r="P961" s="2">
        <v>10.7</v>
      </c>
      <c r="Q961" s="3">
        <v>412.55270999999999</v>
      </c>
      <c r="R961" s="1">
        <v>129449</v>
      </c>
      <c r="S961">
        <v>7.7</v>
      </c>
      <c r="T961">
        <v>7.5</v>
      </c>
      <c r="U961">
        <v>0.63600000000000001</v>
      </c>
      <c r="V961">
        <v>12.3</v>
      </c>
    </row>
    <row r="962" spans="1:22" x14ac:dyDescent="0.3">
      <c r="A962" t="s">
        <v>85</v>
      </c>
      <c r="B962" s="1">
        <v>2001</v>
      </c>
      <c r="C962" t="s">
        <v>23</v>
      </c>
      <c r="D962" s="2">
        <v>59.8</v>
      </c>
      <c r="E962" s="1">
        <v>37</v>
      </c>
      <c r="F962" s="1">
        <v>2</v>
      </c>
      <c r="G962" s="3">
        <v>9.2899999999999991</v>
      </c>
      <c r="H962">
        <v>183.69807779999999</v>
      </c>
      <c r="I962" s="1"/>
      <c r="J962" s="1">
        <v>5129</v>
      </c>
      <c r="K962" s="2">
        <v>28.7</v>
      </c>
      <c r="L962" s="1">
        <v>3</v>
      </c>
      <c r="M962" s="1">
        <v>44</v>
      </c>
      <c r="N962" s="3">
        <v>3.23</v>
      </c>
      <c r="O962" s="1">
        <v>45</v>
      </c>
      <c r="P962" s="2">
        <v>10.1</v>
      </c>
      <c r="Q962" s="3">
        <v>3976.14887</v>
      </c>
      <c r="R962" s="1">
        <v>1262259</v>
      </c>
      <c r="S962">
        <v>7.8</v>
      </c>
      <c r="T962">
        <v>7.7</v>
      </c>
      <c r="U962">
        <v>0.63300000000000001</v>
      </c>
      <c r="V962">
        <v>12.3</v>
      </c>
    </row>
    <row r="963" spans="1:22" x14ac:dyDescent="0.3">
      <c r="A963" t="s">
        <v>85</v>
      </c>
      <c r="B963" s="1">
        <v>2000</v>
      </c>
      <c r="C963" t="s">
        <v>23</v>
      </c>
      <c r="D963" s="2">
        <v>61</v>
      </c>
      <c r="E963" s="1">
        <v>296</v>
      </c>
      <c r="F963" s="1">
        <v>2</v>
      </c>
      <c r="G963" s="3">
        <v>8.8699999999999992</v>
      </c>
      <c r="H963">
        <v>218.1727473</v>
      </c>
      <c r="I963" s="1"/>
      <c r="J963" s="1">
        <v>15</v>
      </c>
      <c r="K963" s="2">
        <v>28.1</v>
      </c>
      <c r="L963" s="1">
        <v>3</v>
      </c>
      <c r="M963" s="1">
        <v>44</v>
      </c>
      <c r="N963" s="3">
        <v>2.89</v>
      </c>
      <c r="O963" s="1">
        <v>45</v>
      </c>
      <c r="P963" s="2">
        <v>9.5</v>
      </c>
      <c r="Q963" s="3">
        <v>4116.4669299999996</v>
      </c>
      <c r="R963" s="1">
        <v>1231122</v>
      </c>
      <c r="S963">
        <v>8</v>
      </c>
      <c r="T963">
        <v>7.8</v>
      </c>
      <c r="U963">
        <v>0.63700000000000001</v>
      </c>
      <c r="V963">
        <v>12.2</v>
      </c>
    </row>
    <row r="964" spans="1:22" x14ac:dyDescent="0.3">
      <c r="A964" t="s">
        <v>86</v>
      </c>
      <c r="B964" s="1">
        <v>2015</v>
      </c>
      <c r="C964" t="s">
        <v>23</v>
      </c>
      <c r="D964" s="2">
        <v>61.1</v>
      </c>
      <c r="E964" s="1">
        <v>262</v>
      </c>
      <c r="F964" s="1">
        <v>3</v>
      </c>
      <c r="H964">
        <v>0</v>
      </c>
      <c r="I964" s="1">
        <v>97</v>
      </c>
      <c r="J964" s="1">
        <v>71</v>
      </c>
      <c r="K964" s="2">
        <v>27.3</v>
      </c>
      <c r="L964" s="1">
        <v>5</v>
      </c>
      <c r="M964" s="1">
        <v>96</v>
      </c>
      <c r="O964" s="1">
        <v>97</v>
      </c>
      <c r="P964" s="2">
        <v>1.7</v>
      </c>
      <c r="S964">
        <v>7.3</v>
      </c>
      <c r="T964">
        <v>7.2</v>
      </c>
      <c r="U964">
        <v>0.45</v>
      </c>
      <c r="V964">
        <v>8.9</v>
      </c>
    </row>
    <row r="965" spans="1:22" x14ac:dyDescent="0.3">
      <c r="A965" t="s">
        <v>86</v>
      </c>
      <c r="B965" s="1">
        <v>2014</v>
      </c>
      <c r="C965" t="s">
        <v>23</v>
      </c>
      <c r="D965" s="2">
        <v>68</v>
      </c>
      <c r="E965" s="1">
        <v>266</v>
      </c>
      <c r="F965" s="1">
        <v>3</v>
      </c>
      <c r="G965" s="3">
        <v>0.01</v>
      </c>
      <c r="H965">
        <v>0</v>
      </c>
      <c r="I965" s="1">
        <v>96</v>
      </c>
      <c r="J965" s="1">
        <v>1</v>
      </c>
      <c r="K965" s="2">
        <v>26.7</v>
      </c>
      <c r="L965" s="1">
        <v>5</v>
      </c>
      <c r="M965" s="1">
        <v>97</v>
      </c>
      <c r="N965" s="3">
        <v>7.34</v>
      </c>
      <c r="O965" s="1">
        <v>96</v>
      </c>
      <c r="P965" s="2">
        <v>1.7</v>
      </c>
      <c r="S965">
        <v>7.5</v>
      </c>
      <c r="T965">
        <v>7.3</v>
      </c>
      <c r="U965">
        <v>0.44900000000000001</v>
      </c>
      <c r="V965">
        <v>8.9</v>
      </c>
    </row>
    <row r="966" spans="1:22" x14ac:dyDescent="0.3">
      <c r="A966" t="s">
        <v>86</v>
      </c>
      <c r="B966" s="1">
        <v>2013</v>
      </c>
      <c r="C966" t="s">
        <v>23</v>
      </c>
      <c r="D966" s="2">
        <v>66</v>
      </c>
      <c r="E966" s="1">
        <v>266</v>
      </c>
      <c r="F966" s="1">
        <v>3</v>
      </c>
      <c r="G966" s="3">
        <v>0.01</v>
      </c>
      <c r="H966">
        <v>0</v>
      </c>
      <c r="I966" s="1">
        <v>97</v>
      </c>
      <c r="J966" s="1">
        <v>0</v>
      </c>
      <c r="K966" s="2">
        <v>26</v>
      </c>
      <c r="L966" s="1">
        <v>5</v>
      </c>
      <c r="M966" s="1">
        <v>96</v>
      </c>
      <c r="N966" s="3">
        <v>6.49</v>
      </c>
      <c r="O966" s="1">
        <v>97</v>
      </c>
      <c r="P966" s="2">
        <v>1.6</v>
      </c>
      <c r="S966">
        <v>7.6</v>
      </c>
      <c r="T966">
        <v>7.5</v>
      </c>
      <c r="U966">
        <v>0.44500000000000001</v>
      </c>
      <c r="V966">
        <v>8.9</v>
      </c>
    </row>
    <row r="967" spans="1:22" x14ac:dyDescent="0.3">
      <c r="A967" t="s">
        <v>86</v>
      </c>
      <c r="B967" s="1">
        <v>2012</v>
      </c>
      <c r="C967" t="s">
        <v>23</v>
      </c>
      <c r="D967" s="2">
        <v>62</v>
      </c>
      <c r="E967" s="1">
        <v>269</v>
      </c>
      <c r="F967" s="1">
        <v>3</v>
      </c>
      <c r="G967" s="3">
        <v>0.01</v>
      </c>
      <c r="H967">
        <v>0</v>
      </c>
      <c r="I967" s="1">
        <v>98</v>
      </c>
      <c r="J967" s="1">
        <v>0</v>
      </c>
      <c r="K967" s="2">
        <v>25.4</v>
      </c>
      <c r="L967" s="1">
        <v>5</v>
      </c>
      <c r="M967" s="1">
        <v>98</v>
      </c>
      <c r="N967" s="3">
        <v>6.12</v>
      </c>
      <c r="O967" s="1">
        <v>98</v>
      </c>
      <c r="P967" s="2">
        <v>1.4</v>
      </c>
      <c r="S967">
        <v>7.8</v>
      </c>
      <c r="T967">
        <v>7.7</v>
      </c>
      <c r="U967">
        <v>0.44</v>
      </c>
      <c r="V967">
        <v>8.8000000000000007</v>
      </c>
    </row>
    <row r="968" spans="1:22" x14ac:dyDescent="0.3">
      <c r="A968" t="s">
        <v>86</v>
      </c>
      <c r="B968" s="1">
        <v>2011</v>
      </c>
      <c r="C968" t="s">
        <v>23</v>
      </c>
      <c r="D968" s="2">
        <v>59.8</v>
      </c>
      <c r="E968" s="1">
        <v>277</v>
      </c>
      <c r="F968" s="1">
        <v>3</v>
      </c>
      <c r="G968" s="3">
        <v>3.41</v>
      </c>
      <c r="H968">
        <v>0</v>
      </c>
      <c r="I968" s="1">
        <v>96</v>
      </c>
      <c r="J968" s="1">
        <v>0</v>
      </c>
      <c r="K968" s="2">
        <v>24.8</v>
      </c>
      <c r="L968" s="1">
        <v>5</v>
      </c>
      <c r="M968" s="1">
        <v>95</v>
      </c>
      <c r="N968" s="3">
        <v>6.24</v>
      </c>
      <c r="O968" s="1">
        <v>96</v>
      </c>
      <c r="P968" s="2">
        <v>1.8</v>
      </c>
      <c r="S968">
        <v>8</v>
      </c>
      <c r="T968">
        <v>7.9</v>
      </c>
      <c r="U968">
        <v>0.441</v>
      </c>
      <c r="V968">
        <v>8.6999999999999993</v>
      </c>
    </row>
    <row r="969" spans="1:22" x14ac:dyDescent="0.3">
      <c r="A969" t="s">
        <v>86</v>
      </c>
      <c r="B969" s="1">
        <v>2010</v>
      </c>
      <c r="C969" t="s">
        <v>23</v>
      </c>
      <c r="D969" s="2">
        <v>59.3</v>
      </c>
      <c r="E969" s="1">
        <v>284</v>
      </c>
      <c r="F969" s="1">
        <v>3</v>
      </c>
      <c r="G969" s="3">
        <v>3.48</v>
      </c>
      <c r="H969">
        <v>0</v>
      </c>
      <c r="I969" s="1">
        <v>97</v>
      </c>
      <c r="J969" s="1">
        <v>2</v>
      </c>
      <c r="K969" s="2">
        <v>24.1</v>
      </c>
      <c r="L969" s="1">
        <v>6</v>
      </c>
      <c r="M969" s="1">
        <v>97</v>
      </c>
      <c r="N969" s="3">
        <v>5.75</v>
      </c>
      <c r="O969" s="1">
        <v>97</v>
      </c>
      <c r="P969" s="2">
        <v>2.1</v>
      </c>
      <c r="S969">
        <v>8.1999999999999993</v>
      </c>
      <c r="T969">
        <v>8.1</v>
      </c>
      <c r="U969">
        <v>0.439</v>
      </c>
      <c r="V969">
        <v>8.8000000000000007</v>
      </c>
    </row>
    <row r="970" spans="1:22" x14ac:dyDescent="0.3">
      <c r="A970" t="s">
        <v>86</v>
      </c>
      <c r="B970" s="1">
        <v>2009</v>
      </c>
      <c r="C970" t="s">
        <v>23</v>
      </c>
      <c r="D970" s="2">
        <v>59</v>
      </c>
      <c r="E970" s="1">
        <v>286</v>
      </c>
      <c r="F970" s="1">
        <v>3</v>
      </c>
      <c r="G970" s="3">
        <v>2.99</v>
      </c>
      <c r="H970">
        <v>0</v>
      </c>
      <c r="I970" s="1">
        <v>97</v>
      </c>
      <c r="J970" s="1">
        <v>0</v>
      </c>
      <c r="K970" s="2">
        <v>23.5</v>
      </c>
      <c r="L970" s="1">
        <v>6</v>
      </c>
      <c r="M970" s="1">
        <v>97</v>
      </c>
      <c r="N970" s="3">
        <v>5.85</v>
      </c>
      <c r="O970" s="1">
        <v>98</v>
      </c>
      <c r="P970" s="2">
        <v>2.7</v>
      </c>
      <c r="S970">
        <v>8.4</v>
      </c>
      <c r="T970">
        <v>8.3000000000000007</v>
      </c>
      <c r="U970">
        <v>0.434</v>
      </c>
      <c r="V970">
        <v>8.9</v>
      </c>
    </row>
    <row r="971" spans="1:22" x14ac:dyDescent="0.3">
      <c r="A971" t="s">
        <v>86</v>
      </c>
      <c r="B971" s="1">
        <v>2008</v>
      </c>
      <c r="C971" t="s">
        <v>23</v>
      </c>
      <c r="D971" s="2">
        <v>58.7</v>
      </c>
      <c r="E971" s="1">
        <v>287</v>
      </c>
      <c r="F971" s="1">
        <v>3</v>
      </c>
      <c r="G971" s="3">
        <v>2.79</v>
      </c>
      <c r="H971">
        <v>0</v>
      </c>
      <c r="I971" s="1">
        <v>98</v>
      </c>
      <c r="J971" s="1">
        <v>0</v>
      </c>
      <c r="K971" s="2">
        <v>22.8</v>
      </c>
      <c r="L971" s="1">
        <v>6</v>
      </c>
      <c r="M971" s="1">
        <v>96</v>
      </c>
      <c r="N971" s="3">
        <v>5.95</v>
      </c>
      <c r="O971" s="1">
        <v>96</v>
      </c>
      <c r="P971" s="2">
        <v>3</v>
      </c>
      <c r="S971">
        <v>8.6</v>
      </c>
      <c r="T971">
        <v>8.5</v>
      </c>
      <c r="U971">
        <v>0.42599999999999999</v>
      </c>
      <c r="V971">
        <v>8.6</v>
      </c>
    </row>
    <row r="972" spans="1:22" x14ac:dyDescent="0.3">
      <c r="A972" t="s">
        <v>86</v>
      </c>
      <c r="B972" s="1">
        <v>2007</v>
      </c>
      <c r="C972" t="s">
        <v>23</v>
      </c>
      <c r="D972" s="2">
        <v>58.5</v>
      </c>
      <c r="E972" s="1">
        <v>288</v>
      </c>
      <c r="F972" s="1">
        <v>3</v>
      </c>
      <c r="G972" s="3">
        <v>2.64</v>
      </c>
      <c r="H972">
        <v>0</v>
      </c>
      <c r="I972" s="1">
        <v>97</v>
      </c>
      <c r="J972" s="1">
        <v>0</v>
      </c>
      <c r="K972" s="2">
        <v>22.2</v>
      </c>
      <c r="L972" s="1">
        <v>6</v>
      </c>
      <c r="M972" s="1">
        <v>94</v>
      </c>
      <c r="N972" s="3">
        <v>5.76</v>
      </c>
      <c r="O972" s="1">
        <v>95</v>
      </c>
      <c r="P972" s="2">
        <v>3.1</v>
      </c>
      <c r="S972">
        <v>8.8000000000000007</v>
      </c>
      <c r="T972">
        <v>8.6999999999999993</v>
      </c>
      <c r="U972">
        <v>0.42</v>
      </c>
      <c r="V972">
        <v>8.4</v>
      </c>
    </row>
    <row r="973" spans="1:22" x14ac:dyDescent="0.3">
      <c r="A973" t="s">
        <v>86</v>
      </c>
      <c r="B973" s="1">
        <v>2006</v>
      </c>
      <c r="C973" t="s">
        <v>23</v>
      </c>
      <c r="D973" s="2">
        <v>58.2</v>
      </c>
      <c r="E973" s="1">
        <v>288</v>
      </c>
      <c r="F973" s="1">
        <v>3</v>
      </c>
      <c r="G973" s="3">
        <v>2.93</v>
      </c>
      <c r="H973">
        <v>0</v>
      </c>
      <c r="I973" s="1">
        <v>95</v>
      </c>
      <c r="J973" s="1">
        <v>0</v>
      </c>
      <c r="K973" s="2">
        <v>21.5</v>
      </c>
      <c r="L973" s="1">
        <v>6</v>
      </c>
      <c r="M973" s="1">
        <v>94</v>
      </c>
      <c r="N973" s="3">
        <v>5.52</v>
      </c>
      <c r="O973" s="1">
        <v>95</v>
      </c>
      <c r="P973" s="2">
        <v>3</v>
      </c>
      <c r="S973">
        <v>9</v>
      </c>
      <c r="T973">
        <v>8.9</v>
      </c>
      <c r="U973">
        <v>0.41499999999999998</v>
      </c>
      <c r="V973">
        <v>8.1</v>
      </c>
    </row>
    <row r="974" spans="1:22" x14ac:dyDescent="0.3">
      <c r="A974" t="s">
        <v>86</v>
      </c>
      <c r="B974" s="1">
        <v>2005</v>
      </c>
      <c r="C974" t="s">
        <v>23</v>
      </c>
      <c r="D974" s="2">
        <v>57.7</v>
      </c>
      <c r="E974" s="1">
        <v>294</v>
      </c>
      <c r="F974" s="1">
        <v>3</v>
      </c>
      <c r="G974" s="3">
        <v>2.2599999999999998</v>
      </c>
      <c r="H974">
        <v>0</v>
      </c>
      <c r="I974" s="1">
        <v>95</v>
      </c>
      <c r="J974" s="1">
        <v>0</v>
      </c>
      <c r="K974" s="2">
        <v>2.9</v>
      </c>
      <c r="L974" s="1">
        <v>6</v>
      </c>
      <c r="M974" s="1">
        <v>94</v>
      </c>
      <c r="N974" s="3">
        <v>4.97</v>
      </c>
      <c r="O974" s="1">
        <v>95</v>
      </c>
      <c r="P974" s="2">
        <v>3</v>
      </c>
      <c r="S974">
        <v>9.1999999999999993</v>
      </c>
      <c r="T974">
        <v>9.1</v>
      </c>
      <c r="U974">
        <v>0.41199999999999998</v>
      </c>
      <c r="V974">
        <v>7.8</v>
      </c>
    </row>
    <row r="975" spans="1:22" x14ac:dyDescent="0.3">
      <c r="A975" t="s">
        <v>86</v>
      </c>
      <c r="B975" s="1">
        <v>2004</v>
      </c>
      <c r="C975" t="s">
        <v>23</v>
      </c>
      <c r="D975" s="2">
        <v>57.3</v>
      </c>
      <c r="E975" s="1">
        <v>296</v>
      </c>
      <c r="F975" s="1">
        <v>3</v>
      </c>
      <c r="G975" s="3">
        <v>2.5099999999999998</v>
      </c>
      <c r="H975">
        <v>0</v>
      </c>
      <c r="I975" s="1">
        <v>95</v>
      </c>
      <c r="J975" s="1">
        <v>0</v>
      </c>
      <c r="K975" s="2">
        <v>2.2999999999999998</v>
      </c>
      <c r="L975" s="1">
        <v>6</v>
      </c>
      <c r="M975" s="1">
        <v>88</v>
      </c>
      <c r="N975" s="3">
        <v>4.3499999999999996</v>
      </c>
      <c r="O975" s="1">
        <v>87</v>
      </c>
      <c r="P975" s="2">
        <v>2.9</v>
      </c>
      <c r="S975">
        <v>9.4</v>
      </c>
      <c r="T975">
        <v>9.3000000000000007</v>
      </c>
      <c r="U975">
        <v>0.40400000000000003</v>
      </c>
      <c r="V975">
        <v>7.6</v>
      </c>
    </row>
    <row r="976" spans="1:22" x14ac:dyDescent="0.3">
      <c r="A976" t="s">
        <v>86</v>
      </c>
      <c r="B976" s="1">
        <v>2003</v>
      </c>
      <c r="C976" t="s">
        <v>23</v>
      </c>
      <c r="D976" s="2">
        <v>57</v>
      </c>
      <c r="E976" s="1">
        <v>297</v>
      </c>
      <c r="F976" s="1">
        <v>3</v>
      </c>
      <c r="G976" s="3">
        <v>2.4700000000000002</v>
      </c>
      <c r="H976">
        <v>0</v>
      </c>
      <c r="I976" s="1">
        <v>94</v>
      </c>
      <c r="J976" s="1">
        <v>119</v>
      </c>
      <c r="K976" s="2">
        <v>19.7</v>
      </c>
      <c r="L976" s="1">
        <v>6</v>
      </c>
      <c r="M976" s="1">
        <v>87</v>
      </c>
      <c r="N976" s="3">
        <v>4.22</v>
      </c>
      <c r="O976" s="1">
        <v>87</v>
      </c>
      <c r="P976" s="2">
        <v>2.7</v>
      </c>
      <c r="S976">
        <v>9.6</v>
      </c>
      <c r="T976">
        <v>9.6</v>
      </c>
      <c r="U976">
        <v>0.39500000000000002</v>
      </c>
      <c r="V976">
        <v>7.3</v>
      </c>
    </row>
    <row r="977" spans="1:22" x14ac:dyDescent="0.3">
      <c r="A977" t="s">
        <v>86</v>
      </c>
      <c r="B977" s="1">
        <v>2002</v>
      </c>
      <c r="C977" t="s">
        <v>23</v>
      </c>
      <c r="D977" s="2">
        <v>56.6</v>
      </c>
      <c r="E977" s="1">
        <v>298</v>
      </c>
      <c r="F977" s="1">
        <v>3</v>
      </c>
      <c r="G977" s="3">
        <v>2.08</v>
      </c>
      <c r="H977">
        <v>0</v>
      </c>
      <c r="I977" s="1">
        <v>92</v>
      </c>
      <c r="J977" s="1">
        <v>32</v>
      </c>
      <c r="K977" s="2">
        <v>19.100000000000001</v>
      </c>
      <c r="L977" s="1">
        <v>6</v>
      </c>
      <c r="M977" s="1">
        <v>86</v>
      </c>
      <c r="N977" s="3">
        <v>3.75</v>
      </c>
      <c r="O977" s="1">
        <v>87</v>
      </c>
      <c r="P977" s="2">
        <v>2.5</v>
      </c>
      <c r="S977">
        <v>9.8000000000000007</v>
      </c>
      <c r="T977">
        <v>9.8000000000000007</v>
      </c>
      <c r="U977">
        <v>0.39200000000000002</v>
      </c>
      <c r="V977">
        <v>7</v>
      </c>
    </row>
    <row r="978" spans="1:22" x14ac:dyDescent="0.3">
      <c r="A978" t="s">
        <v>86</v>
      </c>
      <c r="B978" s="1">
        <v>2001</v>
      </c>
      <c r="C978" t="s">
        <v>23</v>
      </c>
      <c r="D978" s="2">
        <v>56.3</v>
      </c>
      <c r="E978" s="1">
        <v>3</v>
      </c>
      <c r="F978" s="1">
        <v>3</v>
      </c>
      <c r="G978" s="3">
        <v>2.25</v>
      </c>
      <c r="H978">
        <v>0</v>
      </c>
      <c r="I978" s="1">
        <v>91</v>
      </c>
      <c r="J978" s="1">
        <v>99</v>
      </c>
      <c r="K978" s="2">
        <v>18.5</v>
      </c>
      <c r="L978" s="1">
        <v>6</v>
      </c>
      <c r="M978" s="1">
        <v>85</v>
      </c>
      <c r="N978" s="3">
        <v>3.71</v>
      </c>
      <c r="O978" s="1">
        <v>87</v>
      </c>
      <c r="P978" s="2">
        <v>2.2999999999999998</v>
      </c>
      <c r="S978">
        <v>1</v>
      </c>
      <c r="T978">
        <v>1</v>
      </c>
      <c r="U978">
        <v>0.38400000000000001</v>
      </c>
      <c r="V978">
        <v>6.8</v>
      </c>
    </row>
    <row r="979" spans="1:22" x14ac:dyDescent="0.3">
      <c r="A979" t="s">
        <v>86</v>
      </c>
      <c r="B979" s="1">
        <v>2000</v>
      </c>
      <c r="C979" t="s">
        <v>23</v>
      </c>
      <c r="D979" s="2">
        <v>55.9</v>
      </c>
      <c r="E979" s="1">
        <v>33</v>
      </c>
      <c r="F979" s="1">
        <v>3</v>
      </c>
      <c r="G979" s="3">
        <v>2.1800000000000002</v>
      </c>
      <c r="H979">
        <v>0</v>
      </c>
      <c r="I979" s="1">
        <v>91</v>
      </c>
      <c r="J979" s="1">
        <v>336</v>
      </c>
      <c r="K979" s="2">
        <v>18</v>
      </c>
      <c r="L979" s="1">
        <v>6</v>
      </c>
      <c r="M979" s="1">
        <v>84</v>
      </c>
      <c r="N979" s="3">
        <v>3.61</v>
      </c>
      <c r="O979" s="1">
        <v>8</v>
      </c>
      <c r="P979" s="2">
        <v>2</v>
      </c>
      <c r="S979">
        <v>1.2</v>
      </c>
      <c r="T979">
        <v>1.2</v>
      </c>
      <c r="U979">
        <v>0.377</v>
      </c>
      <c r="V979">
        <v>6.5</v>
      </c>
    </row>
    <row r="980" spans="1:22" x14ac:dyDescent="0.3">
      <c r="A980" t="s">
        <v>87</v>
      </c>
      <c r="B980" s="1">
        <v>2015</v>
      </c>
      <c r="C980" t="s">
        <v>23</v>
      </c>
      <c r="D980" s="2">
        <v>74.400000000000006</v>
      </c>
      <c r="E980" s="1">
        <v>129</v>
      </c>
      <c r="F980" s="1">
        <v>1</v>
      </c>
      <c r="H980">
        <v>0</v>
      </c>
      <c r="I980" s="1">
        <v>94</v>
      </c>
      <c r="J980" s="1">
        <v>431</v>
      </c>
      <c r="K980" s="2">
        <v>56.2</v>
      </c>
      <c r="L980" s="1">
        <v>1</v>
      </c>
      <c r="M980" s="1">
        <v>91</v>
      </c>
      <c r="O980" s="1">
        <v>94</v>
      </c>
      <c r="P980" s="2">
        <v>0.1</v>
      </c>
      <c r="Q980" s="3">
        <v>3764.64912</v>
      </c>
      <c r="R980" s="1">
        <v>37171</v>
      </c>
      <c r="S980">
        <v>2.7</v>
      </c>
      <c r="T980">
        <v>2.8</v>
      </c>
      <c r="U980">
        <v>0.76800000000000002</v>
      </c>
      <c r="V980">
        <v>13.9</v>
      </c>
    </row>
    <row r="981" spans="1:22" x14ac:dyDescent="0.3">
      <c r="A981" t="s">
        <v>87</v>
      </c>
      <c r="B981" s="1">
        <v>2014</v>
      </c>
      <c r="C981" t="s">
        <v>23</v>
      </c>
      <c r="D981" s="2">
        <v>74.5</v>
      </c>
      <c r="E981" s="1">
        <v>125</v>
      </c>
      <c r="F981" s="1">
        <v>1</v>
      </c>
      <c r="G981" s="3">
        <v>6.13</v>
      </c>
      <c r="H981">
        <v>221.48287500000001</v>
      </c>
      <c r="I981" s="1">
        <v>91</v>
      </c>
      <c r="J981" s="1">
        <v>3188</v>
      </c>
      <c r="K981" s="2">
        <v>55.3</v>
      </c>
      <c r="L981" s="1">
        <v>1</v>
      </c>
      <c r="M981" s="1">
        <v>91</v>
      </c>
      <c r="N981" s="3">
        <v>7.42</v>
      </c>
      <c r="O981" s="1">
        <v>91</v>
      </c>
      <c r="P981" s="2">
        <v>0.1</v>
      </c>
      <c r="Q981" s="3">
        <v>4429.6575000000003</v>
      </c>
      <c r="R981" s="1">
        <v>3727</v>
      </c>
      <c r="S981">
        <v>2.7</v>
      </c>
      <c r="T981">
        <v>2.8</v>
      </c>
      <c r="U981">
        <v>0.75900000000000001</v>
      </c>
      <c r="V981">
        <v>13.5</v>
      </c>
    </row>
    <row r="982" spans="1:22" x14ac:dyDescent="0.3">
      <c r="A982" t="s">
        <v>87</v>
      </c>
      <c r="B982" s="1">
        <v>2013</v>
      </c>
      <c r="C982" t="s">
        <v>23</v>
      </c>
      <c r="D982" s="2">
        <v>74.5</v>
      </c>
      <c r="E982" s="1">
        <v>128</v>
      </c>
      <c r="F982" s="1">
        <v>1</v>
      </c>
      <c r="G982" s="3">
        <v>5.91</v>
      </c>
      <c r="H982">
        <v>180.37870340000001</v>
      </c>
      <c r="I982" s="1">
        <v>96</v>
      </c>
      <c r="J982" s="1">
        <v>7872</v>
      </c>
      <c r="K982" s="2">
        <v>54.4</v>
      </c>
      <c r="L982" s="1">
        <v>1</v>
      </c>
      <c r="M982" s="1">
        <v>94</v>
      </c>
      <c r="N982" s="3">
        <v>7.25</v>
      </c>
      <c r="O982" s="1">
        <v>93</v>
      </c>
      <c r="P982" s="2">
        <v>0.1</v>
      </c>
      <c r="Q982" s="3">
        <v>4274.3768570000002</v>
      </c>
      <c r="R982" s="1">
        <v>3776</v>
      </c>
      <c r="S982">
        <v>2.7</v>
      </c>
      <c r="T982">
        <v>2.8</v>
      </c>
      <c r="U982">
        <v>0.755</v>
      </c>
      <c r="V982">
        <v>13.5</v>
      </c>
    </row>
    <row r="983" spans="1:22" x14ac:dyDescent="0.3">
      <c r="A983" t="s">
        <v>87</v>
      </c>
      <c r="B983" s="1">
        <v>2012</v>
      </c>
      <c r="C983" t="s">
        <v>23</v>
      </c>
      <c r="D983" s="2">
        <v>74.2</v>
      </c>
      <c r="E983" s="1">
        <v>13</v>
      </c>
      <c r="F983" s="1">
        <v>1</v>
      </c>
      <c r="G983" s="3">
        <v>7.71</v>
      </c>
      <c r="H983">
        <v>158.25760249999999</v>
      </c>
      <c r="I983" s="1">
        <v>92</v>
      </c>
      <c r="J983" s="1">
        <v>31</v>
      </c>
      <c r="K983" s="2">
        <v>53.6</v>
      </c>
      <c r="L983" s="1">
        <v>1</v>
      </c>
      <c r="M983" s="1">
        <v>93</v>
      </c>
      <c r="N983" s="3">
        <v>8.57</v>
      </c>
      <c r="O983" s="1">
        <v>92</v>
      </c>
      <c r="P983" s="2">
        <v>0.1</v>
      </c>
      <c r="Q983" s="3">
        <v>4142.8691749999998</v>
      </c>
      <c r="R983" s="1">
        <v>3825</v>
      </c>
      <c r="S983">
        <v>2.6</v>
      </c>
      <c r="T983">
        <v>2.8</v>
      </c>
      <c r="U983">
        <v>0.749</v>
      </c>
      <c r="V983">
        <v>13.4</v>
      </c>
    </row>
    <row r="984" spans="1:22" x14ac:dyDescent="0.3">
      <c r="A984" t="s">
        <v>87</v>
      </c>
      <c r="B984" s="1">
        <v>2011</v>
      </c>
      <c r="C984" t="s">
        <v>23</v>
      </c>
      <c r="D984" s="2">
        <v>73.900000000000006</v>
      </c>
      <c r="E984" s="1">
        <v>127</v>
      </c>
      <c r="F984" s="1">
        <v>1</v>
      </c>
      <c r="G984" s="3">
        <v>8.14</v>
      </c>
      <c r="H984">
        <v>198.94875999999999</v>
      </c>
      <c r="I984" s="1">
        <v>89</v>
      </c>
      <c r="J984" s="1">
        <v>64</v>
      </c>
      <c r="K984" s="2">
        <v>52.8</v>
      </c>
      <c r="L984" s="1">
        <v>1</v>
      </c>
      <c r="M984" s="1">
        <v>88</v>
      </c>
      <c r="N984" s="3">
        <v>9.3800000000000008</v>
      </c>
      <c r="O984" s="1">
        <v>94</v>
      </c>
      <c r="P984" s="2">
        <v>0.1</v>
      </c>
      <c r="Q984" s="3">
        <v>3725.6322100000002</v>
      </c>
      <c r="R984" s="1">
        <v>3875</v>
      </c>
      <c r="S984">
        <v>2.6</v>
      </c>
      <c r="T984">
        <v>2.8</v>
      </c>
      <c r="U984">
        <v>0.74199999999999999</v>
      </c>
      <c r="V984">
        <v>13.3</v>
      </c>
    </row>
    <row r="985" spans="1:22" x14ac:dyDescent="0.3">
      <c r="A985" t="s">
        <v>87</v>
      </c>
      <c r="B985" s="1">
        <v>2010</v>
      </c>
      <c r="C985" t="s">
        <v>23</v>
      </c>
      <c r="D985" s="2">
        <v>73.8</v>
      </c>
      <c r="E985" s="1">
        <v>132</v>
      </c>
      <c r="F985" s="1">
        <v>1</v>
      </c>
      <c r="G985" s="3">
        <v>7.24</v>
      </c>
      <c r="H985">
        <v>194.1732658</v>
      </c>
      <c r="I985" s="1">
        <v>95</v>
      </c>
      <c r="J985" s="1">
        <v>22</v>
      </c>
      <c r="K985" s="2">
        <v>52</v>
      </c>
      <c r="L985" s="1">
        <v>1</v>
      </c>
      <c r="M985" s="1">
        <v>88</v>
      </c>
      <c r="N985" s="3">
        <v>1.5</v>
      </c>
      <c r="O985" s="1">
        <v>92</v>
      </c>
      <c r="P985" s="2">
        <v>0.1</v>
      </c>
      <c r="Q985" s="3">
        <v>2964.4773399999999</v>
      </c>
      <c r="R985" s="1">
        <v>3926</v>
      </c>
      <c r="S985">
        <v>2.6</v>
      </c>
      <c r="T985">
        <v>2.8</v>
      </c>
      <c r="U985">
        <v>0.73799999999999999</v>
      </c>
      <c r="V985">
        <v>13.3</v>
      </c>
    </row>
    <row r="986" spans="1:22" x14ac:dyDescent="0.3">
      <c r="A986" t="s">
        <v>87</v>
      </c>
      <c r="B986" s="1">
        <v>2009</v>
      </c>
      <c r="C986" t="s">
        <v>23</v>
      </c>
      <c r="D986" s="2">
        <v>73.2</v>
      </c>
      <c r="E986" s="1">
        <v>133</v>
      </c>
      <c r="F986" s="1">
        <v>1</v>
      </c>
      <c r="G986" s="3">
        <v>6.66</v>
      </c>
      <c r="H986">
        <v>18.5314303</v>
      </c>
      <c r="I986" s="1">
        <v>54</v>
      </c>
      <c r="J986" s="1">
        <v>23</v>
      </c>
      <c r="K986" s="2">
        <v>51.3</v>
      </c>
      <c r="L986" s="1">
        <v>1</v>
      </c>
      <c r="M986" s="1">
        <v>93</v>
      </c>
      <c r="N986" s="3">
        <v>1.19</v>
      </c>
      <c r="O986" s="1">
        <v>88</v>
      </c>
      <c r="P986" s="2">
        <v>0.1</v>
      </c>
      <c r="Q986" s="3">
        <v>276.58851199999998</v>
      </c>
      <c r="R986" s="1">
        <v>3978</v>
      </c>
      <c r="S986">
        <v>2.6</v>
      </c>
      <c r="T986">
        <v>2.8</v>
      </c>
      <c r="U986">
        <v>0.73399999999999999</v>
      </c>
      <c r="V986">
        <v>12.8</v>
      </c>
    </row>
    <row r="987" spans="1:22" x14ac:dyDescent="0.3">
      <c r="A987" t="s">
        <v>87</v>
      </c>
      <c r="B987" s="1">
        <v>2008</v>
      </c>
      <c r="C987" t="s">
        <v>23</v>
      </c>
      <c r="D987" s="2">
        <v>73.900000000000006</v>
      </c>
      <c r="E987" s="1">
        <v>128</v>
      </c>
      <c r="F987" s="1">
        <v>1</v>
      </c>
      <c r="G987" s="3">
        <v>7.17</v>
      </c>
      <c r="H987">
        <v>151.76256699999999</v>
      </c>
      <c r="I987" s="1">
        <v>89</v>
      </c>
      <c r="J987" s="1">
        <v>56</v>
      </c>
      <c r="K987" s="2">
        <v>5.5</v>
      </c>
      <c r="L987" s="1">
        <v>1</v>
      </c>
      <c r="M987" s="1">
        <v>9</v>
      </c>
      <c r="N987" s="3">
        <v>8.99</v>
      </c>
      <c r="O987" s="1">
        <v>92</v>
      </c>
      <c r="P987" s="2">
        <v>0.1</v>
      </c>
      <c r="Q987" s="3">
        <v>3174.9490999999998</v>
      </c>
      <c r="R987" s="1">
        <v>43</v>
      </c>
      <c r="S987">
        <v>2.6</v>
      </c>
      <c r="T987">
        <v>2.8</v>
      </c>
      <c r="U987">
        <v>0.73499999999999999</v>
      </c>
      <c r="V987">
        <v>13.1</v>
      </c>
    </row>
    <row r="988" spans="1:22" x14ac:dyDescent="0.3">
      <c r="A988" t="s">
        <v>87</v>
      </c>
      <c r="B988" s="1">
        <v>2007</v>
      </c>
      <c r="C988" t="s">
        <v>23</v>
      </c>
      <c r="D988" s="2">
        <v>74.400000000000006</v>
      </c>
      <c r="E988" s="1">
        <v>12</v>
      </c>
      <c r="F988" s="1">
        <v>1</v>
      </c>
      <c r="G988" s="3">
        <v>8.65</v>
      </c>
      <c r="H988">
        <v>106.164686</v>
      </c>
      <c r="I988" s="1">
        <v>94</v>
      </c>
      <c r="J988" s="1">
        <v>44</v>
      </c>
      <c r="K988" s="2">
        <v>49.9</v>
      </c>
      <c r="L988" s="1">
        <v>1</v>
      </c>
      <c r="M988" s="1">
        <v>88</v>
      </c>
      <c r="N988" s="3">
        <v>8.17</v>
      </c>
      <c r="O988" s="1">
        <v>98</v>
      </c>
      <c r="P988" s="2">
        <v>0.1</v>
      </c>
      <c r="Q988" s="3">
        <v>2492.12878</v>
      </c>
      <c r="R988" s="1">
        <v>482</v>
      </c>
      <c r="S988">
        <v>2.7</v>
      </c>
      <c r="T988">
        <v>2.9</v>
      </c>
      <c r="U988">
        <v>0.72199999999999998</v>
      </c>
      <c r="V988">
        <v>12.5</v>
      </c>
    </row>
    <row r="989" spans="1:22" x14ac:dyDescent="0.3">
      <c r="A989" t="s">
        <v>87</v>
      </c>
      <c r="B989" s="1">
        <v>2006</v>
      </c>
      <c r="C989" t="s">
        <v>23</v>
      </c>
      <c r="D989" s="2">
        <v>73.900000000000006</v>
      </c>
      <c r="E989" s="1">
        <v>126</v>
      </c>
      <c r="F989" s="1">
        <v>1</v>
      </c>
      <c r="G989" s="3">
        <v>6.18</v>
      </c>
      <c r="H989">
        <v>110.11382860000001</v>
      </c>
      <c r="I989" s="1">
        <v>84</v>
      </c>
      <c r="J989" s="1">
        <v>334</v>
      </c>
      <c r="K989" s="2">
        <v>49.2</v>
      </c>
      <c r="L989" s="1">
        <v>1</v>
      </c>
      <c r="M989" s="1">
        <v>89</v>
      </c>
      <c r="N989" s="3">
        <v>8.39</v>
      </c>
      <c r="O989" s="1">
        <v>88</v>
      </c>
      <c r="P989" s="2">
        <v>0.1</v>
      </c>
      <c r="Q989" s="3">
        <v>1872.68416</v>
      </c>
      <c r="R989" s="1">
        <v>4136</v>
      </c>
      <c r="S989">
        <v>2.7</v>
      </c>
      <c r="T989">
        <v>2.9</v>
      </c>
      <c r="U989">
        <v>0.71399999999999997</v>
      </c>
      <c r="V989">
        <v>12.6</v>
      </c>
    </row>
    <row r="990" spans="1:22" x14ac:dyDescent="0.3">
      <c r="A990" t="s">
        <v>87</v>
      </c>
      <c r="B990" s="1">
        <v>2005</v>
      </c>
      <c r="C990" t="s">
        <v>23</v>
      </c>
      <c r="D990" s="2">
        <v>73.900000000000006</v>
      </c>
      <c r="E990" s="1">
        <v>128</v>
      </c>
      <c r="F990" s="1">
        <v>1</v>
      </c>
      <c r="G990" s="3">
        <v>4.7</v>
      </c>
      <c r="H990">
        <v>9.4448754150000003</v>
      </c>
      <c r="I990" s="1">
        <v>79</v>
      </c>
      <c r="J990" s="1">
        <v>1356</v>
      </c>
      <c r="K990" s="2">
        <v>48.6</v>
      </c>
      <c r="L990" s="1">
        <v>1</v>
      </c>
      <c r="M990" s="1">
        <v>82</v>
      </c>
      <c r="N990" s="3">
        <v>8.6</v>
      </c>
      <c r="O990" s="1">
        <v>82</v>
      </c>
      <c r="P990" s="2">
        <v>0.1</v>
      </c>
      <c r="Q990" s="3">
        <v>153.57521</v>
      </c>
      <c r="R990" s="1">
        <v>419</v>
      </c>
      <c r="S990">
        <v>2.8</v>
      </c>
      <c r="T990">
        <v>2.9</v>
      </c>
      <c r="U990">
        <v>0.70299999999999996</v>
      </c>
      <c r="V990">
        <v>12.2</v>
      </c>
    </row>
    <row r="991" spans="1:22" x14ac:dyDescent="0.3">
      <c r="A991" t="s">
        <v>87</v>
      </c>
      <c r="B991" s="1">
        <v>2004</v>
      </c>
      <c r="C991" t="s">
        <v>23</v>
      </c>
      <c r="D991" s="2">
        <v>72.3</v>
      </c>
      <c r="E991" s="1">
        <v>134</v>
      </c>
      <c r="F991" s="1">
        <v>1</v>
      </c>
      <c r="G991" s="3">
        <v>3.74</v>
      </c>
      <c r="H991">
        <v>7.1325647679999999</v>
      </c>
      <c r="I991" s="1">
        <v>64</v>
      </c>
      <c r="J991" s="1">
        <v>6847</v>
      </c>
      <c r="K991" s="2">
        <v>48.1</v>
      </c>
      <c r="L991" s="1">
        <v>1</v>
      </c>
      <c r="M991" s="1">
        <v>66</v>
      </c>
      <c r="N991" s="3">
        <v>8.5299999999999994</v>
      </c>
      <c r="O991" s="1">
        <v>78</v>
      </c>
      <c r="P991" s="2">
        <v>0.1</v>
      </c>
      <c r="Q991" s="3">
        <v>127.367228</v>
      </c>
      <c r="R991" s="1">
        <v>4245</v>
      </c>
      <c r="S991">
        <v>2.8</v>
      </c>
      <c r="T991">
        <v>3</v>
      </c>
      <c r="U991">
        <v>0.69399999999999995</v>
      </c>
      <c r="V991">
        <v>12</v>
      </c>
    </row>
    <row r="992" spans="1:22" x14ac:dyDescent="0.3">
      <c r="A992" t="s">
        <v>87</v>
      </c>
      <c r="B992" s="1">
        <v>2003</v>
      </c>
      <c r="C992" t="s">
        <v>23</v>
      </c>
      <c r="D992" s="2">
        <v>72.7</v>
      </c>
      <c r="E992" s="1">
        <v>132</v>
      </c>
      <c r="F992" s="1">
        <v>1</v>
      </c>
      <c r="G992" s="3">
        <v>3.36</v>
      </c>
      <c r="H992">
        <v>70.541852520000006</v>
      </c>
      <c r="I992" s="1">
        <v>48</v>
      </c>
      <c r="J992" s="1">
        <v>216</v>
      </c>
      <c r="K992" s="2">
        <v>47.5</v>
      </c>
      <c r="L992" s="1">
        <v>2</v>
      </c>
      <c r="M992" s="1">
        <v>74</v>
      </c>
      <c r="N992" s="3">
        <v>8.49</v>
      </c>
      <c r="O992" s="1">
        <v>75</v>
      </c>
      <c r="P992" s="2">
        <v>0.1</v>
      </c>
      <c r="Q992" s="3">
        <v>928.18227000000002</v>
      </c>
      <c r="R992" s="1">
        <v>431</v>
      </c>
      <c r="S992">
        <v>2.9</v>
      </c>
      <c r="T992">
        <v>3</v>
      </c>
      <c r="U992">
        <v>0.68400000000000005</v>
      </c>
      <c r="V992">
        <v>11.8</v>
      </c>
    </row>
    <row r="993" spans="1:22" x14ac:dyDescent="0.3">
      <c r="A993" t="s">
        <v>87</v>
      </c>
      <c r="B993" s="1">
        <v>2002</v>
      </c>
      <c r="C993" t="s">
        <v>23</v>
      </c>
      <c r="D993" s="2">
        <v>71.7</v>
      </c>
      <c r="E993" s="1">
        <v>142</v>
      </c>
      <c r="F993" s="1">
        <v>2</v>
      </c>
      <c r="G993" s="3">
        <v>2.72</v>
      </c>
      <c r="H993">
        <v>60.558182909999999</v>
      </c>
      <c r="I993" s="1">
        <v>51</v>
      </c>
      <c r="J993" s="1">
        <v>199</v>
      </c>
      <c r="K993" s="2">
        <v>47</v>
      </c>
      <c r="L993" s="1">
        <v>2</v>
      </c>
      <c r="M993" s="1">
        <v>89</v>
      </c>
      <c r="N993" s="3">
        <v>8.7200000000000006</v>
      </c>
      <c r="O993" s="1">
        <v>84</v>
      </c>
      <c r="P993" s="2">
        <v>0.1</v>
      </c>
      <c r="Q993" s="3">
        <v>779.38459350000005</v>
      </c>
      <c r="R993" s="1">
        <v>4357</v>
      </c>
      <c r="S993">
        <v>2.9</v>
      </c>
      <c r="T993">
        <v>3</v>
      </c>
      <c r="U993">
        <v>0.67700000000000005</v>
      </c>
      <c r="V993">
        <v>11.8</v>
      </c>
    </row>
    <row r="994" spans="1:22" x14ac:dyDescent="0.3">
      <c r="A994" t="s">
        <v>87</v>
      </c>
      <c r="B994" s="1">
        <v>2001</v>
      </c>
      <c r="C994" t="s">
        <v>23</v>
      </c>
      <c r="D994" s="2">
        <v>73</v>
      </c>
      <c r="E994" s="1">
        <v>121</v>
      </c>
      <c r="F994" s="1">
        <v>2</v>
      </c>
      <c r="G994" s="3">
        <v>2.76</v>
      </c>
      <c r="H994">
        <v>57.103188250000002</v>
      </c>
      <c r="I994" s="1">
        <v>61</v>
      </c>
      <c r="J994" s="1">
        <v>35</v>
      </c>
      <c r="K994" s="2">
        <v>46.5</v>
      </c>
      <c r="L994" s="1">
        <v>2</v>
      </c>
      <c r="M994" s="1">
        <v>83</v>
      </c>
      <c r="N994" s="3">
        <v>7.82</v>
      </c>
      <c r="O994" s="1">
        <v>87</v>
      </c>
      <c r="P994" s="2">
        <v>0.1</v>
      </c>
      <c r="Q994" s="3">
        <v>733.97414200000003</v>
      </c>
      <c r="R994" s="1">
        <v>43864</v>
      </c>
      <c r="S994">
        <v>3</v>
      </c>
      <c r="T994">
        <v>3.1</v>
      </c>
      <c r="U994">
        <v>0.67300000000000004</v>
      </c>
      <c r="V994">
        <v>11.7</v>
      </c>
    </row>
    <row r="995" spans="1:22" x14ac:dyDescent="0.3">
      <c r="A995" t="s">
        <v>87</v>
      </c>
      <c r="B995" s="1">
        <v>2000</v>
      </c>
      <c r="C995" t="s">
        <v>23</v>
      </c>
      <c r="D995" s="2">
        <v>71.8</v>
      </c>
      <c r="E995" s="1">
        <v>129</v>
      </c>
      <c r="F995" s="1">
        <v>2</v>
      </c>
      <c r="G995" s="3">
        <v>3.28</v>
      </c>
      <c r="H995">
        <v>47.817041830000001</v>
      </c>
      <c r="I995" s="1">
        <v>55</v>
      </c>
      <c r="J995" s="1">
        <v>50</v>
      </c>
      <c r="K995" s="2">
        <v>46</v>
      </c>
      <c r="L995" s="1">
        <v>2</v>
      </c>
      <c r="M995" s="1">
        <v>81</v>
      </c>
      <c r="N995" s="3">
        <v>6.94</v>
      </c>
      <c r="O995" s="1">
        <v>8</v>
      </c>
      <c r="P995" s="2">
        <v>0.1</v>
      </c>
      <c r="Q995" s="3">
        <v>691.99771099999998</v>
      </c>
      <c r="R995" s="1">
        <v>44183</v>
      </c>
      <c r="S995">
        <v>3.1</v>
      </c>
      <c r="T995">
        <v>3.1</v>
      </c>
      <c r="U995">
        <v>0</v>
      </c>
      <c r="V995">
        <v>11.4</v>
      </c>
    </row>
    <row r="996" spans="1:22" x14ac:dyDescent="0.3">
      <c r="A996" t="s">
        <v>88</v>
      </c>
      <c r="B996" s="1">
        <v>2015</v>
      </c>
      <c r="C996" t="s">
        <v>31</v>
      </c>
      <c r="D996" s="2">
        <v>81</v>
      </c>
      <c r="E996" s="1">
        <v>68</v>
      </c>
      <c r="F996" s="1">
        <v>2</v>
      </c>
      <c r="H996">
        <v>0</v>
      </c>
      <c r="I996" s="1">
        <v>88</v>
      </c>
      <c r="J996" s="1">
        <v>2464</v>
      </c>
      <c r="K996" s="2">
        <v>62.3</v>
      </c>
      <c r="L996" s="1">
        <v>3</v>
      </c>
      <c r="M996" s="1">
        <v>94</v>
      </c>
      <c r="O996" s="1">
        <v>95</v>
      </c>
      <c r="P996" s="2">
        <v>0.1</v>
      </c>
      <c r="Q996" s="3">
        <v>41176.881580000001</v>
      </c>
      <c r="R996" s="1">
        <v>81686611</v>
      </c>
      <c r="S996">
        <v>1.1000000000000001</v>
      </c>
      <c r="T996">
        <v>1.1000000000000001</v>
      </c>
      <c r="U996">
        <v>0.92400000000000004</v>
      </c>
      <c r="V996">
        <v>17.100000000000001</v>
      </c>
    </row>
    <row r="997" spans="1:22" x14ac:dyDescent="0.3">
      <c r="A997" t="s">
        <v>88</v>
      </c>
      <c r="B997" s="1">
        <v>2014</v>
      </c>
      <c r="C997" t="s">
        <v>31</v>
      </c>
      <c r="D997" s="2">
        <v>89</v>
      </c>
      <c r="E997" s="1">
        <v>69</v>
      </c>
      <c r="F997" s="1">
        <v>2</v>
      </c>
      <c r="G997" s="3">
        <v>11.03</v>
      </c>
      <c r="H997">
        <v>941.75629089999995</v>
      </c>
      <c r="I997" s="1">
        <v>88</v>
      </c>
      <c r="J997" s="1">
        <v>443</v>
      </c>
      <c r="K997" s="2">
        <v>61.9</v>
      </c>
      <c r="L997" s="1">
        <v>3</v>
      </c>
      <c r="M997" s="1">
        <v>94</v>
      </c>
      <c r="N997" s="3">
        <v>11.3</v>
      </c>
      <c r="O997" s="1">
        <v>95</v>
      </c>
      <c r="P997" s="2">
        <v>0.1</v>
      </c>
      <c r="Q997" s="3">
        <v>4792.6528799999996</v>
      </c>
      <c r="R997" s="1">
        <v>89825</v>
      </c>
      <c r="S997">
        <v>1.1000000000000001</v>
      </c>
      <c r="T997">
        <v>1.1000000000000001</v>
      </c>
      <c r="U997">
        <v>0.92</v>
      </c>
      <c r="V997">
        <v>17</v>
      </c>
    </row>
    <row r="998" spans="1:22" x14ac:dyDescent="0.3">
      <c r="A998" t="s">
        <v>88</v>
      </c>
      <c r="B998" s="1">
        <v>2013</v>
      </c>
      <c r="C998" t="s">
        <v>31</v>
      </c>
      <c r="D998" s="2">
        <v>86</v>
      </c>
      <c r="E998" s="1">
        <v>71</v>
      </c>
      <c r="F998" s="1">
        <v>2</v>
      </c>
      <c r="G998" s="3">
        <v>10.94</v>
      </c>
      <c r="H998">
        <v>895.87795029999995</v>
      </c>
      <c r="I998" s="1">
        <v>88</v>
      </c>
      <c r="J998" s="1">
        <v>1771</v>
      </c>
      <c r="K998" s="2">
        <v>61.4</v>
      </c>
      <c r="L998" s="1">
        <v>3</v>
      </c>
      <c r="M998" s="1">
        <v>94</v>
      </c>
      <c r="N998" s="3">
        <v>11.16</v>
      </c>
      <c r="O998" s="1">
        <v>95</v>
      </c>
      <c r="P998" s="2">
        <v>0.1</v>
      </c>
      <c r="Q998" s="3">
        <v>4653.9114300000001</v>
      </c>
      <c r="R998" s="1">
        <v>864565</v>
      </c>
      <c r="S998">
        <v>1.1000000000000001</v>
      </c>
      <c r="T998">
        <v>1.1000000000000001</v>
      </c>
      <c r="U998">
        <v>0.91900000000000004</v>
      </c>
      <c r="V998">
        <v>16.899999999999999</v>
      </c>
    </row>
    <row r="999" spans="1:22" x14ac:dyDescent="0.3">
      <c r="A999" t="s">
        <v>88</v>
      </c>
      <c r="B999" s="1">
        <v>2012</v>
      </c>
      <c r="C999" t="s">
        <v>31</v>
      </c>
      <c r="D999" s="2">
        <v>86</v>
      </c>
      <c r="E999" s="1">
        <v>71</v>
      </c>
      <c r="F999" s="1">
        <v>2</v>
      </c>
      <c r="G999" s="3">
        <v>11.18</v>
      </c>
      <c r="H999">
        <v>839.91332</v>
      </c>
      <c r="I999" s="1">
        <v>88</v>
      </c>
      <c r="J999" s="1">
        <v>166</v>
      </c>
      <c r="K999" s="2">
        <v>6.9</v>
      </c>
      <c r="L999" s="1">
        <v>3</v>
      </c>
      <c r="M999" s="1">
        <v>94</v>
      </c>
      <c r="N999" s="3">
        <v>1.99</v>
      </c>
      <c r="O999" s="1">
        <v>95</v>
      </c>
      <c r="P999" s="2">
        <v>0.1</v>
      </c>
      <c r="Q999" s="3">
        <v>4465.2489100000003</v>
      </c>
      <c r="R999" s="1">
        <v>8425823</v>
      </c>
      <c r="S999">
        <v>1.1000000000000001</v>
      </c>
      <c r="T999">
        <v>1.1000000000000001</v>
      </c>
      <c r="U999">
        <v>0.91600000000000004</v>
      </c>
      <c r="V999">
        <v>16.899999999999999</v>
      </c>
    </row>
    <row r="1000" spans="1:22" x14ac:dyDescent="0.3">
      <c r="A1000" t="s">
        <v>88</v>
      </c>
      <c r="B1000" s="1">
        <v>2011</v>
      </c>
      <c r="C1000" t="s">
        <v>31</v>
      </c>
      <c r="D1000" s="2">
        <v>85</v>
      </c>
      <c r="E1000" s="1">
        <v>74</v>
      </c>
      <c r="F1000" s="1">
        <v>2</v>
      </c>
      <c r="G1000" s="3">
        <v>11.2</v>
      </c>
      <c r="H1000">
        <v>869.79073500000004</v>
      </c>
      <c r="I1000" s="1">
        <v>88</v>
      </c>
      <c r="J1000" s="1">
        <v>1607</v>
      </c>
      <c r="K1000" s="2">
        <v>6.4</v>
      </c>
      <c r="L1000" s="1">
        <v>3</v>
      </c>
      <c r="M1000" s="1">
        <v>94</v>
      </c>
      <c r="N1000" s="3">
        <v>1.93</v>
      </c>
      <c r="O1000" s="1">
        <v>95</v>
      </c>
      <c r="P1000" s="2">
        <v>0.1</v>
      </c>
      <c r="Q1000" s="3">
        <v>4681.3279599999996</v>
      </c>
      <c r="R1000" s="1">
        <v>8274983</v>
      </c>
      <c r="S1000">
        <v>1.1000000000000001</v>
      </c>
      <c r="T1000">
        <v>1.1000000000000001</v>
      </c>
      <c r="U1000">
        <v>0.91200000000000003</v>
      </c>
      <c r="V1000">
        <v>16.8</v>
      </c>
    </row>
    <row r="1001" spans="1:22" x14ac:dyDescent="0.3">
      <c r="A1001" t="s">
        <v>88</v>
      </c>
      <c r="B1001" s="1">
        <v>2010</v>
      </c>
      <c r="C1001" t="s">
        <v>31</v>
      </c>
      <c r="D1001" s="2">
        <v>81</v>
      </c>
      <c r="E1001" s="1">
        <v>76</v>
      </c>
      <c r="F1001" s="1">
        <v>2</v>
      </c>
      <c r="G1001" s="3">
        <v>11.2</v>
      </c>
      <c r="H1001">
        <v>7584.078579</v>
      </c>
      <c r="I1001" s="1">
        <v>88</v>
      </c>
      <c r="J1001" s="1">
        <v>780</v>
      </c>
      <c r="K1001" s="2">
        <v>59.9</v>
      </c>
      <c r="L1001" s="1">
        <v>3</v>
      </c>
      <c r="M1001" s="1">
        <v>94</v>
      </c>
      <c r="N1001" s="3">
        <v>11.25</v>
      </c>
      <c r="O1001" s="1">
        <v>95</v>
      </c>
      <c r="P1001" s="2">
        <v>0.1</v>
      </c>
      <c r="Q1001" s="3">
        <v>41785.556909999999</v>
      </c>
      <c r="R1001" s="1">
        <v>8177693</v>
      </c>
      <c r="S1001">
        <v>1.1000000000000001</v>
      </c>
      <c r="T1001">
        <v>1.1000000000000001</v>
      </c>
      <c r="U1001">
        <v>0.90700000000000003</v>
      </c>
      <c r="V1001">
        <v>16.7</v>
      </c>
    </row>
    <row r="1002" spans="1:22" x14ac:dyDescent="0.3">
      <c r="A1002" t="s">
        <v>88</v>
      </c>
      <c r="B1002" s="1">
        <v>2009</v>
      </c>
      <c r="C1002" t="s">
        <v>31</v>
      </c>
      <c r="D1002" s="2">
        <v>80</v>
      </c>
      <c r="E1002" s="1">
        <v>79</v>
      </c>
      <c r="F1002" s="1">
        <v>2</v>
      </c>
      <c r="G1002" s="3">
        <v>11.22</v>
      </c>
      <c r="H1002">
        <v>7641.2706449999996</v>
      </c>
      <c r="I1002" s="1">
        <v>88</v>
      </c>
      <c r="J1002" s="1">
        <v>574</v>
      </c>
      <c r="K1002" s="2">
        <v>59.5</v>
      </c>
      <c r="L1002" s="1">
        <v>3</v>
      </c>
      <c r="M1002" s="1">
        <v>95</v>
      </c>
      <c r="N1002" s="3">
        <v>11.4</v>
      </c>
      <c r="O1002" s="1">
        <v>96</v>
      </c>
      <c r="P1002" s="2">
        <v>0.1</v>
      </c>
      <c r="Q1002" s="3">
        <v>41732.772499999999</v>
      </c>
      <c r="R1002" s="1">
        <v>819237</v>
      </c>
      <c r="S1002">
        <v>1.1000000000000001</v>
      </c>
      <c r="T1002">
        <v>1.1000000000000001</v>
      </c>
      <c r="U1002">
        <v>0.90600000000000003</v>
      </c>
      <c r="V1002">
        <v>16.7</v>
      </c>
    </row>
    <row r="1003" spans="1:22" x14ac:dyDescent="0.3">
      <c r="A1003" t="s">
        <v>88</v>
      </c>
      <c r="B1003" s="1">
        <v>2008</v>
      </c>
      <c r="C1003" t="s">
        <v>31</v>
      </c>
      <c r="D1003" s="2">
        <v>79.900000000000006</v>
      </c>
      <c r="E1003" s="1">
        <v>8</v>
      </c>
      <c r="F1003" s="1">
        <v>2</v>
      </c>
      <c r="G1003" s="3">
        <v>11.36</v>
      </c>
      <c r="H1003">
        <v>8285.2646550000009</v>
      </c>
      <c r="I1003" s="1">
        <v>87</v>
      </c>
      <c r="J1003" s="1">
        <v>917</v>
      </c>
      <c r="K1003" s="2">
        <v>59</v>
      </c>
      <c r="L1003" s="1">
        <v>3</v>
      </c>
      <c r="M1003" s="1">
        <v>95</v>
      </c>
      <c r="N1003" s="3">
        <v>1.39</v>
      </c>
      <c r="O1003" s="1">
        <v>96</v>
      </c>
      <c r="P1003" s="2">
        <v>0.1</v>
      </c>
      <c r="Q1003" s="3">
        <v>45699.198320000003</v>
      </c>
      <c r="R1003" s="1">
        <v>821197</v>
      </c>
      <c r="S1003">
        <v>1.1000000000000001</v>
      </c>
      <c r="T1003">
        <v>1.1000000000000001</v>
      </c>
      <c r="U1003">
        <v>0.90300000000000002</v>
      </c>
      <c r="V1003">
        <v>16.600000000000001</v>
      </c>
    </row>
    <row r="1004" spans="1:22" x14ac:dyDescent="0.3">
      <c r="A1004" t="s">
        <v>88</v>
      </c>
      <c r="B1004" s="1">
        <v>2007</v>
      </c>
      <c r="C1004" t="s">
        <v>31</v>
      </c>
      <c r="D1004" s="2">
        <v>79.8</v>
      </c>
      <c r="E1004" s="1">
        <v>82</v>
      </c>
      <c r="F1004" s="1">
        <v>3</v>
      </c>
      <c r="G1004" s="3">
        <v>11.5</v>
      </c>
      <c r="H1004">
        <v>7777.5563529999999</v>
      </c>
      <c r="I1004" s="1">
        <v>86</v>
      </c>
      <c r="J1004" s="1">
        <v>567</v>
      </c>
      <c r="K1004" s="2">
        <v>58.5</v>
      </c>
      <c r="L1004" s="1">
        <v>3</v>
      </c>
      <c r="M1004" s="1">
        <v>95</v>
      </c>
      <c r="N1004" s="3">
        <v>1.18</v>
      </c>
      <c r="O1004" s="1">
        <v>96</v>
      </c>
      <c r="P1004" s="2">
        <v>0.1</v>
      </c>
      <c r="Q1004" s="3">
        <v>41814.819100000001</v>
      </c>
      <c r="R1004" s="1">
        <v>82266372</v>
      </c>
      <c r="S1004">
        <v>1.1000000000000001</v>
      </c>
      <c r="T1004">
        <v>1.1000000000000001</v>
      </c>
      <c r="U1004">
        <v>0.89800000000000002</v>
      </c>
      <c r="V1004">
        <v>16.600000000000001</v>
      </c>
    </row>
    <row r="1005" spans="1:22" x14ac:dyDescent="0.3">
      <c r="A1005" t="s">
        <v>88</v>
      </c>
      <c r="B1005" s="1">
        <v>2006</v>
      </c>
      <c r="C1005" t="s">
        <v>31</v>
      </c>
      <c r="D1005" s="2">
        <v>79.599999999999994</v>
      </c>
      <c r="E1005" s="1">
        <v>84</v>
      </c>
      <c r="F1005" s="1">
        <v>3</v>
      </c>
      <c r="G1005" s="3">
        <v>11.76</v>
      </c>
      <c r="H1005">
        <v>6407.5359539999999</v>
      </c>
      <c r="I1005" s="1">
        <v>87</v>
      </c>
      <c r="J1005" s="1">
        <v>2307</v>
      </c>
      <c r="K1005" s="2">
        <v>58</v>
      </c>
      <c r="L1005" s="1">
        <v>3</v>
      </c>
      <c r="M1005" s="1">
        <v>94</v>
      </c>
      <c r="N1005" s="3">
        <v>1.34</v>
      </c>
      <c r="O1005" s="1">
        <v>96</v>
      </c>
      <c r="P1005" s="2">
        <v>0.1</v>
      </c>
      <c r="Q1005" s="3">
        <v>36447.872320000002</v>
      </c>
      <c r="R1005" s="1">
        <v>82376451</v>
      </c>
      <c r="S1005">
        <v>1.1000000000000001</v>
      </c>
      <c r="T1005">
        <v>1.1000000000000001</v>
      </c>
      <c r="U1005">
        <v>0.89200000000000002</v>
      </c>
      <c r="V1005">
        <v>16.5</v>
      </c>
    </row>
    <row r="1006" spans="1:22" x14ac:dyDescent="0.3">
      <c r="A1006" t="s">
        <v>88</v>
      </c>
      <c r="B1006" s="1">
        <v>2005</v>
      </c>
      <c r="C1006" t="s">
        <v>31</v>
      </c>
      <c r="D1006" s="2">
        <v>79.2</v>
      </c>
      <c r="E1006" s="1">
        <v>85</v>
      </c>
      <c r="F1006" s="1">
        <v>3</v>
      </c>
      <c r="G1006" s="3">
        <v>11.67</v>
      </c>
      <c r="H1006">
        <v>6012.9258399999999</v>
      </c>
      <c r="I1006" s="1">
        <v>9</v>
      </c>
      <c r="J1006" s="1">
        <v>778</v>
      </c>
      <c r="K1006" s="2">
        <v>57.6</v>
      </c>
      <c r="L1006" s="1">
        <v>3</v>
      </c>
      <c r="M1006" s="1">
        <v>95</v>
      </c>
      <c r="N1006" s="3">
        <v>1.52</v>
      </c>
      <c r="O1006" s="1">
        <v>96</v>
      </c>
      <c r="P1006" s="2">
        <v>0.1</v>
      </c>
      <c r="Q1006" s="3">
        <v>34696.629200000003</v>
      </c>
      <c r="R1006" s="1">
        <v>82469422</v>
      </c>
      <c r="S1006">
        <v>1.1000000000000001</v>
      </c>
      <c r="T1006">
        <v>1.1000000000000001</v>
      </c>
      <c r="U1006">
        <v>0.88400000000000001</v>
      </c>
      <c r="V1006">
        <v>16.399999999999999</v>
      </c>
    </row>
    <row r="1007" spans="1:22" x14ac:dyDescent="0.3">
      <c r="A1007" t="s">
        <v>88</v>
      </c>
      <c r="B1007" s="1">
        <v>2004</v>
      </c>
      <c r="C1007" t="s">
        <v>31</v>
      </c>
      <c r="D1007" s="2">
        <v>79.099999999999994</v>
      </c>
      <c r="E1007" s="1">
        <v>86</v>
      </c>
      <c r="F1007" s="1">
        <v>3</v>
      </c>
      <c r="G1007" s="3">
        <v>11.83</v>
      </c>
      <c r="H1007">
        <v>5842.3747649999996</v>
      </c>
      <c r="I1007" s="1">
        <v>88</v>
      </c>
      <c r="J1007" s="1">
        <v>121</v>
      </c>
      <c r="K1007" s="2">
        <v>57.1</v>
      </c>
      <c r="L1007" s="1">
        <v>3</v>
      </c>
      <c r="M1007" s="1">
        <v>96</v>
      </c>
      <c r="N1007" s="3">
        <v>1.37</v>
      </c>
      <c r="O1007" s="1">
        <v>96</v>
      </c>
      <c r="P1007" s="2">
        <v>0.1</v>
      </c>
      <c r="Q1007" s="3">
        <v>34165.934300000001</v>
      </c>
      <c r="R1007" s="1">
        <v>8251626</v>
      </c>
      <c r="S1007">
        <v>1.1000000000000001</v>
      </c>
      <c r="T1007">
        <v>1.1000000000000001</v>
      </c>
      <c r="U1007">
        <v>0.877</v>
      </c>
      <c r="V1007">
        <v>16.399999999999999</v>
      </c>
    </row>
    <row r="1008" spans="1:22" x14ac:dyDescent="0.3">
      <c r="A1008" t="s">
        <v>88</v>
      </c>
      <c r="B1008" s="1">
        <v>2003</v>
      </c>
      <c r="C1008" t="s">
        <v>31</v>
      </c>
      <c r="D1008" s="2">
        <v>78.5</v>
      </c>
      <c r="E1008" s="1">
        <v>9</v>
      </c>
      <c r="F1008" s="1">
        <v>3</v>
      </c>
      <c r="G1008" s="3">
        <v>11.92</v>
      </c>
      <c r="H1008">
        <v>582.61570280000001</v>
      </c>
      <c r="I1008" s="1">
        <v>9</v>
      </c>
      <c r="J1008" s="1">
        <v>779</v>
      </c>
      <c r="K1008" s="2">
        <v>56.6</v>
      </c>
      <c r="L1008" s="1">
        <v>4</v>
      </c>
      <c r="M1008" s="1">
        <v>96</v>
      </c>
      <c r="N1008" s="3">
        <v>1.62</v>
      </c>
      <c r="O1008" s="1">
        <v>97</v>
      </c>
      <c r="P1008" s="2">
        <v>0.1</v>
      </c>
      <c r="Q1008" s="3">
        <v>3359.9521500000001</v>
      </c>
      <c r="R1008" s="1">
        <v>82534176</v>
      </c>
      <c r="S1008">
        <v>1.1000000000000001</v>
      </c>
      <c r="T1008">
        <v>1.1000000000000001</v>
      </c>
      <c r="U1008">
        <v>0.872</v>
      </c>
      <c r="V1008">
        <v>16.3</v>
      </c>
    </row>
    <row r="1009" spans="1:22" x14ac:dyDescent="0.3">
      <c r="A1009" t="s">
        <v>88</v>
      </c>
      <c r="B1009" s="1">
        <v>2002</v>
      </c>
      <c r="C1009" t="s">
        <v>31</v>
      </c>
      <c r="D1009" s="2">
        <v>78.400000000000006</v>
      </c>
      <c r="E1009" s="1">
        <v>91</v>
      </c>
      <c r="F1009" s="1">
        <v>3</v>
      </c>
      <c r="G1009" s="3">
        <v>12.25</v>
      </c>
      <c r="H1009">
        <v>437.10596629999998</v>
      </c>
      <c r="I1009" s="1">
        <v>87</v>
      </c>
      <c r="J1009" s="1">
        <v>4657</v>
      </c>
      <c r="K1009" s="2">
        <v>56.1</v>
      </c>
      <c r="L1009" s="1">
        <v>4</v>
      </c>
      <c r="M1009" s="1">
        <v>97</v>
      </c>
      <c r="N1009" s="3">
        <v>1.4</v>
      </c>
      <c r="O1009" s="1">
        <v>93</v>
      </c>
      <c r="P1009" s="2">
        <v>0.1</v>
      </c>
      <c r="Q1009" s="3">
        <v>2525.1644500000002</v>
      </c>
      <c r="R1009" s="1">
        <v>82488495</v>
      </c>
      <c r="S1009">
        <v>1.2</v>
      </c>
      <c r="T1009">
        <v>1.1000000000000001</v>
      </c>
      <c r="U1009">
        <v>0.86699999999999999</v>
      </c>
      <c r="V1009">
        <v>16.3</v>
      </c>
    </row>
    <row r="1010" spans="1:22" x14ac:dyDescent="0.3">
      <c r="A1010" t="s">
        <v>88</v>
      </c>
      <c r="B1010" s="1">
        <v>2001</v>
      </c>
      <c r="C1010" t="s">
        <v>31</v>
      </c>
      <c r="D1010" s="2">
        <v>78.3</v>
      </c>
      <c r="E1010" s="1">
        <v>92</v>
      </c>
      <c r="F1010" s="1">
        <v>3</v>
      </c>
      <c r="G1010" s="3">
        <v>12.46</v>
      </c>
      <c r="H1010">
        <v>4057.6373830000002</v>
      </c>
      <c r="I1010" s="1">
        <v>86</v>
      </c>
      <c r="J1010" s="1">
        <v>6024</v>
      </c>
      <c r="K1010" s="2">
        <v>55.6</v>
      </c>
      <c r="L1010" s="1">
        <v>4</v>
      </c>
      <c r="M1010" s="1">
        <v>96</v>
      </c>
      <c r="N1010" s="3">
        <v>1.1499999999999999</v>
      </c>
      <c r="O1010" s="1">
        <v>93</v>
      </c>
      <c r="P1010" s="2">
        <v>0.1</v>
      </c>
      <c r="Q1010" s="3">
        <v>23687.316889999998</v>
      </c>
      <c r="R1010" s="1">
        <v>82349925</v>
      </c>
      <c r="S1010">
        <v>1.2</v>
      </c>
      <c r="T1010">
        <v>1.1000000000000001</v>
      </c>
      <c r="U1010">
        <v>0.86</v>
      </c>
      <c r="V1010">
        <v>16.2</v>
      </c>
    </row>
    <row r="1011" spans="1:22" x14ac:dyDescent="0.3">
      <c r="A1011" t="s">
        <v>88</v>
      </c>
      <c r="B1011" s="1">
        <v>2000</v>
      </c>
      <c r="C1011" t="s">
        <v>31</v>
      </c>
      <c r="D1011" s="2">
        <v>78</v>
      </c>
      <c r="E1011" s="1">
        <v>95</v>
      </c>
      <c r="F1011" s="1">
        <v>3</v>
      </c>
      <c r="G1011" s="3">
        <v>12.91</v>
      </c>
      <c r="H1011">
        <v>4238.540035</v>
      </c>
      <c r="I1011" s="1">
        <v>84</v>
      </c>
      <c r="J1011" s="1">
        <v>0</v>
      </c>
      <c r="K1011" s="2">
        <v>55.1</v>
      </c>
      <c r="L1011" s="1">
        <v>4</v>
      </c>
      <c r="M1011" s="1">
        <v>94</v>
      </c>
      <c r="N1011" s="3">
        <v>1.1000000000000001</v>
      </c>
      <c r="O1011" s="1">
        <v>9</v>
      </c>
      <c r="P1011" s="2">
        <v>0.1</v>
      </c>
      <c r="Q1011" s="3">
        <v>23718.7467</v>
      </c>
      <c r="R1011" s="1">
        <v>8221158</v>
      </c>
      <c r="S1011">
        <v>1.2</v>
      </c>
      <c r="T1011">
        <v>1.2</v>
      </c>
      <c r="U1011">
        <v>0.85499999999999998</v>
      </c>
      <c r="V1011">
        <v>16.2</v>
      </c>
    </row>
    <row r="1012" spans="1:22" x14ac:dyDescent="0.3">
      <c r="A1012" t="s">
        <v>89</v>
      </c>
      <c r="B1012" s="1">
        <v>2015</v>
      </c>
      <c r="C1012" t="s">
        <v>23</v>
      </c>
      <c r="D1012" s="2">
        <v>62.4</v>
      </c>
      <c r="E1012" s="1">
        <v>249</v>
      </c>
      <c r="F1012" s="1">
        <v>37</v>
      </c>
      <c r="H1012">
        <v>0</v>
      </c>
      <c r="I1012" s="1">
        <v>88</v>
      </c>
      <c r="J1012" s="1">
        <v>23</v>
      </c>
      <c r="K1012" s="2">
        <v>28.6</v>
      </c>
      <c r="L1012" s="1">
        <v>52</v>
      </c>
      <c r="M1012" s="1">
        <v>88</v>
      </c>
      <c r="O1012" s="1">
        <v>88</v>
      </c>
      <c r="P1012" s="2">
        <v>0.7</v>
      </c>
      <c r="Q1012" s="3">
        <v>1361.1139499999999</v>
      </c>
      <c r="R1012" s="1">
        <v>27582821</v>
      </c>
      <c r="S1012">
        <v>6.2</v>
      </c>
      <c r="T1012">
        <v>6.1</v>
      </c>
      <c r="U1012">
        <v>0.57499999999999996</v>
      </c>
      <c r="V1012">
        <v>11.4</v>
      </c>
    </row>
    <row r="1013" spans="1:22" x14ac:dyDescent="0.3">
      <c r="A1013" t="s">
        <v>89</v>
      </c>
      <c r="B1013" s="1">
        <v>2014</v>
      </c>
      <c r="C1013" t="s">
        <v>23</v>
      </c>
      <c r="D1013" s="2">
        <v>62.1</v>
      </c>
      <c r="E1013" s="1">
        <v>253</v>
      </c>
      <c r="F1013" s="1">
        <v>37</v>
      </c>
      <c r="G1013" s="3">
        <v>0.01</v>
      </c>
      <c r="H1013">
        <v>97.677945710000003</v>
      </c>
      <c r="I1013" s="1">
        <v>98</v>
      </c>
      <c r="J1013" s="1">
        <v>124</v>
      </c>
      <c r="K1013" s="2">
        <v>28</v>
      </c>
      <c r="L1013" s="1">
        <v>54</v>
      </c>
      <c r="M1013" s="1">
        <v>93</v>
      </c>
      <c r="N1013" s="3">
        <v>3.56</v>
      </c>
      <c r="O1013" s="1">
        <v>98</v>
      </c>
      <c r="P1013" s="2">
        <v>0.8</v>
      </c>
      <c r="Q1013" s="3">
        <v>1432.2279430000001</v>
      </c>
      <c r="R1013" s="1">
        <v>26962563</v>
      </c>
      <c r="S1013">
        <v>6.4</v>
      </c>
      <c r="T1013">
        <v>6.3</v>
      </c>
      <c r="U1013">
        <v>0.57599999999999996</v>
      </c>
      <c r="V1013">
        <v>11.7</v>
      </c>
    </row>
    <row r="1014" spans="1:22" x14ac:dyDescent="0.3">
      <c r="A1014" t="s">
        <v>89</v>
      </c>
      <c r="B1014" s="1">
        <v>2013</v>
      </c>
      <c r="C1014" t="s">
        <v>23</v>
      </c>
      <c r="D1014" s="2">
        <v>61.9</v>
      </c>
      <c r="E1014" s="1">
        <v>254</v>
      </c>
      <c r="F1014" s="1">
        <v>38</v>
      </c>
      <c r="G1014" s="3">
        <v>0.01</v>
      </c>
      <c r="H1014">
        <v>28.668978289999998</v>
      </c>
      <c r="I1014" s="1">
        <v>9</v>
      </c>
      <c r="J1014" s="1">
        <v>319</v>
      </c>
      <c r="K1014" s="2">
        <v>27.3</v>
      </c>
      <c r="L1014" s="1">
        <v>55</v>
      </c>
      <c r="M1014" s="1">
        <v>91</v>
      </c>
      <c r="N1014" s="3">
        <v>4.63</v>
      </c>
      <c r="O1014" s="1">
        <v>9</v>
      </c>
      <c r="P1014" s="2">
        <v>0.9</v>
      </c>
      <c r="Q1014" s="3">
        <v>1814.492297</v>
      </c>
      <c r="R1014" s="1">
        <v>26346251</v>
      </c>
      <c r="S1014">
        <v>6.6</v>
      </c>
      <c r="T1014">
        <v>6.4</v>
      </c>
      <c r="U1014">
        <v>0.56999999999999995</v>
      </c>
      <c r="V1014">
        <v>11.5</v>
      </c>
    </row>
    <row r="1015" spans="1:22" x14ac:dyDescent="0.3">
      <c r="A1015" t="s">
        <v>89</v>
      </c>
      <c r="B1015" s="1">
        <v>2012</v>
      </c>
      <c r="C1015" t="s">
        <v>23</v>
      </c>
      <c r="D1015" s="2">
        <v>61.6</v>
      </c>
      <c r="E1015" s="1">
        <v>257</v>
      </c>
      <c r="F1015" s="1">
        <v>39</v>
      </c>
      <c r="G1015" s="3">
        <v>0.01</v>
      </c>
      <c r="H1015">
        <v>151.899429</v>
      </c>
      <c r="I1015" s="1">
        <v>92</v>
      </c>
      <c r="J1015" s="1">
        <v>1613</v>
      </c>
      <c r="K1015" s="2">
        <v>26.7</v>
      </c>
      <c r="L1015" s="1">
        <v>56</v>
      </c>
      <c r="M1015" s="1">
        <v>91</v>
      </c>
      <c r="N1015" s="3">
        <v>4.79</v>
      </c>
      <c r="O1015" s="1">
        <v>92</v>
      </c>
      <c r="P1015" s="2">
        <v>0.9</v>
      </c>
      <c r="Q1015" s="3">
        <v>1629.8222000000001</v>
      </c>
      <c r="R1015" s="1">
        <v>2573349</v>
      </c>
      <c r="S1015">
        <v>6.7</v>
      </c>
      <c r="T1015">
        <v>6.6</v>
      </c>
      <c r="U1015">
        <v>0.56299999999999994</v>
      </c>
      <c r="V1015">
        <v>11.2</v>
      </c>
    </row>
    <row r="1016" spans="1:22" x14ac:dyDescent="0.3">
      <c r="A1016" t="s">
        <v>89</v>
      </c>
      <c r="B1016" s="1">
        <v>2011</v>
      </c>
      <c r="C1016" t="s">
        <v>23</v>
      </c>
      <c r="D1016" s="2">
        <v>61.2</v>
      </c>
      <c r="E1016" s="1">
        <v>263</v>
      </c>
      <c r="F1016" s="1">
        <v>40</v>
      </c>
      <c r="G1016" s="3">
        <v>1.64</v>
      </c>
      <c r="H1016">
        <v>225.2219474</v>
      </c>
      <c r="I1016" s="1">
        <v>91</v>
      </c>
      <c r="J1016" s="1">
        <v>120</v>
      </c>
      <c r="K1016" s="2">
        <v>26.1</v>
      </c>
      <c r="L1016" s="1">
        <v>58</v>
      </c>
      <c r="M1016" s="1">
        <v>91</v>
      </c>
      <c r="N1016" s="3">
        <v>4.8099999999999996</v>
      </c>
      <c r="O1016" s="1">
        <v>91</v>
      </c>
      <c r="P1016" s="2">
        <v>1.3</v>
      </c>
      <c r="Q1016" s="3">
        <v>1574.9786529999999</v>
      </c>
      <c r="R1016" s="1">
        <v>25121796</v>
      </c>
      <c r="S1016">
        <v>6.9</v>
      </c>
      <c r="T1016">
        <v>6.8</v>
      </c>
      <c r="U1016">
        <v>0.55400000000000005</v>
      </c>
      <c r="V1016">
        <v>10.9</v>
      </c>
    </row>
    <row r="1017" spans="1:22" x14ac:dyDescent="0.3">
      <c r="A1017" t="s">
        <v>89</v>
      </c>
      <c r="B1017" s="1">
        <v>2010</v>
      </c>
      <c r="C1017" t="s">
        <v>23</v>
      </c>
      <c r="D1017" s="2">
        <v>69</v>
      </c>
      <c r="E1017" s="1">
        <v>267</v>
      </c>
      <c r="F1017" s="1">
        <v>40</v>
      </c>
      <c r="G1017" s="3">
        <v>1.69</v>
      </c>
      <c r="H1017">
        <v>195.98246259999999</v>
      </c>
      <c r="I1017" s="1">
        <v>94</v>
      </c>
      <c r="J1017" s="1">
        <v>641</v>
      </c>
      <c r="K1017" s="2">
        <v>25.5</v>
      </c>
      <c r="L1017" s="1">
        <v>59</v>
      </c>
      <c r="M1017" s="1">
        <v>94</v>
      </c>
      <c r="N1017" s="3">
        <v>5.33</v>
      </c>
      <c r="O1017" s="1">
        <v>94</v>
      </c>
      <c r="P1017" s="2">
        <v>1.9</v>
      </c>
      <c r="Q1017" s="3">
        <v>1312.6755700000001</v>
      </c>
      <c r="R1017" s="1">
        <v>2451214</v>
      </c>
      <c r="S1017">
        <v>7.1</v>
      </c>
      <c r="T1017">
        <v>7</v>
      </c>
      <c r="U1017">
        <v>0.54700000000000004</v>
      </c>
      <c r="V1017">
        <v>10.5</v>
      </c>
    </row>
    <row r="1018" spans="1:22" x14ac:dyDescent="0.3">
      <c r="A1018" t="s">
        <v>89</v>
      </c>
      <c r="B1018" s="1">
        <v>2009</v>
      </c>
      <c r="C1018" t="s">
        <v>23</v>
      </c>
      <c r="D1018" s="2">
        <v>66</v>
      </c>
      <c r="E1018" s="1">
        <v>271</v>
      </c>
      <c r="F1018" s="1">
        <v>41</v>
      </c>
      <c r="G1018" s="3">
        <v>1.76</v>
      </c>
      <c r="H1018">
        <v>30.722905010000002</v>
      </c>
      <c r="I1018" s="1">
        <v>94</v>
      </c>
      <c r="J1018" s="1">
        <v>101</v>
      </c>
      <c r="K1018" s="2">
        <v>24.9</v>
      </c>
      <c r="L1018" s="1">
        <v>60</v>
      </c>
      <c r="M1018" s="1">
        <v>94</v>
      </c>
      <c r="N1018" s="3">
        <v>5.17</v>
      </c>
      <c r="O1018" s="1">
        <v>94</v>
      </c>
      <c r="P1018" s="2">
        <v>2.1</v>
      </c>
      <c r="Q1018" s="3">
        <v>186.76537999999999</v>
      </c>
      <c r="R1018" s="1">
        <v>2393831</v>
      </c>
      <c r="S1018">
        <v>7.3</v>
      </c>
      <c r="T1018">
        <v>7.2</v>
      </c>
      <c r="U1018">
        <v>0.54200000000000004</v>
      </c>
      <c r="V1018">
        <v>10.4</v>
      </c>
    </row>
    <row r="1019" spans="1:22" x14ac:dyDescent="0.3">
      <c r="A1019" t="s">
        <v>89</v>
      </c>
      <c r="B1019" s="1">
        <v>2008</v>
      </c>
      <c r="C1019" t="s">
        <v>23</v>
      </c>
      <c r="D1019" s="2">
        <v>63</v>
      </c>
      <c r="E1019" s="1">
        <v>275</v>
      </c>
      <c r="F1019" s="1">
        <v>41</v>
      </c>
      <c r="G1019" s="3">
        <v>1.78</v>
      </c>
      <c r="H1019">
        <v>161.01064349999999</v>
      </c>
      <c r="I1019" s="1">
        <v>93</v>
      </c>
      <c r="J1019" s="1">
        <v>82</v>
      </c>
      <c r="K1019" s="2">
        <v>24.2</v>
      </c>
      <c r="L1019" s="1">
        <v>61</v>
      </c>
      <c r="M1019" s="1">
        <v>92</v>
      </c>
      <c r="N1019" s="3">
        <v>4.8499999999999996</v>
      </c>
      <c r="O1019" s="1">
        <v>93</v>
      </c>
      <c r="P1019" s="2">
        <v>2.2000000000000002</v>
      </c>
      <c r="Q1019" s="3">
        <v>1224.41554</v>
      </c>
      <c r="R1019" s="1">
        <v>2329864</v>
      </c>
      <c r="S1019">
        <v>7.5</v>
      </c>
      <c r="T1019">
        <v>7.4</v>
      </c>
      <c r="U1019">
        <v>0.53</v>
      </c>
      <c r="V1019">
        <v>9.8000000000000007</v>
      </c>
    </row>
    <row r="1020" spans="1:22" x14ac:dyDescent="0.3">
      <c r="A1020" t="s">
        <v>89</v>
      </c>
      <c r="B1020" s="1">
        <v>2007</v>
      </c>
      <c r="C1020" t="s">
        <v>23</v>
      </c>
      <c r="D1020" s="2">
        <v>59.9</v>
      </c>
      <c r="E1020" s="1">
        <v>28</v>
      </c>
      <c r="F1020" s="1">
        <v>41</v>
      </c>
      <c r="G1020" s="3">
        <v>1.25</v>
      </c>
      <c r="H1020">
        <v>3.1813736289999999</v>
      </c>
      <c r="I1020" s="1">
        <v>94</v>
      </c>
      <c r="J1020" s="1">
        <v>6</v>
      </c>
      <c r="K1020" s="2">
        <v>23.6</v>
      </c>
      <c r="L1020" s="1">
        <v>61</v>
      </c>
      <c r="M1020" s="1">
        <v>94</v>
      </c>
      <c r="N1020" s="3">
        <v>5.3</v>
      </c>
      <c r="O1020" s="1">
        <v>94</v>
      </c>
      <c r="P1020" s="2">
        <v>2.6</v>
      </c>
      <c r="Q1020" s="3">
        <v>19.686717999999999</v>
      </c>
      <c r="R1020" s="1">
        <v>227212</v>
      </c>
      <c r="S1020">
        <v>7.7</v>
      </c>
      <c r="T1020">
        <v>7.6</v>
      </c>
      <c r="U1020">
        <v>0.51900000000000002</v>
      </c>
      <c r="V1020">
        <v>9.1</v>
      </c>
    </row>
    <row r="1021" spans="1:22" x14ac:dyDescent="0.3">
      <c r="A1021" t="s">
        <v>89</v>
      </c>
      <c r="B1021" s="1">
        <v>2006</v>
      </c>
      <c r="C1021" t="s">
        <v>23</v>
      </c>
      <c r="D1021" s="2">
        <v>59.4</v>
      </c>
      <c r="E1021" s="1">
        <v>288</v>
      </c>
      <c r="F1021" s="1">
        <v>41</v>
      </c>
      <c r="G1021" s="3">
        <v>1.7</v>
      </c>
      <c r="H1021">
        <v>129.02633639999999</v>
      </c>
      <c r="I1021" s="1">
        <v>84</v>
      </c>
      <c r="J1021" s="1">
        <v>420</v>
      </c>
      <c r="K1021" s="2">
        <v>23</v>
      </c>
      <c r="L1021" s="1">
        <v>62</v>
      </c>
      <c r="M1021" s="1">
        <v>84</v>
      </c>
      <c r="N1021" s="3">
        <v>4.6399999999999997</v>
      </c>
      <c r="O1021" s="1">
        <v>84</v>
      </c>
      <c r="P1021" s="2">
        <v>2.9</v>
      </c>
      <c r="Q1021" s="3">
        <v>922.93516769999997</v>
      </c>
      <c r="R1021" s="1">
        <v>22113425</v>
      </c>
      <c r="S1021">
        <v>7.9</v>
      </c>
      <c r="T1021">
        <v>7.9</v>
      </c>
      <c r="U1021">
        <v>0.51</v>
      </c>
      <c r="V1021">
        <v>8.6999999999999993</v>
      </c>
    </row>
    <row r="1022" spans="1:22" x14ac:dyDescent="0.3">
      <c r="A1022" t="s">
        <v>89</v>
      </c>
      <c r="B1022" s="1">
        <v>2005</v>
      </c>
      <c r="C1022" t="s">
        <v>23</v>
      </c>
      <c r="D1022" s="2">
        <v>58.9</v>
      </c>
      <c r="E1022" s="1">
        <v>296</v>
      </c>
      <c r="F1022" s="1">
        <v>41</v>
      </c>
      <c r="G1022" s="3">
        <v>1.5</v>
      </c>
      <c r="H1022">
        <v>78.711238249999994</v>
      </c>
      <c r="I1022" s="1">
        <v>84</v>
      </c>
      <c r="J1022" s="1">
        <v>435</v>
      </c>
      <c r="K1022" s="2">
        <v>22.4</v>
      </c>
      <c r="L1022" s="1">
        <v>62</v>
      </c>
      <c r="M1022" s="1">
        <v>85</v>
      </c>
      <c r="N1022" s="3">
        <v>4.51</v>
      </c>
      <c r="O1022" s="1">
        <v>84</v>
      </c>
      <c r="P1022" s="2">
        <v>3.1</v>
      </c>
      <c r="Q1022" s="3">
        <v>498.172394</v>
      </c>
      <c r="R1022" s="1">
        <v>215429</v>
      </c>
      <c r="S1022">
        <v>8.1</v>
      </c>
      <c r="T1022">
        <v>8.1</v>
      </c>
      <c r="U1022">
        <v>0.499</v>
      </c>
      <c r="V1022">
        <v>8.1</v>
      </c>
    </row>
    <row r="1023" spans="1:22" x14ac:dyDescent="0.3">
      <c r="A1023" t="s">
        <v>89</v>
      </c>
      <c r="B1023" s="1">
        <v>2004</v>
      </c>
      <c r="C1023" t="s">
        <v>23</v>
      </c>
      <c r="D1023" s="2">
        <v>58.3</v>
      </c>
      <c r="E1023" s="1">
        <v>34</v>
      </c>
      <c r="F1023" s="1">
        <v>41</v>
      </c>
      <c r="G1023" s="3">
        <v>1.46</v>
      </c>
      <c r="H1023">
        <v>53.237759769999997</v>
      </c>
      <c r="I1023" s="1">
        <v>8</v>
      </c>
      <c r="J1023" s="1">
        <v>60</v>
      </c>
      <c r="K1023" s="2">
        <v>21.8</v>
      </c>
      <c r="L1023" s="1">
        <v>62</v>
      </c>
      <c r="M1023" s="1">
        <v>81</v>
      </c>
      <c r="N1023" s="3">
        <v>3.96</v>
      </c>
      <c r="O1023" s="1">
        <v>8</v>
      </c>
      <c r="P1023" s="2">
        <v>3.2</v>
      </c>
      <c r="Q1023" s="3">
        <v>423.1936389</v>
      </c>
      <c r="R1023" s="1">
        <v>2986536</v>
      </c>
      <c r="S1023">
        <v>8.4</v>
      </c>
      <c r="T1023">
        <v>8.3000000000000007</v>
      </c>
      <c r="U1023">
        <v>0.49099999999999999</v>
      </c>
      <c r="V1023">
        <v>7.7</v>
      </c>
    </row>
    <row r="1024" spans="1:22" x14ac:dyDescent="0.3">
      <c r="A1024" t="s">
        <v>89</v>
      </c>
      <c r="B1024" s="1">
        <v>2003</v>
      </c>
      <c r="C1024" t="s">
        <v>23</v>
      </c>
      <c r="D1024" s="2">
        <v>57.9</v>
      </c>
      <c r="E1024" s="1">
        <v>38</v>
      </c>
      <c r="F1024" s="1">
        <v>41</v>
      </c>
      <c r="G1024" s="3">
        <v>1.53</v>
      </c>
      <c r="H1024">
        <v>31.094353420000001</v>
      </c>
      <c r="I1024" s="1">
        <v>8</v>
      </c>
      <c r="J1024" s="1">
        <v>1939</v>
      </c>
      <c r="K1024" s="2">
        <v>21.2</v>
      </c>
      <c r="L1024" s="1">
        <v>63</v>
      </c>
      <c r="M1024" s="1">
        <v>8</v>
      </c>
      <c r="N1024" s="3">
        <v>3.12</v>
      </c>
      <c r="O1024" s="1">
        <v>8</v>
      </c>
      <c r="P1024" s="2">
        <v>3.4</v>
      </c>
      <c r="Q1024" s="3">
        <v>373.28155370000002</v>
      </c>
      <c r="R1024" s="1">
        <v>2446782</v>
      </c>
      <c r="S1024">
        <v>8.6</v>
      </c>
      <c r="T1024">
        <v>8.5</v>
      </c>
      <c r="U1024">
        <v>0.48899999999999999</v>
      </c>
      <c r="V1024">
        <v>7.9</v>
      </c>
    </row>
    <row r="1025" spans="1:22" x14ac:dyDescent="0.3">
      <c r="A1025" t="s">
        <v>89</v>
      </c>
      <c r="B1025" s="1">
        <v>2002</v>
      </c>
      <c r="C1025" t="s">
        <v>23</v>
      </c>
      <c r="D1025" s="2">
        <v>57.6</v>
      </c>
      <c r="E1025" s="1">
        <v>31</v>
      </c>
      <c r="F1025" s="1">
        <v>42</v>
      </c>
      <c r="G1025" s="3">
        <v>1.6</v>
      </c>
      <c r="H1025">
        <v>3.3364379689999999</v>
      </c>
      <c r="I1025" s="1">
        <v>8</v>
      </c>
      <c r="J1025" s="1">
        <v>12289</v>
      </c>
      <c r="K1025" s="2">
        <v>2.7</v>
      </c>
      <c r="L1025" s="1">
        <v>63</v>
      </c>
      <c r="M1025" s="1">
        <v>8</v>
      </c>
      <c r="N1025" s="3">
        <v>3.7</v>
      </c>
      <c r="O1025" s="1">
        <v>78</v>
      </c>
      <c r="P1025" s="2">
        <v>3.5</v>
      </c>
      <c r="Q1025" s="3">
        <v>39.484473000000001</v>
      </c>
      <c r="R1025" s="1">
        <v>19924522</v>
      </c>
      <c r="S1025">
        <v>8.8000000000000007</v>
      </c>
      <c r="T1025">
        <v>8.8000000000000007</v>
      </c>
      <c r="U1025">
        <v>0.48399999999999999</v>
      </c>
      <c r="V1025">
        <v>7.6</v>
      </c>
    </row>
    <row r="1026" spans="1:22" x14ac:dyDescent="0.3">
      <c r="A1026" t="s">
        <v>89</v>
      </c>
      <c r="B1026" s="1">
        <v>2001</v>
      </c>
      <c r="C1026" t="s">
        <v>23</v>
      </c>
      <c r="D1026" s="2">
        <v>57.4</v>
      </c>
      <c r="E1026" s="1">
        <v>39</v>
      </c>
      <c r="F1026" s="1">
        <v>42</v>
      </c>
      <c r="G1026" s="3">
        <v>1.49</v>
      </c>
      <c r="H1026">
        <v>25.559812879999999</v>
      </c>
      <c r="I1026" s="1"/>
      <c r="J1026" s="1">
        <v>13476</v>
      </c>
      <c r="K1026" s="2">
        <v>2.1</v>
      </c>
      <c r="L1026" s="1">
        <v>64</v>
      </c>
      <c r="M1026" s="1">
        <v>81</v>
      </c>
      <c r="N1026" s="3">
        <v>3.56</v>
      </c>
      <c r="O1026" s="1">
        <v>79</v>
      </c>
      <c r="P1026" s="2">
        <v>3.5</v>
      </c>
      <c r="Q1026" s="3">
        <v>273.65966680000002</v>
      </c>
      <c r="R1026" s="1">
        <v>1942165</v>
      </c>
      <c r="S1026">
        <v>9</v>
      </c>
      <c r="T1026">
        <v>9</v>
      </c>
      <c r="U1026">
        <v>0.48499999999999999</v>
      </c>
      <c r="V1026">
        <v>8</v>
      </c>
    </row>
    <row r="1027" spans="1:22" x14ac:dyDescent="0.3">
      <c r="A1027" t="s">
        <v>89</v>
      </c>
      <c r="B1027" s="1">
        <v>2000</v>
      </c>
      <c r="C1027" t="s">
        <v>23</v>
      </c>
      <c r="D1027" s="2">
        <v>57.2</v>
      </c>
      <c r="E1027" s="1">
        <v>38</v>
      </c>
      <c r="F1027" s="1">
        <v>43</v>
      </c>
      <c r="G1027" s="3">
        <v>1.6</v>
      </c>
      <c r="H1027">
        <v>20.65432873</v>
      </c>
      <c r="I1027" s="1"/>
      <c r="J1027" s="1">
        <v>23068</v>
      </c>
      <c r="K1027" s="2">
        <v>19.5</v>
      </c>
      <c r="L1027" s="1">
        <v>65</v>
      </c>
      <c r="M1027" s="1">
        <v>88</v>
      </c>
      <c r="N1027" s="3">
        <v>3</v>
      </c>
      <c r="O1027" s="1">
        <v>88</v>
      </c>
      <c r="P1027" s="2">
        <v>3.6</v>
      </c>
      <c r="Q1027" s="3">
        <v>263.11246790000001</v>
      </c>
      <c r="R1027" s="1">
        <v>18938762</v>
      </c>
      <c r="S1027">
        <v>9.1999999999999993</v>
      </c>
      <c r="T1027">
        <v>9.1999999999999993</v>
      </c>
      <c r="U1027">
        <v>0.48</v>
      </c>
      <c r="V1027">
        <v>7.7</v>
      </c>
    </row>
    <row r="1028" spans="1:22" x14ac:dyDescent="0.3">
      <c r="A1028" t="s">
        <v>90</v>
      </c>
      <c r="B1028" s="1">
        <v>2015</v>
      </c>
      <c r="C1028" t="s">
        <v>23</v>
      </c>
      <c r="D1028" s="2">
        <v>81</v>
      </c>
      <c r="E1028" s="1">
        <v>72</v>
      </c>
      <c r="F1028" s="1">
        <v>0</v>
      </c>
      <c r="H1028">
        <v>0</v>
      </c>
      <c r="I1028" s="1">
        <v>96</v>
      </c>
      <c r="J1028" s="1">
        <v>1</v>
      </c>
      <c r="K1028" s="2">
        <v>66.5</v>
      </c>
      <c r="L1028" s="1">
        <v>0</v>
      </c>
      <c r="M1028" s="1">
        <v>99</v>
      </c>
      <c r="O1028" s="1">
        <v>99</v>
      </c>
      <c r="P1028" s="2">
        <v>0.1</v>
      </c>
      <c r="Q1028" s="3">
        <v>187.78990999999999</v>
      </c>
      <c r="R1028" s="1">
        <v>182883</v>
      </c>
      <c r="S1028">
        <v>0.8</v>
      </c>
      <c r="T1028">
        <v>0.7</v>
      </c>
      <c r="U1028">
        <v>0.86499999999999999</v>
      </c>
      <c r="V1028">
        <v>17.2</v>
      </c>
    </row>
    <row r="1029" spans="1:22" x14ac:dyDescent="0.3">
      <c r="A1029" t="s">
        <v>90</v>
      </c>
      <c r="B1029" s="1">
        <v>2014</v>
      </c>
      <c r="C1029" t="s">
        <v>23</v>
      </c>
      <c r="D1029" s="2">
        <v>88</v>
      </c>
      <c r="E1029" s="1">
        <v>73</v>
      </c>
      <c r="F1029" s="1">
        <v>0</v>
      </c>
      <c r="G1029" s="3">
        <v>7.53</v>
      </c>
      <c r="H1029">
        <v>2163.0434140000002</v>
      </c>
      <c r="I1029" s="1">
        <v>96</v>
      </c>
      <c r="J1029" s="1">
        <v>1</v>
      </c>
      <c r="K1029" s="2">
        <v>66</v>
      </c>
      <c r="L1029" s="1">
        <v>0</v>
      </c>
      <c r="M1029" s="1">
        <v>99</v>
      </c>
      <c r="N1029" s="3">
        <v>8.8000000000000007</v>
      </c>
      <c r="O1029" s="1">
        <v>99</v>
      </c>
      <c r="P1029" s="2">
        <v>0.1</v>
      </c>
      <c r="Q1029" s="3">
        <v>21673.7817</v>
      </c>
      <c r="R1029" s="1">
        <v>1892413</v>
      </c>
      <c r="S1029">
        <v>0.8</v>
      </c>
      <c r="T1029">
        <v>0.7</v>
      </c>
      <c r="U1029">
        <v>0.86199999999999999</v>
      </c>
      <c r="V1029">
        <v>17.2</v>
      </c>
    </row>
    <row r="1030" spans="1:22" x14ac:dyDescent="0.3">
      <c r="A1030" t="s">
        <v>90</v>
      </c>
      <c r="B1030" s="1">
        <v>2013</v>
      </c>
      <c r="C1030" t="s">
        <v>23</v>
      </c>
      <c r="D1030" s="2">
        <v>86</v>
      </c>
      <c r="E1030" s="1">
        <v>74</v>
      </c>
      <c r="F1030" s="1">
        <v>0</v>
      </c>
      <c r="G1030" s="3">
        <v>7.46</v>
      </c>
      <c r="H1030">
        <v>2183.1069859999998</v>
      </c>
      <c r="I1030" s="1">
        <v>98</v>
      </c>
      <c r="J1030" s="1">
        <v>3</v>
      </c>
      <c r="K1030" s="2">
        <v>65.400000000000006</v>
      </c>
      <c r="L1030" s="1">
        <v>0</v>
      </c>
      <c r="M1030" s="1">
        <v>99</v>
      </c>
      <c r="N1030" s="3">
        <v>9.26</v>
      </c>
      <c r="O1030" s="1">
        <v>99</v>
      </c>
      <c r="P1030" s="2">
        <v>0.1</v>
      </c>
      <c r="Q1030" s="3">
        <v>21874.819500000001</v>
      </c>
      <c r="R1030" s="1">
        <v>1965211</v>
      </c>
      <c r="S1030">
        <v>0.8</v>
      </c>
      <c r="T1030">
        <v>0.7</v>
      </c>
      <c r="U1030">
        <v>0.86</v>
      </c>
      <c r="V1030">
        <v>17.100000000000001</v>
      </c>
    </row>
    <row r="1031" spans="1:22" x14ac:dyDescent="0.3">
      <c r="A1031" t="s">
        <v>90</v>
      </c>
      <c r="B1031" s="1">
        <v>2012</v>
      </c>
      <c r="C1031" t="s">
        <v>23</v>
      </c>
      <c r="D1031" s="2">
        <v>84</v>
      </c>
      <c r="E1031" s="1">
        <v>76</v>
      </c>
      <c r="F1031" s="1">
        <v>0</v>
      </c>
      <c r="G1031" s="3">
        <v>8.1999999999999993</v>
      </c>
      <c r="H1031">
        <v>2528.9929350000002</v>
      </c>
      <c r="I1031" s="1">
        <v>98</v>
      </c>
      <c r="J1031" s="1">
        <v>3</v>
      </c>
      <c r="K1031" s="2">
        <v>64.900000000000006</v>
      </c>
      <c r="L1031" s="1">
        <v>0</v>
      </c>
      <c r="M1031" s="1">
        <v>99</v>
      </c>
      <c r="N1031" s="3">
        <v>9.24</v>
      </c>
      <c r="O1031" s="1">
        <v>99</v>
      </c>
      <c r="P1031" s="2">
        <v>0.1</v>
      </c>
      <c r="Q1031" s="3">
        <v>22242.681929999999</v>
      </c>
      <c r="R1031" s="1">
        <v>114511</v>
      </c>
      <c r="S1031">
        <v>0.8</v>
      </c>
      <c r="T1031">
        <v>0.7</v>
      </c>
      <c r="U1031">
        <v>0.85799999999999998</v>
      </c>
      <c r="V1031">
        <v>16.8</v>
      </c>
    </row>
    <row r="1032" spans="1:22" x14ac:dyDescent="0.3">
      <c r="A1032" t="s">
        <v>90</v>
      </c>
      <c r="B1032" s="1">
        <v>2011</v>
      </c>
      <c r="C1032" t="s">
        <v>23</v>
      </c>
      <c r="D1032" s="2">
        <v>85</v>
      </c>
      <c r="E1032" s="1">
        <v>76</v>
      </c>
      <c r="F1032" s="1">
        <v>0</v>
      </c>
      <c r="G1032" s="3">
        <v>8.02</v>
      </c>
      <c r="H1032">
        <v>3192.8873629999998</v>
      </c>
      <c r="I1032" s="1">
        <v>95</v>
      </c>
      <c r="J1032" s="1">
        <v>40</v>
      </c>
      <c r="K1032" s="2">
        <v>64.3</v>
      </c>
      <c r="L1032" s="1">
        <v>0</v>
      </c>
      <c r="M1032" s="1">
        <v>99</v>
      </c>
      <c r="N1032" s="3">
        <v>9.77</v>
      </c>
      <c r="O1032" s="1">
        <v>99</v>
      </c>
      <c r="P1032" s="2">
        <v>0.1</v>
      </c>
      <c r="Q1032" s="3">
        <v>25916.293529999999</v>
      </c>
      <c r="R1032" s="1">
        <v>1114899</v>
      </c>
      <c r="S1032">
        <v>0.8</v>
      </c>
      <c r="T1032">
        <v>0.7</v>
      </c>
      <c r="U1032">
        <v>0.86</v>
      </c>
      <c r="V1032">
        <v>16.7</v>
      </c>
    </row>
    <row r="1033" spans="1:22" x14ac:dyDescent="0.3">
      <c r="A1033" t="s">
        <v>90</v>
      </c>
      <c r="B1033" s="1">
        <v>2010</v>
      </c>
      <c r="C1033" t="s">
        <v>23</v>
      </c>
      <c r="D1033" s="2">
        <v>83</v>
      </c>
      <c r="E1033" s="1">
        <v>76</v>
      </c>
      <c r="F1033" s="1">
        <v>0</v>
      </c>
      <c r="G1033" s="3">
        <v>9</v>
      </c>
      <c r="H1033">
        <v>3189.7544389999998</v>
      </c>
      <c r="I1033" s="1">
        <v>95</v>
      </c>
      <c r="J1033" s="1">
        <v>149</v>
      </c>
      <c r="K1033" s="2">
        <v>63.7</v>
      </c>
      <c r="L1033" s="1">
        <v>0</v>
      </c>
      <c r="M1033" s="1">
        <v>99</v>
      </c>
      <c r="N1033" s="3">
        <v>9.18</v>
      </c>
      <c r="O1033" s="1">
        <v>99</v>
      </c>
      <c r="P1033" s="2">
        <v>0.1</v>
      </c>
      <c r="Q1033" s="3">
        <v>26917.758979999999</v>
      </c>
      <c r="R1033" s="1">
        <v>11121341</v>
      </c>
      <c r="S1033">
        <v>0.8</v>
      </c>
      <c r="T1033">
        <v>0.7</v>
      </c>
      <c r="U1033">
        <v>0.85899999999999999</v>
      </c>
      <c r="V1033">
        <v>16.399999999999999</v>
      </c>
    </row>
    <row r="1034" spans="1:22" x14ac:dyDescent="0.3">
      <c r="A1034" t="s">
        <v>90</v>
      </c>
      <c r="B1034" s="1">
        <v>2009</v>
      </c>
      <c r="C1034" t="s">
        <v>23</v>
      </c>
      <c r="D1034" s="2">
        <v>80</v>
      </c>
      <c r="E1034" s="1">
        <v>78</v>
      </c>
      <c r="F1034" s="1">
        <v>0</v>
      </c>
      <c r="G1034" s="3">
        <v>9.08</v>
      </c>
      <c r="H1034">
        <v>372.68541420000003</v>
      </c>
      <c r="I1034" s="1">
        <v>95</v>
      </c>
      <c r="J1034" s="1">
        <v>2</v>
      </c>
      <c r="K1034" s="2">
        <v>63.1</v>
      </c>
      <c r="L1034" s="1">
        <v>0</v>
      </c>
      <c r="M1034" s="1">
        <v>99</v>
      </c>
      <c r="N1034" s="3">
        <v>9.76</v>
      </c>
      <c r="O1034" s="1">
        <v>99</v>
      </c>
      <c r="P1034" s="2">
        <v>0.1</v>
      </c>
      <c r="Q1034" s="3">
        <v>2971.973</v>
      </c>
      <c r="R1034" s="1">
        <v>111717</v>
      </c>
      <c r="S1034">
        <v>0.8</v>
      </c>
      <c r="T1034">
        <v>0.7</v>
      </c>
      <c r="U1034">
        <v>0.85699999999999998</v>
      </c>
      <c r="V1034">
        <v>16.2</v>
      </c>
    </row>
    <row r="1035" spans="1:22" x14ac:dyDescent="0.3">
      <c r="A1035" t="s">
        <v>90</v>
      </c>
      <c r="B1035" s="1">
        <v>2008</v>
      </c>
      <c r="C1035" t="s">
        <v>23</v>
      </c>
      <c r="D1035" s="2">
        <v>79.900000000000006</v>
      </c>
      <c r="E1035" s="1">
        <v>77</v>
      </c>
      <c r="F1035" s="1">
        <v>0</v>
      </c>
      <c r="G1035" s="3">
        <v>9.51</v>
      </c>
      <c r="H1035">
        <v>3682.88717</v>
      </c>
      <c r="I1035" s="1">
        <v>95</v>
      </c>
      <c r="J1035" s="1">
        <v>1</v>
      </c>
      <c r="K1035" s="2">
        <v>62.4</v>
      </c>
      <c r="L1035" s="1">
        <v>0</v>
      </c>
      <c r="M1035" s="1">
        <v>99</v>
      </c>
      <c r="N1035" s="3">
        <v>9.76</v>
      </c>
      <c r="O1035" s="1">
        <v>99</v>
      </c>
      <c r="P1035" s="2">
        <v>0.1</v>
      </c>
      <c r="Q1035" s="3">
        <v>31997.2821</v>
      </c>
      <c r="R1035" s="1">
        <v>1177841</v>
      </c>
      <c r="S1035">
        <v>0.8</v>
      </c>
      <c r="T1035">
        <v>0.7</v>
      </c>
      <c r="U1035">
        <v>0.85299999999999998</v>
      </c>
      <c r="V1035">
        <v>15.9</v>
      </c>
    </row>
    <row r="1036" spans="1:22" x14ac:dyDescent="0.3">
      <c r="A1036" t="s">
        <v>90</v>
      </c>
      <c r="B1036" s="1">
        <v>2007</v>
      </c>
      <c r="C1036" t="s">
        <v>23</v>
      </c>
      <c r="D1036" s="2">
        <v>79.400000000000006</v>
      </c>
      <c r="E1036" s="1">
        <v>8</v>
      </c>
      <c r="F1036" s="1">
        <v>0</v>
      </c>
      <c r="G1036" s="3">
        <v>9.67</v>
      </c>
      <c r="H1036">
        <v>3632.243121</v>
      </c>
      <c r="I1036" s="1">
        <v>95</v>
      </c>
      <c r="J1036" s="1">
        <v>2</v>
      </c>
      <c r="K1036" s="2">
        <v>61.8</v>
      </c>
      <c r="L1036" s="1">
        <v>0</v>
      </c>
      <c r="M1036" s="1">
        <v>99</v>
      </c>
      <c r="N1036" s="3">
        <v>9.41</v>
      </c>
      <c r="O1036" s="1">
        <v>99</v>
      </c>
      <c r="P1036" s="2">
        <v>0.1</v>
      </c>
      <c r="Q1036" s="3">
        <v>28827.326359999999</v>
      </c>
      <c r="R1036" s="1">
        <v>1148473</v>
      </c>
      <c r="S1036">
        <v>0.8</v>
      </c>
      <c r="T1036">
        <v>0.7</v>
      </c>
      <c r="U1036">
        <v>0.85499999999999998</v>
      </c>
      <c r="V1036">
        <v>16.399999999999999</v>
      </c>
    </row>
    <row r="1037" spans="1:22" x14ac:dyDescent="0.3">
      <c r="A1037" t="s">
        <v>90</v>
      </c>
      <c r="B1037" s="1">
        <v>2006</v>
      </c>
      <c r="C1037" t="s">
        <v>23</v>
      </c>
      <c r="D1037" s="2">
        <v>79.7</v>
      </c>
      <c r="E1037" s="1">
        <v>77</v>
      </c>
      <c r="F1037" s="1">
        <v>0</v>
      </c>
      <c r="G1037" s="3">
        <v>9.42</v>
      </c>
      <c r="H1037">
        <v>318.58066280000003</v>
      </c>
      <c r="I1037" s="1">
        <v>94</v>
      </c>
      <c r="J1037" s="1">
        <v>0</v>
      </c>
      <c r="K1037" s="2">
        <v>61.2</v>
      </c>
      <c r="L1037" s="1">
        <v>1</v>
      </c>
      <c r="M1037" s="1">
        <v>98</v>
      </c>
      <c r="N1037" s="3">
        <v>9.34</v>
      </c>
      <c r="O1037" s="1">
        <v>98</v>
      </c>
      <c r="P1037" s="2">
        <v>0.1</v>
      </c>
      <c r="Q1037" s="3">
        <v>2481.1578100000002</v>
      </c>
      <c r="R1037" s="1">
        <v>112362</v>
      </c>
      <c r="S1037">
        <v>0.8</v>
      </c>
      <c r="T1037">
        <v>0.7</v>
      </c>
      <c r="U1037">
        <v>0.85</v>
      </c>
      <c r="V1037">
        <v>16.3</v>
      </c>
    </row>
    <row r="1038" spans="1:22" x14ac:dyDescent="0.3">
      <c r="A1038" t="s">
        <v>90</v>
      </c>
      <c r="B1038" s="1">
        <v>2005</v>
      </c>
      <c r="C1038" t="s">
        <v>23</v>
      </c>
      <c r="D1038" s="2">
        <v>79.3</v>
      </c>
      <c r="E1038" s="1">
        <v>81</v>
      </c>
      <c r="F1038" s="1">
        <v>0</v>
      </c>
      <c r="G1038" s="3">
        <v>9.9499999999999993</v>
      </c>
      <c r="H1038">
        <v>2785.1393640000001</v>
      </c>
      <c r="I1038" s="1">
        <v>93</v>
      </c>
      <c r="J1038" s="1">
        <v>122</v>
      </c>
      <c r="K1038" s="2">
        <v>6.5</v>
      </c>
      <c r="L1038" s="1">
        <v>1</v>
      </c>
      <c r="M1038" s="1">
        <v>96</v>
      </c>
      <c r="N1038" s="3">
        <v>9.36</v>
      </c>
      <c r="O1038" s="1">
        <v>96</v>
      </c>
      <c r="P1038" s="2">
        <v>0.1</v>
      </c>
      <c r="Q1038" s="3">
        <v>22551.73574</v>
      </c>
      <c r="R1038" s="1">
        <v>1987314</v>
      </c>
      <c r="S1038">
        <v>0.8</v>
      </c>
      <c r="T1038">
        <v>0.7</v>
      </c>
      <c r="U1038">
        <v>0.83899999999999997</v>
      </c>
      <c r="V1038">
        <v>15.6</v>
      </c>
    </row>
    <row r="1039" spans="1:22" x14ac:dyDescent="0.3">
      <c r="A1039" t="s">
        <v>90</v>
      </c>
      <c r="B1039" s="1">
        <v>2004</v>
      </c>
      <c r="C1039" t="s">
        <v>23</v>
      </c>
      <c r="D1039" s="2">
        <v>79.2</v>
      </c>
      <c r="E1039" s="1">
        <v>81</v>
      </c>
      <c r="F1039" s="1">
        <v>0</v>
      </c>
      <c r="G1039" s="3">
        <v>9.56</v>
      </c>
      <c r="H1039">
        <v>287.6124519</v>
      </c>
      <c r="I1039" s="1">
        <v>92</v>
      </c>
      <c r="J1039" s="1">
        <v>1</v>
      </c>
      <c r="K1039" s="2">
        <v>59.9</v>
      </c>
      <c r="L1039" s="1">
        <v>1</v>
      </c>
      <c r="M1039" s="1">
        <v>95</v>
      </c>
      <c r="N1039" s="3">
        <v>8.3000000000000007</v>
      </c>
      <c r="O1039" s="1">
        <v>95</v>
      </c>
      <c r="P1039" s="2">
        <v>0.1</v>
      </c>
      <c r="Q1039" s="3">
        <v>21955.149000000001</v>
      </c>
      <c r="R1039" s="1">
        <v>1955141</v>
      </c>
      <c r="S1039">
        <v>0.8</v>
      </c>
      <c r="T1039">
        <v>0.8</v>
      </c>
      <c r="U1039">
        <v>0.83</v>
      </c>
      <c r="V1039">
        <v>15.3</v>
      </c>
    </row>
    <row r="1040" spans="1:22" x14ac:dyDescent="0.3">
      <c r="A1040" t="s">
        <v>90</v>
      </c>
      <c r="B1040" s="1">
        <v>2003</v>
      </c>
      <c r="C1040" t="s">
        <v>23</v>
      </c>
      <c r="D1040" s="2">
        <v>79.099999999999994</v>
      </c>
      <c r="E1040" s="1">
        <v>81</v>
      </c>
      <c r="F1040" s="1">
        <v>0</v>
      </c>
      <c r="G1040" s="3">
        <v>9.4600000000000009</v>
      </c>
      <c r="H1040">
        <v>2124.9215170000002</v>
      </c>
      <c r="I1040" s="1">
        <v>92</v>
      </c>
      <c r="J1040" s="1">
        <v>0</v>
      </c>
      <c r="K1040" s="2">
        <v>59.2</v>
      </c>
      <c r="L1040" s="1">
        <v>1</v>
      </c>
      <c r="M1040" s="1">
        <v>93</v>
      </c>
      <c r="N1040" s="3">
        <v>8.61</v>
      </c>
      <c r="O1040" s="1">
        <v>94</v>
      </c>
      <c r="P1040" s="2">
        <v>0.1</v>
      </c>
      <c r="Q1040" s="3">
        <v>18477.578409999998</v>
      </c>
      <c r="R1040" s="1">
        <v>19287</v>
      </c>
      <c r="S1040">
        <v>0.8</v>
      </c>
      <c r="T1040">
        <v>0.8</v>
      </c>
      <c r="U1040">
        <v>0.82299999999999995</v>
      </c>
      <c r="V1040">
        <v>15.2</v>
      </c>
    </row>
    <row r="1041" spans="1:22" x14ac:dyDescent="0.3">
      <c r="A1041" t="s">
        <v>90</v>
      </c>
      <c r="B1041" s="1">
        <v>2002</v>
      </c>
      <c r="C1041" t="s">
        <v>23</v>
      </c>
      <c r="D1041" s="2">
        <v>79</v>
      </c>
      <c r="E1041" s="1">
        <v>81</v>
      </c>
      <c r="F1041" s="1">
        <v>1</v>
      </c>
      <c r="G1041" s="3">
        <v>8.09</v>
      </c>
      <c r="H1041">
        <v>160.88972649999999</v>
      </c>
      <c r="I1041" s="1">
        <v>91</v>
      </c>
      <c r="J1041" s="1">
        <v>5</v>
      </c>
      <c r="K1041" s="2">
        <v>58.6</v>
      </c>
      <c r="L1041" s="1">
        <v>1</v>
      </c>
      <c r="M1041" s="1">
        <v>92</v>
      </c>
      <c r="N1041" s="3">
        <v>8.7200000000000006</v>
      </c>
      <c r="O1041" s="1">
        <v>92</v>
      </c>
      <c r="P1041" s="2">
        <v>0.1</v>
      </c>
      <c r="Q1041" s="3">
        <v>1411.31339</v>
      </c>
      <c r="R1041" s="1">
        <v>19222</v>
      </c>
      <c r="S1041">
        <v>0.8</v>
      </c>
      <c r="T1041">
        <v>0.8</v>
      </c>
      <c r="U1041">
        <v>0.81100000000000005</v>
      </c>
      <c r="V1041">
        <v>14.6</v>
      </c>
    </row>
    <row r="1042" spans="1:22" x14ac:dyDescent="0.3">
      <c r="A1042" t="s">
        <v>90</v>
      </c>
      <c r="B1042" s="1">
        <v>2001</v>
      </c>
      <c r="C1042" t="s">
        <v>23</v>
      </c>
      <c r="D1042" s="2">
        <v>78.7</v>
      </c>
      <c r="E1042" s="1">
        <v>83</v>
      </c>
      <c r="F1042" s="1">
        <v>1</v>
      </c>
      <c r="G1042" s="3">
        <v>8.6199999999999992</v>
      </c>
      <c r="H1042">
        <v>1403.022211</v>
      </c>
      <c r="I1042" s="1">
        <v>9</v>
      </c>
      <c r="J1042" s="1">
        <v>12</v>
      </c>
      <c r="K1042" s="2">
        <v>58</v>
      </c>
      <c r="L1042" s="1">
        <v>1</v>
      </c>
      <c r="M1042" s="1">
        <v>9</v>
      </c>
      <c r="N1042" s="3">
        <v>8.4700000000000006</v>
      </c>
      <c r="O1042" s="1">
        <v>91</v>
      </c>
      <c r="P1042" s="2">
        <v>0.1</v>
      </c>
      <c r="Q1042" s="3">
        <v>12538.178830000001</v>
      </c>
      <c r="R1042" s="1">
        <v>1862132</v>
      </c>
      <c r="S1042">
        <v>0.9</v>
      </c>
      <c r="T1042">
        <v>0.8</v>
      </c>
      <c r="U1042">
        <v>0.80100000000000005</v>
      </c>
      <c r="V1042">
        <v>14.2</v>
      </c>
    </row>
    <row r="1043" spans="1:22" x14ac:dyDescent="0.3">
      <c r="A1043" t="s">
        <v>90</v>
      </c>
      <c r="B1043" s="1">
        <v>2000</v>
      </c>
      <c r="C1043" t="s">
        <v>23</v>
      </c>
      <c r="D1043" s="2">
        <v>78.2</v>
      </c>
      <c r="E1043" s="1">
        <v>84</v>
      </c>
      <c r="F1043" s="1">
        <v>1</v>
      </c>
      <c r="G1043" s="3">
        <v>8.48</v>
      </c>
      <c r="H1043">
        <v>122.1823517</v>
      </c>
      <c r="I1043" s="1">
        <v>89</v>
      </c>
      <c r="J1043" s="1">
        <v>56</v>
      </c>
      <c r="K1043" s="2">
        <v>57.4</v>
      </c>
      <c r="L1043" s="1">
        <v>1</v>
      </c>
      <c r="M1043" s="1">
        <v>89</v>
      </c>
      <c r="N1043" s="3">
        <v>7.6</v>
      </c>
      <c r="O1043" s="1">
        <v>89</v>
      </c>
      <c r="P1043" s="2">
        <v>0.1</v>
      </c>
      <c r="Q1043" s="3">
        <v>1242.95373</v>
      </c>
      <c r="R1043" s="1">
        <v>18588</v>
      </c>
      <c r="S1043">
        <v>0.9</v>
      </c>
      <c r="T1043">
        <v>0.8</v>
      </c>
      <c r="U1043">
        <v>0.79400000000000004</v>
      </c>
      <c r="V1043">
        <v>13.9</v>
      </c>
    </row>
    <row r="1044" spans="1:22" x14ac:dyDescent="0.3">
      <c r="A1044" t="s">
        <v>91</v>
      </c>
      <c r="B1044" s="1">
        <v>2015</v>
      </c>
      <c r="C1044" t="s">
        <v>23</v>
      </c>
      <c r="D1044" s="2">
        <v>73.599999999999994</v>
      </c>
      <c r="E1044" s="1">
        <v>142</v>
      </c>
      <c r="F1044" s="1">
        <v>0</v>
      </c>
      <c r="H1044">
        <v>0</v>
      </c>
      <c r="I1044" s="1">
        <v>92</v>
      </c>
      <c r="J1044" s="1">
        <v>0</v>
      </c>
      <c r="K1044" s="2">
        <v>48.4</v>
      </c>
      <c r="L1044" s="1">
        <v>0</v>
      </c>
      <c r="M1044" s="1">
        <v>99</v>
      </c>
      <c r="O1044" s="1">
        <v>92</v>
      </c>
      <c r="P1044" s="2">
        <v>0.1</v>
      </c>
      <c r="Q1044" s="3">
        <v>9212.1928239999997</v>
      </c>
      <c r="S1044">
        <v>3.8</v>
      </c>
      <c r="T1044">
        <v>3.8</v>
      </c>
      <c r="U1044">
        <v>0.751</v>
      </c>
      <c r="V1044">
        <v>15.8</v>
      </c>
    </row>
    <row r="1045" spans="1:22" x14ac:dyDescent="0.3">
      <c r="A1045" t="s">
        <v>91</v>
      </c>
      <c r="B1045" s="1">
        <v>2014</v>
      </c>
      <c r="C1045" t="s">
        <v>23</v>
      </c>
      <c r="D1045" s="2">
        <v>73.5</v>
      </c>
      <c r="E1045" s="1">
        <v>143</v>
      </c>
      <c r="F1045" s="1">
        <v>0</v>
      </c>
      <c r="G1045" s="3">
        <v>8.42</v>
      </c>
      <c r="H1045">
        <v>789.27646149999998</v>
      </c>
      <c r="I1045" s="1">
        <v>97</v>
      </c>
      <c r="J1045" s="1">
        <v>0</v>
      </c>
      <c r="K1045" s="2">
        <v>47.4</v>
      </c>
      <c r="L1045" s="1">
        <v>0</v>
      </c>
      <c r="M1045" s="1">
        <v>81</v>
      </c>
      <c r="N1045" s="3">
        <v>6.1</v>
      </c>
      <c r="O1045" s="1">
        <v>97</v>
      </c>
      <c r="P1045" s="2">
        <v>0.1</v>
      </c>
      <c r="Q1045" s="3">
        <v>8569.7769979999994</v>
      </c>
      <c r="S1045">
        <v>3.8</v>
      </c>
      <c r="T1045">
        <v>3.8</v>
      </c>
      <c r="U1045">
        <v>0.749</v>
      </c>
      <c r="V1045">
        <v>15.8</v>
      </c>
    </row>
    <row r="1046" spans="1:22" x14ac:dyDescent="0.3">
      <c r="A1046" t="s">
        <v>91</v>
      </c>
      <c r="B1046" s="1">
        <v>2013</v>
      </c>
      <c r="C1046" t="s">
        <v>23</v>
      </c>
      <c r="D1046" s="2">
        <v>73.3</v>
      </c>
      <c r="E1046" s="1">
        <v>144</v>
      </c>
      <c r="F1046" s="1">
        <v>0</v>
      </c>
      <c r="G1046" s="3">
        <v>8.25</v>
      </c>
      <c r="H1046">
        <v>780.44592809999995</v>
      </c>
      <c r="I1046" s="1">
        <v>97</v>
      </c>
      <c r="J1046" s="1">
        <v>0</v>
      </c>
      <c r="K1046" s="2">
        <v>46.5</v>
      </c>
      <c r="L1046" s="1">
        <v>0</v>
      </c>
      <c r="M1046" s="1">
        <v>98</v>
      </c>
      <c r="N1046" s="3">
        <v>6.15</v>
      </c>
      <c r="O1046" s="1">
        <v>97</v>
      </c>
      <c r="P1046" s="2">
        <v>0.1</v>
      </c>
      <c r="Q1046" s="3">
        <v>7955.6159850000004</v>
      </c>
      <c r="S1046">
        <v>3.8</v>
      </c>
      <c r="T1046">
        <v>3.8</v>
      </c>
      <c r="U1046">
        <v>0.746</v>
      </c>
      <c r="V1046">
        <v>15.8</v>
      </c>
    </row>
    <row r="1047" spans="1:22" x14ac:dyDescent="0.3">
      <c r="A1047" t="s">
        <v>91</v>
      </c>
      <c r="B1047" s="1">
        <v>2012</v>
      </c>
      <c r="C1047" t="s">
        <v>23</v>
      </c>
      <c r="D1047" s="2">
        <v>73.099999999999994</v>
      </c>
      <c r="E1047" s="1">
        <v>146</v>
      </c>
      <c r="F1047" s="1">
        <v>0</v>
      </c>
      <c r="G1047" s="3">
        <v>8.07</v>
      </c>
      <c r="H1047">
        <v>865.99997819999999</v>
      </c>
      <c r="I1047" s="1">
        <v>97</v>
      </c>
      <c r="J1047" s="1">
        <v>0</v>
      </c>
      <c r="K1047" s="2">
        <v>45.6</v>
      </c>
      <c r="L1047" s="1">
        <v>0</v>
      </c>
      <c r="M1047" s="1">
        <v>98</v>
      </c>
      <c r="N1047" s="3">
        <v>6.36</v>
      </c>
      <c r="O1047" s="1">
        <v>97</v>
      </c>
      <c r="P1047" s="2">
        <v>0.1</v>
      </c>
      <c r="Q1047" s="3">
        <v>7583.1872000000003</v>
      </c>
      <c r="S1047">
        <v>3.8</v>
      </c>
      <c r="T1047">
        <v>3.8</v>
      </c>
      <c r="U1047">
        <v>0.74399999999999999</v>
      </c>
      <c r="V1047">
        <v>15.8</v>
      </c>
    </row>
    <row r="1048" spans="1:22" x14ac:dyDescent="0.3">
      <c r="A1048" t="s">
        <v>91</v>
      </c>
      <c r="B1048" s="1">
        <v>2011</v>
      </c>
      <c r="C1048" t="s">
        <v>23</v>
      </c>
      <c r="D1048" s="2">
        <v>72.900000000000006</v>
      </c>
      <c r="E1048" s="1">
        <v>15</v>
      </c>
      <c r="F1048" s="1">
        <v>0</v>
      </c>
      <c r="G1048" s="3">
        <v>7.84</v>
      </c>
      <c r="H1048">
        <v>11.56715633</v>
      </c>
      <c r="I1048" s="1">
        <v>94</v>
      </c>
      <c r="J1048" s="1">
        <v>0</v>
      </c>
      <c r="K1048" s="2">
        <v>44.7</v>
      </c>
      <c r="L1048" s="1">
        <v>0</v>
      </c>
      <c r="M1048" s="1">
        <v>95</v>
      </c>
      <c r="N1048" s="3">
        <v>6.35</v>
      </c>
      <c r="O1048" s="1">
        <v>95</v>
      </c>
      <c r="P1048" s="2">
        <v>0.1</v>
      </c>
      <c r="Q1048" s="3">
        <v>741.48437999999999</v>
      </c>
      <c r="S1048">
        <v>3.8</v>
      </c>
      <c r="T1048">
        <v>3.8</v>
      </c>
      <c r="U1048">
        <v>0.74099999999999999</v>
      </c>
      <c r="V1048">
        <v>15.8</v>
      </c>
    </row>
    <row r="1049" spans="1:22" x14ac:dyDescent="0.3">
      <c r="A1049" t="s">
        <v>91</v>
      </c>
      <c r="B1049" s="1">
        <v>2010</v>
      </c>
      <c r="C1049" t="s">
        <v>23</v>
      </c>
      <c r="D1049" s="2">
        <v>72.599999999999994</v>
      </c>
      <c r="E1049" s="1">
        <v>154</v>
      </c>
      <c r="F1049" s="1">
        <v>0</v>
      </c>
      <c r="G1049" s="3">
        <v>7.91</v>
      </c>
      <c r="H1049">
        <v>145.84019979999999</v>
      </c>
      <c r="I1049" s="1">
        <v>97</v>
      </c>
      <c r="J1049" s="1">
        <v>0</v>
      </c>
      <c r="K1049" s="2">
        <v>43.9</v>
      </c>
      <c r="L1049" s="1">
        <v>0</v>
      </c>
      <c r="M1049" s="1">
        <v>94</v>
      </c>
      <c r="N1049" s="3">
        <v>6.41</v>
      </c>
      <c r="O1049" s="1">
        <v>97</v>
      </c>
      <c r="P1049" s="2">
        <v>0.1</v>
      </c>
      <c r="Q1049" s="3">
        <v>7365.6666590000004</v>
      </c>
      <c r="S1049">
        <v>3.8</v>
      </c>
      <c r="T1049">
        <v>3.8</v>
      </c>
      <c r="U1049">
        <v>0</v>
      </c>
      <c r="V1049">
        <v>15.8</v>
      </c>
    </row>
    <row r="1050" spans="1:22" x14ac:dyDescent="0.3">
      <c r="A1050" t="s">
        <v>91</v>
      </c>
      <c r="B1050" s="1">
        <v>2009</v>
      </c>
      <c r="C1050" t="s">
        <v>23</v>
      </c>
      <c r="D1050" s="2">
        <v>72.400000000000006</v>
      </c>
      <c r="E1050" s="1">
        <v>158</v>
      </c>
      <c r="F1050" s="1">
        <v>0</v>
      </c>
      <c r="G1050" s="3">
        <v>8.42</v>
      </c>
      <c r="H1050">
        <v>146.4384488</v>
      </c>
      <c r="I1050" s="1">
        <v>99</v>
      </c>
      <c r="J1050" s="1">
        <v>0</v>
      </c>
      <c r="K1050" s="2">
        <v>43.1</v>
      </c>
      <c r="L1050" s="1">
        <v>0</v>
      </c>
      <c r="M1050" s="1">
        <v>99</v>
      </c>
      <c r="N1050" s="3">
        <v>6.24</v>
      </c>
      <c r="O1050" s="1">
        <v>99</v>
      </c>
      <c r="P1050" s="2">
        <v>0.1</v>
      </c>
      <c r="Q1050" s="3">
        <v>7395.8812500000004</v>
      </c>
      <c r="S1050">
        <v>3.8</v>
      </c>
      <c r="T1050">
        <v>3.8</v>
      </c>
      <c r="U1050">
        <v>0</v>
      </c>
      <c r="V1050">
        <v>15.6</v>
      </c>
    </row>
    <row r="1051" spans="1:22" x14ac:dyDescent="0.3">
      <c r="A1051" t="s">
        <v>91</v>
      </c>
      <c r="B1051" s="1">
        <v>2008</v>
      </c>
      <c r="C1051" t="s">
        <v>23</v>
      </c>
      <c r="D1051" s="2">
        <v>72.099999999999994</v>
      </c>
      <c r="E1051" s="1">
        <v>162</v>
      </c>
      <c r="F1051" s="1">
        <v>0</v>
      </c>
      <c r="G1051" s="3">
        <v>8.92</v>
      </c>
      <c r="H1051">
        <v>754.9597129</v>
      </c>
      <c r="I1051" s="1">
        <v>99</v>
      </c>
      <c r="J1051" s="1">
        <v>0</v>
      </c>
      <c r="K1051" s="2">
        <v>42.4</v>
      </c>
      <c r="L1051" s="1">
        <v>0</v>
      </c>
      <c r="M1051" s="1">
        <v>99</v>
      </c>
      <c r="N1051" s="3">
        <v>5.76</v>
      </c>
      <c r="O1051" s="1">
        <v>99</v>
      </c>
      <c r="P1051" s="2">
        <v>0.1</v>
      </c>
      <c r="Q1051" s="3">
        <v>7946.9443460000002</v>
      </c>
      <c r="S1051">
        <v>3.8</v>
      </c>
      <c r="T1051">
        <v>3.9</v>
      </c>
      <c r="U1051">
        <v>0</v>
      </c>
      <c r="V1051">
        <v>15.4</v>
      </c>
    </row>
    <row r="1052" spans="1:22" x14ac:dyDescent="0.3">
      <c r="A1052" t="s">
        <v>91</v>
      </c>
      <c r="B1052" s="1">
        <v>2007</v>
      </c>
      <c r="C1052" t="s">
        <v>23</v>
      </c>
      <c r="D1052" s="2">
        <v>71.900000000000006</v>
      </c>
      <c r="E1052" s="1">
        <v>164</v>
      </c>
      <c r="F1052" s="1">
        <v>0</v>
      </c>
      <c r="G1052" s="3">
        <v>9.06</v>
      </c>
      <c r="H1052">
        <v>95.193759209999996</v>
      </c>
      <c r="I1052" s="1">
        <v>96</v>
      </c>
      <c r="J1052" s="1">
        <v>0</v>
      </c>
      <c r="K1052" s="2">
        <v>41.8</v>
      </c>
      <c r="L1052" s="1">
        <v>0</v>
      </c>
      <c r="M1052" s="1">
        <v>96</v>
      </c>
      <c r="N1052" s="3">
        <v>5.88</v>
      </c>
      <c r="O1052" s="1">
        <v>96</v>
      </c>
      <c r="P1052" s="2">
        <v>0.1</v>
      </c>
      <c r="Q1052" s="3">
        <v>7322.5968620000003</v>
      </c>
      <c r="S1052">
        <v>3.9</v>
      </c>
      <c r="T1052">
        <v>3.9</v>
      </c>
      <c r="U1052">
        <v>0</v>
      </c>
      <c r="V1052">
        <v>15.3</v>
      </c>
    </row>
    <row r="1053" spans="1:22" x14ac:dyDescent="0.3">
      <c r="A1053" t="s">
        <v>91</v>
      </c>
      <c r="B1053" s="1">
        <v>2006</v>
      </c>
      <c r="C1053" t="s">
        <v>23</v>
      </c>
      <c r="D1053" s="2">
        <v>71.7</v>
      </c>
      <c r="E1053" s="1">
        <v>167</v>
      </c>
      <c r="F1053" s="1">
        <v>0</v>
      </c>
      <c r="G1053" s="3">
        <v>9.06</v>
      </c>
      <c r="H1053">
        <v>662.26636870000004</v>
      </c>
      <c r="I1053" s="1">
        <v>91</v>
      </c>
      <c r="J1053" s="1">
        <v>0</v>
      </c>
      <c r="K1053" s="2">
        <v>41.1</v>
      </c>
      <c r="L1053" s="1">
        <v>0</v>
      </c>
      <c r="M1053" s="1">
        <v>91</v>
      </c>
      <c r="N1053" s="3">
        <v>5.99</v>
      </c>
      <c r="O1053" s="1">
        <v>91</v>
      </c>
      <c r="P1053" s="2">
        <v>0.1</v>
      </c>
      <c r="Q1053" s="3">
        <v>6764.7228670000004</v>
      </c>
      <c r="S1053">
        <v>3.9</v>
      </c>
      <c r="T1053">
        <v>3.9</v>
      </c>
      <c r="U1053">
        <v>0</v>
      </c>
      <c r="V1053">
        <v>15.1</v>
      </c>
    </row>
    <row r="1054" spans="1:22" x14ac:dyDescent="0.3">
      <c r="A1054" t="s">
        <v>91</v>
      </c>
      <c r="B1054" s="1">
        <v>2005</v>
      </c>
      <c r="C1054" t="s">
        <v>23</v>
      </c>
      <c r="D1054" s="2">
        <v>71.5</v>
      </c>
      <c r="E1054" s="1">
        <v>169</v>
      </c>
      <c r="F1054" s="1">
        <v>0</v>
      </c>
      <c r="G1054" s="3">
        <v>8.8000000000000007</v>
      </c>
      <c r="H1054">
        <v>119.5548694</v>
      </c>
      <c r="I1054" s="1">
        <v>99</v>
      </c>
      <c r="J1054" s="1">
        <v>0</v>
      </c>
      <c r="K1054" s="2">
        <v>4.5</v>
      </c>
      <c r="L1054" s="1">
        <v>0</v>
      </c>
      <c r="M1054" s="1">
        <v>99</v>
      </c>
      <c r="N1054" s="3">
        <v>5.5</v>
      </c>
      <c r="O1054" s="1">
        <v>99</v>
      </c>
      <c r="P1054" s="2">
        <v>0.1</v>
      </c>
      <c r="Q1054" s="3">
        <v>6754.512393</v>
      </c>
      <c r="S1054">
        <v>3.9</v>
      </c>
      <c r="T1054">
        <v>4</v>
      </c>
      <c r="U1054">
        <v>0</v>
      </c>
      <c r="V1054">
        <v>14.9</v>
      </c>
    </row>
    <row r="1055" spans="1:22" x14ac:dyDescent="0.3">
      <c r="A1055" t="s">
        <v>91</v>
      </c>
      <c r="B1055" s="1">
        <v>2004</v>
      </c>
      <c r="C1055" t="s">
        <v>23</v>
      </c>
      <c r="D1055" s="2">
        <v>73</v>
      </c>
      <c r="E1055" s="1">
        <v>187</v>
      </c>
      <c r="F1055" s="1">
        <v>0</v>
      </c>
      <c r="G1055" s="3">
        <v>8.43</v>
      </c>
      <c r="H1055">
        <v>100.965873</v>
      </c>
      <c r="I1055" s="1">
        <v>83</v>
      </c>
      <c r="J1055" s="1">
        <v>0</v>
      </c>
      <c r="K1055" s="2">
        <v>39.9</v>
      </c>
      <c r="L1055" s="1">
        <v>0</v>
      </c>
      <c r="M1055" s="1">
        <v>84</v>
      </c>
      <c r="N1055" s="3">
        <v>5.24</v>
      </c>
      <c r="O1055" s="1">
        <v>83</v>
      </c>
      <c r="P1055" s="2">
        <v>0.1</v>
      </c>
      <c r="Q1055" s="3">
        <v>5836.1776300000001</v>
      </c>
      <c r="S1055">
        <v>4</v>
      </c>
      <c r="T1055">
        <v>4</v>
      </c>
      <c r="U1055">
        <v>0</v>
      </c>
      <c r="V1055">
        <v>14.8</v>
      </c>
    </row>
    <row r="1056" spans="1:22" x14ac:dyDescent="0.3">
      <c r="A1056" t="s">
        <v>91</v>
      </c>
      <c r="B1056" s="1">
        <v>2003</v>
      </c>
      <c r="C1056" t="s">
        <v>23</v>
      </c>
      <c r="D1056" s="2">
        <v>71.099999999999994</v>
      </c>
      <c r="E1056" s="1">
        <v>173</v>
      </c>
      <c r="F1056" s="1">
        <v>0</v>
      </c>
      <c r="G1056" s="3">
        <v>9.75</v>
      </c>
      <c r="H1056">
        <v>77.9454329</v>
      </c>
      <c r="I1056" s="1">
        <v>97</v>
      </c>
      <c r="J1056" s="1">
        <v>0</v>
      </c>
      <c r="K1056" s="2">
        <v>39.4</v>
      </c>
      <c r="L1056" s="1">
        <v>0</v>
      </c>
      <c r="M1056" s="1">
        <v>98</v>
      </c>
      <c r="N1056" s="3">
        <v>5.89</v>
      </c>
      <c r="O1056" s="1">
        <v>97</v>
      </c>
      <c r="P1056" s="2">
        <v>0.1</v>
      </c>
      <c r="Q1056" s="3">
        <v>5773.7357700000002</v>
      </c>
      <c r="S1056">
        <v>4</v>
      </c>
      <c r="T1056">
        <v>4.0999999999999996</v>
      </c>
      <c r="U1056">
        <v>0</v>
      </c>
      <c r="V1056">
        <v>14.6</v>
      </c>
    </row>
    <row r="1057" spans="1:22" x14ac:dyDescent="0.3">
      <c r="A1057" t="s">
        <v>91</v>
      </c>
      <c r="B1057" s="1">
        <v>2002</v>
      </c>
      <c r="C1057" t="s">
        <v>23</v>
      </c>
      <c r="D1057" s="2">
        <v>79</v>
      </c>
      <c r="E1057" s="1">
        <v>176</v>
      </c>
      <c r="F1057" s="1">
        <v>0</v>
      </c>
      <c r="G1057" s="3">
        <v>10.71</v>
      </c>
      <c r="H1057">
        <v>513.34654079999996</v>
      </c>
      <c r="I1057" s="1">
        <v>98</v>
      </c>
      <c r="J1057" s="1">
        <v>0</v>
      </c>
      <c r="K1057" s="2">
        <v>38.799999999999997</v>
      </c>
      <c r="L1057" s="1">
        <v>0</v>
      </c>
      <c r="M1057" s="1">
        <v>98</v>
      </c>
      <c r="N1057" s="3">
        <v>6.67</v>
      </c>
      <c r="O1057" s="1">
        <v>98</v>
      </c>
      <c r="P1057" s="2">
        <v>0.1</v>
      </c>
      <c r="Q1057" s="3">
        <v>5292.232379</v>
      </c>
      <c r="S1057">
        <v>4.0999999999999996</v>
      </c>
      <c r="T1057">
        <v>4.0999999999999996</v>
      </c>
      <c r="U1057">
        <v>0</v>
      </c>
      <c r="V1057">
        <v>14.4</v>
      </c>
    </row>
    <row r="1058" spans="1:22" x14ac:dyDescent="0.3">
      <c r="A1058" t="s">
        <v>91</v>
      </c>
      <c r="B1058" s="1">
        <v>2001</v>
      </c>
      <c r="C1058" t="s">
        <v>23</v>
      </c>
      <c r="D1058" s="2">
        <v>77</v>
      </c>
      <c r="E1058" s="1">
        <v>178</v>
      </c>
      <c r="F1058" s="1">
        <v>0</v>
      </c>
      <c r="G1058" s="3">
        <v>9.61</v>
      </c>
      <c r="H1058">
        <v>81.113559539999997</v>
      </c>
      <c r="I1058" s="1">
        <v>96</v>
      </c>
      <c r="J1058" s="1">
        <v>0</v>
      </c>
      <c r="K1058" s="2">
        <v>38.200000000000003</v>
      </c>
      <c r="L1058" s="1">
        <v>0</v>
      </c>
      <c r="M1058" s="1">
        <v>96</v>
      </c>
      <c r="N1058" s="3">
        <v>7.67</v>
      </c>
      <c r="O1058" s="1">
        <v>96</v>
      </c>
      <c r="P1058" s="2">
        <v>0.1</v>
      </c>
      <c r="Q1058" s="3">
        <v>519.95871499999998</v>
      </c>
      <c r="S1058">
        <v>4.2</v>
      </c>
      <c r="T1058">
        <v>4.2</v>
      </c>
      <c r="U1058">
        <v>0</v>
      </c>
      <c r="V1058">
        <v>14.3</v>
      </c>
    </row>
    <row r="1059" spans="1:22" x14ac:dyDescent="0.3">
      <c r="A1059" t="s">
        <v>91</v>
      </c>
      <c r="B1059" s="1">
        <v>2000</v>
      </c>
      <c r="C1059" t="s">
        <v>23</v>
      </c>
      <c r="D1059" s="2">
        <v>74</v>
      </c>
      <c r="E1059" s="1">
        <v>182</v>
      </c>
      <c r="F1059" s="1">
        <v>0</v>
      </c>
      <c r="G1059" s="3">
        <v>9.4</v>
      </c>
      <c r="H1059">
        <v>676.54538779999996</v>
      </c>
      <c r="I1059" s="1"/>
      <c r="J1059" s="1">
        <v>0</v>
      </c>
      <c r="K1059" s="2">
        <v>37.700000000000003</v>
      </c>
      <c r="L1059" s="1">
        <v>0</v>
      </c>
      <c r="M1059" s="1">
        <v>97</v>
      </c>
      <c r="N1059" s="3">
        <v>6.62</v>
      </c>
      <c r="O1059" s="1">
        <v>97</v>
      </c>
      <c r="P1059" s="2">
        <v>0.1</v>
      </c>
      <c r="Q1059" s="3">
        <v>5117.5899230000005</v>
      </c>
      <c r="S1059">
        <v>4.3</v>
      </c>
      <c r="T1059">
        <v>4.2</v>
      </c>
      <c r="U1059">
        <v>0</v>
      </c>
      <c r="V1059">
        <v>14.1</v>
      </c>
    </row>
    <row r="1060" spans="1:22" x14ac:dyDescent="0.3">
      <c r="A1060" t="s">
        <v>92</v>
      </c>
      <c r="B1060" s="1">
        <v>2015</v>
      </c>
      <c r="C1060" t="s">
        <v>23</v>
      </c>
      <c r="D1060" s="2">
        <v>71.900000000000006</v>
      </c>
      <c r="E1060" s="1">
        <v>186</v>
      </c>
      <c r="F1060" s="1">
        <v>10</v>
      </c>
      <c r="H1060">
        <v>0</v>
      </c>
      <c r="I1060" s="1">
        <v>74</v>
      </c>
      <c r="J1060" s="1">
        <v>0</v>
      </c>
      <c r="K1060" s="2">
        <v>5.6</v>
      </c>
      <c r="L1060" s="1">
        <v>12</v>
      </c>
      <c r="M1060" s="1">
        <v>9</v>
      </c>
      <c r="O1060" s="1">
        <v>74</v>
      </c>
      <c r="P1060" s="2">
        <v>0.4</v>
      </c>
      <c r="Q1060" s="3">
        <v>3923.5733439999999</v>
      </c>
      <c r="R1060" s="1">
        <v>16252429</v>
      </c>
      <c r="S1060">
        <v>1.2</v>
      </c>
      <c r="T1060">
        <v>1.2</v>
      </c>
      <c r="U1060">
        <v>0.63700000000000001</v>
      </c>
      <c r="V1060">
        <v>10.7</v>
      </c>
    </row>
    <row r="1061" spans="1:22" x14ac:dyDescent="0.3">
      <c r="A1061" t="s">
        <v>92</v>
      </c>
      <c r="B1061" s="1">
        <v>2014</v>
      </c>
      <c r="C1061" t="s">
        <v>23</v>
      </c>
      <c r="D1061" s="2">
        <v>71.7</v>
      </c>
      <c r="E1061" s="1">
        <v>187</v>
      </c>
      <c r="F1061" s="1">
        <v>10</v>
      </c>
      <c r="G1061" s="3">
        <v>1.88</v>
      </c>
      <c r="H1061">
        <v>657.52827969999998</v>
      </c>
      <c r="I1061" s="1">
        <v>73</v>
      </c>
      <c r="J1061" s="1">
        <v>0</v>
      </c>
      <c r="K1061" s="2">
        <v>49.9</v>
      </c>
      <c r="L1061" s="1">
        <v>13</v>
      </c>
      <c r="M1061" s="1">
        <v>65</v>
      </c>
      <c r="N1061" s="3">
        <v>6.2</v>
      </c>
      <c r="O1061" s="1">
        <v>73</v>
      </c>
      <c r="P1061" s="2">
        <v>0.4</v>
      </c>
      <c r="Q1061" s="3">
        <v>3687.7637669999999</v>
      </c>
      <c r="R1061" s="1">
        <v>15923559</v>
      </c>
      <c r="S1061">
        <v>1.2</v>
      </c>
      <c r="T1061">
        <v>1.2</v>
      </c>
      <c r="U1061">
        <v>0.61399999999999999</v>
      </c>
      <c r="V1061">
        <v>10.7</v>
      </c>
    </row>
    <row r="1062" spans="1:22" x14ac:dyDescent="0.3">
      <c r="A1062" t="s">
        <v>92</v>
      </c>
      <c r="B1062" s="1">
        <v>2013</v>
      </c>
      <c r="C1062" t="s">
        <v>23</v>
      </c>
      <c r="D1062" s="2">
        <v>71.400000000000006</v>
      </c>
      <c r="E1062" s="1">
        <v>189</v>
      </c>
      <c r="F1062" s="1">
        <v>11</v>
      </c>
      <c r="G1062" s="3">
        <v>1.93</v>
      </c>
      <c r="H1062">
        <v>582.14695830000005</v>
      </c>
      <c r="I1062" s="1">
        <v>85</v>
      </c>
      <c r="J1062" s="1">
        <v>0</v>
      </c>
      <c r="K1062" s="2">
        <v>49.3</v>
      </c>
      <c r="L1062" s="1">
        <v>13</v>
      </c>
      <c r="M1062" s="1">
        <v>84</v>
      </c>
      <c r="N1062" s="3">
        <v>6.3</v>
      </c>
      <c r="O1062" s="1">
        <v>85</v>
      </c>
      <c r="P1062" s="2">
        <v>0.4</v>
      </c>
      <c r="Q1062" s="3">
        <v>3452.8289340000001</v>
      </c>
      <c r="R1062" s="1">
        <v>15596214</v>
      </c>
      <c r="S1062">
        <v>1.2</v>
      </c>
      <c r="T1062">
        <v>1.2</v>
      </c>
      <c r="U1062">
        <v>0.61099999999999999</v>
      </c>
      <c r="V1062">
        <v>10.7</v>
      </c>
    </row>
    <row r="1063" spans="1:22" x14ac:dyDescent="0.3">
      <c r="A1063" t="s">
        <v>92</v>
      </c>
      <c r="B1063" s="1">
        <v>2012</v>
      </c>
      <c r="C1063" t="s">
        <v>23</v>
      </c>
      <c r="D1063" s="2">
        <v>71.3</v>
      </c>
      <c r="E1063" s="1">
        <v>189</v>
      </c>
      <c r="F1063" s="1">
        <v>11</v>
      </c>
      <c r="G1063" s="3">
        <v>2.02</v>
      </c>
      <c r="H1063">
        <v>484.7187892</v>
      </c>
      <c r="I1063" s="1">
        <v>96</v>
      </c>
      <c r="J1063" s="1">
        <v>0</v>
      </c>
      <c r="K1063" s="2">
        <v>48.6</v>
      </c>
      <c r="L1063" s="1">
        <v>13</v>
      </c>
      <c r="M1063" s="1">
        <v>94</v>
      </c>
      <c r="N1063" s="3">
        <v>6.33</v>
      </c>
      <c r="O1063" s="1">
        <v>96</v>
      </c>
      <c r="P1063" s="2">
        <v>0.4</v>
      </c>
      <c r="Q1063" s="3">
        <v>3299.65139</v>
      </c>
      <c r="R1063" s="1">
        <v>1527156</v>
      </c>
      <c r="S1063">
        <v>1.2</v>
      </c>
      <c r="T1063">
        <v>1.2</v>
      </c>
      <c r="U1063">
        <v>0.61599999999999999</v>
      </c>
      <c r="V1063">
        <v>10.6</v>
      </c>
    </row>
    <row r="1064" spans="1:22" x14ac:dyDescent="0.3">
      <c r="A1064" t="s">
        <v>92</v>
      </c>
      <c r="B1064" s="1">
        <v>2011</v>
      </c>
      <c r="C1064" t="s">
        <v>23</v>
      </c>
      <c r="D1064" s="2">
        <v>71.099999999999994</v>
      </c>
      <c r="E1064" s="1">
        <v>193</v>
      </c>
      <c r="F1064" s="1">
        <v>11</v>
      </c>
      <c r="G1064" s="3">
        <v>2.16</v>
      </c>
      <c r="H1064">
        <v>457.7745845</v>
      </c>
      <c r="I1064" s="1">
        <v>88</v>
      </c>
      <c r="J1064" s="1">
        <v>0</v>
      </c>
      <c r="K1064" s="2">
        <v>47.9</v>
      </c>
      <c r="L1064" s="1">
        <v>14</v>
      </c>
      <c r="M1064" s="1">
        <v>88</v>
      </c>
      <c r="N1064" s="3">
        <v>6.28</v>
      </c>
      <c r="O1064" s="1">
        <v>88</v>
      </c>
      <c r="P1064" s="2">
        <v>0.4</v>
      </c>
      <c r="Q1064" s="3">
        <v>3187.845296</v>
      </c>
      <c r="R1064" s="1">
        <v>14948919</v>
      </c>
      <c r="S1064">
        <v>1.2</v>
      </c>
      <c r="T1064">
        <v>1.2</v>
      </c>
      <c r="U1064">
        <v>0.60899999999999999</v>
      </c>
      <c r="V1064">
        <v>10.5</v>
      </c>
    </row>
    <row r="1065" spans="1:22" x14ac:dyDescent="0.3">
      <c r="A1065" t="s">
        <v>92</v>
      </c>
      <c r="B1065" s="1">
        <v>2010</v>
      </c>
      <c r="C1065" t="s">
        <v>23</v>
      </c>
      <c r="D1065" s="2">
        <v>77</v>
      </c>
      <c r="E1065" s="1">
        <v>196</v>
      </c>
      <c r="F1065" s="1">
        <v>12</v>
      </c>
      <c r="G1065" s="3">
        <v>2.14</v>
      </c>
      <c r="H1065">
        <v>443.32482540000001</v>
      </c>
      <c r="I1065" s="1">
        <v>94</v>
      </c>
      <c r="J1065" s="1">
        <v>0</v>
      </c>
      <c r="K1065" s="2">
        <v>47.2</v>
      </c>
      <c r="L1065" s="1">
        <v>14</v>
      </c>
      <c r="M1065" s="1">
        <v>94</v>
      </c>
      <c r="N1065" s="3">
        <v>6.64</v>
      </c>
      <c r="O1065" s="1">
        <v>94</v>
      </c>
      <c r="P1065" s="2">
        <v>0.4</v>
      </c>
      <c r="Q1065" s="3">
        <v>2825.5246999999999</v>
      </c>
      <c r="R1065" s="1">
        <v>1463417</v>
      </c>
      <c r="S1065">
        <v>1.3</v>
      </c>
      <c r="T1065">
        <v>1.3</v>
      </c>
      <c r="U1065">
        <v>0.60199999999999998</v>
      </c>
      <c r="V1065">
        <v>10.5</v>
      </c>
    </row>
    <row r="1066" spans="1:22" x14ac:dyDescent="0.3">
      <c r="A1066" t="s">
        <v>92</v>
      </c>
      <c r="B1066" s="1">
        <v>2009</v>
      </c>
      <c r="C1066" t="s">
        <v>23</v>
      </c>
      <c r="D1066" s="2">
        <v>76</v>
      </c>
      <c r="E1066" s="1">
        <v>198</v>
      </c>
      <c r="F1066" s="1">
        <v>12</v>
      </c>
      <c r="G1066" s="3">
        <v>2.14</v>
      </c>
      <c r="H1066">
        <v>445.44233709999997</v>
      </c>
      <c r="I1066" s="1">
        <v>92</v>
      </c>
      <c r="J1066" s="1">
        <v>0</v>
      </c>
      <c r="K1066" s="2">
        <v>46.5</v>
      </c>
      <c r="L1066" s="1">
        <v>15</v>
      </c>
      <c r="M1066" s="1">
        <v>92</v>
      </c>
      <c r="N1066" s="3">
        <v>6.79</v>
      </c>
      <c r="O1066" s="1">
        <v>92</v>
      </c>
      <c r="P1066" s="2">
        <v>0.4</v>
      </c>
      <c r="Q1066" s="3">
        <v>2635.7534740000001</v>
      </c>
      <c r="R1066" s="1">
        <v>1431628</v>
      </c>
      <c r="S1066">
        <v>1.3</v>
      </c>
      <c r="T1066">
        <v>1.3</v>
      </c>
      <c r="U1066">
        <v>0.59599999999999997</v>
      </c>
      <c r="V1066">
        <v>10.4</v>
      </c>
    </row>
    <row r="1067" spans="1:22" x14ac:dyDescent="0.3">
      <c r="A1067" t="s">
        <v>92</v>
      </c>
      <c r="B1067" s="1">
        <v>2008</v>
      </c>
      <c r="C1067" t="s">
        <v>23</v>
      </c>
      <c r="D1067" s="2">
        <v>79</v>
      </c>
      <c r="E1067" s="1">
        <v>19</v>
      </c>
      <c r="F1067" s="1">
        <v>13</v>
      </c>
      <c r="G1067" s="3">
        <v>2.21</v>
      </c>
      <c r="H1067">
        <v>472.22349939999998</v>
      </c>
      <c r="I1067" s="1">
        <v>95</v>
      </c>
      <c r="J1067" s="1">
        <v>0</v>
      </c>
      <c r="K1067" s="2">
        <v>45.9</v>
      </c>
      <c r="L1067" s="1">
        <v>15</v>
      </c>
      <c r="M1067" s="1">
        <v>96</v>
      </c>
      <c r="N1067" s="3">
        <v>6.65</v>
      </c>
      <c r="O1067" s="1">
        <v>95</v>
      </c>
      <c r="P1067" s="2">
        <v>0.4</v>
      </c>
      <c r="Q1067" s="3">
        <v>2794.2218899999998</v>
      </c>
      <c r="R1067" s="1">
        <v>146366</v>
      </c>
      <c r="S1067">
        <v>1.3</v>
      </c>
      <c r="T1067">
        <v>1.3</v>
      </c>
      <c r="U1067">
        <v>0.58899999999999997</v>
      </c>
      <c r="V1067">
        <v>10.4</v>
      </c>
    </row>
    <row r="1068" spans="1:22" x14ac:dyDescent="0.3">
      <c r="A1068" t="s">
        <v>92</v>
      </c>
      <c r="B1068" s="1">
        <v>2007</v>
      </c>
      <c r="C1068" t="s">
        <v>23</v>
      </c>
      <c r="D1068" s="2">
        <v>75</v>
      </c>
      <c r="E1068" s="1">
        <v>192</v>
      </c>
      <c r="F1068" s="1">
        <v>13</v>
      </c>
      <c r="G1068" s="3">
        <v>2.4</v>
      </c>
      <c r="H1068">
        <v>380.96324290000001</v>
      </c>
      <c r="I1068" s="1">
        <v>85</v>
      </c>
      <c r="J1068" s="1">
        <v>0</v>
      </c>
      <c r="K1068" s="2">
        <v>45.2</v>
      </c>
      <c r="L1068" s="1">
        <v>16</v>
      </c>
      <c r="M1068" s="1">
        <v>85</v>
      </c>
      <c r="N1068" s="3">
        <v>6.86</v>
      </c>
      <c r="O1068" s="1">
        <v>85</v>
      </c>
      <c r="P1068" s="2">
        <v>0.4</v>
      </c>
      <c r="Q1068" s="3">
        <v>2489.9558360000001</v>
      </c>
      <c r="R1068" s="1">
        <v>137286</v>
      </c>
      <c r="S1068">
        <v>1.3</v>
      </c>
      <c r="T1068">
        <v>1.3</v>
      </c>
      <c r="U1068">
        <v>0.57799999999999996</v>
      </c>
      <c r="V1068">
        <v>10.1</v>
      </c>
    </row>
    <row r="1069" spans="1:22" x14ac:dyDescent="0.3">
      <c r="A1069" t="s">
        <v>92</v>
      </c>
      <c r="B1069" s="1">
        <v>2006</v>
      </c>
      <c r="C1069" t="s">
        <v>23</v>
      </c>
      <c r="D1069" s="2">
        <v>69.7</v>
      </c>
      <c r="E1069" s="1">
        <v>24</v>
      </c>
      <c r="F1069" s="1">
        <v>14</v>
      </c>
      <c r="G1069" s="3">
        <v>2.38</v>
      </c>
      <c r="H1069">
        <v>352.02448939999999</v>
      </c>
      <c r="I1069" s="1">
        <v>89</v>
      </c>
      <c r="J1069" s="1">
        <v>0</v>
      </c>
      <c r="K1069" s="2">
        <v>44.5</v>
      </c>
      <c r="L1069" s="1">
        <v>17</v>
      </c>
      <c r="M1069" s="1">
        <v>9</v>
      </c>
      <c r="N1069" s="3">
        <v>7.7</v>
      </c>
      <c r="O1069" s="1">
        <v>89</v>
      </c>
      <c r="P1069" s="2">
        <v>0.4</v>
      </c>
      <c r="Q1069" s="3">
        <v>2256.5672399999999</v>
      </c>
      <c r="R1069" s="1">
        <v>133978</v>
      </c>
      <c r="S1069">
        <v>1.4</v>
      </c>
      <c r="T1069">
        <v>1.4</v>
      </c>
      <c r="U1069">
        <v>0.56999999999999995</v>
      </c>
      <c r="V1069">
        <v>9.8000000000000007</v>
      </c>
    </row>
    <row r="1070" spans="1:22" x14ac:dyDescent="0.3">
      <c r="A1070" t="s">
        <v>92</v>
      </c>
      <c r="B1070" s="1">
        <v>2005</v>
      </c>
      <c r="C1070" t="s">
        <v>23</v>
      </c>
      <c r="D1070" s="2">
        <v>69.2</v>
      </c>
      <c r="E1070" s="1">
        <v>28</v>
      </c>
      <c r="F1070" s="1">
        <v>14</v>
      </c>
      <c r="G1070" s="3">
        <v>2.35</v>
      </c>
      <c r="H1070">
        <v>41.508456369999998</v>
      </c>
      <c r="I1070" s="1">
        <v>87</v>
      </c>
      <c r="J1070" s="1">
        <v>0</v>
      </c>
      <c r="K1070" s="2">
        <v>43.8</v>
      </c>
      <c r="L1070" s="1">
        <v>18</v>
      </c>
      <c r="M1070" s="1">
        <v>87</v>
      </c>
      <c r="N1070" s="3">
        <v>6.79</v>
      </c>
      <c r="O1070" s="1">
        <v>87</v>
      </c>
      <c r="P1070" s="2">
        <v>0.4</v>
      </c>
      <c r="Q1070" s="3">
        <v>277.83438000000001</v>
      </c>
      <c r="R1070" s="1">
        <v>139628</v>
      </c>
      <c r="S1070">
        <v>1.4</v>
      </c>
      <c r="T1070">
        <v>1.4</v>
      </c>
      <c r="U1070">
        <v>0.56699999999999995</v>
      </c>
      <c r="V1070">
        <v>9.6</v>
      </c>
    </row>
    <row r="1071" spans="1:22" x14ac:dyDescent="0.3">
      <c r="A1071" t="s">
        <v>92</v>
      </c>
      <c r="B1071" s="1">
        <v>2004</v>
      </c>
      <c r="C1071" t="s">
        <v>23</v>
      </c>
      <c r="D1071" s="2">
        <v>69.599999999999994</v>
      </c>
      <c r="E1071" s="1">
        <v>21</v>
      </c>
      <c r="F1071" s="1">
        <v>15</v>
      </c>
      <c r="G1071" s="3">
        <v>2.4</v>
      </c>
      <c r="H1071">
        <v>288.40162579999998</v>
      </c>
      <c r="I1071" s="1"/>
      <c r="J1071" s="1">
        <v>0</v>
      </c>
      <c r="K1071" s="2">
        <v>43.1</v>
      </c>
      <c r="L1071" s="1">
        <v>18</v>
      </c>
      <c r="M1071" s="1">
        <v>88</v>
      </c>
      <c r="N1071" s="3">
        <v>6.77</v>
      </c>
      <c r="O1071" s="1">
        <v>87</v>
      </c>
      <c r="P1071" s="2">
        <v>0.4</v>
      </c>
      <c r="Q1071" s="3">
        <v>1872.73783</v>
      </c>
      <c r="R1071" s="1">
        <v>12796925</v>
      </c>
      <c r="S1071">
        <v>1.4</v>
      </c>
      <c r="T1071">
        <v>1.4</v>
      </c>
      <c r="U1071">
        <v>0.56399999999999995</v>
      </c>
      <c r="V1071">
        <v>9.3000000000000007</v>
      </c>
    </row>
    <row r="1072" spans="1:22" x14ac:dyDescent="0.3">
      <c r="A1072" t="s">
        <v>92</v>
      </c>
      <c r="B1072" s="1">
        <v>2003</v>
      </c>
      <c r="C1072" t="s">
        <v>23</v>
      </c>
      <c r="D1072" s="2">
        <v>69.400000000000006</v>
      </c>
      <c r="E1072" s="1">
        <v>24</v>
      </c>
      <c r="F1072" s="1">
        <v>15</v>
      </c>
      <c r="G1072" s="3">
        <v>2.4500000000000002</v>
      </c>
      <c r="H1072">
        <v>249.3262948</v>
      </c>
      <c r="I1072" s="1"/>
      <c r="J1072" s="1">
        <v>0</v>
      </c>
      <c r="K1072" s="2">
        <v>42.4</v>
      </c>
      <c r="L1072" s="1">
        <v>19</v>
      </c>
      <c r="M1072" s="1">
        <v>84</v>
      </c>
      <c r="N1072" s="3">
        <v>6.88</v>
      </c>
      <c r="O1072" s="1">
        <v>84</v>
      </c>
      <c r="P1072" s="2">
        <v>0.4</v>
      </c>
      <c r="Q1072" s="3">
        <v>1753.349471</v>
      </c>
      <c r="R1072" s="1">
        <v>125478</v>
      </c>
      <c r="S1072">
        <v>1.4</v>
      </c>
      <c r="T1072">
        <v>1.4</v>
      </c>
      <c r="U1072">
        <v>0.56000000000000005</v>
      </c>
      <c r="V1072">
        <v>9</v>
      </c>
    </row>
    <row r="1073" spans="1:22" x14ac:dyDescent="0.3">
      <c r="A1073" t="s">
        <v>92</v>
      </c>
      <c r="B1073" s="1">
        <v>2002</v>
      </c>
      <c r="C1073" t="s">
        <v>23</v>
      </c>
      <c r="D1073" s="2">
        <v>69.3</v>
      </c>
      <c r="E1073" s="1">
        <v>21</v>
      </c>
      <c r="F1073" s="1">
        <v>16</v>
      </c>
      <c r="G1073" s="3">
        <v>2.41</v>
      </c>
      <c r="H1073">
        <v>25.250409179999998</v>
      </c>
      <c r="I1073" s="1"/>
      <c r="J1073" s="1">
        <v>0</v>
      </c>
      <c r="K1073" s="2">
        <v>41.7</v>
      </c>
      <c r="L1073" s="1">
        <v>20</v>
      </c>
      <c r="M1073" s="1">
        <v>82</v>
      </c>
      <c r="N1073" s="3">
        <v>6.71</v>
      </c>
      <c r="O1073" s="1">
        <v>82</v>
      </c>
      <c r="P1073" s="2">
        <v>0.3</v>
      </c>
      <c r="Q1073" s="3">
        <v>171.771491</v>
      </c>
      <c r="R1073" s="1">
        <v>1228848</v>
      </c>
      <c r="S1073">
        <v>1.5</v>
      </c>
      <c r="T1073">
        <v>1.5</v>
      </c>
      <c r="U1073">
        <v>0.55300000000000005</v>
      </c>
      <c r="V1073">
        <v>8.8000000000000007</v>
      </c>
    </row>
    <row r="1074" spans="1:22" x14ac:dyDescent="0.3">
      <c r="A1074" t="s">
        <v>92</v>
      </c>
      <c r="B1074" s="1">
        <v>2001</v>
      </c>
      <c r="C1074" t="s">
        <v>23</v>
      </c>
      <c r="D1074" s="2">
        <v>68.400000000000006</v>
      </c>
      <c r="E1074" s="1">
        <v>211</v>
      </c>
      <c r="F1074" s="1">
        <v>16</v>
      </c>
      <c r="G1074" s="3">
        <v>2.5299999999999998</v>
      </c>
      <c r="H1074">
        <v>225.06199559999999</v>
      </c>
      <c r="I1074" s="1"/>
      <c r="J1074" s="1">
        <v>0</v>
      </c>
      <c r="K1074" s="2">
        <v>41.1</v>
      </c>
      <c r="L1074" s="1">
        <v>20</v>
      </c>
      <c r="M1074" s="1">
        <v>78</v>
      </c>
      <c r="N1074" s="3">
        <v>6.76</v>
      </c>
      <c r="O1074" s="1">
        <v>77</v>
      </c>
      <c r="P1074" s="2">
        <v>0.3</v>
      </c>
      <c r="Q1074" s="3">
        <v>1568.376276</v>
      </c>
      <c r="R1074" s="1">
        <v>11924946</v>
      </c>
      <c r="S1074">
        <v>1.5</v>
      </c>
      <c r="T1074">
        <v>1.5</v>
      </c>
      <c r="U1074">
        <v>0.54600000000000004</v>
      </c>
      <c r="V1074">
        <v>8.5</v>
      </c>
    </row>
    <row r="1075" spans="1:22" x14ac:dyDescent="0.3">
      <c r="A1075" t="s">
        <v>92</v>
      </c>
      <c r="B1075" s="1">
        <v>2000</v>
      </c>
      <c r="C1075" t="s">
        <v>23</v>
      </c>
      <c r="D1075" s="2">
        <v>67.7</v>
      </c>
      <c r="E1075" s="1">
        <v>221</v>
      </c>
      <c r="F1075" s="1">
        <v>17</v>
      </c>
      <c r="G1075" s="3">
        <v>2.63</v>
      </c>
      <c r="H1075">
        <v>238.7369808</v>
      </c>
      <c r="I1075" s="1"/>
      <c r="J1075" s="1">
        <v>0</v>
      </c>
      <c r="K1075" s="2">
        <v>4.4000000000000004</v>
      </c>
      <c r="L1075" s="1">
        <v>21</v>
      </c>
      <c r="M1075" s="1">
        <v>8</v>
      </c>
      <c r="N1075" s="3">
        <v>5.25</v>
      </c>
      <c r="O1075" s="1">
        <v>81</v>
      </c>
      <c r="P1075" s="2">
        <v>0.2</v>
      </c>
      <c r="Q1075" s="3">
        <v>1655.5962609999999</v>
      </c>
      <c r="R1075" s="1">
        <v>1165743</v>
      </c>
      <c r="S1075">
        <v>1.6</v>
      </c>
      <c r="T1075">
        <v>1.6</v>
      </c>
      <c r="U1075">
        <v>0.53900000000000003</v>
      </c>
      <c r="V1075">
        <v>8.1999999999999993</v>
      </c>
    </row>
    <row r="1076" spans="1:22" x14ac:dyDescent="0.3">
      <c r="A1076" t="s">
        <v>93</v>
      </c>
      <c r="B1076" s="1">
        <v>2015</v>
      </c>
      <c r="C1076" t="s">
        <v>23</v>
      </c>
      <c r="D1076" s="2">
        <v>59</v>
      </c>
      <c r="E1076" s="1">
        <v>284</v>
      </c>
      <c r="F1076" s="1">
        <v>26</v>
      </c>
      <c r="H1076">
        <v>0</v>
      </c>
      <c r="I1076" s="1">
        <v>54</v>
      </c>
      <c r="J1076" s="1">
        <v>243</v>
      </c>
      <c r="K1076" s="2">
        <v>23.3</v>
      </c>
      <c r="L1076" s="1">
        <v>40</v>
      </c>
      <c r="M1076" s="1">
        <v>42</v>
      </c>
      <c r="O1076" s="1">
        <v>54</v>
      </c>
      <c r="P1076" s="2">
        <v>0.5</v>
      </c>
      <c r="Q1076" s="3">
        <v>554.48766000000001</v>
      </c>
      <c r="R1076" s="1">
        <v>1291533</v>
      </c>
      <c r="S1076">
        <v>7.3</v>
      </c>
      <c r="T1076">
        <v>7.3</v>
      </c>
      <c r="U1076">
        <v>0.41399999999999998</v>
      </c>
      <c r="V1076">
        <v>8.8000000000000007</v>
      </c>
    </row>
    <row r="1077" spans="1:22" x14ac:dyDescent="0.3">
      <c r="A1077" t="s">
        <v>93</v>
      </c>
      <c r="B1077" s="1">
        <v>2014</v>
      </c>
      <c r="C1077" t="s">
        <v>23</v>
      </c>
      <c r="D1077" s="2">
        <v>58.1</v>
      </c>
      <c r="E1077" s="1">
        <v>299</v>
      </c>
      <c r="F1077" s="1">
        <v>27</v>
      </c>
      <c r="G1077" s="3">
        <v>0.01</v>
      </c>
      <c r="H1077">
        <v>50.579764830000002</v>
      </c>
      <c r="I1077" s="1">
        <v>51</v>
      </c>
      <c r="J1077" s="1">
        <v>175</v>
      </c>
      <c r="K1077" s="2">
        <v>22.7</v>
      </c>
      <c r="L1077" s="1">
        <v>41</v>
      </c>
      <c r="M1077" s="1">
        <v>42</v>
      </c>
      <c r="N1077" s="3">
        <v>5.64</v>
      </c>
      <c r="O1077" s="1">
        <v>51</v>
      </c>
      <c r="P1077" s="2">
        <v>0.5</v>
      </c>
      <c r="Q1077" s="3">
        <v>561.997387</v>
      </c>
      <c r="R1077" s="1">
        <v>118559</v>
      </c>
      <c r="S1077">
        <v>7.5</v>
      </c>
      <c r="T1077">
        <v>7.4</v>
      </c>
      <c r="U1077">
        <v>0.41199999999999998</v>
      </c>
      <c r="V1077">
        <v>8.6</v>
      </c>
    </row>
    <row r="1078" spans="1:22" x14ac:dyDescent="0.3">
      <c r="A1078" t="s">
        <v>93</v>
      </c>
      <c r="B1078" s="1">
        <v>2013</v>
      </c>
      <c r="C1078" t="s">
        <v>23</v>
      </c>
      <c r="D1078" s="2">
        <v>58.8</v>
      </c>
      <c r="E1078" s="1">
        <v>284</v>
      </c>
      <c r="F1078" s="1">
        <v>27</v>
      </c>
      <c r="G1078" s="3">
        <v>0.01</v>
      </c>
      <c r="H1078">
        <v>5.1406688479999998</v>
      </c>
      <c r="I1078" s="1">
        <v>63</v>
      </c>
      <c r="J1078" s="1">
        <v>53</v>
      </c>
      <c r="K1078" s="2">
        <v>22.2</v>
      </c>
      <c r="L1078" s="1">
        <v>41</v>
      </c>
      <c r="M1078" s="1">
        <v>63</v>
      </c>
      <c r="N1078" s="3">
        <v>5.49</v>
      </c>
      <c r="O1078" s="1">
        <v>63</v>
      </c>
      <c r="P1078" s="2">
        <v>1</v>
      </c>
      <c r="Q1078" s="3">
        <v>54.169324000000003</v>
      </c>
      <c r="R1078" s="1">
        <v>11536615</v>
      </c>
      <c r="S1078">
        <v>7.7</v>
      </c>
      <c r="T1078">
        <v>7.6</v>
      </c>
      <c r="U1078">
        <v>0.40600000000000003</v>
      </c>
      <c r="V1078">
        <v>8.5</v>
      </c>
    </row>
    <row r="1079" spans="1:22" x14ac:dyDescent="0.3">
      <c r="A1079" t="s">
        <v>93</v>
      </c>
      <c r="B1079" s="1">
        <v>2012</v>
      </c>
      <c r="C1079" t="s">
        <v>23</v>
      </c>
      <c r="D1079" s="2">
        <v>58.4</v>
      </c>
      <c r="E1079" s="1">
        <v>288</v>
      </c>
      <c r="F1079" s="1">
        <v>28</v>
      </c>
      <c r="G1079" s="3">
        <v>0.01</v>
      </c>
      <c r="H1079">
        <v>4.344930862</v>
      </c>
      <c r="I1079" s="1">
        <v>62</v>
      </c>
      <c r="J1079" s="1">
        <v>6</v>
      </c>
      <c r="K1079" s="2">
        <v>21.7</v>
      </c>
      <c r="L1079" s="1">
        <v>42</v>
      </c>
      <c r="M1079" s="1">
        <v>63</v>
      </c>
      <c r="N1079" s="3">
        <v>5.39</v>
      </c>
      <c r="O1079" s="1">
        <v>62</v>
      </c>
      <c r="P1079" s="2">
        <v>1.9</v>
      </c>
      <c r="Q1079" s="3">
        <v>52.348564600000003</v>
      </c>
      <c r="R1079" s="1">
        <v>11281469</v>
      </c>
      <c r="S1079">
        <v>7.8</v>
      </c>
      <c r="T1079">
        <v>7.8</v>
      </c>
      <c r="U1079">
        <v>0.39600000000000002</v>
      </c>
      <c r="V1079">
        <v>8.5</v>
      </c>
    </row>
    <row r="1080" spans="1:22" x14ac:dyDescent="0.3">
      <c r="A1080" t="s">
        <v>93</v>
      </c>
      <c r="B1080" s="1">
        <v>2011</v>
      </c>
      <c r="C1080" t="s">
        <v>23</v>
      </c>
      <c r="D1080" s="2">
        <v>58.1</v>
      </c>
      <c r="E1080" s="1">
        <v>29</v>
      </c>
      <c r="F1080" s="1">
        <v>28</v>
      </c>
      <c r="G1080" s="3">
        <v>0.22</v>
      </c>
      <c r="H1080">
        <v>42.254790399999997</v>
      </c>
      <c r="I1080" s="1">
        <v>63</v>
      </c>
      <c r="J1080" s="1">
        <v>11</v>
      </c>
      <c r="K1080" s="2">
        <v>21.2</v>
      </c>
      <c r="L1080" s="1">
        <v>43</v>
      </c>
      <c r="M1080" s="1">
        <v>63</v>
      </c>
      <c r="N1080" s="3">
        <v>4.7300000000000004</v>
      </c>
      <c r="O1080" s="1">
        <v>63</v>
      </c>
      <c r="P1080" s="2">
        <v>2</v>
      </c>
      <c r="Q1080" s="3">
        <v>459.2912</v>
      </c>
      <c r="R1080" s="1">
        <v>113517</v>
      </c>
      <c r="S1080">
        <v>8</v>
      </c>
      <c r="T1080">
        <v>8</v>
      </c>
      <c r="U1080">
        <v>0.38500000000000001</v>
      </c>
      <c r="V1080">
        <v>8.4</v>
      </c>
    </row>
    <row r="1081" spans="1:22" x14ac:dyDescent="0.3">
      <c r="A1081" t="s">
        <v>93</v>
      </c>
      <c r="B1081" s="1">
        <v>2010</v>
      </c>
      <c r="C1081" t="s">
        <v>23</v>
      </c>
      <c r="D1081" s="2">
        <v>57.8</v>
      </c>
      <c r="E1081" s="1">
        <v>291</v>
      </c>
      <c r="F1081" s="1">
        <v>29</v>
      </c>
      <c r="G1081" s="3">
        <v>0.2</v>
      </c>
      <c r="H1081">
        <v>29.747340489999999</v>
      </c>
      <c r="I1081" s="1">
        <v>64</v>
      </c>
      <c r="J1081" s="1">
        <v>45</v>
      </c>
      <c r="K1081" s="2">
        <v>2.8</v>
      </c>
      <c r="L1081" s="1">
        <v>44</v>
      </c>
      <c r="M1081" s="1">
        <v>62</v>
      </c>
      <c r="N1081" s="3">
        <v>4.55</v>
      </c>
      <c r="O1081" s="1">
        <v>64</v>
      </c>
      <c r="P1081" s="2">
        <v>2.2000000000000002</v>
      </c>
      <c r="Q1081" s="3">
        <v>438.75133460000001</v>
      </c>
      <c r="R1081" s="1">
        <v>179417</v>
      </c>
      <c r="S1081">
        <v>8.1999999999999993</v>
      </c>
      <c r="T1081">
        <v>8.1999999999999993</v>
      </c>
      <c r="U1081">
        <v>0.38</v>
      </c>
      <c r="V1081">
        <v>8.3000000000000007</v>
      </c>
    </row>
    <row r="1082" spans="1:22" x14ac:dyDescent="0.3">
      <c r="A1082" t="s">
        <v>93</v>
      </c>
      <c r="B1082" s="1">
        <v>2009</v>
      </c>
      <c r="C1082" t="s">
        <v>23</v>
      </c>
      <c r="D1082" s="2">
        <v>57.3</v>
      </c>
      <c r="E1082" s="1">
        <v>297</v>
      </c>
      <c r="F1082" s="1">
        <v>29</v>
      </c>
      <c r="G1082" s="3">
        <v>0.18</v>
      </c>
      <c r="H1082">
        <v>24.847635619999998</v>
      </c>
      <c r="I1082" s="1">
        <v>57</v>
      </c>
      <c r="J1082" s="1">
        <v>264</v>
      </c>
      <c r="K1082" s="2">
        <v>2.2999999999999998</v>
      </c>
      <c r="L1082" s="1">
        <v>46</v>
      </c>
      <c r="M1082" s="1">
        <v>6</v>
      </c>
      <c r="N1082" s="3">
        <v>3.85</v>
      </c>
      <c r="O1082" s="1">
        <v>57</v>
      </c>
      <c r="P1082" s="2">
        <v>2.2999999999999998</v>
      </c>
      <c r="Q1082" s="3">
        <v>436.68955390000002</v>
      </c>
      <c r="R1082" s="1">
        <v>1556524</v>
      </c>
      <c r="S1082">
        <v>8.4</v>
      </c>
      <c r="T1082">
        <v>8.4</v>
      </c>
      <c r="U1082">
        <v>0.376</v>
      </c>
      <c r="V1082">
        <v>8.1</v>
      </c>
    </row>
    <row r="1083" spans="1:22" x14ac:dyDescent="0.3">
      <c r="A1083" t="s">
        <v>93</v>
      </c>
      <c r="B1083" s="1">
        <v>2008</v>
      </c>
      <c r="C1083" t="s">
        <v>23</v>
      </c>
      <c r="D1083" s="2">
        <v>56.8</v>
      </c>
      <c r="E1083" s="1">
        <v>33</v>
      </c>
      <c r="F1083" s="1">
        <v>30</v>
      </c>
      <c r="G1083" s="3">
        <v>0.21</v>
      </c>
      <c r="H1083">
        <v>19.685102570000002</v>
      </c>
      <c r="I1083" s="1">
        <v>57</v>
      </c>
      <c r="J1083" s="1">
        <v>89</v>
      </c>
      <c r="K1083" s="2">
        <v>19.8</v>
      </c>
      <c r="L1083" s="1">
        <v>47</v>
      </c>
      <c r="M1083" s="1">
        <v>59</v>
      </c>
      <c r="N1083" s="3">
        <v>3.21</v>
      </c>
      <c r="O1083" s="1">
        <v>6</v>
      </c>
      <c r="P1083" s="2">
        <v>2.2999999999999998</v>
      </c>
      <c r="Q1083" s="3">
        <v>437.44672379999997</v>
      </c>
      <c r="R1083" s="1">
        <v>1323142</v>
      </c>
      <c r="S1083">
        <v>8.6</v>
      </c>
      <c r="T1083">
        <v>8.6</v>
      </c>
      <c r="U1083">
        <v>0.371</v>
      </c>
      <c r="V1083">
        <v>7.9</v>
      </c>
    </row>
    <row r="1084" spans="1:22" x14ac:dyDescent="0.3">
      <c r="A1084" t="s">
        <v>93</v>
      </c>
      <c r="B1084" s="1">
        <v>2007</v>
      </c>
      <c r="C1084" t="s">
        <v>23</v>
      </c>
      <c r="D1084" s="2">
        <v>56.4</v>
      </c>
      <c r="E1084" s="1">
        <v>36</v>
      </c>
      <c r="F1084" s="1">
        <v>31</v>
      </c>
      <c r="G1084" s="3">
        <v>0.19</v>
      </c>
      <c r="H1084">
        <v>1.3996267330000001</v>
      </c>
      <c r="I1084" s="1">
        <v>57</v>
      </c>
      <c r="J1084" s="1">
        <v>3</v>
      </c>
      <c r="K1084" s="2">
        <v>19.399999999999999</v>
      </c>
      <c r="L1084" s="1">
        <v>48</v>
      </c>
      <c r="M1084" s="1">
        <v>46</v>
      </c>
      <c r="N1084" s="3">
        <v>3.8</v>
      </c>
      <c r="O1084" s="1">
        <v>63</v>
      </c>
      <c r="P1084" s="2">
        <v>2.4</v>
      </c>
      <c r="Q1084" s="3">
        <v>49.456775</v>
      </c>
      <c r="R1084" s="1">
        <v>196727</v>
      </c>
      <c r="S1084">
        <v>8.9</v>
      </c>
      <c r="T1084">
        <v>8.8000000000000007</v>
      </c>
      <c r="U1084">
        <v>0.36399999999999999</v>
      </c>
      <c r="V1084">
        <v>7.6</v>
      </c>
    </row>
    <row r="1085" spans="1:22" x14ac:dyDescent="0.3">
      <c r="A1085" t="s">
        <v>93</v>
      </c>
      <c r="B1085" s="1">
        <v>2006</v>
      </c>
      <c r="C1085" t="s">
        <v>23</v>
      </c>
      <c r="D1085" s="2">
        <v>55.6</v>
      </c>
      <c r="E1085" s="1">
        <v>317</v>
      </c>
      <c r="F1085" s="1">
        <v>31</v>
      </c>
      <c r="G1085" s="3">
        <v>0.16</v>
      </c>
      <c r="H1085">
        <v>10.3839337</v>
      </c>
      <c r="I1085" s="1"/>
      <c r="J1085" s="1">
        <v>4</v>
      </c>
      <c r="K1085" s="2">
        <v>19</v>
      </c>
      <c r="L1085" s="1">
        <v>49</v>
      </c>
      <c r="M1085" s="1">
        <v>53</v>
      </c>
      <c r="N1085" s="3">
        <v>3.2</v>
      </c>
      <c r="O1085" s="1">
        <v>57</v>
      </c>
      <c r="P1085" s="2">
        <v>2.6</v>
      </c>
      <c r="Q1085" s="3">
        <v>296.68382000000003</v>
      </c>
      <c r="R1085" s="1">
        <v>9881428</v>
      </c>
      <c r="S1085">
        <v>9.1</v>
      </c>
      <c r="T1085">
        <v>9.1</v>
      </c>
      <c r="U1085">
        <v>0.35599999999999998</v>
      </c>
      <c r="V1085">
        <v>7.1</v>
      </c>
    </row>
    <row r="1086" spans="1:22" x14ac:dyDescent="0.3">
      <c r="A1086" t="s">
        <v>93</v>
      </c>
      <c r="B1086" s="1">
        <v>2005</v>
      </c>
      <c r="C1086" t="s">
        <v>23</v>
      </c>
      <c r="D1086" s="2">
        <v>54.7</v>
      </c>
      <c r="E1086" s="1">
        <v>327</v>
      </c>
      <c r="F1086" s="1">
        <v>32</v>
      </c>
      <c r="G1086" s="3">
        <v>0.21</v>
      </c>
      <c r="H1086">
        <v>1.099665984</v>
      </c>
      <c r="I1086" s="1"/>
      <c r="J1086" s="1">
        <v>99</v>
      </c>
      <c r="K1086" s="2">
        <v>18.5</v>
      </c>
      <c r="L1086" s="1">
        <v>51</v>
      </c>
      <c r="M1086" s="1">
        <v>59</v>
      </c>
      <c r="N1086" s="3">
        <v>2.82</v>
      </c>
      <c r="O1086" s="1">
        <v>59</v>
      </c>
      <c r="P1086" s="2">
        <v>2.7</v>
      </c>
      <c r="Q1086" s="3">
        <v>33.424498</v>
      </c>
      <c r="R1086" s="1">
        <v>9679745</v>
      </c>
      <c r="S1086">
        <v>9.3000000000000007</v>
      </c>
      <c r="T1086">
        <v>9.3000000000000007</v>
      </c>
      <c r="U1086">
        <v>0.34599999999999997</v>
      </c>
      <c r="V1086">
        <v>6.6</v>
      </c>
    </row>
    <row r="1087" spans="1:22" x14ac:dyDescent="0.3">
      <c r="A1087" t="s">
        <v>93</v>
      </c>
      <c r="B1087" s="1">
        <v>2004</v>
      </c>
      <c r="C1087" t="s">
        <v>23</v>
      </c>
      <c r="D1087" s="2">
        <v>54</v>
      </c>
      <c r="E1087" s="1">
        <v>334</v>
      </c>
      <c r="F1087" s="1">
        <v>33</v>
      </c>
      <c r="G1087" s="3">
        <v>0.34</v>
      </c>
      <c r="H1087">
        <v>18.93011259</v>
      </c>
      <c r="I1087" s="1"/>
      <c r="J1087" s="1">
        <v>10</v>
      </c>
      <c r="K1087" s="2">
        <v>18.100000000000001</v>
      </c>
      <c r="L1087" s="1">
        <v>53</v>
      </c>
      <c r="M1087" s="1">
        <v>65</v>
      </c>
      <c r="N1087" s="3">
        <v>3.14</v>
      </c>
      <c r="O1087" s="1">
        <v>6</v>
      </c>
      <c r="P1087" s="2">
        <v>2.8</v>
      </c>
      <c r="Q1087" s="3">
        <v>386.3288283</v>
      </c>
      <c r="R1087" s="1">
        <v>949229</v>
      </c>
      <c r="S1087">
        <v>9.5</v>
      </c>
      <c r="T1087">
        <v>9.5</v>
      </c>
      <c r="U1087">
        <v>0.32500000000000001</v>
      </c>
      <c r="V1087">
        <v>5.0999999999999996</v>
      </c>
    </row>
    <row r="1088" spans="1:22" x14ac:dyDescent="0.3">
      <c r="A1088" t="s">
        <v>93</v>
      </c>
      <c r="B1088" s="1">
        <v>2003</v>
      </c>
      <c r="C1088" t="s">
        <v>23</v>
      </c>
      <c r="D1088" s="2">
        <v>53.3</v>
      </c>
      <c r="E1088" s="1">
        <v>338</v>
      </c>
      <c r="F1088" s="1">
        <v>34</v>
      </c>
      <c r="G1088" s="3">
        <v>0.18</v>
      </c>
      <c r="H1088">
        <v>2.3952406700000002</v>
      </c>
      <c r="I1088" s="1"/>
      <c r="J1088" s="1">
        <v>2497</v>
      </c>
      <c r="K1088" s="2">
        <v>17.7</v>
      </c>
      <c r="L1088" s="1">
        <v>55</v>
      </c>
      <c r="M1088" s="1">
        <v>61</v>
      </c>
      <c r="N1088" s="3">
        <v>3.45</v>
      </c>
      <c r="O1088" s="1">
        <v>57</v>
      </c>
      <c r="P1088" s="2">
        <v>2.9</v>
      </c>
      <c r="Q1088" s="3">
        <v>37.193178099999997</v>
      </c>
      <c r="R1088" s="1">
        <v>939848</v>
      </c>
      <c r="S1088">
        <v>9.6999999999999993</v>
      </c>
      <c r="T1088">
        <v>9.6999999999999993</v>
      </c>
      <c r="U1088">
        <v>0.33800000000000002</v>
      </c>
      <c r="V1088">
        <v>5.9</v>
      </c>
    </row>
    <row r="1089" spans="1:22" x14ac:dyDescent="0.3">
      <c r="A1089" t="s">
        <v>93</v>
      </c>
      <c r="B1089" s="1">
        <v>2002</v>
      </c>
      <c r="C1089" t="s">
        <v>23</v>
      </c>
      <c r="D1089" s="2">
        <v>52.9</v>
      </c>
      <c r="E1089" s="1">
        <v>337</v>
      </c>
      <c r="F1089" s="1">
        <v>35</v>
      </c>
      <c r="G1089" s="3">
        <v>0.21</v>
      </c>
      <c r="H1089">
        <v>21.3378184</v>
      </c>
      <c r="I1089" s="1"/>
      <c r="J1089" s="1">
        <v>2151</v>
      </c>
      <c r="K1089" s="2">
        <v>17.3</v>
      </c>
      <c r="L1089" s="1">
        <v>56</v>
      </c>
      <c r="M1089" s="1">
        <v>56</v>
      </c>
      <c r="N1089" s="3">
        <v>3.76</v>
      </c>
      <c r="O1089" s="1">
        <v>53</v>
      </c>
      <c r="P1089" s="2">
        <v>3</v>
      </c>
      <c r="Q1089" s="3">
        <v>322.811171</v>
      </c>
      <c r="R1089" s="1">
        <v>9137345</v>
      </c>
      <c r="S1089">
        <v>9.9</v>
      </c>
      <c r="T1089">
        <v>9.9</v>
      </c>
      <c r="U1089">
        <v>0.32900000000000001</v>
      </c>
      <c r="V1089">
        <v>5.5</v>
      </c>
    </row>
    <row r="1090" spans="1:22" x14ac:dyDescent="0.3">
      <c r="A1090" t="s">
        <v>93</v>
      </c>
      <c r="B1090" s="1">
        <v>2001</v>
      </c>
      <c r="C1090" t="s">
        <v>23</v>
      </c>
      <c r="D1090" s="2">
        <v>52.5</v>
      </c>
      <c r="E1090" s="1">
        <v>336</v>
      </c>
      <c r="F1090" s="1">
        <v>36</v>
      </c>
      <c r="G1090" s="3">
        <v>0.17</v>
      </c>
      <c r="H1090">
        <v>19.897909290000001</v>
      </c>
      <c r="I1090" s="1"/>
      <c r="J1090" s="1">
        <v>7408</v>
      </c>
      <c r="K1090" s="2">
        <v>16.899999999999999</v>
      </c>
      <c r="L1090" s="1">
        <v>58</v>
      </c>
      <c r="M1090" s="1">
        <v>52</v>
      </c>
      <c r="N1090" s="3">
        <v>3.65</v>
      </c>
      <c r="O1090" s="1">
        <v>5</v>
      </c>
      <c r="P1090" s="2">
        <v>3</v>
      </c>
      <c r="Q1090" s="3">
        <v>315.83983000000001</v>
      </c>
      <c r="R1090" s="1">
        <v>8971139</v>
      </c>
      <c r="S1090">
        <v>1.1000000000000001</v>
      </c>
      <c r="T1090">
        <v>1.1000000000000001</v>
      </c>
      <c r="U1090">
        <v>0.32200000000000001</v>
      </c>
      <c r="V1090">
        <v>5.0999999999999996</v>
      </c>
    </row>
    <row r="1091" spans="1:22" x14ac:dyDescent="0.3">
      <c r="A1091" t="s">
        <v>93</v>
      </c>
      <c r="B1091" s="1">
        <v>2000</v>
      </c>
      <c r="C1091" t="s">
        <v>23</v>
      </c>
      <c r="D1091" s="2">
        <v>52.5</v>
      </c>
      <c r="E1091" s="1">
        <v>328</v>
      </c>
      <c r="F1091" s="1">
        <v>37</v>
      </c>
      <c r="G1091" s="3">
        <v>0.17</v>
      </c>
      <c r="H1091">
        <v>2.2159861360000002</v>
      </c>
      <c r="I1091" s="1"/>
      <c r="J1091" s="1">
        <v>11294</v>
      </c>
      <c r="K1091" s="2">
        <v>16.600000000000001</v>
      </c>
      <c r="L1091" s="1">
        <v>60</v>
      </c>
      <c r="M1091" s="1">
        <v>47</v>
      </c>
      <c r="N1091" s="3">
        <v>3.46</v>
      </c>
      <c r="O1091" s="1">
        <v>46</v>
      </c>
      <c r="P1091" s="2">
        <v>3</v>
      </c>
      <c r="Q1091" s="3">
        <v>34.516917999999997</v>
      </c>
      <c r="R1091" s="1">
        <v>888546</v>
      </c>
      <c r="S1091">
        <v>1.3</v>
      </c>
      <c r="T1091">
        <v>1.3</v>
      </c>
      <c r="U1091">
        <v>0.316</v>
      </c>
      <c r="V1091">
        <v>4.8</v>
      </c>
    </row>
    <row r="1092" spans="1:22" x14ac:dyDescent="0.3">
      <c r="A1092" t="s">
        <v>94</v>
      </c>
      <c r="B1092" s="1">
        <v>2015</v>
      </c>
      <c r="C1092" t="s">
        <v>23</v>
      </c>
      <c r="D1092" s="2">
        <v>58.9</v>
      </c>
      <c r="E1092" s="1">
        <v>275</v>
      </c>
      <c r="F1092" s="1">
        <v>4</v>
      </c>
      <c r="H1092">
        <v>0</v>
      </c>
      <c r="I1092" s="1">
        <v>87</v>
      </c>
      <c r="J1092" s="1">
        <v>153</v>
      </c>
      <c r="K1092" s="2">
        <v>26.3</v>
      </c>
      <c r="L1092" s="1">
        <v>6</v>
      </c>
      <c r="M1092" s="1">
        <v>87</v>
      </c>
      <c r="O1092" s="1">
        <v>87</v>
      </c>
      <c r="P1092" s="2">
        <v>3.2</v>
      </c>
      <c r="Q1092" s="3">
        <v>596.87171890000002</v>
      </c>
      <c r="R1092" s="1">
        <v>177526</v>
      </c>
      <c r="S1092">
        <v>7.1</v>
      </c>
      <c r="T1092">
        <v>7</v>
      </c>
      <c r="U1092">
        <v>0.42099999999999999</v>
      </c>
      <c r="V1092">
        <v>9.1999999999999993</v>
      </c>
    </row>
    <row r="1093" spans="1:22" x14ac:dyDescent="0.3">
      <c r="A1093" t="s">
        <v>94</v>
      </c>
      <c r="B1093" s="1">
        <v>2014</v>
      </c>
      <c r="C1093" t="s">
        <v>23</v>
      </c>
      <c r="D1093" s="2">
        <v>58.4</v>
      </c>
      <c r="E1093" s="1">
        <v>282</v>
      </c>
      <c r="F1093" s="1">
        <v>4</v>
      </c>
      <c r="G1093" s="3">
        <v>0.01</v>
      </c>
      <c r="H1093">
        <v>50.060535440000002</v>
      </c>
      <c r="I1093" s="1">
        <v>87</v>
      </c>
      <c r="J1093" s="1">
        <v>1</v>
      </c>
      <c r="K1093" s="2">
        <v>25.6</v>
      </c>
      <c r="L1093" s="1">
        <v>6</v>
      </c>
      <c r="M1093" s="1">
        <v>87</v>
      </c>
      <c r="N1093" s="3">
        <v>5.59</v>
      </c>
      <c r="O1093" s="1">
        <v>87</v>
      </c>
      <c r="P1093" s="2">
        <v>3.4</v>
      </c>
      <c r="Q1093" s="3">
        <v>642.62561540000002</v>
      </c>
      <c r="R1093" s="1">
        <v>1725744</v>
      </c>
      <c r="S1093">
        <v>7.3</v>
      </c>
      <c r="T1093">
        <v>7.1</v>
      </c>
      <c r="U1093">
        <v>0.41899999999999998</v>
      </c>
      <c r="V1093">
        <v>9.1999999999999993</v>
      </c>
    </row>
    <row r="1094" spans="1:22" x14ac:dyDescent="0.3">
      <c r="A1094" t="s">
        <v>94</v>
      </c>
      <c r="B1094" s="1">
        <v>2013</v>
      </c>
      <c r="C1094" t="s">
        <v>23</v>
      </c>
      <c r="D1094" s="2">
        <v>58.1</v>
      </c>
      <c r="E1094" s="1">
        <v>279</v>
      </c>
      <c r="F1094" s="1">
        <v>4</v>
      </c>
      <c r="G1094" s="3">
        <v>0.01</v>
      </c>
      <c r="H1094">
        <v>8.2006374199999996</v>
      </c>
      <c r="I1094" s="1">
        <v>87</v>
      </c>
      <c r="J1094" s="1">
        <v>0</v>
      </c>
      <c r="K1094" s="2">
        <v>25</v>
      </c>
      <c r="L1094" s="1">
        <v>6</v>
      </c>
      <c r="M1094" s="1">
        <v>87</v>
      </c>
      <c r="N1094" s="3">
        <v>6.14</v>
      </c>
      <c r="O1094" s="1">
        <v>87</v>
      </c>
      <c r="P1094" s="2">
        <v>4.5</v>
      </c>
      <c r="Q1094" s="3">
        <v>61.566347</v>
      </c>
      <c r="R1094" s="1">
        <v>1681495</v>
      </c>
      <c r="S1094">
        <v>7.5</v>
      </c>
      <c r="T1094">
        <v>7.3</v>
      </c>
      <c r="U1094">
        <v>0.41499999999999998</v>
      </c>
      <c r="V1094">
        <v>9.1</v>
      </c>
    </row>
    <row r="1095" spans="1:22" x14ac:dyDescent="0.3">
      <c r="A1095" t="s">
        <v>94</v>
      </c>
      <c r="B1095" s="1">
        <v>2012</v>
      </c>
      <c r="C1095" t="s">
        <v>23</v>
      </c>
      <c r="D1095" s="2">
        <v>57.6</v>
      </c>
      <c r="E1095" s="1">
        <v>285</v>
      </c>
      <c r="F1095" s="1">
        <v>4</v>
      </c>
      <c r="G1095" s="3">
        <v>0.01</v>
      </c>
      <c r="H1095">
        <v>0.94852636599999995</v>
      </c>
      <c r="I1095" s="1">
        <v>87</v>
      </c>
      <c r="J1095" s="1">
        <v>0</v>
      </c>
      <c r="K1095" s="2">
        <v>24.3</v>
      </c>
      <c r="L1095" s="1">
        <v>6</v>
      </c>
      <c r="M1095" s="1">
        <v>87</v>
      </c>
      <c r="N1095" s="3">
        <v>5.96</v>
      </c>
      <c r="O1095" s="1">
        <v>87</v>
      </c>
      <c r="P1095" s="2">
        <v>5.3</v>
      </c>
      <c r="Q1095" s="3">
        <v>67.751883300000003</v>
      </c>
      <c r="R1095" s="1">
        <v>1638139</v>
      </c>
      <c r="S1095">
        <v>7.7</v>
      </c>
      <c r="T1095">
        <v>7.5</v>
      </c>
      <c r="U1095">
        <v>0.41599999999999998</v>
      </c>
      <c r="V1095">
        <v>9.1</v>
      </c>
    </row>
    <row r="1096" spans="1:22" x14ac:dyDescent="0.3">
      <c r="A1096" t="s">
        <v>94</v>
      </c>
      <c r="B1096" s="1">
        <v>2011</v>
      </c>
      <c r="C1096" t="s">
        <v>23</v>
      </c>
      <c r="D1096" s="2">
        <v>57.1</v>
      </c>
      <c r="E1096" s="1">
        <v>289</v>
      </c>
      <c r="F1096" s="1">
        <v>4</v>
      </c>
      <c r="G1096" s="3">
        <v>3.57</v>
      </c>
      <c r="H1096">
        <v>40.45367358</v>
      </c>
      <c r="I1096" s="1">
        <v>86</v>
      </c>
      <c r="J1096" s="1">
        <v>0</v>
      </c>
      <c r="K1096" s="2">
        <v>23.7</v>
      </c>
      <c r="L1096" s="1">
        <v>7</v>
      </c>
      <c r="M1096" s="1">
        <v>85</v>
      </c>
      <c r="N1096" s="3">
        <v>5.46</v>
      </c>
      <c r="O1096" s="1">
        <v>86</v>
      </c>
      <c r="P1096" s="2">
        <v>5.7</v>
      </c>
      <c r="Q1096" s="3">
        <v>692.69988999999998</v>
      </c>
      <c r="R1096" s="1">
        <v>1596154</v>
      </c>
      <c r="S1096">
        <v>7.8</v>
      </c>
      <c r="T1096">
        <v>7.7</v>
      </c>
      <c r="U1096">
        <v>0.41</v>
      </c>
      <c r="V1096">
        <v>9</v>
      </c>
    </row>
    <row r="1097" spans="1:22" x14ac:dyDescent="0.3">
      <c r="A1097" t="s">
        <v>94</v>
      </c>
      <c r="B1097" s="1">
        <v>2010</v>
      </c>
      <c r="C1097" t="s">
        <v>23</v>
      </c>
      <c r="D1097" s="2">
        <v>56.7</v>
      </c>
      <c r="E1097" s="1">
        <v>287</v>
      </c>
      <c r="F1097" s="1">
        <v>4</v>
      </c>
      <c r="G1097" s="3">
        <v>3.21</v>
      </c>
      <c r="H1097">
        <v>53.30782696</v>
      </c>
      <c r="I1097" s="1">
        <v>83</v>
      </c>
      <c r="J1097" s="1">
        <v>26</v>
      </c>
      <c r="K1097" s="2">
        <v>23.1</v>
      </c>
      <c r="L1097" s="1">
        <v>7</v>
      </c>
      <c r="M1097" s="1">
        <v>82</v>
      </c>
      <c r="N1097" s="3">
        <v>6.7</v>
      </c>
      <c r="O1097" s="1">
        <v>83</v>
      </c>
      <c r="P1097" s="2">
        <v>5.9</v>
      </c>
      <c r="Q1097" s="3">
        <v>543.95741799999996</v>
      </c>
      <c r="R1097" s="1">
        <v>155588</v>
      </c>
      <c r="S1097">
        <v>8</v>
      </c>
      <c r="T1097">
        <v>7.9</v>
      </c>
      <c r="U1097">
        <v>0.40500000000000003</v>
      </c>
      <c r="V1097">
        <v>8.9</v>
      </c>
    </row>
    <row r="1098" spans="1:22" x14ac:dyDescent="0.3">
      <c r="A1098" t="s">
        <v>94</v>
      </c>
      <c r="B1098" s="1">
        <v>2009</v>
      </c>
      <c r="C1098" t="s">
        <v>23</v>
      </c>
      <c r="D1098" s="2">
        <v>56.3</v>
      </c>
      <c r="E1098" s="1">
        <v>288</v>
      </c>
      <c r="F1098" s="1">
        <v>4</v>
      </c>
      <c r="G1098" s="3">
        <v>2.5499999999999998</v>
      </c>
      <c r="H1098">
        <v>47.129692660000003</v>
      </c>
      <c r="I1098" s="1">
        <v>8</v>
      </c>
      <c r="J1098" s="1">
        <v>0</v>
      </c>
      <c r="K1098" s="2">
        <v>22.5</v>
      </c>
      <c r="L1098" s="1">
        <v>7</v>
      </c>
      <c r="M1098" s="1">
        <v>78</v>
      </c>
      <c r="N1098" s="3">
        <v>6.81</v>
      </c>
      <c r="O1098" s="1">
        <v>8</v>
      </c>
      <c r="P1098" s="2">
        <v>6</v>
      </c>
      <c r="Q1098" s="3">
        <v>544.22277899999995</v>
      </c>
      <c r="R1098" s="1">
        <v>1517448</v>
      </c>
      <c r="S1098">
        <v>8.3000000000000007</v>
      </c>
      <c r="T1098">
        <v>8.1</v>
      </c>
      <c r="U1098">
        <v>0.40100000000000002</v>
      </c>
      <c r="V1098">
        <v>8.9</v>
      </c>
    </row>
    <row r="1099" spans="1:22" x14ac:dyDescent="0.3">
      <c r="A1099" t="s">
        <v>94</v>
      </c>
      <c r="B1099" s="1">
        <v>2008</v>
      </c>
      <c r="C1099" t="s">
        <v>23</v>
      </c>
      <c r="D1099" s="2">
        <v>55.6</v>
      </c>
      <c r="E1099" s="1">
        <v>297</v>
      </c>
      <c r="F1099" s="1">
        <v>5</v>
      </c>
      <c r="G1099" s="3">
        <v>2.64</v>
      </c>
      <c r="H1099">
        <v>28.301911270000002</v>
      </c>
      <c r="I1099" s="1"/>
      <c r="J1099" s="1">
        <v>12</v>
      </c>
      <c r="K1099" s="2">
        <v>21.9</v>
      </c>
      <c r="L1099" s="1">
        <v>7</v>
      </c>
      <c r="M1099" s="1">
        <v>77</v>
      </c>
      <c r="N1099" s="3">
        <v>6.5</v>
      </c>
      <c r="O1099" s="1">
        <v>77</v>
      </c>
      <c r="P1099" s="2">
        <v>6</v>
      </c>
      <c r="Q1099" s="3">
        <v>583.54456219999997</v>
      </c>
      <c r="R1099" s="1">
        <v>148841</v>
      </c>
      <c r="S1099">
        <v>8.5</v>
      </c>
      <c r="T1099">
        <v>8.4</v>
      </c>
      <c r="U1099">
        <v>0.39800000000000002</v>
      </c>
      <c r="V1099">
        <v>8.8000000000000007</v>
      </c>
    </row>
    <row r="1100" spans="1:22" x14ac:dyDescent="0.3">
      <c r="A1100" t="s">
        <v>94</v>
      </c>
      <c r="B1100" s="1">
        <v>2007</v>
      </c>
      <c r="C1100" t="s">
        <v>23</v>
      </c>
      <c r="D1100" s="2">
        <v>55</v>
      </c>
      <c r="E1100" s="1">
        <v>32</v>
      </c>
      <c r="F1100" s="1">
        <v>5</v>
      </c>
      <c r="G1100" s="3">
        <v>2.98</v>
      </c>
      <c r="H1100">
        <v>31.06932595</v>
      </c>
      <c r="I1100" s="1"/>
      <c r="J1100" s="1">
        <v>1</v>
      </c>
      <c r="K1100" s="2">
        <v>21.3</v>
      </c>
      <c r="L1100" s="1">
        <v>7</v>
      </c>
      <c r="M1100" s="1">
        <v>76</v>
      </c>
      <c r="N1100" s="3">
        <v>6.1</v>
      </c>
      <c r="O1100" s="1">
        <v>74</v>
      </c>
      <c r="P1100" s="2">
        <v>5.7</v>
      </c>
      <c r="Q1100" s="3">
        <v>481.694976</v>
      </c>
      <c r="R1100" s="1">
        <v>1445958</v>
      </c>
      <c r="S1100">
        <v>8.6999999999999993</v>
      </c>
      <c r="T1100">
        <v>8.6</v>
      </c>
      <c r="U1100">
        <v>0.39400000000000002</v>
      </c>
      <c r="V1100">
        <v>8.8000000000000007</v>
      </c>
    </row>
    <row r="1101" spans="1:22" x14ac:dyDescent="0.3">
      <c r="A1101" t="s">
        <v>94</v>
      </c>
      <c r="B1101" s="1">
        <v>2006</v>
      </c>
      <c r="C1101" t="s">
        <v>23</v>
      </c>
      <c r="D1101" s="2">
        <v>54.4</v>
      </c>
      <c r="E1101" s="1">
        <v>36</v>
      </c>
      <c r="F1101" s="1">
        <v>5</v>
      </c>
      <c r="G1101" s="3">
        <v>3.22</v>
      </c>
      <c r="H1101">
        <v>21.533749360000002</v>
      </c>
      <c r="I1101" s="1"/>
      <c r="J1101" s="1">
        <v>0</v>
      </c>
      <c r="K1101" s="2">
        <v>2.7</v>
      </c>
      <c r="L1101" s="1">
        <v>8</v>
      </c>
      <c r="M1101" s="1">
        <v>74</v>
      </c>
      <c r="N1101" s="3">
        <v>5.87</v>
      </c>
      <c r="O1101" s="1">
        <v>71</v>
      </c>
      <c r="P1101" s="2">
        <v>5.6</v>
      </c>
      <c r="Q1101" s="3">
        <v>418.94454000000002</v>
      </c>
      <c r="R1101" s="1">
        <v>1412669</v>
      </c>
      <c r="S1101">
        <v>8.9</v>
      </c>
      <c r="T1101">
        <v>8.8000000000000007</v>
      </c>
      <c r="U1101">
        <v>0.38800000000000001</v>
      </c>
      <c r="V1101">
        <v>8.3000000000000007</v>
      </c>
    </row>
    <row r="1102" spans="1:22" x14ac:dyDescent="0.3">
      <c r="A1102" t="s">
        <v>94</v>
      </c>
      <c r="B1102" s="1">
        <v>2005</v>
      </c>
      <c r="C1102" t="s">
        <v>23</v>
      </c>
      <c r="D1102" s="2">
        <v>53.9</v>
      </c>
      <c r="E1102" s="1">
        <v>37</v>
      </c>
      <c r="F1102" s="1">
        <v>5</v>
      </c>
      <c r="G1102" s="3">
        <v>3.1</v>
      </c>
      <c r="H1102">
        <v>22.097579840000002</v>
      </c>
      <c r="I1102" s="1"/>
      <c r="J1102" s="1">
        <v>0</v>
      </c>
      <c r="K1102" s="2">
        <v>2.1</v>
      </c>
      <c r="L1102" s="1">
        <v>8</v>
      </c>
      <c r="M1102" s="1">
        <v>73</v>
      </c>
      <c r="N1102" s="3">
        <v>5.72</v>
      </c>
      <c r="O1102" s="1">
        <v>68</v>
      </c>
      <c r="P1102" s="2">
        <v>5.4</v>
      </c>
      <c r="Q1102" s="3">
        <v>424.95345850000001</v>
      </c>
      <c r="R1102" s="1">
        <v>138838</v>
      </c>
      <c r="S1102">
        <v>9.1999999999999993</v>
      </c>
      <c r="T1102">
        <v>9</v>
      </c>
      <c r="U1102">
        <v>0</v>
      </c>
      <c r="V1102">
        <v>8</v>
      </c>
    </row>
    <row r="1103" spans="1:22" x14ac:dyDescent="0.3">
      <c r="A1103" t="s">
        <v>94</v>
      </c>
      <c r="B1103" s="1">
        <v>2004</v>
      </c>
      <c r="C1103" t="s">
        <v>23</v>
      </c>
      <c r="D1103" s="2">
        <v>53.5</v>
      </c>
      <c r="E1103" s="1">
        <v>38</v>
      </c>
      <c r="F1103" s="1">
        <v>5</v>
      </c>
      <c r="G1103" s="3">
        <v>2.58</v>
      </c>
      <c r="H1103">
        <v>13.52999556</v>
      </c>
      <c r="I1103" s="1"/>
      <c r="J1103" s="1">
        <v>3526</v>
      </c>
      <c r="K1103" s="2">
        <v>19.600000000000001</v>
      </c>
      <c r="L1103" s="1">
        <v>8</v>
      </c>
      <c r="M1103" s="1">
        <v>69</v>
      </c>
      <c r="N1103" s="3">
        <v>5.41</v>
      </c>
      <c r="O1103" s="1">
        <v>64</v>
      </c>
      <c r="P1103" s="2">
        <v>5</v>
      </c>
      <c r="Q1103" s="3">
        <v>393.31382439999999</v>
      </c>
      <c r="R1103" s="1">
        <v>135345</v>
      </c>
      <c r="S1103">
        <v>9.4</v>
      </c>
      <c r="T1103">
        <v>9.3000000000000007</v>
      </c>
      <c r="U1103">
        <v>0</v>
      </c>
      <c r="V1103">
        <v>7.7</v>
      </c>
    </row>
    <row r="1104" spans="1:22" x14ac:dyDescent="0.3">
      <c r="A1104" t="s">
        <v>94</v>
      </c>
      <c r="B1104" s="1">
        <v>2003</v>
      </c>
      <c r="C1104" t="s">
        <v>23</v>
      </c>
      <c r="D1104" s="2">
        <v>53</v>
      </c>
      <c r="E1104" s="1">
        <v>38</v>
      </c>
      <c r="F1104" s="1">
        <v>5</v>
      </c>
      <c r="G1104" s="3">
        <v>2.16</v>
      </c>
      <c r="H1104">
        <v>2.5271154220000001</v>
      </c>
      <c r="I1104" s="1"/>
      <c r="J1104" s="1">
        <v>1158</v>
      </c>
      <c r="K1104" s="2">
        <v>19</v>
      </c>
      <c r="L1104" s="1">
        <v>8</v>
      </c>
      <c r="M1104" s="1">
        <v>65</v>
      </c>
      <c r="N1104" s="3">
        <v>5.62</v>
      </c>
      <c r="O1104" s="1">
        <v>6</v>
      </c>
      <c r="P1104" s="2">
        <v>4.5999999999999996</v>
      </c>
      <c r="Q1104" s="3">
        <v>36.571858499999998</v>
      </c>
      <c r="R1104" s="1">
        <v>132122</v>
      </c>
      <c r="S1104">
        <v>9.6</v>
      </c>
      <c r="T1104">
        <v>9.5</v>
      </c>
      <c r="U1104">
        <v>0</v>
      </c>
      <c r="V1104">
        <v>7.4</v>
      </c>
    </row>
    <row r="1105" spans="1:22" x14ac:dyDescent="0.3">
      <c r="A1105" t="s">
        <v>94</v>
      </c>
      <c r="B1105" s="1">
        <v>2002</v>
      </c>
      <c r="C1105" t="s">
        <v>23</v>
      </c>
      <c r="D1105" s="2">
        <v>52.8</v>
      </c>
      <c r="E1105" s="1">
        <v>35</v>
      </c>
      <c r="F1105" s="1">
        <v>5</v>
      </c>
      <c r="G1105" s="3">
        <v>2.4700000000000002</v>
      </c>
      <c r="H1105">
        <v>24.657617550000001</v>
      </c>
      <c r="I1105" s="1"/>
      <c r="J1105" s="1">
        <v>298</v>
      </c>
      <c r="K1105" s="2">
        <v>18.5</v>
      </c>
      <c r="L1105" s="1">
        <v>8</v>
      </c>
      <c r="M1105" s="1">
        <v>61</v>
      </c>
      <c r="N1105" s="3">
        <v>5.84</v>
      </c>
      <c r="O1105" s="1">
        <v>57</v>
      </c>
      <c r="P1105" s="2">
        <v>4.0999999999999996</v>
      </c>
      <c r="Q1105" s="3">
        <v>321.48132399999997</v>
      </c>
      <c r="R1105" s="1">
        <v>1293523</v>
      </c>
      <c r="S1105">
        <v>9.8000000000000007</v>
      </c>
      <c r="T1105">
        <v>9.6999999999999993</v>
      </c>
      <c r="U1105">
        <v>0</v>
      </c>
      <c r="V1105">
        <v>7.1</v>
      </c>
    </row>
    <row r="1106" spans="1:22" x14ac:dyDescent="0.3">
      <c r="A1106" t="s">
        <v>94</v>
      </c>
      <c r="B1106" s="1">
        <v>2001</v>
      </c>
      <c r="C1106" t="s">
        <v>23</v>
      </c>
      <c r="D1106" s="2">
        <v>52.5</v>
      </c>
      <c r="E1106" s="1">
        <v>32</v>
      </c>
      <c r="F1106" s="1">
        <v>5</v>
      </c>
      <c r="G1106" s="3">
        <v>2.5499999999999998</v>
      </c>
      <c r="H1106">
        <v>0.86870847799999995</v>
      </c>
      <c r="I1106" s="1"/>
      <c r="J1106" s="1">
        <v>126</v>
      </c>
      <c r="K1106" s="2">
        <v>17.899999999999999</v>
      </c>
      <c r="L1106" s="1">
        <v>9</v>
      </c>
      <c r="M1106" s="1">
        <v>56</v>
      </c>
      <c r="N1106" s="3">
        <v>5.4</v>
      </c>
      <c r="O1106" s="1">
        <v>53</v>
      </c>
      <c r="P1106" s="2">
        <v>3.6</v>
      </c>
      <c r="Q1106" s="3">
        <v>39.486749000000003</v>
      </c>
      <c r="R1106" s="1">
        <v>1267512</v>
      </c>
      <c r="S1106">
        <v>1</v>
      </c>
      <c r="T1106">
        <v>1</v>
      </c>
      <c r="U1106">
        <v>0</v>
      </c>
      <c r="V1106">
        <v>6.7</v>
      </c>
    </row>
    <row r="1107" spans="1:22" x14ac:dyDescent="0.3">
      <c r="A1107" t="s">
        <v>94</v>
      </c>
      <c r="B1107" s="1">
        <v>2000</v>
      </c>
      <c r="C1107" t="s">
        <v>23</v>
      </c>
      <c r="D1107" s="2">
        <v>52.1</v>
      </c>
      <c r="E1107" s="1">
        <v>3</v>
      </c>
      <c r="F1107" s="1">
        <v>5</v>
      </c>
      <c r="G1107" s="3">
        <v>2.84</v>
      </c>
      <c r="H1107">
        <v>6.6994187470000002</v>
      </c>
      <c r="I1107" s="1"/>
      <c r="J1107" s="1">
        <v>0</v>
      </c>
      <c r="K1107" s="2">
        <v>17.399999999999999</v>
      </c>
      <c r="L1107" s="1">
        <v>9</v>
      </c>
      <c r="M1107" s="1">
        <v>52</v>
      </c>
      <c r="N1107" s="3">
        <v>4.9400000000000004</v>
      </c>
      <c r="O1107" s="1">
        <v>49</v>
      </c>
      <c r="P1107" s="2">
        <v>3.1</v>
      </c>
      <c r="Q1107" s="3">
        <v>297.75194429999999</v>
      </c>
      <c r="R1107" s="1">
        <v>1243229</v>
      </c>
      <c r="S1107">
        <v>1.2</v>
      </c>
      <c r="T1107">
        <v>1.2</v>
      </c>
      <c r="U1107">
        <v>0</v>
      </c>
      <c r="V1107">
        <v>6.4</v>
      </c>
    </row>
    <row r="1108" spans="1:22" x14ac:dyDescent="0.3">
      <c r="A1108" t="s">
        <v>95</v>
      </c>
      <c r="B1108" s="1">
        <v>2015</v>
      </c>
      <c r="C1108" t="s">
        <v>23</v>
      </c>
      <c r="D1108" s="2">
        <v>66.2</v>
      </c>
      <c r="E1108" s="1">
        <v>215</v>
      </c>
      <c r="F1108" s="1">
        <v>0</v>
      </c>
      <c r="H1108">
        <v>0</v>
      </c>
      <c r="I1108" s="1">
        <v>95</v>
      </c>
      <c r="J1108" s="1">
        <v>0</v>
      </c>
      <c r="K1108" s="2">
        <v>46.7</v>
      </c>
      <c r="L1108" s="1">
        <v>1</v>
      </c>
      <c r="M1108" s="1">
        <v>92</v>
      </c>
      <c r="O1108" s="1">
        <v>95</v>
      </c>
      <c r="P1108" s="2">
        <v>0.3</v>
      </c>
      <c r="Q1108" s="3">
        <v>4136.6899190000004</v>
      </c>
      <c r="R1108" s="1">
        <v>768514</v>
      </c>
      <c r="S1108">
        <v>5.5</v>
      </c>
      <c r="T1108">
        <v>5.3</v>
      </c>
      <c r="U1108">
        <v>0.63800000000000001</v>
      </c>
      <c r="V1108">
        <v>10.3</v>
      </c>
    </row>
    <row r="1109" spans="1:22" x14ac:dyDescent="0.3">
      <c r="A1109" t="s">
        <v>95</v>
      </c>
      <c r="B1109" s="1">
        <v>2014</v>
      </c>
      <c r="C1109" t="s">
        <v>23</v>
      </c>
      <c r="D1109" s="2">
        <v>66</v>
      </c>
      <c r="E1109" s="1">
        <v>217</v>
      </c>
      <c r="F1109" s="1">
        <v>0</v>
      </c>
      <c r="G1109" s="3">
        <v>7.64</v>
      </c>
      <c r="H1109">
        <v>4.1412933450000002</v>
      </c>
      <c r="I1109" s="1">
        <v>98</v>
      </c>
      <c r="J1109" s="1">
        <v>0</v>
      </c>
      <c r="K1109" s="2">
        <v>45.9</v>
      </c>
      <c r="L1109" s="1">
        <v>1</v>
      </c>
      <c r="M1109" s="1">
        <v>97</v>
      </c>
      <c r="N1109" s="3">
        <v>5.25</v>
      </c>
      <c r="O1109" s="1">
        <v>98</v>
      </c>
      <c r="P1109" s="2">
        <v>0.3</v>
      </c>
      <c r="Q1109" s="3">
        <v>43.823210000000003</v>
      </c>
      <c r="R1109" s="1">
        <v>763393</v>
      </c>
      <c r="S1109">
        <v>5.5</v>
      </c>
      <c r="T1109">
        <v>5.3</v>
      </c>
      <c r="U1109">
        <v>0.63600000000000001</v>
      </c>
      <c r="V1109">
        <v>10.3</v>
      </c>
    </row>
    <row r="1110" spans="1:22" x14ac:dyDescent="0.3">
      <c r="A1110" t="s">
        <v>95</v>
      </c>
      <c r="B1110" s="1">
        <v>2013</v>
      </c>
      <c r="C1110" t="s">
        <v>23</v>
      </c>
      <c r="D1110" s="2">
        <v>65.900000000000006</v>
      </c>
      <c r="E1110" s="1">
        <v>218</v>
      </c>
      <c r="F1110" s="1">
        <v>0</v>
      </c>
      <c r="G1110" s="3">
        <v>7.56</v>
      </c>
      <c r="H1110">
        <v>345.90442580000001</v>
      </c>
      <c r="I1110" s="1">
        <v>98</v>
      </c>
      <c r="J1110" s="1">
        <v>0</v>
      </c>
      <c r="K1110" s="2">
        <v>45</v>
      </c>
      <c r="L1110" s="1">
        <v>1</v>
      </c>
      <c r="M1110" s="1">
        <v>98</v>
      </c>
      <c r="N1110" s="3">
        <v>5.0999999999999996</v>
      </c>
      <c r="O1110" s="1">
        <v>98</v>
      </c>
      <c r="P1110" s="2">
        <v>0.3</v>
      </c>
      <c r="Q1110" s="3">
        <v>3944.1781729999998</v>
      </c>
      <c r="R1110" s="1">
        <v>75881</v>
      </c>
      <c r="S1110">
        <v>5.5</v>
      </c>
      <c r="T1110">
        <v>5.3</v>
      </c>
      <c r="U1110">
        <v>0.63300000000000001</v>
      </c>
      <c r="V1110">
        <v>10.3</v>
      </c>
    </row>
    <row r="1111" spans="1:22" x14ac:dyDescent="0.3">
      <c r="A1111" t="s">
        <v>95</v>
      </c>
      <c r="B1111" s="1">
        <v>2012</v>
      </c>
      <c r="C1111" t="s">
        <v>23</v>
      </c>
      <c r="D1111" s="2">
        <v>65.8</v>
      </c>
      <c r="E1111" s="1">
        <v>22</v>
      </c>
      <c r="F1111" s="1">
        <v>0</v>
      </c>
      <c r="G1111" s="3">
        <v>7.57</v>
      </c>
      <c r="H1111">
        <v>497.47194639999998</v>
      </c>
      <c r="I1111" s="1">
        <v>97</v>
      </c>
      <c r="J1111" s="1">
        <v>0</v>
      </c>
      <c r="K1111" s="2">
        <v>44.1</v>
      </c>
      <c r="L1111" s="1">
        <v>1</v>
      </c>
      <c r="M1111" s="1">
        <v>97</v>
      </c>
      <c r="N1111" s="3">
        <v>6.57</v>
      </c>
      <c r="O1111" s="1">
        <v>97</v>
      </c>
      <c r="P1111" s="2">
        <v>0.3</v>
      </c>
      <c r="Q1111" s="3">
        <v>3785.935665</v>
      </c>
      <c r="R1111" s="1">
        <v>75391</v>
      </c>
      <c r="S1111">
        <v>5.6</v>
      </c>
      <c r="T1111">
        <v>5.3</v>
      </c>
      <c r="U1111">
        <v>0.63</v>
      </c>
      <c r="V1111">
        <v>10.6</v>
      </c>
    </row>
    <row r="1112" spans="1:22" x14ac:dyDescent="0.3">
      <c r="A1112" t="s">
        <v>95</v>
      </c>
      <c r="B1112" s="1">
        <v>2011</v>
      </c>
      <c r="C1112" t="s">
        <v>23</v>
      </c>
      <c r="D1112" s="2">
        <v>65.599999999999994</v>
      </c>
      <c r="E1112" s="1">
        <v>229</v>
      </c>
      <c r="F1112" s="1">
        <v>0</v>
      </c>
      <c r="G1112" s="3">
        <v>7.56</v>
      </c>
      <c r="H1112">
        <v>536.2332523</v>
      </c>
      <c r="I1112" s="1">
        <v>93</v>
      </c>
      <c r="J1112" s="1">
        <v>0</v>
      </c>
      <c r="K1112" s="2">
        <v>43.2</v>
      </c>
      <c r="L1112" s="1">
        <v>1</v>
      </c>
      <c r="M1112" s="1">
        <v>93</v>
      </c>
      <c r="N1112" s="3">
        <v>6.8</v>
      </c>
      <c r="O1112" s="1">
        <v>93</v>
      </c>
      <c r="P1112" s="2">
        <v>0.4</v>
      </c>
      <c r="Q1112" s="3">
        <v>3439.5975130000002</v>
      </c>
      <c r="R1112" s="1">
        <v>7491</v>
      </c>
      <c r="S1112">
        <v>5.6</v>
      </c>
      <c r="T1112">
        <v>5.3</v>
      </c>
      <c r="U1112">
        <v>0.624</v>
      </c>
      <c r="V1112">
        <v>10.3</v>
      </c>
    </row>
    <row r="1113" spans="1:22" x14ac:dyDescent="0.3">
      <c r="A1113" t="s">
        <v>95</v>
      </c>
      <c r="B1113" s="1">
        <v>2010</v>
      </c>
      <c r="C1113" t="s">
        <v>23</v>
      </c>
      <c r="D1113" s="2">
        <v>65.900000000000006</v>
      </c>
      <c r="E1113" s="1">
        <v>221</v>
      </c>
      <c r="F1113" s="1">
        <v>0</v>
      </c>
      <c r="G1113" s="3">
        <v>7.52</v>
      </c>
      <c r="H1113">
        <v>48.028594409999997</v>
      </c>
      <c r="I1113" s="1">
        <v>95</v>
      </c>
      <c r="J1113" s="1">
        <v>0</v>
      </c>
      <c r="K1113" s="2">
        <v>42.4</v>
      </c>
      <c r="L1113" s="1">
        <v>1</v>
      </c>
      <c r="M1113" s="1">
        <v>95</v>
      </c>
      <c r="N1113" s="3">
        <v>6.6</v>
      </c>
      <c r="O1113" s="1">
        <v>95</v>
      </c>
      <c r="P1113" s="2">
        <v>0.4</v>
      </c>
      <c r="Q1113" s="3">
        <v>326.28121199999998</v>
      </c>
      <c r="R1113" s="1">
        <v>746556</v>
      </c>
      <c r="S1113">
        <v>5.6</v>
      </c>
      <c r="T1113">
        <v>5.3</v>
      </c>
      <c r="U1113">
        <v>0.61799999999999999</v>
      </c>
      <c r="V1113">
        <v>10.199999999999999</v>
      </c>
    </row>
    <row r="1114" spans="1:22" x14ac:dyDescent="0.3">
      <c r="A1114" t="s">
        <v>95</v>
      </c>
      <c r="B1114" s="1">
        <v>2009</v>
      </c>
      <c r="C1114" t="s">
        <v>23</v>
      </c>
      <c r="D1114" s="2">
        <v>66.099999999999994</v>
      </c>
      <c r="E1114" s="1">
        <v>218</v>
      </c>
      <c r="F1114" s="1">
        <v>0</v>
      </c>
      <c r="G1114" s="3">
        <v>7.49</v>
      </c>
      <c r="H1114">
        <v>466.66936980000003</v>
      </c>
      <c r="I1114" s="1">
        <v>98</v>
      </c>
      <c r="J1114" s="1">
        <v>0</v>
      </c>
      <c r="K1114" s="2">
        <v>41.6</v>
      </c>
      <c r="L1114" s="1">
        <v>1</v>
      </c>
      <c r="M1114" s="1">
        <v>97</v>
      </c>
      <c r="N1114" s="3">
        <v>7.32</v>
      </c>
      <c r="O1114" s="1">
        <v>98</v>
      </c>
      <c r="P1114" s="2">
        <v>0.3</v>
      </c>
      <c r="Q1114" s="3">
        <v>2716.3525599999998</v>
      </c>
      <c r="R1114" s="1">
        <v>745693</v>
      </c>
      <c r="S1114">
        <v>5.6</v>
      </c>
      <c r="T1114">
        <v>5.4</v>
      </c>
      <c r="U1114">
        <v>0.61799999999999999</v>
      </c>
      <c r="V1114">
        <v>10.5</v>
      </c>
    </row>
    <row r="1115" spans="1:22" x14ac:dyDescent="0.3">
      <c r="A1115" t="s">
        <v>95</v>
      </c>
      <c r="B1115" s="1">
        <v>2008</v>
      </c>
      <c r="C1115" t="s">
        <v>23</v>
      </c>
      <c r="D1115" s="2">
        <v>66.3</v>
      </c>
      <c r="E1115" s="1">
        <v>218</v>
      </c>
      <c r="F1115" s="1">
        <v>1</v>
      </c>
      <c r="G1115" s="3">
        <v>7.32</v>
      </c>
      <c r="H1115">
        <v>493.32792929999999</v>
      </c>
      <c r="I1115" s="1">
        <v>93</v>
      </c>
      <c r="J1115" s="1">
        <v>0</v>
      </c>
      <c r="K1115" s="2">
        <v>4.9000000000000004</v>
      </c>
      <c r="L1115" s="1">
        <v>1</v>
      </c>
      <c r="M1115" s="1">
        <v>93</v>
      </c>
      <c r="N1115" s="3">
        <v>7.46</v>
      </c>
      <c r="O1115" s="1">
        <v>93</v>
      </c>
      <c r="P1115" s="2">
        <v>0.8</v>
      </c>
      <c r="Q1115" s="3">
        <v>2576.124957</v>
      </c>
      <c r="R1115" s="1">
        <v>746314</v>
      </c>
      <c r="S1115">
        <v>5.6</v>
      </c>
      <c r="T1115">
        <v>5.4</v>
      </c>
      <c r="U1115">
        <v>0.61799999999999999</v>
      </c>
      <c r="V1115">
        <v>10.7</v>
      </c>
    </row>
    <row r="1116" spans="1:22" x14ac:dyDescent="0.3">
      <c r="A1116" t="s">
        <v>95</v>
      </c>
      <c r="B1116" s="1">
        <v>2007</v>
      </c>
      <c r="C1116" t="s">
        <v>23</v>
      </c>
      <c r="D1116" s="2">
        <v>65.7</v>
      </c>
      <c r="E1116" s="1">
        <v>232</v>
      </c>
      <c r="F1116" s="1">
        <v>1</v>
      </c>
      <c r="G1116" s="3">
        <v>7.2</v>
      </c>
      <c r="H1116">
        <v>362.87022710000002</v>
      </c>
      <c r="I1116" s="1">
        <v>94</v>
      </c>
      <c r="J1116" s="1">
        <v>0</v>
      </c>
      <c r="K1116" s="2">
        <v>4.3</v>
      </c>
      <c r="L1116" s="1">
        <v>1</v>
      </c>
      <c r="M1116" s="1">
        <v>94</v>
      </c>
      <c r="N1116" s="3">
        <v>6.45</v>
      </c>
      <c r="O1116" s="1">
        <v>94</v>
      </c>
      <c r="P1116" s="2">
        <v>1.9</v>
      </c>
      <c r="Q1116" s="3">
        <v>2327.5832399999999</v>
      </c>
      <c r="R1116" s="1">
        <v>747869</v>
      </c>
      <c r="S1116">
        <v>5.7</v>
      </c>
      <c r="T1116">
        <v>5.5</v>
      </c>
      <c r="U1116">
        <v>0.62</v>
      </c>
      <c r="V1116">
        <v>11.2</v>
      </c>
    </row>
    <row r="1117" spans="1:22" x14ac:dyDescent="0.3">
      <c r="A1117" t="s">
        <v>95</v>
      </c>
      <c r="B1117" s="1">
        <v>2006</v>
      </c>
      <c r="C1117" t="s">
        <v>23</v>
      </c>
      <c r="D1117" s="2">
        <v>65.2</v>
      </c>
      <c r="E1117" s="1">
        <v>24</v>
      </c>
      <c r="F1117" s="1">
        <v>1</v>
      </c>
      <c r="G1117" s="3">
        <v>7.04</v>
      </c>
      <c r="H1117">
        <v>170.6325842</v>
      </c>
      <c r="I1117" s="1">
        <v>93</v>
      </c>
      <c r="J1117" s="1">
        <v>0</v>
      </c>
      <c r="K1117" s="2">
        <v>39.6</v>
      </c>
      <c r="L1117" s="1">
        <v>1</v>
      </c>
      <c r="M1117" s="1">
        <v>92</v>
      </c>
      <c r="N1117" s="3">
        <v>4.67</v>
      </c>
      <c r="O1117" s="1">
        <v>93</v>
      </c>
      <c r="P1117" s="2">
        <v>1.1000000000000001</v>
      </c>
      <c r="Q1117" s="3">
        <v>1945.6395</v>
      </c>
      <c r="R1117" s="1">
        <v>74961</v>
      </c>
      <c r="S1117">
        <v>5.7</v>
      </c>
      <c r="T1117">
        <v>5.5</v>
      </c>
      <c r="U1117">
        <v>0.622</v>
      </c>
      <c r="V1117">
        <v>11.7</v>
      </c>
    </row>
    <row r="1118" spans="1:22" x14ac:dyDescent="0.3">
      <c r="A1118" t="s">
        <v>95</v>
      </c>
      <c r="B1118" s="1">
        <v>2005</v>
      </c>
      <c r="C1118" t="s">
        <v>23</v>
      </c>
      <c r="D1118" s="2">
        <v>65</v>
      </c>
      <c r="E1118" s="1">
        <v>238</v>
      </c>
      <c r="F1118" s="1">
        <v>1</v>
      </c>
      <c r="G1118" s="3">
        <v>7.35</v>
      </c>
      <c r="H1118">
        <v>17.46405901</v>
      </c>
      <c r="I1118" s="1">
        <v>93</v>
      </c>
      <c r="J1118" s="1">
        <v>0</v>
      </c>
      <c r="K1118" s="2">
        <v>39</v>
      </c>
      <c r="L1118" s="1">
        <v>1</v>
      </c>
      <c r="M1118" s="1">
        <v>93</v>
      </c>
      <c r="N1118" s="3">
        <v>5.83</v>
      </c>
      <c r="O1118" s="1">
        <v>93</v>
      </c>
      <c r="P1118" s="2">
        <v>1.8</v>
      </c>
      <c r="Q1118" s="3">
        <v>198.45521600000001</v>
      </c>
      <c r="R1118" s="1">
        <v>75946</v>
      </c>
      <c r="S1118">
        <v>5.7</v>
      </c>
      <c r="T1118">
        <v>5.5</v>
      </c>
      <c r="U1118">
        <v>0.61899999999999999</v>
      </c>
      <c r="V1118">
        <v>11.4</v>
      </c>
    </row>
    <row r="1119" spans="1:22" x14ac:dyDescent="0.3">
      <c r="A1119" t="s">
        <v>95</v>
      </c>
      <c r="B1119" s="1">
        <v>2004</v>
      </c>
      <c r="C1119" t="s">
        <v>23</v>
      </c>
      <c r="D1119" s="2">
        <v>65.099999999999994</v>
      </c>
      <c r="E1119" s="1">
        <v>237</v>
      </c>
      <c r="F1119" s="1">
        <v>1</v>
      </c>
      <c r="G1119" s="3">
        <v>7.84</v>
      </c>
      <c r="H1119">
        <v>1.7761810419999999</v>
      </c>
      <c r="I1119" s="1">
        <v>91</v>
      </c>
      <c r="J1119" s="1">
        <v>0</v>
      </c>
      <c r="K1119" s="2">
        <v>38.4</v>
      </c>
      <c r="L1119" s="1">
        <v>1</v>
      </c>
      <c r="M1119" s="1">
        <v>91</v>
      </c>
      <c r="N1119" s="3">
        <v>5.73</v>
      </c>
      <c r="O1119" s="1">
        <v>91</v>
      </c>
      <c r="P1119" s="2">
        <v>1.9</v>
      </c>
      <c r="Q1119" s="3">
        <v>145.58860999999999</v>
      </c>
      <c r="R1119" s="1">
        <v>751652</v>
      </c>
      <c r="S1119">
        <v>5.8</v>
      </c>
      <c r="T1119">
        <v>5.6</v>
      </c>
      <c r="U1119">
        <v>0.61299999999999999</v>
      </c>
      <c r="V1119">
        <v>11.2</v>
      </c>
    </row>
    <row r="1120" spans="1:22" x14ac:dyDescent="0.3">
      <c r="A1120" t="s">
        <v>95</v>
      </c>
      <c r="B1120" s="1">
        <v>2003</v>
      </c>
      <c r="C1120" t="s">
        <v>23</v>
      </c>
      <c r="D1120" s="2">
        <v>65.3</v>
      </c>
      <c r="E1120" s="1">
        <v>237</v>
      </c>
      <c r="F1120" s="1">
        <v>1</v>
      </c>
      <c r="G1120" s="3">
        <v>7.93</v>
      </c>
      <c r="H1120">
        <v>16.47949015</v>
      </c>
      <c r="I1120" s="1">
        <v>9</v>
      </c>
      <c r="J1120" s="1">
        <v>0</v>
      </c>
      <c r="K1120" s="2">
        <v>37.799999999999997</v>
      </c>
      <c r="L1120" s="1">
        <v>1</v>
      </c>
      <c r="M1120" s="1">
        <v>91</v>
      </c>
      <c r="N1120" s="3">
        <v>5.97</v>
      </c>
      <c r="O1120" s="1">
        <v>9</v>
      </c>
      <c r="P1120" s="2">
        <v>2.1</v>
      </c>
      <c r="Q1120" s="3">
        <v>986.79581729999995</v>
      </c>
      <c r="R1120" s="1">
        <v>751857</v>
      </c>
      <c r="S1120">
        <v>5.8</v>
      </c>
      <c r="T1120">
        <v>5.6</v>
      </c>
      <c r="U1120">
        <v>0.61099999999999999</v>
      </c>
      <c r="V1120">
        <v>11.1</v>
      </c>
    </row>
    <row r="1121" spans="1:22" x14ac:dyDescent="0.3">
      <c r="A1121" t="s">
        <v>95</v>
      </c>
      <c r="B1121" s="1">
        <v>2002</v>
      </c>
      <c r="C1121" t="s">
        <v>23</v>
      </c>
      <c r="D1121" s="2">
        <v>65.3</v>
      </c>
      <c r="E1121" s="1">
        <v>244</v>
      </c>
      <c r="F1121" s="1">
        <v>1</v>
      </c>
      <c r="G1121" s="3">
        <v>7.73</v>
      </c>
      <c r="H1121">
        <v>10.9363388</v>
      </c>
      <c r="I1121" s="1">
        <v>91</v>
      </c>
      <c r="J1121" s="1">
        <v>0</v>
      </c>
      <c r="K1121" s="2">
        <v>37.1</v>
      </c>
      <c r="L1121" s="1">
        <v>1</v>
      </c>
      <c r="M1121" s="1">
        <v>93</v>
      </c>
      <c r="N1121" s="3">
        <v>5.84</v>
      </c>
      <c r="O1121" s="1">
        <v>91</v>
      </c>
      <c r="P1121" s="2">
        <v>2.2999999999999998</v>
      </c>
      <c r="Q1121" s="3">
        <v>96.867482699999996</v>
      </c>
      <c r="R1121" s="1">
        <v>751884</v>
      </c>
      <c r="S1121">
        <v>5.9</v>
      </c>
      <c r="T1121">
        <v>5.7</v>
      </c>
      <c r="U1121">
        <v>0.60899999999999999</v>
      </c>
      <c r="V1121">
        <v>11</v>
      </c>
    </row>
    <row r="1122" spans="1:22" x14ac:dyDescent="0.3">
      <c r="A1122" t="s">
        <v>95</v>
      </c>
      <c r="B1122" s="1">
        <v>2001</v>
      </c>
      <c r="C1122" t="s">
        <v>23</v>
      </c>
      <c r="D1122" s="2">
        <v>65.400000000000006</v>
      </c>
      <c r="E1122" s="1">
        <v>247</v>
      </c>
      <c r="F1122" s="1">
        <v>1</v>
      </c>
      <c r="G1122" s="3">
        <v>6.71</v>
      </c>
      <c r="H1122">
        <v>15.549786770000001</v>
      </c>
      <c r="I1122" s="1">
        <v>85</v>
      </c>
      <c r="J1122" s="1">
        <v>0</v>
      </c>
      <c r="K1122" s="2">
        <v>36.4</v>
      </c>
      <c r="L1122" s="1">
        <v>1</v>
      </c>
      <c r="M1122" s="1">
        <v>9</v>
      </c>
      <c r="N1122" s="3">
        <v>5.82</v>
      </c>
      <c r="O1122" s="1">
        <v>85</v>
      </c>
      <c r="P1122" s="2">
        <v>1.7</v>
      </c>
      <c r="Q1122" s="3">
        <v>925.58254599999998</v>
      </c>
      <c r="R1122" s="1">
        <v>752263</v>
      </c>
      <c r="S1122">
        <v>5.9</v>
      </c>
      <c r="T1122">
        <v>5.7</v>
      </c>
      <c r="U1122">
        <v>0.60599999999999998</v>
      </c>
      <c r="V1122">
        <v>10.9</v>
      </c>
    </row>
    <row r="1123" spans="1:22" x14ac:dyDescent="0.3">
      <c r="A1123" t="s">
        <v>95</v>
      </c>
      <c r="B1123" s="1">
        <v>2000</v>
      </c>
      <c r="C1123" t="s">
        <v>23</v>
      </c>
      <c r="D1123" s="2">
        <v>65.400000000000006</v>
      </c>
      <c r="E1123" s="1">
        <v>246</v>
      </c>
      <c r="F1123" s="1">
        <v>1</v>
      </c>
      <c r="G1123" s="3">
        <v>6.63</v>
      </c>
      <c r="H1123">
        <v>16.754808879999999</v>
      </c>
      <c r="I1123" s="1"/>
      <c r="J1123" s="1">
        <v>0</v>
      </c>
      <c r="K1123" s="2">
        <v>35.700000000000003</v>
      </c>
      <c r="L1123" s="1">
        <v>1</v>
      </c>
      <c r="M1123" s="1">
        <v>79</v>
      </c>
      <c r="N1123" s="3">
        <v>5.85</v>
      </c>
      <c r="O1123" s="1">
        <v>88</v>
      </c>
      <c r="P1123" s="2">
        <v>1.1000000000000001</v>
      </c>
      <c r="Q1123" s="3">
        <v>946.59937200000002</v>
      </c>
      <c r="R1123" s="1">
        <v>75331</v>
      </c>
      <c r="S1123">
        <v>5.9</v>
      </c>
      <c r="T1123">
        <v>5.8</v>
      </c>
      <c r="U1123">
        <v>0.60199999999999998</v>
      </c>
      <c r="V1123">
        <v>10.9</v>
      </c>
    </row>
    <row r="1124" spans="1:22" x14ac:dyDescent="0.3">
      <c r="A1124" t="s">
        <v>96</v>
      </c>
      <c r="B1124" s="1">
        <v>2015</v>
      </c>
      <c r="C1124" t="s">
        <v>23</v>
      </c>
      <c r="D1124" s="2">
        <v>63.5</v>
      </c>
      <c r="E1124" s="1">
        <v>24</v>
      </c>
      <c r="F1124" s="1">
        <v>14</v>
      </c>
      <c r="H1124">
        <v>0</v>
      </c>
      <c r="I1124" s="1">
        <v>6</v>
      </c>
      <c r="J1124" s="1">
        <v>0</v>
      </c>
      <c r="K1124" s="2">
        <v>49.9</v>
      </c>
      <c r="L1124" s="1">
        <v>18</v>
      </c>
      <c r="M1124" s="1">
        <v>56</v>
      </c>
      <c r="O1124" s="1">
        <v>6</v>
      </c>
      <c r="P1124" s="2">
        <v>0.5</v>
      </c>
      <c r="Q1124" s="3">
        <v>814.54639520000001</v>
      </c>
      <c r="R1124" s="1">
        <v>171161</v>
      </c>
      <c r="S1124">
        <v>3.9</v>
      </c>
      <c r="T1124">
        <v>3.9</v>
      </c>
      <c r="U1124">
        <v>0.49</v>
      </c>
      <c r="V1124">
        <v>9.1</v>
      </c>
    </row>
    <row r="1125" spans="1:22" x14ac:dyDescent="0.3">
      <c r="A1125" t="s">
        <v>96</v>
      </c>
      <c r="B1125" s="1">
        <v>2014</v>
      </c>
      <c r="C1125" t="s">
        <v>23</v>
      </c>
      <c r="D1125" s="2">
        <v>63.1</v>
      </c>
      <c r="E1125" s="1">
        <v>245</v>
      </c>
      <c r="F1125" s="1">
        <v>14</v>
      </c>
      <c r="G1125" s="3">
        <v>0.01</v>
      </c>
      <c r="H1125">
        <v>5.1032494379999997</v>
      </c>
      <c r="I1125" s="1">
        <v>48</v>
      </c>
      <c r="J1125" s="1">
        <v>0</v>
      </c>
      <c r="K1125" s="2">
        <v>48.8</v>
      </c>
      <c r="L1125" s="1">
        <v>19</v>
      </c>
      <c r="M1125" s="1">
        <v>55</v>
      </c>
      <c r="N1125" s="3">
        <v>7.56</v>
      </c>
      <c r="O1125" s="1">
        <v>48</v>
      </c>
      <c r="P1125" s="2">
        <v>0.5</v>
      </c>
      <c r="Q1125" s="3">
        <v>83.114811700000004</v>
      </c>
      <c r="R1125" s="1">
        <v>1572466</v>
      </c>
      <c r="S1125">
        <v>3.9</v>
      </c>
      <c r="T1125">
        <v>3.9</v>
      </c>
      <c r="U1125">
        <v>0.48699999999999999</v>
      </c>
      <c r="V1125">
        <v>9.1</v>
      </c>
    </row>
    <row r="1126" spans="1:22" x14ac:dyDescent="0.3">
      <c r="A1126" t="s">
        <v>96</v>
      </c>
      <c r="B1126" s="1">
        <v>2013</v>
      </c>
      <c r="C1126" t="s">
        <v>23</v>
      </c>
      <c r="D1126" s="2">
        <v>62.7</v>
      </c>
      <c r="E1126" s="1">
        <v>253</v>
      </c>
      <c r="F1126" s="1">
        <v>14</v>
      </c>
      <c r="G1126" s="3">
        <v>5.68</v>
      </c>
      <c r="H1126">
        <v>4.9897123219999999</v>
      </c>
      <c r="I1126" s="1">
        <v>68</v>
      </c>
      <c r="J1126" s="1">
        <v>0</v>
      </c>
      <c r="K1126" s="2">
        <v>47.7</v>
      </c>
      <c r="L1126" s="1">
        <v>19</v>
      </c>
      <c r="M1126" s="1">
        <v>67</v>
      </c>
      <c r="N1126" s="3">
        <v>8.1</v>
      </c>
      <c r="O1126" s="1">
        <v>68</v>
      </c>
      <c r="P1126" s="2">
        <v>0.5</v>
      </c>
      <c r="Q1126" s="3">
        <v>81.265673000000007</v>
      </c>
      <c r="R1126" s="1">
        <v>1431776</v>
      </c>
      <c r="S1126">
        <v>3.9</v>
      </c>
      <c r="T1126">
        <v>3.9</v>
      </c>
      <c r="U1126">
        <v>0.48299999999999998</v>
      </c>
      <c r="V1126">
        <v>9.1</v>
      </c>
    </row>
    <row r="1127" spans="1:22" x14ac:dyDescent="0.3">
      <c r="A1127" t="s">
        <v>96</v>
      </c>
      <c r="B1127" s="1">
        <v>2012</v>
      </c>
      <c r="C1127" t="s">
        <v>23</v>
      </c>
      <c r="D1127" s="2">
        <v>62.3</v>
      </c>
      <c r="E1127" s="1">
        <v>259</v>
      </c>
      <c r="F1127" s="1">
        <v>15</v>
      </c>
      <c r="G1127" s="3">
        <v>5.68</v>
      </c>
      <c r="H1127">
        <v>26.37942542</v>
      </c>
      <c r="I1127" s="1"/>
      <c r="J1127" s="1">
        <v>0</v>
      </c>
      <c r="K1127" s="2">
        <v>46.5</v>
      </c>
      <c r="L1127" s="1">
        <v>20</v>
      </c>
      <c r="M1127" s="1">
        <v>67</v>
      </c>
      <c r="N1127" s="3">
        <v>9.8800000000000008</v>
      </c>
      <c r="O1127" s="1">
        <v>67</v>
      </c>
      <c r="P1127" s="2">
        <v>0.8</v>
      </c>
      <c r="Q1127" s="3">
        <v>766.84376229999998</v>
      </c>
      <c r="R1127" s="1">
        <v>128921</v>
      </c>
      <c r="S1127">
        <v>3.9</v>
      </c>
      <c r="T1127">
        <v>3.9</v>
      </c>
      <c r="U1127">
        <v>0.47699999999999998</v>
      </c>
      <c r="V1127">
        <v>8.9</v>
      </c>
    </row>
    <row r="1128" spans="1:22" x14ac:dyDescent="0.3">
      <c r="A1128" t="s">
        <v>96</v>
      </c>
      <c r="B1128" s="1">
        <v>2011</v>
      </c>
      <c r="C1128" t="s">
        <v>23</v>
      </c>
      <c r="D1128" s="2">
        <v>62.3</v>
      </c>
      <c r="E1128" s="1">
        <v>259</v>
      </c>
      <c r="F1128" s="1">
        <v>15</v>
      </c>
      <c r="G1128" s="3">
        <v>5.68</v>
      </c>
      <c r="H1128">
        <v>4.1064843169999996</v>
      </c>
      <c r="I1128" s="1"/>
      <c r="J1128" s="1">
        <v>0</v>
      </c>
      <c r="K1128" s="2">
        <v>45.3</v>
      </c>
      <c r="L1128" s="1">
        <v>20</v>
      </c>
      <c r="M1128" s="1">
        <v>67</v>
      </c>
      <c r="N1128" s="3">
        <v>1.41</v>
      </c>
      <c r="O1128" s="1">
        <v>68</v>
      </c>
      <c r="P1128" s="2">
        <v>1.5</v>
      </c>
      <c r="Q1128" s="3">
        <v>74.935845200000003</v>
      </c>
      <c r="R1128" s="1">
        <v>114554</v>
      </c>
      <c r="S1128">
        <v>4</v>
      </c>
      <c r="T1128">
        <v>4</v>
      </c>
      <c r="U1128">
        <v>0.47</v>
      </c>
      <c r="V1128">
        <v>8.6999999999999993</v>
      </c>
    </row>
    <row r="1129" spans="1:22" x14ac:dyDescent="0.3">
      <c r="A1129" t="s">
        <v>96</v>
      </c>
      <c r="B1129" s="1">
        <v>2010</v>
      </c>
      <c r="C1129" t="s">
        <v>23</v>
      </c>
      <c r="D1129" s="2">
        <v>36.299999999999997</v>
      </c>
      <c r="E1129" s="1">
        <v>682</v>
      </c>
      <c r="F1129" s="1">
        <v>23</v>
      </c>
      <c r="G1129" s="3">
        <v>5.76</v>
      </c>
      <c r="H1129">
        <v>36.292917600000003</v>
      </c>
      <c r="I1129" s="1"/>
      <c r="J1129" s="1">
        <v>0</v>
      </c>
      <c r="K1129" s="2">
        <v>44.2</v>
      </c>
      <c r="L1129" s="1">
        <v>58</v>
      </c>
      <c r="M1129" s="1">
        <v>66</v>
      </c>
      <c r="N1129" s="3">
        <v>8.9</v>
      </c>
      <c r="O1129" s="1">
        <v>66</v>
      </c>
      <c r="P1129" s="2">
        <v>1.9</v>
      </c>
      <c r="Q1129" s="3">
        <v>662.27951819999998</v>
      </c>
      <c r="R1129" s="1">
        <v>9999617</v>
      </c>
      <c r="S1129">
        <v>4</v>
      </c>
      <c r="T1129">
        <v>4</v>
      </c>
      <c r="U1129">
        <v>0.47</v>
      </c>
      <c r="V1129">
        <v>8.6</v>
      </c>
    </row>
    <row r="1130" spans="1:22" x14ac:dyDescent="0.3">
      <c r="A1130" t="s">
        <v>96</v>
      </c>
      <c r="B1130" s="1">
        <v>2009</v>
      </c>
      <c r="C1130" t="s">
        <v>23</v>
      </c>
      <c r="D1130" s="2">
        <v>62.5</v>
      </c>
      <c r="E1130" s="1">
        <v>251</v>
      </c>
      <c r="F1130" s="1">
        <v>16</v>
      </c>
      <c r="G1130" s="3">
        <v>5.85</v>
      </c>
      <c r="H1130">
        <v>41.300794519999997</v>
      </c>
      <c r="I1130" s="1"/>
      <c r="J1130" s="1">
        <v>0</v>
      </c>
      <c r="K1130" s="2">
        <v>43</v>
      </c>
      <c r="L1130" s="1">
        <v>21</v>
      </c>
      <c r="M1130" s="1">
        <v>65</v>
      </c>
      <c r="N1130" s="3">
        <v>6.68</v>
      </c>
      <c r="O1130" s="1">
        <v>65</v>
      </c>
      <c r="P1130" s="2">
        <v>2</v>
      </c>
      <c r="Q1130" s="3">
        <v>668.29764599999999</v>
      </c>
      <c r="R1130" s="1">
        <v>985287</v>
      </c>
      <c r="S1130">
        <v>4.0999999999999996</v>
      </c>
      <c r="T1130">
        <v>4.0999999999999996</v>
      </c>
      <c r="U1130">
        <v>0.46600000000000003</v>
      </c>
      <c r="V1130">
        <v>8.5</v>
      </c>
    </row>
    <row r="1131" spans="1:22" x14ac:dyDescent="0.3">
      <c r="A1131" t="s">
        <v>96</v>
      </c>
      <c r="B1131" s="1">
        <v>2008</v>
      </c>
      <c r="C1131" t="s">
        <v>23</v>
      </c>
      <c r="D1131" s="2">
        <v>62.1</v>
      </c>
      <c r="E1131" s="1">
        <v>259</v>
      </c>
      <c r="F1131" s="1">
        <v>16</v>
      </c>
      <c r="G1131" s="3">
        <v>5.95</v>
      </c>
      <c r="H1131">
        <v>63.831956830000003</v>
      </c>
      <c r="I1131" s="1"/>
      <c r="J1131" s="1">
        <v>0</v>
      </c>
      <c r="K1131" s="2">
        <v>41.8</v>
      </c>
      <c r="L1131" s="1">
        <v>22</v>
      </c>
      <c r="M1131" s="1">
        <v>64</v>
      </c>
      <c r="N1131" s="3">
        <v>5.92</v>
      </c>
      <c r="O1131" s="1">
        <v>63</v>
      </c>
      <c r="P1131" s="2">
        <v>2.4</v>
      </c>
      <c r="Q1131" s="3">
        <v>674.75641470000005</v>
      </c>
      <c r="R1131" s="1">
        <v>97529</v>
      </c>
      <c r="S1131">
        <v>4.2</v>
      </c>
      <c r="T1131">
        <v>4.2</v>
      </c>
      <c r="U1131">
        <v>0.46200000000000002</v>
      </c>
      <c r="V1131">
        <v>8.4</v>
      </c>
    </row>
    <row r="1132" spans="1:22" x14ac:dyDescent="0.3">
      <c r="A1132" t="s">
        <v>96</v>
      </c>
      <c r="B1132" s="1">
        <v>2007</v>
      </c>
      <c r="C1132" t="s">
        <v>23</v>
      </c>
      <c r="D1132" s="2">
        <v>61.8</v>
      </c>
      <c r="E1132" s="1">
        <v>266</v>
      </c>
      <c r="F1132" s="1">
        <v>17</v>
      </c>
      <c r="G1132" s="3">
        <v>6.08</v>
      </c>
      <c r="H1132">
        <v>56.778587330000001</v>
      </c>
      <c r="I1132" s="1"/>
      <c r="J1132" s="1">
        <v>0</v>
      </c>
      <c r="K1132" s="2">
        <v>4.7</v>
      </c>
      <c r="L1132" s="1">
        <v>23</v>
      </c>
      <c r="M1132" s="1">
        <v>62</v>
      </c>
      <c r="N1132" s="3">
        <v>5.56</v>
      </c>
      <c r="O1132" s="1">
        <v>63</v>
      </c>
      <c r="P1132" s="2">
        <v>2.7</v>
      </c>
      <c r="Q1132" s="3">
        <v>615.81981919999998</v>
      </c>
      <c r="R1132" s="1">
        <v>9556889</v>
      </c>
      <c r="S1132">
        <v>4.2</v>
      </c>
      <c r="T1132">
        <v>4.2</v>
      </c>
      <c r="U1132">
        <v>0.45800000000000002</v>
      </c>
      <c r="V1132">
        <v>8.4</v>
      </c>
    </row>
    <row r="1133" spans="1:22" x14ac:dyDescent="0.3">
      <c r="A1133" t="s">
        <v>96</v>
      </c>
      <c r="B1133" s="1">
        <v>2006</v>
      </c>
      <c r="C1133" t="s">
        <v>23</v>
      </c>
      <c r="D1133" s="2">
        <v>61.1</v>
      </c>
      <c r="E1133" s="1">
        <v>28</v>
      </c>
      <c r="F1133" s="1">
        <v>17</v>
      </c>
      <c r="G1133" s="3">
        <v>6.18</v>
      </c>
      <c r="H1133">
        <v>6.9955563859999996</v>
      </c>
      <c r="I1133" s="1"/>
      <c r="J1133" s="1">
        <v>0</v>
      </c>
      <c r="K1133" s="2">
        <v>39.6</v>
      </c>
      <c r="L1133" s="1">
        <v>23</v>
      </c>
      <c r="M1133" s="1">
        <v>61</v>
      </c>
      <c r="N1133" s="3">
        <v>5.7</v>
      </c>
      <c r="O1133" s="1">
        <v>6</v>
      </c>
      <c r="P1133" s="2">
        <v>3.3</v>
      </c>
      <c r="Q1133" s="3">
        <v>55.476260000000003</v>
      </c>
      <c r="R1133" s="1">
        <v>949457</v>
      </c>
      <c r="S1133">
        <v>4.3</v>
      </c>
      <c r="T1133">
        <v>4.3</v>
      </c>
      <c r="U1133">
        <v>0.45500000000000002</v>
      </c>
      <c r="V1133">
        <v>8.3000000000000007</v>
      </c>
    </row>
    <row r="1134" spans="1:22" x14ac:dyDescent="0.3">
      <c r="A1134" t="s">
        <v>96</v>
      </c>
      <c r="B1134" s="1">
        <v>2005</v>
      </c>
      <c r="C1134" t="s">
        <v>23</v>
      </c>
      <c r="D1134" s="2">
        <v>65</v>
      </c>
      <c r="E1134" s="1">
        <v>29</v>
      </c>
      <c r="F1134" s="1">
        <v>17</v>
      </c>
      <c r="G1134" s="3">
        <v>5.57</v>
      </c>
      <c r="H1134">
        <v>38.109042639999998</v>
      </c>
      <c r="I1134" s="1"/>
      <c r="J1134" s="1">
        <v>0</v>
      </c>
      <c r="K1134" s="2">
        <v>38.5</v>
      </c>
      <c r="L1134" s="1">
        <v>24</v>
      </c>
      <c r="M1134" s="1">
        <v>6</v>
      </c>
      <c r="N1134" s="3">
        <v>4.41</v>
      </c>
      <c r="O1134" s="1">
        <v>6</v>
      </c>
      <c r="P1134" s="2">
        <v>3.9</v>
      </c>
      <c r="Q1134" s="3">
        <v>465.31187599999998</v>
      </c>
      <c r="R1134" s="1">
        <v>926344</v>
      </c>
      <c r="S1134">
        <v>4.4000000000000004</v>
      </c>
      <c r="T1134">
        <v>4.4000000000000004</v>
      </c>
      <c r="U1134">
        <v>0.45200000000000001</v>
      </c>
      <c r="V1134">
        <v>8.1999999999999993</v>
      </c>
    </row>
    <row r="1135" spans="1:22" x14ac:dyDescent="0.3">
      <c r="A1135" t="s">
        <v>96</v>
      </c>
      <c r="B1135" s="1">
        <v>2004</v>
      </c>
      <c r="C1135" t="s">
        <v>23</v>
      </c>
      <c r="D1135" s="2">
        <v>58.7</v>
      </c>
      <c r="E1135" s="1">
        <v>32</v>
      </c>
      <c r="F1135" s="1">
        <v>18</v>
      </c>
      <c r="G1135" s="3">
        <v>6.1</v>
      </c>
      <c r="H1135">
        <v>64.398533439999994</v>
      </c>
      <c r="I1135" s="1"/>
      <c r="J1135" s="1">
        <v>0</v>
      </c>
      <c r="K1135" s="2">
        <v>37.5</v>
      </c>
      <c r="L1135" s="1">
        <v>24</v>
      </c>
      <c r="M1135" s="1">
        <v>58</v>
      </c>
      <c r="N1135" s="3">
        <v>5.61</v>
      </c>
      <c r="O1135" s="1">
        <v>55</v>
      </c>
      <c r="P1135" s="2">
        <v>4.3</v>
      </c>
      <c r="Q1135" s="3">
        <v>387.9429725</v>
      </c>
      <c r="R1135" s="1">
        <v>9119178</v>
      </c>
      <c r="S1135">
        <v>4.5</v>
      </c>
      <c r="T1135">
        <v>4.5</v>
      </c>
      <c r="U1135">
        <v>0.45</v>
      </c>
      <c r="V1135">
        <v>8.1</v>
      </c>
    </row>
    <row r="1136" spans="1:22" x14ac:dyDescent="0.3">
      <c r="A1136" t="s">
        <v>96</v>
      </c>
      <c r="B1136" s="1">
        <v>2003</v>
      </c>
      <c r="C1136" t="s">
        <v>23</v>
      </c>
      <c r="D1136" s="2">
        <v>59.7</v>
      </c>
      <c r="E1136" s="1">
        <v>3</v>
      </c>
      <c r="F1136" s="1">
        <v>18</v>
      </c>
      <c r="G1136" s="3">
        <v>6.64</v>
      </c>
      <c r="H1136">
        <v>44.256871349999997</v>
      </c>
      <c r="I1136" s="1"/>
      <c r="J1136" s="1">
        <v>0</v>
      </c>
      <c r="K1136" s="2">
        <v>36.5</v>
      </c>
      <c r="L1136" s="1">
        <v>25</v>
      </c>
      <c r="M1136" s="1">
        <v>56</v>
      </c>
      <c r="N1136" s="3">
        <v>5.32</v>
      </c>
      <c r="O1136" s="1">
        <v>53</v>
      </c>
      <c r="P1136" s="2">
        <v>4.5999999999999996</v>
      </c>
      <c r="Q1136" s="3">
        <v>329.78294599999998</v>
      </c>
      <c r="R1136" s="1">
        <v>8976552</v>
      </c>
      <c r="S1136">
        <v>4.5</v>
      </c>
      <c r="T1136">
        <v>4.5999999999999996</v>
      </c>
      <c r="U1136">
        <v>0.44700000000000001</v>
      </c>
      <c r="V1136">
        <v>8.1</v>
      </c>
    </row>
    <row r="1137" spans="1:22" x14ac:dyDescent="0.3">
      <c r="A1137" t="s">
        <v>96</v>
      </c>
      <c r="B1137" s="1">
        <v>2002</v>
      </c>
      <c r="C1137" t="s">
        <v>23</v>
      </c>
      <c r="D1137" s="2">
        <v>59.3</v>
      </c>
      <c r="E1137" s="1">
        <v>33</v>
      </c>
      <c r="F1137" s="1">
        <v>19</v>
      </c>
      <c r="G1137" s="3">
        <v>6.1</v>
      </c>
      <c r="H1137">
        <v>50.285582230000003</v>
      </c>
      <c r="I1137" s="1"/>
      <c r="J1137" s="1">
        <v>0</v>
      </c>
      <c r="K1137" s="2">
        <v>35.6</v>
      </c>
      <c r="L1137" s="1">
        <v>26</v>
      </c>
      <c r="M1137" s="1">
        <v>54</v>
      </c>
      <c r="N1137" s="3">
        <v>5.47</v>
      </c>
      <c r="O1137" s="1">
        <v>48</v>
      </c>
      <c r="P1137" s="2">
        <v>4.8</v>
      </c>
      <c r="Q1137" s="3">
        <v>393.16327000000001</v>
      </c>
      <c r="R1137" s="1">
        <v>8834733</v>
      </c>
      <c r="S1137">
        <v>4.5999999999999996</v>
      </c>
      <c r="T1137">
        <v>4.7</v>
      </c>
      <c r="U1137">
        <v>0.44400000000000001</v>
      </c>
      <c r="V1137">
        <v>8</v>
      </c>
    </row>
    <row r="1138" spans="1:22" x14ac:dyDescent="0.3">
      <c r="A1138" t="s">
        <v>96</v>
      </c>
      <c r="B1138" s="1">
        <v>2001</v>
      </c>
      <c r="C1138" t="s">
        <v>23</v>
      </c>
      <c r="D1138" s="2">
        <v>58.9</v>
      </c>
      <c r="E1138" s="1">
        <v>35</v>
      </c>
      <c r="F1138" s="1">
        <v>19</v>
      </c>
      <c r="G1138" s="3">
        <v>6.22</v>
      </c>
      <c r="H1138">
        <v>60.778158679999997</v>
      </c>
      <c r="I1138" s="1"/>
      <c r="J1138" s="1">
        <v>159</v>
      </c>
      <c r="K1138" s="2">
        <v>34.799999999999997</v>
      </c>
      <c r="L1138" s="1">
        <v>27</v>
      </c>
      <c r="M1138" s="1">
        <v>52</v>
      </c>
      <c r="N1138" s="3">
        <v>5.63</v>
      </c>
      <c r="O1138" s="1">
        <v>45</v>
      </c>
      <c r="P1138" s="2">
        <v>5</v>
      </c>
      <c r="Q1138" s="3">
        <v>413.73831639999997</v>
      </c>
      <c r="R1138" s="1">
        <v>8692567</v>
      </c>
      <c r="S1138">
        <v>4.7</v>
      </c>
      <c r="T1138">
        <v>4.7</v>
      </c>
      <c r="U1138">
        <v>0.443</v>
      </c>
      <c r="V1138">
        <v>7.9</v>
      </c>
    </row>
    <row r="1139" spans="1:22" x14ac:dyDescent="0.3">
      <c r="A1139" t="s">
        <v>96</v>
      </c>
      <c r="B1139" s="1">
        <v>2000</v>
      </c>
      <c r="C1139" t="s">
        <v>23</v>
      </c>
      <c r="D1139" s="2">
        <v>58.6</v>
      </c>
      <c r="E1139" s="1">
        <v>35</v>
      </c>
      <c r="F1139" s="1">
        <v>20</v>
      </c>
      <c r="G1139" s="3">
        <v>4.79</v>
      </c>
      <c r="H1139">
        <v>74.46033036</v>
      </c>
      <c r="I1139" s="1"/>
      <c r="J1139" s="1">
        <v>992</v>
      </c>
      <c r="K1139" s="2">
        <v>34</v>
      </c>
      <c r="L1139" s="1">
        <v>28</v>
      </c>
      <c r="M1139" s="1">
        <v>5</v>
      </c>
      <c r="N1139" s="3">
        <v>6.6</v>
      </c>
      <c r="O1139" s="1">
        <v>41</v>
      </c>
      <c r="P1139" s="2">
        <v>5.0999999999999996</v>
      </c>
      <c r="Q1139" s="3">
        <v>462.48652399999997</v>
      </c>
      <c r="R1139" s="1">
        <v>85492</v>
      </c>
      <c r="S1139">
        <v>4.8</v>
      </c>
      <c r="T1139">
        <v>4.8</v>
      </c>
      <c r="U1139">
        <v>0.439</v>
      </c>
      <c r="V1139">
        <v>7.8</v>
      </c>
    </row>
    <row r="1140" spans="1:22" x14ac:dyDescent="0.3">
      <c r="A1140" t="s">
        <v>97</v>
      </c>
      <c r="B1140" s="1">
        <v>2015</v>
      </c>
      <c r="C1140" t="s">
        <v>23</v>
      </c>
      <c r="D1140" s="2">
        <v>74.599999999999994</v>
      </c>
      <c r="E1140" s="1">
        <v>147</v>
      </c>
      <c r="F1140" s="1">
        <v>3</v>
      </c>
      <c r="H1140">
        <v>0</v>
      </c>
      <c r="I1140" s="1">
        <v>97</v>
      </c>
      <c r="J1140" s="1">
        <v>0</v>
      </c>
      <c r="K1140" s="2">
        <v>51</v>
      </c>
      <c r="L1140" s="1">
        <v>4</v>
      </c>
      <c r="M1140" s="1">
        <v>97</v>
      </c>
      <c r="O1140" s="1">
        <v>97</v>
      </c>
      <c r="P1140" s="2">
        <v>0.3</v>
      </c>
      <c r="Q1140" s="3">
        <v>2326.1585599999999</v>
      </c>
      <c r="R1140" s="1">
        <v>896829</v>
      </c>
      <c r="S1140">
        <v>2.1</v>
      </c>
      <c r="T1140">
        <v>2.1</v>
      </c>
      <c r="U1140">
        <v>0.623</v>
      </c>
      <c r="V1140">
        <v>11.2</v>
      </c>
    </row>
    <row r="1141" spans="1:22" x14ac:dyDescent="0.3">
      <c r="A1141" t="s">
        <v>97</v>
      </c>
      <c r="B1141" s="1">
        <v>2014</v>
      </c>
      <c r="C1141" t="s">
        <v>23</v>
      </c>
      <c r="D1141" s="2">
        <v>74.5</v>
      </c>
      <c r="E1141" s="1">
        <v>149</v>
      </c>
      <c r="F1141" s="1">
        <v>3</v>
      </c>
      <c r="G1141" s="3">
        <v>2.87</v>
      </c>
      <c r="H1141">
        <v>345.37763439999998</v>
      </c>
      <c r="I1141" s="1">
        <v>97</v>
      </c>
      <c r="J1141" s="1">
        <v>0</v>
      </c>
      <c r="K1141" s="2">
        <v>5.2</v>
      </c>
      <c r="L1141" s="1">
        <v>4</v>
      </c>
      <c r="M1141" s="1">
        <v>97</v>
      </c>
      <c r="N1141" s="3">
        <v>8.7200000000000006</v>
      </c>
      <c r="O1141" s="1">
        <v>97</v>
      </c>
      <c r="P1141" s="2">
        <v>0.3</v>
      </c>
      <c r="Q1141" s="3">
        <v>2242.7119120000002</v>
      </c>
      <c r="R1141" s="1">
        <v>889216</v>
      </c>
      <c r="S1141">
        <v>2.1</v>
      </c>
      <c r="T1141">
        <v>2.1</v>
      </c>
      <c r="U1141">
        <v>0.61799999999999999</v>
      </c>
      <c r="V1141">
        <v>11.4</v>
      </c>
    </row>
    <row r="1142" spans="1:22" x14ac:dyDescent="0.3">
      <c r="A1142" t="s">
        <v>97</v>
      </c>
      <c r="B1142" s="1">
        <v>2013</v>
      </c>
      <c r="C1142" t="s">
        <v>23</v>
      </c>
      <c r="D1142" s="2">
        <v>74.3</v>
      </c>
      <c r="E1142" s="1">
        <v>15</v>
      </c>
      <c r="F1142" s="1">
        <v>4</v>
      </c>
      <c r="G1142" s="3">
        <v>3.11</v>
      </c>
      <c r="H1142">
        <v>311.7553193</v>
      </c>
      <c r="I1142" s="1">
        <v>97</v>
      </c>
      <c r="J1142" s="1">
        <v>0</v>
      </c>
      <c r="K1142" s="2">
        <v>49.3</v>
      </c>
      <c r="L1142" s="1">
        <v>4</v>
      </c>
      <c r="M1142" s="1">
        <v>97</v>
      </c>
      <c r="N1142" s="3">
        <v>9.15</v>
      </c>
      <c r="O1142" s="1">
        <v>97</v>
      </c>
      <c r="P1142" s="2">
        <v>0.4</v>
      </c>
      <c r="Q1142" s="3">
        <v>2136.7739499999998</v>
      </c>
      <c r="R1142" s="1">
        <v>8657785</v>
      </c>
      <c r="S1142">
        <v>2.2000000000000002</v>
      </c>
      <c r="T1142">
        <v>2.1</v>
      </c>
      <c r="U1142">
        <v>0.61399999999999999</v>
      </c>
      <c r="V1142">
        <v>11.6</v>
      </c>
    </row>
    <row r="1143" spans="1:22" x14ac:dyDescent="0.3">
      <c r="A1143" t="s">
        <v>97</v>
      </c>
      <c r="B1143" s="1">
        <v>2012</v>
      </c>
      <c r="C1143" t="s">
        <v>23</v>
      </c>
      <c r="D1143" s="2">
        <v>74.099999999999994</v>
      </c>
      <c r="E1143" s="1">
        <v>151</v>
      </c>
      <c r="F1143" s="1">
        <v>4</v>
      </c>
      <c r="G1143" s="3">
        <v>3.11</v>
      </c>
      <c r="H1143">
        <v>363.57216440000002</v>
      </c>
      <c r="I1143" s="1">
        <v>97</v>
      </c>
      <c r="J1143" s="1">
        <v>0</v>
      </c>
      <c r="K1143" s="2">
        <v>48.4</v>
      </c>
      <c r="L1143" s="1">
        <v>4</v>
      </c>
      <c r="M1143" s="1">
        <v>97</v>
      </c>
      <c r="N1143" s="3">
        <v>9.7799999999999994</v>
      </c>
      <c r="O1143" s="1">
        <v>97</v>
      </c>
      <c r="P1143" s="2">
        <v>0.4</v>
      </c>
      <c r="Q1143" s="3">
        <v>2178.3832499999999</v>
      </c>
      <c r="R1143" s="1">
        <v>855646</v>
      </c>
      <c r="S1143">
        <v>2.2000000000000002</v>
      </c>
      <c r="T1143">
        <v>2.1</v>
      </c>
      <c r="U1143">
        <v>0.61399999999999999</v>
      </c>
      <c r="V1143">
        <v>11.6</v>
      </c>
    </row>
    <row r="1144" spans="1:22" x14ac:dyDescent="0.3">
      <c r="A1144" t="s">
        <v>97</v>
      </c>
      <c r="B1144" s="1">
        <v>2011</v>
      </c>
      <c r="C1144" t="s">
        <v>23</v>
      </c>
      <c r="D1144" s="2">
        <v>73.900000000000006</v>
      </c>
      <c r="E1144" s="1">
        <v>153</v>
      </c>
      <c r="F1144" s="1">
        <v>4</v>
      </c>
      <c r="G1144" s="3">
        <v>3.1</v>
      </c>
      <c r="H1144">
        <v>32.164079940000001</v>
      </c>
      <c r="I1144" s="1">
        <v>97</v>
      </c>
      <c r="J1144" s="1">
        <v>0</v>
      </c>
      <c r="K1144" s="2">
        <v>47.6</v>
      </c>
      <c r="L1144" s="1">
        <v>5</v>
      </c>
      <c r="M1144" s="1">
        <v>97</v>
      </c>
      <c r="N1144" s="3">
        <v>8.57</v>
      </c>
      <c r="O1144" s="1">
        <v>97</v>
      </c>
      <c r="P1144" s="2">
        <v>0.4</v>
      </c>
      <c r="Q1144" s="3">
        <v>212.58479800000001</v>
      </c>
      <c r="R1144" s="1">
        <v>83516</v>
      </c>
      <c r="S1144">
        <v>2.2000000000000002</v>
      </c>
      <c r="T1144">
        <v>2.2000000000000002</v>
      </c>
      <c r="U1144">
        <v>0.61099999999999999</v>
      </c>
      <c r="V1144">
        <v>11.7</v>
      </c>
    </row>
    <row r="1145" spans="1:22" x14ac:dyDescent="0.3">
      <c r="A1145" t="s">
        <v>97</v>
      </c>
      <c r="B1145" s="1">
        <v>2010</v>
      </c>
      <c r="C1145" t="s">
        <v>23</v>
      </c>
      <c r="D1145" s="2">
        <v>73.599999999999994</v>
      </c>
      <c r="E1145" s="1">
        <v>156</v>
      </c>
      <c r="F1145" s="1">
        <v>4</v>
      </c>
      <c r="G1145" s="3">
        <v>3.1</v>
      </c>
      <c r="H1145">
        <v>302.10575069999999</v>
      </c>
      <c r="I1145" s="1">
        <v>97</v>
      </c>
      <c r="J1145" s="1">
        <v>0</v>
      </c>
      <c r="K1145" s="2">
        <v>46.8</v>
      </c>
      <c r="L1145" s="1">
        <v>5</v>
      </c>
      <c r="M1145" s="1">
        <v>97</v>
      </c>
      <c r="N1145" s="3">
        <v>8.4499999999999993</v>
      </c>
      <c r="O1145" s="1">
        <v>97</v>
      </c>
      <c r="P1145" s="2">
        <v>0.4</v>
      </c>
      <c r="Q1145" s="3">
        <v>1932.8582899999999</v>
      </c>
      <c r="R1145" s="1">
        <v>8194778</v>
      </c>
      <c r="S1145">
        <v>2.2999999999999998</v>
      </c>
      <c r="T1145">
        <v>2.2000000000000002</v>
      </c>
      <c r="U1145">
        <v>0.60599999999999998</v>
      </c>
      <c r="V1145">
        <v>11.5</v>
      </c>
    </row>
    <row r="1146" spans="1:22" x14ac:dyDescent="0.3">
      <c r="A1146" t="s">
        <v>97</v>
      </c>
      <c r="B1146" s="1">
        <v>2009</v>
      </c>
      <c r="C1146" t="s">
        <v>23</v>
      </c>
      <c r="D1146" s="2">
        <v>73.400000000000006</v>
      </c>
      <c r="E1146" s="1">
        <v>157</v>
      </c>
      <c r="F1146" s="1">
        <v>4</v>
      </c>
      <c r="G1146" s="3">
        <v>3.08</v>
      </c>
      <c r="H1146">
        <v>286.12114459999998</v>
      </c>
      <c r="I1146" s="1">
        <v>97</v>
      </c>
      <c r="J1146" s="1">
        <v>0</v>
      </c>
      <c r="K1146" s="2">
        <v>45.9</v>
      </c>
      <c r="L1146" s="1">
        <v>5</v>
      </c>
      <c r="M1146" s="1">
        <v>97</v>
      </c>
      <c r="N1146" s="3">
        <v>8.84</v>
      </c>
      <c r="O1146" s="1">
        <v>97</v>
      </c>
      <c r="P1146" s="2">
        <v>0.5</v>
      </c>
      <c r="Q1146" s="3">
        <v>1815.4894959999999</v>
      </c>
      <c r="R1146" s="1">
        <v>83521</v>
      </c>
      <c r="S1146">
        <v>2.2999999999999998</v>
      </c>
      <c r="T1146">
        <v>2.2000000000000002</v>
      </c>
      <c r="U1146">
        <v>0.60299999999999998</v>
      </c>
      <c r="V1146">
        <v>11.3</v>
      </c>
    </row>
    <row r="1147" spans="1:22" x14ac:dyDescent="0.3">
      <c r="A1147" t="s">
        <v>97</v>
      </c>
      <c r="B1147" s="1">
        <v>2008</v>
      </c>
      <c r="C1147" t="s">
        <v>23</v>
      </c>
      <c r="D1147" s="2">
        <v>73.2</v>
      </c>
      <c r="E1147" s="1">
        <v>159</v>
      </c>
      <c r="F1147" s="1">
        <v>4</v>
      </c>
      <c r="G1147" s="3">
        <v>3.14</v>
      </c>
      <c r="H1147">
        <v>231.9112915</v>
      </c>
      <c r="I1147" s="1">
        <v>92</v>
      </c>
      <c r="J1147" s="1">
        <v>0</v>
      </c>
      <c r="K1147" s="2">
        <v>45.1</v>
      </c>
      <c r="L1147" s="1">
        <v>5</v>
      </c>
      <c r="M1147" s="1">
        <v>93</v>
      </c>
      <c r="N1147" s="3">
        <v>8.4</v>
      </c>
      <c r="O1147" s="1">
        <v>93</v>
      </c>
      <c r="P1147" s="2">
        <v>0.6</v>
      </c>
      <c r="Q1147" s="3">
        <v>1751.595857</v>
      </c>
      <c r="R1147" s="1">
        <v>7872658</v>
      </c>
      <c r="S1147">
        <v>2.2999999999999998</v>
      </c>
      <c r="T1147">
        <v>2.2999999999999998</v>
      </c>
      <c r="U1147">
        <v>0.59699999999999998</v>
      </c>
      <c r="V1147">
        <v>11.1</v>
      </c>
    </row>
    <row r="1148" spans="1:22" x14ac:dyDescent="0.3">
      <c r="A1148" t="s">
        <v>97</v>
      </c>
      <c r="B1148" s="1">
        <v>2007</v>
      </c>
      <c r="C1148" t="s">
        <v>23</v>
      </c>
      <c r="D1148" s="2">
        <v>73</v>
      </c>
      <c r="E1148" s="1">
        <v>16</v>
      </c>
      <c r="F1148" s="1">
        <v>5</v>
      </c>
      <c r="G1148" s="3">
        <v>3.16</v>
      </c>
      <c r="H1148">
        <v>222.48233379999999</v>
      </c>
      <c r="I1148" s="1">
        <v>93</v>
      </c>
      <c r="J1148" s="1">
        <v>0</v>
      </c>
      <c r="K1148" s="2">
        <v>44.3</v>
      </c>
      <c r="L1148" s="1">
        <v>6</v>
      </c>
      <c r="M1148" s="1">
        <v>94</v>
      </c>
      <c r="N1148" s="3">
        <v>7.89</v>
      </c>
      <c r="O1148" s="1">
        <v>94</v>
      </c>
      <c r="P1148" s="2">
        <v>0.7</v>
      </c>
      <c r="Q1148" s="3">
        <v>1592.5721820000001</v>
      </c>
      <c r="R1148" s="1">
        <v>777972</v>
      </c>
      <c r="S1148">
        <v>2.4</v>
      </c>
      <c r="T1148">
        <v>2.2999999999999998</v>
      </c>
      <c r="U1148">
        <v>0.59</v>
      </c>
      <c r="V1148">
        <v>10.9</v>
      </c>
    </row>
    <row r="1149" spans="1:22" x14ac:dyDescent="0.3">
      <c r="A1149" t="s">
        <v>97</v>
      </c>
      <c r="B1149" s="1">
        <v>2006</v>
      </c>
      <c r="C1149" t="s">
        <v>23</v>
      </c>
      <c r="D1149" s="2">
        <v>72.8</v>
      </c>
      <c r="E1149" s="1">
        <v>161</v>
      </c>
      <c r="F1149" s="1">
        <v>5</v>
      </c>
      <c r="G1149" s="3">
        <v>3.23</v>
      </c>
      <c r="H1149">
        <v>192.92978289999999</v>
      </c>
      <c r="I1149" s="1">
        <v>94</v>
      </c>
      <c r="J1149" s="1">
        <v>0</v>
      </c>
      <c r="K1149" s="2">
        <v>43.5</v>
      </c>
      <c r="L1149" s="1">
        <v>6</v>
      </c>
      <c r="M1149" s="1">
        <v>94</v>
      </c>
      <c r="N1149" s="3">
        <v>7.63</v>
      </c>
      <c r="O1149" s="1">
        <v>95</v>
      </c>
      <c r="P1149" s="2">
        <v>0.8</v>
      </c>
      <c r="Q1149" s="3">
        <v>1437.6287850000001</v>
      </c>
      <c r="R1149" s="1">
        <v>754146</v>
      </c>
      <c r="S1149">
        <v>2.4</v>
      </c>
      <c r="T1149">
        <v>2.4</v>
      </c>
      <c r="U1149">
        <v>0.58299999999999996</v>
      </c>
      <c r="V1149">
        <v>10.8</v>
      </c>
    </row>
    <row r="1150" spans="1:22" x14ac:dyDescent="0.3">
      <c r="A1150" t="s">
        <v>97</v>
      </c>
      <c r="B1150" s="1">
        <v>2005</v>
      </c>
      <c r="C1150" t="s">
        <v>23</v>
      </c>
      <c r="D1150" s="2">
        <v>72.5</v>
      </c>
      <c r="E1150" s="1">
        <v>163</v>
      </c>
      <c r="F1150" s="1">
        <v>5</v>
      </c>
      <c r="G1150" s="3">
        <v>3.23</v>
      </c>
      <c r="H1150">
        <v>203.7134882</v>
      </c>
      <c r="I1150" s="1">
        <v>97</v>
      </c>
      <c r="J1150" s="1">
        <v>0</v>
      </c>
      <c r="K1150" s="2">
        <v>42.8</v>
      </c>
      <c r="L1150" s="1">
        <v>6</v>
      </c>
      <c r="M1150" s="1">
        <v>98</v>
      </c>
      <c r="N1150" s="3">
        <v>7.81</v>
      </c>
      <c r="O1150" s="1">
        <v>98</v>
      </c>
      <c r="P1150" s="2">
        <v>0.9</v>
      </c>
      <c r="Q1150" s="3">
        <v>1311.741714</v>
      </c>
      <c r="R1150" s="1">
        <v>737343</v>
      </c>
      <c r="S1150">
        <v>2.5</v>
      </c>
      <c r="T1150">
        <v>2.4</v>
      </c>
      <c r="U1150">
        <v>0.57699999999999996</v>
      </c>
      <c r="V1150">
        <v>10.6</v>
      </c>
    </row>
    <row r="1151" spans="1:22" x14ac:dyDescent="0.3">
      <c r="A1151" t="s">
        <v>97</v>
      </c>
      <c r="B1151" s="1">
        <v>2004</v>
      </c>
      <c r="C1151" t="s">
        <v>23</v>
      </c>
      <c r="D1151" s="2">
        <v>72.2</v>
      </c>
      <c r="E1151" s="1">
        <v>165</v>
      </c>
      <c r="F1151" s="1">
        <v>5</v>
      </c>
      <c r="G1151" s="3">
        <v>3.02</v>
      </c>
      <c r="H1151">
        <v>188.24992080000001</v>
      </c>
      <c r="I1151" s="1">
        <v>93</v>
      </c>
      <c r="J1151" s="1">
        <v>0</v>
      </c>
      <c r="K1151" s="2">
        <v>42</v>
      </c>
      <c r="L1151" s="1">
        <v>7</v>
      </c>
      <c r="M1151" s="1">
        <v>94</v>
      </c>
      <c r="N1151" s="3">
        <v>7.89</v>
      </c>
      <c r="O1151" s="1">
        <v>94</v>
      </c>
      <c r="P1151" s="2">
        <v>1.2</v>
      </c>
      <c r="Q1151" s="3">
        <v>1217.6579609999999</v>
      </c>
      <c r="R1151" s="1">
        <v>724153</v>
      </c>
      <c r="S1151">
        <v>2.6</v>
      </c>
      <c r="T1151">
        <v>2.5</v>
      </c>
      <c r="U1151">
        <v>0.57099999999999995</v>
      </c>
      <c r="V1151">
        <v>10.4</v>
      </c>
    </row>
    <row r="1152" spans="1:22" x14ac:dyDescent="0.3">
      <c r="A1152" t="s">
        <v>97</v>
      </c>
      <c r="B1152" s="1">
        <v>2003</v>
      </c>
      <c r="C1152" t="s">
        <v>23</v>
      </c>
      <c r="D1152" s="2">
        <v>71.900000000000006</v>
      </c>
      <c r="E1152" s="1">
        <v>166</v>
      </c>
      <c r="F1152" s="1">
        <v>6</v>
      </c>
      <c r="G1152" s="3">
        <v>3.04</v>
      </c>
      <c r="H1152">
        <v>194.43357359999999</v>
      </c>
      <c r="I1152" s="1">
        <v>91</v>
      </c>
      <c r="J1152" s="1">
        <v>0</v>
      </c>
      <c r="K1152" s="2">
        <v>41.2</v>
      </c>
      <c r="L1152" s="1">
        <v>7</v>
      </c>
      <c r="M1152" s="1">
        <v>92</v>
      </c>
      <c r="N1152" s="3">
        <v>8.2899999999999991</v>
      </c>
      <c r="O1152" s="1">
        <v>92</v>
      </c>
      <c r="P1152" s="2">
        <v>1.4</v>
      </c>
      <c r="Q1152" s="3">
        <v>1157.3426999999999</v>
      </c>
      <c r="R1152" s="1">
        <v>733821</v>
      </c>
      <c r="S1152">
        <v>2.6</v>
      </c>
      <c r="T1152">
        <v>2.5</v>
      </c>
      <c r="U1152">
        <v>0.56599999999999995</v>
      </c>
      <c r="V1152">
        <v>10.3</v>
      </c>
    </row>
    <row r="1153" spans="1:22" x14ac:dyDescent="0.3">
      <c r="A1153" t="s">
        <v>97</v>
      </c>
      <c r="B1153" s="1">
        <v>2002</v>
      </c>
      <c r="C1153" t="s">
        <v>23</v>
      </c>
      <c r="D1153" s="2">
        <v>71.599999999999994</v>
      </c>
      <c r="E1153" s="1">
        <v>169</v>
      </c>
      <c r="F1153" s="1">
        <v>6</v>
      </c>
      <c r="G1153" s="3">
        <v>3.09</v>
      </c>
      <c r="H1153">
        <v>154.8636161</v>
      </c>
      <c r="I1153" s="1">
        <v>94</v>
      </c>
      <c r="J1153" s="1">
        <v>0</v>
      </c>
      <c r="K1153" s="2">
        <v>4.4000000000000004</v>
      </c>
      <c r="L1153" s="1">
        <v>7</v>
      </c>
      <c r="M1153" s="1">
        <v>95</v>
      </c>
      <c r="N1153" s="3">
        <v>7.28</v>
      </c>
      <c r="O1153" s="1">
        <v>95</v>
      </c>
      <c r="P1153" s="2">
        <v>1.5</v>
      </c>
      <c r="Q1153" s="3">
        <v>1132.8721</v>
      </c>
      <c r="R1153" s="1">
        <v>6863157</v>
      </c>
      <c r="S1153">
        <v>2.7</v>
      </c>
      <c r="T1153">
        <v>2.6</v>
      </c>
      <c r="U1153">
        <v>0.56100000000000005</v>
      </c>
      <c r="V1153">
        <v>10.1</v>
      </c>
    </row>
    <row r="1154" spans="1:22" x14ac:dyDescent="0.3">
      <c r="A1154" t="s">
        <v>97</v>
      </c>
      <c r="B1154" s="1">
        <v>2001</v>
      </c>
      <c r="C1154" t="s">
        <v>23</v>
      </c>
      <c r="D1154" s="2">
        <v>71.3</v>
      </c>
      <c r="E1154" s="1">
        <v>171</v>
      </c>
      <c r="F1154" s="1">
        <v>6</v>
      </c>
      <c r="G1154" s="3">
        <v>2.74</v>
      </c>
      <c r="H1154">
        <v>15.361752839999999</v>
      </c>
      <c r="I1154" s="1">
        <v>95</v>
      </c>
      <c r="J1154" s="1">
        <v>0</v>
      </c>
      <c r="K1154" s="2">
        <v>39.6</v>
      </c>
      <c r="L1154" s="1">
        <v>8</v>
      </c>
      <c r="M1154" s="1">
        <v>99</v>
      </c>
      <c r="N1154" s="3">
        <v>6.88</v>
      </c>
      <c r="O1154" s="1">
        <v>96</v>
      </c>
      <c r="P1154" s="2">
        <v>1.6</v>
      </c>
      <c r="Q1154" s="3">
        <v>113.4546</v>
      </c>
      <c r="R1154" s="1">
        <v>669361</v>
      </c>
      <c r="S1154">
        <v>2.7</v>
      </c>
      <c r="T1154">
        <v>2.7</v>
      </c>
      <c r="U1154">
        <v>0.55700000000000005</v>
      </c>
      <c r="V1154">
        <v>9.9</v>
      </c>
    </row>
    <row r="1155" spans="1:22" x14ac:dyDescent="0.3">
      <c r="A1155" t="s">
        <v>97</v>
      </c>
      <c r="B1155" s="1">
        <v>2000</v>
      </c>
      <c r="C1155" t="s">
        <v>23</v>
      </c>
      <c r="D1155" s="2">
        <v>71</v>
      </c>
      <c r="E1155" s="1">
        <v>174</v>
      </c>
      <c r="F1155" s="1">
        <v>6</v>
      </c>
      <c r="G1155" s="3">
        <v>2.61</v>
      </c>
      <c r="H1155">
        <v>28.808310980000002</v>
      </c>
      <c r="I1155" s="1">
        <v>93</v>
      </c>
      <c r="J1155" s="1">
        <v>0</v>
      </c>
      <c r="K1155" s="2">
        <v>38.799999999999997</v>
      </c>
      <c r="L1155" s="1">
        <v>8</v>
      </c>
      <c r="M1155" s="1">
        <v>88</v>
      </c>
      <c r="N1155" s="3">
        <v>6.63</v>
      </c>
      <c r="O1155" s="1">
        <v>94</v>
      </c>
      <c r="P1155" s="2">
        <v>1.7</v>
      </c>
      <c r="Q1155" s="3">
        <v>188.783165</v>
      </c>
      <c r="R1155" s="1">
        <v>6524283</v>
      </c>
      <c r="S1155">
        <v>2.8</v>
      </c>
      <c r="T1155">
        <v>2.7</v>
      </c>
      <c r="U1155">
        <v>0.55100000000000005</v>
      </c>
      <c r="V1155">
        <v>9.8000000000000007</v>
      </c>
    </row>
    <row r="1156" spans="1:22" x14ac:dyDescent="0.3">
      <c r="A1156" t="s">
        <v>98</v>
      </c>
      <c r="B1156" s="1">
        <v>2015</v>
      </c>
      <c r="C1156" t="s">
        <v>31</v>
      </c>
      <c r="D1156" s="2">
        <v>75.8</v>
      </c>
      <c r="E1156" s="1">
        <v>134</v>
      </c>
      <c r="F1156" s="1">
        <v>0</v>
      </c>
      <c r="H1156">
        <v>0</v>
      </c>
      <c r="I1156" s="1"/>
      <c r="J1156" s="1">
        <v>0</v>
      </c>
      <c r="K1156" s="2">
        <v>64.8</v>
      </c>
      <c r="L1156" s="1">
        <v>0</v>
      </c>
      <c r="M1156" s="1">
        <v>99</v>
      </c>
      <c r="O1156" s="1">
        <v>99</v>
      </c>
      <c r="P1156" s="2">
        <v>0.1</v>
      </c>
      <c r="Q1156" s="3">
        <v>12365.6263</v>
      </c>
      <c r="R1156" s="1">
        <v>984328</v>
      </c>
      <c r="S1156">
        <v>1.6</v>
      </c>
      <c r="T1156">
        <v>1.6</v>
      </c>
      <c r="U1156">
        <v>0.83399999999999996</v>
      </c>
      <c r="V1156">
        <v>15.6</v>
      </c>
    </row>
    <row r="1157" spans="1:22" x14ac:dyDescent="0.3">
      <c r="A1157" t="s">
        <v>98</v>
      </c>
      <c r="B1157" s="1">
        <v>2014</v>
      </c>
      <c r="C1157" t="s">
        <v>31</v>
      </c>
      <c r="D1157" s="2">
        <v>75.599999999999994</v>
      </c>
      <c r="E1157" s="1">
        <v>137</v>
      </c>
      <c r="F1157" s="1">
        <v>0</v>
      </c>
      <c r="G1157" s="3">
        <v>0.01</v>
      </c>
      <c r="H1157">
        <v>160.94493420000001</v>
      </c>
      <c r="I1157" s="1"/>
      <c r="J1157" s="1">
        <v>0</v>
      </c>
      <c r="K1157" s="2">
        <v>64.2</v>
      </c>
      <c r="L1157" s="1">
        <v>0</v>
      </c>
      <c r="M1157" s="1">
        <v>99</v>
      </c>
      <c r="N1157" s="3">
        <v>7.4</v>
      </c>
      <c r="O1157" s="1">
        <v>99</v>
      </c>
      <c r="P1157" s="2">
        <v>0.1</v>
      </c>
      <c r="Q1157" s="3">
        <v>14117.97668</v>
      </c>
      <c r="R1157" s="1">
        <v>9866468</v>
      </c>
      <c r="S1157">
        <v>1.7</v>
      </c>
      <c r="T1157">
        <v>1.6</v>
      </c>
      <c r="U1157">
        <v>0.83399999999999996</v>
      </c>
      <c r="V1157">
        <v>15.8</v>
      </c>
    </row>
    <row r="1158" spans="1:22" x14ac:dyDescent="0.3">
      <c r="A1158" t="s">
        <v>98</v>
      </c>
      <c r="B1158" s="1">
        <v>2013</v>
      </c>
      <c r="C1158" t="s">
        <v>31</v>
      </c>
      <c r="D1158" s="2">
        <v>75.5</v>
      </c>
      <c r="E1158" s="1">
        <v>139</v>
      </c>
      <c r="F1158" s="1">
        <v>0</v>
      </c>
      <c r="G1158" s="3">
        <v>10.88</v>
      </c>
      <c r="H1158">
        <v>155.1952076</v>
      </c>
      <c r="I1158" s="1"/>
      <c r="J1158" s="1">
        <v>1</v>
      </c>
      <c r="K1158" s="2">
        <v>63.6</v>
      </c>
      <c r="L1158" s="1">
        <v>1</v>
      </c>
      <c r="M1158" s="1">
        <v>99</v>
      </c>
      <c r="N1158" s="3">
        <v>7.53</v>
      </c>
      <c r="O1158" s="1">
        <v>99</v>
      </c>
      <c r="P1158" s="2">
        <v>0.1</v>
      </c>
      <c r="Q1158" s="3">
        <v>13613.6147</v>
      </c>
      <c r="R1158" s="1">
        <v>989382</v>
      </c>
      <c r="S1158">
        <v>1.7</v>
      </c>
      <c r="T1158">
        <v>1.7</v>
      </c>
      <c r="U1158">
        <v>0.82399999999999995</v>
      </c>
      <c r="V1158">
        <v>15.4</v>
      </c>
    </row>
    <row r="1159" spans="1:22" x14ac:dyDescent="0.3">
      <c r="A1159" t="s">
        <v>98</v>
      </c>
      <c r="B1159" s="1">
        <v>2012</v>
      </c>
      <c r="C1159" t="s">
        <v>31</v>
      </c>
      <c r="D1159" s="2">
        <v>75</v>
      </c>
      <c r="E1159" s="1">
        <v>146</v>
      </c>
      <c r="F1159" s="1">
        <v>0</v>
      </c>
      <c r="G1159" s="3">
        <v>11.27</v>
      </c>
      <c r="H1159">
        <v>164.27934070000001</v>
      </c>
      <c r="I1159" s="1"/>
      <c r="J1159" s="1">
        <v>2</v>
      </c>
      <c r="K1159" s="2">
        <v>63</v>
      </c>
      <c r="L1159" s="1">
        <v>1</v>
      </c>
      <c r="M1159" s="1">
        <v>99</v>
      </c>
      <c r="N1159" s="3">
        <v>7.74</v>
      </c>
      <c r="O1159" s="1">
        <v>99</v>
      </c>
      <c r="P1159" s="2">
        <v>0.1</v>
      </c>
      <c r="Q1159" s="3">
        <v>12834.323490000001</v>
      </c>
      <c r="R1159" s="1">
        <v>992362</v>
      </c>
      <c r="S1159">
        <v>1.7</v>
      </c>
      <c r="T1159">
        <v>1.7</v>
      </c>
      <c r="U1159">
        <v>0.82299999999999995</v>
      </c>
      <c r="V1159">
        <v>15.4</v>
      </c>
    </row>
    <row r="1160" spans="1:22" x14ac:dyDescent="0.3">
      <c r="A1160" t="s">
        <v>98</v>
      </c>
      <c r="B1160" s="1">
        <v>2011</v>
      </c>
      <c r="C1160" t="s">
        <v>31</v>
      </c>
      <c r="D1160" s="2">
        <v>74.8</v>
      </c>
      <c r="E1160" s="1">
        <v>15</v>
      </c>
      <c r="F1160" s="1">
        <v>0</v>
      </c>
      <c r="G1160" s="3">
        <v>11.51</v>
      </c>
      <c r="H1160">
        <v>17.821218829999999</v>
      </c>
      <c r="I1160" s="1"/>
      <c r="J1160" s="1">
        <v>5</v>
      </c>
      <c r="K1160" s="2">
        <v>62.4</v>
      </c>
      <c r="L1160" s="1">
        <v>1</v>
      </c>
      <c r="M1160" s="1">
        <v>99</v>
      </c>
      <c r="N1160" s="3">
        <v>7.84</v>
      </c>
      <c r="O1160" s="1">
        <v>99</v>
      </c>
      <c r="P1160" s="2">
        <v>0.1</v>
      </c>
      <c r="Q1160" s="3">
        <v>1448.87958</v>
      </c>
      <c r="R1160" s="1">
        <v>9971727</v>
      </c>
      <c r="S1160">
        <v>1.7</v>
      </c>
      <c r="T1160">
        <v>1.7</v>
      </c>
      <c r="U1160">
        <v>0.82099999999999995</v>
      </c>
      <c r="V1160">
        <v>15.4</v>
      </c>
    </row>
    <row r="1161" spans="1:22" x14ac:dyDescent="0.3">
      <c r="A1161" t="s">
        <v>98</v>
      </c>
      <c r="B1161" s="1">
        <v>2010</v>
      </c>
      <c r="C1161" t="s">
        <v>31</v>
      </c>
      <c r="D1161" s="2">
        <v>74.5</v>
      </c>
      <c r="E1161" s="1">
        <v>156</v>
      </c>
      <c r="F1161" s="1">
        <v>0</v>
      </c>
      <c r="G1161" s="3">
        <v>10.78</v>
      </c>
      <c r="H1161">
        <v>19.220239960000001</v>
      </c>
      <c r="I1161" s="1"/>
      <c r="J1161" s="1">
        <v>0</v>
      </c>
      <c r="K1161" s="2">
        <v>61.7</v>
      </c>
      <c r="L1161" s="1">
        <v>1</v>
      </c>
      <c r="M1161" s="1">
        <v>99</v>
      </c>
      <c r="N1161" s="3">
        <v>7.85</v>
      </c>
      <c r="O1161" s="1">
        <v>99</v>
      </c>
      <c r="P1161" s="2">
        <v>0.1</v>
      </c>
      <c r="Q1161" s="3">
        <v>1325.53379</v>
      </c>
      <c r="R1161" s="1">
        <v>123</v>
      </c>
      <c r="S1161">
        <v>1.8</v>
      </c>
      <c r="T1161">
        <v>1.8</v>
      </c>
      <c r="U1161">
        <v>0.81699999999999995</v>
      </c>
      <c r="V1161">
        <v>15.3</v>
      </c>
    </row>
    <row r="1162" spans="1:22" x14ac:dyDescent="0.3">
      <c r="A1162" t="s">
        <v>98</v>
      </c>
      <c r="B1162" s="1">
        <v>2009</v>
      </c>
      <c r="C1162" t="s">
        <v>31</v>
      </c>
      <c r="D1162" s="2">
        <v>74.2</v>
      </c>
      <c r="E1162" s="1">
        <v>162</v>
      </c>
      <c r="F1162" s="1">
        <v>0</v>
      </c>
      <c r="G1162" s="3">
        <v>11.46</v>
      </c>
      <c r="H1162">
        <v>1281.1559440000001</v>
      </c>
      <c r="I1162" s="1"/>
      <c r="J1162" s="1">
        <v>1</v>
      </c>
      <c r="K1162" s="2">
        <v>61.1</v>
      </c>
      <c r="L1162" s="1">
        <v>1</v>
      </c>
      <c r="M1162" s="1">
        <v>99</v>
      </c>
      <c r="N1162" s="3">
        <v>7.55</v>
      </c>
      <c r="O1162" s="1">
        <v>99</v>
      </c>
      <c r="P1162" s="2">
        <v>0.1</v>
      </c>
      <c r="Q1162" s="3">
        <v>12967.165429999999</v>
      </c>
      <c r="R1162" s="1">
        <v>12265</v>
      </c>
      <c r="S1162">
        <v>1.8</v>
      </c>
      <c r="T1162">
        <v>1.8</v>
      </c>
      <c r="U1162">
        <v>0.81599999999999995</v>
      </c>
      <c r="V1162">
        <v>15.3</v>
      </c>
    </row>
    <row r="1163" spans="1:22" x14ac:dyDescent="0.3">
      <c r="A1163" t="s">
        <v>98</v>
      </c>
      <c r="B1163" s="1">
        <v>2008</v>
      </c>
      <c r="C1163" t="s">
        <v>31</v>
      </c>
      <c r="D1163" s="2">
        <v>74.099999999999994</v>
      </c>
      <c r="E1163" s="1">
        <v>165</v>
      </c>
      <c r="F1163" s="1">
        <v>1</v>
      </c>
      <c r="G1163" s="3">
        <v>11.64</v>
      </c>
      <c r="H1163">
        <v>181.76340780000001</v>
      </c>
      <c r="I1163" s="1"/>
      <c r="J1163" s="1">
        <v>0</v>
      </c>
      <c r="K1163" s="2">
        <v>6.5</v>
      </c>
      <c r="L1163" s="1">
        <v>1</v>
      </c>
      <c r="M1163" s="1">
        <v>99</v>
      </c>
      <c r="N1163" s="3">
        <v>7.33</v>
      </c>
      <c r="O1163" s="1">
        <v>99</v>
      </c>
      <c r="P1163" s="2">
        <v>0.1</v>
      </c>
      <c r="Q1163" s="3">
        <v>15669.25929</v>
      </c>
      <c r="R1163" s="1">
        <v>138188</v>
      </c>
      <c r="S1163">
        <v>1.9</v>
      </c>
      <c r="T1163">
        <v>1.9</v>
      </c>
      <c r="U1163">
        <v>0.81200000000000006</v>
      </c>
      <c r="V1163">
        <v>15.3</v>
      </c>
    </row>
    <row r="1164" spans="1:22" x14ac:dyDescent="0.3">
      <c r="A1164" t="s">
        <v>98</v>
      </c>
      <c r="B1164" s="1">
        <v>2007</v>
      </c>
      <c r="C1164" t="s">
        <v>31</v>
      </c>
      <c r="D1164" s="2">
        <v>73.5</v>
      </c>
      <c r="E1164" s="1">
        <v>176</v>
      </c>
      <c r="F1164" s="1">
        <v>1</v>
      </c>
      <c r="G1164" s="3">
        <v>12.55</v>
      </c>
      <c r="H1164">
        <v>163.3433278</v>
      </c>
      <c r="I1164" s="1"/>
      <c r="J1164" s="1">
        <v>0</v>
      </c>
      <c r="K1164" s="2">
        <v>59.9</v>
      </c>
      <c r="L1164" s="1">
        <v>1</v>
      </c>
      <c r="M1164" s="1">
        <v>99</v>
      </c>
      <c r="N1164" s="3">
        <v>7.51</v>
      </c>
      <c r="O1164" s="1">
        <v>99</v>
      </c>
      <c r="P1164" s="2">
        <v>0.1</v>
      </c>
      <c r="Q1164" s="3">
        <v>13842.6549</v>
      </c>
      <c r="R1164" s="1">
        <v>15578</v>
      </c>
      <c r="S1164">
        <v>1.9</v>
      </c>
      <c r="T1164">
        <v>1.9</v>
      </c>
      <c r="U1164">
        <v>0.80900000000000005</v>
      </c>
      <c r="V1164">
        <v>15.3</v>
      </c>
    </row>
    <row r="1165" spans="1:22" x14ac:dyDescent="0.3">
      <c r="A1165" t="s">
        <v>98</v>
      </c>
      <c r="B1165" s="1">
        <v>2006</v>
      </c>
      <c r="C1165" t="s">
        <v>31</v>
      </c>
      <c r="D1165" s="2">
        <v>73.400000000000006</v>
      </c>
      <c r="E1165" s="1">
        <v>177</v>
      </c>
      <c r="F1165" s="1">
        <v>1</v>
      </c>
      <c r="G1165" s="3">
        <v>13.16</v>
      </c>
      <c r="H1165">
        <v>1299.459306</v>
      </c>
      <c r="I1165" s="1"/>
      <c r="J1165" s="1">
        <v>1</v>
      </c>
      <c r="K1165" s="2">
        <v>59.3</v>
      </c>
      <c r="L1165" s="1">
        <v>1</v>
      </c>
      <c r="M1165" s="1">
        <v>99</v>
      </c>
      <c r="N1165" s="3">
        <v>8.1</v>
      </c>
      <c r="O1165" s="1">
        <v>99</v>
      </c>
      <c r="P1165" s="2">
        <v>0.1</v>
      </c>
      <c r="Q1165" s="3">
        <v>11398.76584</v>
      </c>
      <c r="R1165" s="1">
        <v>17137</v>
      </c>
      <c r="S1165">
        <v>2</v>
      </c>
      <c r="T1165">
        <v>2</v>
      </c>
      <c r="U1165">
        <v>0.80200000000000005</v>
      </c>
      <c r="V1165">
        <v>15.2</v>
      </c>
    </row>
    <row r="1166" spans="1:22" x14ac:dyDescent="0.3">
      <c r="A1166" t="s">
        <v>98</v>
      </c>
      <c r="B1166" s="1">
        <v>2005</v>
      </c>
      <c r="C1166" t="s">
        <v>31</v>
      </c>
      <c r="D1166" s="2">
        <v>72.900000000000006</v>
      </c>
      <c r="E1166" s="1">
        <v>182</v>
      </c>
      <c r="F1166" s="1">
        <v>1</v>
      </c>
      <c r="G1166" s="3">
        <v>12.94</v>
      </c>
      <c r="H1166">
        <v>1317.08348</v>
      </c>
      <c r="I1166" s="1"/>
      <c r="J1166" s="1">
        <v>2</v>
      </c>
      <c r="K1166" s="2">
        <v>58.8</v>
      </c>
      <c r="L1166" s="1">
        <v>1</v>
      </c>
      <c r="M1166" s="1">
        <v>99</v>
      </c>
      <c r="N1166" s="3">
        <v>8.2799999999999994</v>
      </c>
      <c r="O1166" s="1">
        <v>99</v>
      </c>
      <c r="P1166" s="2">
        <v>0.1</v>
      </c>
      <c r="Q1166" s="3">
        <v>11161.724410000001</v>
      </c>
      <c r="R1166" s="1">
        <v>18765</v>
      </c>
      <c r="S1166">
        <v>2</v>
      </c>
      <c r="T1166">
        <v>2</v>
      </c>
      <c r="U1166">
        <v>0.79500000000000004</v>
      </c>
      <c r="V1166">
        <v>15</v>
      </c>
    </row>
    <row r="1167" spans="1:22" x14ac:dyDescent="0.3">
      <c r="A1167" t="s">
        <v>98</v>
      </c>
      <c r="B1167" s="1">
        <v>2004</v>
      </c>
      <c r="C1167" t="s">
        <v>31</v>
      </c>
      <c r="D1167" s="2">
        <v>72.900000000000006</v>
      </c>
      <c r="E1167" s="1">
        <v>18</v>
      </c>
      <c r="F1167" s="1">
        <v>1</v>
      </c>
      <c r="G1167" s="3">
        <v>13.28</v>
      </c>
      <c r="H1167">
        <v>146.8608016</v>
      </c>
      <c r="I1167" s="1"/>
      <c r="J1167" s="1">
        <v>0</v>
      </c>
      <c r="K1167" s="2">
        <v>58.2</v>
      </c>
      <c r="L1167" s="1">
        <v>1</v>
      </c>
      <c r="M1167" s="1">
        <v>99</v>
      </c>
      <c r="N1167" s="3">
        <v>8.8000000000000007</v>
      </c>
      <c r="O1167" s="1">
        <v>99</v>
      </c>
      <c r="P1167" s="2">
        <v>0.1</v>
      </c>
      <c r="Q1167" s="3">
        <v>1259.5265999999999</v>
      </c>
      <c r="R1167" s="1">
        <v>117146</v>
      </c>
      <c r="S1167">
        <v>2.1</v>
      </c>
      <c r="T1167">
        <v>2.1</v>
      </c>
      <c r="U1167">
        <v>0.79300000000000004</v>
      </c>
      <c r="V1167">
        <v>15.3</v>
      </c>
    </row>
    <row r="1168" spans="1:22" x14ac:dyDescent="0.3">
      <c r="A1168" t="s">
        <v>98</v>
      </c>
      <c r="B1168" s="1">
        <v>2003</v>
      </c>
      <c r="C1168" t="s">
        <v>31</v>
      </c>
      <c r="D1168" s="2">
        <v>72.5</v>
      </c>
      <c r="E1168" s="1">
        <v>184</v>
      </c>
      <c r="F1168" s="1">
        <v>1</v>
      </c>
      <c r="G1168" s="3">
        <v>13.24</v>
      </c>
      <c r="H1168">
        <v>1030.2202709999999</v>
      </c>
      <c r="I1168" s="1"/>
      <c r="J1168" s="1">
        <v>0</v>
      </c>
      <c r="K1168" s="2">
        <v>57.6</v>
      </c>
      <c r="L1168" s="1">
        <v>1</v>
      </c>
      <c r="M1168" s="1">
        <v>99</v>
      </c>
      <c r="N1168" s="3">
        <v>8.42</v>
      </c>
      <c r="O1168" s="1">
        <v>99</v>
      </c>
      <c r="P1168" s="2">
        <v>0.1</v>
      </c>
      <c r="Q1168" s="3">
        <v>8396.2532300000003</v>
      </c>
      <c r="R1168" s="1">
        <v>1129552</v>
      </c>
      <c r="S1168">
        <v>2.1</v>
      </c>
      <c r="T1168">
        <v>2.1</v>
      </c>
      <c r="U1168">
        <v>0.78400000000000003</v>
      </c>
      <c r="V1168">
        <v>14.9</v>
      </c>
    </row>
    <row r="1169" spans="1:22" x14ac:dyDescent="0.3">
      <c r="A1169" t="s">
        <v>98</v>
      </c>
      <c r="B1169" s="1">
        <v>2002</v>
      </c>
      <c r="C1169" t="s">
        <v>31</v>
      </c>
      <c r="D1169" s="2">
        <v>72.5</v>
      </c>
      <c r="E1169" s="1">
        <v>184</v>
      </c>
      <c r="F1169" s="1">
        <v>1</v>
      </c>
      <c r="G1169" s="3">
        <v>13.29</v>
      </c>
      <c r="H1169">
        <v>8.9861980500000005</v>
      </c>
      <c r="I1169" s="1"/>
      <c r="J1169" s="1">
        <v>0</v>
      </c>
      <c r="K1169" s="2">
        <v>57.1</v>
      </c>
      <c r="L1169" s="1">
        <v>1</v>
      </c>
      <c r="M1169" s="1">
        <v>98</v>
      </c>
      <c r="N1169" s="3">
        <v>7.47</v>
      </c>
      <c r="O1169" s="1">
        <v>99</v>
      </c>
      <c r="P1169" s="2">
        <v>0.1</v>
      </c>
      <c r="Q1169" s="3">
        <v>665.64430000000004</v>
      </c>
      <c r="R1169" s="1">
        <v>115868</v>
      </c>
      <c r="S1169">
        <v>2.2000000000000002</v>
      </c>
      <c r="T1169">
        <v>2.2000000000000002</v>
      </c>
      <c r="U1169">
        <v>0.77500000000000002</v>
      </c>
      <c r="V1169">
        <v>14.6</v>
      </c>
    </row>
    <row r="1170" spans="1:22" x14ac:dyDescent="0.3">
      <c r="A1170" t="s">
        <v>98</v>
      </c>
      <c r="B1170" s="1">
        <v>2001</v>
      </c>
      <c r="C1170" t="s">
        <v>31</v>
      </c>
      <c r="D1170" s="2">
        <v>72.3</v>
      </c>
      <c r="E1170" s="1">
        <v>185</v>
      </c>
      <c r="F1170" s="1">
        <v>1</v>
      </c>
      <c r="G1170" s="3">
        <v>13.18</v>
      </c>
      <c r="H1170">
        <v>7.6010924160000002</v>
      </c>
      <c r="I1170" s="1"/>
      <c r="J1170" s="1">
        <v>20</v>
      </c>
      <c r="K1170" s="2">
        <v>56.6</v>
      </c>
      <c r="L1170" s="1">
        <v>1</v>
      </c>
      <c r="M1170" s="1">
        <v>99</v>
      </c>
      <c r="N1170" s="3">
        <v>7.11</v>
      </c>
      <c r="O1170" s="1">
        <v>99</v>
      </c>
      <c r="P1170" s="2">
        <v>0.1</v>
      </c>
      <c r="Q1170" s="3">
        <v>527.85364000000004</v>
      </c>
      <c r="R1170" s="1">
        <v>1187576</v>
      </c>
      <c r="S1170">
        <v>2.2000000000000002</v>
      </c>
      <c r="T1170">
        <v>2.2000000000000002</v>
      </c>
      <c r="U1170">
        <v>0.76900000000000002</v>
      </c>
      <c r="V1170">
        <v>14.2</v>
      </c>
    </row>
    <row r="1171" spans="1:22" x14ac:dyDescent="0.3">
      <c r="A1171" t="s">
        <v>98</v>
      </c>
      <c r="B1171" s="1">
        <v>2000</v>
      </c>
      <c r="C1171" t="s">
        <v>31</v>
      </c>
      <c r="D1171" s="2">
        <v>71.7</v>
      </c>
      <c r="E1171" s="1">
        <v>193</v>
      </c>
      <c r="F1171" s="1">
        <v>1</v>
      </c>
      <c r="G1171" s="3">
        <v>12.22</v>
      </c>
      <c r="H1171">
        <v>75.362514059999995</v>
      </c>
      <c r="I1171" s="1"/>
      <c r="J1171" s="1">
        <v>1</v>
      </c>
      <c r="K1171" s="2">
        <v>56.1</v>
      </c>
      <c r="L1171" s="1">
        <v>1</v>
      </c>
      <c r="M1171" s="1">
        <v>99</v>
      </c>
      <c r="N1171" s="3">
        <v>7.6</v>
      </c>
      <c r="O1171" s="1">
        <v>99</v>
      </c>
      <c r="P1171" s="2">
        <v>0.1</v>
      </c>
      <c r="Q1171" s="3">
        <v>4623.4671200000003</v>
      </c>
      <c r="R1171" s="1">
        <v>121971</v>
      </c>
      <c r="S1171">
        <v>2.2999999999999998</v>
      </c>
      <c r="T1171">
        <v>2.2999999999999998</v>
      </c>
      <c r="U1171">
        <v>0.76100000000000001</v>
      </c>
      <c r="V1171">
        <v>13.9</v>
      </c>
    </row>
    <row r="1172" spans="1:22" x14ac:dyDescent="0.3">
      <c r="A1172" t="s">
        <v>99</v>
      </c>
      <c r="B1172" s="1">
        <v>2015</v>
      </c>
      <c r="C1172" t="s">
        <v>31</v>
      </c>
      <c r="D1172" s="2">
        <v>82.7</v>
      </c>
      <c r="E1172" s="1">
        <v>49</v>
      </c>
      <c r="F1172" s="1">
        <v>0</v>
      </c>
      <c r="H1172">
        <v>0</v>
      </c>
      <c r="I1172" s="1"/>
      <c r="J1172" s="1">
        <v>0</v>
      </c>
      <c r="K1172" s="2">
        <v>61</v>
      </c>
      <c r="L1172" s="1">
        <v>0</v>
      </c>
      <c r="M1172" s="1">
        <v>92</v>
      </c>
      <c r="O1172" s="1">
        <v>92</v>
      </c>
      <c r="P1172" s="2">
        <v>0.1</v>
      </c>
      <c r="Q1172" s="3">
        <v>5734.4435999999996</v>
      </c>
      <c r="R1172" s="1">
        <v>33815</v>
      </c>
      <c r="S1172">
        <v>1</v>
      </c>
      <c r="T1172">
        <v>0.9</v>
      </c>
      <c r="U1172">
        <v>0.91900000000000004</v>
      </c>
      <c r="V1172">
        <v>19</v>
      </c>
    </row>
    <row r="1173" spans="1:22" x14ac:dyDescent="0.3">
      <c r="A1173" t="s">
        <v>99</v>
      </c>
      <c r="B1173" s="1">
        <v>2014</v>
      </c>
      <c r="C1173" t="s">
        <v>31</v>
      </c>
      <c r="D1173" s="2">
        <v>82.5</v>
      </c>
      <c r="E1173" s="1">
        <v>49</v>
      </c>
      <c r="F1173" s="1">
        <v>0</v>
      </c>
      <c r="G1173" s="3">
        <v>7.45</v>
      </c>
      <c r="H1173">
        <v>8254.0207630000004</v>
      </c>
      <c r="I1173" s="1"/>
      <c r="J1173" s="1">
        <v>0</v>
      </c>
      <c r="K1173" s="2">
        <v>6.6</v>
      </c>
      <c r="L1173" s="1">
        <v>0</v>
      </c>
      <c r="M1173" s="1">
        <v>9</v>
      </c>
      <c r="N1173" s="3">
        <v>8.86</v>
      </c>
      <c r="O1173" s="1">
        <v>9</v>
      </c>
      <c r="P1173" s="2">
        <v>0.1</v>
      </c>
      <c r="Q1173" s="3">
        <v>52473.113559999998</v>
      </c>
      <c r="R1173" s="1">
        <v>327386</v>
      </c>
      <c r="S1173">
        <v>1</v>
      </c>
      <c r="T1173">
        <v>0.9</v>
      </c>
      <c r="U1173">
        <v>0.91500000000000004</v>
      </c>
      <c r="V1173">
        <v>19</v>
      </c>
    </row>
    <row r="1174" spans="1:22" x14ac:dyDescent="0.3">
      <c r="A1174" t="s">
        <v>99</v>
      </c>
      <c r="B1174" s="1">
        <v>2013</v>
      </c>
      <c r="C1174" t="s">
        <v>31</v>
      </c>
      <c r="D1174" s="2">
        <v>82.4</v>
      </c>
      <c r="E1174" s="1">
        <v>5</v>
      </c>
      <c r="F1174" s="1">
        <v>0</v>
      </c>
      <c r="G1174" s="3">
        <v>7.31</v>
      </c>
      <c r="H1174">
        <v>764.5440691</v>
      </c>
      <c r="I1174" s="1"/>
      <c r="J1174" s="1">
        <v>0</v>
      </c>
      <c r="K1174" s="2">
        <v>6.2</v>
      </c>
      <c r="L1174" s="1">
        <v>0</v>
      </c>
      <c r="M1174" s="1">
        <v>91</v>
      </c>
      <c r="N1174" s="3">
        <v>8.75</v>
      </c>
      <c r="O1174" s="1">
        <v>91</v>
      </c>
      <c r="P1174" s="2">
        <v>0.1</v>
      </c>
      <c r="Q1174" s="3">
        <v>4781.3887999999997</v>
      </c>
      <c r="R1174" s="1">
        <v>323764</v>
      </c>
      <c r="S1174">
        <v>1</v>
      </c>
      <c r="T1174">
        <v>0.9</v>
      </c>
      <c r="U1174">
        <v>0.90700000000000003</v>
      </c>
      <c r="V1174">
        <v>19</v>
      </c>
    </row>
    <row r="1175" spans="1:22" x14ac:dyDescent="0.3">
      <c r="A1175" t="s">
        <v>99</v>
      </c>
      <c r="B1175" s="1">
        <v>2012</v>
      </c>
      <c r="C1175" t="s">
        <v>31</v>
      </c>
      <c r="D1175" s="2">
        <v>82.5</v>
      </c>
      <c r="E1175" s="1">
        <v>5</v>
      </c>
      <c r="F1175" s="1">
        <v>0</v>
      </c>
      <c r="G1175" s="3">
        <v>7.81</v>
      </c>
      <c r="H1175">
        <v>6818.5464069999998</v>
      </c>
      <c r="I1175" s="1"/>
      <c r="J1175" s="1">
        <v>0</v>
      </c>
      <c r="K1175" s="2">
        <v>59.7</v>
      </c>
      <c r="L1175" s="1">
        <v>0</v>
      </c>
      <c r="M1175" s="1">
        <v>89</v>
      </c>
      <c r="N1175" s="3">
        <v>8.68</v>
      </c>
      <c r="O1175" s="1">
        <v>89</v>
      </c>
      <c r="P1175" s="2">
        <v>0.1</v>
      </c>
      <c r="Q1175" s="3">
        <v>44333.851799999997</v>
      </c>
      <c r="R1175" s="1">
        <v>32716</v>
      </c>
      <c r="S1175">
        <v>1</v>
      </c>
      <c r="T1175">
        <v>0.9</v>
      </c>
      <c r="U1175">
        <v>0.90100000000000002</v>
      </c>
      <c r="V1175">
        <v>18.7</v>
      </c>
    </row>
    <row r="1176" spans="1:22" x14ac:dyDescent="0.3">
      <c r="A1176" t="s">
        <v>99</v>
      </c>
      <c r="B1176" s="1">
        <v>2011</v>
      </c>
      <c r="C1176" t="s">
        <v>31</v>
      </c>
      <c r="D1176" s="2">
        <v>82.1</v>
      </c>
      <c r="E1176" s="1">
        <v>51</v>
      </c>
      <c r="F1176" s="1">
        <v>0</v>
      </c>
      <c r="G1176" s="3">
        <v>8.1300000000000008</v>
      </c>
      <c r="H1176">
        <v>7.0480925000000001</v>
      </c>
      <c r="I1176" s="1"/>
      <c r="J1176" s="1">
        <v>0</v>
      </c>
      <c r="K1176" s="2">
        <v>59.3</v>
      </c>
      <c r="L1176" s="1">
        <v>0</v>
      </c>
      <c r="M1176" s="1">
        <v>95</v>
      </c>
      <c r="N1176" s="3">
        <v>8.65</v>
      </c>
      <c r="O1176" s="1">
        <v>95</v>
      </c>
      <c r="P1176" s="2">
        <v>0.1</v>
      </c>
      <c r="Q1176" s="3">
        <v>46.216999999999999</v>
      </c>
      <c r="R1176" s="1">
        <v>31914</v>
      </c>
      <c r="S1176">
        <v>0.9</v>
      </c>
      <c r="T1176">
        <v>0.9</v>
      </c>
      <c r="U1176">
        <v>0.89400000000000002</v>
      </c>
      <c r="V1176">
        <v>18.600000000000001</v>
      </c>
    </row>
    <row r="1177" spans="1:22" x14ac:dyDescent="0.3">
      <c r="A1177" t="s">
        <v>99</v>
      </c>
      <c r="B1177" s="1">
        <v>2010</v>
      </c>
      <c r="C1177" t="s">
        <v>31</v>
      </c>
      <c r="D1177" s="2">
        <v>81.8</v>
      </c>
      <c r="E1177" s="1">
        <v>53</v>
      </c>
      <c r="F1177" s="1">
        <v>0</v>
      </c>
      <c r="G1177" s="3">
        <v>8.25</v>
      </c>
      <c r="H1177">
        <v>6005.5757629999998</v>
      </c>
      <c r="I1177" s="1"/>
      <c r="J1177" s="1">
        <v>0</v>
      </c>
      <c r="K1177" s="2">
        <v>58.9</v>
      </c>
      <c r="L1177" s="1">
        <v>0</v>
      </c>
      <c r="M1177" s="1">
        <v>96</v>
      </c>
      <c r="N1177" s="3">
        <v>8.86</v>
      </c>
      <c r="O1177" s="1">
        <v>96</v>
      </c>
      <c r="P1177" s="2">
        <v>0.1</v>
      </c>
      <c r="Q1177" s="3">
        <v>41676.445269999997</v>
      </c>
      <c r="R1177" s="1">
        <v>31841</v>
      </c>
      <c r="S1177">
        <v>0.9</v>
      </c>
      <c r="T1177">
        <v>0.9</v>
      </c>
      <c r="U1177">
        <v>0.89400000000000002</v>
      </c>
      <c r="V1177">
        <v>18.399999999999999</v>
      </c>
    </row>
    <row r="1178" spans="1:22" x14ac:dyDescent="0.3">
      <c r="A1178" t="s">
        <v>99</v>
      </c>
      <c r="B1178" s="1">
        <v>2009</v>
      </c>
      <c r="C1178" t="s">
        <v>31</v>
      </c>
      <c r="D1178" s="2">
        <v>81.599999999999994</v>
      </c>
      <c r="E1178" s="1">
        <v>55</v>
      </c>
      <c r="F1178" s="1">
        <v>0</v>
      </c>
      <c r="G1178" s="3">
        <v>10.220000000000001</v>
      </c>
      <c r="H1178">
        <v>687.57763580000005</v>
      </c>
      <c r="I1178" s="1"/>
      <c r="J1178" s="1">
        <v>0</v>
      </c>
      <c r="K1178" s="2">
        <v>58.5</v>
      </c>
      <c r="L1178" s="1">
        <v>0</v>
      </c>
      <c r="M1178" s="1">
        <v>96</v>
      </c>
      <c r="N1178" s="3">
        <v>9.1199999999999992</v>
      </c>
      <c r="O1178" s="1">
        <v>96</v>
      </c>
      <c r="P1178" s="2">
        <v>0.1</v>
      </c>
      <c r="Q1178" s="3">
        <v>4461.8925099999997</v>
      </c>
      <c r="R1178" s="1">
        <v>318499</v>
      </c>
      <c r="S1178">
        <v>0.9</v>
      </c>
      <c r="T1178">
        <v>0.9</v>
      </c>
      <c r="U1178">
        <v>0.89400000000000002</v>
      </c>
      <c r="V1178">
        <v>18.399999999999999</v>
      </c>
    </row>
    <row r="1179" spans="1:22" x14ac:dyDescent="0.3">
      <c r="A1179" t="s">
        <v>99</v>
      </c>
      <c r="B1179" s="1">
        <v>2008</v>
      </c>
      <c r="C1179" t="s">
        <v>31</v>
      </c>
      <c r="D1179" s="2">
        <v>81.400000000000006</v>
      </c>
      <c r="E1179" s="1">
        <v>58</v>
      </c>
      <c r="F1179" s="1">
        <v>0</v>
      </c>
      <c r="G1179" s="3">
        <v>8.49</v>
      </c>
      <c r="H1179">
        <v>7613.8149990000002</v>
      </c>
      <c r="I1179" s="1"/>
      <c r="J1179" s="1">
        <v>0</v>
      </c>
      <c r="K1179" s="2">
        <v>58.1</v>
      </c>
      <c r="L1179" s="1">
        <v>0</v>
      </c>
      <c r="M1179" s="1">
        <v>98</v>
      </c>
      <c r="N1179" s="3">
        <v>8.8000000000000007</v>
      </c>
      <c r="O1179" s="1">
        <v>98</v>
      </c>
      <c r="P1179" s="2">
        <v>0.1</v>
      </c>
      <c r="Q1179" s="3">
        <v>55575.291960000002</v>
      </c>
      <c r="R1179" s="1">
        <v>317414</v>
      </c>
      <c r="S1179">
        <v>0.9</v>
      </c>
      <c r="T1179">
        <v>0.9</v>
      </c>
      <c r="U1179">
        <v>0.89200000000000002</v>
      </c>
      <c r="V1179">
        <v>18.2</v>
      </c>
    </row>
    <row r="1180" spans="1:22" x14ac:dyDescent="0.3">
      <c r="A1180" t="s">
        <v>99</v>
      </c>
      <c r="B1180" s="1">
        <v>2007</v>
      </c>
      <c r="C1180" t="s">
        <v>31</v>
      </c>
      <c r="D1180" s="2">
        <v>81.3</v>
      </c>
      <c r="E1180" s="1">
        <v>59</v>
      </c>
      <c r="F1180" s="1">
        <v>0</v>
      </c>
      <c r="G1180" s="3">
        <v>7.53</v>
      </c>
      <c r="H1180">
        <v>12042.97366</v>
      </c>
      <c r="I1180" s="1"/>
      <c r="J1180" s="1">
        <v>0</v>
      </c>
      <c r="K1180" s="2">
        <v>57.8</v>
      </c>
      <c r="L1180" s="1">
        <v>0</v>
      </c>
      <c r="M1180" s="1">
        <v>97</v>
      </c>
      <c r="N1180" s="3">
        <v>8.75</v>
      </c>
      <c r="O1180" s="1">
        <v>97</v>
      </c>
      <c r="P1180" s="2">
        <v>0.1</v>
      </c>
      <c r="Q1180" s="3">
        <v>68348.318169999999</v>
      </c>
      <c r="R1180" s="1">
        <v>311566</v>
      </c>
      <c r="S1180">
        <v>0.9</v>
      </c>
      <c r="T1180">
        <v>0.9</v>
      </c>
      <c r="U1180">
        <v>0.88700000000000001</v>
      </c>
      <c r="V1180">
        <v>18.2</v>
      </c>
    </row>
    <row r="1181" spans="1:22" x14ac:dyDescent="0.3">
      <c r="A1181" t="s">
        <v>99</v>
      </c>
      <c r="B1181" s="1">
        <v>2006</v>
      </c>
      <c r="C1181" t="s">
        <v>31</v>
      </c>
      <c r="D1181" s="2">
        <v>81.099999999999994</v>
      </c>
      <c r="E1181" s="1">
        <v>61</v>
      </c>
      <c r="F1181" s="1">
        <v>0</v>
      </c>
      <c r="G1181" s="3">
        <v>7.2</v>
      </c>
      <c r="H1181">
        <v>1003.139804</v>
      </c>
      <c r="I1181" s="1"/>
      <c r="J1181" s="1">
        <v>0</v>
      </c>
      <c r="K1181" s="2">
        <v>57.4</v>
      </c>
      <c r="L1181" s="1">
        <v>0</v>
      </c>
      <c r="M1181" s="1">
        <v>97</v>
      </c>
      <c r="N1181" s="3">
        <v>8.9600000000000009</v>
      </c>
      <c r="O1181" s="1">
        <v>97</v>
      </c>
      <c r="P1181" s="2">
        <v>0.1</v>
      </c>
      <c r="Q1181" s="3">
        <v>5613.54115</v>
      </c>
      <c r="R1181" s="1">
        <v>33782</v>
      </c>
      <c r="S1181">
        <v>0.9</v>
      </c>
      <c r="T1181">
        <v>0.9</v>
      </c>
      <c r="U1181">
        <v>0.88400000000000001</v>
      </c>
      <c r="V1181">
        <v>18.100000000000001</v>
      </c>
    </row>
    <row r="1182" spans="1:22" x14ac:dyDescent="0.3">
      <c r="A1182" t="s">
        <v>99</v>
      </c>
      <c r="B1182" s="1">
        <v>2005</v>
      </c>
      <c r="C1182" t="s">
        <v>31</v>
      </c>
      <c r="D1182" s="2">
        <v>81</v>
      </c>
      <c r="E1182" s="1">
        <v>62</v>
      </c>
      <c r="F1182" s="1">
        <v>0</v>
      </c>
      <c r="G1182" s="3">
        <v>7.05</v>
      </c>
      <c r="H1182">
        <v>10631.20379</v>
      </c>
      <c r="I1182" s="1"/>
      <c r="J1182" s="1">
        <v>0</v>
      </c>
      <c r="K1182" s="2">
        <v>56.9</v>
      </c>
      <c r="L1182" s="1">
        <v>0</v>
      </c>
      <c r="M1182" s="1">
        <v>95</v>
      </c>
      <c r="N1182" s="3">
        <v>9.2100000000000009</v>
      </c>
      <c r="O1182" s="1">
        <v>95</v>
      </c>
      <c r="P1182" s="2">
        <v>0.1</v>
      </c>
      <c r="Q1182" s="3">
        <v>56249.755499999999</v>
      </c>
      <c r="R1182" s="1">
        <v>296734</v>
      </c>
      <c r="S1182">
        <v>0.9</v>
      </c>
      <c r="T1182">
        <v>0.9</v>
      </c>
      <c r="U1182">
        <v>0.879</v>
      </c>
      <c r="V1182">
        <v>17.899999999999999</v>
      </c>
    </row>
    <row r="1183" spans="1:22" x14ac:dyDescent="0.3">
      <c r="A1183" t="s">
        <v>99</v>
      </c>
      <c r="B1183" s="1">
        <v>2004</v>
      </c>
      <c r="C1183" t="s">
        <v>31</v>
      </c>
      <c r="D1183" s="2">
        <v>88</v>
      </c>
      <c r="E1183" s="1">
        <v>65</v>
      </c>
      <c r="F1183" s="1">
        <v>0</v>
      </c>
      <c r="G1183" s="3">
        <v>6.79</v>
      </c>
      <c r="H1183">
        <v>8506.1014429999996</v>
      </c>
      <c r="I1183" s="1"/>
      <c r="J1183" s="1">
        <v>0</v>
      </c>
      <c r="K1183" s="2">
        <v>56.5</v>
      </c>
      <c r="L1183" s="1">
        <v>0</v>
      </c>
      <c r="M1183" s="1">
        <v>99</v>
      </c>
      <c r="N1183" s="3">
        <v>9.59</v>
      </c>
      <c r="O1183" s="1">
        <v>99</v>
      </c>
      <c r="P1183" s="2">
        <v>0.1</v>
      </c>
      <c r="Q1183" s="3">
        <v>46917.27216</v>
      </c>
      <c r="R1183" s="1">
        <v>29274</v>
      </c>
      <c r="S1183">
        <v>1</v>
      </c>
      <c r="T1183">
        <v>0.9</v>
      </c>
      <c r="U1183">
        <v>0.873</v>
      </c>
      <c r="V1183">
        <v>18.3</v>
      </c>
    </row>
    <row r="1184" spans="1:22" x14ac:dyDescent="0.3">
      <c r="A1184" t="s">
        <v>99</v>
      </c>
      <c r="B1184" s="1">
        <v>2003</v>
      </c>
      <c r="C1184" t="s">
        <v>31</v>
      </c>
      <c r="D1184" s="2">
        <v>87</v>
      </c>
      <c r="E1184" s="1">
        <v>65</v>
      </c>
      <c r="F1184" s="1">
        <v>0</v>
      </c>
      <c r="G1184" s="3">
        <v>6.61</v>
      </c>
      <c r="H1184">
        <v>725.48531609999998</v>
      </c>
      <c r="I1184" s="1"/>
      <c r="J1184" s="1">
        <v>0</v>
      </c>
      <c r="K1184" s="2">
        <v>55.9</v>
      </c>
      <c r="L1184" s="1">
        <v>0</v>
      </c>
      <c r="M1184" s="1">
        <v>97</v>
      </c>
      <c r="N1184" s="3">
        <v>1.7</v>
      </c>
      <c r="O1184" s="1">
        <v>97</v>
      </c>
      <c r="P1184" s="2">
        <v>0.1</v>
      </c>
      <c r="Q1184" s="3">
        <v>3944.9989999999998</v>
      </c>
      <c r="R1184" s="1">
        <v>289521</v>
      </c>
      <c r="S1184">
        <v>1</v>
      </c>
      <c r="T1184">
        <v>0.9</v>
      </c>
      <c r="U1184">
        <v>0.86599999999999999</v>
      </c>
      <c r="V1184">
        <v>17.600000000000001</v>
      </c>
    </row>
    <row r="1185" spans="1:22" x14ac:dyDescent="0.3">
      <c r="A1185" t="s">
        <v>99</v>
      </c>
      <c r="B1185" s="1">
        <v>2002</v>
      </c>
      <c r="C1185" t="s">
        <v>31</v>
      </c>
      <c r="D1185" s="2">
        <v>84</v>
      </c>
      <c r="E1185" s="1">
        <v>7</v>
      </c>
      <c r="F1185" s="1">
        <v>0</v>
      </c>
      <c r="G1185" s="3">
        <v>6.61</v>
      </c>
      <c r="H1185">
        <v>5948.0967769999997</v>
      </c>
      <c r="I1185" s="1"/>
      <c r="J1185" s="1">
        <v>0</v>
      </c>
      <c r="K1185" s="2">
        <v>55.4</v>
      </c>
      <c r="L1185" s="1">
        <v>0</v>
      </c>
      <c r="M1185" s="1">
        <v>95</v>
      </c>
      <c r="N1185" s="3">
        <v>9.86</v>
      </c>
      <c r="O1185" s="1">
        <v>95</v>
      </c>
      <c r="P1185" s="2">
        <v>0.1</v>
      </c>
      <c r="Q1185" s="3">
        <v>31996.217199999999</v>
      </c>
      <c r="R1185" s="1">
        <v>287523</v>
      </c>
      <c r="S1185">
        <v>1</v>
      </c>
      <c r="T1185">
        <v>0.9</v>
      </c>
      <c r="U1185">
        <v>0.85899999999999999</v>
      </c>
      <c r="V1185">
        <v>17.2</v>
      </c>
    </row>
    <row r="1186" spans="1:22" x14ac:dyDescent="0.3">
      <c r="A1186" t="s">
        <v>99</v>
      </c>
      <c r="B1186" s="1">
        <v>2001</v>
      </c>
      <c r="C1186" t="s">
        <v>31</v>
      </c>
      <c r="D1186" s="2">
        <v>80</v>
      </c>
      <c r="E1186" s="1">
        <v>72</v>
      </c>
      <c r="F1186" s="1">
        <v>0</v>
      </c>
      <c r="G1186" s="3">
        <v>6.37</v>
      </c>
      <c r="H1186">
        <v>5048.2744259999999</v>
      </c>
      <c r="I1186" s="1"/>
      <c r="J1186" s="1">
        <v>0</v>
      </c>
      <c r="K1186" s="2">
        <v>54.8</v>
      </c>
      <c r="L1186" s="1">
        <v>0</v>
      </c>
      <c r="M1186" s="1">
        <v>92</v>
      </c>
      <c r="N1186" s="3">
        <v>9.1199999999999992</v>
      </c>
      <c r="O1186" s="1">
        <v>92</v>
      </c>
      <c r="P1186" s="2">
        <v>0.1</v>
      </c>
      <c r="Q1186" s="3">
        <v>28585.9254</v>
      </c>
      <c r="R1186" s="1">
        <v>284968</v>
      </c>
      <c r="S1186">
        <v>1</v>
      </c>
      <c r="T1186">
        <v>0.9</v>
      </c>
      <c r="U1186">
        <v>0.85399999999999998</v>
      </c>
      <c r="V1186">
        <v>17.100000000000001</v>
      </c>
    </row>
    <row r="1187" spans="1:22" x14ac:dyDescent="0.3">
      <c r="A1187" t="s">
        <v>99</v>
      </c>
      <c r="B1187" s="1">
        <v>2000</v>
      </c>
      <c r="C1187" t="s">
        <v>31</v>
      </c>
      <c r="D1187" s="2">
        <v>79.7</v>
      </c>
      <c r="E1187" s="1">
        <v>74</v>
      </c>
      <c r="F1187" s="1">
        <v>0</v>
      </c>
      <c r="G1187" s="3">
        <v>6.17</v>
      </c>
      <c r="H1187">
        <v>5809.1219899999996</v>
      </c>
      <c r="I1187" s="1"/>
      <c r="J1187" s="1">
        <v>0</v>
      </c>
      <c r="K1187" s="2">
        <v>54.2</v>
      </c>
      <c r="L1187" s="1">
        <v>0</v>
      </c>
      <c r="M1187" s="1">
        <v>98</v>
      </c>
      <c r="N1187" s="3">
        <v>9.2799999999999994</v>
      </c>
      <c r="O1187" s="1">
        <v>98</v>
      </c>
      <c r="P1187" s="2">
        <v>0.1</v>
      </c>
      <c r="Q1187" s="3">
        <v>31813.373439999999</v>
      </c>
      <c r="R1187" s="1">
        <v>28125</v>
      </c>
      <c r="S1187">
        <v>1</v>
      </c>
      <c r="T1187">
        <v>0.9</v>
      </c>
      <c r="U1187">
        <v>0.84699999999999998</v>
      </c>
      <c r="V1187">
        <v>16.8</v>
      </c>
    </row>
    <row r="1188" spans="1:22" x14ac:dyDescent="0.3">
      <c r="A1188" t="s">
        <v>100</v>
      </c>
      <c r="B1188" s="1">
        <v>2015</v>
      </c>
      <c r="C1188" t="s">
        <v>23</v>
      </c>
      <c r="D1188" s="2">
        <v>68.3</v>
      </c>
      <c r="E1188" s="1">
        <v>181</v>
      </c>
      <c r="F1188" s="1">
        <v>910</v>
      </c>
      <c r="H1188">
        <v>0</v>
      </c>
      <c r="I1188" s="1">
        <v>87</v>
      </c>
      <c r="J1188" s="1">
        <v>90387</v>
      </c>
      <c r="K1188" s="2">
        <v>18.7</v>
      </c>
      <c r="L1188" s="1">
        <v>1100</v>
      </c>
      <c r="M1188" s="1">
        <v>86</v>
      </c>
      <c r="O1188" s="1">
        <v>87</v>
      </c>
      <c r="P1188" s="2">
        <v>0.2</v>
      </c>
      <c r="Q1188" s="3">
        <v>1613.18878</v>
      </c>
      <c r="R1188" s="1">
        <v>1395398</v>
      </c>
      <c r="S1188">
        <v>26.7</v>
      </c>
      <c r="T1188">
        <v>27.3</v>
      </c>
      <c r="U1188">
        <v>0.61499999999999999</v>
      </c>
      <c r="V1188">
        <v>11.6</v>
      </c>
    </row>
    <row r="1189" spans="1:22" x14ac:dyDescent="0.3">
      <c r="A1189" t="s">
        <v>100</v>
      </c>
      <c r="B1189" s="1">
        <v>2014</v>
      </c>
      <c r="C1189" t="s">
        <v>23</v>
      </c>
      <c r="D1189" s="2">
        <v>68</v>
      </c>
      <c r="E1189" s="1">
        <v>184</v>
      </c>
      <c r="F1189" s="1">
        <v>957</v>
      </c>
      <c r="G1189" s="3">
        <v>3.07</v>
      </c>
      <c r="H1189">
        <v>86.521538949999993</v>
      </c>
      <c r="I1189" s="1">
        <v>79</v>
      </c>
      <c r="J1189" s="1">
        <v>79563</v>
      </c>
      <c r="K1189" s="2">
        <v>18.100000000000001</v>
      </c>
      <c r="L1189" s="1">
        <v>1200</v>
      </c>
      <c r="M1189" s="1">
        <v>84</v>
      </c>
      <c r="N1189" s="3">
        <v>4.6900000000000004</v>
      </c>
      <c r="O1189" s="1">
        <v>85</v>
      </c>
      <c r="P1189" s="2">
        <v>0.2</v>
      </c>
      <c r="Q1189" s="3">
        <v>1573.11889</v>
      </c>
      <c r="R1189" s="1">
        <v>1293859294</v>
      </c>
      <c r="S1189">
        <v>26.8</v>
      </c>
      <c r="T1189">
        <v>27.4</v>
      </c>
      <c r="U1189">
        <v>0.60699999999999998</v>
      </c>
      <c r="V1189">
        <v>11.6</v>
      </c>
    </row>
    <row r="1190" spans="1:22" x14ac:dyDescent="0.3">
      <c r="A1190" t="s">
        <v>100</v>
      </c>
      <c r="B1190" s="1">
        <v>2013</v>
      </c>
      <c r="C1190" t="s">
        <v>23</v>
      </c>
      <c r="D1190" s="2">
        <v>67.599999999999994</v>
      </c>
      <c r="E1190" s="1">
        <v>187</v>
      </c>
      <c r="F1190" s="1">
        <v>1000</v>
      </c>
      <c r="G1190" s="3">
        <v>3.11</v>
      </c>
      <c r="H1190">
        <v>67.67230438</v>
      </c>
      <c r="I1190" s="1">
        <v>7</v>
      </c>
      <c r="J1190" s="1">
        <v>13822</v>
      </c>
      <c r="K1190" s="2">
        <v>17.5</v>
      </c>
      <c r="L1190" s="1">
        <v>1300</v>
      </c>
      <c r="M1190" s="1">
        <v>82</v>
      </c>
      <c r="N1190" s="3">
        <v>4.53</v>
      </c>
      <c r="O1190" s="1">
        <v>83</v>
      </c>
      <c r="P1190" s="2">
        <v>0.2</v>
      </c>
      <c r="Q1190" s="3">
        <v>1452.195373</v>
      </c>
      <c r="R1190" s="1">
        <v>127856227</v>
      </c>
      <c r="S1190">
        <v>26.8</v>
      </c>
      <c r="T1190">
        <v>27.5</v>
      </c>
      <c r="U1190">
        <v>0.59899999999999998</v>
      </c>
      <c r="V1190">
        <v>11.5</v>
      </c>
    </row>
    <row r="1191" spans="1:22" x14ac:dyDescent="0.3">
      <c r="A1191" t="s">
        <v>100</v>
      </c>
      <c r="B1191" s="1">
        <v>2012</v>
      </c>
      <c r="C1191" t="s">
        <v>23</v>
      </c>
      <c r="D1191" s="2">
        <v>67.3</v>
      </c>
      <c r="E1191" s="1">
        <v>19</v>
      </c>
      <c r="F1191" s="1">
        <v>1100</v>
      </c>
      <c r="G1191" s="3">
        <v>3.1</v>
      </c>
      <c r="H1191">
        <v>64.96964491</v>
      </c>
      <c r="I1191" s="1">
        <v>73</v>
      </c>
      <c r="J1191" s="1">
        <v>18668</v>
      </c>
      <c r="K1191" s="2">
        <v>17</v>
      </c>
      <c r="L1191" s="1">
        <v>1400</v>
      </c>
      <c r="M1191" s="1">
        <v>79</v>
      </c>
      <c r="N1191" s="3">
        <v>4.3899999999999997</v>
      </c>
      <c r="O1191" s="1">
        <v>82</v>
      </c>
      <c r="P1191" s="2">
        <v>0.2</v>
      </c>
      <c r="Q1191" s="3">
        <v>1446.98541</v>
      </c>
      <c r="R1191" s="1">
        <v>126365852</v>
      </c>
      <c r="S1191">
        <v>26.9</v>
      </c>
      <c r="T1191">
        <v>27.6</v>
      </c>
      <c r="U1191">
        <v>0.59</v>
      </c>
      <c r="V1191">
        <v>11.3</v>
      </c>
    </row>
    <row r="1192" spans="1:22" x14ac:dyDescent="0.3">
      <c r="A1192" t="s">
        <v>100</v>
      </c>
      <c r="B1192" s="1">
        <v>2011</v>
      </c>
      <c r="C1192" t="s">
        <v>23</v>
      </c>
      <c r="D1192" s="2">
        <v>66.8</v>
      </c>
      <c r="E1192" s="1">
        <v>193</v>
      </c>
      <c r="F1192" s="1">
        <v>1100</v>
      </c>
      <c r="G1192" s="3">
        <v>3</v>
      </c>
      <c r="H1192">
        <v>64.605900500000004</v>
      </c>
      <c r="I1192" s="1">
        <v>44</v>
      </c>
      <c r="J1192" s="1">
        <v>33634</v>
      </c>
      <c r="K1192" s="2">
        <v>16.399999999999999</v>
      </c>
      <c r="L1192" s="1">
        <v>1500</v>
      </c>
      <c r="M1192" s="1">
        <v>79</v>
      </c>
      <c r="N1192" s="3">
        <v>4.33</v>
      </c>
      <c r="O1192" s="1">
        <v>82</v>
      </c>
      <c r="P1192" s="2">
        <v>0.2</v>
      </c>
      <c r="Q1192" s="3">
        <v>1461.671957</v>
      </c>
      <c r="R1192" s="1">
        <v>124723629</v>
      </c>
      <c r="S1192">
        <v>26.9</v>
      </c>
      <c r="T1192">
        <v>27.7</v>
      </c>
      <c r="U1192">
        <v>0.57999999999999996</v>
      </c>
      <c r="V1192">
        <v>10.8</v>
      </c>
    </row>
    <row r="1193" spans="1:22" x14ac:dyDescent="0.3">
      <c r="A1193" t="s">
        <v>100</v>
      </c>
      <c r="B1193" s="1">
        <v>2010</v>
      </c>
      <c r="C1193" t="s">
        <v>23</v>
      </c>
      <c r="D1193" s="2">
        <v>66.400000000000006</v>
      </c>
      <c r="E1193" s="1">
        <v>196</v>
      </c>
      <c r="F1193" s="1">
        <v>1200</v>
      </c>
      <c r="G1193" s="3">
        <v>2.77</v>
      </c>
      <c r="H1193">
        <v>57.733598639999997</v>
      </c>
      <c r="I1193" s="1">
        <v>38</v>
      </c>
      <c r="J1193" s="1">
        <v>31458</v>
      </c>
      <c r="K1193" s="2">
        <v>15.9</v>
      </c>
      <c r="L1193" s="1">
        <v>1600</v>
      </c>
      <c r="M1193" s="1">
        <v>76</v>
      </c>
      <c r="N1193" s="3">
        <v>4.28</v>
      </c>
      <c r="O1193" s="1">
        <v>79</v>
      </c>
      <c r="P1193" s="2">
        <v>0.2</v>
      </c>
      <c r="Q1193" s="3">
        <v>1345.77153</v>
      </c>
      <c r="R1193" s="1">
        <v>12398691</v>
      </c>
      <c r="S1193">
        <v>27</v>
      </c>
      <c r="T1193">
        <v>27.8</v>
      </c>
      <c r="U1193">
        <v>0.56899999999999995</v>
      </c>
      <c r="V1193">
        <v>10.4</v>
      </c>
    </row>
    <row r="1194" spans="1:22" x14ac:dyDescent="0.3">
      <c r="A1194" t="s">
        <v>100</v>
      </c>
      <c r="B1194" s="1">
        <v>2009</v>
      </c>
      <c r="C1194" t="s">
        <v>23</v>
      </c>
      <c r="D1194" s="2">
        <v>66</v>
      </c>
      <c r="E1194" s="1">
        <v>2</v>
      </c>
      <c r="F1194" s="1">
        <v>1300</v>
      </c>
      <c r="G1194" s="3">
        <v>2.5</v>
      </c>
      <c r="H1194">
        <v>0.84418633099999996</v>
      </c>
      <c r="I1194" s="1">
        <v>37</v>
      </c>
      <c r="J1194" s="1">
        <v>56188</v>
      </c>
      <c r="K1194" s="2">
        <v>15.4</v>
      </c>
      <c r="L1194" s="1">
        <v>1700</v>
      </c>
      <c r="M1194" s="1">
        <v>73</v>
      </c>
      <c r="N1194" s="3">
        <v>4.38</v>
      </c>
      <c r="O1194" s="1">
        <v>74</v>
      </c>
      <c r="P1194" s="2">
        <v>0.2</v>
      </c>
      <c r="Q1194" s="3">
        <v>19.317765000000001</v>
      </c>
      <c r="R1194" s="1">
        <v>121427132</v>
      </c>
      <c r="S1194">
        <v>27</v>
      </c>
      <c r="T1194">
        <v>27.8</v>
      </c>
      <c r="U1194">
        <v>0.56299999999999994</v>
      </c>
      <c r="V1194">
        <v>10.5</v>
      </c>
    </row>
    <row r="1195" spans="1:22" x14ac:dyDescent="0.3">
      <c r="A1195" t="s">
        <v>100</v>
      </c>
      <c r="B1195" s="1">
        <v>2008</v>
      </c>
      <c r="C1195" t="s">
        <v>23</v>
      </c>
      <c r="D1195" s="2">
        <v>65.5</v>
      </c>
      <c r="E1195" s="1">
        <v>23</v>
      </c>
      <c r="F1195" s="1">
        <v>1300</v>
      </c>
      <c r="G1195" s="3">
        <v>1.93</v>
      </c>
      <c r="H1195">
        <v>43.030433119999998</v>
      </c>
      <c r="I1195" s="1">
        <v>29</v>
      </c>
      <c r="J1195" s="1">
        <v>44258</v>
      </c>
      <c r="K1195" s="2">
        <v>14.9</v>
      </c>
      <c r="L1195" s="1">
        <v>1800</v>
      </c>
      <c r="M1195" s="1">
        <v>69</v>
      </c>
      <c r="N1195" s="3">
        <v>4.34</v>
      </c>
      <c r="O1195" s="1">
        <v>7</v>
      </c>
      <c r="P1195" s="2">
        <v>0.3</v>
      </c>
      <c r="Q1195" s="3">
        <v>991.48463400000003</v>
      </c>
      <c r="R1195" s="1">
        <v>119714696</v>
      </c>
      <c r="S1195">
        <v>27</v>
      </c>
      <c r="T1195">
        <v>27.9</v>
      </c>
      <c r="U1195">
        <v>0.55600000000000005</v>
      </c>
      <c r="V1195">
        <v>10.199999999999999</v>
      </c>
    </row>
    <row r="1196" spans="1:22" x14ac:dyDescent="0.3">
      <c r="A1196" t="s">
        <v>100</v>
      </c>
      <c r="B1196" s="1">
        <v>2007</v>
      </c>
      <c r="C1196" t="s">
        <v>23</v>
      </c>
      <c r="D1196" s="2">
        <v>65.2</v>
      </c>
      <c r="E1196" s="1">
        <v>26</v>
      </c>
      <c r="F1196" s="1">
        <v>1400</v>
      </c>
      <c r="G1196" s="3">
        <v>1.59</v>
      </c>
      <c r="H1196">
        <v>5.2347703240000003</v>
      </c>
      <c r="I1196" s="1">
        <v>6</v>
      </c>
      <c r="J1196" s="1">
        <v>41144</v>
      </c>
      <c r="K1196" s="2">
        <v>14.4</v>
      </c>
      <c r="L1196" s="1">
        <v>1900</v>
      </c>
      <c r="M1196" s="1">
        <v>67</v>
      </c>
      <c r="N1196" s="3">
        <v>4.2300000000000004</v>
      </c>
      <c r="O1196" s="1">
        <v>64</v>
      </c>
      <c r="P1196" s="2">
        <v>0.3</v>
      </c>
      <c r="Q1196" s="3">
        <v>118.16637299999999</v>
      </c>
      <c r="R1196" s="1">
        <v>1179681239</v>
      </c>
      <c r="S1196">
        <v>27.1</v>
      </c>
      <c r="T1196">
        <v>28</v>
      </c>
      <c r="U1196">
        <v>0.54600000000000004</v>
      </c>
      <c r="V1196">
        <v>9.9</v>
      </c>
    </row>
    <row r="1197" spans="1:22" x14ac:dyDescent="0.3">
      <c r="A1197" t="s">
        <v>100</v>
      </c>
      <c r="B1197" s="1">
        <v>2006</v>
      </c>
      <c r="C1197" t="s">
        <v>23</v>
      </c>
      <c r="D1197" s="2">
        <v>64.8</v>
      </c>
      <c r="E1197" s="1">
        <v>28</v>
      </c>
      <c r="F1197" s="1">
        <v>1500</v>
      </c>
      <c r="G1197" s="3">
        <v>1.37</v>
      </c>
      <c r="H1197">
        <v>34.859426710000001</v>
      </c>
      <c r="I1197" s="1">
        <v>6</v>
      </c>
      <c r="J1197" s="1">
        <v>64185</v>
      </c>
      <c r="K1197" s="2">
        <v>13.9</v>
      </c>
      <c r="L1197" s="1">
        <v>2000</v>
      </c>
      <c r="M1197" s="1">
        <v>66</v>
      </c>
      <c r="N1197" s="3">
        <v>4.25</v>
      </c>
      <c r="O1197" s="1">
        <v>65</v>
      </c>
      <c r="P1197" s="2">
        <v>0.3</v>
      </c>
      <c r="Q1197" s="3">
        <v>792.25969799999996</v>
      </c>
      <c r="R1197" s="1">
        <v>1161977719</v>
      </c>
      <c r="S1197">
        <v>27.1</v>
      </c>
      <c r="T1197">
        <v>28</v>
      </c>
      <c r="U1197">
        <v>0.53600000000000003</v>
      </c>
      <c r="V1197">
        <v>9.6999999999999993</v>
      </c>
    </row>
    <row r="1198" spans="1:22" x14ac:dyDescent="0.3">
      <c r="A1198" t="s">
        <v>100</v>
      </c>
      <c r="B1198" s="1">
        <v>2005</v>
      </c>
      <c r="C1198" t="s">
        <v>23</v>
      </c>
      <c r="D1198" s="2">
        <v>64.400000000000006</v>
      </c>
      <c r="E1198" s="1">
        <v>211</v>
      </c>
      <c r="F1198" s="1">
        <v>1500</v>
      </c>
      <c r="G1198" s="3">
        <v>1.27</v>
      </c>
      <c r="H1198">
        <v>3.5096368999999998</v>
      </c>
      <c r="I1198" s="1">
        <v>8</v>
      </c>
      <c r="J1198" s="1">
        <v>36711</v>
      </c>
      <c r="K1198" s="2">
        <v>13.5</v>
      </c>
      <c r="L1198" s="1">
        <v>2000</v>
      </c>
      <c r="M1198" s="1">
        <v>65</v>
      </c>
      <c r="N1198" s="3">
        <v>4.28</v>
      </c>
      <c r="O1198" s="1">
        <v>65</v>
      </c>
      <c r="P1198" s="2">
        <v>0.3</v>
      </c>
      <c r="Q1198" s="3">
        <v>77.819000000000003</v>
      </c>
      <c r="R1198" s="1">
        <v>1144118674</v>
      </c>
      <c r="S1198">
        <v>27.2</v>
      </c>
      <c r="T1198">
        <v>28.1</v>
      </c>
      <c r="U1198">
        <v>0.52600000000000002</v>
      </c>
      <c r="V1198">
        <v>9.4</v>
      </c>
    </row>
    <row r="1199" spans="1:22" x14ac:dyDescent="0.3">
      <c r="A1199" t="s">
        <v>100</v>
      </c>
      <c r="B1199" s="1">
        <v>2004</v>
      </c>
      <c r="C1199" t="s">
        <v>23</v>
      </c>
      <c r="D1199" s="2">
        <v>64</v>
      </c>
      <c r="E1199" s="1">
        <v>214</v>
      </c>
      <c r="F1199" s="1">
        <v>1600</v>
      </c>
      <c r="G1199" s="3">
        <v>1.2</v>
      </c>
      <c r="H1199">
        <v>27.33800857</v>
      </c>
      <c r="I1199" s="1">
        <v>6</v>
      </c>
      <c r="J1199" s="1">
        <v>55443</v>
      </c>
      <c r="K1199" s="2">
        <v>13</v>
      </c>
      <c r="L1199" s="1">
        <v>2100</v>
      </c>
      <c r="M1199" s="1">
        <v>58</v>
      </c>
      <c r="N1199" s="3">
        <v>4.22</v>
      </c>
      <c r="O1199" s="1">
        <v>63</v>
      </c>
      <c r="P1199" s="2">
        <v>0.3</v>
      </c>
      <c r="Q1199" s="3">
        <v>621.31837670000004</v>
      </c>
      <c r="R1199" s="1">
        <v>1126135777</v>
      </c>
      <c r="S1199">
        <v>27.2</v>
      </c>
      <c r="T1199">
        <v>28.2</v>
      </c>
      <c r="U1199">
        <v>0.51800000000000002</v>
      </c>
      <c r="V1199">
        <v>9.1999999999999993</v>
      </c>
    </row>
    <row r="1200" spans="1:22" x14ac:dyDescent="0.3">
      <c r="A1200" t="s">
        <v>100</v>
      </c>
      <c r="B1200" s="1">
        <v>2003</v>
      </c>
      <c r="C1200" t="s">
        <v>23</v>
      </c>
      <c r="D1200" s="2">
        <v>63.7</v>
      </c>
      <c r="E1200" s="1">
        <v>216</v>
      </c>
      <c r="F1200" s="1">
        <v>1700</v>
      </c>
      <c r="G1200" s="3">
        <v>1.19</v>
      </c>
      <c r="H1200">
        <v>19.4808682</v>
      </c>
      <c r="I1200" s="1"/>
      <c r="J1200" s="1">
        <v>47147</v>
      </c>
      <c r="K1200" s="2">
        <v>12.6</v>
      </c>
      <c r="L1200" s="1">
        <v>2200</v>
      </c>
      <c r="M1200" s="1">
        <v>57</v>
      </c>
      <c r="N1200" s="3">
        <v>4.3</v>
      </c>
      <c r="O1200" s="1">
        <v>61</v>
      </c>
      <c r="P1200" s="2">
        <v>0.3</v>
      </c>
      <c r="Q1200" s="3">
        <v>541.13522790000002</v>
      </c>
      <c r="R1200" s="1">
        <v>11827848</v>
      </c>
      <c r="S1200">
        <v>27.3</v>
      </c>
      <c r="T1200">
        <v>28.3</v>
      </c>
      <c r="U1200">
        <v>0.505</v>
      </c>
      <c r="V1200">
        <v>8.6</v>
      </c>
    </row>
    <row r="1201" spans="1:22" x14ac:dyDescent="0.3">
      <c r="A1201" t="s">
        <v>100</v>
      </c>
      <c r="B1201" s="1">
        <v>2002</v>
      </c>
      <c r="C1201" t="s">
        <v>23</v>
      </c>
      <c r="D1201" s="2">
        <v>63.3</v>
      </c>
      <c r="E1201" s="1">
        <v>219</v>
      </c>
      <c r="F1201" s="1">
        <v>1700</v>
      </c>
      <c r="G1201" s="3">
        <v>1.1000000000000001</v>
      </c>
      <c r="H1201">
        <v>17.812056439999999</v>
      </c>
      <c r="I1201" s="1"/>
      <c r="J1201" s="1">
        <v>40044</v>
      </c>
      <c r="K1201" s="2">
        <v>12.2</v>
      </c>
      <c r="L1201" s="1">
        <v>2300</v>
      </c>
      <c r="M1201" s="1">
        <v>58</v>
      </c>
      <c r="N1201" s="3">
        <v>4.4000000000000004</v>
      </c>
      <c r="O1201" s="1">
        <v>59</v>
      </c>
      <c r="P1201" s="2">
        <v>0.3</v>
      </c>
      <c r="Q1201" s="3">
        <v>466.2842</v>
      </c>
      <c r="R1201" s="1">
        <v>18987112</v>
      </c>
      <c r="S1201">
        <v>27.4</v>
      </c>
      <c r="T1201">
        <v>28.4</v>
      </c>
      <c r="U1201">
        <v>0.499</v>
      </c>
      <c r="V1201">
        <v>8.4</v>
      </c>
    </row>
    <row r="1202" spans="1:22" x14ac:dyDescent="0.3">
      <c r="A1202" t="s">
        <v>100</v>
      </c>
      <c r="B1202" s="1">
        <v>2001</v>
      </c>
      <c r="C1202" t="s">
        <v>23</v>
      </c>
      <c r="D1202" s="2">
        <v>62.9</v>
      </c>
      <c r="E1202" s="1">
        <v>222</v>
      </c>
      <c r="F1202" s="1">
        <v>1800</v>
      </c>
      <c r="G1202" s="3">
        <v>1</v>
      </c>
      <c r="H1202">
        <v>19.00340606</v>
      </c>
      <c r="I1202" s="1"/>
      <c r="J1202" s="1">
        <v>51780</v>
      </c>
      <c r="K1202" s="2">
        <v>11.8</v>
      </c>
      <c r="L1202" s="1">
        <v>2400</v>
      </c>
      <c r="M1202" s="1">
        <v>58</v>
      </c>
      <c r="N1202" s="3">
        <v>4.5</v>
      </c>
      <c r="O1202" s="1">
        <v>59</v>
      </c>
      <c r="P1202" s="2">
        <v>0.3</v>
      </c>
      <c r="Q1202" s="3">
        <v>447.13896599999998</v>
      </c>
      <c r="R1202" s="1">
        <v>171477855</v>
      </c>
      <c r="S1202">
        <v>27.5</v>
      </c>
      <c r="T1202">
        <v>28.5</v>
      </c>
      <c r="U1202">
        <v>0.49399999999999999</v>
      </c>
      <c r="V1202">
        <v>8.3000000000000007</v>
      </c>
    </row>
    <row r="1203" spans="1:22" x14ac:dyDescent="0.3">
      <c r="A1203" t="s">
        <v>100</v>
      </c>
      <c r="B1203" s="1">
        <v>2000</v>
      </c>
      <c r="C1203" t="s">
        <v>23</v>
      </c>
      <c r="D1203" s="2">
        <v>62.5</v>
      </c>
      <c r="E1203" s="1">
        <v>224</v>
      </c>
      <c r="F1203" s="1">
        <v>1800</v>
      </c>
      <c r="G1203" s="3">
        <v>0.93</v>
      </c>
      <c r="H1203">
        <v>19.26615743</v>
      </c>
      <c r="I1203" s="1"/>
      <c r="J1203" s="1">
        <v>38835</v>
      </c>
      <c r="K1203" s="2">
        <v>11.4</v>
      </c>
      <c r="L1203" s="1">
        <v>2500</v>
      </c>
      <c r="M1203" s="1">
        <v>57</v>
      </c>
      <c r="N1203" s="3">
        <v>4.26</v>
      </c>
      <c r="O1203" s="1">
        <v>58</v>
      </c>
      <c r="P1203" s="2">
        <v>0.3</v>
      </c>
      <c r="Q1203" s="3">
        <v>438.86463400000002</v>
      </c>
      <c r="R1203" s="1">
        <v>1535912</v>
      </c>
      <c r="S1203">
        <v>27.7</v>
      </c>
      <c r="T1203">
        <v>28.6</v>
      </c>
      <c r="U1203">
        <v>0.48899999999999999</v>
      </c>
      <c r="V1203">
        <v>8.3000000000000007</v>
      </c>
    </row>
    <row r="1204" spans="1:22" x14ac:dyDescent="0.3">
      <c r="A1204" t="s">
        <v>101</v>
      </c>
      <c r="B1204" s="1">
        <v>2015</v>
      </c>
      <c r="C1204" t="s">
        <v>23</v>
      </c>
      <c r="D1204" s="2">
        <v>69.099999999999994</v>
      </c>
      <c r="E1204" s="1">
        <v>176</v>
      </c>
      <c r="F1204" s="1">
        <v>114</v>
      </c>
      <c r="H1204">
        <v>0</v>
      </c>
      <c r="I1204" s="1">
        <v>78</v>
      </c>
      <c r="J1204" s="1">
        <v>15099</v>
      </c>
      <c r="K1204" s="2">
        <v>27.4</v>
      </c>
      <c r="L1204" s="1">
        <v>136</v>
      </c>
      <c r="M1204" s="1">
        <v>8</v>
      </c>
      <c r="O1204" s="1">
        <v>78</v>
      </c>
      <c r="P1204" s="2">
        <v>0.3</v>
      </c>
      <c r="Q1204" s="3">
        <v>3336.1668599999998</v>
      </c>
      <c r="R1204" s="1">
        <v>258162113</v>
      </c>
      <c r="S1204">
        <v>1.4</v>
      </c>
      <c r="T1204">
        <v>1.2</v>
      </c>
      <c r="U1204">
        <v>0.68600000000000005</v>
      </c>
      <c r="V1204">
        <v>12.9</v>
      </c>
    </row>
    <row r="1205" spans="1:22" x14ac:dyDescent="0.3">
      <c r="A1205" t="s">
        <v>101</v>
      </c>
      <c r="B1205" s="1">
        <v>2014</v>
      </c>
      <c r="C1205" t="s">
        <v>23</v>
      </c>
      <c r="D1205" s="2">
        <v>68.900000000000006</v>
      </c>
      <c r="E1205" s="1">
        <v>179</v>
      </c>
      <c r="F1205" s="1">
        <v>119</v>
      </c>
      <c r="G1205" s="3">
        <v>0.09</v>
      </c>
      <c r="H1205">
        <v>200.06844430000001</v>
      </c>
      <c r="I1205" s="1">
        <v>78</v>
      </c>
      <c r="J1205" s="1">
        <v>12943</v>
      </c>
      <c r="K1205" s="2">
        <v>26.5</v>
      </c>
      <c r="L1205" s="1">
        <v>142</v>
      </c>
      <c r="M1205" s="1">
        <v>8</v>
      </c>
      <c r="N1205" s="3">
        <v>2.85</v>
      </c>
      <c r="O1205" s="1">
        <v>78</v>
      </c>
      <c r="P1205" s="2">
        <v>0.3</v>
      </c>
      <c r="Q1205" s="3">
        <v>3491.5958869999999</v>
      </c>
      <c r="R1205" s="1">
        <v>255131116</v>
      </c>
      <c r="S1205">
        <v>1.4</v>
      </c>
      <c r="T1205">
        <v>1.2</v>
      </c>
      <c r="U1205">
        <v>0.68200000000000005</v>
      </c>
      <c r="V1205">
        <v>12.9</v>
      </c>
    </row>
    <row r="1206" spans="1:22" x14ac:dyDescent="0.3">
      <c r="A1206" t="s">
        <v>101</v>
      </c>
      <c r="B1206" s="1">
        <v>2013</v>
      </c>
      <c r="C1206" t="s">
        <v>23</v>
      </c>
      <c r="D1206" s="2">
        <v>68.7</v>
      </c>
      <c r="E1206" s="1">
        <v>181</v>
      </c>
      <c r="F1206" s="1">
        <v>124</v>
      </c>
      <c r="G1206" s="3">
        <v>0.09</v>
      </c>
      <c r="H1206">
        <v>22.847830800000001</v>
      </c>
      <c r="I1206" s="1">
        <v>85</v>
      </c>
      <c r="J1206" s="1">
        <v>8419</v>
      </c>
      <c r="K1206" s="2">
        <v>25.6</v>
      </c>
      <c r="L1206" s="1">
        <v>148</v>
      </c>
      <c r="M1206" s="1">
        <v>86</v>
      </c>
      <c r="N1206" s="3">
        <v>2.93</v>
      </c>
      <c r="O1206" s="1">
        <v>85</v>
      </c>
      <c r="P1206" s="2">
        <v>0.3</v>
      </c>
      <c r="Q1206" s="3">
        <v>362.66398099999998</v>
      </c>
      <c r="R1206" s="1">
        <v>25232263</v>
      </c>
      <c r="S1206">
        <v>1.5</v>
      </c>
      <c r="T1206">
        <v>1.3</v>
      </c>
      <c r="U1206">
        <v>0.67700000000000005</v>
      </c>
      <c r="V1206">
        <v>12.9</v>
      </c>
    </row>
    <row r="1207" spans="1:22" x14ac:dyDescent="0.3">
      <c r="A1207" t="s">
        <v>101</v>
      </c>
      <c r="B1207" s="1">
        <v>2012</v>
      </c>
      <c r="C1207" t="s">
        <v>23</v>
      </c>
      <c r="D1207" s="2">
        <v>68.5</v>
      </c>
      <c r="E1207" s="1">
        <v>183</v>
      </c>
      <c r="F1207" s="1">
        <v>129</v>
      </c>
      <c r="G1207" s="3">
        <v>0.08</v>
      </c>
      <c r="H1207">
        <v>254.4688257</v>
      </c>
      <c r="I1207" s="1">
        <v>83</v>
      </c>
      <c r="J1207" s="1">
        <v>15489</v>
      </c>
      <c r="K1207" s="2">
        <v>24.7</v>
      </c>
      <c r="L1207" s="1">
        <v>154</v>
      </c>
      <c r="M1207" s="1">
        <v>84</v>
      </c>
      <c r="N1207" s="3">
        <v>2.9</v>
      </c>
      <c r="O1207" s="1">
        <v>83</v>
      </c>
      <c r="P1207" s="2">
        <v>0.3</v>
      </c>
      <c r="Q1207" s="3">
        <v>3687.9539960000002</v>
      </c>
      <c r="R1207" s="1">
        <v>248883232</v>
      </c>
      <c r="S1207">
        <v>1.5</v>
      </c>
      <c r="T1207">
        <v>1.4</v>
      </c>
      <c r="U1207">
        <v>0.66900000000000004</v>
      </c>
      <c r="V1207">
        <v>12.6</v>
      </c>
    </row>
    <row r="1208" spans="1:22" x14ac:dyDescent="0.3">
      <c r="A1208" t="s">
        <v>101</v>
      </c>
      <c r="B1208" s="1">
        <v>2011</v>
      </c>
      <c r="C1208" t="s">
        <v>23</v>
      </c>
      <c r="D1208" s="2">
        <v>68.3</v>
      </c>
      <c r="E1208" s="1">
        <v>185</v>
      </c>
      <c r="F1208" s="1">
        <v>134</v>
      </c>
      <c r="G1208" s="3">
        <v>0.08</v>
      </c>
      <c r="H1208">
        <v>211.87834040000001</v>
      </c>
      <c r="I1208" s="1">
        <v>81</v>
      </c>
      <c r="J1208" s="1">
        <v>21893</v>
      </c>
      <c r="K1208" s="2">
        <v>23.8</v>
      </c>
      <c r="L1208" s="1">
        <v>161</v>
      </c>
      <c r="M1208" s="1">
        <v>81</v>
      </c>
      <c r="N1208" s="3">
        <v>2.71</v>
      </c>
      <c r="O1208" s="1">
        <v>81</v>
      </c>
      <c r="P1208" s="2">
        <v>0.3</v>
      </c>
      <c r="Q1208" s="3">
        <v>3634.2768500000002</v>
      </c>
      <c r="R1208" s="1">
        <v>24577511</v>
      </c>
      <c r="S1208">
        <v>1.6</v>
      </c>
      <c r="T1208">
        <v>1.5</v>
      </c>
      <c r="U1208">
        <v>0.66200000000000003</v>
      </c>
      <c r="V1208">
        <v>12.3</v>
      </c>
    </row>
    <row r="1209" spans="1:22" x14ac:dyDescent="0.3">
      <c r="A1209" t="s">
        <v>101</v>
      </c>
      <c r="B1209" s="1">
        <v>2010</v>
      </c>
      <c r="C1209" t="s">
        <v>23</v>
      </c>
      <c r="D1209" s="2">
        <v>68.099999999999994</v>
      </c>
      <c r="E1209" s="1">
        <v>187</v>
      </c>
      <c r="F1209" s="1">
        <v>138</v>
      </c>
      <c r="G1209" s="3">
        <v>0.08</v>
      </c>
      <c r="H1209">
        <v>190.5453646</v>
      </c>
      <c r="I1209" s="1">
        <v>83</v>
      </c>
      <c r="J1209" s="1">
        <v>18869</v>
      </c>
      <c r="K1209" s="2">
        <v>22.9</v>
      </c>
      <c r="L1209" s="1">
        <v>167</v>
      </c>
      <c r="M1209" s="1">
        <v>82</v>
      </c>
      <c r="N1209" s="3">
        <v>2.74</v>
      </c>
      <c r="O1209" s="1">
        <v>81</v>
      </c>
      <c r="P1209" s="2">
        <v>0.3</v>
      </c>
      <c r="Q1209" s="3">
        <v>3113.4863500000001</v>
      </c>
      <c r="R1209" s="1">
        <v>242524123</v>
      </c>
      <c r="S1209">
        <v>1.6</v>
      </c>
      <c r="T1209">
        <v>1.5</v>
      </c>
      <c r="U1209">
        <v>0.65600000000000003</v>
      </c>
      <c r="V1209">
        <v>12.1</v>
      </c>
    </row>
    <row r="1210" spans="1:22" x14ac:dyDescent="0.3">
      <c r="A1210" t="s">
        <v>101</v>
      </c>
      <c r="B1210" s="1">
        <v>2009</v>
      </c>
      <c r="C1210" t="s">
        <v>23</v>
      </c>
      <c r="D1210" s="2">
        <v>67.900000000000006</v>
      </c>
      <c r="E1210" s="1">
        <v>189</v>
      </c>
      <c r="F1210" s="1">
        <v>143</v>
      </c>
      <c r="G1210" s="3">
        <v>0.08</v>
      </c>
      <c r="H1210">
        <v>125.7980678</v>
      </c>
      <c r="I1210" s="1">
        <v>82</v>
      </c>
      <c r="J1210" s="1">
        <v>20818</v>
      </c>
      <c r="K1210" s="2">
        <v>22.1</v>
      </c>
      <c r="L1210" s="1">
        <v>174</v>
      </c>
      <c r="M1210" s="1">
        <v>85</v>
      </c>
      <c r="N1210" s="3">
        <v>2.83</v>
      </c>
      <c r="O1210" s="1">
        <v>78</v>
      </c>
      <c r="P1210" s="2">
        <v>0.3</v>
      </c>
      <c r="Q1210" s="3">
        <v>2254.4456599999999</v>
      </c>
      <c r="R1210" s="1">
        <v>23934478</v>
      </c>
      <c r="S1210">
        <v>1.7</v>
      </c>
      <c r="T1210">
        <v>1.6</v>
      </c>
      <c r="U1210">
        <v>0.64500000000000002</v>
      </c>
      <c r="V1210">
        <v>11.7</v>
      </c>
    </row>
    <row r="1211" spans="1:22" x14ac:dyDescent="0.3">
      <c r="A1211" t="s">
        <v>101</v>
      </c>
      <c r="B1211" s="1">
        <v>2008</v>
      </c>
      <c r="C1211" t="s">
        <v>23</v>
      </c>
      <c r="D1211" s="2">
        <v>67.7</v>
      </c>
      <c r="E1211" s="1">
        <v>189</v>
      </c>
      <c r="F1211" s="1">
        <v>149</v>
      </c>
      <c r="G1211" s="3">
        <v>7.0000000000000007E-2</v>
      </c>
      <c r="H1211">
        <v>10.263411079999999</v>
      </c>
      <c r="I1211" s="1">
        <v>82</v>
      </c>
      <c r="J1211" s="1">
        <v>15369</v>
      </c>
      <c r="K1211" s="2">
        <v>21.3</v>
      </c>
      <c r="L1211" s="1">
        <v>181</v>
      </c>
      <c r="M1211" s="1">
        <v>83</v>
      </c>
      <c r="N1211" s="3">
        <v>2.81</v>
      </c>
      <c r="O1211" s="1">
        <v>77</v>
      </c>
      <c r="P1211" s="2">
        <v>0.2</v>
      </c>
      <c r="Q1211" s="3">
        <v>216.52766</v>
      </c>
      <c r="R1211" s="1">
        <v>236159276</v>
      </c>
      <c r="S1211">
        <v>1.7</v>
      </c>
      <c r="T1211">
        <v>1.7</v>
      </c>
      <c r="U1211">
        <v>0.64100000000000001</v>
      </c>
      <c r="V1211">
        <v>11.7</v>
      </c>
    </row>
    <row r="1212" spans="1:22" x14ac:dyDescent="0.3">
      <c r="A1212" t="s">
        <v>101</v>
      </c>
      <c r="B1212" s="1">
        <v>2007</v>
      </c>
      <c r="C1212" t="s">
        <v>23</v>
      </c>
      <c r="D1212" s="2">
        <v>67.5</v>
      </c>
      <c r="E1212" s="1">
        <v>19</v>
      </c>
      <c r="F1212" s="1">
        <v>154</v>
      </c>
      <c r="G1212" s="3">
        <v>0.06</v>
      </c>
      <c r="H1212">
        <v>102.63343500000001</v>
      </c>
      <c r="I1212" s="1">
        <v>76</v>
      </c>
      <c r="J1212" s="1">
        <v>19456</v>
      </c>
      <c r="K1212" s="2">
        <v>2.5</v>
      </c>
      <c r="L1212" s="1">
        <v>188</v>
      </c>
      <c r="M1212" s="1">
        <v>77</v>
      </c>
      <c r="N1212" s="3">
        <v>3.1</v>
      </c>
      <c r="O1212" s="1">
        <v>73</v>
      </c>
      <c r="P1212" s="2">
        <v>0.2</v>
      </c>
      <c r="Q1212" s="3">
        <v>1855.9391499999999</v>
      </c>
      <c r="R1212" s="1">
        <v>232989141</v>
      </c>
      <c r="S1212">
        <v>1.8</v>
      </c>
      <c r="T1212">
        <v>1.7</v>
      </c>
      <c r="U1212">
        <v>0.63800000000000001</v>
      </c>
      <c r="V1212">
        <v>11</v>
      </c>
    </row>
    <row r="1213" spans="1:22" x14ac:dyDescent="0.3">
      <c r="A1213" t="s">
        <v>101</v>
      </c>
      <c r="B1213" s="1">
        <v>2006</v>
      </c>
      <c r="C1213" t="s">
        <v>23</v>
      </c>
      <c r="D1213" s="2">
        <v>67.3</v>
      </c>
      <c r="E1213" s="1">
        <v>191</v>
      </c>
      <c r="F1213" s="1">
        <v>159</v>
      </c>
      <c r="G1213" s="3">
        <v>0.06</v>
      </c>
      <c r="H1213">
        <v>72.015931600000002</v>
      </c>
      <c r="I1213" s="1">
        <v>66</v>
      </c>
      <c r="J1213" s="1">
        <v>20422</v>
      </c>
      <c r="K1213" s="2">
        <v>19.7</v>
      </c>
      <c r="L1213" s="1">
        <v>194</v>
      </c>
      <c r="M1213" s="1">
        <v>78</v>
      </c>
      <c r="N1213" s="3">
        <v>2.91</v>
      </c>
      <c r="O1213" s="1">
        <v>72</v>
      </c>
      <c r="P1213" s="2">
        <v>0.1</v>
      </c>
      <c r="Q1213" s="3">
        <v>1586.2539999999999</v>
      </c>
      <c r="R1213" s="1">
        <v>22983822</v>
      </c>
      <c r="S1213">
        <v>1.8</v>
      </c>
      <c r="T1213">
        <v>1.8</v>
      </c>
      <c r="U1213">
        <v>0.63200000000000001</v>
      </c>
      <c r="V1213">
        <v>10.9</v>
      </c>
    </row>
    <row r="1214" spans="1:22" x14ac:dyDescent="0.3">
      <c r="A1214" t="s">
        <v>101</v>
      </c>
      <c r="B1214" s="1">
        <v>2005</v>
      </c>
      <c r="C1214" t="s">
        <v>23</v>
      </c>
      <c r="D1214" s="2">
        <v>67.2</v>
      </c>
      <c r="E1214" s="1">
        <v>19</v>
      </c>
      <c r="F1214" s="1">
        <v>163</v>
      </c>
      <c r="G1214" s="3">
        <v>0.06</v>
      </c>
      <c r="H1214">
        <v>5.3817825619999997</v>
      </c>
      <c r="I1214" s="1">
        <v>65</v>
      </c>
      <c r="J1214" s="1">
        <v>15853</v>
      </c>
      <c r="K1214" s="2">
        <v>19</v>
      </c>
      <c r="L1214" s="1">
        <v>201</v>
      </c>
      <c r="M1214" s="1">
        <v>79</v>
      </c>
      <c r="N1214" s="3">
        <v>2.79</v>
      </c>
      <c r="O1214" s="1">
        <v>72</v>
      </c>
      <c r="P1214" s="2">
        <v>0.1</v>
      </c>
      <c r="Q1214" s="3">
        <v>126.92883399999999</v>
      </c>
      <c r="R1214" s="1">
        <v>22671273</v>
      </c>
      <c r="S1214">
        <v>1.9</v>
      </c>
      <c r="T1214">
        <v>1.9</v>
      </c>
      <c r="U1214">
        <v>0.629</v>
      </c>
      <c r="V1214">
        <v>11.1</v>
      </c>
    </row>
    <row r="1215" spans="1:22" x14ac:dyDescent="0.3">
      <c r="A1215" t="s">
        <v>101</v>
      </c>
      <c r="B1215" s="1">
        <v>2004</v>
      </c>
      <c r="C1215" t="s">
        <v>23</v>
      </c>
      <c r="D1215" s="2">
        <v>65.3</v>
      </c>
      <c r="E1215" s="1">
        <v>213</v>
      </c>
      <c r="F1215" s="1">
        <v>174</v>
      </c>
      <c r="G1215" s="3">
        <v>0.06</v>
      </c>
      <c r="H1215">
        <v>55.361072069999999</v>
      </c>
      <c r="I1215" s="1">
        <v>64</v>
      </c>
      <c r="J1215" s="1">
        <v>29171</v>
      </c>
      <c r="K1215" s="2">
        <v>18.2</v>
      </c>
      <c r="L1215" s="1">
        <v>237</v>
      </c>
      <c r="M1215" s="1">
        <v>79</v>
      </c>
      <c r="N1215" s="3">
        <v>2.37</v>
      </c>
      <c r="O1215" s="1">
        <v>71</v>
      </c>
      <c r="P1215" s="2">
        <v>0.1</v>
      </c>
      <c r="Q1215" s="3">
        <v>1148.56996</v>
      </c>
      <c r="R1215" s="1">
        <v>223614649</v>
      </c>
      <c r="S1215">
        <v>1.9</v>
      </c>
      <c r="T1215">
        <v>1.9</v>
      </c>
      <c r="U1215">
        <v>0.624</v>
      </c>
      <c r="V1215">
        <v>11</v>
      </c>
    </row>
    <row r="1216" spans="1:22" x14ac:dyDescent="0.3">
      <c r="A1216" t="s">
        <v>101</v>
      </c>
      <c r="B1216" s="1">
        <v>2003</v>
      </c>
      <c r="C1216" t="s">
        <v>23</v>
      </c>
      <c r="D1216" s="2">
        <v>66.900000000000006</v>
      </c>
      <c r="E1216" s="1">
        <v>189</v>
      </c>
      <c r="F1216" s="1">
        <v>173</v>
      </c>
      <c r="G1216" s="3">
        <v>0.05</v>
      </c>
      <c r="H1216">
        <v>8.4601557580000009</v>
      </c>
      <c r="I1216" s="1">
        <v>64</v>
      </c>
      <c r="J1216" s="1">
        <v>24457</v>
      </c>
      <c r="K1216" s="2">
        <v>17.5</v>
      </c>
      <c r="L1216" s="1">
        <v>215</v>
      </c>
      <c r="M1216" s="1">
        <v>8</v>
      </c>
      <c r="N1216" s="3">
        <v>2.5299999999999998</v>
      </c>
      <c r="O1216" s="1">
        <v>71</v>
      </c>
      <c r="P1216" s="2">
        <v>0.1</v>
      </c>
      <c r="Q1216" s="3">
        <v>164.59447</v>
      </c>
      <c r="R1216" s="1">
        <v>22545214</v>
      </c>
      <c r="S1216">
        <v>1.9</v>
      </c>
      <c r="T1216">
        <v>11</v>
      </c>
      <c r="U1216">
        <v>0.61299999999999999</v>
      </c>
      <c r="V1216">
        <v>10.8</v>
      </c>
    </row>
    <row r="1217" spans="1:22" x14ac:dyDescent="0.3">
      <c r="A1217" t="s">
        <v>101</v>
      </c>
      <c r="B1217" s="1">
        <v>2002</v>
      </c>
      <c r="C1217" t="s">
        <v>23</v>
      </c>
      <c r="D1217" s="2">
        <v>66.7</v>
      </c>
      <c r="E1217" s="1">
        <v>189</v>
      </c>
      <c r="F1217" s="1">
        <v>177</v>
      </c>
      <c r="G1217" s="3">
        <v>0.05</v>
      </c>
      <c r="H1217">
        <v>43.178672910000003</v>
      </c>
      <c r="I1217" s="1">
        <v>63</v>
      </c>
      <c r="J1217" s="1">
        <v>14492</v>
      </c>
      <c r="K1217" s="2">
        <v>16.7</v>
      </c>
      <c r="L1217" s="1">
        <v>222</v>
      </c>
      <c r="M1217" s="1">
        <v>8</v>
      </c>
      <c r="N1217" s="3">
        <v>2.27</v>
      </c>
      <c r="O1217" s="1">
        <v>7</v>
      </c>
      <c r="P1217" s="2">
        <v>0.1</v>
      </c>
      <c r="Q1217" s="3">
        <v>899.55568570000003</v>
      </c>
      <c r="R1217" s="1">
        <v>2175859</v>
      </c>
      <c r="S1217">
        <v>11</v>
      </c>
      <c r="T1217">
        <v>11.1</v>
      </c>
      <c r="U1217">
        <v>0.60799999999999998</v>
      </c>
      <c r="V1217">
        <v>10.6</v>
      </c>
    </row>
    <row r="1218" spans="1:22" x14ac:dyDescent="0.3">
      <c r="A1218" t="s">
        <v>101</v>
      </c>
      <c r="B1218" s="1">
        <v>2001</v>
      </c>
      <c r="C1218" t="s">
        <v>23</v>
      </c>
      <c r="D1218" s="2">
        <v>66.5</v>
      </c>
      <c r="E1218" s="1">
        <v>188</v>
      </c>
      <c r="F1218" s="1">
        <v>182</v>
      </c>
      <c r="G1218" s="3">
        <v>0.06</v>
      </c>
      <c r="H1218">
        <v>33.958371249999999</v>
      </c>
      <c r="I1218" s="1">
        <v>62</v>
      </c>
      <c r="J1218" s="1">
        <v>3825</v>
      </c>
      <c r="K1218" s="2">
        <v>16</v>
      </c>
      <c r="L1218" s="1">
        <v>229</v>
      </c>
      <c r="M1218" s="1">
        <v>77</v>
      </c>
      <c r="N1218" s="3">
        <v>2.23</v>
      </c>
      <c r="O1218" s="1">
        <v>76</v>
      </c>
      <c r="P1218" s="2">
        <v>0.1</v>
      </c>
      <c r="Q1218" s="3">
        <v>747.98174549999999</v>
      </c>
      <c r="R1218" s="1">
        <v>2145652</v>
      </c>
      <c r="S1218">
        <v>11</v>
      </c>
      <c r="T1218">
        <v>11.1</v>
      </c>
      <c r="U1218">
        <v>0.60399999999999998</v>
      </c>
      <c r="V1218">
        <v>10.6</v>
      </c>
    </row>
    <row r="1219" spans="1:22" x14ac:dyDescent="0.3">
      <c r="A1219" t="s">
        <v>101</v>
      </c>
      <c r="B1219" s="1">
        <v>2000</v>
      </c>
      <c r="C1219" t="s">
        <v>23</v>
      </c>
      <c r="D1219" s="2">
        <v>66.3</v>
      </c>
      <c r="E1219" s="1">
        <v>188</v>
      </c>
      <c r="F1219" s="1">
        <v>187</v>
      </c>
      <c r="G1219" s="3">
        <v>0.06</v>
      </c>
      <c r="H1219">
        <v>3.4333436399999999</v>
      </c>
      <c r="I1219" s="1">
        <v>65</v>
      </c>
      <c r="J1219" s="1">
        <v>3344</v>
      </c>
      <c r="K1219" s="2">
        <v>15.4</v>
      </c>
      <c r="L1219" s="1">
        <v>237</v>
      </c>
      <c r="M1219" s="1">
        <v>72</v>
      </c>
      <c r="N1219" s="3">
        <v>1.98</v>
      </c>
      <c r="O1219" s="1">
        <v>75</v>
      </c>
      <c r="P1219" s="2">
        <v>0.1</v>
      </c>
      <c r="Q1219" s="3">
        <v>78.927440000000004</v>
      </c>
      <c r="R1219" s="1">
        <v>21154429</v>
      </c>
      <c r="S1219">
        <v>11</v>
      </c>
      <c r="T1219">
        <v>11.2</v>
      </c>
      <c r="U1219">
        <v>0.59699999999999998</v>
      </c>
      <c r="V1219">
        <v>10.7</v>
      </c>
    </row>
    <row r="1220" spans="1:22" x14ac:dyDescent="0.3">
      <c r="A1220" t="s">
        <v>102</v>
      </c>
      <c r="B1220" s="1">
        <v>2015</v>
      </c>
      <c r="C1220" t="s">
        <v>23</v>
      </c>
      <c r="D1220" s="2">
        <v>75.5</v>
      </c>
      <c r="E1220" s="1">
        <v>83</v>
      </c>
      <c r="F1220" s="1">
        <v>18</v>
      </c>
      <c r="H1220">
        <v>0</v>
      </c>
      <c r="I1220" s="1">
        <v>98</v>
      </c>
      <c r="J1220" s="1">
        <v>615</v>
      </c>
      <c r="K1220" s="2">
        <v>59.7</v>
      </c>
      <c r="L1220" s="1">
        <v>21</v>
      </c>
      <c r="M1220" s="1">
        <v>98</v>
      </c>
      <c r="O1220" s="1">
        <v>98</v>
      </c>
      <c r="P1220" s="2">
        <v>0.1</v>
      </c>
      <c r="S1220">
        <v>8.5</v>
      </c>
      <c r="T1220">
        <v>8.6</v>
      </c>
      <c r="U1220">
        <v>0.77400000000000002</v>
      </c>
      <c r="V1220">
        <v>14.8</v>
      </c>
    </row>
    <row r="1221" spans="1:22" x14ac:dyDescent="0.3">
      <c r="A1221" t="s">
        <v>102</v>
      </c>
      <c r="B1221" s="1">
        <v>2014</v>
      </c>
      <c r="C1221" t="s">
        <v>23</v>
      </c>
      <c r="D1221" s="2">
        <v>75.400000000000006</v>
      </c>
      <c r="E1221" s="1">
        <v>83</v>
      </c>
      <c r="F1221" s="1">
        <v>19</v>
      </c>
      <c r="G1221" s="3">
        <v>0.01</v>
      </c>
      <c r="H1221">
        <v>0</v>
      </c>
      <c r="I1221" s="1">
        <v>99</v>
      </c>
      <c r="J1221" s="1">
        <v>99</v>
      </c>
      <c r="K1221" s="2">
        <v>58.5</v>
      </c>
      <c r="L1221" s="1">
        <v>22</v>
      </c>
      <c r="M1221" s="1">
        <v>99</v>
      </c>
      <c r="N1221" s="3">
        <v>6.89</v>
      </c>
      <c r="O1221" s="1">
        <v>99</v>
      </c>
      <c r="P1221" s="2">
        <v>0.1</v>
      </c>
      <c r="S1221">
        <v>8.3000000000000007</v>
      </c>
      <c r="T1221">
        <v>8.4</v>
      </c>
      <c r="U1221">
        <v>0.77</v>
      </c>
      <c r="V1221">
        <v>14.9</v>
      </c>
    </row>
    <row r="1222" spans="1:22" x14ac:dyDescent="0.3">
      <c r="A1222" t="s">
        <v>102</v>
      </c>
      <c r="B1222" s="1">
        <v>2013</v>
      </c>
      <c r="C1222" t="s">
        <v>23</v>
      </c>
      <c r="D1222" s="2">
        <v>75.3</v>
      </c>
      <c r="E1222" s="1">
        <v>83</v>
      </c>
      <c r="F1222" s="1">
        <v>20</v>
      </c>
      <c r="G1222" s="3">
        <v>0.01</v>
      </c>
      <c r="H1222">
        <v>0</v>
      </c>
      <c r="I1222" s="1">
        <v>99</v>
      </c>
      <c r="J1222" s="1">
        <v>189</v>
      </c>
      <c r="K1222" s="2">
        <v>57.2</v>
      </c>
      <c r="L1222" s="1">
        <v>23</v>
      </c>
      <c r="M1222" s="1">
        <v>98</v>
      </c>
      <c r="N1222" s="3">
        <v>6.49</v>
      </c>
      <c r="O1222" s="1">
        <v>98</v>
      </c>
      <c r="P1222" s="2">
        <v>0.1</v>
      </c>
      <c r="S1222">
        <v>8.1999999999999993</v>
      </c>
      <c r="T1222">
        <v>8.3000000000000007</v>
      </c>
      <c r="U1222">
        <v>0.76900000000000002</v>
      </c>
      <c r="V1222">
        <v>15</v>
      </c>
    </row>
    <row r="1223" spans="1:22" x14ac:dyDescent="0.3">
      <c r="A1223" t="s">
        <v>102</v>
      </c>
      <c r="B1223" s="1">
        <v>2012</v>
      </c>
      <c r="C1223" t="s">
        <v>23</v>
      </c>
      <c r="D1223" s="2">
        <v>75.099999999999994</v>
      </c>
      <c r="E1223" s="1">
        <v>85</v>
      </c>
      <c r="F1223" s="1">
        <v>21</v>
      </c>
      <c r="G1223" s="3">
        <v>0.01</v>
      </c>
      <c r="H1223">
        <v>0</v>
      </c>
      <c r="I1223" s="1">
        <v>98</v>
      </c>
      <c r="J1223" s="1">
        <v>332</v>
      </c>
      <c r="K1223" s="2">
        <v>56</v>
      </c>
      <c r="L1223" s="1">
        <v>24</v>
      </c>
      <c r="M1223" s="1">
        <v>99</v>
      </c>
      <c r="N1223" s="3">
        <v>6.98</v>
      </c>
      <c r="O1223" s="1">
        <v>99</v>
      </c>
      <c r="P1223" s="2">
        <v>0.1</v>
      </c>
      <c r="S1223">
        <v>8</v>
      </c>
      <c r="T1223">
        <v>8.1999999999999993</v>
      </c>
      <c r="U1223">
        <v>0.755</v>
      </c>
      <c r="V1223">
        <v>13.6</v>
      </c>
    </row>
    <row r="1224" spans="1:22" x14ac:dyDescent="0.3">
      <c r="A1224" t="s">
        <v>102</v>
      </c>
      <c r="B1224" s="1">
        <v>2011</v>
      </c>
      <c r="C1224" t="s">
        <v>23</v>
      </c>
      <c r="D1224" s="2">
        <v>74.7</v>
      </c>
      <c r="E1224" s="1">
        <v>93</v>
      </c>
      <c r="F1224" s="1">
        <v>22</v>
      </c>
      <c r="G1224" s="3">
        <v>0.03</v>
      </c>
      <c r="H1224">
        <v>0</v>
      </c>
      <c r="I1224" s="1">
        <v>99</v>
      </c>
      <c r="J1224" s="1">
        <v>73</v>
      </c>
      <c r="K1224" s="2">
        <v>54.8</v>
      </c>
      <c r="L1224" s="1">
        <v>25</v>
      </c>
      <c r="M1224" s="1">
        <v>99</v>
      </c>
      <c r="N1224" s="3">
        <v>7.12</v>
      </c>
      <c r="O1224" s="1">
        <v>99</v>
      </c>
      <c r="P1224" s="2">
        <v>0.1</v>
      </c>
      <c r="S1224">
        <v>7.9</v>
      </c>
      <c r="T1224">
        <v>8.1</v>
      </c>
      <c r="U1224">
        <v>0.745</v>
      </c>
      <c r="V1224">
        <v>13.1</v>
      </c>
    </row>
    <row r="1225" spans="1:22" x14ac:dyDescent="0.3">
      <c r="A1225" t="s">
        <v>102</v>
      </c>
      <c r="B1225" s="1">
        <v>2010</v>
      </c>
      <c r="C1225" t="s">
        <v>23</v>
      </c>
      <c r="D1225" s="2">
        <v>74.099999999999994</v>
      </c>
      <c r="E1225" s="1">
        <v>16</v>
      </c>
      <c r="F1225" s="1">
        <v>22</v>
      </c>
      <c r="G1225" s="3">
        <v>0.03</v>
      </c>
      <c r="H1225">
        <v>0</v>
      </c>
      <c r="I1225" s="1">
        <v>99</v>
      </c>
      <c r="J1225" s="1">
        <v>538</v>
      </c>
      <c r="K1225" s="2">
        <v>53.6</v>
      </c>
      <c r="L1225" s="1">
        <v>26</v>
      </c>
      <c r="M1225" s="1">
        <v>99</v>
      </c>
      <c r="N1225" s="3">
        <v>8.1999999999999993</v>
      </c>
      <c r="O1225" s="1">
        <v>99</v>
      </c>
      <c r="P1225" s="2">
        <v>0.1</v>
      </c>
      <c r="S1225">
        <v>7.8</v>
      </c>
      <c r="T1225">
        <v>8</v>
      </c>
      <c r="U1225">
        <v>0.73499999999999999</v>
      </c>
      <c r="V1225">
        <v>12.9</v>
      </c>
    </row>
    <row r="1226" spans="1:22" x14ac:dyDescent="0.3">
      <c r="A1226" t="s">
        <v>102</v>
      </c>
      <c r="B1226" s="1">
        <v>2009</v>
      </c>
      <c r="C1226" t="s">
        <v>23</v>
      </c>
      <c r="D1226" s="2">
        <v>73.3</v>
      </c>
      <c r="E1226" s="1">
        <v>122</v>
      </c>
      <c r="F1226" s="1">
        <v>23</v>
      </c>
      <c r="G1226" s="3">
        <v>0.03</v>
      </c>
      <c r="H1226">
        <v>0</v>
      </c>
      <c r="I1226" s="1">
        <v>99</v>
      </c>
      <c r="J1226" s="1">
        <v>262</v>
      </c>
      <c r="K1226" s="2">
        <v>52.5</v>
      </c>
      <c r="L1226" s="1">
        <v>27</v>
      </c>
      <c r="M1226" s="1">
        <v>99</v>
      </c>
      <c r="N1226" s="3">
        <v>7.63</v>
      </c>
      <c r="O1226" s="1">
        <v>99</v>
      </c>
      <c r="P1226" s="2">
        <v>0.1</v>
      </c>
      <c r="S1226">
        <v>7.7</v>
      </c>
      <c r="T1226">
        <v>7.9</v>
      </c>
      <c r="U1226">
        <v>0.72799999999999998</v>
      </c>
      <c r="V1226">
        <v>12.8</v>
      </c>
    </row>
    <row r="1227" spans="1:22" x14ac:dyDescent="0.3">
      <c r="A1227" t="s">
        <v>102</v>
      </c>
      <c r="B1227" s="1">
        <v>2008</v>
      </c>
      <c r="C1227" t="s">
        <v>23</v>
      </c>
      <c r="D1227" s="2">
        <v>72.7</v>
      </c>
      <c r="E1227" s="1">
        <v>135</v>
      </c>
      <c r="F1227" s="1">
        <v>24</v>
      </c>
      <c r="G1227" s="3">
        <v>0.02</v>
      </c>
      <c r="H1227">
        <v>0</v>
      </c>
      <c r="I1227" s="1">
        <v>99</v>
      </c>
      <c r="J1227" s="1">
        <v>127</v>
      </c>
      <c r="K1227" s="2">
        <v>51.4</v>
      </c>
      <c r="L1227" s="1">
        <v>28</v>
      </c>
      <c r="M1227" s="1">
        <v>99</v>
      </c>
      <c r="N1227" s="3">
        <v>6.28</v>
      </c>
      <c r="O1227" s="1">
        <v>99</v>
      </c>
      <c r="P1227" s="2">
        <v>0.1</v>
      </c>
      <c r="S1227">
        <v>7.6</v>
      </c>
      <c r="T1227">
        <v>7.8</v>
      </c>
      <c r="U1227">
        <v>0.71599999999999997</v>
      </c>
      <c r="V1227">
        <v>12.1</v>
      </c>
    </row>
    <row r="1228" spans="1:22" x14ac:dyDescent="0.3">
      <c r="A1228" t="s">
        <v>102</v>
      </c>
      <c r="B1228" s="1">
        <v>2007</v>
      </c>
      <c r="C1228" t="s">
        <v>23</v>
      </c>
      <c r="D1228" s="2">
        <v>72.400000000000006</v>
      </c>
      <c r="E1228" s="1">
        <v>138</v>
      </c>
      <c r="F1228" s="1">
        <v>25</v>
      </c>
      <c r="G1228" s="3">
        <v>0.02</v>
      </c>
      <c r="H1228">
        <v>0</v>
      </c>
      <c r="I1228" s="1">
        <v>97</v>
      </c>
      <c r="J1228" s="1">
        <v>133</v>
      </c>
      <c r="K1228" s="2">
        <v>5.4</v>
      </c>
      <c r="L1228" s="1">
        <v>29</v>
      </c>
      <c r="M1228" s="1">
        <v>98</v>
      </c>
      <c r="N1228" s="3">
        <v>5.84</v>
      </c>
      <c r="O1228" s="1">
        <v>99</v>
      </c>
      <c r="P1228" s="2">
        <v>0.1</v>
      </c>
      <c r="S1228">
        <v>7.5</v>
      </c>
      <c r="T1228">
        <v>7.8</v>
      </c>
      <c r="U1228">
        <v>0.70399999999999996</v>
      </c>
      <c r="V1228">
        <v>11.8</v>
      </c>
    </row>
    <row r="1229" spans="1:22" x14ac:dyDescent="0.3">
      <c r="A1229" t="s">
        <v>102</v>
      </c>
      <c r="B1229" s="1">
        <v>2006</v>
      </c>
      <c r="C1229" t="s">
        <v>23</v>
      </c>
      <c r="D1229" s="2">
        <v>72.2</v>
      </c>
      <c r="E1229" s="1">
        <v>139</v>
      </c>
      <c r="F1229" s="1">
        <v>26</v>
      </c>
      <c r="G1229" s="3">
        <v>0.02</v>
      </c>
      <c r="H1229">
        <v>0</v>
      </c>
      <c r="I1229" s="1">
        <v>98</v>
      </c>
      <c r="J1229" s="1">
        <v>220</v>
      </c>
      <c r="K1229" s="2">
        <v>49.4</v>
      </c>
      <c r="L1229" s="1">
        <v>30</v>
      </c>
      <c r="M1229" s="1">
        <v>99</v>
      </c>
      <c r="N1229" s="3">
        <v>5.95</v>
      </c>
      <c r="O1229" s="1">
        <v>98</v>
      </c>
      <c r="P1229" s="2">
        <v>0.1</v>
      </c>
      <c r="S1229">
        <v>7.4</v>
      </c>
      <c r="T1229">
        <v>7.7</v>
      </c>
      <c r="U1229">
        <v>0.69199999999999995</v>
      </c>
      <c r="V1229">
        <v>11.4</v>
      </c>
    </row>
    <row r="1230" spans="1:22" x14ac:dyDescent="0.3">
      <c r="A1230" t="s">
        <v>102</v>
      </c>
      <c r="B1230" s="1">
        <v>2005</v>
      </c>
      <c r="C1230" t="s">
        <v>23</v>
      </c>
      <c r="D1230" s="2">
        <v>72</v>
      </c>
      <c r="E1230" s="1">
        <v>139</v>
      </c>
      <c r="F1230" s="1">
        <v>27</v>
      </c>
      <c r="G1230" s="3">
        <v>0.01</v>
      </c>
      <c r="H1230">
        <v>0</v>
      </c>
      <c r="I1230" s="1">
        <v>94</v>
      </c>
      <c r="J1230" s="1">
        <v>7</v>
      </c>
      <c r="K1230" s="2">
        <v>48.5</v>
      </c>
      <c r="L1230" s="1">
        <v>32</v>
      </c>
      <c r="M1230" s="1">
        <v>95</v>
      </c>
      <c r="N1230" s="3">
        <v>6.6</v>
      </c>
      <c r="O1230" s="1">
        <v>95</v>
      </c>
      <c r="P1230" s="2">
        <v>0.1</v>
      </c>
      <c r="S1230">
        <v>7.4</v>
      </c>
      <c r="T1230">
        <v>7.7</v>
      </c>
      <c r="U1230">
        <v>0.68700000000000006</v>
      </c>
      <c r="V1230">
        <v>11.4</v>
      </c>
    </row>
    <row r="1231" spans="1:22" x14ac:dyDescent="0.3">
      <c r="A1231" t="s">
        <v>102</v>
      </c>
      <c r="B1231" s="1">
        <v>2004</v>
      </c>
      <c r="C1231" t="s">
        <v>23</v>
      </c>
      <c r="D1231" s="2">
        <v>71.8</v>
      </c>
      <c r="E1231" s="1">
        <v>139</v>
      </c>
      <c r="F1231" s="1">
        <v>28</v>
      </c>
      <c r="G1231" s="3">
        <v>0.01</v>
      </c>
      <c r="H1231">
        <v>0</v>
      </c>
      <c r="I1231" s="1">
        <v>95</v>
      </c>
      <c r="J1231" s="1">
        <v>3</v>
      </c>
      <c r="K1231" s="2">
        <v>47.6</v>
      </c>
      <c r="L1231" s="1">
        <v>33</v>
      </c>
      <c r="M1231" s="1">
        <v>98</v>
      </c>
      <c r="N1231" s="3">
        <v>5.89</v>
      </c>
      <c r="O1231" s="1">
        <v>99</v>
      </c>
      <c r="P1231" s="2">
        <v>0.1</v>
      </c>
      <c r="S1231">
        <v>7.4</v>
      </c>
      <c r="T1231">
        <v>7.7</v>
      </c>
      <c r="U1231">
        <v>0.68600000000000005</v>
      </c>
      <c r="V1231">
        <v>11.8</v>
      </c>
    </row>
    <row r="1232" spans="1:22" x14ac:dyDescent="0.3">
      <c r="A1232" t="s">
        <v>102</v>
      </c>
      <c r="B1232" s="1">
        <v>2003</v>
      </c>
      <c r="C1232" t="s">
        <v>23</v>
      </c>
      <c r="D1232" s="2">
        <v>75</v>
      </c>
      <c r="E1232" s="1">
        <v>154</v>
      </c>
      <c r="F1232" s="1">
        <v>29</v>
      </c>
      <c r="G1232" s="3">
        <v>0.01</v>
      </c>
      <c r="H1232">
        <v>0</v>
      </c>
      <c r="I1232" s="1">
        <v>98</v>
      </c>
      <c r="J1232" s="1">
        <v>11644</v>
      </c>
      <c r="K1232" s="2">
        <v>46.9</v>
      </c>
      <c r="L1232" s="1">
        <v>35</v>
      </c>
      <c r="M1232" s="1">
        <v>99</v>
      </c>
      <c r="N1232" s="3">
        <v>5.42</v>
      </c>
      <c r="O1232" s="1">
        <v>99</v>
      </c>
      <c r="P1232" s="2">
        <v>0.1</v>
      </c>
      <c r="S1232">
        <v>7.5</v>
      </c>
      <c r="T1232">
        <v>7.7</v>
      </c>
      <c r="U1232">
        <v>0.67900000000000005</v>
      </c>
      <c r="V1232">
        <v>11.8</v>
      </c>
    </row>
    <row r="1233" spans="1:22" x14ac:dyDescent="0.3">
      <c r="A1233" t="s">
        <v>102</v>
      </c>
      <c r="B1233" s="1">
        <v>2002</v>
      </c>
      <c r="C1233" t="s">
        <v>23</v>
      </c>
      <c r="D1233" s="2">
        <v>71.2</v>
      </c>
      <c r="E1233" s="1">
        <v>142</v>
      </c>
      <c r="F1233" s="1">
        <v>31</v>
      </c>
      <c r="G1233" s="3">
        <v>0.01</v>
      </c>
      <c r="H1233">
        <v>0</v>
      </c>
      <c r="I1233" s="1">
        <v>99</v>
      </c>
      <c r="J1233" s="1">
        <v>9554</v>
      </c>
      <c r="K1233" s="2">
        <v>46.2</v>
      </c>
      <c r="L1233" s="1">
        <v>37</v>
      </c>
      <c r="M1233" s="1">
        <v>99</v>
      </c>
      <c r="N1233" s="3">
        <v>5.39</v>
      </c>
      <c r="O1233" s="1">
        <v>99</v>
      </c>
      <c r="P1233" s="2">
        <v>0.1</v>
      </c>
      <c r="S1233">
        <v>7.6</v>
      </c>
      <c r="T1233">
        <v>7.7</v>
      </c>
      <c r="U1233">
        <v>0.67400000000000004</v>
      </c>
      <c r="V1233">
        <v>11.9</v>
      </c>
    </row>
    <row r="1234" spans="1:22" x14ac:dyDescent="0.3">
      <c r="A1234" t="s">
        <v>102</v>
      </c>
      <c r="B1234" s="1">
        <v>2001</v>
      </c>
      <c r="C1234" t="s">
        <v>23</v>
      </c>
      <c r="D1234" s="2">
        <v>78</v>
      </c>
      <c r="E1234" s="1">
        <v>146</v>
      </c>
      <c r="F1234" s="1">
        <v>33</v>
      </c>
      <c r="G1234" s="3">
        <v>0.01</v>
      </c>
      <c r="H1234">
        <v>0</v>
      </c>
      <c r="I1234" s="1">
        <v>94</v>
      </c>
      <c r="J1234" s="1">
        <v>9582</v>
      </c>
      <c r="K1234" s="2">
        <v>45.5</v>
      </c>
      <c r="L1234" s="1">
        <v>40</v>
      </c>
      <c r="M1234" s="1">
        <v>95</v>
      </c>
      <c r="N1234" s="3">
        <v>5.2</v>
      </c>
      <c r="O1234" s="1">
        <v>96</v>
      </c>
      <c r="P1234" s="2">
        <v>0.1</v>
      </c>
      <c r="S1234">
        <v>7.7</v>
      </c>
      <c r="T1234">
        <v>7.8</v>
      </c>
      <c r="U1234">
        <v>0.66600000000000004</v>
      </c>
      <c r="V1234">
        <v>11.6</v>
      </c>
    </row>
    <row r="1235" spans="1:22" x14ac:dyDescent="0.3">
      <c r="A1235" t="s">
        <v>102</v>
      </c>
      <c r="B1235" s="1">
        <v>2000</v>
      </c>
      <c r="C1235" t="s">
        <v>23</v>
      </c>
      <c r="D1235" s="2">
        <v>73</v>
      </c>
      <c r="E1235" s="1">
        <v>15</v>
      </c>
      <c r="F1235" s="1">
        <v>35</v>
      </c>
      <c r="G1235" s="3">
        <v>0.01</v>
      </c>
      <c r="H1235">
        <v>0</v>
      </c>
      <c r="I1235" s="1">
        <v>99</v>
      </c>
      <c r="J1235" s="1">
        <v>11874</v>
      </c>
      <c r="K1235" s="2">
        <v>44.9</v>
      </c>
      <c r="L1235" s="1">
        <v>43</v>
      </c>
      <c r="M1235" s="1">
        <v>99</v>
      </c>
      <c r="N1235" s="3">
        <v>4.47</v>
      </c>
      <c r="O1235" s="1">
        <v>99</v>
      </c>
      <c r="P1235" s="2">
        <v>0.1</v>
      </c>
      <c r="S1235">
        <v>7.8</v>
      </c>
      <c r="T1235">
        <v>7.9</v>
      </c>
      <c r="U1235">
        <v>0.66</v>
      </c>
      <c r="V1235">
        <v>11.6</v>
      </c>
    </row>
    <row r="1236" spans="1:22" x14ac:dyDescent="0.3">
      <c r="A1236" t="s">
        <v>103</v>
      </c>
      <c r="B1236" s="1">
        <v>2015</v>
      </c>
      <c r="C1236" t="s">
        <v>23</v>
      </c>
      <c r="D1236" s="2">
        <v>68.900000000000006</v>
      </c>
      <c r="E1236" s="1">
        <v>182</v>
      </c>
      <c r="F1236" s="1">
        <v>32</v>
      </c>
      <c r="H1236">
        <v>0</v>
      </c>
      <c r="I1236" s="1">
        <v>56</v>
      </c>
      <c r="J1236" s="1">
        <v>1433</v>
      </c>
      <c r="K1236" s="2">
        <v>59.1</v>
      </c>
      <c r="L1236" s="1">
        <v>38</v>
      </c>
      <c r="M1236" s="1">
        <v>63</v>
      </c>
      <c r="O1236" s="1">
        <v>58</v>
      </c>
      <c r="P1236" s="2">
        <v>0.1</v>
      </c>
      <c r="Q1236" s="3">
        <v>4974.2692999999999</v>
      </c>
      <c r="R1236" s="1">
        <v>36115649</v>
      </c>
      <c r="S1236">
        <v>5.3</v>
      </c>
      <c r="T1236">
        <v>5.0999999999999996</v>
      </c>
      <c r="U1236">
        <v>0.64900000000000002</v>
      </c>
      <c r="V1236">
        <v>10.1</v>
      </c>
    </row>
    <row r="1237" spans="1:22" x14ac:dyDescent="0.3">
      <c r="A1237" t="s">
        <v>103</v>
      </c>
      <c r="B1237" s="1">
        <v>2014</v>
      </c>
      <c r="C1237" t="s">
        <v>23</v>
      </c>
      <c r="D1237" s="2">
        <v>67.900000000000006</v>
      </c>
      <c r="E1237" s="1">
        <v>199</v>
      </c>
      <c r="F1237" s="1">
        <v>32</v>
      </c>
      <c r="G1237" s="3">
        <v>0.01</v>
      </c>
      <c r="H1237">
        <v>43.524080099999999</v>
      </c>
      <c r="I1237" s="1">
        <v>62</v>
      </c>
      <c r="J1237" s="1">
        <v>1317</v>
      </c>
      <c r="K1237" s="2">
        <v>58.5</v>
      </c>
      <c r="L1237" s="1">
        <v>39</v>
      </c>
      <c r="M1237" s="1">
        <v>67</v>
      </c>
      <c r="N1237" s="3">
        <v>5.54</v>
      </c>
      <c r="O1237" s="1">
        <v>64</v>
      </c>
      <c r="P1237" s="2">
        <v>0.1</v>
      </c>
      <c r="Q1237" s="3">
        <v>673.74737000000005</v>
      </c>
      <c r="R1237" s="1">
        <v>3568</v>
      </c>
      <c r="S1237">
        <v>5.3</v>
      </c>
      <c r="T1237">
        <v>5.0999999999999996</v>
      </c>
      <c r="U1237">
        <v>0.65800000000000003</v>
      </c>
      <c r="V1237">
        <v>10.1</v>
      </c>
    </row>
    <row r="1238" spans="1:22" x14ac:dyDescent="0.3">
      <c r="A1238" t="s">
        <v>103</v>
      </c>
      <c r="B1238" s="1">
        <v>2013</v>
      </c>
      <c r="C1238" t="s">
        <v>23</v>
      </c>
      <c r="D1238" s="2">
        <v>69.5</v>
      </c>
      <c r="E1238" s="1">
        <v>17</v>
      </c>
      <c r="F1238" s="1">
        <v>32</v>
      </c>
      <c r="G1238" s="3">
        <v>0.01</v>
      </c>
      <c r="H1238">
        <v>447.36950009999998</v>
      </c>
      <c r="I1238" s="1">
        <v>66</v>
      </c>
      <c r="J1238" s="1">
        <v>669</v>
      </c>
      <c r="K1238" s="2">
        <v>57.8</v>
      </c>
      <c r="L1238" s="1">
        <v>39</v>
      </c>
      <c r="M1238" s="1">
        <v>7</v>
      </c>
      <c r="N1238" s="3">
        <v>5.92</v>
      </c>
      <c r="O1238" s="1">
        <v>68</v>
      </c>
      <c r="P1238" s="2">
        <v>0.1</v>
      </c>
      <c r="Q1238" s="3">
        <v>6925.2244600000004</v>
      </c>
      <c r="R1238" s="1">
        <v>33883145</v>
      </c>
      <c r="S1238">
        <v>5.3</v>
      </c>
      <c r="T1238">
        <v>5.0999999999999996</v>
      </c>
      <c r="U1238">
        <v>0.65900000000000003</v>
      </c>
      <c r="V1238">
        <v>10.3</v>
      </c>
    </row>
    <row r="1239" spans="1:22" x14ac:dyDescent="0.3">
      <c r="A1239" t="s">
        <v>103</v>
      </c>
      <c r="B1239" s="1">
        <v>2012</v>
      </c>
      <c r="C1239" t="s">
        <v>23</v>
      </c>
      <c r="D1239" s="2">
        <v>76</v>
      </c>
      <c r="E1239" s="1">
        <v>147</v>
      </c>
      <c r="F1239" s="1">
        <v>32</v>
      </c>
      <c r="G1239" s="3">
        <v>0.01</v>
      </c>
      <c r="H1239">
        <v>429.66250830000001</v>
      </c>
      <c r="I1239" s="1">
        <v>61</v>
      </c>
      <c r="J1239" s="1">
        <v>15</v>
      </c>
      <c r="K1239" s="2">
        <v>57.2</v>
      </c>
      <c r="L1239" s="1">
        <v>39</v>
      </c>
      <c r="M1239" s="1">
        <v>7</v>
      </c>
      <c r="N1239" s="3">
        <v>5.26</v>
      </c>
      <c r="O1239" s="1">
        <v>69</v>
      </c>
      <c r="P1239" s="2">
        <v>0.1</v>
      </c>
      <c r="Q1239" s="3">
        <v>6651.1224199999997</v>
      </c>
      <c r="R1239" s="1">
        <v>32776571</v>
      </c>
      <c r="S1239">
        <v>5.3</v>
      </c>
      <c r="T1239">
        <v>5.0999999999999996</v>
      </c>
      <c r="U1239">
        <v>0.65600000000000003</v>
      </c>
      <c r="V1239">
        <v>10.5</v>
      </c>
    </row>
    <row r="1240" spans="1:22" x14ac:dyDescent="0.3">
      <c r="A1240" t="s">
        <v>103</v>
      </c>
      <c r="B1240" s="1">
        <v>2011</v>
      </c>
      <c r="C1240" t="s">
        <v>23</v>
      </c>
      <c r="D1240" s="2">
        <v>77</v>
      </c>
      <c r="E1240" s="1">
        <v>144</v>
      </c>
      <c r="F1240" s="1">
        <v>32</v>
      </c>
      <c r="G1240" s="3">
        <v>0.17</v>
      </c>
      <c r="H1240">
        <v>285.11972600000001</v>
      </c>
      <c r="I1240" s="1">
        <v>77</v>
      </c>
      <c r="J1240" s="1">
        <v>15</v>
      </c>
      <c r="K1240" s="2">
        <v>56.5</v>
      </c>
      <c r="L1240" s="1">
        <v>39</v>
      </c>
      <c r="M1240" s="1">
        <v>8</v>
      </c>
      <c r="N1240" s="3">
        <v>3.32</v>
      </c>
      <c r="O1240" s="1">
        <v>79</v>
      </c>
      <c r="P1240" s="2">
        <v>0.1</v>
      </c>
      <c r="Q1240" s="3">
        <v>5854.6144969999996</v>
      </c>
      <c r="R1240" s="1">
        <v>3172753</v>
      </c>
      <c r="S1240">
        <v>5.3</v>
      </c>
      <c r="T1240">
        <v>5.0999999999999996</v>
      </c>
      <c r="U1240">
        <v>0.64900000000000002</v>
      </c>
      <c r="V1240">
        <v>10.4</v>
      </c>
    </row>
    <row r="1241" spans="1:22" x14ac:dyDescent="0.3">
      <c r="A1241" t="s">
        <v>103</v>
      </c>
      <c r="B1241" s="1">
        <v>2010</v>
      </c>
      <c r="C1241" t="s">
        <v>23</v>
      </c>
      <c r="D1241" s="2">
        <v>76</v>
      </c>
      <c r="E1241" s="1">
        <v>145</v>
      </c>
      <c r="F1241" s="1">
        <v>32</v>
      </c>
      <c r="G1241" s="3">
        <v>0.19</v>
      </c>
      <c r="H1241">
        <v>21.822524940000001</v>
      </c>
      <c r="I1241" s="1">
        <v>72</v>
      </c>
      <c r="J1241" s="1">
        <v>492</v>
      </c>
      <c r="K1241" s="2">
        <v>55.8</v>
      </c>
      <c r="L1241" s="1">
        <v>39</v>
      </c>
      <c r="M1241" s="1">
        <v>74</v>
      </c>
      <c r="N1241" s="3">
        <v>3.82</v>
      </c>
      <c r="O1241" s="1">
        <v>74</v>
      </c>
      <c r="P1241" s="2">
        <v>0.1</v>
      </c>
      <c r="Q1241" s="3">
        <v>452.74948000000001</v>
      </c>
      <c r="R1241" s="1">
        <v>376271</v>
      </c>
      <c r="S1241">
        <v>5.3</v>
      </c>
      <c r="T1241">
        <v>5.0999999999999996</v>
      </c>
      <c r="U1241">
        <v>0.64600000000000002</v>
      </c>
      <c r="V1241">
        <v>10.4</v>
      </c>
    </row>
    <row r="1242" spans="1:22" x14ac:dyDescent="0.3">
      <c r="A1242" t="s">
        <v>103</v>
      </c>
      <c r="B1242" s="1">
        <v>2009</v>
      </c>
      <c r="C1242" t="s">
        <v>23</v>
      </c>
      <c r="D1242" s="2">
        <v>74</v>
      </c>
      <c r="E1242" s="1">
        <v>148</v>
      </c>
      <c r="F1242" s="1">
        <v>32</v>
      </c>
      <c r="G1242" s="3">
        <v>0.2</v>
      </c>
      <c r="H1242">
        <v>185.63669830000001</v>
      </c>
      <c r="I1242" s="1">
        <v>75</v>
      </c>
      <c r="J1242" s="1">
        <v>30328</v>
      </c>
      <c r="K1242" s="2">
        <v>55.2</v>
      </c>
      <c r="L1242" s="1">
        <v>39</v>
      </c>
      <c r="M1242" s="1">
        <v>78</v>
      </c>
      <c r="N1242" s="3">
        <v>4.6500000000000004</v>
      </c>
      <c r="O1242" s="1">
        <v>78</v>
      </c>
      <c r="P1242" s="2">
        <v>0.1</v>
      </c>
      <c r="Q1242" s="3">
        <v>3735.1448359999999</v>
      </c>
      <c r="R1242" s="1">
        <v>29894652</v>
      </c>
      <c r="S1242">
        <v>5.4</v>
      </c>
      <c r="T1242">
        <v>5.0999999999999996</v>
      </c>
      <c r="U1242">
        <v>0.64300000000000002</v>
      </c>
      <c r="V1242">
        <v>10.3</v>
      </c>
    </row>
    <row r="1243" spans="1:22" x14ac:dyDescent="0.3">
      <c r="A1243" t="s">
        <v>103</v>
      </c>
      <c r="B1243" s="1">
        <v>2008</v>
      </c>
      <c r="C1243" t="s">
        <v>23</v>
      </c>
      <c r="D1243" s="2">
        <v>69.3</v>
      </c>
      <c r="E1243" s="1">
        <v>167</v>
      </c>
      <c r="F1243" s="1">
        <v>32</v>
      </c>
      <c r="G1243" s="3">
        <v>0.17</v>
      </c>
      <c r="H1243">
        <v>192.1562998</v>
      </c>
      <c r="I1243" s="1">
        <v>66</v>
      </c>
      <c r="J1243" s="1">
        <v>5494</v>
      </c>
      <c r="K1243" s="2">
        <v>54.5</v>
      </c>
      <c r="L1243" s="1">
        <v>38</v>
      </c>
      <c r="M1243" s="1">
        <v>71</v>
      </c>
      <c r="N1243" s="3">
        <v>3.93</v>
      </c>
      <c r="O1243" s="1">
        <v>69</v>
      </c>
      <c r="P1243" s="2">
        <v>0.1</v>
      </c>
      <c r="Q1243" s="3">
        <v>4521.3247000000001</v>
      </c>
      <c r="R1243" s="1">
        <v>29111417</v>
      </c>
      <c r="S1243">
        <v>5.4</v>
      </c>
      <c r="T1243">
        <v>5.0999999999999996</v>
      </c>
      <c r="U1243">
        <v>0.63800000000000001</v>
      </c>
      <c r="V1243">
        <v>10.3</v>
      </c>
    </row>
    <row r="1244" spans="1:22" x14ac:dyDescent="0.3">
      <c r="A1244" t="s">
        <v>103</v>
      </c>
      <c r="B1244" s="1">
        <v>2007</v>
      </c>
      <c r="C1244" t="s">
        <v>23</v>
      </c>
      <c r="D1244" s="2">
        <v>65.900000000000006</v>
      </c>
      <c r="E1244" s="1">
        <v>227</v>
      </c>
      <c r="F1244" s="1">
        <v>31</v>
      </c>
      <c r="G1244" s="3">
        <v>0.14000000000000001</v>
      </c>
      <c r="H1244">
        <v>146.76064880000001</v>
      </c>
      <c r="I1244" s="1">
        <v>56</v>
      </c>
      <c r="J1244" s="1">
        <v>230</v>
      </c>
      <c r="K1244" s="2">
        <v>53.8</v>
      </c>
      <c r="L1244" s="1">
        <v>38</v>
      </c>
      <c r="M1244" s="1">
        <v>74</v>
      </c>
      <c r="N1244" s="3">
        <v>3.69</v>
      </c>
      <c r="O1244" s="1">
        <v>57</v>
      </c>
      <c r="P1244" s="2">
        <v>0.1</v>
      </c>
      <c r="Q1244" s="3">
        <v>3129.2249219999999</v>
      </c>
      <c r="R1244" s="1">
        <v>2839433</v>
      </c>
      <c r="S1244">
        <v>5.4</v>
      </c>
      <c r="T1244">
        <v>5.0999999999999996</v>
      </c>
      <c r="U1244">
        <v>0.63600000000000001</v>
      </c>
      <c r="V1244">
        <v>10.199999999999999</v>
      </c>
    </row>
    <row r="1245" spans="1:22" x14ac:dyDescent="0.3">
      <c r="A1245" t="s">
        <v>103</v>
      </c>
      <c r="B1245" s="1">
        <v>2006</v>
      </c>
      <c r="C1245" t="s">
        <v>23</v>
      </c>
      <c r="D1245" s="2">
        <v>64.7</v>
      </c>
      <c r="E1245" s="1">
        <v>249</v>
      </c>
      <c r="F1245" s="1">
        <v>31</v>
      </c>
      <c r="G1245" s="3">
        <v>0.03</v>
      </c>
      <c r="H1245">
        <v>75.25799773</v>
      </c>
      <c r="I1245" s="1">
        <v>59</v>
      </c>
      <c r="J1245" s="1">
        <v>474</v>
      </c>
      <c r="K1245" s="2">
        <v>53.2</v>
      </c>
      <c r="L1245" s="1">
        <v>38</v>
      </c>
      <c r="M1245" s="1">
        <v>63</v>
      </c>
      <c r="N1245" s="3">
        <v>3</v>
      </c>
      <c r="O1245" s="1">
        <v>59</v>
      </c>
      <c r="P1245" s="2">
        <v>0.1</v>
      </c>
      <c r="Q1245" s="3">
        <v>2351.8124290000001</v>
      </c>
      <c r="R1245" s="1">
        <v>27697912</v>
      </c>
      <c r="S1245">
        <v>5.4</v>
      </c>
      <c r="T1245">
        <v>5.0999999999999996</v>
      </c>
      <c r="U1245">
        <v>0.63100000000000001</v>
      </c>
      <c r="V1245">
        <v>10.199999999999999</v>
      </c>
    </row>
    <row r="1246" spans="1:22" x14ac:dyDescent="0.3">
      <c r="A1246" t="s">
        <v>103</v>
      </c>
      <c r="B1246" s="1">
        <v>2005</v>
      </c>
      <c r="C1246" t="s">
        <v>23</v>
      </c>
      <c r="D1246" s="2">
        <v>66.8</v>
      </c>
      <c r="E1246" s="1">
        <v>29</v>
      </c>
      <c r="F1246" s="1">
        <v>31</v>
      </c>
      <c r="G1246" s="3">
        <v>0.18</v>
      </c>
      <c r="H1246">
        <v>59.188451520000001</v>
      </c>
      <c r="I1246" s="1">
        <v>65</v>
      </c>
      <c r="J1246" s="1">
        <v>908</v>
      </c>
      <c r="K1246" s="2">
        <v>52.5</v>
      </c>
      <c r="L1246" s="1">
        <v>37</v>
      </c>
      <c r="M1246" s="1">
        <v>69</v>
      </c>
      <c r="N1246" s="3">
        <v>4.13</v>
      </c>
      <c r="O1246" s="1">
        <v>65</v>
      </c>
      <c r="P1246" s="2">
        <v>0.1</v>
      </c>
      <c r="Q1246" s="3">
        <v>1849.6391100000001</v>
      </c>
      <c r="R1246" s="1">
        <v>278426</v>
      </c>
      <c r="S1246">
        <v>5.4</v>
      </c>
      <c r="T1246">
        <v>5.2</v>
      </c>
      <c r="U1246">
        <v>0.628</v>
      </c>
      <c r="V1246">
        <v>10.1</v>
      </c>
    </row>
    <row r="1247" spans="1:22" x14ac:dyDescent="0.3">
      <c r="A1247" t="s">
        <v>103</v>
      </c>
      <c r="B1247" s="1">
        <v>2004</v>
      </c>
      <c r="C1247" t="s">
        <v>23</v>
      </c>
      <c r="D1247" s="2">
        <v>67.2</v>
      </c>
      <c r="E1247" s="1">
        <v>21</v>
      </c>
      <c r="F1247" s="1">
        <v>30</v>
      </c>
      <c r="G1247" s="3">
        <v>0.32</v>
      </c>
      <c r="H1247">
        <v>44.120596460000002</v>
      </c>
      <c r="I1247" s="1">
        <v>62</v>
      </c>
      <c r="J1247" s="1">
        <v>9081</v>
      </c>
      <c r="K1247" s="2">
        <v>51.9</v>
      </c>
      <c r="L1247" s="1">
        <v>37</v>
      </c>
      <c r="M1247" s="1">
        <v>69</v>
      </c>
      <c r="N1247" s="3">
        <v>5.61</v>
      </c>
      <c r="O1247" s="1">
        <v>74</v>
      </c>
      <c r="P1247" s="2">
        <v>0.1</v>
      </c>
      <c r="Q1247" s="3">
        <v>1391.8169230000001</v>
      </c>
      <c r="R1247" s="1">
        <v>2631669</v>
      </c>
      <c r="S1247">
        <v>5.4</v>
      </c>
      <c r="T1247">
        <v>5.2</v>
      </c>
      <c r="U1247">
        <v>0.60299999999999998</v>
      </c>
      <c r="V1247">
        <v>9.8000000000000007</v>
      </c>
    </row>
    <row r="1248" spans="1:22" x14ac:dyDescent="0.3">
      <c r="A1248" t="s">
        <v>103</v>
      </c>
      <c r="B1248" s="1">
        <v>2003</v>
      </c>
      <c r="C1248" t="s">
        <v>23</v>
      </c>
      <c r="D1248" s="2">
        <v>66.5</v>
      </c>
      <c r="E1248" s="1">
        <v>213</v>
      </c>
      <c r="F1248" s="1">
        <v>30</v>
      </c>
      <c r="G1248" s="3">
        <v>7.0000000000000007E-2</v>
      </c>
      <c r="H1248">
        <v>0</v>
      </c>
      <c r="I1248" s="1">
        <v>63</v>
      </c>
      <c r="J1248" s="1">
        <v>0</v>
      </c>
      <c r="K1248" s="2">
        <v>51.3</v>
      </c>
      <c r="L1248" s="1">
        <v>37</v>
      </c>
      <c r="M1248" s="1">
        <v>73</v>
      </c>
      <c r="N1248" s="3">
        <v>4.3600000000000003</v>
      </c>
      <c r="O1248" s="1">
        <v>75</v>
      </c>
      <c r="P1248" s="2">
        <v>0.1</v>
      </c>
      <c r="R1248" s="1">
        <v>25627626</v>
      </c>
      <c r="S1248">
        <v>5.5</v>
      </c>
      <c r="T1248">
        <v>5.2</v>
      </c>
      <c r="U1248">
        <v>0.61599999999999999</v>
      </c>
      <c r="V1248">
        <v>9.4</v>
      </c>
    </row>
    <row r="1249" spans="1:22" x14ac:dyDescent="0.3">
      <c r="A1249" t="s">
        <v>103</v>
      </c>
      <c r="B1249" s="1">
        <v>2002</v>
      </c>
      <c r="C1249" t="s">
        <v>23</v>
      </c>
      <c r="D1249" s="2">
        <v>74</v>
      </c>
      <c r="E1249" s="1">
        <v>14</v>
      </c>
      <c r="F1249" s="1">
        <v>30</v>
      </c>
      <c r="G1249" s="3">
        <v>0.15</v>
      </c>
      <c r="H1249">
        <v>0</v>
      </c>
      <c r="I1249" s="1">
        <v>65</v>
      </c>
      <c r="J1249" s="1">
        <v>0</v>
      </c>
      <c r="K1249" s="2">
        <v>5.6</v>
      </c>
      <c r="L1249" s="1">
        <v>37</v>
      </c>
      <c r="M1249" s="1">
        <v>76</v>
      </c>
      <c r="O1249" s="1">
        <v>77</v>
      </c>
      <c r="P1249" s="2">
        <v>0.1</v>
      </c>
      <c r="R1249" s="1">
        <v>24939299</v>
      </c>
      <c r="S1249">
        <v>5.5</v>
      </c>
      <c r="T1249">
        <v>5.3</v>
      </c>
      <c r="U1249">
        <v>0.61399999999999999</v>
      </c>
      <c r="V1249">
        <v>9.1</v>
      </c>
    </row>
    <row r="1250" spans="1:22" x14ac:dyDescent="0.3">
      <c r="A1250" t="s">
        <v>103</v>
      </c>
      <c r="B1250" s="1">
        <v>2001</v>
      </c>
      <c r="C1250" t="s">
        <v>23</v>
      </c>
      <c r="D1250" s="2">
        <v>72</v>
      </c>
      <c r="E1250" s="1">
        <v>142</v>
      </c>
      <c r="F1250" s="1">
        <v>30</v>
      </c>
      <c r="G1250" s="3">
        <v>0.17</v>
      </c>
      <c r="H1250">
        <v>0</v>
      </c>
      <c r="I1250" s="1">
        <v>66</v>
      </c>
      <c r="J1250" s="1">
        <v>4088</v>
      </c>
      <c r="K1250" s="2">
        <v>5.0999999999999996</v>
      </c>
      <c r="L1250" s="1">
        <v>37</v>
      </c>
      <c r="M1250" s="1">
        <v>8</v>
      </c>
      <c r="O1250" s="1">
        <v>78</v>
      </c>
      <c r="P1250" s="2">
        <v>0.1</v>
      </c>
      <c r="R1250" s="1">
        <v>24251649</v>
      </c>
      <c r="S1250">
        <v>5.6</v>
      </c>
      <c r="T1250">
        <v>5.3</v>
      </c>
      <c r="U1250">
        <v>0.60699999999999998</v>
      </c>
      <c r="V1250">
        <v>8.6999999999999993</v>
      </c>
    </row>
    <row r="1251" spans="1:22" x14ac:dyDescent="0.3">
      <c r="A1251" t="s">
        <v>103</v>
      </c>
      <c r="B1251" s="1">
        <v>2000</v>
      </c>
      <c r="C1251" t="s">
        <v>23</v>
      </c>
      <c r="D1251" s="2">
        <v>70</v>
      </c>
      <c r="E1251" s="1">
        <v>144</v>
      </c>
      <c r="F1251" s="1">
        <v>30</v>
      </c>
      <c r="G1251" s="3">
        <v>0.2</v>
      </c>
      <c r="H1251">
        <v>0</v>
      </c>
      <c r="I1251" s="1">
        <v>67</v>
      </c>
      <c r="J1251" s="1">
        <v>726</v>
      </c>
      <c r="K1251" s="2">
        <v>49.5</v>
      </c>
      <c r="L1251" s="1">
        <v>37</v>
      </c>
      <c r="M1251" s="1">
        <v>83</v>
      </c>
      <c r="O1251" s="1">
        <v>8</v>
      </c>
      <c r="P1251" s="2">
        <v>0.1</v>
      </c>
      <c r="R1251" s="1">
        <v>23565413</v>
      </c>
      <c r="S1251">
        <v>5.6</v>
      </c>
      <c r="T1251">
        <v>5.4</v>
      </c>
      <c r="U1251">
        <v>0.60299999999999998</v>
      </c>
      <c r="V1251">
        <v>8.6</v>
      </c>
    </row>
    <row r="1252" spans="1:22" x14ac:dyDescent="0.3">
      <c r="A1252" t="s">
        <v>104</v>
      </c>
      <c r="B1252" s="1">
        <v>2015</v>
      </c>
      <c r="C1252" t="s">
        <v>31</v>
      </c>
      <c r="D1252" s="2">
        <v>81.400000000000006</v>
      </c>
      <c r="E1252" s="1">
        <v>64</v>
      </c>
      <c r="F1252" s="1">
        <v>0</v>
      </c>
      <c r="H1252">
        <v>0</v>
      </c>
      <c r="I1252" s="1">
        <v>95</v>
      </c>
      <c r="J1252" s="1">
        <v>4</v>
      </c>
      <c r="K1252" s="2">
        <v>62.8</v>
      </c>
      <c r="L1252" s="1">
        <v>0</v>
      </c>
      <c r="M1252" s="1">
        <v>95</v>
      </c>
      <c r="O1252" s="1">
        <v>95</v>
      </c>
      <c r="P1252" s="2">
        <v>0.1</v>
      </c>
      <c r="Q1252" s="3">
        <v>6664.1440000000002</v>
      </c>
      <c r="R1252" s="1">
        <v>4676835</v>
      </c>
      <c r="S1252">
        <v>0.3</v>
      </c>
      <c r="T1252">
        <v>0.2</v>
      </c>
      <c r="U1252">
        <v>0.92</v>
      </c>
      <c r="V1252">
        <v>18.600000000000001</v>
      </c>
    </row>
    <row r="1253" spans="1:22" x14ac:dyDescent="0.3">
      <c r="A1253" t="s">
        <v>104</v>
      </c>
      <c r="B1253" s="1">
        <v>2014</v>
      </c>
      <c r="C1253" t="s">
        <v>31</v>
      </c>
      <c r="D1253" s="2">
        <v>81.2</v>
      </c>
      <c r="E1253" s="1">
        <v>66</v>
      </c>
      <c r="F1253" s="1">
        <v>0</v>
      </c>
      <c r="G1253" s="3">
        <v>10.75</v>
      </c>
      <c r="H1253">
        <v>746.36704529999997</v>
      </c>
      <c r="I1253" s="1">
        <v>95</v>
      </c>
      <c r="J1253" s="1">
        <v>33</v>
      </c>
      <c r="K1253" s="2">
        <v>62.1</v>
      </c>
      <c r="L1253" s="1">
        <v>0</v>
      </c>
      <c r="M1253" s="1">
        <v>96</v>
      </c>
      <c r="N1253" s="3">
        <v>7.78</v>
      </c>
      <c r="O1253" s="1">
        <v>96</v>
      </c>
      <c r="P1253" s="2">
        <v>0.1</v>
      </c>
      <c r="Q1253" s="3">
        <v>5553.3262299999997</v>
      </c>
      <c r="R1253" s="1">
        <v>4617225</v>
      </c>
      <c r="S1253">
        <v>0.3</v>
      </c>
      <c r="T1253">
        <v>0.2</v>
      </c>
      <c r="U1253">
        <v>0.91</v>
      </c>
      <c r="V1253">
        <v>18.600000000000001</v>
      </c>
    </row>
    <row r="1254" spans="1:22" x14ac:dyDescent="0.3">
      <c r="A1254" t="s">
        <v>104</v>
      </c>
      <c r="B1254" s="1">
        <v>2013</v>
      </c>
      <c r="C1254" t="s">
        <v>31</v>
      </c>
      <c r="D1254" s="2">
        <v>81</v>
      </c>
      <c r="E1254" s="1">
        <v>67</v>
      </c>
      <c r="F1254" s="1">
        <v>0</v>
      </c>
      <c r="G1254" s="3">
        <v>10.49</v>
      </c>
      <c r="H1254">
        <v>703.55273320000003</v>
      </c>
      <c r="I1254" s="1">
        <v>95</v>
      </c>
      <c r="J1254" s="1">
        <v>51</v>
      </c>
      <c r="K1254" s="2">
        <v>61.3</v>
      </c>
      <c r="L1254" s="1">
        <v>0</v>
      </c>
      <c r="M1254" s="1">
        <v>96</v>
      </c>
      <c r="N1254" s="3">
        <v>8.1</v>
      </c>
      <c r="O1254" s="1">
        <v>96</v>
      </c>
      <c r="P1254" s="2">
        <v>0.1</v>
      </c>
      <c r="Q1254" s="3">
        <v>5234.7673599999998</v>
      </c>
      <c r="R1254" s="1">
        <v>4598294</v>
      </c>
      <c r="S1254">
        <v>0.3</v>
      </c>
      <c r="T1254">
        <v>0.2</v>
      </c>
      <c r="U1254">
        <v>0.90200000000000002</v>
      </c>
      <c r="V1254">
        <v>18.600000000000001</v>
      </c>
    </row>
    <row r="1255" spans="1:22" x14ac:dyDescent="0.3">
      <c r="A1255" t="s">
        <v>104</v>
      </c>
      <c r="B1255" s="1">
        <v>2012</v>
      </c>
      <c r="C1255" t="s">
        <v>31</v>
      </c>
      <c r="D1255" s="2">
        <v>85</v>
      </c>
      <c r="E1255" s="1">
        <v>69</v>
      </c>
      <c r="F1255" s="1">
        <v>0</v>
      </c>
      <c r="G1255" s="3">
        <v>11.49</v>
      </c>
      <c r="H1255">
        <v>6616.6951250000002</v>
      </c>
      <c r="I1255" s="1">
        <v>95</v>
      </c>
      <c r="J1255" s="1">
        <v>107</v>
      </c>
      <c r="K1255" s="2">
        <v>6.5</v>
      </c>
      <c r="L1255" s="1">
        <v>0</v>
      </c>
      <c r="M1255" s="1">
        <v>95</v>
      </c>
      <c r="N1255" s="3">
        <v>8.32</v>
      </c>
      <c r="O1255" s="1">
        <v>95</v>
      </c>
      <c r="P1255" s="2">
        <v>0.1</v>
      </c>
      <c r="Q1255" s="3">
        <v>49231.362540000002</v>
      </c>
      <c r="R1255" s="1">
        <v>4586897</v>
      </c>
      <c r="S1255">
        <v>0.3</v>
      </c>
      <c r="T1255">
        <v>0.2</v>
      </c>
      <c r="U1255">
        <v>0.89500000000000002</v>
      </c>
      <c r="V1255">
        <v>18.5</v>
      </c>
    </row>
    <row r="1256" spans="1:22" x14ac:dyDescent="0.3">
      <c r="A1256" t="s">
        <v>104</v>
      </c>
      <c r="B1256" s="1">
        <v>2011</v>
      </c>
      <c r="C1256" t="s">
        <v>31</v>
      </c>
      <c r="D1256" s="2">
        <v>84</v>
      </c>
      <c r="E1256" s="1">
        <v>7</v>
      </c>
      <c r="F1256" s="1">
        <v>0</v>
      </c>
      <c r="G1256" s="3">
        <v>11.72</v>
      </c>
      <c r="H1256">
        <v>6386.9543700000004</v>
      </c>
      <c r="I1256" s="1">
        <v>95</v>
      </c>
      <c r="J1256" s="1">
        <v>285</v>
      </c>
      <c r="K1256" s="2">
        <v>59.7</v>
      </c>
      <c r="L1256" s="1">
        <v>0</v>
      </c>
      <c r="M1256" s="1">
        <v>95</v>
      </c>
      <c r="N1256" s="3">
        <v>8.15</v>
      </c>
      <c r="O1256" s="1">
        <v>95</v>
      </c>
      <c r="P1256" s="2">
        <v>0.1</v>
      </c>
      <c r="Q1256" s="3">
        <v>52567.525679999999</v>
      </c>
      <c r="R1256" s="1">
        <v>4576794</v>
      </c>
      <c r="S1256">
        <v>0.3</v>
      </c>
      <c r="T1256">
        <v>0.2</v>
      </c>
      <c r="U1256">
        <v>0.90900000000000003</v>
      </c>
      <c r="V1256">
        <v>18.5</v>
      </c>
    </row>
    <row r="1257" spans="1:22" x14ac:dyDescent="0.3">
      <c r="A1257" t="s">
        <v>104</v>
      </c>
      <c r="B1257" s="1">
        <v>2010</v>
      </c>
      <c r="C1257" t="s">
        <v>31</v>
      </c>
      <c r="D1257" s="2">
        <v>86</v>
      </c>
      <c r="E1257" s="1">
        <v>68</v>
      </c>
      <c r="F1257" s="1">
        <v>0</v>
      </c>
      <c r="G1257" s="3">
        <v>11.88</v>
      </c>
      <c r="H1257">
        <v>4509.2348030000003</v>
      </c>
      <c r="I1257" s="1">
        <v>46</v>
      </c>
      <c r="J1257" s="1">
        <v>443</v>
      </c>
      <c r="K1257" s="2">
        <v>58.9</v>
      </c>
      <c r="L1257" s="1">
        <v>0</v>
      </c>
      <c r="M1257" s="1">
        <v>94</v>
      </c>
      <c r="N1257" s="3">
        <v>8.76</v>
      </c>
      <c r="O1257" s="1">
        <v>94</v>
      </c>
      <c r="P1257" s="2">
        <v>0.1</v>
      </c>
      <c r="Q1257" s="3">
        <v>48538.587760000002</v>
      </c>
      <c r="R1257" s="1">
        <v>456155</v>
      </c>
      <c r="S1257">
        <v>0.3</v>
      </c>
      <c r="T1257">
        <v>0.2</v>
      </c>
      <c r="U1257">
        <v>0.90700000000000003</v>
      </c>
      <c r="V1257">
        <v>18.2</v>
      </c>
    </row>
    <row r="1258" spans="1:22" x14ac:dyDescent="0.3">
      <c r="A1258" t="s">
        <v>104</v>
      </c>
      <c r="B1258" s="1">
        <v>2009</v>
      </c>
      <c r="C1258" t="s">
        <v>31</v>
      </c>
      <c r="D1258" s="2">
        <v>79.7</v>
      </c>
      <c r="E1258" s="1">
        <v>77</v>
      </c>
      <c r="F1258" s="1">
        <v>0</v>
      </c>
      <c r="G1258" s="3">
        <v>11.41</v>
      </c>
      <c r="H1258">
        <v>7620.8234560000001</v>
      </c>
      <c r="I1258" s="1"/>
      <c r="J1258" s="1">
        <v>164</v>
      </c>
      <c r="K1258" s="2">
        <v>58.2</v>
      </c>
      <c r="L1258" s="1">
        <v>0</v>
      </c>
      <c r="M1258" s="1">
        <v>94</v>
      </c>
      <c r="N1258" s="3">
        <v>9.5299999999999994</v>
      </c>
      <c r="O1258" s="1">
        <v>94</v>
      </c>
      <c r="P1258" s="2">
        <v>0.1</v>
      </c>
      <c r="Q1258" s="3">
        <v>51983.788919999999</v>
      </c>
      <c r="R1258" s="1">
        <v>4535375</v>
      </c>
      <c r="S1258">
        <v>0.3</v>
      </c>
      <c r="T1258">
        <v>0.2</v>
      </c>
      <c r="U1258">
        <v>0.90900000000000003</v>
      </c>
      <c r="V1258">
        <v>17.899999999999999</v>
      </c>
    </row>
    <row r="1259" spans="1:22" x14ac:dyDescent="0.3">
      <c r="A1259" t="s">
        <v>104</v>
      </c>
      <c r="B1259" s="1">
        <v>2008</v>
      </c>
      <c r="C1259" t="s">
        <v>31</v>
      </c>
      <c r="D1259" s="2">
        <v>79.8</v>
      </c>
      <c r="E1259" s="1">
        <v>75</v>
      </c>
      <c r="F1259" s="1">
        <v>0</v>
      </c>
      <c r="G1259" s="3">
        <v>12.66</v>
      </c>
      <c r="H1259">
        <v>9528.2305739999993</v>
      </c>
      <c r="I1259" s="1"/>
      <c r="J1259" s="1">
        <v>57</v>
      </c>
      <c r="K1259" s="2">
        <v>57.4</v>
      </c>
      <c r="L1259" s="1">
        <v>0</v>
      </c>
      <c r="M1259" s="1">
        <v>93</v>
      </c>
      <c r="N1259" s="3">
        <v>8.64</v>
      </c>
      <c r="O1259" s="1">
        <v>93</v>
      </c>
      <c r="P1259" s="2">
        <v>0.1</v>
      </c>
      <c r="Q1259" s="3">
        <v>61235.415000000001</v>
      </c>
      <c r="R1259" s="1">
        <v>4489544</v>
      </c>
      <c r="S1259">
        <v>0.3</v>
      </c>
      <c r="T1259">
        <v>0.2</v>
      </c>
      <c r="U1259">
        <v>0.90800000000000003</v>
      </c>
      <c r="V1259">
        <v>17.899999999999999</v>
      </c>
    </row>
    <row r="1260" spans="1:22" x14ac:dyDescent="0.3">
      <c r="A1260" t="s">
        <v>104</v>
      </c>
      <c r="B1260" s="1">
        <v>2007</v>
      </c>
      <c r="C1260" t="s">
        <v>31</v>
      </c>
      <c r="D1260" s="2">
        <v>79.5</v>
      </c>
      <c r="E1260" s="1">
        <v>75</v>
      </c>
      <c r="F1260" s="1">
        <v>0</v>
      </c>
      <c r="G1260" s="3">
        <v>13.59</v>
      </c>
      <c r="H1260">
        <v>9797.5526609999997</v>
      </c>
      <c r="I1260" s="1"/>
      <c r="J1260" s="1">
        <v>64</v>
      </c>
      <c r="K1260" s="2">
        <v>56.6</v>
      </c>
      <c r="L1260" s="1">
        <v>0</v>
      </c>
      <c r="M1260" s="1">
        <v>92</v>
      </c>
      <c r="N1260" s="3">
        <v>7.57</v>
      </c>
      <c r="O1260" s="1">
        <v>92</v>
      </c>
      <c r="P1260" s="2">
        <v>0.1</v>
      </c>
      <c r="Q1260" s="3">
        <v>61388.174570000003</v>
      </c>
      <c r="R1260" s="1">
        <v>4398942</v>
      </c>
      <c r="S1260">
        <v>0.3</v>
      </c>
      <c r="T1260">
        <v>0.2</v>
      </c>
      <c r="U1260">
        <v>0.90200000000000002</v>
      </c>
      <c r="V1260">
        <v>17.600000000000001</v>
      </c>
    </row>
    <row r="1261" spans="1:22" x14ac:dyDescent="0.3">
      <c r="A1261" t="s">
        <v>104</v>
      </c>
      <c r="B1261" s="1">
        <v>2006</v>
      </c>
      <c r="C1261" t="s">
        <v>31</v>
      </c>
      <c r="D1261" s="2">
        <v>79</v>
      </c>
      <c r="E1261" s="1">
        <v>78</v>
      </c>
      <c r="F1261" s="1">
        <v>0</v>
      </c>
      <c r="G1261" s="3">
        <v>13.44</v>
      </c>
      <c r="H1261">
        <v>9126.9311780000007</v>
      </c>
      <c r="I1261" s="1"/>
      <c r="J1261" s="1">
        <v>87</v>
      </c>
      <c r="K1261" s="2">
        <v>55.8</v>
      </c>
      <c r="L1261" s="1">
        <v>0</v>
      </c>
      <c r="M1261" s="1">
        <v>91</v>
      </c>
      <c r="N1261" s="3">
        <v>7.22</v>
      </c>
      <c r="O1261" s="1">
        <v>91</v>
      </c>
      <c r="P1261" s="2">
        <v>0.1</v>
      </c>
      <c r="Q1261" s="3">
        <v>54326.971299999997</v>
      </c>
      <c r="R1261" s="1">
        <v>4273591</v>
      </c>
      <c r="S1261">
        <v>0.3</v>
      </c>
      <c r="T1261">
        <v>0.2</v>
      </c>
      <c r="U1261">
        <v>0.89600000000000002</v>
      </c>
      <c r="V1261">
        <v>17.600000000000001</v>
      </c>
    </row>
    <row r="1262" spans="1:22" x14ac:dyDescent="0.3">
      <c r="A1262" t="s">
        <v>104</v>
      </c>
      <c r="B1262" s="1">
        <v>2005</v>
      </c>
      <c r="C1262" t="s">
        <v>31</v>
      </c>
      <c r="D1262" s="2">
        <v>78.7</v>
      </c>
      <c r="E1262" s="1">
        <v>78</v>
      </c>
      <c r="F1262" s="1">
        <v>0</v>
      </c>
      <c r="G1262" s="3">
        <v>13.31</v>
      </c>
      <c r="H1262">
        <v>973.681333</v>
      </c>
      <c r="I1262" s="1"/>
      <c r="J1262" s="1">
        <v>95</v>
      </c>
      <c r="K1262" s="2">
        <v>55.1</v>
      </c>
      <c r="L1262" s="1">
        <v>0</v>
      </c>
      <c r="M1262" s="1">
        <v>9</v>
      </c>
      <c r="N1262" s="3">
        <v>7.27</v>
      </c>
      <c r="O1262" s="1">
        <v>9</v>
      </c>
      <c r="P1262" s="2">
        <v>0.1</v>
      </c>
      <c r="Q1262" s="3">
        <v>5886.8278899999996</v>
      </c>
      <c r="R1262" s="1">
        <v>4159914</v>
      </c>
      <c r="S1262">
        <v>0.3</v>
      </c>
      <c r="T1262">
        <v>0.2</v>
      </c>
      <c r="U1262">
        <v>0.88900000000000001</v>
      </c>
      <c r="V1262">
        <v>17.5</v>
      </c>
    </row>
    <row r="1263" spans="1:22" x14ac:dyDescent="0.3">
      <c r="A1263" t="s">
        <v>104</v>
      </c>
      <c r="B1263" s="1">
        <v>2004</v>
      </c>
      <c r="C1263" t="s">
        <v>31</v>
      </c>
      <c r="D1263" s="2">
        <v>78.3</v>
      </c>
      <c r="E1263" s="1">
        <v>82</v>
      </c>
      <c r="F1263" s="1">
        <v>0</v>
      </c>
      <c r="G1263" s="3">
        <v>13.32</v>
      </c>
      <c r="H1263">
        <v>8040.2204439999996</v>
      </c>
      <c r="I1263" s="1"/>
      <c r="J1263" s="1">
        <v>334</v>
      </c>
      <c r="K1263" s="2">
        <v>54.4</v>
      </c>
      <c r="L1263" s="1">
        <v>0</v>
      </c>
      <c r="M1263" s="1">
        <v>89</v>
      </c>
      <c r="N1263" s="3">
        <v>7.34</v>
      </c>
      <c r="O1263" s="1">
        <v>89</v>
      </c>
      <c r="P1263" s="2">
        <v>0.1</v>
      </c>
      <c r="Q1263" s="3">
        <v>47631.637699999999</v>
      </c>
      <c r="R1263" s="1">
        <v>47262</v>
      </c>
      <c r="S1263">
        <v>0.3</v>
      </c>
      <c r="T1263">
        <v>0.2</v>
      </c>
      <c r="U1263">
        <v>0.88</v>
      </c>
      <c r="V1263">
        <v>17.100000000000001</v>
      </c>
    </row>
    <row r="1264" spans="1:22" x14ac:dyDescent="0.3">
      <c r="A1264" t="s">
        <v>104</v>
      </c>
      <c r="B1264" s="1">
        <v>2003</v>
      </c>
      <c r="C1264" t="s">
        <v>31</v>
      </c>
      <c r="D1264" s="2">
        <v>78</v>
      </c>
      <c r="E1264" s="1">
        <v>82</v>
      </c>
      <c r="F1264" s="1">
        <v>0</v>
      </c>
      <c r="G1264" s="3">
        <v>13.24</v>
      </c>
      <c r="H1264">
        <v>675.21347249999997</v>
      </c>
      <c r="I1264" s="1"/>
      <c r="J1264" s="1">
        <v>584</v>
      </c>
      <c r="K1264" s="2">
        <v>53.6</v>
      </c>
      <c r="L1264" s="1">
        <v>0</v>
      </c>
      <c r="M1264" s="1">
        <v>86</v>
      </c>
      <c r="N1264" s="3">
        <v>7.5</v>
      </c>
      <c r="O1264" s="1">
        <v>86</v>
      </c>
      <c r="P1264" s="2">
        <v>0.1</v>
      </c>
      <c r="Q1264" s="3">
        <v>4117.1553199999998</v>
      </c>
      <c r="R1264" s="1">
        <v>3996521</v>
      </c>
      <c r="S1264">
        <v>0.3</v>
      </c>
      <c r="T1264">
        <v>0.2</v>
      </c>
      <c r="U1264">
        <v>0.87</v>
      </c>
      <c r="V1264">
        <v>16.8</v>
      </c>
    </row>
    <row r="1265" spans="1:22" x14ac:dyDescent="0.3">
      <c r="A1265" t="s">
        <v>104</v>
      </c>
      <c r="B1265" s="1">
        <v>2002</v>
      </c>
      <c r="C1265" t="s">
        <v>31</v>
      </c>
      <c r="D1265" s="2">
        <v>77.400000000000006</v>
      </c>
      <c r="E1265" s="1">
        <v>88</v>
      </c>
      <c r="F1265" s="1">
        <v>0</v>
      </c>
      <c r="G1265" s="3">
        <v>14.17</v>
      </c>
      <c r="H1265">
        <v>5092.3838139999998</v>
      </c>
      <c r="I1265" s="1"/>
      <c r="J1265" s="1">
        <v>243</v>
      </c>
      <c r="K1265" s="2">
        <v>52.9</v>
      </c>
      <c r="L1265" s="1">
        <v>0</v>
      </c>
      <c r="M1265" s="1">
        <v>83</v>
      </c>
      <c r="N1265" s="3">
        <v>6.85</v>
      </c>
      <c r="O1265" s="1">
        <v>83</v>
      </c>
      <c r="P1265" s="2">
        <v>0.1</v>
      </c>
      <c r="Q1265" s="3">
        <v>32539.1937</v>
      </c>
      <c r="R1265" s="1">
        <v>3931947</v>
      </c>
      <c r="S1265">
        <v>0.3</v>
      </c>
      <c r="T1265">
        <v>0.3</v>
      </c>
      <c r="U1265">
        <v>0.86199999999999999</v>
      </c>
      <c r="V1265">
        <v>16.5</v>
      </c>
    </row>
    <row r="1266" spans="1:22" x14ac:dyDescent="0.3">
      <c r="A1266" t="s">
        <v>104</v>
      </c>
      <c r="B1266" s="1">
        <v>2001</v>
      </c>
      <c r="C1266" t="s">
        <v>31</v>
      </c>
      <c r="D1266" s="2">
        <v>77</v>
      </c>
      <c r="E1266" s="1">
        <v>89</v>
      </c>
      <c r="F1266" s="1">
        <v>0</v>
      </c>
      <c r="G1266" s="3">
        <v>14.27</v>
      </c>
      <c r="H1266">
        <v>4264.5792030000002</v>
      </c>
      <c r="I1266" s="1"/>
      <c r="J1266" s="1">
        <v>241</v>
      </c>
      <c r="K1266" s="2">
        <v>52.2</v>
      </c>
      <c r="L1266" s="1">
        <v>0</v>
      </c>
      <c r="M1266" s="1">
        <v>84</v>
      </c>
      <c r="N1266" s="3">
        <v>6.6</v>
      </c>
      <c r="O1266" s="1">
        <v>84</v>
      </c>
      <c r="P1266" s="2">
        <v>0.1</v>
      </c>
      <c r="Q1266" s="3">
        <v>28223.55528</v>
      </c>
      <c r="R1266" s="1">
        <v>3866243</v>
      </c>
      <c r="S1266">
        <v>0.3</v>
      </c>
      <c r="T1266">
        <v>0.3</v>
      </c>
      <c r="U1266">
        <v>0.85699999999999998</v>
      </c>
      <c r="V1266">
        <v>16.399999999999999</v>
      </c>
    </row>
    <row r="1267" spans="1:22" x14ac:dyDescent="0.3">
      <c r="A1267" t="s">
        <v>104</v>
      </c>
      <c r="B1267" s="1">
        <v>2000</v>
      </c>
      <c r="C1267" t="s">
        <v>31</v>
      </c>
      <c r="D1267" s="2">
        <v>76.400000000000006</v>
      </c>
      <c r="E1267" s="1">
        <v>94</v>
      </c>
      <c r="F1267" s="1">
        <v>0</v>
      </c>
      <c r="G1267" s="3">
        <v>14.07</v>
      </c>
      <c r="H1267">
        <v>3794.581463</v>
      </c>
      <c r="I1267" s="1"/>
      <c r="J1267" s="1">
        <v>0</v>
      </c>
      <c r="K1267" s="2">
        <v>51.5</v>
      </c>
      <c r="L1267" s="1">
        <v>0</v>
      </c>
      <c r="M1267" s="1">
        <v>86</v>
      </c>
      <c r="N1267" s="3">
        <v>6.3</v>
      </c>
      <c r="O1267" s="1">
        <v>86</v>
      </c>
      <c r="P1267" s="2">
        <v>0.1</v>
      </c>
      <c r="Q1267" s="3">
        <v>26241.918829999999</v>
      </c>
      <c r="R1267" s="1">
        <v>385174</v>
      </c>
      <c r="S1267">
        <v>0.3</v>
      </c>
      <c r="T1267">
        <v>0.3</v>
      </c>
      <c r="U1267">
        <v>0.84799999999999998</v>
      </c>
      <c r="V1267">
        <v>16.2</v>
      </c>
    </row>
    <row r="1268" spans="1:22" x14ac:dyDescent="0.3">
      <c r="A1268" t="s">
        <v>105</v>
      </c>
      <c r="B1268" s="1">
        <v>2015</v>
      </c>
      <c r="C1268" t="s">
        <v>23</v>
      </c>
      <c r="D1268" s="2">
        <v>82.5</v>
      </c>
      <c r="E1268" s="1">
        <v>58</v>
      </c>
      <c r="F1268" s="1">
        <v>0</v>
      </c>
      <c r="H1268">
        <v>0</v>
      </c>
      <c r="I1268" s="1">
        <v>96</v>
      </c>
      <c r="J1268" s="1">
        <v>80</v>
      </c>
      <c r="K1268" s="2">
        <v>64.900000000000006</v>
      </c>
      <c r="L1268" s="1">
        <v>1</v>
      </c>
      <c r="M1268" s="1">
        <v>95</v>
      </c>
      <c r="O1268" s="1">
        <v>95</v>
      </c>
      <c r="P1268" s="2">
        <v>0.1</v>
      </c>
      <c r="Q1268" s="3">
        <v>35729.372530000001</v>
      </c>
      <c r="R1268" s="1">
        <v>8381</v>
      </c>
      <c r="S1268">
        <v>1.2</v>
      </c>
      <c r="T1268">
        <v>1.1000000000000001</v>
      </c>
      <c r="U1268">
        <v>0.89800000000000002</v>
      </c>
      <c r="V1268">
        <v>16</v>
      </c>
    </row>
    <row r="1269" spans="1:22" x14ac:dyDescent="0.3">
      <c r="A1269" t="s">
        <v>105</v>
      </c>
      <c r="B1269" s="1">
        <v>2014</v>
      </c>
      <c r="C1269" t="s">
        <v>23</v>
      </c>
      <c r="D1269" s="2">
        <v>82.2</v>
      </c>
      <c r="E1269" s="1">
        <v>6</v>
      </c>
      <c r="F1269" s="1">
        <v>1</v>
      </c>
      <c r="G1269" s="3">
        <v>2.62</v>
      </c>
      <c r="H1269">
        <v>4348.3353100000004</v>
      </c>
      <c r="I1269" s="1">
        <v>97</v>
      </c>
      <c r="J1269" s="1">
        <v>6</v>
      </c>
      <c r="K1269" s="2">
        <v>64.599999999999994</v>
      </c>
      <c r="L1269" s="1">
        <v>1</v>
      </c>
      <c r="M1269" s="1">
        <v>95</v>
      </c>
      <c r="N1269" s="3">
        <v>7.81</v>
      </c>
      <c r="O1269" s="1">
        <v>95</v>
      </c>
      <c r="P1269" s="2">
        <v>0.1</v>
      </c>
      <c r="Q1269" s="3">
        <v>37582.846239999999</v>
      </c>
      <c r="R1269" s="1">
        <v>82157</v>
      </c>
      <c r="S1269">
        <v>1.2</v>
      </c>
      <c r="T1269">
        <v>1.1000000000000001</v>
      </c>
      <c r="U1269">
        <v>0.89500000000000002</v>
      </c>
      <c r="V1269">
        <v>16</v>
      </c>
    </row>
    <row r="1270" spans="1:22" x14ac:dyDescent="0.3">
      <c r="A1270" t="s">
        <v>105</v>
      </c>
      <c r="B1270" s="1">
        <v>2013</v>
      </c>
      <c r="C1270" t="s">
        <v>23</v>
      </c>
      <c r="D1270" s="2">
        <v>82.1</v>
      </c>
      <c r="E1270" s="1">
        <v>61</v>
      </c>
      <c r="F1270" s="1">
        <v>1</v>
      </c>
      <c r="G1270" s="3">
        <v>2.69</v>
      </c>
      <c r="H1270">
        <v>4279.8955120000001</v>
      </c>
      <c r="I1270" s="1">
        <v>97</v>
      </c>
      <c r="J1270" s="1">
        <v>50</v>
      </c>
      <c r="K1270" s="2">
        <v>64.2</v>
      </c>
      <c r="L1270" s="1">
        <v>1</v>
      </c>
      <c r="M1270" s="1">
        <v>96</v>
      </c>
      <c r="N1270" s="3">
        <v>7.89</v>
      </c>
      <c r="O1270" s="1">
        <v>96</v>
      </c>
      <c r="P1270" s="2">
        <v>0.1</v>
      </c>
      <c r="Q1270" s="3">
        <v>36393.669320000001</v>
      </c>
      <c r="R1270" s="1">
        <v>8595</v>
      </c>
      <c r="S1270">
        <v>1.2</v>
      </c>
      <c r="T1270">
        <v>1.1000000000000001</v>
      </c>
      <c r="U1270">
        <v>0.89100000000000001</v>
      </c>
      <c r="V1270">
        <v>15.9</v>
      </c>
    </row>
    <row r="1271" spans="1:22" x14ac:dyDescent="0.3">
      <c r="A1271" t="s">
        <v>105</v>
      </c>
      <c r="B1271" s="1">
        <v>2012</v>
      </c>
      <c r="C1271" t="s">
        <v>23</v>
      </c>
      <c r="D1271" s="2">
        <v>81.8</v>
      </c>
      <c r="E1271" s="1">
        <v>6</v>
      </c>
      <c r="F1271" s="1">
        <v>1</v>
      </c>
      <c r="G1271" s="3">
        <v>2.78</v>
      </c>
      <c r="H1271">
        <v>3830.1845870000002</v>
      </c>
      <c r="I1271" s="1">
        <v>97</v>
      </c>
      <c r="J1271" s="1">
        <v>211</v>
      </c>
      <c r="K1271" s="2">
        <v>63.8</v>
      </c>
      <c r="L1271" s="1">
        <v>1</v>
      </c>
      <c r="M1271" s="1">
        <v>94</v>
      </c>
      <c r="N1271" s="3">
        <v>7.73</v>
      </c>
      <c r="O1271" s="1">
        <v>94</v>
      </c>
      <c r="P1271" s="2">
        <v>0.1</v>
      </c>
      <c r="Q1271" s="3">
        <v>32569.596829999999</v>
      </c>
      <c r="R1271" s="1">
        <v>7915</v>
      </c>
      <c r="S1271">
        <v>1.2</v>
      </c>
      <c r="T1271">
        <v>1.1000000000000001</v>
      </c>
      <c r="U1271">
        <v>0.88900000000000001</v>
      </c>
      <c r="V1271">
        <v>15.9</v>
      </c>
    </row>
    <row r="1272" spans="1:22" x14ac:dyDescent="0.3">
      <c r="A1272" t="s">
        <v>105</v>
      </c>
      <c r="B1272" s="1">
        <v>2011</v>
      </c>
      <c r="C1272" t="s">
        <v>23</v>
      </c>
      <c r="D1272" s="2">
        <v>81.8</v>
      </c>
      <c r="E1272" s="1">
        <v>61</v>
      </c>
      <c r="F1272" s="1">
        <v>1</v>
      </c>
      <c r="G1272" s="3">
        <v>2.67</v>
      </c>
      <c r="H1272">
        <v>3793.1616239999998</v>
      </c>
      <c r="I1272" s="1">
        <v>98</v>
      </c>
      <c r="J1272" s="1">
        <v>70</v>
      </c>
      <c r="K1272" s="2">
        <v>63.4</v>
      </c>
      <c r="L1272" s="1">
        <v>1</v>
      </c>
      <c r="M1272" s="1">
        <v>94</v>
      </c>
      <c r="N1272" s="3">
        <v>7.39</v>
      </c>
      <c r="O1272" s="1">
        <v>94</v>
      </c>
      <c r="P1272" s="2">
        <v>0.1</v>
      </c>
      <c r="Q1272" s="3">
        <v>33657.157270000003</v>
      </c>
      <c r="R1272" s="1">
        <v>77658</v>
      </c>
      <c r="S1272">
        <v>1.2</v>
      </c>
      <c r="T1272">
        <v>1.1000000000000001</v>
      </c>
      <c r="U1272">
        <v>0.88300000000000001</v>
      </c>
      <c r="V1272">
        <v>15.8</v>
      </c>
    </row>
    <row r="1273" spans="1:22" x14ac:dyDescent="0.3">
      <c r="A1273" t="s">
        <v>105</v>
      </c>
      <c r="B1273" s="1">
        <v>2010</v>
      </c>
      <c r="C1273" t="s">
        <v>23</v>
      </c>
      <c r="D1273" s="2">
        <v>81.7</v>
      </c>
      <c r="E1273" s="1">
        <v>61</v>
      </c>
      <c r="F1273" s="1">
        <v>1</v>
      </c>
      <c r="G1273" s="3">
        <v>2.63</v>
      </c>
      <c r="H1273">
        <v>409.4109292</v>
      </c>
      <c r="I1273" s="1">
        <v>97</v>
      </c>
      <c r="J1273" s="1">
        <v>23</v>
      </c>
      <c r="K1273" s="2">
        <v>63</v>
      </c>
      <c r="L1273" s="1">
        <v>1</v>
      </c>
      <c r="M1273" s="1">
        <v>95</v>
      </c>
      <c r="N1273" s="3">
        <v>7.36</v>
      </c>
      <c r="O1273" s="1">
        <v>95</v>
      </c>
      <c r="P1273" s="2">
        <v>0.1</v>
      </c>
      <c r="Q1273" s="3">
        <v>3661.9940000000001</v>
      </c>
      <c r="R1273" s="1">
        <v>76236</v>
      </c>
      <c r="S1273">
        <v>1.2</v>
      </c>
      <c r="T1273">
        <v>1.1000000000000001</v>
      </c>
      <c r="U1273">
        <v>0.878</v>
      </c>
      <c r="V1273">
        <v>15.7</v>
      </c>
    </row>
    <row r="1274" spans="1:22" x14ac:dyDescent="0.3">
      <c r="A1274" t="s">
        <v>105</v>
      </c>
      <c r="B1274" s="1">
        <v>2009</v>
      </c>
      <c r="C1274" t="s">
        <v>23</v>
      </c>
      <c r="D1274" s="2">
        <v>81.5</v>
      </c>
      <c r="E1274" s="1">
        <v>63</v>
      </c>
      <c r="F1274" s="1">
        <v>1</v>
      </c>
      <c r="G1274" s="3">
        <v>2.5499999999999998</v>
      </c>
      <c r="H1274">
        <v>508.66454379999999</v>
      </c>
      <c r="I1274" s="1">
        <v>98</v>
      </c>
      <c r="J1274" s="1">
        <v>5</v>
      </c>
      <c r="K1274" s="2">
        <v>62.6</v>
      </c>
      <c r="L1274" s="1">
        <v>1</v>
      </c>
      <c r="M1274" s="1">
        <v>96</v>
      </c>
      <c r="N1274" s="3">
        <v>7.46</v>
      </c>
      <c r="O1274" s="1">
        <v>96</v>
      </c>
      <c r="P1274" s="2">
        <v>0.1</v>
      </c>
      <c r="Q1274" s="3">
        <v>27795.87671</v>
      </c>
      <c r="R1274" s="1">
        <v>74856</v>
      </c>
      <c r="S1274">
        <v>1.2</v>
      </c>
      <c r="T1274">
        <v>1.1000000000000001</v>
      </c>
      <c r="U1274">
        <v>0.876</v>
      </c>
      <c r="V1274">
        <v>15.6</v>
      </c>
    </row>
    <row r="1275" spans="1:22" x14ac:dyDescent="0.3">
      <c r="A1275" t="s">
        <v>105</v>
      </c>
      <c r="B1275" s="1">
        <v>2008</v>
      </c>
      <c r="C1275" t="s">
        <v>23</v>
      </c>
      <c r="D1275" s="2">
        <v>81</v>
      </c>
      <c r="E1275" s="1">
        <v>65</v>
      </c>
      <c r="F1275" s="1">
        <v>1</v>
      </c>
      <c r="G1275" s="3">
        <v>2.4700000000000002</v>
      </c>
      <c r="H1275">
        <v>471.5533294</v>
      </c>
      <c r="I1275" s="1">
        <v>99</v>
      </c>
      <c r="J1275" s="1">
        <v>931</v>
      </c>
      <c r="K1275" s="2">
        <v>62.1</v>
      </c>
      <c r="L1275" s="1">
        <v>1</v>
      </c>
      <c r="M1275" s="1">
        <v>94</v>
      </c>
      <c r="N1275" s="3">
        <v>7.33</v>
      </c>
      <c r="O1275" s="1">
        <v>94</v>
      </c>
      <c r="P1275" s="2">
        <v>0.1</v>
      </c>
      <c r="Q1275" s="3">
        <v>29657.4421</v>
      </c>
      <c r="R1275" s="1">
        <v>7388</v>
      </c>
      <c r="S1275">
        <v>1.1000000000000001</v>
      </c>
      <c r="T1275">
        <v>1.1000000000000001</v>
      </c>
      <c r="U1275">
        <v>0.877</v>
      </c>
      <c r="V1275">
        <v>15.8</v>
      </c>
    </row>
    <row r="1276" spans="1:22" x14ac:dyDescent="0.3">
      <c r="A1276" t="s">
        <v>105</v>
      </c>
      <c r="B1276" s="1">
        <v>2007</v>
      </c>
      <c r="C1276" t="s">
        <v>23</v>
      </c>
      <c r="D1276" s="2">
        <v>84</v>
      </c>
      <c r="E1276" s="1">
        <v>68</v>
      </c>
      <c r="F1276" s="1">
        <v>1</v>
      </c>
      <c r="G1276" s="3">
        <v>2.33</v>
      </c>
      <c r="H1276">
        <v>4.3451015999999996</v>
      </c>
      <c r="I1276" s="1">
        <v>99</v>
      </c>
      <c r="J1276" s="1">
        <v>539</v>
      </c>
      <c r="K1276" s="2">
        <v>61.6</v>
      </c>
      <c r="L1276" s="1">
        <v>1</v>
      </c>
      <c r="M1276" s="1">
        <v>95</v>
      </c>
      <c r="N1276" s="3">
        <v>7.37</v>
      </c>
      <c r="O1276" s="1">
        <v>95</v>
      </c>
      <c r="P1276" s="2">
        <v>0.1</v>
      </c>
      <c r="Q1276" s="3">
        <v>258.637</v>
      </c>
      <c r="R1276" s="1">
        <v>7181</v>
      </c>
      <c r="S1276">
        <v>1.1000000000000001</v>
      </c>
      <c r="T1276">
        <v>1.1000000000000001</v>
      </c>
      <c r="U1276">
        <v>0.872</v>
      </c>
      <c r="V1276">
        <v>15.7</v>
      </c>
    </row>
    <row r="1277" spans="1:22" x14ac:dyDescent="0.3">
      <c r="A1277" t="s">
        <v>105</v>
      </c>
      <c r="B1277" s="1">
        <v>2006</v>
      </c>
      <c r="C1277" t="s">
        <v>23</v>
      </c>
      <c r="D1277" s="2">
        <v>84</v>
      </c>
      <c r="E1277" s="1">
        <v>68</v>
      </c>
      <c r="F1277" s="1">
        <v>1</v>
      </c>
      <c r="G1277" s="3">
        <v>2.23</v>
      </c>
      <c r="H1277">
        <v>33.586206570000002</v>
      </c>
      <c r="I1277" s="1">
        <v>96</v>
      </c>
      <c r="J1277" s="1">
        <v>9</v>
      </c>
      <c r="K1277" s="2">
        <v>61.1</v>
      </c>
      <c r="L1277" s="1">
        <v>1</v>
      </c>
      <c r="M1277" s="1">
        <v>94</v>
      </c>
      <c r="N1277" s="3">
        <v>7.38</v>
      </c>
      <c r="O1277" s="1">
        <v>95</v>
      </c>
      <c r="P1277" s="2">
        <v>0.1</v>
      </c>
      <c r="Q1277" s="3">
        <v>2195.1768999999999</v>
      </c>
      <c r="R1277" s="1">
        <v>7537</v>
      </c>
      <c r="S1277">
        <v>1.1000000000000001</v>
      </c>
      <c r="T1277">
        <v>1.1000000000000001</v>
      </c>
      <c r="U1277">
        <v>0.87</v>
      </c>
      <c r="V1277">
        <v>15.7</v>
      </c>
    </row>
    <row r="1278" spans="1:22" x14ac:dyDescent="0.3">
      <c r="A1278" t="s">
        <v>105</v>
      </c>
      <c r="B1278" s="1">
        <v>2005</v>
      </c>
      <c r="C1278" t="s">
        <v>23</v>
      </c>
      <c r="D1278" s="2">
        <v>80</v>
      </c>
      <c r="E1278" s="1">
        <v>71</v>
      </c>
      <c r="F1278" s="1">
        <v>1</v>
      </c>
      <c r="G1278" s="3">
        <v>2.41</v>
      </c>
      <c r="H1278">
        <v>250.9343317</v>
      </c>
      <c r="I1278" s="1">
        <v>96</v>
      </c>
      <c r="J1278" s="1">
        <v>2</v>
      </c>
      <c r="K1278" s="2">
        <v>6.6</v>
      </c>
      <c r="L1278" s="1">
        <v>1</v>
      </c>
      <c r="M1278" s="1">
        <v>95</v>
      </c>
      <c r="N1278" s="3">
        <v>7.44</v>
      </c>
      <c r="O1278" s="1">
        <v>93</v>
      </c>
      <c r="P1278" s="2">
        <v>0.1</v>
      </c>
      <c r="Q1278" s="3">
        <v>2611.17931</v>
      </c>
      <c r="R1278" s="1">
        <v>6931</v>
      </c>
      <c r="S1278">
        <v>1.1000000000000001</v>
      </c>
      <c r="T1278">
        <v>1.1000000000000001</v>
      </c>
      <c r="U1278">
        <v>0.86599999999999999</v>
      </c>
      <c r="V1278">
        <v>15.8</v>
      </c>
    </row>
    <row r="1279" spans="1:22" x14ac:dyDescent="0.3">
      <c r="A1279" t="s">
        <v>105</v>
      </c>
      <c r="B1279" s="1">
        <v>2004</v>
      </c>
      <c r="C1279" t="s">
        <v>23</v>
      </c>
      <c r="D1279" s="2">
        <v>81</v>
      </c>
      <c r="E1279" s="1">
        <v>69</v>
      </c>
      <c r="F1279" s="1">
        <v>1</v>
      </c>
      <c r="G1279" s="3">
        <v>2.23</v>
      </c>
      <c r="H1279">
        <v>1895.3427919999999</v>
      </c>
      <c r="I1279" s="1">
        <v>99</v>
      </c>
      <c r="J1279" s="1">
        <v>116</v>
      </c>
      <c r="K1279" s="2">
        <v>6.1</v>
      </c>
      <c r="L1279" s="1">
        <v>1</v>
      </c>
      <c r="M1279" s="1">
        <v>95</v>
      </c>
      <c r="N1279" s="3">
        <v>7.35</v>
      </c>
      <c r="O1279" s="1">
        <v>95</v>
      </c>
      <c r="P1279" s="2">
        <v>0.1</v>
      </c>
      <c r="Q1279" s="3">
        <v>19888.171999999999</v>
      </c>
      <c r="R1279" s="1">
        <v>689</v>
      </c>
      <c r="S1279">
        <v>1.1000000000000001</v>
      </c>
      <c r="T1279">
        <v>1.1000000000000001</v>
      </c>
      <c r="U1279">
        <v>0.86299999999999999</v>
      </c>
      <c r="V1279">
        <v>15.9</v>
      </c>
    </row>
    <row r="1280" spans="1:22" x14ac:dyDescent="0.3">
      <c r="A1280" t="s">
        <v>105</v>
      </c>
      <c r="B1280" s="1">
        <v>2003</v>
      </c>
      <c r="C1280" t="s">
        <v>23</v>
      </c>
      <c r="D1280" s="2">
        <v>79.7</v>
      </c>
      <c r="E1280" s="1">
        <v>71</v>
      </c>
      <c r="F1280" s="1">
        <v>1</v>
      </c>
      <c r="G1280" s="3">
        <v>2.3199999999999998</v>
      </c>
      <c r="H1280">
        <v>1731.7557469999999</v>
      </c>
      <c r="I1280" s="1">
        <v>98</v>
      </c>
      <c r="J1280" s="1">
        <v>124</v>
      </c>
      <c r="K1280" s="2">
        <v>59.6</v>
      </c>
      <c r="L1280" s="1">
        <v>1</v>
      </c>
      <c r="M1280" s="1">
        <v>93</v>
      </c>
      <c r="N1280" s="3">
        <v>7.44</v>
      </c>
      <c r="O1280" s="1">
        <v>93</v>
      </c>
      <c r="P1280" s="2">
        <v>0.1</v>
      </c>
      <c r="Q1280" s="3">
        <v>18946.99942</v>
      </c>
      <c r="R1280" s="1">
        <v>66897</v>
      </c>
      <c r="S1280">
        <v>1.1000000000000001</v>
      </c>
      <c r="T1280">
        <v>1.1000000000000001</v>
      </c>
      <c r="U1280">
        <v>0.86299999999999999</v>
      </c>
      <c r="V1280">
        <v>16</v>
      </c>
    </row>
    <row r="1281" spans="1:22" x14ac:dyDescent="0.3">
      <c r="A1281" t="s">
        <v>105</v>
      </c>
      <c r="B1281" s="1">
        <v>2002</v>
      </c>
      <c r="C1281" t="s">
        <v>23</v>
      </c>
      <c r="D1281" s="2">
        <v>79.3</v>
      </c>
      <c r="E1281" s="1">
        <v>74</v>
      </c>
      <c r="F1281" s="1">
        <v>1</v>
      </c>
      <c r="G1281" s="3">
        <v>2.4700000000000002</v>
      </c>
      <c r="H1281">
        <v>1701.1957870000001</v>
      </c>
      <c r="I1281" s="1">
        <v>98</v>
      </c>
      <c r="J1281" s="1">
        <v>2</v>
      </c>
      <c r="K1281" s="2">
        <v>59.2</v>
      </c>
      <c r="L1281" s="1">
        <v>1</v>
      </c>
      <c r="M1281" s="1">
        <v>91</v>
      </c>
      <c r="N1281" s="3">
        <v>7.49</v>
      </c>
      <c r="O1281" s="1">
        <v>9</v>
      </c>
      <c r="P1281" s="2">
        <v>0.1</v>
      </c>
      <c r="Q1281" s="3">
        <v>18431.15696</v>
      </c>
      <c r="R1281" s="1">
        <v>657</v>
      </c>
      <c r="S1281">
        <v>1.1000000000000001</v>
      </c>
      <c r="T1281">
        <v>1.1000000000000001</v>
      </c>
      <c r="U1281">
        <v>0.85499999999999998</v>
      </c>
      <c r="V1281">
        <v>15.3</v>
      </c>
    </row>
    <row r="1282" spans="1:22" x14ac:dyDescent="0.3">
      <c r="A1282" t="s">
        <v>105</v>
      </c>
      <c r="B1282" s="1">
        <v>2001</v>
      </c>
      <c r="C1282" t="s">
        <v>23</v>
      </c>
      <c r="D1282" s="2">
        <v>79.3</v>
      </c>
      <c r="E1282" s="1">
        <v>74</v>
      </c>
      <c r="F1282" s="1">
        <v>1</v>
      </c>
      <c r="G1282" s="3">
        <v>2.5299999999999998</v>
      </c>
      <c r="H1282">
        <v>22.273326180000002</v>
      </c>
      <c r="I1282" s="1">
        <v>96</v>
      </c>
      <c r="J1282" s="1">
        <v>19</v>
      </c>
      <c r="K1282" s="2">
        <v>58.7</v>
      </c>
      <c r="L1282" s="1">
        <v>1</v>
      </c>
      <c r="M1282" s="1">
        <v>93</v>
      </c>
      <c r="N1282" s="3">
        <v>7.61</v>
      </c>
      <c r="O1282" s="1">
        <v>92</v>
      </c>
      <c r="P1282" s="2">
        <v>0.1</v>
      </c>
      <c r="Q1282" s="3">
        <v>236.19646</v>
      </c>
      <c r="R1282" s="1">
        <v>6439</v>
      </c>
      <c r="S1282">
        <v>1.1000000000000001</v>
      </c>
      <c r="T1282">
        <v>1.1000000000000001</v>
      </c>
      <c r="U1282">
        <v>0.85</v>
      </c>
      <c r="V1282">
        <v>15.1</v>
      </c>
    </row>
    <row r="1283" spans="1:22" x14ac:dyDescent="0.3">
      <c r="A1283" t="s">
        <v>105</v>
      </c>
      <c r="B1283" s="1">
        <v>2000</v>
      </c>
      <c r="C1283" t="s">
        <v>23</v>
      </c>
      <c r="D1283" s="2">
        <v>78.900000000000006</v>
      </c>
      <c r="E1283" s="1">
        <v>76</v>
      </c>
      <c r="F1283" s="1">
        <v>1</v>
      </c>
      <c r="G1283" s="3">
        <v>2.5299999999999998</v>
      </c>
      <c r="H1283">
        <v>199.9341033</v>
      </c>
      <c r="I1283" s="1">
        <v>98</v>
      </c>
      <c r="J1283" s="1">
        <v>36</v>
      </c>
      <c r="K1283" s="2">
        <v>58.3</v>
      </c>
      <c r="L1283" s="1">
        <v>1</v>
      </c>
      <c r="M1283" s="1">
        <v>93</v>
      </c>
      <c r="N1283" s="3">
        <v>7.13</v>
      </c>
      <c r="O1283" s="1">
        <v>93</v>
      </c>
      <c r="P1283" s="2">
        <v>0.1</v>
      </c>
      <c r="Q1283" s="3">
        <v>2152.1432</v>
      </c>
      <c r="R1283" s="1">
        <v>6289</v>
      </c>
      <c r="S1283">
        <v>1.1000000000000001</v>
      </c>
      <c r="T1283">
        <v>1.1000000000000001</v>
      </c>
      <c r="U1283">
        <v>0.84499999999999997</v>
      </c>
      <c r="V1283">
        <v>15.2</v>
      </c>
    </row>
    <row r="1284" spans="1:22" x14ac:dyDescent="0.3">
      <c r="A1284" t="s">
        <v>106</v>
      </c>
      <c r="B1284" s="1">
        <v>2015</v>
      </c>
      <c r="C1284" t="s">
        <v>31</v>
      </c>
      <c r="D1284" s="2">
        <v>82.7</v>
      </c>
      <c r="E1284" s="1">
        <v>56</v>
      </c>
      <c r="F1284" s="1">
        <v>1</v>
      </c>
      <c r="H1284">
        <v>0</v>
      </c>
      <c r="I1284" s="1">
        <v>93</v>
      </c>
      <c r="J1284" s="1">
        <v>159</v>
      </c>
      <c r="K1284" s="2">
        <v>63.6</v>
      </c>
      <c r="L1284" s="1">
        <v>2</v>
      </c>
      <c r="M1284" s="1">
        <v>93</v>
      </c>
      <c r="O1284" s="1">
        <v>93</v>
      </c>
      <c r="P1284" s="2">
        <v>0.1</v>
      </c>
      <c r="Q1284" s="3">
        <v>349.14755000000002</v>
      </c>
      <c r="R1284" s="1">
        <v>673582</v>
      </c>
      <c r="S1284">
        <v>0.6</v>
      </c>
      <c r="T1284">
        <v>0.6</v>
      </c>
      <c r="U1284">
        <v>0.88100000000000001</v>
      </c>
      <c r="V1284">
        <v>16.3</v>
      </c>
    </row>
    <row r="1285" spans="1:22" x14ac:dyDescent="0.3">
      <c r="A1285" t="s">
        <v>106</v>
      </c>
      <c r="B1285" s="1">
        <v>2014</v>
      </c>
      <c r="C1285" t="s">
        <v>31</v>
      </c>
      <c r="D1285" s="2">
        <v>82.5</v>
      </c>
      <c r="E1285" s="1">
        <v>57</v>
      </c>
      <c r="F1285" s="1">
        <v>2</v>
      </c>
      <c r="G1285" s="3">
        <v>7.56</v>
      </c>
      <c r="H1285">
        <v>4831.6447959999996</v>
      </c>
      <c r="I1285" s="1">
        <v>95</v>
      </c>
      <c r="J1285" s="1">
        <v>0</v>
      </c>
      <c r="K1285" s="2">
        <v>63.1</v>
      </c>
      <c r="L1285" s="1">
        <v>2</v>
      </c>
      <c r="M1285" s="1">
        <v>95</v>
      </c>
      <c r="N1285" s="3">
        <v>9.25</v>
      </c>
      <c r="O1285" s="1">
        <v>95</v>
      </c>
      <c r="P1285" s="2">
        <v>0.1</v>
      </c>
      <c r="Q1285" s="3">
        <v>35396.66517</v>
      </c>
      <c r="R1285" s="1">
        <v>678914</v>
      </c>
      <c r="S1285">
        <v>0.6</v>
      </c>
      <c r="T1285">
        <v>0.6</v>
      </c>
      <c r="U1285">
        <v>0.877</v>
      </c>
      <c r="V1285">
        <v>16.3</v>
      </c>
    </row>
    <row r="1286" spans="1:22" x14ac:dyDescent="0.3">
      <c r="A1286" t="s">
        <v>106</v>
      </c>
      <c r="B1286" s="1">
        <v>2013</v>
      </c>
      <c r="C1286" t="s">
        <v>31</v>
      </c>
      <c r="D1286" s="2">
        <v>82.3</v>
      </c>
      <c r="E1286" s="1">
        <v>58</v>
      </c>
      <c r="F1286" s="1">
        <v>2</v>
      </c>
      <c r="G1286" s="3">
        <v>7.35</v>
      </c>
      <c r="H1286">
        <v>483.19168439999999</v>
      </c>
      <c r="I1286" s="1">
        <v>96</v>
      </c>
      <c r="J1286" s="1">
        <v>0</v>
      </c>
      <c r="K1286" s="2">
        <v>62.6</v>
      </c>
      <c r="L1286" s="1">
        <v>2</v>
      </c>
      <c r="M1286" s="1">
        <v>96</v>
      </c>
      <c r="N1286" s="3">
        <v>9.2200000000000006</v>
      </c>
      <c r="O1286" s="1">
        <v>96</v>
      </c>
      <c r="P1286" s="2">
        <v>0.1</v>
      </c>
      <c r="Q1286" s="3">
        <v>3537.27441</v>
      </c>
      <c r="R1286" s="1">
        <v>6233948</v>
      </c>
      <c r="S1286">
        <v>0.5</v>
      </c>
      <c r="T1286">
        <v>0.6</v>
      </c>
      <c r="U1286">
        <v>0.876</v>
      </c>
      <c r="V1286">
        <v>16.5</v>
      </c>
    </row>
    <row r="1287" spans="1:22" x14ac:dyDescent="0.3">
      <c r="A1287" t="s">
        <v>106</v>
      </c>
      <c r="B1287" s="1">
        <v>2012</v>
      </c>
      <c r="C1287" t="s">
        <v>31</v>
      </c>
      <c r="D1287" s="2">
        <v>82</v>
      </c>
      <c r="E1287" s="1">
        <v>6</v>
      </c>
      <c r="F1287" s="1">
        <v>2</v>
      </c>
      <c r="G1287" s="3">
        <v>7.49</v>
      </c>
      <c r="H1287">
        <v>4793.9049240000004</v>
      </c>
      <c r="I1287" s="1">
        <v>96</v>
      </c>
      <c r="J1287" s="1">
        <v>376</v>
      </c>
      <c r="K1287" s="2">
        <v>62.1</v>
      </c>
      <c r="L1287" s="1">
        <v>2</v>
      </c>
      <c r="M1287" s="1">
        <v>96</v>
      </c>
      <c r="N1287" s="3">
        <v>9.2799999999999994</v>
      </c>
      <c r="O1287" s="1">
        <v>97</v>
      </c>
      <c r="P1287" s="2">
        <v>0.1</v>
      </c>
      <c r="Q1287" s="3">
        <v>34814.124360000002</v>
      </c>
      <c r="R1287" s="1">
        <v>59539717</v>
      </c>
      <c r="S1287">
        <v>0.5</v>
      </c>
      <c r="T1287">
        <v>0.6</v>
      </c>
      <c r="U1287">
        <v>0.877</v>
      </c>
      <c r="V1287">
        <v>16.600000000000001</v>
      </c>
    </row>
    <row r="1288" spans="1:22" x14ac:dyDescent="0.3">
      <c r="A1288" t="s">
        <v>106</v>
      </c>
      <c r="B1288" s="1">
        <v>2011</v>
      </c>
      <c r="C1288" t="s">
        <v>31</v>
      </c>
      <c r="D1288" s="2">
        <v>82</v>
      </c>
      <c r="E1288" s="1">
        <v>6</v>
      </c>
      <c r="F1288" s="1">
        <v>2</v>
      </c>
      <c r="G1288" s="3">
        <v>6.98</v>
      </c>
      <c r="H1288">
        <v>5439.691769</v>
      </c>
      <c r="I1288" s="1">
        <v>96</v>
      </c>
      <c r="J1288" s="1">
        <v>5189</v>
      </c>
      <c r="K1288" s="2">
        <v>61.5</v>
      </c>
      <c r="L1288" s="1">
        <v>2</v>
      </c>
      <c r="M1288" s="1">
        <v>96</v>
      </c>
      <c r="N1288" s="3">
        <v>9.27</v>
      </c>
      <c r="O1288" s="1">
        <v>96</v>
      </c>
      <c r="P1288" s="2">
        <v>0.1</v>
      </c>
      <c r="Q1288" s="3">
        <v>38334.68477</v>
      </c>
      <c r="R1288" s="1">
        <v>59379449</v>
      </c>
      <c r="S1288">
        <v>0.5</v>
      </c>
      <c r="T1288">
        <v>0.5</v>
      </c>
      <c r="U1288">
        <v>0.872</v>
      </c>
      <c r="V1288">
        <v>16.399999999999999</v>
      </c>
    </row>
    <row r="1289" spans="1:22" x14ac:dyDescent="0.3">
      <c r="A1289" t="s">
        <v>106</v>
      </c>
      <c r="B1289" s="1">
        <v>2010</v>
      </c>
      <c r="C1289" t="s">
        <v>31</v>
      </c>
      <c r="D1289" s="2">
        <v>81.8</v>
      </c>
      <c r="E1289" s="1">
        <v>6</v>
      </c>
      <c r="F1289" s="1">
        <v>2</v>
      </c>
      <c r="G1289" s="3">
        <v>6.95</v>
      </c>
      <c r="H1289">
        <v>5219.6688020000001</v>
      </c>
      <c r="I1289" s="1">
        <v>96</v>
      </c>
      <c r="J1289" s="1">
        <v>372</v>
      </c>
      <c r="K1289" s="2">
        <v>61</v>
      </c>
      <c r="L1289" s="1">
        <v>2</v>
      </c>
      <c r="M1289" s="1">
        <v>96</v>
      </c>
      <c r="N1289" s="3">
        <v>9.42</v>
      </c>
      <c r="O1289" s="1">
        <v>96</v>
      </c>
      <c r="P1289" s="2">
        <v>0.1</v>
      </c>
      <c r="Q1289" s="3">
        <v>35849.373639999998</v>
      </c>
      <c r="R1289" s="1">
        <v>59277417</v>
      </c>
      <c r="S1289">
        <v>0.5</v>
      </c>
      <c r="T1289">
        <v>0.5</v>
      </c>
      <c r="U1289">
        <v>0.86899999999999999</v>
      </c>
      <c r="V1289">
        <v>16.399999999999999</v>
      </c>
    </row>
    <row r="1290" spans="1:22" x14ac:dyDescent="0.3">
      <c r="A1290" t="s">
        <v>106</v>
      </c>
      <c r="B1290" s="1">
        <v>2009</v>
      </c>
      <c r="C1290" t="s">
        <v>31</v>
      </c>
      <c r="D1290" s="2">
        <v>81.599999999999994</v>
      </c>
      <c r="E1290" s="1">
        <v>61</v>
      </c>
      <c r="F1290" s="1">
        <v>2</v>
      </c>
      <c r="G1290" s="3">
        <v>7.25</v>
      </c>
      <c r="H1290">
        <v>5243.3166380000002</v>
      </c>
      <c r="I1290" s="1">
        <v>96</v>
      </c>
      <c r="J1290" s="1">
        <v>351</v>
      </c>
      <c r="K1290" s="2">
        <v>6.5</v>
      </c>
      <c r="L1290" s="1">
        <v>2</v>
      </c>
      <c r="M1290" s="1">
        <v>96</v>
      </c>
      <c r="N1290" s="3">
        <v>9.41</v>
      </c>
      <c r="O1290" s="1">
        <v>96</v>
      </c>
      <c r="P1290" s="2">
        <v>0.1</v>
      </c>
      <c r="Q1290" s="3">
        <v>36976.845119999998</v>
      </c>
      <c r="R1290" s="1">
        <v>5995365</v>
      </c>
      <c r="S1290">
        <v>0.5</v>
      </c>
      <c r="T1290">
        <v>0.5</v>
      </c>
      <c r="U1290">
        <v>0.86799999999999999</v>
      </c>
      <c r="V1290">
        <v>16.3</v>
      </c>
    </row>
    <row r="1291" spans="1:22" x14ac:dyDescent="0.3">
      <c r="A1291" t="s">
        <v>106</v>
      </c>
      <c r="B1291" s="1">
        <v>2008</v>
      </c>
      <c r="C1291" t="s">
        <v>31</v>
      </c>
      <c r="D1291" s="2">
        <v>81.5</v>
      </c>
      <c r="E1291" s="1">
        <v>61</v>
      </c>
      <c r="F1291" s="1">
        <v>2</v>
      </c>
      <c r="G1291" s="3">
        <v>7.96</v>
      </c>
      <c r="H1291">
        <v>66.378404950000004</v>
      </c>
      <c r="I1291" s="1">
        <v>96</v>
      </c>
      <c r="J1291" s="1">
        <v>1617</v>
      </c>
      <c r="K1291" s="2">
        <v>59.9</v>
      </c>
      <c r="L1291" s="1">
        <v>2</v>
      </c>
      <c r="M1291" s="1">
        <v>96</v>
      </c>
      <c r="N1291" s="3">
        <v>8.89</v>
      </c>
      <c r="O1291" s="1">
        <v>96</v>
      </c>
      <c r="P1291" s="2">
        <v>0.1</v>
      </c>
      <c r="Q1291" s="3">
        <v>464.18464999999998</v>
      </c>
      <c r="R1291" s="1">
        <v>58826731</v>
      </c>
      <c r="S1291">
        <v>0.5</v>
      </c>
      <c r="T1291">
        <v>0.5</v>
      </c>
      <c r="U1291">
        <v>0.86599999999999999</v>
      </c>
      <c r="V1291">
        <v>16.3</v>
      </c>
    </row>
    <row r="1292" spans="1:22" x14ac:dyDescent="0.3">
      <c r="A1292" t="s">
        <v>106</v>
      </c>
      <c r="B1292" s="1">
        <v>2007</v>
      </c>
      <c r="C1292" t="s">
        <v>31</v>
      </c>
      <c r="D1292" s="2">
        <v>81.3</v>
      </c>
      <c r="E1292" s="1">
        <v>63</v>
      </c>
      <c r="F1292" s="1">
        <v>2</v>
      </c>
      <c r="G1292" s="3">
        <v>8.3699999999999992</v>
      </c>
      <c r="H1292">
        <v>5228.8215810000002</v>
      </c>
      <c r="I1292" s="1">
        <v>97</v>
      </c>
      <c r="J1292" s="1">
        <v>321</v>
      </c>
      <c r="K1292" s="2">
        <v>59.4</v>
      </c>
      <c r="L1292" s="1">
        <v>2</v>
      </c>
      <c r="M1292" s="1">
        <v>97</v>
      </c>
      <c r="N1292" s="3">
        <v>8.48</v>
      </c>
      <c r="O1292" s="1">
        <v>97</v>
      </c>
      <c r="P1292" s="2">
        <v>0.1</v>
      </c>
      <c r="Q1292" s="3">
        <v>37698.785730000003</v>
      </c>
      <c r="R1292" s="1">
        <v>5843831</v>
      </c>
      <c r="S1292">
        <v>0.5</v>
      </c>
      <c r="T1292">
        <v>0.5</v>
      </c>
      <c r="U1292">
        <v>0.86199999999999999</v>
      </c>
      <c r="V1292">
        <v>16.100000000000001</v>
      </c>
    </row>
    <row r="1293" spans="1:22" x14ac:dyDescent="0.3">
      <c r="A1293" t="s">
        <v>106</v>
      </c>
      <c r="B1293" s="1">
        <v>2006</v>
      </c>
      <c r="C1293" t="s">
        <v>31</v>
      </c>
      <c r="D1293" s="2">
        <v>81.2</v>
      </c>
      <c r="E1293" s="1">
        <v>65</v>
      </c>
      <c r="F1293" s="1">
        <v>2</v>
      </c>
      <c r="G1293" s="3">
        <v>8.44</v>
      </c>
      <c r="H1293">
        <v>473.19154509999998</v>
      </c>
      <c r="I1293" s="1">
        <v>96</v>
      </c>
      <c r="J1293" s="1">
        <v>439</v>
      </c>
      <c r="K1293" s="2">
        <v>58.8</v>
      </c>
      <c r="L1293" s="1">
        <v>2</v>
      </c>
      <c r="M1293" s="1">
        <v>97</v>
      </c>
      <c r="N1293" s="3">
        <v>8.82</v>
      </c>
      <c r="O1293" s="1">
        <v>96</v>
      </c>
      <c r="P1293" s="2">
        <v>0.1</v>
      </c>
      <c r="Q1293" s="3">
        <v>3341.7482</v>
      </c>
      <c r="R1293" s="1">
        <v>58143979</v>
      </c>
      <c r="S1293">
        <v>0.5</v>
      </c>
      <c r="T1293">
        <v>0.5</v>
      </c>
      <c r="U1293">
        <v>0.85599999999999998</v>
      </c>
      <c r="V1293">
        <v>16</v>
      </c>
    </row>
    <row r="1294" spans="1:22" x14ac:dyDescent="0.3">
      <c r="A1294" t="s">
        <v>106</v>
      </c>
      <c r="B1294" s="1">
        <v>2005</v>
      </c>
      <c r="C1294" t="s">
        <v>31</v>
      </c>
      <c r="D1294" s="2">
        <v>88</v>
      </c>
      <c r="E1294" s="1">
        <v>66</v>
      </c>
      <c r="F1294" s="1">
        <v>2</v>
      </c>
      <c r="G1294" s="3">
        <v>8.65</v>
      </c>
      <c r="H1294">
        <v>4506.2559629999996</v>
      </c>
      <c r="I1294" s="1">
        <v>96</v>
      </c>
      <c r="J1294" s="1">
        <v>135</v>
      </c>
      <c r="K1294" s="2">
        <v>58.2</v>
      </c>
      <c r="L1294" s="1">
        <v>2</v>
      </c>
      <c r="M1294" s="1">
        <v>97</v>
      </c>
      <c r="N1294" s="3">
        <v>8.7100000000000009</v>
      </c>
      <c r="O1294" s="1">
        <v>95</v>
      </c>
      <c r="P1294" s="2">
        <v>0.1</v>
      </c>
      <c r="Q1294" s="3">
        <v>31959.262149999999</v>
      </c>
      <c r="R1294" s="1">
        <v>57969484</v>
      </c>
      <c r="S1294">
        <v>0.5</v>
      </c>
      <c r="T1294">
        <v>0.5</v>
      </c>
      <c r="U1294">
        <v>0.85099999999999998</v>
      </c>
      <c r="V1294">
        <v>15.8</v>
      </c>
    </row>
    <row r="1295" spans="1:22" x14ac:dyDescent="0.3">
      <c r="A1295" t="s">
        <v>106</v>
      </c>
      <c r="B1295" s="1">
        <v>2004</v>
      </c>
      <c r="C1295" t="s">
        <v>31</v>
      </c>
      <c r="D1295" s="2">
        <v>89</v>
      </c>
      <c r="E1295" s="1">
        <v>66</v>
      </c>
      <c r="F1295" s="1">
        <v>2</v>
      </c>
      <c r="G1295" s="3">
        <v>8.98</v>
      </c>
      <c r="H1295">
        <v>4270.914882</v>
      </c>
      <c r="I1295" s="1">
        <v>96</v>
      </c>
      <c r="J1295" s="1">
        <v>599</v>
      </c>
      <c r="K1295" s="2">
        <v>57.6</v>
      </c>
      <c r="L1295" s="1">
        <v>3</v>
      </c>
      <c r="M1295" s="1">
        <v>97</v>
      </c>
      <c r="N1295" s="3">
        <v>8.49</v>
      </c>
      <c r="O1295" s="1">
        <v>94</v>
      </c>
      <c r="P1295" s="2">
        <v>0.1</v>
      </c>
      <c r="Q1295" s="3">
        <v>31174.561180000001</v>
      </c>
      <c r="R1295" s="1">
        <v>57685327</v>
      </c>
      <c r="S1295">
        <v>0.5</v>
      </c>
      <c r="T1295">
        <v>0.5</v>
      </c>
      <c r="U1295">
        <v>0.84599999999999997</v>
      </c>
      <c r="V1295">
        <v>15.6</v>
      </c>
    </row>
    <row r="1296" spans="1:22" x14ac:dyDescent="0.3">
      <c r="A1296" t="s">
        <v>106</v>
      </c>
      <c r="B1296" s="1">
        <v>2003</v>
      </c>
      <c r="C1296" t="s">
        <v>31</v>
      </c>
      <c r="D1296" s="2">
        <v>79.900000000000006</v>
      </c>
      <c r="E1296" s="1">
        <v>72</v>
      </c>
      <c r="F1296" s="1">
        <v>2</v>
      </c>
      <c r="G1296" s="3">
        <v>9.3000000000000007</v>
      </c>
      <c r="H1296">
        <v>3519.258515</v>
      </c>
      <c r="I1296" s="1">
        <v>95</v>
      </c>
      <c r="J1296" s="1">
        <v>10982</v>
      </c>
      <c r="K1296" s="2">
        <v>57</v>
      </c>
      <c r="L1296" s="1">
        <v>3</v>
      </c>
      <c r="M1296" s="1">
        <v>97</v>
      </c>
      <c r="N1296" s="3">
        <v>8.17</v>
      </c>
      <c r="O1296" s="1">
        <v>96</v>
      </c>
      <c r="P1296" s="2">
        <v>0.1</v>
      </c>
      <c r="Q1296" s="3">
        <v>27387.2258</v>
      </c>
      <c r="R1296" s="1">
        <v>5731323</v>
      </c>
      <c r="S1296">
        <v>0.5</v>
      </c>
      <c r="T1296">
        <v>0.5</v>
      </c>
      <c r="U1296">
        <v>0.84099999999999997</v>
      </c>
      <c r="V1296">
        <v>15.4</v>
      </c>
    </row>
    <row r="1297" spans="1:22" x14ac:dyDescent="0.3">
      <c r="A1297" t="s">
        <v>106</v>
      </c>
      <c r="B1297" s="1">
        <v>2002</v>
      </c>
      <c r="C1297" t="s">
        <v>31</v>
      </c>
      <c r="D1297" s="2">
        <v>80</v>
      </c>
      <c r="E1297" s="1">
        <v>72</v>
      </c>
      <c r="F1297" s="1">
        <v>2</v>
      </c>
      <c r="G1297" s="3">
        <v>9.25</v>
      </c>
      <c r="H1297">
        <v>2883.3349109999999</v>
      </c>
      <c r="I1297" s="1">
        <v>95</v>
      </c>
      <c r="J1297" s="1">
        <v>9385</v>
      </c>
      <c r="K1297" s="2">
        <v>56.4</v>
      </c>
      <c r="L1297" s="1">
        <v>3</v>
      </c>
      <c r="M1297" s="1">
        <v>96</v>
      </c>
      <c r="N1297" s="3">
        <v>8.23</v>
      </c>
      <c r="O1297" s="1">
        <v>93</v>
      </c>
      <c r="P1297" s="2">
        <v>0.1</v>
      </c>
      <c r="Q1297" s="3">
        <v>22196.5736</v>
      </c>
      <c r="R1297" s="1">
        <v>57597</v>
      </c>
      <c r="S1297">
        <v>0.5</v>
      </c>
      <c r="T1297">
        <v>0.5</v>
      </c>
      <c r="U1297">
        <v>0.83599999999999997</v>
      </c>
      <c r="V1297">
        <v>15.2</v>
      </c>
    </row>
    <row r="1298" spans="1:22" x14ac:dyDescent="0.3">
      <c r="A1298" t="s">
        <v>106</v>
      </c>
      <c r="B1298" s="1">
        <v>2001</v>
      </c>
      <c r="C1298" t="s">
        <v>31</v>
      </c>
      <c r="D1298" s="2">
        <v>79.8</v>
      </c>
      <c r="E1298" s="1">
        <v>75</v>
      </c>
      <c r="F1298" s="1">
        <v>2</v>
      </c>
      <c r="G1298" s="3">
        <v>9.69</v>
      </c>
      <c r="H1298">
        <v>3.1222302000000002</v>
      </c>
      <c r="I1298" s="1">
        <v>95</v>
      </c>
      <c r="J1298" s="1">
        <v>0</v>
      </c>
      <c r="K1298" s="2">
        <v>55.7</v>
      </c>
      <c r="L1298" s="1">
        <v>3</v>
      </c>
      <c r="M1298" s="1">
        <v>96</v>
      </c>
      <c r="N1298" s="3">
        <v>8.11</v>
      </c>
      <c r="O1298" s="1">
        <v>93</v>
      </c>
      <c r="P1298" s="2">
        <v>0.1</v>
      </c>
      <c r="Q1298" s="3">
        <v>24.818999999999999</v>
      </c>
      <c r="R1298" s="1">
        <v>569741</v>
      </c>
      <c r="S1298">
        <v>0.5</v>
      </c>
      <c r="T1298">
        <v>0.5</v>
      </c>
      <c r="U1298">
        <v>0.82799999999999996</v>
      </c>
      <c r="V1298">
        <v>14.9</v>
      </c>
    </row>
    <row r="1299" spans="1:22" x14ac:dyDescent="0.3">
      <c r="A1299" t="s">
        <v>106</v>
      </c>
      <c r="B1299" s="1">
        <v>2000</v>
      </c>
      <c r="C1299" t="s">
        <v>31</v>
      </c>
      <c r="D1299" s="2">
        <v>79.400000000000006</v>
      </c>
      <c r="E1299" s="1">
        <v>77</v>
      </c>
      <c r="F1299" s="1">
        <v>3</v>
      </c>
      <c r="G1299" s="3">
        <v>9.7799999999999994</v>
      </c>
      <c r="H1299">
        <v>31.505822040000002</v>
      </c>
      <c r="I1299" s="1">
        <v>94</v>
      </c>
      <c r="J1299" s="1">
        <v>1457</v>
      </c>
      <c r="K1299" s="2">
        <v>55</v>
      </c>
      <c r="L1299" s="1">
        <v>3</v>
      </c>
      <c r="M1299" s="1">
        <v>97</v>
      </c>
      <c r="N1299" s="3">
        <v>7.91</v>
      </c>
      <c r="O1299" s="1">
        <v>87</v>
      </c>
      <c r="P1299" s="2">
        <v>0.1</v>
      </c>
      <c r="Q1299" s="3">
        <v>251.24260000000001</v>
      </c>
      <c r="R1299" s="1">
        <v>5694218</v>
      </c>
      <c r="S1299">
        <v>0.5</v>
      </c>
      <c r="T1299">
        <v>0.5</v>
      </c>
      <c r="U1299">
        <v>0.82299999999999995</v>
      </c>
      <c r="V1299">
        <v>14.8</v>
      </c>
    </row>
    <row r="1300" spans="1:22" x14ac:dyDescent="0.3">
      <c r="A1300" t="s">
        <v>107</v>
      </c>
      <c r="B1300" s="1">
        <v>2015</v>
      </c>
      <c r="C1300" t="s">
        <v>23</v>
      </c>
      <c r="D1300" s="2">
        <v>76.2</v>
      </c>
      <c r="E1300" s="1">
        <v>125</v>
      </c>
      <c r="F1300" s="1">
        <v>1</v>
      </c>
      <c r="H1300">
        <v>0</v>
      </c>
      <c r="I1300" s="1">
        <v>91</v>
      </c>
      <c r="J1300" s="1">
        <v>0</v>
      </c>
      <c r="K1300" s="2">
        <v>54.2</v>
      </c>
      <c r="L1300" s="1">
        <v>1</v>
      </c>
      <c r="M1300" s="1">
        <v>91</v>
      </c>
      <c r="O1300" s="1">
        <v>91</v>
      </c>
      <c r="P1300" s="2">
        <v>0.5</v>
      </c>
      <c r="Q1300" s="3">
        <v>4965.9898569999996</v>
      </c>
      <c r="R1300" s="1">
        <v>2871934</v>
      </c>
      <c r="S1300">
        <v>1.8</v>
      </c>
      <c r="T1300">
        <v>1.7</v>
      </c>
      <c r="U1300">
        <v>0.72899999999999998</v>
      </c>
      <c r="V1300">
        <v>12.8</v>
      </c>
    </row>
    <row r="1301" spans="1:22" x14ac:dyDescent="0.3">
      <c r="A1301" t="s">
        <v>107</v>
      </c>
      <c r="B1301" s="1">
        <v>2014</v>
      </c>
      <c r="C1301" t="s">
        <v>23</v>
      </c>
      <c r="D1301" s="2">
        <v>75.8</v>
      </c>
      <c r="E1301" s="1">
        <v>133</v>
      </c>
      <c r="F1301" s="1">
        <v>1</v>
      </c>
      <c r="G1301" s="3">
        <v>3.83</v>
      </c>
      <c r="H1301">
        <v>427.30545339999998</v>
      </c>
      <c r="I1301" s="1">
        <v>92</v>
      </c>
      <c r="J1301" s="1">
        <v>0</v>
      </c>
      <c r="K1301" s="2">
        <v>53.5</v>
      </c>
      <c r="L1301" s="1">
        <v>1</v>
      </c>
      <c r="M1301" s="1">
        <v>93</v>
      </c>
      <c r="N1301" s="3">
        <v>5.36</v>
      </c>
      <c r="O1301" s="1">
        <v>92</v>
      </c>
      <c r="P1301" s="2">
        <v>0.5</v>
      </c>
      <c r="Q1301" s="3">
        <v>4855.7437890000001</v>
      </c>
      <c r="R1301" s="1">
        <v>286287</v>
      </c>
      <c r="S1301">
        <v>1.8</v>
      </c>
      <c r="T1301">
        <v>1.7</v>
      </c>
      <c r="U1301">
        <v>0.72699999999999998</v>
      </c>
      <c r="V1301">
        <v>12.8</v>
      </c>
    </row>
    <row r="1302" spans="1:22" x14ac:dyDescent="0.3">
      <c r="A1302" t="s">
        <v>107</v>
      </c>
      <c r="B1302" s="1">
        <v>2013</v>
      </c>
      <c r="C1302" t="s">
        <v>23</v>
      </c>
      <c r="D1302" s="2">
        <v>75.599999999999994</v>
      </c>
      <c r="E1302" s="1">
        <v>136</v>
      </c>
      <c r="F1302" s="1">
        <v>1</v>
      </c>
      <c r="G1302" s="3">
        <v>3.79</v>
      </c>
      <c r="H1302">
        <v>5.4572893340000004</v>
      </c>
      <c r="I1302" s="1">
        <v>93</v>
      </c>
      <c r="J1302" s="1">
        <v>0</v>
      </c>
      <c r="K1302" s="2">
        <v>52.7</v>
      </c>
      <c r="L1302" s="1">
        <v>1</v>
      </c>
      <c r="M1302" s="1">
        <v>86</v>
      </c>
      <c r="N1302" s="3">
        <v>5.91</v>
      </c>
      <c r="O1302" s="1">
        <v>93</v>
      </c>
      <c r="P1302" s="2">
        <v>0.6</v>
      </c>
      <c r="Q1302" s="3">
        <v>56.144952000000004</v>
      </c>
      <c r="R1302" s="1">
        <v>285187</v>
      </c>
      <c r="S1302">
        <v>1.8</v>
      </c>
      <c r="T1302">
        <v>1.7</v>
      </c>
      <c r="U1302">
        <v>0.72699999999999998</v>
      </c>
      <c r="V1302">
        <v>12.8</v>
      </c>
    </row>
    <row r="1303" spans="1:22" x14ac:dyDescent="0.3">
      <c r="A1303" t="s">
        <v>107</v>
      </c>
      <c r="B1303" s="1">
        <v>2012</v>
      </c>
      <c r="C1303" t="s">
        <v>23</v>
      </c>
      <c r="D1303" s="2">
        <v>75.3</v>
      </c>
      <c r="E1303" s="1">
        <v>138</v>
      </c>
      <c r="F1303" s="1">
        <v>1</v>
      </c>
      <c r="G1303" s="3">
        <v>3.65</v>
      </c>
      <c r="H1303">
        <v>37.171087819999997</v>
      </c>
      <c r="I1303" s="1">
        <v>96</v>
      </c>
      <c r="J1303" s="1">
        <v>0</v>
      </c>
      <c r="K1303" s="2">
        <v>52</v>
      </c>
      <c r="L1303" s="1">
        <v>1</v>
      </c>
      <c r="M1303" s="1">
        <v>96</v>
      </c>
      <c r="N1303" s="3">
        <v>5.66</v>
      </c>
      <c r="O1303" s="1">
        <v>96</v>
      </c>
      <c r="P1303" s="2">
        <v>0.5</v>
      </c>
      <c r="Q1303" s="3">
        <v>521.33362999999997</v>
      </c>
      <c r="R1303" s="1">
        <v>284992</v>
      </c>
      <c r="S1303">
        <v>1.8</v>
      </c>
      <c r="T1303">
        <v>1.7</v>
      </c>
      <c r="U1303">
        <v>0.72499999999999998</v>
      </c>
      <c r="V1303">
        <v>12.8</v>
      </c>
    </row>
    <row r="1304" spans="1:22" x14ac:dyDescent="0.3">
      <c r="A1304" t="s">
        <v>107</v>
      </c>
      <c r="B1304" s="1">
        <v>2011</v>
      </c>
      <c r="C1304" t="s">
        <v>23</v>
      </c>
      <c r="D1304" s="2">
        <v>75.2</v>
      </c>
      <c r="E1304" s="1">
        <v>139</v>
      </c>
      <c r="F1304" s="1">
        <v>1</v>
      </c>
      <c r="G1304" s="3">
        <v>3.58</v>
      </c>
      <c r="H1304">
        <v>33.175296860000003</v>
      </c>
      <c r="I1304" s="1">
        <v>92</v>
      </c>
      <c r="J1304" s="1">
        <v>1</v>
      </c>
      <c r="K1304" s="2">
        <v>51.2</v>
      </c>
      <c r="L1304" s="1">
        <v>1</v>
      </c>
      <c r="M1304" s="1">
        <v>93</v>
      </c>
      <c r="N1304" s="3">
        <v>5.21</v>
      </c>
      <c r="O1304" s="1">
        <v>92</v>
      </c>
      <c r="P1304" s="2">
        <v>0.6</v>
      </c>
      <c r="Q1304" s="3">
        <v>513.549487</v>
      </c>
      <c r="R1304" s="1">
        <v>2829493</v>
      </c>
      <c r="S1304">
        <v>1.8</v>
      </c>
      <c r="T1304">
        <v>1.7</v>
      </c>
      <c r="U1304">
        <v>0.72199999999999998</v>
      </c>
      <c r="V1304">
        <v>12.8</v>
      </c>
    </row>
    <row r="1305" spans="1:22" x14ac:dyDescent="0.3">
      <c r="A1305" t="s">
        <v>107</v>
      </c>
      <c r="B1305" s="1">
        <v>2010</v>
      </c>
      <c r="C1305" t="s">
        <v>23</v>
      </c>
      <c r="D1305" s="2">
        <v>75</v>
      </c>
      <c r="E1305" s="1">
        <v>138</v>
      </c>
      <c r="F1305" s="1">
        <v>1</v>
      </c>
      <c r="G1305" s="3">
        <v>3.55</v>
      </c>
      <c r="H1305">
        <v>396.62709749999999</v>
      </c>
      <c r="I1305" s="1">
        <v>94</v>
      </c>
      <c r="J1305" s="1">
        <v>0</v>
      </c>
      <c r="K1305" s="2">
        <v>5.5</v>
      </c>
      <c r="L1305" s="1">
        <v>1</v>
      </c>
      <c r="M1305" s="1">
        <v>94</v>
      </c>
      <c r="N1305" s="3">
        <v>5.3</v>
      </c>
      <c r="O1305" s="1">
        <v>94</v>
      </c>
      <c r="P1305" s="2">
        <v>0.5</v>
      </c>
      <c r="Q1305" s="3">
        <v>4682.7284239999999</v>
      </c>
      <c r="R1305" s="1">
        <v>281721</v>
      </c>
      <c r="S1305">
        <v>1.8</v>
      </c>
      <c r="T1305">
        <v>1.7</v>
      </c>
      <c r="U1305">
        <v>0.72099999999999997</v>
      </c>
      <c r="V1305">
        <v>12.7</v>
      </c>
    </row>
    <row r="1306" spans="1:22" x14ac:dyDescent="0.3">
      <c r="A1306" t="s">
        <v>107</v>
      </c>
      <c r="B1306" s="1">
        <v>2009</v>
      </c>
      <c r="C1306" t="s">
        <v>23</v>
      </c>
      <c r="D1306" s="2">
        <v>74.7</v>
      </c>
      <c r="E1306" s="1">
        <v>142</v>
      </c>
      <c r="F1306" s="1">
        <v>1</v>
      </c>
      <c r="G1306" s="3">
        <v>3.33</v>
      </c>
      <c r="H1306">
        <v>235.70674170000001</v>
      </c>
      <c r="I1306" s="1">
        <v>9</v>
      </c>
      <c r="J1306" s="1">
        <v>0</v>
      </c>
      <c r="K1306" s="2">
        <v>49.7</v>
      </c>
      <c r="L1306" s="1">
        <v>1</v>
      </c>
      <c r="M1306" s="1">
        <v>9</v>
      </c>
      <c r="N1306" s="3">
        <v>5.16</v>
      </c>
      <c r="O1306" s="1">
        <v>9</v>
      </c>
      <c r="P1306" s="2">
        <v>0.6</v>
      </c>
      <c r="Q1306" s="3">
        <v>4293.3832739999998</v>
      </c>
      <c r="R1306" s="1">
        <v>28482</v>
      </c>
      <c r="S1306">
        <v>1.9</v>
      </c>
      <c r="T1306">
        <v>1.7</v>
      </c>
      <c r="U1306">
        <v>0.72099999999999997</v>
      </c>
      <c r="V1306">
        <v>12.7</v>
      </c>
    </row>
    <row r="1307" spans="1:22" x14ac:dyDescent="0.3">
      <c r="A1307" t="s">
        <v>107</v>
      </c>
      <c r="B1307" s="1">
        <v>2008</v>
      </c>
      <c r="C1307" t="s">
        <v>23</v>
      </c>
      <c r="D1307" s="2">
        <v>74.5</v>
      </c>
      <c r="E1307" s="1">
        <v>145</v>
      </c>
      <c r="F1307" s="1">
        <v>1</v>
      </c>
      <c r="G1307" s="3">
        <v>3.51</v>
      </c>
      <c r="H1307">
        <v>31.765758380000001</v>
      </c>
      <c r="I1307" s="1">
        <v>92</v>
      </c>
      <c r="J1307" s="1">
        <v>2</v>
      </c>
      <c r="K1307" s="2">
        <v>48.9</v>
      </c>
      <c r="L1307" s="1">
        <v>1</v>
      </c>
      <c r="M1307" s="1">
        <v>91</v>
      </c>
      <c r="N1307" s="3">
        <v>5.4</v>
      </c>
      <c r="O1307" s="1">
        <v>91</v>
      </c>
      <c r="P1307" s="2">
        <v>0.4</v>
      </c>
      <c r="Q1307" s="3">
        <v>492.49237799999997</v>
      </c>
      <c r="R1307" s="1">
        <v>279122</v>
      </c>
      <c r="S1307">
        <v>1.9</v>
      </c>
      <c r="T1307">
        <v>1.7</v>
      </c>
      <c r="U1307">
        <v>0.71799999999999997</v>
      </c>
      <c r="V1307">
        <v>12.6</v>
      </c>
    </row>
    <row r="1308" spans="1:22" x14ac:dyDescent="0.3">
      <c r="A1308" t="s">
        <v>107</v>
      </c>
      <c r="B1308" s="1">
        <v>2007</v>
      </c>
      <c r="C1308" t="s">
        <v>23</v>
      </c>
      <c r="D1308" s="2">
        <v>74.2</v>
      </c>
      <c r="E1308" s="1">
        <v>148</v>
      </c>
      <c r="F1308" s="1">
        <v>1</v>
      </c>
      <c r="G1308" s="3">
        <v>3.64</v>
      </c>
      <c r="H1308">
        <v>25.623492379999998</v>
      </c>
      <c r="I1308" s="1">
        <v>92</v>
      </c>
      <c r="J1308" s="1">
        <v>0</v>
      </c>
      <c r="K1308" s="2">
        <v>48.1</v>
      </c>
      <c r="L1308" s="1">
        <v>1</v>
      </c>
      <c r="M1308" s="1">
        <v>94</v>
      </c>
      <c r="N1308" s="3">
        <v>4.87</v>
      </c>
      <c r="O1308" s="1">
        <v>92</v>
      </c>
      <c r="P1308" s="2">
        <v>0.9</v>
      </c>
      <c r="Q1308" s="3">
        <v>462.51791300000002</v>
      </c>
      <c r="R1308" s="1">
        <v>2775467</v>
      </c>
      <c r="S1308">
        <v>1.9</v>
      </c>
      <c r="T1308">
        <v>1.7</v>
      </c>
      <c r="U1308">
        <v>0.71399999999999997</v>
      </c>
      <c r="V1308">
        <v>12.5</v>
      </c>
    </row>
    <row r="1309" spans="1:22" x14ac:dyDescent="0.3">
      <c r="A1309" t="s">
        <v>107</v>
      </c>
      <c r="B1309" s="1">
        <v>2006</v>
      </c>
      <c r="C1309" t="s">
        <v>23</v>
      </c>
      <c r="D1309" s="2">
        <v>74</v>
      </c>
      <c r="E1309" s="1">
        <v>15</v>
      </c>
      <c r="F1309" s="1">
        <v>1</v>
      </c>
      <c r="G1309" s="3">
        <v>3.63</v>
      </c>
      <c r="H1309">
        <v>194.092569</v>
      </c>
      <c r="I1309" s="1">
        <v>97</v>
      </c>
      <c r="J1309" s="1">
        <v>0</v>
      </c>
      <c r="K1309" s="2">
        <v>47.2</v>
      </c>
      <c r="L1309" s="1">
        <v>1</v>
      </c>
      <c r="M1309" s="1">
        <v>99</v>
      </c>
      <c r="N1309" s="3">
        <v>4.22</v>
      </c>
      <c r="O1309" s="1">
        <v>95</v>
      </c>
      <c r="P1309" s="2">
        <v>1.5</v>
      </c>
      <c r="Q1309" s="3">
        <v>4313.1682000000001</v>
      </c>
      <c r="R1309" s="1">
        <v>276279</v>
      </c>
      <c r="S1309">
        <v>1.9</v>
      </c>
      <c r="T1309">
        <v>1.7</v>
      </c>
      <c r="U1309">
        <v>0.70899999999999996</v>
      </c>
      <c r="V1309">
        <v>12.5</v>
      </c>
    </row>
    <row r="1310" spans="1:22" x14ac:dyDescent="0.3">
      <c r="A1310" t="s">
        <v>107</v>
      </c>
      <c r="B1310" s="1">
        <v>2005</v>
      </c>
      <c r="C1310" t="s">
        <v>23</v>
      </c>
      <c r="D1310" s="2">
        <v>73.5</v>
      </c>
      <c r="E1310" s="1">
        <v>161</v>
      </c>
      <c r="F1310" s="1">
        <v>1</v>
      </c>
      <c r="G1310" s="3">
        <v>3.59</v>
      </c>
      <c r="H1310">
        <v>16.97511622</v>
      </c>
      <c r="I1310" s="1">
        <v>99</v>
      </c>
      <c r="J1310" s="1">
        <v>0</v>
      </c>
      <c r="K1310" s="2">
        <v>46.3</v>
      </c>
      <c r="L1310" s="1">
        <v>1</v>
      </c>
      <c r="M1310" s="1">
        <v>99</v>
      </c>
      <c r="N1310" s="3">
        <v>4.7</v>
      </c>
      <c r="O1310" s="1">
        <v>99</v>
      </c>
      <c r="P1310" s="2">
        <v>1.9</v>
      </c>
      <c r="Q1310" s="3">
        <v>482.24761999999998</v>
      </c>
      <c r="R1310" s="1">
        <v>2744673</v>
      </c>
      <c r="S1310">
        <v>1.9</v>
      </c>
      <c r="T1310">
        <v>1.7</v>
      </c>
      <c r="U1310">
        <v>0.70599999999999996</v>
      </c>
      <c r="V1310">
        <v>12.4</v>
      </c>
    </row>
    <row r="1311" spans="1:22" x14ac:dyDescent="0.3">
      <c r="A1311" t="s">
        <v>107</v>
      </c>
      <c r="B1311" s="1">
        <v>2004</v>
      </c>
      <c r="C1311" t="s">
        <v>23</v>
      </c>
      <c r="D1311" s="2">
        <v>73.3</v>
      </c>
      <c r="E1311" s="1">
        <v>165</v>
      </c>
      <c r="F1311" s="1">
        <v>1</v>
      </c>
      <c r="G1311" s="3">
        <v>3.67</v>
      </c>
      <c r="H1311">
        <v>192.3226305</v>
      </c>
      <c r="I1311" s="1">
        <v>98</v>
      </c>
      <c r="J1311" s="1">
        <v>0</v>
      </c>
      <c r="K1311" s="2">
        <v>45.4</v>
      </c>
      <c r="L1311" s="1">
        <v>1</v>
      </c>
      <c r="M1311" s="1">
        <v>97</v>
      </c>
      <c r="N1311" s="3">
        <v>4.8</v>
      </c>
      <c r="O1311" s="1">
        <v>98</v>
      </c>
      <c r="P1311" s="2">
        <v>2.2999999999999998</v>
      </c>
      <c r="Q1311" s="3">
        <v>3719.9735099999998</v>
      </c>
      <c r="R1311" s="1">
        <v>2728777</v>
      </c>
      <c r="S1311">
        <v>1.9</v>
      </c>
      <c r="T1311">
        <v>1.8</v>
      </c>
      <c r="U1311">
        <v>0.68899999999999995</v>
      </c>
      <c r="V1311">
        <v>11.1</v>
      </c>
    </row>
    <row r="1312" spans="1:22" x14ac:dyDescent="0.3">
      <c r="A1312" t="s">
        <v>107</v>
      </c>
      <c r="B1312" s="1">
        <v>2003</v>
      </c>
      <c r="C1312" t="s">
        <v>23</v>
      </c>
      <c r="D1312" s="2">
        <v>73.099999999999994</v>
      </c>
      <c r="E1312" s="1">
        <v>166</v>
      </c>
      <c r="F1312" s="1">
        <v>1</v>
      </c>
      <c r="G1312" s="3">
        <v>3.48</v>
      </c>
      <c r="H1312">
        <v>155.5884677</v>
      </c>
      <c r="I1312" s="1">
        <v>36</v>
      </c>
      <c r="J1312" s="1">
        <v>0</v>
      </c>
      <c r="K1312" s="2">
        <v>44.5</v>
      </c>
      <c r="L1312" s="1">
        <v>1</v>
      </c>
      <c r="M1312" s="1">
        <v>99</v>
      </c>
      <c r="N1312" s="3">
        <v>4.5599999999999996</v>
      </c>
      <c r="O1312" s="1">
        <v>96</v>
      </c>
      <c r="P1312" s="2">
        <v>2.2999999999999998</v>
      </c>
      <c r="Q1312" s="3">
        <v>3465.221998</v>
      </c>
      <c r="R1312" s="1">
        <v>2712511</v>
      </c>
      <c r="S1312">
        <v>1.9</v>
      </c>
      <c r="T1312">
        <v>1.8</v>
      </c>
      <c r="U1312">
        <v>0.69399999999999995</v>
      </c>
      <c r="V1312">
        <v>11.9</v>
      </c>
    </row>
    <row r="1313" spans="1:22" x14ac:dyDescent="0.3">
      <c r="A1313" t="s">
        <v>107</v>
      </c>
      <c r="B1313" s="1">
        <v>2002</v>
      </c>
      <c r="C1313" t="s">
        <v>23</v>
      </c>
      <c r="D1313" s="2">
        <v>73</v>
      </c>
      <c r="E1313" s="1">
        <v>167</v>
      </c>
      <c r="F1313" s="1">
        <v>1</v>
      </c>
      <c r="G1313" s="3">
        <v>3.76</v>
      </c>
      <c r="H1313">
        <v>211.1143318</v>
      </c>
      <c r="I1313" s="1"/>
      <c r="J1313" s="1">
        <v>0</v>
      </c>
      <c r="K1313" s="2">
        <v>43.5</v>
      </c>
      <c r="L1313" s="1">
        <v>1</v>
      </c>
      <c r="M1313" s="1">
        <v>99</v>
      </c>
      <c r="N1313" s="3">
        <v>4.8600000000000003</v>
      </c>
      <c r="O1313" s="1">
        <v>99</v>
      </c>
      <c r="P1313" s="2">
        <v>2.2999999999999998</v>
      </c>
      <c r="Q1313" s="3">
        <v>3596.4962820000001</v>
      </c>
      <c r="R1313" s="1">
        <v>2695446</v>
      </c>
      <c r="S1313">
        <v>2</v>
      </c>
      <c r="T1313">
        <v>1.8</v>
      </c>
      <c r="U1313">
        <v>0.69</v>
      </c>
      <c r="V1313">
        <v>11.7</v>
      </c>
    </row>
    <row r="1314" spans="1:22" x14ac:dyDescent="0.3">
      <c r="A1314" t="s">
        <v>107</v>
      </c>
      <c r="B1314" s="1">
        <v>2001</v>
      </c>
      <c r="C1314" t="s">
        <v>23</v>
      </c>
      <c r="D1314" s="2">
        <v>72.7</v>
      </c>
      <c r="E1314" s="1">
        <v>171</v>
      </c>
      <c r="F1314" s="1">
        <v>1</v>
      </c>
      <c r="G1314" s="3">
        <v>3.89</v>
      </c>
      <c r="H1314">
        <v>160.23824160000001</v>
      </c>
      <c r="I1314" s="1"/>
      <c r="J1314" s="1">
        <v>0</v>
      </c>
      <c r="K1314" s="2">
        <v>42.5</v>
      </c>
      <c r="L1314" s="1">
        <v>1</v>
      </c>
      <c r="M1314" s="1">
        <v>99</v>
      </c>
      <c r="N1314" s="3">
        <v>5.34</v>
      </c>
      <c r="O1314" s="1">
        <v>99</v>
      </c>
      <c r="P1314" s="2">
        <v>2.2000000000000002</v>
      </c>
      <c r="Q1314" s="3">
        <v>3394.8780000000002</v>
      </c>
      <c r="R1314" s="1">
        <v>267711</v>
      </c>
      <c r="S1314">
        <v>2</v>
      </c>
      <c r="T1314">
        <v>1.8</v>
      </c>
      <c r="U1314">
        <v>0.68</v>
      </c>
      <c r="V1314">
        <v>10.9</v>
      </c>
    </row>
    <row r="1315" spans="1:22" x14ac:dyDescent="0.3">
      <c r="A1315" t="s">
        <v>107</v>
      </c>
      <c r="B1315" s="1">
        <v>2000</v>
      </c>
      <c r="C1315" t="s">
        <v>23</v>
      </c>
      <c r="D1315" s="2">
        <v>72.599999999999994</v>
      </c>
      <c r="E1315" s="1">
        <v>171</v>
      </c>
      <c r="F1315" s="1">
        <v>1</v>
      </c>
      <c r="G1315" s="3">
        <v>3.46</v>
      </c>
      <c r="H1315">
        <v>24.827628539999999</v>
      </c>
      <c r="I1315" s="1"/>
      <c r="J1315" s="1">
        <v>0</v>
      </c>
      <c r="K1315" s="2">
        <v>41.6</v>
      </c>
      <c r="L1315" s="1">
        <v>1</v>
      </c>
      <c r="M1315" s="1">
        <v>95</v>
      </c>
      <c r="N1315" s="3">
        <v>5.81</v>
      </c>
      <c r="O1315" s="1">
        <v>93</v>
      </c>
      <c r="P1315" s="2">
        <v>2.2000000000000002</v>
      </c>
      <c r="Q1315" s="3">
        <v>336.87419999999997</v>
      </c>
      <c r="R1315" s="1">
        <v>2656864</v>
      </c>
      <c r="S1315">
        <v>2</v>
      </c>
      <c r="T1315">
        <v>1.9</v>
      </c>
      <c r="U1315">
        <v>0.68200000000000005</v>
      </c>
      <c r="V1315">
        <v>11.4</v>
      </c>
    </row>
    <row r="1316" spans="1:22" x14ac:dyDescent="0.3">
      <c r="A1316" t="s">
        <v>108</v>
      </c>
      <c r="B1316" s="1">
        <v>2015</v>
      </c>
      <c r="C1316" t="s">
        <v>31</v>
      </c>
      <c r="D1316" s="2">
        <v>83.7</v>
      </c>
      <c r="E1316" s="1">
        <v>55</v>
      </c>
      <c r="F1316" s="1">
        <v>2</v>
      </c>
      <c r="H1316">
        <v>0</v>
      </c>
      <c r="I1316" s="1"/>
      <c r="J1316" s="1">
        <v>35</v>
      </c>
      <c r="K1316" s="2">
        <v>29</v>
      </c>
      <c r="L1316" s="1">
        <v>3</v>
      </c>
      <c r="M1316" s="1">
        <v>99</v>
      </c>
      <c r="O1316" s="1">
        <v>96</v>
      </c>
      <c r="P1316" s="2">
        <v>0.1</v>
      </c>
      <c r="Q1316" s="3">
        <v>34474.137360000001</v>
      </c>
      <c r="R1316" s="1">
        <v>127141</v>
      </c>
      <c r="S1316">
        <v>2.1</v>
      </c>
      <c r="T1316">
        <v>1.8</v>
      </c>
      <c r="U1316">
        <v>0.90200000000000002</v>
      </c>
      <c r="V1316">
        <v>15.3</v>
      </c>
    </row>
    <row r="1317" spans="1:22" x14ac:dyDescent="0.3">
      <c r="A1317" t="s">
        <v>108</v>
      </c>
      <c r="B1317" s="1">
        <v>2014</v>
      </c>
      <c r="C1317" t="s">
        <v>31</v>
      </c>
      <c r="D1317" s="2">
        <v>83.5</v>
      </c>
      <c r="E1317" s="1">
        <v>57</v>
      </c>
      <c r="F1317" s="1">
        <v>2</v>
      </c>
      <c r="G1317" s="3">
        <v>0.01</v>
      </c>
      <c r="H1317">
        <v>88.833622430000005</v>
      </c>
      <c r="I1317" s="1"/>
      <c r="J1317" s="1">
        <v>462</v>
      </c>
      <c r="K1317" s="2">
        <v>28.6</v>
      </c>
      <c r="L1317" s="1">
        <v>3</v>
      </c>
      <c r="M1317" s="1">
        <v>99</v>
      </c>
      <c r="N1317" s="3">
        <v>1.23</v>
      </c>
      <c r="O1317" s="1">
        <v>96</v>
      </c>
      <c r="P1317" s="2">
        <v>0.1</v>
      </c>
      <c r="Q1317" s="3">
        <v>3896.2115100000001</v>
      </c>
      <c r="R1317" s="1">
        <v>127276</v>
      </c>
      <c r="S1317">
        <v>2</v>
      </c>
      <c r="T1317">
        <v>1.7</v>
      </c>
      <c r="U1317">
        <v>0.89900000000000002</v>
      </c>
      <c r="V1317">
        <v>15.3</v>
      </c>
    </row>
    <row r="1318" spans="1:22" x14ac:dyDescent="0.3">
      <c r="A1318" t="s">
        <v>108</v>
      </c>
      <c r="B1318" s="1">
        <v>2013</v>
      </c>
      <c r="C1318" t="s">
        <v>31</v>
      </c>
      <c r="D1318" s="2">
        <v>83.5</v>
      </c>
      <c r="E1318" s="1">
        <v>56</v>
      </c>
      <c r="F1318" s="1">
        <v>2</v>
      </c>
      <c r="G1318" s="3">
        <v>7.55</v>
      </c>
      <c r="H1318">
        <v>94.434286150000005</v>
      </c>
      <c r="I1318" s="1"/>
      <c r="J1318" s="1">
        <v>229</v>
      </c>
      <c r="K1318" s="2">
        <v>28.2</v>
      </c>
      <c r="L1318" s="1">
        <v>3</v>
      </c>
      <c r="M1318" s="1">
        <v>99</v>
      </c>
      <c r="N1318" s="3">
        <v>1.25</v>
      </c>
      <c r="O1318" s="1">
        <v>96</v>
      </c>
      <c r="P1318" s="2">
        <v>0.1</v>
      </c>
      <c r="Q1318" s="3">
        <v>4454.4474600000003</v>
      </c>
      <c r="R1318" s="1">
        <v>127445</v>
      </c>
      <c r="S1318">
        <v>2</v>
      </c>
      <c r="T1318">
        <v>1.7</v>
      </c>
      <c r="U1318">
        <v>0.89400000000000002</v>
      </c>
      <c r="V1318">
        <v>15.3</v>
      </c>
    </row>
    <row r="1319" spans="1:22" x14ac:dyDescent="0.3">
      <c r="A1319" t="s">
        <v>108</v>
      </c>
      <c r="B1319" s="1">
        <v>2012</v>
      </c>
      <c r="C1319" t="s">
        <v>31</v>
      </c>
      <c r="D1319" s="2">
        <v>83.3</v>
      </c>
      <c r="E1319" s="1">
        <v>58</v>
      </c>
      <c r="F1319" s="1">
        <v>2</v>
      </c>
      <c r="G1319" s="3">
        <v>7.39</v>
      </c>
      <c r="H1319">
        <v>121.5869163</v>
      </c>
      <c r="I1319" s="1"/>
      <c r="J1319" s="1">
        <v>228</v>
      </c>
      <c r="K1319" s="2">
        <v>27.8</v>
      </c>
      <c r="L1319" s="1">
        <v>3</v>
      </c>
      <c r="M1319" s="1">
        <v>99</v>
      </c>
      <c r="N1319" s="3">
        <v>1.17</v>
      </c>
      <c r="O1319" s="1">
        <v>97</v>
      </c>
      <c r="P1319" s="2">
        <v>0.1</v>
      </c>
      <c r="Q1319" s="3">
        <v>4863.4766499999996</v>
      </c>
      <c r="R1319" s="1">
        <v>127629</v>
      </c>
      <c r="S1319">
        <v>1.9</v>
      </c>
      <c r="T1319">
        <v>1.7</v>
      </c>
      <c r="U1319">
        <v>0.88900000000000001</v>
      </c>
      <c r="V1319">
        <v>15.3</v>
      </c>
    </row>
    <row r="1320" spans="1:22" x14ac:dyDescent="0.3">
      <c r="A1320" t="s">
        <v>108</v>
      </c>
      <c r="B1320" s="1">
        <v>2011</v>
      </c>
      <c r="C1320" t="s">
        <v>31</v>
      </c>
      <c r="D1320" s="2">
        <v>82.5</v>
      </c>
      <c r="E1320" s="1">
        <v>64</v>
      </c>
      <c r="F1320" s="1">
        <v>3</v>
      </c>
      <c r="G1320" s="3">
        <v>7.39</v>
      </c>
      <c r="H1320">
        <v>9498.7290620000003</v>
      </c>
      <c r="I1320" s="1"/>
      <c r="J1320" s="1">
        <v>434</v>
      </c>
      <c r="K1320" s="2">
        <v>27.4</v>
      </c>
      <c r="L1320" s="1">
        <v>4</v>
      </c>
      <c r="M1320" s="1">
        <v>96</v>
      </c>
      <c r="N1320" s="3">
        <v>1.7</v>
      </c>
      <c r="O1320" s="1">
        <v>97</v>
      </c>
      <c r="P1320" s="2">
        <v>0.1</v>
      </c>
      <c r="Q1320" s="3">
        <v>48167.99727</v>
      </c>
      <c r="R1320" s="1">
        <v>127833</v>
      </c>
      <c r="S1320">
        <v>1.9</v>
      </c>
      <c r="T1320">
        <v>1.6</v>
      </c>
      <c r="U1320">
        <v>0.88400000000000001</v>
      </c>
      <c r="V1320">
        <v>15.1</v>
      </c>
    </row>
    <row r="1321" spans="1:22" x14ac:dyDescent="0.3">
      <c r="A1321" t="s">
        <v>108</v>
      </c>
      <c r="B1321" s="1">
        <v>2010</v>
      </c>
      <c r="C1321" t="s">
        <v>31</v>
      </c>
      <c r="D1321" s="2">
        <v>83</v>
      </c>
      <c r="E1321" s="1">
        <v>62</v>
      </c>
      <c r="F1321" s="1">
        <v>3</v>
      </c>
      <c r="G1321" s="3">
        <v>6.9</v>
      </c>
      <c r="H1321">
        <v>863.00614910000002</v>
      </c>
      <c r="I1321" s="1"/>
      <c r="J1321" s="1">
        <v>450</v>
      </c>
      <c r="K1321" s="2">
        <v>26.9</v>
      </c>
      <c r="L1321" s="1">
        <v>4</v>
      </c>
      <c r="M1321" s="1">
        <v>98</v>
      </c>
      <c r="N1321" s="3">
        <v>9.58</v>
      </c>
      <c r="O1321" s="1">
        <v>97</v>
      </c>
      <c r="P1321" s="2">
        <v>0.1</v>
      </c>
      <c r="Q1321" s="3">
        <v>4457.6763899999996</v>
      </c>
      <c r="R1321" s="1">
        <v>1287</v>
      </c>
      <c r="S1321">
        <v>1.9</v>
      </c>
      <c r="T1321">
        <v>1.6</v>
      </c>
      <c r="U1321">
        <v>0.879</v>
      </c>
      <c r="V1321">
        <v>15.1</v>
      </c>
    </row>
    <row r="1322" spans="1:22" x14ac:dyDescent="0.3">
      <c r="A1322" t="s">
        <v>108</v>
      </c>
      <c r="B1322" s="1">
        <v>2009</v>
      </c>
      <c r="C1322" t="s">
        <v>31</v>
      </c>
      <c r="D1322" s="2">
        <v>83</v>
      </c>
      <c r="E1322" s="1">
        <v>64</v>
      </c>
      <c r="F1322" s="1">
        <v>3</v>
      </c>
      <c r="G1322" s="3">
        <v>7.09</v>
      </c>
      <c r="H1322">
        <v>899.17852849999997</v>
      </c>
      <c r="I1322" s="1"/>
      <c r="J1322" s="1">
        <v>741</v>
      </c>
      <c r="K1322" s="2">
        <v>26.4</v>
      </c>
      <c r="L1322" s="1">
        <v>4</v>
      </c>
      <c r="M1322" s="1">
        <v>99</v>
      </c>
      <c r="N1322" s="3">
        <v>9.51</v>
      </c>
      <c r="O1322" s="1">
        <v>97</v>
      </c>
      <c r="P1322" s="2">
        <v>0.1</v>
      </c>
      <c r="Q1322" s="3">
        <v>4855.1756400000004</v>
      </c>
      <c r="R1322" s="1">
        <v>12847</v>
      </c>
      <c r="S1322">
        <v>1.8</v>
      </c>
      <c r="T1322">
        <v>1.6</v>
      </c>
      <c r="U1322">
        <v>0.88100000000000001</v>
      </c>
      <c r="V1322">
        <v>15</v>
      </c>
    </row>
    <row r="1323" spans="1:22" x14ac:dyDescent="0.3">
      <c r="A1323" t="s">
        <v>108</v>
      </c>
      <c r="B1323" s="1">
        <v>2008</v>
      </c>
      <c r="C1323" t="s">
        <v>31</v>
      </c>
      <c r="D1323" s="2">
        <v>82.7</v>
      </c>
      <c r="E1323" s="1">
        <v>66</v>
      </c>
      <c r="F1323" s="1">
        <v>3</v>
      </c>
      <c r="G1323" s="3">
        <v>7.11</v>
      </c>
      <c r="H1323">
        <v>7313.1754179999998</v>
      </c>
      <c r="I1323" s="1"/>
      <c r="J1323" s="1">
        <v>11015</v>
      </c>
      <c r="K1323" s="2">
        <v>25.9</v>
      </c>
      <c r="L1323" s="1">
        <v>4</v>
      </c>
      <c r="M1323" s="1">
        <v>98</v>
      </c>
      <c r="N1323" s="3">
        <v>8.6</v>
      </c>
      <c r="O1323" s="1">
        <v>98</v>
      </c>
      <c r="P1323" s="2">
        <v>0.1</v>
      </c>
      <c r="Q1323" s="3">
        <v>39339.297570000002</v>
      </c>
      <c r="R1323" s="1">
        <v>12863</v>
      </c>
      <c r="S1323">
        <v>1.8</v>
      </c>
      <c r="T1323">
        <v>1.5</v>
      </c>
      <c r="U1323">
        <v>0.88</v>
      </c>
      <c r="V1323">
        <v>15</v>
      </c>
    </row>
    <row r="1324" spans="1:22" x14ac:dyDescent="0.3">
      <c r="A1324" t="s">
        <v>108</v>
      </c>
      <c r="B1324" s="1">
        <v>2007</v>
      </c>
      <c r="C1324" t="s">
        <v>31</v>
      </c>
      <c r="D1324" s="2">
        <v>82.6</v>
      </c>
      <c r="E1324" s="1">
        <v>67</v>
      </c>
      <c r="F1324" s="1">
        <v>3</v>
      </c>
      <c r="G1324" s="3">
        <v>7.29</v>
      </c>
      <c r="H1324">
        <v>6599.9952389999999</v>
      </c>
      <c r="I1324" s="1"/>
      <c r="J1324" s="1">
        <v>0</v>
      </c>
      <c r="K1324" s="2">
        <v>25.4</v>
      </c>
      <c r="L1324" s="1">
        <v>4</v>
      </c>
      <c r="M1324" s="1">
        <v>97</v>
      </c>
      <c r="N1324" s="3">
        <v>8.25</v>
      </c>
      <c r="O1324" s="1">
        <v>98</v>
      </c>
      <c r="P1324" s="2">
        <v>0.1</v>
      </c>
      <c r="Q1324" s="3">
        <v>35275.228430000003</v>
      </c>
      <c r="R1324" s="1">
        <v>1281</v>
      </c>
      <c r="S1324">
        <v>1.8</v>
      </c>
      <c r="T1324">
        <v>1.5</v>
      </c>
      <c r="U1324">
        <v>0.877</v>
      </c>
      <c r="V1324">
        <v>15</v>
      </c>
    </row>
    <row r="1325" spans="1:22" x14ac:dyDescent="0.3">
      <c r="A1325" t="s">
        <v>108</v>
      </c>
      <c r="B1325" s="1">
        <v>2006</v>
      </c>
      <c r="C1325" t="s">
        <v>31</v>
      </c>
      <c r="D1325" s="2">
        <v>82.4</v>
      </c>
      <c r="E1325" s="1">
        <v>68</v>
      </c>
      <c r="F1325" s="1">
        <v>3</v>
      </c>
      <c r="G1325" s="3">
        <v>7.49</v>
      </c>
      <c r="H1325">
        <v>6502.136974</v>
      </c>
      <c r="I1325" s="1"/>
      <c r="J1325" s="1">
        <v>520</v>
      </c>
      <c r="K1325" s="2">
        <v>24.9</v>
      </c>
      <c r="L1325" s="1">
        <v>4</v>
      </c>
      <c r="M1325" s="1">
        <v>95</v>
      </c>
      <c r="N1325" s="3">
        <v>8.19</v>
      </c>
      <c r="O1325" s="1">
        <v>98</v>
      </c>
      <c r="P1325" s="2">
        <v>0.1</v>
      </c>
      <c r="Q1325" s="3">
        <v>35433.988960000002</v>
      </c>
      <c r="R1325" s="1">
        <v>127854</v>
      </c>
      <c r="S1325">
        <v>1.7</v>
      </c>
      <c r="T1325">
        <v>1.5</v>
      </c>
      <c r="U1325">
        <v>0.873</v>
      </c>
      <c r="V1325">
        <v>14.9</v>
      </c>
    </row>
    <row r="1326" spans="1:22" x14ac:dyDescent="0.3">
      <c r="A1326" t="s">
        <v>108</v>
      </c>
      <c r="B1326" s="1">
        <v>2005</v>
      </c>
      <c r="C1326" t="s">
        <v>31</v>
      </c>
      <c r="D1326" s="2">
        <v>82</v>
      </c>
      <c r="E1326" s="1">
        <v>69</v>
      </c>
      <c r="F1326" s="1">
        <v>3</v>
      </c>
      <c r="G1326" s="3">
        <v>7.99</v>
      </c>
      <c r="H1326">
        <v>6799.6644230000002</v>
      </c>
      <c r="I1326" s="1"/>
      <c r="J1326" s="1">
        <v>0</v>
      </c>
      <c r="K1326" s="2">
        <v>24.4</v>
      </c>
      <c r="L1326" s="1">
        <v>4</v>
      </c>
      <c r="M1326" s="1">
        <v>95</v>
      </c>
      <c r="N1326" s="3">
        <v>8.18</v>
      </c>
      <c r="O1326" s="1">
        <v>98</v>
      </c>
      <c r="P1326" s="2">
        <v>0.1</v>
      </c>
      <c r="Q1326" s="3">
        <v>37217.648730000001</v>
      </c>
      <c r="R1326" s="1">
        <v>127773</v>
      </c>
      <c r="S1326">
        <v>1.7</v>
      </c>
      <c r="T1326">
        <v>1.5</v>
      </c>
      <c r="U1326">
        <v>0.87</v>
      </c>
      <c r="V1326">
        <v>14.9</v>
      </c>
    </row>
    <row r="1327" spans="1:22" x14ac:dyDescent="0.3">
      <c r="A1327" t="s">
        <v>108</v>
      </c>
      <c r="B1327" s="1">
        <v>2004</v>
      </c>
      <c r="C1327" t="s">
        <v>31</v>
      </c>
      <c r="D1327" s="2">
        <v>82.1</v>
      </c>
      <c r="E1327" s="1">
        <v>68</v>
      </c>
      <c r="F1327" s="1">
        <v>3</v>
      </c>
      <c r="G1327" s="3">
        <v>7.7</v>
      </c>
      <c r="H1327">
        <v>6746.2812990000002</v>
      </c>
      <c r="I1327" s="1"/>
      <c r="J1327" s="1">
        <v>8752</v>
      </c>
      <c r="K1327" s="2">
        <v>23.8</v>
      </c>
      <c r="L1327" s="1">
        <v>4</v>
      </c>
      <c r="M1327" s="1">
        <v>97</v>
      </c>
      <c r="N1327" s="3">
        <v>8.3000000000000007</v>
      </c>
      <c r="O1327" s="1">
        <v>99</v>
      </c>
      <c r="P1327" s="2">
        <v>0.1</v>
      </c>
      <c r="Q1327" s="3">
        <v>37688.72234</v>
      </c>
      <c r="R1327" s="1">
        <v>127761</v>
      </c>
      <c r="S1327">
        <v>1.7</v>
      </c>
      <c r="T1327">
        <v>1.4</v>
      </c>
      <c r="U1327">
        <v>0.86599999999999999</v>
      </c>
      <c r="V1327">
        <v>14.8</v>
      </c>
    </row>
    <row r="1328" spans="1:22" x14ac:dyDescent="0.3">
      <c r="A1328" t="s">
        <v>108</v>
      </c>
      <c r="B1328" s="1">
        <v>2003</v>
      </c>
      <c r="C1328" t="s">
        <v>31</v>
      </c>
      <c r="D1328" s="2">
        <v>81.900000000000006</v>
      </c>
      <c r="E1328" s="1">
        <v>7</v>
      </c>
      <c r="F1328" s="1">
        <v>3</v>
      </c>
      <c r="G1328" s="3">
        <v>7.83</v>
      </c>
      <c r="H1328">
        <v>578.72542729999998</v>
      </c>
      <c r="I1328" s="1"/>
      <c r="J1328" s="1">
        <v>8286</v>
      </c>
      <c r="K1328" s="2">
        <v>23.4</v>
      </c>
      <c r="L1328" s="1">
        <v>5</v>
      </c>
      <c r="M1328" s="1">
        <v>97</v>
      </c>
      <c r="N1328" s="3">
        <v>8</v>
      </c>
      <c r="O1328" s="1">
        <v>97</v>
      </c>
      <c r="P1328" s="2">
        <v>0.1</v>
      </c>
      <c r="Q1328" s="3">
        <v>3488.3991999999998</v>
      </c>
      <c r="R1328" s="1">
        <v>127718</v>
      </c>
      <c r="S1328">
        <v>1.7</v>
      </c>
      <c r="T1328">
        <v>1.4</v>
      </c>
      <c r="U1328">
        <v>0.86299999999999999</v>
      </c>
      <c r="V1328">
        <v>14.8</v>
      </c>
    </row>
    <row r="1329" spans="1:22" x14ac:dyDescent="0.3">
      <c r="A1329" t="s">
        <v>108</v>
      </c>
      <c r="B1329" s="1">
        <v>2002</v>
      </c>
      <c r="C1329" t="s">
        <v>31</v>
      </c>
      <c r="D1329" s="2">
        <v>81.8</v>
      </c>
      <c r="E1329" s="1">
        <v>7</v>
      </c>
      <c r="F1329" s="1">
        <v>3</v>
      </c>
      <c r="G1329" s="3">
        <v>7.87</v>
      </c>
      <c r="H1329">
        <v>5250.2491879999998</v>
      </c>
      <c r="I1329" s="1"/>
      <c r="J1329" s="1">
        <v>33812</v>
      </c>
      <c r="K1329" s="2">
        <v>22.9</v>
      </c>
      <c r="L1329" s="1">
        <v>5</v>
      </c>
      <c r="M1329" s="1">
        <v>89</v>
      </c>
      <c r="N1329" s="3">
        <v>7.85</v>
      </c>
      <c r="O1329" s="1">
        <v>96</v>
      </c>
      <c r="P1329" s="2">
        <v>0.1</v>
      </c>
      <c r="Q1329" s="3">
        <v>32289.3554</v>
      </c>
      <c r="R1329" s="1">
        <v>127445</v>
      </c>
      <c r="S1329">
        <v>1.7</v>
      </c>
      <c r="T1329">
        <v>1.4</v>
      </c>
      <c r="U1329">
        <v>0.86</v>
      </c>
      <c r="V1329">
        <v>14.7</v>
      </c>
    </row>
    <row r="1330" spans="1:22" x14ac:dyDescent="0.3">
      <c r="A1330" t="s">
        <v>108</v>
      </c>
      <c r="B1330" s="1">
        <v>2001</v>
      </c>
      <c r="C1330" t="s">
        <v>31</v>
      </c>
      <c r="D1330" s="2">
        <v>81.5</v>
      </c>
      <c r="E1330" s="1">
        <v>72</v>
      </c>
      <c r="F1330" s="1">
        <v>4</v>
      </c>
      <c r="G1330" s="3">
        <v>8.0299999999999994</v>
      </c>
      <c r="H1330">
        <v>5486.5120800000004</v>
      </c>
      <c r="I1330" s="1"/>
      <c r="J1330" s="1">
        <v>22552</v>
      </c>
      <c r="K1330" s="2">
        <v>22.5</v>
      </c>
      <c r="L1330" s="1">
        <v>5</v>
      </c>
      <c r="M1330" s="1">
        <v>81</v>
      </c>
      <c r="N1330" s="3">
        <v>7.75</v>
      </c>
      <c r="O1330" s="1">
        <v>95</v>
      </c>
      <c r="P1330" s="2">
        <v>0.1</v>
      </c>
      <c r="Q1330" s="3">
        <v>33846.465640000002</v>
      </c>
      <c r="R1330" s="1">
        <v>127149</v>
      </c>
      <c r="S1330">
        <v>1.7</v>
      </c>
      <c r="T1330">
        <v>1.4</v>
      </c>
      <c r="U1330">
        <v>0.85599999999999998</v>
      </c>
      <c r="V1330">
        <v>14.6</v>
      </c>
    </row>
    <row r="1331" spans="1:22" x14ac:dyDescent="0.3">
      <c r="A1331" t="s">
        <v>108</v>
      </c>
      <c r="B1331" s="1">
        <v>2000</v>
      </c>
      <c r="C1331" t="s">
        <v>31</v>
      </c>
      <c r="D1331" s="2">
        <v>81.099999999999994</v>
      </c>
      <c r="E1331" s="1">
        <v>74</v>
      </c>
      <c r="F1331" s="1">
        <v>4</v>
      </c>
      <c r="G1331" s="3">
        <v>7.97</v>
      </c>
      <c r="H1331">
        <v>5926.2966539999998</v>
      </c>
      <c r="I1331" s="1"/>
      <c r="J1331" s="1">
        <v>22497</v>
      </c>
      <c r="K1331" s="2">
        <v>22.2</v>
      </c>
      <c r="L1331" s="1">
        <v>5</v>
      </c>
      <c r="M1331" s="1">
        <v>98</v>
      </c>
      <c r="N1331" s="3">
        <v>7.53</v>
      </c>
      <c r="O1331" s="1">
        <v>85</v>
      </c>
      <c r="P1331" s="2">
        <v>0.1</v>
      </c>
      <c r="Q1331" s="3">
        <v>38532.487999999998</v>
      </c>
      <c r="R1331" s="1">
        <v>126843</v>
      </c>
      <c r="S1331">
        <v>1.6</v>
      </c>
      <c r="T1331">
        <v>1.4</v>
      </c>
      <c r="U1331">
        <v>0.85199999999999998</v>
      </c>
      <c r="V1331">
        <v>14.5</v>
      </c>
    </row>
    <row r="1332" spans="1:22" x14ac:dyDescent="0.3">
      <c r="A1332" t="s">
        <v>109</v>
      </c>
      <c r="B1332" s="1">
        <v>2015</v>
      </c>
      <c r="C1332" t="s">
        <v>23</v>
      </c>
      <c r="D1332" s="2">
        <v>74.099999999999994</v>
      </c>
      <c r="E1332" s="1">
        <v>112</v>
      </c>
      <c r="F1332" s="1">
        <v>4</v>
      </c>
      <c r="H1332">
        <v>0</v>
      </c>
      <c r="I1332" s="1">
        <v>99</v>
      </c>
      <c r="J1332" s="1">
        <v>0</v>
      </c>
      <c r="K1332" s="2">
        <v>65.599999999999994</v>
      </c>
      <c r="L1332" s="1">
        <v>4</v>
      </c>
      <c r="M1332" s="1">
        <v>99</v>
      </c>
      <c r="O1332" s="1">
        <v>99</v>
      </c>
      <c r="P1332" s="2">
        <v>0.1</v>
      </c>
      <c r="Q1332" s="3">
        <v>496.99275</v>
      </c>
      <c r="R1332" s="1">
        <v>915932</v>
      </c>
      <c r="S1332">
        <v>4</v>
      </c>
      <c r="T1332">
        <v>4</v>
      </c>
      <c r="U1332">
        <v>0.74099999999999999</v>
      </c>
      <c r="V1332">
        <v>13.1</v>
      </c>
    </row>
    <row r="1333" spans="1:22" x14ac:dyDescent="0.3">
      <c r="A1333" t="s">
        <v>109</v>
      </c>
      <c r="B1333" s="1">
        <v>2014</v>
      </c>
      <c r="C1333" t="s">
        <v>23</v>
      </c>
      <c r="D1333" s="2">
        <v>74</v>
      </c>
      <c r="E1333" s="1">
        <v>113</v>
      </c>
      <c r="F1333" s="1">
        <v>4</v>
      </c>
      <c r="G1333" s="3">
        <v>0.41</v>
      </c>
      <c r="H1333">
        <v>63.878452199999998</v>
      </c>
      <c r="I1333" s="1">
        <v>98</v>
      </c>
      <c r="J1333" s="1">
        <v>20</v>
      </c>
      <c r="K1333" s="2">
        <v>64.8</v>
      </c>
      <c r="L1333" s="1">
        <v>4</v>
      </c>
      <c r="M1333" s="1">
        <v>98</v>
      </c>
      <c r="N1333" s="3">
        <v>7.45</v>
      </c>
      <c r="O1333" s="1">
        <v>98</v>
      </c>
      <c r="P1333" s="2">
        <v>0.1</v>
      </c>
      <c r="Q1333" s="3">
        <v>466.94774999999998</v>
      </c>
      <c r="R1333" s="1">
        <v>88936</v>
      </c>
      <c r="S1333">
        <v>3.9</v>
      </c>
      <c r="T1333">
        <v>3.9</v>
      </c>
      <c r="U1333">
        <v>0.73699999999999999</v>
      </c>
      <c r="V1333">
        <v>13.1</v>
      </c>
    </row>
    <row r="1334" spans="1:22" x14ac:dyDescent="0.3">
      <c r="A1334" t="s">
        <v>109</v>
      </c>
      <c r="B1334" s="1">
        <v>2013</v>
      </c>
      <c r="C1334" t="s">
        <v>23</v>
      </c>
      <c r="D1334" s="2">
        <v>73.900000000000006</v>
      </c>
      <c r="E1334" s="1">
        <v>114</v>
      </c>
      <c r="F1334" s="1">
        <v>4</v>
      </c>
      <c r="G1334" s="3">
        <v>0.4</v>
      </c>
      <c r="H1334">
        <v>546.62351560000002</v>
      </c>
      <c r="I1334" s="1">
        <v>98</v>
      </c>
      <c r="J1334" s="1">
        <v>120</v>
      </c>
      <c r="K1334" s="2">
        <v>64</v>
      </c>
      <c r="L1334" s="1">
        <v>4</v>
      </c>
      <c r="M1334" s="1">
        <v>98</v>
      </c>
      <c r="N1334" s="3">
        <v>7.23</v>
      </c>
      <c r="O1334" s="1">
        <v>98</v>
      </c>
      <c r="P1334" s="2">
        <v>0.1</v>
      </c>
      <c r="Q1334" s="3">
        <v>3992.86717</v>
      </c>
      <c r="R1334" s="1">
        <v>8413464</v>
      </c>
      <c r="S1334">
        <v>3.9</v>
      </c>
      <c r="T1334">
        <v>3.9</v>
      </c>
      <c r="U1334">
        <v>0.73699999999999999</v>
      </c>
      <c r="V1334">
        <v>13.1</v>
      </c>
    </row>
    <row r="1335" spans="1:22" x14ac:dyDescent="0.3">
      <c r="A1335" t="s">
        <v>109</v>
      </c>
      <c r="B1335" s="1">
        <v>2012</v>
      </c>
      <c r="C1335" t="s">
        <v>23</v>
      </c>
      <c r="D1335" s="2">
        <v>73.7</v>
      </c>
      <c r="E1335" s="1">
        <v>115</v>
      </c>
      <c r="F1335" s="1">
        <v>4</v>
      </c>
      <c r="G1335" s="3">
        <v>0.41</v>
      </c>
      <c r="H1335">
        <v>67.701710640000002</v>
      </c>
      <c r="I1335" s="1">
        <v>98</v>
      </c>
      <c r="J1335" s="1">
        <v>3</v>
      </c>
      <c r="K1335" s="2">
        <v>63.2</v>
      </c>
      <c r="L1335" s="1">
        <v>4</v>
      </c>
      <c r="M1335" s="1">
        <v>98</v>
      </c>
      <c r="N1335" s="3">
        <v>8</v>
      </c>
      <c r="O1335" s="1">
        <v>98</v>
      </c>
      <c r="P1335" s="2">
        <v>0.1</v>
      </c>
      <c r="Q1335" s="3">
        <v>387.75321100000002</v>
      </c>
      <c r="R1335" s="1">
        <v>7992573</v>
      </c>
      <c r="S1335">
        <v>3.9</v>
      </c>
      <c r="T1335">
        <v>3.9</v>
      </c>
      <c r="U1335">
        <v>0.73499999999999999</v>
      </c>
      <c r="V1335">
        <v>12.9</v>
      </c>
    </row>
    <row r="1336" spans="1:22" x14ac:dyDescent="0.3">
      <c r="A1336" t="s">
        <v>109</v>
      </c>
      <c r="B1336" s="1">
        <v>2011</v>
      </c>
      <c r="C1336" t="s">
        <v>23</v>
      </c>
      <c r="D1336" s="2">
        <v>73.599999999999994</v>
      </c>
      <c r="E1336" s="1">
        <v>116</v>
      </c>
      <c r="F1336" s="1">
        <v>4</v>
      </c>
      <c r="G1336" s="3">
        <v>0.43</v>
      </c>
      <c r="H1336">
        <v>68.866232980000007</v>
      </c>
      <c r="I1336" s="1">
        <v>98</v>
      </c>
      <c r="J1336" s="1">
        <v>0</v>
      </c>
      <c r="K1336" s="2">
        <v>62.4</v>
      </c>
      <c r="L1336" s="1">
        <v>4</v>
      </c>
      <c r="M1336" s="1">
        <v>98</v>
      </c>
      <c r="N1336" s="3">
        <v>8.39</v>
      </c>
      <c r="O1336" s="1">
        <v>98</v>
      </c>
      <c r="P1336" s="2">
        <v>0.1</v>
      </c>
      <c r="Q1336" s="3">
        <v>387.32414499999999</v>
      </c>
      <c r="R1336" s="1">
        <v>7574943</v>
      </c>
      <c r="S1336">
        <v>3.8</v>
      </c>
      <c r="T1336">
        <v>3.9</v>
      </c>
      <c r="U1336">
        <v>0.73699999999999999</v>
      </c>
      <c r="V1336">
        <v>13.1</v>
      </c>
    </row>
    <row r="1337" spans="1:22" x14ac:dyDescent="0.3">
      <c r="A1337" t="s">
        <v>109</v>
      </c>
      <c r="B1337" s="1">
        <v>2010</v>
      </c>
      <c r="C1337" t="s">
        <v>23</v>
      </c>
      <c r="D1337" s="2">
        <v>73.400000000000006</v>
      </c>
      <c r="E1337" s="1">
        <v>117</v>
      </c>
      <c r="F1337" s="1">
        <v>4</v>
      </c>
      <c r="G1337" s="3">
        <v>0.51</v>
      </c>
      <c r="H1337">
        <v>715.97090920000005</v>
      </c>
      <c r="I1337" s="1">
        <v>98</v>
      </c>
      <c r="J1337" s="1">
        <v>0</v>
      </c>
      <c r="K1337" s="2">
        <v>61.7</v>
      </c>
      <c r="L1337" s="1">
        <v>4</v>
      </c>
      <c r="M1337" s="1">
        <v>98</v>
      </c>
      <c r="N1337" s="3">
        <v>8.42</v>
      </c>
      <c r="O1337" s="1">
        <v>98</v>
      </c>
      <c r="P1337" s="2">
        <v>0.1</v>
      </c>
      <c r="Q1337" s="3">
        <v>3679.1927500000002</v>
      </c>
      <c r="R1337" s="1">
        <v>718239</v>
      </c>
      <c r="S1337">
        <v>3.8</v>
      </c>
      <c r="T1337">
        <v>3.8</v>
      </c>
      <c r="U1337">
        <v>0.73899999999999999</v>
      </c>
      <c r="V1337">
        <v>13.2</v>
      </c>
    </row>
    <row r="1338" spans="1:22" x14ac:dyDescent="0.3">
      <c r="A1338" t="s">
        <v>109</v>
      </c>
      <c r="B1338" s="1">
        <v>2009</v>
      </c>
      <c r="C1338" t="s">
        <v>23</v>
      </c>
      <c r="D1338" s="2">
        <v>73.3</v>
      </c>
      <c r="E1338" s="1">
        <v>118</v>
      </c>
      <c r="F1338" s="1">
        <v>4</v>
      </c>
      <c r="G1338" s="3">
        <v>0.59</v>
      </c>
      <c r="H1338">
        <v>668.74473339999997</v>
      </c>
      <c r="I1338" s="1">
        <v>98</v>
      </c>
      <c r="J1338" s="1">
        <v>0</v>
      </c>
      <c r="K1338" s="2">
        <v>6.9</v>
      </c>
      <c r="L1338" s="1">
        <v>4</v>
      </c>
      <c r="M1338" s="1">
        <v>98</v>
      </c>
      <c r="N1338" s="3">
        <v>9.5399999999999991</v>
      </c>
      <c r="O1338" s="1">
        <v>98</v>
      </c>
      <c r="P1338" s="2">
        <v>0.1</v>
      </c>
      <c r="Q1338" s="3">
        <v>3492.1396</v>
      </c>
      <c r="R1338" s="1">
        <v>6821116</v>
      </c>
      <c r="S1338">
        <v>3.8</v>
      </c>
      <c r="T1338">
        <v>3.8</v>
      </c>
      <c r="U1338">
        <v>0.74199999999999999</v>
      </c>
      <c r="V1338">
        <v>13.6</v>
      </c>
    </row>
    <row r="1339" spans="1:22" x14ac:dyDescent="0.3">
      <c r="A1339" t="s">
        <v>109</v>
      </c>
      <c r="B1339" s="1">
        <v>2008</v>
      </c>
      <c r="C1339" t="s">
        <v>23</v>
      </c>
      <c r="D1339" s="2">
        <v>73.099999999999994</v>
      </c>
      <c r="E1339" s="1">
        <v>119</v>
      </c>
      <c r="F1339" s="1">
        <v>4</v>
      </c>
      <c r="G1339" s="3">
        <v>0.61</v>
      </c>
      <c r="H1339">
        <v>535.27864039999997</v>
      </c>
      <c r="I1339" s="1">
        <v>97</v>
      </c>
      <c r="J1339" s="1">
        <v>2</v>
      </c>
      <c r="K1339" s="2">
        <v>6.1</v>
      </c>
      <c r="L1339" s="1">
        <v>4</v>
      </c>
      <c r="M1339" s="1">
        <v>98</v>
      </c>
      <c r="N1339" s="3">
        <v>8.7799999999999994</v>
      </c>
      <c r="O1339" s="1">
        <v>97</v>
      </c>
      <c r="P1339" s="2">
        <v>0.1</v>
      </c>
      <c r="Q1339" s="3">
        <v>3385.6966499999999</v>
      </c>
      <c r="R1339" s="1">
        <v>6489822</v>
      </c>
      <c r="S1339">
        <v>3.8</v>
      </c>
      <c r="T1339">
        <v>3.8</v>
      </c>
      <c r="U1339">
        <v>0.73899999999999999</v>
      </c>
      <c r="V1339">
        <v>13.6</v>
      </c>
    </row>
    <row r="1340" spans="1:22" x14ac:dyDescent="0.3">
      <c r="A1340" t="s">
        <v>109</v>
      </c>
      <c r="B1340" s="1">
        <v>2007</v>
      </c>
      <c r="C1340" t="s">
        <v>23</v>
      </c>
      <c r="D1340" s="2">
        <v>73</v>
      </c>
      <c r="E1340" s="1">
        <v>12</v>
      </c>
      <c r="F1340" s="1">
        <v>4</v>
      </c>
      <c r="G1340" s="3">
        <v>0.6</v>
      </c>
      <c r="H1340">
        <v>373.26286429999999</v>
      </c>
      <c r="I1340" s="1">
        <v>98</v>
      </c>
      <c r="J1340" s="1">
        <v>41</v>
      </c>
      <c r="K1340" s="2">
        <v>59.3</v>
      </c>
      <c r="L1340" s="1">
        <v>4</v>
      </c>
      <c r="M1340" s="1">
        <v>98</v>
      </c>
      <c r="N1340" s="3">
        <v>8.35</v>
      </c>
      <c r="O1340" s="1">
        <v>98</v>
      </c>
      <c r="P1340" s="2">
        <v>0.1</v>
      </c>
      <c r="Q1340" s="3">
        <v>2762.8635399999998</v>
      </c>
      <c r="R1340" s="1">
        <v>6193191</v>
      </c>
      <c r="S1340">
        <v>3.8</v>
      </c>
      <c r="T1340">
        <v>3.8</v>
      </c>
      <c r="U1340">
        <v>0.73599999999999999</v>
      </c>
      <c r="V1340">
        <v>13.6</v>
      </c>
    </row>
    <row r="1341" spans="1:22" x14ac:dyDescent="0.3">
      <c r="A1341" t="s">
        <v>109</v>
      </c>
      <c r="B1341" s="1">
        <v>2006</v>
      </c>
      <c r="C1341" t="s">
        <v>23</v>
      </c>
      <c r="D1341" s="2">
        <v>72.8</v>
      </c>
      <c r="E1341" s="1">
        <v>121</v>
      </c>
      <c r="F1341" s="1">
        <v>4</v>
      </c>
      <c r="G1341" s="3">
        <v>0.59</v>
      </c>
      <c r="H1341">
        <v>313.36260149999998</v>
      </c>
      <c r="I1341" s="1">
        <v>98</v>
      </c>
      <c r="J1341" s="1">
        <v>1</v>
      </c>
      <c r="K1341" s="2">
        <v>58.6</v>
      </c>
      <c r="L1341" s="1">
        <v>4</v>
      </c>
      <c r="M1341" s="1">
        <v>98</v>
      </c>
      <c r="N1341" s="3">
        <v>8.8000000000000007</v>
      </c>
      <c r="O1341" s="1">
        <v>98</v>
      </c>
      <c r="P1341" s="2">
        <v>0.1</v>
      </c>
      <c r="Q1341" s="3">
        <v>2537.3490000000002</v>
      </c>
      <c r="R1341" s="1">
        <v>5934232</v>
      </c>
      <c r="S1341">
        <v>3.9</v>
      </c>
      <c r="T1341">
        <v>3.8</v>
      </c>
      <c r="U1341">
        <v>0.73299999999999998</v>
      </c>
      <c r="V1341">
        <v>13.7</v>
      </c>
    </row>
    <row r="1342" spans="1:22" x14ac:dyDescent="0.3">
      <c r="A1342" t="s">
        <v>109</v>
      </c>
      <c r="B1342" s="1">
        <v>2005</v>
      </c>
      <c r="C1342" t="s">
        <v>23</v>
      </c>
      <c r="D1342" s="2">
        <v>72.400000000000006</v>
      </c>
      <c r="E1342" s="1">
        <v>127</v>
      </c>
      <c r="F1342" s="1">
        <v>4</v>
      </c>
      <c r="G1342" s="3">
        <v>0.55000000000000004</v>
      </c>
      <c r="H1342">
        <v>27.44252286</v>
      </c>
      <c r="I1342" s="1">
        <v>95</v>
      </c>
      <c r="J1342" s="1">
        <v>28</v>
      </c>
      <c r="K1342" s="2">
        <v>57.8</v>
      </c>
      <c r="L1342" s="1">
        <v>4</v>
      </c>
      <c r="M1342" s="1">
        <v>95</v>
      </c>
      <c r="N1342" s="3">
        <v>8.8800000000000008</v>
      </c>
      <c r="O1342" s="1">
        <v>95</v>
      </c>
      <c r="P1342" s="2">
        <v>0.1</v>
      </c>
      <c r="Q1342" s="3">
        <v>223.83787000000001</v>
      </c>
      <c r="R1342" s="1">
        <v>5714111</v>
      </c>
      <c r="S1342">
        <v>3.9</v>
      </c>
      <c r="T1342">
        <v>3.8</v>
      </c>
      <c r="U1342">
        <v>0.73</v>
      </c>
      <c r="V1342">
        <v>13.8</v>
      </c>
    </row>
    <row r="1343" spans="1:22" x14ac:dyDescent="0.3">
      <c r="A1343" t="s">
        <v>109</v>
      </c>
      <c r="B1343" s="1">
        <v>2004</v>
      </c>
      <c r="C1343" t="s">
        <v>23</v>
      </c>
      <c r="D1343" s="2">
        <v>72.5</v>
      </c>
      <c r="E1343" s="1">
        <v>125</v>
      </c>
      <c r="F1343" s="1">
        <v>4</v>
      </c>
      <c r="G1343" s="3">
        <v>0.54</v>
      </c>
      <c r="H1343">
        <v>32.525236120000002</v>
      </c>
      <c r="I1343" s="1">
        <v>95</v>
      </c>
      <c r="J1343" s="1">
        <v>21</v>
      </c>
      <c r="K1343" s="2">
        <v>57</v>
      </c>
      <c r="L1343" s="1">
        <v>4</v>
      </c>
      <c r="M1343" s="1">
        <v>95</v>
      </c>
      <c r="N1343" s="3">
        <v>9.5</v>
      </c>
      <c r="O1343" s="1">
        <v>95</v>
      </c>
      <c r="P1343" s="2">
        <v>0.1</v>
      </c>
      <c r="Q1343" s="3">
        <v>261.45688200000001</v>
      </c>
      <c r="R1343" s="1">
        <v>5535595</v>
      </c>
      <c r="S1343">
        <v>3.9</v>
      </c>
      <c r="T1343">
        <v>3.8</v>
      </c>
      <c r="U1343">
        <v>0.72299999999999998</v>
      </c>
      <c r="V1343">
        <v>13.5</v>
      </c>
    </row>
    <row r="1344" spans="1:22" x14ac:dyDescent="0.3">
      <c r="A1344" t="s">
        <v>109</v>
      </c>
      <c r="B1344" s="1">
        <v>2003</v>
      </c>
      <c r="C1344" t="s">
        <v>23</v>
      </c>
      <c r="D1344" s="2">
        <v>72.3</v>
      </c>
      <c r="E1344" s="1">
        <v>127</v>
      </c>
      <c r="F1344" s="1">
        <v>4</v>
      </c>
      <c r="G1344" s="3">
        <v>0.54</v>
      </c>
      <c r="H1344">
        <v>228.7838108</v>
      </c>
      <c r="I1344" s="1">
        <v>97</v>
      </c>
      <c r="J1344" s="1">
        <v>76</v>
      </c>
      <c r="K1344" s="2">
        <v>56.3</v>
      </c>
      <c r="L1344" s="1">
        <v>4</v>
      </c>
      <c r="M1344" s="1">
        <v>97</v>
      </c>
      <c r="N1344" s="3">
        <v>9.15</v>
      </c>
      <c r="O1344" s="1">
        <v>97</v>
      </c>
      <c r="P1344" s="2">
        <v>0.1</v>
      </c>
      <c r="Q1344" s="3">
        <v>1889.213962</v>
      </c>
      <c r="R1344" s="1">
        <v>5396774</v>
      </c>
      <c r="S1344">
        <v>3.9</v>
      </c>
      <c r="T1344">
        <v>3.9</v>
      </c>
      <c r="U1344">
        <v>0.71699999999999997</v>
      </c>
      <c r="V1344">
        <v>13.2</v>
      </c>
    </row>
    <row r="1345" spans="1:22" x14ac:dyDescent="0.3">
      <c r="A1345" t="s">
        <v>109</v>
      </c>
      <c r="B1345" s="1">
        <v>2002</v>
      </c>
      <c r="C1345" t="s">
        <v>23</v>
      </c>
      <c r="D1345" s="2">
        <v>72.099999999999994</v>
      </c>
      <c r="E1345" s="1">
        <v>129</v>
      </c>
      <c r="F1345" s="1">
        <v>4</v>
      </c>
      <c r="G1345" s="3">
        <v>0.54</v>
      </c>
      <c r="H1345">
        <v>259.15723750000001</v>
      </c>
      <c r="I1345" s="1">
        <v>95</v>
      </c>
      <c r="J1345" s="1">
        <v>19</v>
      </c>
      <c r="K1345" s="2">
        <v>55.5</v>
      </c>
      <c r="L1345" s="1">
        <v>4</v>
      </c>
      <c r="M1345" s="1">
        <v>95</v>
      </c>
      <c r="N1345" s="3">
        <v>9.68</v>
      </c>
      <c r="O1345" s="1">
        <v>95</v>
      </c>
      <c r="P1345" s="2">
        <v>0.1</v>
      </c>
      <c r="Q1345" s="3">
        <v>1812.288374</v>
      </c>
      <c r="R1345" s="1">
        <v>5287488</v>
      </c>
      <c r="S1345">
        <v>3.9</v>
      </c>
      <c r="T1345">
        <v>3.9</v>
      </c>
      <c r="U1345">
        <v>0.71199999999999997</v>
      </c>
      <c r="V1345">
        <v>13</v>
      </c>
    </row>
    <row r="1346" spans="1:22" x14ac:dyDescent="0.3">
      <c r="A1346" t="s">
        <v>109</v>
      </c>
      <c r="B1346" s="1">
        <v>2001</v>
      </c>
      <c r="C1346" t="s">
        <v>23</v>
      </c>
      <c r="D1346" s="2">
        <v>71.900000000000006</v>
      </c>
      <c r="E1346" s="1">
        <v>131</v>
      </c>
      <c r="F1346" s="1">
        <v>4</v>
      </c>
      <c r="G1346" s="3">
        <v>0.55000000000000004</v>
      </c>
      <c r="H1346">
        <v>248.697463</v>
      </c>
      <c r="I1346" s="1">
        <v>97</v>
      </c>
      <c r="J1346" s="1">
        <v>61</v>
      </c>
      <c r="K1346" s="2">
        <v>54.8</v>
      </c>
      <c r="L1346" s="1">
        <v>4</v>
      </c>
      <c r="M1346" s="1">
        <v>97</v>
      </c>
      <c r="N1346" s="3">
        <v>9.9</v>
      </c>
      <c r="O1346" s="1">
        <v>99</v>
      </c>
      <c r="P1346" s="2">
        <v>0.1</v>
      </c>
      <c r="Q1346" s="3">
        <v>1728.2659000000001</v>
      </c>
      <c r="R1346" s="1">
        <v>5193482</v>
      </c>
      <c r="S1346">
        <v>4</v>
      </c>
      <c r="T1346">
        <v>3.9</v>
      </c>
      <c r="U1346">
        <v>0.70599999999999996</v>
      </c>
      <c r="V1346">
        <v>12.7</v>
      </c>
    </row>
    <row r="1347" spans="1:22" x14ac:dyDescent="0.3">
      <c r="A1347" t="s">
        <v>109</v>
      </c>
      <c r="B1347" s="1">
        <v>2000</v>
      </c>
      <c r="C1347" t="s">
        <v>23</v>
      </c>
      <c r="D1347" s="2">
        <v>71.7</v>
      </c>
      <c r="E1347" s="1">
        <v>133</v>
      </c>
      <c r="F1347" s="1">
        <v>4</v>
      </c>
      <c r="G1347" s="3">
        <v>0.49</v>
      </c>
      <c r="H1347">
        <v>227.296617</v>
      </c>
      <c r="I1347" s="1">
        <v>93</v>
      </c>
      <c r="J1347" s="1">
        <v>32</v>
      </c>
      <c r="K1347" s="2">
        <v>54</v>
      </c>
      <c r="L1347" s="1">
        <v>4</v>
      </c>
      <c r="M1347" s="1">
        <v>94</v>
      </c>
      <c r="N1347" s="3">
        <v>9.65</v>
      </c>
      <c r="O1347" s="1">
        <v>91</v>
      </c>
      <c r="P1347" s="2">
        <v>0.1</v>
      </c>
      <c r="Q1347" s="3">
        <v>1657.8892559999999</v>
      </c>
      <c r="R1347" s="1">
        <v>51313</v>
      </c>
      <c r="S1347">
        <v>4</v>
      </c>
      <c r="T1347">
        <v>4</v>
      </c>
      <c r="U1347">
        <v>0.7</v>
      </c>
      <c r="V1347">
        <v>12.6</v>
      </c>
    </row>
    <row r="1348" spans="1:22" x14ac:dyDescent="0.3">
      <c r="A1348" t="s">
        <v>110</v>
      </c>
      <c r="B1348" s="1">
        <v>2015</v>
      </c>
      <c r="C1348" t="s">
        <v>23</v>
      </c>
      <c r="D1348" s="2">
        <v>72</v>
      </c>
      <c r="E1348" s="1">
        <v>198</v>
      </c>
      <c r="F1348" s="1">
        <v>4</v>
      </c>
      <c r="H1348">
        <v>0</v>
      </c>
      <c r="I1348" s="1">
        <v>98</v>
      </c>
      <c r="J1348" s="1">
        <v>526</v>
      </c>
      <c r="K1348" s="2">
        <v>53.1</v>
      </c>
      <c r="L1348" s="1">
        <v>5</v>
      </c>
      <c r="M1348" s="1">
        <v>98</v>
      </c>
      <c r="O1348" s="1">
        <v>98</v>
      </c>
      <c r="P1348" s="2">
        <v>0.1</v>
      </c>
      <c r="Q1348" s="3">
        <v>159.98169999999999</v>
      </c>
      <c r="R1348" s="1">
        <v>17544126</v>
      </c>
      <c r="S1348">
        <v>2.4</v>
      </c>
      <c r="T1348">
        <v>2.5</v>
      </c>
      <c r="U1348">
        <v>0.79300000000000004</v>
      </c>
      <c r="V1348">
        <v>15</v>
      </c>
    </row>
    <row r="1349" spans="1:22" x14ac:dyDescent="0.3">
      <c r="A1349" t="s">
        <v>110</v>
      </c>
      <c r="B1349" s="1">
        <v>2014</v>
      </c>
      <c r="C1349" t="s">
        <v>23</v>
      </c>
      <c r="D1349" s="2">
        <v>69.900000000000006</v>
      </c>
      <c r="E1349" s="1">
        <v>22</v>
      </c>
      <c r="F1349" s="1">
        <v>5</v>
      </c>
      <c r="G1349" s="3">
        <v>6.29</v>
      </c>
      <c r="H1349">
        <v>24.44473709</v>
      </c>
      <c r="I1349" s="1">
        <v>95</v>
      </c>
      <c r="J1349" s="1">
        <v>321</v>
      </c>
      <c r="K1349" s="2">
        <v>52.3</v>
      </c>
      <c r="L1349" s="1">
        <v>5</v>
      </c>
      <c r="M1349" s="1">
        <v>95</v>
      </c>
      <c r="N1349" s="3">
        <v>4.3600000000000003</v>
      </c>
      <c r="O1349" s="1">
        <v>95</v>
      </c>
      <c r="P1349" s="2">
        <v>0.1</v>
      </c>
      <c r="Q1349" s="3">
        <v>1286.56511</v>
      </c>
      <c r="R1349" s="1">
        <v>17289224</v>
      </c>
      <c r="S1349">
        <v>2.4</v>
      </c>
      <c r="T1349">
        <v>2.5</v>
      </c>
      <c r="U1349">
        <v>0.78900000000000003</v>
      </c>
      <c r="V1349">
        <v>15</v>
      </c>
    </row>
    <row r="1350" spans="1:22" x14ac:dyDescent="0.3">
      <c r="A1350" t="s">
        <v>110</v>
      </c>
      <c r="B1350" s="1">
        <v>2013</v>
      </c>
      <c r="C1350" t="s">
        <v>23</v>
      </c>
      <c r="D1350" s="2">
        <v>69.5</v>
      </c>
      <c r="E1350" s="1">
        <v>28</v>
      </c>
      <c r="F1350" s="1">
        <v>5</v>
      </c>
      <c r="G1350" s="3">
        <v>6.48</v>
      </c>
      <c r="H1350">
        <v>26.407265899999999</v>
      </c>
      <c r="I1350" s="1">
        <v>99</v>
      </c>
      <c r="J1350" s="1">
        <v>73</v>
      </c>
      <c r="K1350" s="2">
        <v>51.4</v>
      </c>
      <c r="L1350" s="1">
        <v>6</v>
      </c>
      <c r="M1350" s="1">
        <v>98</v>
      </c>
      <c r="N1350" s="3">
        <v>4.3</v>
      </c>
      <c r="O1350" s="1">
        <v>98</v>
      </c>
      <c r="P1350" s="2">
        <v>0.1</v>
      </c>
      <c r="Q1350" s="3">
        <v>1389.8561</v>
      </c>
      <c r="R1350" s="1">
        <v>1735275</v>
      </c>
      <c r="S1350">
        <v>2.4</v>
      </c>
      <c r="T1350">
        <v>2.5</v>
      </c>
      <c r="U1350">
        <v>0.78200000000000003</v>
      </c>
      <c r="V1350">
        <v>15</v>
      </c>
    </row>
    <row r="1351" spans="1:22" x14ac:dyDescent="0.3">
      <c r="A1351" t="s">
        <v>110</v>
      </c>
      <c r="B1351" s="1">
        <v>2012</v>
      </c>
      <c r="C1351" t="s">
        <v>23</v>
      </c>
      <c r="D1351" s="2">
        <v>69.099999999999994</v>
      </c>
      <c r="E1351" s="1">
        <v>214</v>
      </c>
      <c r="F1351" s="1">
        <v>6</v>
      </c>
      <c r="G1351" s="3">
        <v>6.82</v>
      </c>
      <c r="H1351">
        <v>235.35660659999999</v>
      </c>
      <c r="I1351" s="1">
        <v>95</v>
      </c>
      <c r="J1351" s="1">
        <v>55</v>
      </c>
      <c r="K1351" s="2">
        <v>5.6</v>
      </c>
      <c r="L1351" s="1">
        <v>7</v>
      </c>
      <c r="M1351" s="1">
        <v>98</v>
      </c>
      <c r="N1351" s="3">
        <v>4.32</v>
      </c>
      <c r="O1351" s="1">
        <v>99</v>
      </c>
      <c r="P1351" s="2">
        <v>0.1</v>
      </c>
      <c r="Q1351" s="3">
        <v>12387.18982</v>
      </c>
      <c r="R1351" s="1">
        <v>16791425</v>
      </c>
      <c r="S1351">
        <v>2.4</v>
      </c>
      <c r="T1351">
        <v>2.5</v>
      </c>
      <c r="U1351">
        <v>0.77400000000000002</v>
      </c>
      <c r="V1351">
        <v>14.7</v>
      </c>
    </row>
    <row r="1352" spans="1:22" x14ac:dyDescent="0.3">
      <c r="A1352" t="s">
        <v>110</v>
      </c>
      <c r="B1352" s="1">
        <v>2011</v>
      </c>
      <c r="C1352" t="s">
        <v>23</v>
      </c>
      <c r="D1352" s="2">
        <v>68.5</v>
      </c>
      <c r="E1352" s="1">
        <v>224</v>
      </c>
      <c r="F1352" s="1">
        <v>7</v>
      </c>
      <c r="G1352" s="3">
        <v>6.63</v>
      </c>
      <c r="H1352">
        <v>179.17013299999999</v>
      </c>
      <c r="I1352" s="1">
        <v>99</v>
      </c>
      <c r="J1352" s="1">
        <v>127</v>
      </c>
      <c r="K1352" s="2">
        <v>49.9</v>
      </c>
      <c r="L1352" s="1">
        <v>7</v>
      </c>
      <c r="M1352" s="1">
        <v>99</v>
      </c>
      <c r="N1352" s="3">
        <v>4.5999999999999996</v>
      </c>
      <c r="O1352" s="1">
        <v>99</v>
      </c>
      <c r="P1352" s="2">
        <v>0.1</v>
      </c>
      <c r="Q1352" s="3">
        <v>11634.424220000001</v>
      </c>
      <c r="R1352" s="1">
        <v>165566</v>
      </c>
      <c r="S1352">
        <v>2.2999999999999998</v>
      </c>
      <c r="T1352">
        <v>2.5</v>
      </c>
      <c r="U1352">
        <v>0.76600000000000001</v>
      </c>
      <c r="V1352">
        <v>14.4</v>
      </c>
    </row>
    <row r="1353" spans="1:22" x14ac:dyDescent="0.3">
      <c r="A1353" t="s">
        <v>110</v>
      </c>
      <c r="B1353" s="1">
        <v>2010</v>
      </c>
      <c r="C1353" t="s">
        <v>23</v>
      </c>
      <c r="D1353" s="2">
        <v>67.8</v>
      </c>
      <c r="E1353" s="1">
        <v>236</v>
      </c>
      <c r="F1353" s="1">
        <v>7</v>
      </c>
      <c r="G1353" s="3">
        <v>6.83</v>
      </c>
      <c r="H1353">
        <v>11.151626800000001</v>
      </c>
      <c r="I1353" s="1">
        <v>99</v>
      </c>
      <c r="J1353" s="1">
        <v>4</v>
      </c>
      <c r="K1353" s="2">
        <v>49.2</v>
      </c>
      <c r="L1353" s="1">
        <v>8</v>
      </c>
      <c r="M1353" s="1">
        <v>98</v>
      </c>
      <c r="N1353" s="3">
        <v>4.42</v>
      </c>
      <c r="O1353" s="1">
        <v>99</v>
      </c>
      <c r="P1353" s="2">
        <v>0.1</v>
      </c>
      <c r="Q1353" s="3">
        <v>97.649972000000005</v>
      </c>
      <c r="R1353" s="1">
        <v>16321581</v>
      </c>
      <c r="S1353">
        <v>2.2999999999999998</v>
      </c>
      <c r="T1353">
        <v>2.5</v>
      </c>
      <c r="U1353">
        <v>0.76300000000000001</v>
      </c>
      <c r="V1353">
        <v>14.5</v>
      </c>
    </row>
    <row r="1354" spans="1:22" x14ac:dyDescent="0.3">
      <c r="A1354" t="s">
        <v>110</v>
      </c>
      <c r="B1354" s="1">
        <v>2009</v>
      </c>
      <c r="C1354" t="s">
        <v>23</v>
      </c>
      <c r="D1354" s="2">
        <v>67.8</v>
      </c>
      <c r="E1354" s="1">
        <v>235</v>
      </c>
      <c r="F1354" s="1">
        <v>7</v>
      </c>
      <c r="G1354" s="3">
        <v>6.64</v>
      </c>
      <c r="H1354">
        <v>808.24330199999997</v>
      </c>
      <c r="I1354" s="1">
        <v>99</v>
      </c>
      <c r="J1354" s="1">
        <v>0</v>
      </c>
      <c r="K1354" s="2">
        <v>48.5</v>
      </c>
      <c r="L1354" s="1">
        <v>8</v>
      </c>
      <c r="M1354" s="1">
        <v>99</v>
      </c>
      <c r="N1354" s="3">
        <v>4.13</v>
      </c>
      <c r="O1354" s="1">
        <v>98</v>
      </c>
      <c r="P1354" s="2">
        <v>0.1</v>
      </c>
      <c r="Q1354" s="3">
        <v>7165.2775000000001</v>
      </c>
      <c r="R1354" s="1">
        <v>169271</v>
      </c>
      <c r="S1354">
        <v>2.2999999999999998</v>
      </c>
      <c r="T1354">
        <v>2.5</v>
      </c>
      <c r="U1354">
        <v>0.75800000000000001</v>
      </c>
      <c r="V1354">
        <v>14.6</v>
      </c>
    </row>
    <row r="1355" spans="1:22" x14ac:dyDescent="0.3">
      <c r="A1355" t="s">
        <v>110</v>
      </c>
      <c r="B1355" s="1">
        <v>2008</v>
      </c>
      <c r="C1355" t="s">
        <v>23</v>
      </c>
      <c r="D1355" s="2">
        <v>66.599999999999994</v>
      </c>
      <c r="E1355" s="1">
        <v>258</v>
      </c>
      <c r="F1355" s="1">
        <v>8</v>
      </c>
      <c r="G1355" s="3">
        <v>7.6</v>
      </c>
      <c r="H1355">
        <v>708.32857850000005</v>
      </c>
      <c r="I1355" s="1">
        <v>99</v>
      </c>
      <c r="J1355" s="1">
        <v>20</v>
      </c>
      <c r="K1355" s="2">
        <v>47.9</v>
      </c>
      <c r="L1355" s="1">
        <v>9</v>
      </c>
      <c r="M1355" s="1">
        <v>99</v>
      </c>
      <c r="N1355" s="3">
        <v>3.65</v>
      </c>
      <c r="O1355" s="1">
        <v>99</v>
      </c>
      <c r="P1355" s="2">
        <v>0.1</v>
      </c>
      <c r="Q1355" s="3">
        <v>8513.5646450000004</v>
      </c>
      <c r="R1355" s="1">
        <v>15674</v>
      </c>
      <c r="S1355">
        <v>2.4</v>
      </c>
      <c r="T1355">
        <v>2.5</v>
      </c>
      <c r="U1355">
        <v>0.75800000000000001</v>
      </c>
      <c r="V1355">
        <v>14.6</v>
      </c>
    </row>
    <row r="1356" spans="1:22" x14ac:dyDescent="0.3">
      <c r="A1356" t="s">
        <v>110</v>
      </c>
      <c r="B1356" s="1">
        <v>2007</v>
      </c>
      <c r="C1356" t="s">
        <v>23</v>
      </c>
      <c r="D1356" s="2">
        <v>65.3</v>
      </c>
      <c r="E1356" s="1">
        <v>288</v>
      </c>
      <c r="F1356" s="1">
        <v>8</v>
      </c>
      <c r="G1356" s="3">
        <v>7.44</v>
      </c>
      <c r="H1356">
        <v>499.730412</v>
      </c>
      <c r="I1356" s="1">
        <v>94</v>
      </c>
      <c r="J1356" s="1">
        <v>13</v>
      </c>
      <c r="K1356" s="2">
        <v>47.3</v>
      </c>
      <c r="L1356" s="1">
        <v>9</v>
      </c>
      <c r="M1356" s="1">
        <v>94</v>
      </c>
      <c r="N1356" s="3">
        <v>3.19</v>
      </c>
      <c r="O1356" s="1">
        <v>93</v>
      </c>
      <c r="P1356" s="2">
        <v>0.1</v>
      </c>
      <c r="Q1356" s="3">
        <v>6771.4147970000004</v>
      </c>
      <c r="R1356" s="1">
        <v>15484192</v>
      </c>
      <c r="S1356">
        <v>2.4</v>
      </c>
      <c r="T1356">
        <v>2.5</v>
      </c>
      <c r="U1356">
        <v>0.754</v>
      </c>
      <c r="V1356">
        <v>14.7</v>
      </c>
    </row>
    <row r="1357" spans="1:22" x14ac:dyDescent="0.3">
      <c r="A1357" t="s">
        <v>110</v>
      </c>
      <c r="B1357" s="1">
        <v>2006</v>
      </c>
      <c r="C1357" t="s">
        <v>23</v>
      </c>
      <c r="D1357" s="2">
        <v>65</v>
      </c>
      <c r="E1357" s="1">
        <v>295</v>
      </c>
      <c r="F1357" s="1">
        <v>8</v>
      </c>
      <c r="G1357" s="3">
        <v>7.08</v>
      </c>
      <c r="H1357">
        <v>76.198689360000003</v>
      </c>
      <c r="I1357" s="1">
        <v>99</v>
      </c>
      <c r="J1357" s="1">
        <v>109</v>
      </c>
      <c r="K1357" s="2">
        <v>46.8</v>
      </c>
      <c r="L1357" s="1">
        <v>9</v>
      </c>
      <c r="M1357" s="1">
        <v>99</v>
      </c>
      <c r="N1357" s="3">
        <v>3.73</v>
      </c>
      <c r="O1357" s="1">
        <v>99</v>
      </c>
      <c r="P1357" s="2">
        <v>0.1</v>
      </c>
      <c r="Q1357" s="3">
        <v>5291.5756499999998</v>
      </c>
      <c r="R1357" s="1">
        <v>153884</v>
      </c>
      <c r="S1357">
        <v>2.4</v>
      </c>
      <c r="T1357">
        <v>2.5</v>
      </c>
      <c r="U1357">
        <v>0.747</v>
      </c>
      <c r="V1357">
        <v>14.3</v>
      </c>
    </row>
    <row r="1358" spans="1:22" x14ac:dyDescent="0.3">
      <c r="A1358" t="s">
        <v>110</v>
      </c>
      <c r="B1358" s="1">
        <v>2005</v>
      </c>
      <c r="C1358" t="s">
        <v>23</v>
      </c>
      <c r="D1358" s="2">
        <v>64.599999999999994</v>
      </c>
      <c r="E1358" s="1">
        <v>294</v>
      </c>
      <c r="F1358" s="1">
        <v>8</v>
      </c>
      <c r="G1358" s="3">
        <v>6.94</v>
      </c>
      <c r="H1358">
        <v>351.86032669999997</v>
      </c>
      <c r="I1358" s="1">
        <v>94</v>
      </c>
      <c r="J1358" s="1">
        <v>16118</v>
      </c>
      <c r="K1358" s="2">
        <v>46.3</v>
      </c>
      <c r="L1358" s="1">
        <v>9</v>
      </c>
      <c r="M1358" s="1">
        <v>99</v>
      </c>
      <c r="N1358" s="3">
        <v>4.7</v>
      </c>
      <c r="O1358" s="1">
        <v>98</v>
      </c>
      <c r="P1358" s="2">
        <v>0.1</v>
      </c>
      <c r="Q1358" s="3">
        <v>3771.278957</v>
      </c>
      <c r="R1358" s="1">
        <v>1514729</v>
      </c>
      <c r="S1358">
        <v>2.4</v>
      </c>
      <c r="T1358">
        <v>2.5</v>
      </c>
      <c r="U1358">
        <v>0.73699999999999999</v>
      </c>
      <c r="V1358">
        <v>13.9</v>
      </c>
    </row>
    <row r="1359" spans="1:22" x14ac:dyDescent="0.3">
      <c r="A1359" t="s">
        <v>110</v>
      </c>
      <c r="B1359" s="1">
        <v>2004</v>
      </c>
      <c r="C1359" t="s">
        <v>23</v>
      </c>
      <c r="D1359" s="2">
        <v>64.7</v>
      </c>
      <c r="E1359" s="1">
        <v>287</v>
      </c>
      <c r="F1359" s="1">
        <v>8</v>
      </c>
      <c r="G1359" s="3">
        <v>6.55</v>
      </c>
      <c r="H1359">
        <v>33.916601829999998</v>
      </c>
      <c r="I1359" s="1">
        <v>99</v>
      </c>
      <c r="J1359" s="1">
        <v>2204</v>
      </c>
      <c r="K1359" s="2">
        <v>45.8</v>
      </c>
      <c r="L1359" s="1">
        <v>9</v>
      </c>
      <c r="M1359" s="1">
        <v>99</v>
      </c>
      <c r="N1359" s="3">
        <v>3.95</v>
      </c>
      <c r="O1359" s="1">
        <v>82</v>
      </c>
      <c r="P1359" s="2">
        <v>0.1</v>
      </c>
      <c r="Q1359" s="3">
        <v>2874.2882909999998</v>
      </c>
      <c r="R1359" s="1">
        <v>1512985</v>
      </c>
      <c r="S1359">
        <v>2.5</v>
      </c>
      <c r="T1359">
        <v>2.6</v>
      </c>
      <c r="U1359">
        <v>0.72499999999999998</v>
      </c>
      <c r="V1359">
        <v>13.5</v>
      </c>
    </row>
    <row r="1360" spans="1:22" x14ac:dyDescent="0.3">
      <c r="A1360" t="s">
        <v>110</v>
      </c>
      <c r="B1360" s="1">
        <v>2003</v>
      </c>
      <c r="C1360" t="s">
        <v>23</v>
      </c>
      <c r="D1360" s="2">
        <v>64.400000000000006</v>
      </c>
      <c r="E1360" s="1">
        <v>282</v>
      </c>
      <c r="F1360" s="1">
        <v>8</v>
      </c>
      <c r="G1360" s="3">
        <v>6.58</v>
      </c>
      <c r="H1360">
        <v>23.434007619999999</v>
      </c>
      <c r="I1360" s="1">
        <v>99</v>
      </c>
      <c r="J1360" s="1">
        <v>24</v>
      </c>
      <c r="K1360" s="2">
        <v>45.3</v>
      </c>
      <c r="L1360" s="1">
        <v>9</v>
      </c>
      <c r="M1360" s="1">
        <v>99</v>
      </c>
      <c r="N1360" s="3">
        <v>3.7</v>
      </c>
      <c r="O1360" s="1">
        <v>99</v>
      </c>
      <c r="P1360" s="2">
        <v>0.1</v>
      </c>
      <c r="Q1360" s="3">
        <v>268.12365699999998</v>
      </c>
      <c r="R1360" s="1">
        <v>149918</v>
      </c>
      <c r="S1360">
        <v>2.5</v>
      </c>
      <c r="T1360">
        <v>2.6</v>
      </c>
      <c r="U1360">
        <v>0.71399999999999997</v>
      </c>
      <c r="V1360">
        <v>13.1</v>
      </c>
    </row>
    <row r="1361" spans="1:22" x14ac:dyDescent="0.3">
      <c r="A1361" t="s">
        <v>110</v>
      </c>
      <c r="B1361" s="1">
        <v>2002</v>
      </c>
      <c r="C1361" t="s">
        <v>23</v>
      </c>
      <c r="D1361" s="2">
        <v>64.7</v>
      </c>
      <c r="E1361" s="1">
        <v>276</v>
      </c>
      <c r="F1361" s="1">
        <v>8</v>
      </c>
      <c r="G1361" s="3">
        <v>5.99</v>
      </c>
      <c r="H1361">
        <v>145.1022528</v>
      </c>
      <c r="I1361" s="1">
        <v>95</v>
      </c>
      <c r="J1361" s="1">
        <v>18</v>
      </c>
      <c r="K1361" s="2">
        <v>44.8</v>
      </c>
      <c r="L1361" s="1">
        <v>9</v>
      </c>
      <c r="M1361" s="1">
        <v>95</v>
      </c>
      <c r="N1361" s="3">
        <v>3.61</v>
      </c>
      <c r="O1361" s="1">
        <v>95</v>
      </c>
      <c r="P1361" s="2">
        <v>0.1</v>
      </c>
      <c r="Q1361" s="3">
        <v>1658.3114599999999</v>
      </c>
      <c r="R1361" s="1">
        <v>14858948</v>
      </c>
      <c r="S1361">
        <v>2.6</v>
      </c>
      <c r="T1361">
        <v>2.6</v>
      </c>
      <c r="U1361">
        <v>0.7</v>
      </c>
      <c r="V1361">
        <v>12.7</v>
      </c>
    </row>
    <row r="1362" spans="1:22" x14ac:dyDescent="0.3">
      <c r="A1362" t="s">
        <v>110</v>
      </c>
      <c r="B1362" s="1">
        <v>2001</v>
      </c>
      <c r="C1362" t="s">
        <v>23</v>
      </c>
      <c r="D1362" s="2">
        <v>64.400000000000006</v>
      </c>
      <c r="E1362" s="1">
        <v>284</v>
      </c>
      <c r="F1362" s="1">
        <v>8</v>
      </c>
      <c r="G1362" s="3">
        <v>5.75</v>
      </c>
      <c r="H1362">
        <v>12.60883976</v>
      </c>
      <c r="I1362" s="1">
        <v>95</v>
      </c>
      <c r="J1362" s="1">
        <v>94</v>
      </c>
      <c r="K1362" s="2">
        <v>44.4</v>
      </c>
      <c r="L1362" s="1">
        <v>10</v>
      </c>
      <c r="M1362" s="1">
        <v>95</v>
      </c>
      <c r="N1362" s="3">
        <v>3.47</v>
      </c>
      <c r="O1362" s="1">
        <v>95</v>
      </c>
      <c r="P1362" s="2">
        <v>0.1</v>
      </c>
      <c r="Q1362" s="3">
        <v>149.926751</v>
      </c>
      <c r="R1362" s="1">
        <v>14858335</v>
      </c>
      <c r="S1362">
        <v>2.6</v>
      </c>
      <c r="T1362">
        <v>2.7</v>
      </c>
      <c r="U1362">
        <v>0.68500000000000005</v>
      </c>
      <c r="V1362">
        <v>12.3</v>
      </c>
    </row>
    <row r="1363" spans="1:22" x14ac:dyDescent="0.3">
      <c r="A1363" t="s">
        <v>110</v>
      </c>
      <c r="B1363" s="1">
        <v>2000</v>
      </c>
      <c r="C1363" t="s">
        <v>23</v>
      </c>
      <c r="D1363" s="2">
        <v>63.9</v>
      </c>
      <c r="E1363" s="1">
        <v>292</v>
      </c>
      <c r="F1363" s="1">
        <v>9</v>
      </c>
      <c r="G1363" s="3">
        <v>6</v>
      </c>
      <c r="H1363">
        <v>112.541157</v>
      </c>
      <c r="I1363" s="1">
        <v>99</v>
      </c>
      <c r="J1363" s="1">
        <v>245</v>
      </c>
      <c r="K1363" s="2">
        <v>43.9</v>
      </c>
      <c r="L1363" s="1">
        <v>10</v>
      </c>
      <c r="M1363" s="1">
        <v>96</v>
      </c>
      <c r="N1363" s="3">
        <v>4.16</v>
      </c>
      <c r="O1363" s="1">
        <v>97</v>
      </c>
      <c r="P1363" s="2">
        <v>0.1</v>
      </c>
      <c r="Q1363" s="3">
        <v>1229.9580000000001</v>
      </c>
      <c r="R1363" s="1">
        <v>14883626</v>
      </c>
      <c r="S1363">
        <v>2.7</v>
      </c>
      <c r="T1363">
        <v>2.7</v>
      </c>
      <c r="U1363">
        <v>0.67600000000000005</v>
      </c>
      <c r="V1363">
        <v>12.1</v>
      </c>
    </row>
    <row r="1364" spans="1:22" x14ac:dyDescent="0.3">
      <c r="A1364" t="s">
        <v>111</v>
      </c>
      <c r="B1364" s="1">
        <v>2015</v>
      </c>
      <c r="C1364" t="s">
        <v>23</v>
      </c>
      <c r="D1364" s="2">
        <v>63.4</v>
      </c>
      <c r="E1364" s="1">
        <v>249</v>
      </c>
      <c r="F1364" s="1">
        <v>54</v>
      </c>
      <c r="H1364">
        <v>0</v>
      </c>
      <c r="I1364" s="1">
        <v>89</v>
      </c>
      <c r="J1364" s="1">
        <v>95</v>
      </c>
      <c r="K1364" s="2">
        <v>22</v>
      </c>
      <c r="L1364" s="1">
        <v>75</v>
      </c>
      <c r="M1364" s="1">
        <v>83</v>
      </c>
      <c r="O1364" s="1">
        <v>89</v>
      </c>
      <c r="P1364" s="2">
        <v>2.8</v>
      </c>
      <c r="Q1364" s="3">
        <v>1349.97144</v>
      </c>
      <c r="R1364" s="1">
        <v>47236259</v>
      </c>
      <c r="S1364">
        <v>7.8</v>
      </c>
      <c r="T1364">
        <v>7.6</v>
      </c>
      <c r="U1364">
        <v>0.55000000000000004</v>
      </c>
      <c r="V1364">
        <v>11.1</v>
      </c>
    </row>
    <row r="1365" spans="1:22" x14ac:dyDescent="0.3">
      <c r="A1365" t="s">
        <v>111</v>
      </c>
      <c r="B1365" s="1">
        <v>2014</v>
      </c>
      <c r="C1365" t="s">
        <v>23</v>
      </c>
      <c r="D1365" s="2">
        <v>62.9</v>
      </c>
      <c r="E1365" s="1">
        <v>255</v>
      </c>
      <c r="F1365" s="1">
        <v>56</v>
      </c>
      <c r="G1365" s="3">
        <v>0.01</v>
      </c>
      <c r="H1365">
        <v>170.9626624</v>
      </c>
      <c r="I1365" s="1">
        <v>92</v>
      </c>
      <c r="J1365" s="1">
        <v>354</v>
      </c>
      <c r="K1365" s="2">
        <v>21.3</v>
      </c>
      <c r="L1365" s="1">
        <v>79</v>
      </c>
      <c r="M1365" s="1">
        <v>93</v>
      </c>
      <c r="N1365" s="3">
        <v>5.72</v>
      </c>
      <c r="O1365" s="1">
        <v>92</v>
      </c>
      <c r="P1365" s="2">
        <v>2.9</v>
      </c>
      <c r="Q1365" s="3">
        <v>1335.6458</v>
      </c>
      <c r="R1365" s="1">
        <v>462425</v>
      </c>
      <c r="S1365">
        <v>7.8</v>
      </c>
      <c r="T1365">
        <v>7.7</v>
      </c>
      <c r="U1365">
        <v>0.54600000000000004</v>
      </c>
      <c r="V1365">
        <v>11.1</v>
      </c>
    </row>
    <row r="1366" spans="1:22" x14ac:dyDescent="0.3">
      <c r="A1366" t="s">
        <v>111</v>
      </c>
      <c r="B1366" s="1">
        <v>2013</v>
      </c>
      <c r="C1366" t="s">
        <v>23</v>
      </c>
      <c r="D1366" s="2">
        <v>62.6</v>
      </c>
      <c r="E1366" s="1">
        <v>258</v>
      </c>
      <c r="F1366" s="1">
        <v>58</v>
      </c>
      <c r="G1366" s="3">
        <v>1.84</v>
      </c>
      <c r="H1366">
        <v>165.93049769999999</v>
      </c>
      <c r="I1366" s="1">
        <v>93</v>
      </c>
      <c r="J1366" s="1">
        <v>190</v>
      </c>
      <c r="K1366" s="2">
        <v>2.7</v>
      </c>
      <c r="L1366" s="1">
        <v>81</v>
      </c>
      <c r="M1366" s="1">
        <v>94</v>
      </c>
      <c r="N1366" s="3">
        <v>5.57</v>
      </c>
      <c r="O1366" s="1">
        <v>87</v>
      </c>
      <c r="P1366" s="2">
        <v>3</v>
      </c>
      <c r="Q1366" s="3">
        <v>1229.1147980000001</v>
      </c>
      <c r="R1366" s="1">
        <v>44826849</v>
      </c>
      <c r="S1366">
        <v>7.9</v>
      </c>
      <c r="T1366">
        <v>7.7</v>
      </c>
      <c r="U1366">
        <v>0.54100000000000004</v>
      </c>
      <c r="V1366">
        <v>11.1</v>
      </c>
    </row>
    <row r="1367" spans="1:22" x14ac:dyDescent="0.3">
      <c r="A1367" t="s">
        <v>111</v>
      </c>
      <c r="B1367" s="1">
        <v>2012</v>
      </c>
      <c r="C1367" t="s">
        <v>23</v>
      </c>
      <c r="D1367" s="2">
        <v>62.1</v>
      </c>
      <c r="E1367" s="1">
        <v>263</v>
      </c>
      <c r="F1367" s="1">
        <v>59</v>
      </c>
      <c r="G1367" s="3">
        <v>1.81</v>
      </c>
      <c r="H1367">
        <v>154.22696970000001</v>
      </c>
      <c r="I1367" s="1">
        <v>94</v>
      </c>
      <c r="J1367" s="1">
        <v>0</v>
      </c>
      <c r="K1367" s="2">
        <v>2.1</v>
      </c>
      <c r="L1367" s="1">
        <v>84</v>
      </c>
      <c r="M1367" s="1">
        <v>94</v>
      </c>
      <c r="N1367" s="3">
        <v>5.49</v>
      </c>
      <c r="O1367" s="1">
        <v>94</v>
      </c>
      <c r="P1367" s="2">
        <v>3</v>
      </c>
      <c r="Q1367" s="3">
        <v>1155.2582</v>
      </c>
      <c r="R1367" s="1">
        <v>43646629</v>
      </c>
      <c r="S1367">
        <v>8</v>
      </c>
      <c r="T1367">
        <v>7.8</v>
      </c>
      <c r="U1367">
        <v>0.53600000000000003</v>
      </c>
      <c r="V1367">
        <v>11.1</v>
      </c>
    </row>
    <row r="1368" spans="1:22" x14ac:dyDescent="0.3">
      <c r="A1368" t="s">
        <v>111</v>
      </c>
      <c r="B1368" s="1">
        <v>2011</v>
      </c>
      <c r="C1368" t="s">
        <v>23</v>
      </c>
      <c r="D1368" s="2">
        <v>61.2</v>
      </c>
      <c r="E1368" s="1">
        <v>278</v>
      </c>
      <c r="F1368" s="1">
        <v>60</v>
      </c>
      <c r="G1368" s="3">
        <v>1.8</v>
      </c>
      <c r="H1368">
        <v>109.7051836</v>
      </c>
      <c r="I1368" s="1">
        <v>96</v>
      </c>
      <c r="J1368" s="1">
        <v>2395</v>
      </c>
      <c r="K1368" s="2">
        <v>19.5</v>
      </c>
      <c r="L1368" s="1">
        <v>86</v>
      </c>
      <c r="M1368" s="1">
        <v>97</v>
      </c>
      <c r="N1368" s="3">
        <v>5.23</v>
      </c>
      <c r="O1368" s="1">
        <v>96</v>
      </c>
      <c r="P1368" s="2">
        <v>3.4</v>
      </c>
      <c r="Q1368" s="3">
        <v>987.44539669999995</v>
      </c>
      <c r="R1368" s="1">
        <v>42486839</v>
      </c>
      <c r="S1368">
        <v>8.1</v>
      </c>
      <c r="T1368">
        <v>7.9</v>
      </c>
      <c r="U1368">
        <v>0.53</v>
      </c>
      <c r="V1368">
        <v>11.1</v>
      </c>
    </row>
    <row r="1369" spans="1:22" x14ac:dyDescent="0.3">
      <c r="A1369" t="s">
        <v>111</v>
      </c>
      <c r="B1369" s="1">
        <v>2010</v>
      </c>
      <c r="C1369" t="s">
        <v>23</v>
      </c>
      <c r="D1369" s="2">
        <v>63</v>
      </c>
      <c r="E1369" s="1">
        <v>294</v>
      </c>
      <c r="F1369" s="1">
        <v>61</v>
      </c>
      <c r="G1369" s="3">
        <v>1.73</v>
      </c>
      <c r="H1369">
        <v>56.58984221</v>
      </c>
      <c r="I1369" s="1">
        <v>9</v>
      </c>
      <c r="J1369" s="1">
        <v>95</v>
      </c>
      <c r="K1369" s="2">
        <v>18.899999999999999</v>
      </c>
      <c r="L1369" s="1">
        <v>89</v>
      </c>
      <c r="M1369" s="1">
        <v>9</v>
      </c>
      <c r="N1369" s="3">
        <v>3.97</v>
      </c>
      <c r="O1369" s="1">
        <v>9</v>
      </c>
      <c r="P1369" s="2">
        <v>4.3</v>
      </c>
      <c r="Q1369" s="3">
        <v>967.34772999999996</v>
      </c>
      <c r="R1369" s="1">
        <v>4135152</v>
      </c>
      <c r="S1369">
        <v>8.1999999999999993</v>
      </c>
      <c r="T1369">
        <v>8</v>
      </c>
      <c r="U1369">
        <v>0.52300000000000002</v>
      </c>
      <c r="V1369">
        <v>11.1</v>
      </c>
    </row>
    <row r="1370" spans="1:22" x14ac:dyDescent="0.3">
      <c r="A1370" t="s">
        <v>111</v>
      </c>
      <c r="B1370" s="1">
        <v>2009</v>
      </c>
      <c r="C1370" t="s">
        <v>23</v>
      </c>
      <c r="D1370" s="2">
        <v>59.1</v>
      </c>
      <c r="E1370" s="1">
        <v>317</v>
      </c>
      <c r="F1370" s="1">
        <v>62</v>
      </c>
      <c r="G1370" s="3">
        <v>1.86</v>
      </c>
      <c r="H1370">
        <v>7.1468514040000004</v>
      </c>
      <c r="I1370" s="1">
        <v>88</v>
      </c>
      <c r="J1370" s="1">
        <v>1218</v>
      </c>
      <c r="K1370" s="2">
        <v>18.399999999999999</v>
      </c>
      <c r="L1370" s="1">
        <v>91</v>
      </c>
      <c r="M1370" s="1">
        <v>89</v>
      </c>
      <c r="N1370" s="3">
        <v>4.17</v>
      </c>
      <c r="O1370" s="1">
        <v>88</v>
      </c>
      <c r="P1370" s="2">
        <v>5</v>
      </c>
      <c r="Q1370" s="3">
        <v>92.816252000000006</v>
      </c>
      <c r="R1370" s="1">
        <v>423724</v>
      </c>
      <c r="S1370">
        <v>8.1999999999999993</v>
      </c>
      <c r="T1370">
        <v>8.1</v>
      </c>
      <c r="U1370">
        <v>0.51400000000000001</v>
      </c>
      <c r="V1370">
        <v>10.7</v>
      </c>
    </row>
    <row r="1371" spans="1:22" x14ac:dyDescent="0.3">
      <c r="A1371" t="s">
        <v>111</v>
      </c>
      <c r="B1371" s="1">
        <v>2008</v>
      </c>
      <c r="C1371" t="s">
        <v>23</v>
      </c>
      <c r="D1371" s="2">
        <v>57.9</v>
      </c>
      <c r="E1371" s="1">
        <v>339</v>
      </c>
      <c r="F1371" s="1">
        <v>64</v>
      </c>
      <c r="G1371" s="3">
        <v>1.71</v>
      </c>
      <c r="H1371">
        <v>60.515350599999998</v>
      </c>
      <c r="I1371" s="1">
        <v>88</v>
      </c>
      <c r="J1371" s="1">
        <v>1282</v>
      </c>
      <c r="K1371" s="2">
        <v>17.899999999999999</v>
      </c>
      <c r="L1371" s="1">
        <v>95</v>
      </c>
      <c r="M1371" s="1">
        <v>88</v>
      </c>
      <c r="N1371" s="3">
        <v>3.9</v>
      </c>
      <c r="O1371" s="1">
        <v>88</v>
      </c>
      <c r="P1371" s="2">
        <v>6.4</v>
      </c>
      <c r="Q1371" s="3">
        <v>916.89925149999999</v>
      </c>
      <c r="R1371" s="1">
        <v>39148416</v>
      </c>
      <c r="S1371">
        <v>8.3000000000000007</v>
      </c>
      <c r="T1371">
        <v>8.1999999999999993</v>
      </c>
      <c r="U1371">
        <v>0.50600000000000001</v>
      </c>
      <c r="V1371">
        <v>10.4</v>
      </c>
    </row>
    <row r="1372" spans="1:22" x14ac:dyDescent="0.3">
      <c r="A1372" t="s">
        <v>111</v>
      </c>
      <c r="B1372" s="1">
        <v>2007</v>
      </c>
      <c r="C1372" t="s">
        <v>23</v>
      </c>
      <c r="D1372" s="2">
        <v>56.8</v>
      </c>
      <c r="E1372" s="1">
        <v>356</v>
      </c>
      <c r="F1372" s="1">
        <v>66</v>
      </c>
      <c r="G1372" s="3">
        <v>1.97</v>
      </c>
      <c r="H1372">
        <v>59.833613640000003</v>
      </c>
      <c r="I1372" s="1">
        <v>81</v>
      </c>
      <c r="J1372" s="1">
        <v>1516</v>
      </c>
      <c r="K1372" s="2">
        <v>17.3</v>
      </c>
      <c r="L1372" s="1">
        <v>100</v>
      </c>
      <c r="M1372" s="1">
        <v>76</v>
      </c>
      <c r="N1372" s="3">
        <v>4.8</v>
      </c>
      <c r="O1372" s="1">
        <v>81</v>
      </c>
      <c r="P1372" s="2">
        <v>9.1</v>
      </c>
      <c r="Q1372" s="3">
        <v>839.18111699999997</v>
      </c>
      <c r="R1372" s="1">
        <v>388599</v>
      </c>
      <c r="S1372">
        <v>8.4</v>
      </c>
      <c r="T1372">
        <v>8.3000000000000007</v>
      </c>
      <c r="U1372">
        <v>0.49399999999999999</v>
      </c>
      <c r="V1372">
        <v>10.1</v>
      </c>
    </row>
    <row r="1373" spans="1:22" x14ac:dyDescent="0.3">
      <c r="A1373" t="s">
        <v>111</v>
      </c>
      <c r="B1373" s="1">
        <v>2006</v>
      </c>
      <c r="C1373" t="s">
        <v>23</v>
      </c>
      <c r="D1373" s="2">
        <v>55.3</v>
      </c>
      <c r="E1373" s="1">
        <v>388</v>
      </c>
      <c r="F1373" s="1">
        <v>68</v>
      </c>
      <c r="G1373" s="3">
        <v>1.76</v>
      </c>
      <c r="H1373">
        <v>52.603854290000001</v>
      </c>
      <c r="I1373" s="1">
        <v>8</v>
      </c>
      <c r="J1373" s="1">
        <v>1847</v>
      </c>
      <c r="K1373" s="2">
        <v>16.899999999999999</v>
      </c>
      <c r="L1373" s="1">
        <v>104</v>
      </c>
      <c r="M1373" s="1">
        <v>77</v>
      </c>
      <c r="N1373" s="3">
        <v>4.24</v>
      </c>
      <c r="O1373" s="1">
        <v>8</v>
      </c>
      <c r="P1373" s="2">
        <v>10.3</v>
      </c>
      <c r="Q1373" s="3">
        <v>697.66385000000002</v>
      </c>
      <c r="R1373" s="1">
        <v>37525</v>
      </c>
      <c r="S1373">
        <v>8.5</v>
      </c>
      <c r="T1373">
        <v>8.4</v>
      </c>
      <c r="U1373">
        <v>0.48299999999999998</v>
      </c>
      <c r="V1373">
        <v>9.6999999999999993</v>
      </c>
    </row>
    <row r="1374" spans="1:22" x14ac:dyDescent="0.3">
      <c r="A1374" t="s">
        <v>111</v>
      </c>
      <c r="B1374" s="1">
        <v>2005</v>
      </c>
      <c r="C1374" t="s">
        <v>23</v>
      </c>
      <c r="D1374" s="2">
        <v>54.1</v>
      </c>
      <c r="E1374" s="1">
        <v>412</v>
      </c>
      <c r="F1374" s="1">
        <v>70</v>
      </c>
      <c r="G1374" s="3">
        <v>1.82</v>
      </c>
      <c r="H1374">
        <v>39.556775020000003</v>
      </c>
      <c r="I1374" s="1">
        <v>76</v>
      </c>
      <c r="J1374" s="1">
        <v>153</v>
      </c>
      <c r="K1374" s="2">
        <v>16.399999999999999</v>
      </c>
      <c r="L1374" s="1">
        <v>108</v>
      </c>
      <c r="M1374" s="1">
        <v>7</v>
      </c>
      <c r="N1374" s="3">
        <v>4.3600000000000003</v>
      </c>
      <c r="O1374" s="1">
        <v>76</v>
      </c>
      <c r="P1374" s="2">
        <v>11.6</v>
      </c>
      <c r="Q1374" s="3">
        <v>519.79993460000003</v>
      </c>
      <c r="R1374" s="1">
        <v>3648288</v>
      </c>
      <c r="S1374">
        <v>8.6</v>
      </c>
      <c r="T1374">
        <v>8.5</v>
      </c>
      <c r="U1374">
        <v>0.47399999999999998</v>
      </c>
      <c r="V1374">
        <v>9.6</v>
      </c>
    </row>
    <row r="1375" spans="1:22" x14ac:dyDescent="0.3">
      <c r="A1375" t="s">
        <v>111</v>
      </c>
      <c r="B1375" s="1">
        <v>2004</v>
      </c>
      <c r="C1375" t="s">
        <v>23</v>
      </c>
      <c r="D1375" s="2">
        <v>53</v>
      </c>
      <c r="E1375" s="1">
        <v>432</v>
      </c>
      <c r="F1375" s="1">
        <v>72</v>
      </c>
      <c r="G1375" s="3">
        <v>1.43</v>
      </c>
      <c r="H1375">
        <v>36.297752490000001</v>
      </c>
      <c r="I1375" s="1">
        <v>73</v>
      </c>
      <c r="J1375" s="1">
        <v>20</v>
      </c>
      <c r="K1375" s="2">
        <v>15.9</v>
      </c>
      <c r="L1375" s="1">
        <v>112</v>
      </c>
      <c r="M1375" s="1">
        <v>73</v>
      </c>
      <c r="N1375" s="3">
        <v>4.29</v>
      </c>
      <c r="O1375" s="1">
        <v>73</v>
      </c>
      <c r="P1375" s="2">
        <v>13.2</v>
      </c>
      <c r="Q1375" s="3">
        <v>458.88435509999999</v>
      </c>
      <c r="R1375" s="1">
        <v>3574931</v>
      </c>
      <c r="S1375">
        <v>8.6999999999999993</v>
      </c>
      <c r="T1375">
        <v>8.6</v>
      </c>
      <c r="U1375">
        <v>0.46100000000000002</v>
      </c>
      <c r="V1375">
        <v>8.9</v>
      </c>
    </row>
    <row r="1376" spans="1:22" x14ac:dyDescent="0.3">
      <c r="A1376" t="s">
        <v>111</v>
      </c>
      <c r="B1376" s="1">
        <v>2003</v>
      </c>
      <c r="C1376" t="s">
        <v>23</v>
      </c>
      <c r="D1376" s="2">
        <v>52.4</v>
      </c>
      <c r="E1376" s="1">
        <v>437</v>
      </c>
      <c r="F1376" s="1">
        <v>74</v>
      </c>
      <c r="G1376" s="3">
        <v>1.49</v>
      </c>
      <c r="H1376">
        <v>35.852046680000001</v>
      </c>
      <c r="I1376" s="1">
        <v>73</v>
      </c>
      <c r="J1376" s="1">
        <v>65</v>
      </c>
      <c r="K1376" s="2">
        <v>15.5</v>
      </c>
      <c r="L1376" s="1">
        <v>115</v>
      </c>
      <c r="M1376" s="1">
        <v>75</v>
      </c>
      <c r="N1376" s="3">
        <v>4.45</v>
      </c>
      <c r="O1376" s="1">
        <v>73</v>
      </c>
      <c r="P1376" s="2">
        <v>14.5</v>
      </c>
      <c r="Q1376" s="3">
        <v>436.68753570000001</v>
      </c>
      <c r="R1376" s="1">
        <v>3413852</v>
      </c>
      <c r="S1376">
        <v>8.8000000000000007</v>
      </c>
      <c r="T1376">
        <v>8.8000000000000007</v>
      </c>
      <c r="U1376">
        <v>0.45</v>
      </c>
      <c r="V1376">
        <v>8.1999999999999993</v>
      </c>
    </row>
    <row r="1377" spans="1:22" x14ac:dyDescent="0.3">
      <c r="A1377" t="s">
        <v>111</v>
      </c>
      <c r="B1377" s="1">
        <v>2002</v>
      </c>
      <c r="C1377" t="s">
        <v>23</v>
      </c>
      <c r="D1377" s="2">
        <v>52.1</v>
      </c>
      <c r="E1377" s="1">
        <v>437</v>
      </c>
      <c r="F1377" s="1">
        <v>76</v>
      </c>
      <c r="G1377" s="3">
        <v>1.66</v>
      </c>
      <c r="H1377">
        <v>32.736741340000002</v>
      </c>
      <c r="I1377" s="1">
        <v>84</v>
      </c>
      <c r="J1377" s="1">
        <v>766</v>
      </c>
      <c r="K1377" s="2">
        <v>15.1</v>
      </c>
      <c r="L1377" s="1">
        <v>118</v>
      </c>
      <c r="M1377" s="1">
        <v>83</v>
      </c>
      <c r="N1377" s="3">
        <v>4.54</v>
      </c>
      <c r="O1377" s="1">
        <v>84</v>
      </c>
      <c r="P1377" s="2">
        <v>15.7</v>
      </c>
      <c r="Q1377" s="3">
        <v>395.84935109999998</v>
      </c>
      <c r="R1377" s="1">
        <v>332149</v>
      </c>
      <c r="S1377">
        <v>8.9</v>
      </c>
      <c r="T1377">
        <v>8.9</v>
      </c>
      <c r="U1377">
        <v>0.45100000000000001</v>
      </c>
      <c r="V1377">
        <v>8.5</v>
      </c>
    </row>
    <row r="1378" spans="1:22" x14ac:dyDescent="0.3">
      <c r="A1378" t="s">
        <v>111</v>
      </c>
      <c r="B1378" s="1">
        <v>2001</v>
      </c>
      <c r="C1378" t="s">
        <v>23</v>
      </c>
      <c r="D1378" s="2">
        <v>51.9</v>
      </c>
      <c r="E1378" s="1">
        <v>434</v>
      </c>
      <c r="F1378" s="1">
        <v>77</v>
      </c>
      <c r="G1378" s="3">
        <v>1.63</v>
      </c>
      <c r="H1378">
        <v>3.847602867</v>
      </c>
      <c r="I1378" s="1"/>
      <c r="J1378" s="1">
        <v>11304</v>
      </c>
      <c r="K1378" s="2">
        <v>14.7</v>
      </c>
      <c r="L1378" s="1">
        <v>120</v>
      </c>
      <c r="M1378" s="1">
        <v>77</v>
      </c>
      <c r="N1378" s="3">
        <v>4.62</v>
      </c>
      <c r="O1378" s="1">
        <v>8</v>
      </c>
      <c r="P1378" s="2">
        <v>16.899999999999999</v>
      </c>
      <c r="Q1378" s="3">
        <v>41.776361199999997</v>
      </c>
      <c r="R1378" s="1">
        <v>32321482</v>
      </c>
      <c r="S1378">
        <v>9</v>
      </c>
      <c r="T1378">
        <v>9</v>
      </c>
      <c r="U1378">
        <v>0.44700000000000001</v>
      </c>
      <c r="V1378">
        <v>8.4</v>
      </c>
    </row>
    <row r="1379" spans="1:22" x14ac:dyDescent="0.3">
      <c r="A1379" t="s">
        <v>111</v>
      </c>
      <c r="B1379" s="1">
        <v>2000</v>
      </c>
      <c r="C1379" t="s">
        <v>23</v>
      </c>
      <c r="D1379" s="2">
        <v>51.9</v>
      </c>
      <c r="E1379" s="1">
        <v>428</v>
      </c>
      <c r="F1379" s="1">
        <v>77</v>
      </c>
      <c r="G1379" s="3">
        <v>1.51</v>
      </c>
      <c r="H1379">
        <v>0.68168555500000005</v>
      </c>
      <c r="I1379" s="1"/>
      <c r="J1379" s="1">
        <v>21002</v>
      </c>
      <c r="K1379" s="2">
        <v>14.4</v>
      </c>
      <c r="L1379" s="1">
        <v>121</v>
      </c>
      <c r="M1379" s="1">
        <v>8</v>
      </c>
      <c r="N1379" s="3">
        <v>4.68</v>
      </c>
      <c r="O1379" s="1">
        <v>82</v>
      </c>
      <c r="P1379" s="2">
        <v>18.100000000000001</v>
      </c>
      <c r="Q1379" s="3">
        <v>43.979713199999999</v>
      </c>
      <c r="R1379" s="1">
        <v>3145483</v>
      </c>
      <c r="S1379">
        <v>9.1999999999999993</v>
      </c>
      <c r="T1379">
        <v>9.1</v>
      </c>
      <c r="U1379">
        <v>0.44800000000000001</v>
      </c>
      <c r="V1379">
        <v>8.4</v>
      </c>
    </row>
    <row r="1380" spans="1:22" x14ac:dyDescent="0.3">
      <c r="A1380" t="s">
        <v>112</v>
      </c>
      <c r="B1380" s="1">
        <v>2015</v>
      </c>
      <c r="C1380" t="s">
        <v>23</v>
      </c>
      <c r="D1380" s="2">
        <v>66.3</v>
      </c>
      <c r="E1380" s="1">
        <v>198</v>
      </c>
      <c r="F1380" s="1">
        <v>0</v>
      </c>
      <c r="H1380">
        <v>0</v>
      </c>
      <c r="I1380" s="1">
        <v>82</v>
      </c>
      <c r="J1380" s="1">
        <v>0</v>
      </c>
      <c r="K1380" s="2">
        <v>77.599999999999994</v>
      </c>
      <c r="L1380" s="1">
        <v>0</v>
      </c>
      <c r="M1380" s="1">
        <v>8</v>
      </c>
      <c r="O1380" s="1">
        <v>78</v>
      </c>
      <c r="P1380" s="2">
        <v>0.1</v>
      </c>
      <c r="Q1380" s="3">
        <v>1424.4836110000001</v>
      </c>
      <c r="R1380" s="1">
        <v>11247</v>
      </c>
      <c r="S1380">
        <v>0.1</v>
      </c>
      <c r="T1380">
        <v>0.1</v>
      </c>
      <c r="U1380">
        <v>0.58599999999999997</v>
      </c>
      <c r="V1380">
        <v>11.9</v>
      </c>
    </row>
    <row r="1381" spans="1:22" x14ac:dyDescent="0.3">
      <c r="A1381" t="s">
        <v>112</v>
      </c>
      <c r="B1381" s="1">
        <v>2014</v>
      </c>
      <c r="C1381" t="s">
        <v>23</v>
      </c>
      <c r="D1381" s="2">
        <v>66.099999999999994</v>
      </c>
      <c r="E1381" s="1">
        <v>2</v>
      </c>
      <c r="F1381" s="1">
        <v>0</v>
      </c>
      <c r="G1381" s="3">
        <v>0.01</v>
      </c>
      <c r="H1381">
        <v>97.871933189999993</v>
      </c>
      <c r="I1381" s="1">
        <v>75</v>
      </c>
      <c r="J1381" s="1">
        <v>0</v>
      </c>
      <c r="K1381" s="2">
        <v>77.099999999999994</v>
      </c>
      <c r="L1381" s="1">
        <v>0</v>
      </c>
      <c r="M1381" s="1">
        <v>79</v>
      </c>
      <c r="N1381" s="3">
        <v>1.21</v>
      </c>
      <c r="O1381" s="1">
        <v>75</v>
      </c>
      <c r="P1381" s="2">
        <v>0.1</v>
      </c>
      <c r="Q1381" s="3">
        <v>1684.5427400000001</v>
      </c>
      <c r="R1381" s="1">
        <v>11458</v>
      </c>
      <c r="S1381">
        <v>0.1</v>
      </c>
      <c r="T1381">
        <v>0.1</v>
      </c>
      <c r="U1381">
        <v>0.59699999999999998</v>
      </c>
      <c r="V1381">
        <v>11.9</v>
      </c>
    </row>
    <row r="1382" spans="1:22" x14ac:dyDescent="0.3">
      <c r="A1382" t="s">
        <v>112</v>
      </c>
      <c r="B1382" s="1">
        <v>2013</v>
      </c>
      <c r="C1382" t="s">
        <v>23</v>
      </c>
      <c r="D1382" s="2">
        <v>65.8</v>
      </c>
      <c r="E1382" s="1">
        <v>22</v>
      </c>
      <c r="F1382" s="1">
        <v>0</v>
      </c>
      <c r="G1382" s="3">
        <v>0.01</v>
      </c>
      <c r="H1382">
        <v>137.25919429999999</v>
      </c>
      <c r="I1382" s="1">
        <v>95</v>
      </c>
      <c r="J1382" s="1">
        <v>0</v>
      </c>
      <c r="K1382" s="2">
        <v>76.7</v>
      </c>
      <c r="L1382" s="1">
        <v>0</v>
      </c>
      <c r="M1382" s="1">
        <v>91</v>
      </c>
      <c r="N1382" s="3">
        <v>1.1499999999999999</v>
      </c>
      <c r="O1382" s="1">
        <v>95</v>
      </c>
      <c r="P1382" s="2">
        <v>0.1</v>
      </c>
      <c r="Q1382" s="3">
        <v>1724.3617369999999</v>
      </c>
      <c r="R1382" s="1">
        <v>18535</v>
      </c>
      <c r="S1382">
        <v>0.1</v>
      </c>
      <c r="T1382">
        <v>0.1</v>
      </c>
      <c r="U1382">
        <v>0.58899999999999997</v>
      </c>
      <c r="V1382">
        <v>11.9</v>
      </c>
    </row>
    <row r="1383" spans="1:22" x14ac:dyDescent="0.3">
      <c r="A1383" t="s">
        <v>112</v>
      </c>
      <c r="B1383" s="1">
        <v>2012</v>
      </c>
      <c r="C1383" t="s">
        <v>23</v>
      </c>
      <c r="D1383" s="2">
        <v>65.7</v>
      </c>
      <c r="E1383" s="1">
        <v>24</v>
      </c>
      <c r="F1383" s="1">
        <v>0</v>
      </c>
      <c r="G1383" s="3">
        <v>0.01</v>
      </c>
      <c r="H1383">
        <v>147.45497549999999</v>
      </c>
      <c r="I1383" s="1">
        <v>94</v>
      </c>
      <c r="J1383" s="1">
        <v>0</v>
      </c>
      <c r="K1383" s="2">
        <v>76.2</v>
      </c>
      <c r="L1383" s="1">
        <v>0</v>
      </c>
      <c r="M1383" s="1">
        <v>92</v>
      </c>
      <c r="N1383" s="3">
        <v>1.37</v>
      </c>
      <c r="O1383" s="1">
        <v>94</v>
      </c>
      <c r="P1383" s="2">
        <v>0.1</v>
      </c>
      <c r="Q1383" s="3">
        <v>1763.8154970000001</v>
      </c>
      <c r="R1383" s="1">
        <v>16613</v>
      </c>
      <c r="S1383">
        <v>0.1</v>
      </c>
      <c r="T1383">
        <v>0.1</v>
      </c>
      <c r="U1383">
        <v>0.58099999999999996</v>
      </c>
      <c r="V1383">
        <v>11.9</v>
      </c>
    </row>
    <row r="1384" spans="1:22" x14ac:dyDescent="0.3">
      <c r="A1384" t="s">
        <v>112</v>
      </c>
      <c r="B1384" s="1">
        <v>2011</v>
      </c>
      <c r="C1384" t="s">
        <v>23</v>
      </c>
      <c r="D1384" s="2">
        <v>65.5</v>
      </c>
      <c r="E1384" s="1">
        <v>26</v>
      </c>
      <c r="F1384" s="1">
        <v>0</v>
      </c>
      <c r="G1384" s="3">
        <v>0.53</v>
      </c>
      <c r="H1384">
        <v>30.467038989999999</v>
      </c>
      <c r="I1384" s="1">
        <v>95</v>
      </c>
      <c r="J1384" s="1">
        <v>0</v>
      </c>
      <c r="K1384" s="2">
        <v>75.7</v>
      </c>
      <c r="L1384" s="1">
        <v>0</v>
      </c>
      <c r="M1384" s="1">
        <v>95</v>
      </c>
      <c r="N1384" s="3">
        <v>1.42</v>
      </c>
      <c r="O1384" s="1">
        <v>99</v>
      </c>
      <c r="P1384" s="2">
        <v>0.1</v>
      </c>
      <c r="Q1384" s="3">
        <v>1692.6132769999999</v>
      </c>
      <c r="R1384" s="1">
        <v>14656</v>
      </c>
      <c r="S1384">
        <v>0.1</v>
      </c>
      <c r="T1384">
        <v>0.1</v>
      </c>
      <c r="U1384">
        <v>0.58499999999999996</v>
      </c>
      <c r="V1384">
        <v>11.9</v>
      </c>
    </row>
    <row r="1385" spans="1:22" x14ac:dyDescent="0.3">
      <c r="A1385" t="s">
        <v>112</v>
      </c>
      <c r="B1385" s="1">
        <v>2010</v>
      </c>
      <c r="C1385" t="s">
        <v>23</v>
      </c>
      <c r="D1385" s="2">
        <v>65.3</v>
      </c>
      <c r="E1385" s="1">
        <v>27</v>
      </c>
      <c r="F1385" s="1">
        <v>0</v>
      </c>
      <c r="G1385" s="3">
        <v>0.48</v>
      </c>
      <c r="H1385">
        <v>18.21661422</v>
      </c>
      <c r="I1385" s="1">
        <v>91</v>
      </c>
      <c r="J1385" s="1">
        <v>0</v>
      </c>
      <c r="K1385" s="2">
        <v>75.2</v>
      </c>
      <c r="L1385" s="1">
        <v>0</v>
      </c>
      <c r="M1385" s="1">
        <v>95</v>
      </c>
      <c r="N1385" s="3">
        <v>1.52</v>
      </c>
      <c r="O1385" s="1">
        <v>91</v>
      </c>
      <c r="P1385" s="2">
        <v>0.1</v>
      </c>
      <c r="Q1385" s="3">
        <v>1493.1650999999999</v>
      </c>
      <c r="R1385" s="1">
        <v>12652</v>
      </c>
      <c r="S1385">
        <v>0.1</v>
      </c>
      <c r="T1385">
        <v>0.1</v>
      </c>
      <c r="U1385">
        <v>0.58399999999999996</v>
      </c>
      <c r="V1385">
        <v>11.9</v>
      </c>
    </row>
    <row r="1386" spans="1:22" x14ac:dyDescent="0.3">
      <c r="A1386" t="s">
        <v>112</v>
      </c>
      <c r="B1386" s="1">
        <v>2009</v>
      </c>
      <c r="C1386" t="s">
        <v>23</v>
      </c>
      <c r="D1386" s="2">
        <v>65.2</v>
      </c>
      <c r="E1386" s="1">
        <v>28</v>
      </c>
      <c r="F1386" s="1">
        <v>0</v>
      </c>
      <c r="G1386" s="3">
        <v>0.54</v>
      </c>
      <c r="H1386">
        <v>162.29037109999999</v>
      </c>
      <c r="I1386" s="1">
        <v>86</v>
      </c>
      <c r="J1386" s="1">
        <v>0</v>
      </c>
      <c r="K1386" s="2">
        <v>74.599999999999994</v>
      </c>
      <c r="L1386" s="1">
        <v>0</v>
      </c>
      <c r="M1386" s="1">
        <v>84</v>
      </c>
      <c r="N1386" s="3">
        <v>12.24</v>
      </c>
      <c r="O1386" s="1">
        <v>86</v>
      </c>
      <c r="P1386" s="2">
        <v>0.1</v>
      </c>
      <c r="Q1386" s="3">
        <v>1297.2851410000001</v>
      </c>
      <c r="R1386" s="1">
        <v>1568</v>
      </c>
      <c r="S1386">
        <v>0.1</v>
      </c>
      <c r="T1386">
        <v>0.1</v>
      </c>
      <c r="U1386">
        <v>0.57599999999999996</v>
      </c>
      <c r="V1386">
        <v>11.9</v>
      </c>
    </row>
    <row r="1387" spans="1:22" x14ac:dyDescent="0.3">
      <c r="A1387" t="s">
        <v>112</v>
      </c>
      <c r="B1387" s="1">
        <v>2008</v>
      </c>
      <c r="C1387" t="s">
        <v>23</v>
      </c>
      <c r="D1387" s="2">
        <v>65.099999999999994</v>
      </c>
      <c r="E1387" s="1">
        <v>21</v>
      </c>
      <c r="F1387" s="1">
        <v>0</v>
      </c>
      <c r="G1387" s="3">
        <v>0.46</v>
      </c>
      <c r="H1387">
        <v>167.6201552</v>
      </c>
      <c r="I1387" s="1">
        <v>83</v>
      </c>
      <c r="J1387" s="1">
        <v>0</v>
      </c>
      <c r="K1387" s="2">
        <v>74.099999999999994</v>
      </c>
      <c r="L1387" s="1">
        <v>0</v>
      </c>
      <c r="M1387" s="1">
        <v>74</v>
      </c>
      <c r="N1387" s="3">
        <v>12.23</v>
      </c>
      <c r="O1387" s="1">
        <v>82</v>
      </c>
      <c r="P1387" s="2">
        <v>0.1</v>
      </c>
      <c r="Q1387" s="3">
        <v>1413.3234</v>
      </c>
      <c r="R1387" s="1">
        <v>9844</v>
      </c>
      <c r="S1387">
        <v>0.2</v>
      </c>
      <c r="T1387">
        <v>0.1</v>
      </c>
      <c r="U1387">
        <v>0.57199999999999995</v>
      </c>
      <c r="V1387">
        <v>11.6</v>
      </c>
    </row>
    <row r="1388" spans="1:22" x14ac:dyDescent="0.3">
      <c r="A1388" t="s">
        <v>112</v>
      </c>
      <c r="B1388" s="1">
        <v>2007</v>
      </c>
      <c r="C1388" t="s">
        <v>23</v>
      </c>
      <c r="D1388" s="2">
        <v>65</v>
      </c>
      <c r="E1388" s="1">
        <v>211</v>
      </c>
      <c r="F1388" s="1">
        <v>0</v>
      </c>
      <c r="G1388" s="3">
        <v>0.68</v>
      </c>
      <c r="H1388">
        <v>188.71087729999999</v>
      </c>
      <c r="I1388" s="1">
        <v>96</v>
      </c>
      <c r="J1388" s="1">
        <v>0</v>
      </c>
      <c r="K1388" s="2">
        <v>73.400000000000006</v>
      </c>
      <c r="L1388" s="1">
        <v>0</v>
      </c>
      <c r="M1388" s="1">
        <v>93</v>
      </c>
      <c r="N1388" s="3">
        <v>13.66</v>
      </c>
      <c r="O1388" s="1">
        <v>94</v>
      </c>
      <c r="P1388" s="2">
        <v>0.1</v>
      </c>
      <c r="Q1388" s="3">
        <v>1357.6322110000001</v>
      </c>
      <c r="R1388" s="1">
        <v>96311</v>
      </c>
      <c r="S1388">
        <v>0.2</v>
      </c>
      <c r="T1388">
        <v>0.1</v>
      </c>
      <c r="U1388">
        <v>0.57399999999999995</v>
      </c>
      <c r="V1388">
        <v>11.8</v>
      </c>
    </row>
    <row r="1389" spans="1:22" x14ac:dyDescent="0.3">
      <c r="A1389" t="s">
        <v>112</v>
      </c>
      <c r="B1389" s="1">
        <v>2006</v>
      </c>
      <c r="C1389" t="s">
        <v>23</v>
      </c>
      <c r="D1389" s="2">
        <v>65</v>
      </c>
      <c r="E1389" s="1">
        <v>212</v>
      </c>
      <c r="F1389" s="1">
        <v>0</v>
      </c>
      <c r="G1389" s="3">
        <v>0.76</v>
      </c>
      <c r="H1389">
        <v>18.194578759999999</v>
      </c>
      <c r="I1389" s="1">
        <v>88</v>
      </c>
      <c r="J1389" s="1">
        <v>0</v>
      </c>
      <c r="K1389" s="2">
        <v>72.8</v>
      </c>
      <c r="L1389" s="1">
        <v>0</v>
      </c>
      <c r="M1389" s="1">
        <v>86</v>
      </c>
      <c r="N1389" s="3">
        <v>1.93</v>
      </c>
      <c r="O1389" s="1">
        <v>86</v>
      </c>
      <c r="P1389" s="2">
        <v>0.1</v>
      </c>
      <c r="Q1389" s="3">
        <v>1151.5556180000001</v>
      </c>
      <c r="R1389" s="1">
        <v>9426</v>
      </c>
      <c r="S1389">
        <v>0.2</v>
      </c>
      <c r="T1389">
        <v>0.1</v>
      </c>
      <c r="U1389">
        <v>0.57599999999999996</v>
      </c>
      <c r="V1389">
        <v>12.1</v>
      </c>
    </row>
    <row r="1390" spans="1:22" x14ac:dyDescent="0.3">
      <c r="A1390" t="s">
        <v>112</v>
      </c>
      <c r="B1390" s="1">
        <v>2005</v>
      </c>
      <c r="C1390" t="s">
        <v>23</v>
      </c>
      <c r="D1390" s="2">
        <v>64.900000000000006</v>
      </c>
      <c r="E1390" s="1">
        <v>213</v>
      </c>
      <c r="F1390" s="1">
        <v>0</v>
      </c>
      <c r="G1390" s="3">
        <v>0.6</v>
      </c>
      <c r="H1390">
        <v>111.7392134</v>
      </c>
      <c r="I1390" s="1">
        <v>5</v>
      </c>
      <c r="J1390" s="1">
        <v>0</v>
      </c>
      <c r="K1390" s="2">
        <v>72.099999999999994</v>
      </c>
      <c r="L1390" s="1">
        <v>0</v>
      </c>
      <c r="M1390" s="1">
        <v>74</v>
      </c>
      <c r="N1390" s="3">
        <v>1.6</v>
      </c>
      <c r="O1390" s="1">
        <v>79</v>
      </c>
      <c r="P1390" s="2">
        <v>0.1</v>
      </c>
      <c r="Q1390" s="3">
        <v>1214.5566670000001</v>
      </c>
      <c r="R1390" s="1">
        <v>92325</v>
      </c>
      <c r="S1390">
        <v>0.2</v>
      </c>
      <c r="T1390">
        <v>0.2</v>
      </c>
      <c r="U1390">
        <v>0</v>
      </c>
      <c r="V1390">
        <v>12.2</v>
      </c>
    </row>
    <row r="1391" spans="1:22" x14ac:dyDescent="0.3">
      <c r="A1391" t="s">
        <v>112</v>
      </c>
      <c r="B1391" s="1">
        <v>2004</v>
      </c>
      <c r="C1391" t="s">
        <v>23</v>
      </c>
      <c r="D1391" s="2">
        <v>64.8</v>
      </c>
      <c r="E1391" s="1">
        <v>214</v>
      </c>
      <c r="F1391" s="1">
        <v>0</v>
      </c>
      <c r="G1391" s="3">
        <v>0.48</v>
      </c>
      <c r="H1391">
        <v>10.624274099999999</v>
      </c>
      <c r="I1391" s="1">
        <v>67</v>
      </c>
      <c r="J1391" s="1">
        <v>0</v>
      </c>
      <c r="K1391" s="2">
        <v>71.400000000000006</v>
      </c>
      <c r="L1391" s="1">
        <v>0</v>
      </c>
      <c r="M1391" s="1">
        <v>61</v>
      </c>
      <c r="N1391" s="3">
        <v>1.39</v>
      </c>
      <c r="O1391" s="1">
        <v>62</v>
      </c>
      <c r="P1391" s="2">
        <v>0.1</v>
      </c>
      <c r="Q1391" s="3">
        <v>113.62860000000001</v>
      </c>
      <c r="R1391" s="1">
        <v>9542</v>
      </c>
      <c r="S1391">
        <v>0.2</v>
      </c>
      <c r="T1391">
        <v>0.2</v>
      </c>
      <c r="U1391">
        <v>0</v>
      </c>
      <c r="V1391">
        <v>12.4</v>
      </c>
    </row>
    <row r="1392" spans="1:22" x14ac:dyDescent="0.3">
      <c r="A1392" t="s">
        <v>112</v>
      </c>
      <c r="B1392" s="1">
        <v>2003</v>
      </c>
      <c r="C1392" t="s">
        <v>23</v>
      </c>
      <c r="D1392" s="2">
        <v>64.7</v>
      </c>
      <c r="E1392" s="1">
        <v>215</v>
      </c>
      <c r="F1392" s="1">
        <v>0</v>
      </c>
      <c r="G1392" s="3">
        <v>0.5</v>
      </c>
      <c r="H1392">
        <v>1.7654134500000001</v>
      </c>
      <c r="I1392" s="1">
        <v>73</v>
      </c>
      <c r="J1392" s="1">
        <v>0</v>
      </c>
      <c r="K1392" s="2">
        <v>7.6</v>
      </c>
      <c r="L1392" s="1">
        <v>0</v>
      </c>
      <c r="M1392" s="1">
        <v>79</v>
      </c>
      <c r="N1392" s="3">
        <v>9.98</v>
      </c>
      <c r="O1392" s="1">
        <v>7</v>
      </c>
      <c r="P1392" s="2">
        <v>0.1</v>
      </c>
      <c r="Q1392" s="3">
        <v>115.3865</v>
      </c>
      <c r="R1392" s="1">
        <v>88895</v>
      </c>
      <c r="S1392">
        <v>0.2</v>
      </c>
      <c r="T1392">
        <v>0.2</v>
      </c>
      <c r="U1392">
        <v>0</v>
      </c>
      <c r="V1392">
        <v>11.6</v>
      </c>
    </row>
    <row r="1393" spans="1:22" x14ac:dyDescent="0.3">
      <c r="A1393" t="s">
        <v>112</v>
      </c>
      <c r="B1393" s="1">
        <v>2002</v>
      </c>
      <c r="C1393" t="s">
        <v>23</v>
      </c>
      <c r="D1393" s="2">
        <v>64.599999999999994</v>
      </c>
      <c r="E1393" s="1">
        <v>217</v>
      </c>
      <c r="F1393" s="1">
        <v>0</v>
      </c>
      <c r="G1393" s="3">
        <v>0.49</v>
      </c>
      <c r="H1393">
        <v>70.755722219999996</v>
      </c>
      <c r="I1393" s="1">
        <v>79</v>
      </c>
      <c r="J1393" s="1">
        <v>0</v>
      </c>
      <c r="K1393" s="2">
        <v>69.7</v>
      </c>
      <c r="L1393" s="1">
        <v>0</v>
      </c>
      <c r="M1393" s="1">
        <v>96</v>
      </c>
      <c r="N1393" s="3">
        <v>9.1</v>
      </c>
      <c r="O1393" s="1">
        <v>77</v>
      </c>
      <c r="P1393" s="2">
        <v>0.1</v>
      </c>
      <c r="Q1393" s="3">
        <v>826.58554000000004</v>
      </c>
      <c r="R1393" s="1">
        <v>87343</v>
      </c>
      <c r="S1393">
        <v>0.2</v>
      </c>
      <c r="T1393">
        <v>0.2</v>
      </c>
      <c r="U1393">
        <v>0</v>
      </c>
      <c r="V1393">
        <v>11.7</v>
      </c>
    </row>
    <row r="1394" spans="1:22" x14ac:dyDescent="0.3">
      <c r="A1394" t="s">
        <v>112</v>
      </c>
      <c r="B1394" s="1">
        <v>2001</v>
      </c>
      <c r="C1394" t="s">
        <v>23</v>
      </c>
      <c r="D1394" s="2">
        <v>64.3</v>
      </c>
      <c r="E1394" s="1">
        <v>219</v>
      </c>
      <c r="F1394" s="1">
        <v>0</v>
      </c>
      <c r="G1394" s="3">
        <v>0.6</v>
      </c>
      <c r="H1394">
        <v>59.971858480000002</v>
      </c>
      <c r="I1394" s="1">
        <v>85</v>
      </c>
      <c r="J1394" s="1">
        <v>0</v>
      </c>
      <c r="K1394" s="2">
        <v>68.8</v>
      </c>
      <c r="L1394" s="1">
        <v>0</v>
      </c>
      <c r="M1394" s="1">
        <v>88</v>
      </c>
      <c r="N1394" s="3">
        <v>9</v>
      </c>
      <c r="O1394" s="1">
        <v>85</v>
      </c>
      <c r="P1394" s="2">
        <v>0.1</v>
      </c>
      <c r="Q1394" s="3">
        <v>734.94924609999998</v>
      </c>
      <c r="R1394" s="1">
        <v>85858</v>
      </c>
      <c r="S1394">
        <v>0.2</v>
      </c>
      <c r="T1394">
        <v>0.2</v>
      </c>
      <c r="U1394">
        <v>0</v>
      </c>
      <c r="V1394">
        <v>10.4</v>
      </c>
    </row>
    <row r="1395" spans="1:22" x14ac:dyDescent="0.3">
      <c r="A1395" t="s">
        <v>112</v>
      </c>
      <c r="B1395" s="1">
        <v>2000</v>
      </c>
      <c r="C1395" t="s">
        <v>23</v>
      </c>
      <c r="D1395" s="2">
        <v>64.099999999999994</v>
      </c>
      <c r="E1395" s="1">
        <v>222</v>
      </c>
      <c r="F1395" s="1">
        <v>0</v>
      </c>
      <c r="G1395" s="3">
        <v>0.46</v>
      </c>
      <c r="H1395">
        <v>11.075433309999999</v>
      </c>
      <c r="I1395" s="1">
        <v>9</v>
      </c>
      <c r="J1395" s="1">
        <v>0</v>
      </c>
      <c r="K1395" s="2">
        <v>67.900000000000006</v>
      </c>
      <c r="L1395" s="1">
        <v>0</v>
      </c>
      <c r="M1395" s="1">
        <v>9</v>
      </c>
      <c r="N1395" s="3">
        <v>8.1199999999999992</v>
      </c>
      <c r="O1395" s="1">
        <v>9</v>
      </c>
      <c r="P1395" s="2">
        <v>0.1</v>
      </c>
      <c r="Q1395" s="3">
        <v>796.79376339999999</v>
      </c>
      <c r="R1395" s="1">
        <v>8446</v>
      </c>
      <c r="S1395">
        <v>0.2</v>
      </c>
      <c r="T1395">
        <v>0.2</v>
      </c>
      <c r="U1395">
        <v>0</v>
      </c>
      <c r="V1395">
        <v>10</v>
      </c>
    </row>
    <row r="1396" spans="1:22" x14ac:dyDescent="0.3">
      <c r="A1396" t="s">
        <v>113</v>
      </c>
      <c r="B1396" s="1">
        <v>2015</v>
      </c>
      <c r="C1396" t="s">
        <v>23</v>
      </c>
      <c r="D1396" s="2">
        <v>74.7</v>
      </c>
      <c r="E1396" s="1">
        <v>81</v>
      </c>
      <c r="F1396" s="1">
        <v>0</v>
      </c>
      <c r="H1396">
        <v>0</v>
      </c>
      <c r="I1396" s="1">
        <v>99</v>
      </c>
      <c r="J1396" s="1">
        <v>18</v>
      </c>
      <c r="K1396" s="2">
        <v>71.400000000000006</v>
      </c>
      <c r="L1396" s="1">
        <v>1</v>
      </c>
      <c r="M1396" s="1">
        <v>99</v>
      </c>
      <c r="O1396" s="1">
        <v>99</v>
      </c>
      <c r="P1396" s="2">
        <v>0.1</v>
      </c>
      <c r="Q1396" s="3">
        <v>28975.418000000001</v>
      </c>
      <c r="S1396">
        <v>3.5</v>
      </c>
      <c r="T1396">
        <v>3.4</v>
      </c>
      <c r="U1396">
        <v>0.79900000000000004</v>
      </c>
      <c r="V1396">
        <v>13.3</v>
      </c>
    </row>
    <row r="1397" spans="1:22" x14ac:dyDescent="0.3">
      <c r="A1397" t="s">
        <v>113</v>
      </c>
      <c r="B1397" s="1">
        <v>2014</v>
      </c>
      <c r="C1397" t="s">
        <v>23</v>
      </c>
      <c r="D1397" s="2">
        <v>74.599999999999994</v>
      </c>
      <c r="E1397" s="1">
        <v>82</v>
      </c>
      <c r="F1397" s="1">
        <v>0</v>
      </c>
      <c r="G1397" s="3">
        <v>0.01</v>
      </c>
      <c r="H1397">
        <v>2480.8969649999999</v>
      </c>
      <c r="I1397" s="1">
        <v>96</v>
      </c>
      <c r="J1397" s="1">
        <v>55</v>
      </c>
      <c r="K1397" s="2">
        <v>7.8</v>
      </c>
      <c r="L1397" s="1">
        <v>1</v>
      </c>
      <c r="M1397" s="1">
        <v>94</v>
      </c>
      <c r="N1397" s="3">
        <v>3.4</v>
      </c>
      <c r="O1397" s="1">
        <v>95</v>
      </c>
      <c r="P1397" s="2">
        <v>0.1</v>
      </c>
      <c r="Q1397" s="3">
        <v>42996.481200000002</v>
      </c>
      <c r="S1397">
        <v>3.4</v>
      </c>
      <c r="T1397">
        <v>3.4</v>
      </c>
      <c r="U1397">
        <v>0.78700000000000003</v>
      </c>
      <c r="V1397">
        <v>13</v>
      </c>
    </row>
    <row r="1398" spans="1:22" x14ac:dyDescent="0.3">
      <c r="A1398" t="s">
        <v>113</v>
      </c>
      <c r="B1398" s="1">
        <v>2013</v>
      </c>
      <c r="C1398" t="s">
        <v>23</v>
      </c>
      <c r="D1398" s="2">
        <v>74.5</v>
      </c>
      <c r="E1398" s="1">
        <v>83</v>
      </c>
      <c r="F1398" s="1">
        <v>1</v>
      </c>
      <c r="G1398" s="3">
        <v>0.01</v>
      </c>
      <c r="H1398">
        <v>2792.6775819999998</v>
      </c>
      <c r="I1398" s="1">
        <v>99</v>
      </c>
      <c r="J1398" s="1">
        <v>62</v>
      </c>
      <c r="K1398" s="2">
        <v>7.2</v>
      </c>
      <c r="L1398" s="1">
        <v>1</v>
      </c>
      <c r="M1398" s="1">
        <v>99</v>
      </c>
      <c r="N1398" s="3">
        <v>2.56</v>
      </c>
      <c r="O1398" s="1">
        <v>99</v>
      </c>
      <c r="P1398" s="2">
        <v>0.1</v>
      </c>
      <c r="Q1398" s="3">
        <v>48399.958100000003</v>
      </c>
      <c r="S1398">
        <v>3.4</v>
      </c>
      <c r="T1398">
        <v>3.3</v>
      </c>
      <c r="U1398">
        <v>0.79600000000000004</v>
      </c>
      <c r="V1398">
        <v>13.1</v>
      </c>
    </row>
    <row r="1399" spans="1:22" x14ac:dyDescent="0.3">
      <c r="A1399" t="s">
        <v>113</v>
      </c>
      <c r="B1399" s="1">
        <v>2012</v>
      </c>
      <c r="C1399" t="s">
        <v>23</v>
      </c>
      <c r="D1399" s="2">
        <v>74.3</v>
      </c>
      <c r="E1399" s="1">
        <v>84</v>
      </c>
      <c r="F1399" s="1">
        <v>1</v>
      </c>
      <c r="G1399" s="3">
        <v>0.01</v>
      </c>
      <c r="H1399">
        <v>2957.9739629999999</v>
      </c>
      <c r="I1399" s="1">
        <v>98</v>
      </c>
      <c r="J1399" s="1">
        <v>27</v>
      </c>
      <c r="K1399" s="2">
        <v>69.5</v>
      </c>
      <c r="L1399" s="1">
        <v>1</v>
      </c>
      <c r="M1399" s="1">
        <v>98</v>
      </c>
      <c r="N1399" s="3">
        <v>2.57</v>
      </c>
      <c r="O1399" s="1">
        <v>98</v>
      </c>
      <c r="P1399" s="2">
        <v>0.1</v>
      </c>
      <c r="Q1399" s="3">
        <v>51264.713400000001</v>
      </c>
      <c r="S1399">
        <v>3.4</v>
      </c>
      <c r="T1399">
        <v>3.3</v>
      </c>
      <c r="U1399">
        <v>0.79400000000000004</v>
      </c>
      <c r="V1399">
        <v>13.2</v>
      </c>
    </row>
    <row r="1400" spans="1:22" x14ac:dyDescent="0.3">
      <c r="A1400" t="s">
        <v>113</v>
      </c>
      <c r="B1400" s="1">
        <v>2011</v>
      </c>
      <c r="C1400" t="s">
        <v>23</v>
      </c>
      <c r="D1400" s="2">
        <v>74.2</v>
      </c>
      <c r="E1400" s="1">
        <v>85</v>
      </c>
      <c r="F1400" s="1">
        <v>1</v>
      </c>
      <c r="G1400" s="3">
        <v>0.02</v>
      </c>
      <c r="H1400">
        <v>2785.0977119999998</v>
      </c>
      <c r="I1400" s="1">
        <v>99</v>
      </c>
      <c r="J1400" s="1">
        <v>32</v>
      </c>
      <c r="K1400" s="2">
        <v>69</v>
      </c>
      <c r="L1400" s="1">
        <v>1</v>
      </c>
      <c r="M1400" s="1">
        <v>99</v>
      </c>
      <c r="N1400" s="3">
        <v>2.62</v>
      </c>
      <c r="O1400" s="1">
        <v>99</v>
      </c>
      <c r="P1400" s="2">
        <v>0.1</v>
      </c>
      <c r="Q1400" s="3">
        <v>48268.591200000003</v>
      </c>
      <c r="S1400">
        <v>3.3</v>
      </c>
      <c r="T1400">
        <v>3.2</v>
      </c>
      <c r="U1400">
        <v>0.79200000000000004</v>
      </c>
      <c r="V1400">
        <v>13.4</v>
      </c>
    </row>
    <row r="1401" spans="1:22" x14ac:dyDescent="0.3">
      <c r="A1401" t="s">
        <v>113</v>
      </c>
      <c r="B1401" s="1">
        <v>2010</v>
      </c>
      <c r="C1401" t="s">
        <v>23</v>
      </c>
      <c r="D1401" s="2">
        <v>74</v>
      </c>
      <c r="E1401" s="1">
        <v>86</v>
      </c>
      <c r="F1401" s="1">
        <v>1</v>
      </c>
      <c r="G1401" s="3">
        <v>0.01</v>
      </c>
      <c r="H1401">
        <v>2009.575605</v>
      </c>
      <c r="I1401" s="1">
        <v>99</v>
      </c>
      <c r="J1401" s="1">
        <v>13</v>
      </c>
      <c r="K1401" s="2">
        <v>68.400000000000006</v>
      </c>
      <c r="L1401" s="1">
        <v>1</v>
      </c>
      <c r="M1401" s="1">
        <v>98</v>
      </c>
      <c r="N1401" s="3">
        <v>2.76</v>
      </c>
      <c r="O1401" s="1">
        <v>98</v>
      </c>
      <c r="P1401" s="2">
        <v>0.1</v>
      </c>
      <c r="Q1401" s="3">
        <v>38497.616959999999</v>
      </c>
      <c r="S1401">
        <v>3.3</v>
      </c>
      <c r="T1401">
        <v>3.2</v>
      </c>
      <c r="U1401">
        <v>0.79</v>
      </c>
      <c r="V1401">
        <v>13.5</v>
      </c>
    </row>
    <row r="1402" spans="1:22" x14ac:dyDescent="0.3">
      <c r="A1402" t="s">
        <v>113</v>
      </c>
      <c r="B1402" s="1">
        <v>2009</v>
      </c>
      <c r="C1402" t="s">
        <v>23</v>
      </c>
      <c r="D1402" s="2">
        <v>73.900000000000006</v>
      </c>
      <c r="E1402" s="1">
        <v>87</v>
      </c>
      <c r="F1402" s="1">
        <v>1</v>
      </c>
      <c r="G1402" s="3">
        <v>0.1</v>
      </c>
      <c r="H1402">
        <v>3001.6282369999999</v>
      </c>
      <c r="I1402" s="1">
        <v>99</v>
      </c>
      <c r="J1402" s="1">
        <v>0</v>
      </c>
      <c r="K1402" s="2">
        <v>67.900000000000006</v>
      </c>
      <c r="L1402" s="1">
        <v>1</v>
      </c>
      <c r="M1402" s="1">
        <v>99</v>
      </c>
      <c r="N1402" s="3">
        <v>3.87</v>
      </c>
      <c r="O1402" s="1">
        <v>99</v>
      </c>
      <c r="P1402" s="2">
        <v>0.1</v>
      </c>
      <c r="Q1402" s="3">
        <v>37567.312100000003</v>
      </c>
      <c r="S1402">
        <v>3.3</v>
      </c>
      <c r="T1402">
        <v>3.2</v>
      </c>
      <c r="U1402">
        <v>0.78800000000000003</v>
      </c>
      <c r="V1402">
        <v>13.6</v>
      </c>
    </row>
    <row r="1403" spans="1:22" x14ac:dyDescent="0.3">
      <c r="A1403" t="s">
        <v>113</v>
      </c>
      <c r="B1403" s="1">
        <v>2008</v>
      </c>
      <c r="C1403" t="s">
        <v>23</v>
      </c>
      <c r="D1403" s="2">
        <v>73.8</v>
      </c>
      <c r="E1403" s="1">
        <v>88</v>
      </c>
      <c r="F1403" s="1">
        <v>1</v>
      </c>
      <c r="G1403" s="3">
        <v>0.03</v>
      </c>
      <c r="H1403">
        <v>2078.3927480000002</v>
      </c>
      <c r="I1403" s="1">
        <v>99</v>
      </c>
      <c r="J1403" s="1">
        <v>0</v>
      </c>
      <c r="K1403" s="2">
        <v>67.5</v>
      </c>
      <c r="L1403" s="1">
        <v>1</v>
      </c>
      <c r="M1403" s="1">
        <v>99</v>
      </c>
      <c r="N1403" s="3">
        <v>1.93</v>
      </c>
      <c r="O1403" s="1">
        <v>99</v>
      </c>
      <c r="P1403" s="2">
        <v>0.1</v>
      </c>
      <c r="Q1403" s="3">
        <v>55571.998599999999</v>
      </c>
      <c r="S1403">
        <v>3.3</v>
      </c>
      <c r="T1403">
        <v>3.1</v>
      </c>
      <c r="U1403">
        <v>0.78700000000000003</v>
      </c>
      <c r="V1403">
        <v>13.8</v>
      </c>
    </row>
    <row r="1404" spans="1:22" x14ac:dyDescent="0.3">
      <c r="A1404" t="s">
        <v>113</v>
      </c>
      <c r="B1404" s="1">
        <v>2007</v>
      </c>
      <c r="C1404" t="s">
        <v>23</v>
      </c>
      <c r="D1404" s="2">
        <v>73.7</v>
      </c>
      <c r="E1404" s="1">
        <v>89</v>
      </c>
      <c r="F1404" s="1">
        <v>1</v>
      </c>
      <c r="G1404" s="3">
        <v>0.03</v>
      </c>
      <c r="H1404">
        <v>2555.3038689999998</v>
      </c>
      <c r="I1404" s="1">
        <v>99</v>
      </c>
      <c r="J1404" s="1">
        <v>0</v>
      </c>
      <c r="K1404" s="2">
        <v>67.099999999999994</v>
      </c>
      <c r="L1404" s="1">
        <v>1</v>
      </c>
      <c r="M1404" s="1">
        <v>99</v>
      </c>
      <c r="N1404" s="3">
        <v>2.13</v>
      </c>
      <c r="O1404" s="1">
        <v>99</v>
      </c>
      <c r="P1404" s="2">
        <v>0.1</v>
      </c>
      <c r="Q1404" s="3">
        <v>45793.976139999999</v>
      </c>
      <c r="S1404">
        <v>3.2</v>
      </c>
      <c r="T1404">
        <v>3.1</v>
      </c>
      <c r="U1404">
        <v>0.78700000000000003</v>
      </c>
      <c r="V1404">
        <v>13.9</v>
      </c>
    </row>
    <row r="1405" spans="1:22" x14ac:dyDescent="0.3">
      <c r="A1405" t="s">
        <v>113</v>
      </c>
      <c r="B1405" s="1">
        <v>2006</v>
      </c>
      <c r="C1405" t="s">
        <v>23</v>
      </c>
      <c r="D1405" s="2">
        <v>73.599999999999994</v>
      </c>
      <c r="E1405" s="1">
        <v>89</v>
      </c>
      <c r="F1405" s="1">
        <v>1</v>
      </c>
      <c r="G1405" s="3">
        <v>0.01</v>
      </c>
      <c r="H1405">
        <v>2443.4442749999998</v>
      </c>
      <c r="I1405" s="1">
        <v>99</v>
      </c>
      <c r="J1405" s="1">
        <v>0</v>
      </c>
      <c r="K1405" s="2">
        <v>66.7</v>
      </c>
      <c r="L1405" s="1">
        <v>1</v>
      </c>
      <c r="M1405" s="1">
        <v>99</v>
      </c>
      <c r="N1405" s="3">
        <v>2.25</v>
      </c>
      <c r="O1405" s="1">
        <v>99</v>
      </c>
      <c r="P1405" s="2">
        <v>0.1</v>
      </c>
      <c r="Q1405" s="3">
        <v>42717.557249999998</v>
      </c>
      <c r="S1405">
        <v>3.2</v>
      </c>
      <c r="T1405">
        <v>3.1</v>
      </c>
      <c r="U1405">
        <v>0.78700000000000003</v>
      </c>
      <c r="V1405">
        <v>14.1</v>
      </c>
    </row>
    <row r="1406" spans="1:22" x14ac:dyDescent="0.3">
      <c r="A1406" t="s">
        <v>113</v>
      </c>
      <c r="B1406" s="1">
        <v>2005</v>
      </c>
      <c r="C1406" t="s">
        <v>23</v>
      </c>
      <c r="D1406" s="2">
        <v>73.599999999999994</v>
      </c>
      <c r="E1406" s="1">
        <v>9</v>
      </c>
      <c r="F1406" s="1">
        <v>0</v>
      </c>
      <c r="G1406" s="3">
        <v>0.01</v>
      </c>
      <c r="H1406">
        <v>239.5751391</v>
      </c>
      <c r="I1406" s="1">
        <v>99</v>
      </c>
      <c r="J1406" s="1">
        <v>10</v>
      </c>
      <c r="K1406" s="2">
        <v>66.3</v>
      </c>
      <c r="L1406" s="1">
        <v>1</v>
      </c>
      <c r="M1406" s="1">
        <v>99</v>
      </c>
      <c r="N1406" s="3">
        <v>2.38</v>
      </c>
      <c r="O1406" s="1">
        <v>99</v>
      </c>
      <c r="P1406" s="2">
        <v>0.1</v>
      </c>
      <c r="Q1406" s="3">
        <v>3549.2613200000001</v>
      </c>
      <c r="S1406">
        <v>3.2</v>
      </c>
      <c r="T1406">
        <v>3.1</v>
      </c>
      <c r="U1406">
        <v>0.78900000000000003</v>
      </c>
      <c r="V1406">
        <v>14.2</v>
      </c>
    </row>
    <row r="1407" spans="1:22" x14ac:dyDescent="0.3">
      <c r="A1407" t="s">
        <v>113</v>
      </c>
      <c r="B1407" s="1">
        <v>2004</v>
      </c>
      <c r="C1407" t="s">
        <v>23</v>
      </c>
      <c r="D1407" s="2">
        <v>73.5</v>
      </c>
      <c r="E1407" s="1">
        <v>91</v>
      </c>
      <c r="F1407" s="1">
        <v>0</v>
      </c>
      <c r="G1407" s="3">
        <v>0.02</v>
      </c>
      <c r="H1407">
        <v>1731.0735279999999</v>
      </c>
      <c r="I1407" s="1">
        <v>94</v>
      </c>
      <c r="J1407" s="1">
        <v>23</v>
      </c>
      <c r="K1407" s="2">
        <v>65.900000000000006</v>
      </c>
      <c r="L1407" s="1">
        <v>1</v>
      </c>
      <c r="M1407" s="1">
        <v>98</v>
      </c>
      <c r="N1407" s="3">
        <v>2.76</v>
      </c>
      <c r="O1407" s="1">
        <v>98</v>
      </c>
      <c r="P1407" s="2">
        <v>0.1</v>
      </c>
      <c r="Q1407" s="3">
        <v>26921.827799999999</v>
      </c>
      <c r="S1407">
        <v>3.2</v>
      </c>
      <c r="T1407">
        <v>3</v>
      </c>
      <c r="U1407">
        <v>0.79100000000000004</v>
      </c>
      <c r="V1407">
        <v>14.4</v>
      </c>
    </row>
    <row r="1408" spans="1:22" x14ac:dyDescent="0.3">
      <c r="A1408" t="s">
        <v>113</v>
      </c>
      <c r="B1408" s="1">
        <v>2003</v>
      </c>
      <c r="C1408" t="s">
        <v>23</v>
      </c>
      <c r="D1408" s="2">
        <v>73.400000000000006</v>
      </c>
      <c r="E1408" s="1">
        <v>93</v>
      </c>
      <c r="F1408" s="1">
        <v>0</v>
      </c>
      <c r="G1408" s="3">
        <v>0.03</v>
      </c>
      <c r="H1408">
        <v>159.00987269999999</v>
      </c>
      <c r="I1408" s="1">
        <v>99</v>
      </c>
      <c r="J1408" s="1">
        <v>0</v>
      </c>
      <c r="K1408" s="2">
        <v>65.5</v>
      </c>
      <c r="L1408" s="1">
        <v>1</v>
      </c>
      <c r="M1408" s="1">
        <v>99</v>
      </c>
      <c r="N1408" s="3">
        <v>3.23</v>
      </c>
      <c r="O1408" s="1">
        <v>99</v>
      </c>
      <c r="P1408" s="2">
        <v>0.1</v>
      </c>
      <c r="Q1408" s="3">
        <v>2271.56961</v>
      </c>
      <c r="S1408">
        <v>3.2</v>
      </c>
      <c r="T1408">
        <v>3</v>
      </c>
      <c r="U1408">
        <v>0.78800000000000003</v>
      </c>
      <c r="V1408">
        <v>14.1</v>
      </c>
    </row>
    <row r="1409" spans="1:22" x14ac:dyDescent="0.3">
      <c r="A1409" t="s">
        <v>113</v>
      </c>
      <c r="B1409" s="1">
        <v>2002</v>
      </c>
      <c r="C1409" t="s">
        <v>23</v>
      </c>
      <c r="D1409" s="2">
        <v>73.3</v>
      </c>
      <c r="E1409" s="1">
        <v>94</v>
      </c>
      <c r="F1409" s="1">
        <v>0</v>
      </c>
      <c r="G1409" s="3">
        <v>0.01</v>
      </c>
      <c r="H1409">
        <v>1209.6805469999999</v>
      </c>
      <c r="I1409" s="1">
        <v>99</v>
      </c>
      <c r="J1409" s="1">
        <v>0</v>
      </c>
      <c r="K1409" s="2">
        <v>65</v>
      </c>
      <c r="L1409" s="1">
        <v>1</v>
      </c>
      <c r="M1409" s="1">
        <v>99</v>
      </c>
      <c r="N1409" s="3">
        <v>3.56</v>
      </c>
      <c r="O1409" s="1">
        <v>99</v>
      </c>
      <c r="P1409" s="2">
        <v>0.1</v>
      </c>
      <c r="Q1409" s="3">
        <v>17789.419809999999</v>
      </c>
      <c r="S1409">
        <v>3.2</v>
      </c>
      <c r="T1409">
        <v>3</v>
      </c>
      <c r="U1409">
        <v>0.78500000000000003</v>
      </c>
      <c r="V1409">
        <v>13.9</v>
      </c>
    </row>
    <row r="1410" spans="1:22" x14ac:dyDescent="0.3">
      <c r="A1410" t="s">
        <v>113</v>
      </c>
      <c r="B1410" s="1">
        <v>2001</v>
      </c>
      <c r="C1410" t="s">
        <v>23</v>
      </c>
      <c r="D1410" s="2">
        <v>73.2</v>
      </c>
      <c r="E1410" s="1">
        <v>95</v>
      </c>
      <c r="F1410" s="1">
        <v>0</v>
      </c>
      <c r="G1410" s="3">
        <v>0.01</v>
      </c>
      <c r="H1410">
        <v>113.19978450000001</v>
      </c>
      <c r="I1410" s="1">
        <v>99</v>
      </c>
      <c r="J1410" s="1">
        <v>0</v>
      </c>
      <c r="K1410" s="2">
        <v>64.5</v>
      </c>
      <c r="L1410" s="1">
        <v>1</v>
      </c>
      <c r="M1410" s="1">
        <v>99</v>
      </c>
      <c r="N1410" s="3">
        <v>3.61</v>
      </c>
      <c r="O1410" s="1">
        <v>99</v>
      </c>
      <c r="P1410" s="2">
        <v>0.1</v>
      </c>
      <c r="Q1410" s="3">
        <v>1654.9676099999999</v>
      </c>
      <c r="S1410">
        <v>3.2</v>
      </c>
      <c r="T1410">
        <v>3</v>
      </c>
      <c r="U1410">
        <v>0.78600000000000003</v>
      </c>
      <c r="V1410">
        <v>14</v>
      </c>
    </row>
    <row r="1411" spans="1:22" x14ac:dyDescent="0.3">
      <c r="A1411" t="s">
        <v>113</v>
      </c>
      <c r="B1411" s="1">
        <v>2000</v>
      </c>
      <c r="C1411" t="s">
        <v>23</v>
      </c>
      <c r="D1411" s="2">
        <v>73.2</v>
      </c>
      <c r="E1411" s="1">
        <v>96</v>
      </c>
      <c r="F1411" s="1">
        <v>0</v>
      </c>
      <c r="G1411" s="3">
        <v>0.01</v>
      </c>
      <c r="H1411">
        <v>959.92586200000005</v>
      </c>
      <c r="I1411" s="1">
        <v>95</v>
      </c>
      <c r="J1411" s="1">
        <v>6</v>
      </c>
      <c r="K1411" s="2">
        <v>64</v>
      </c>
      <c r="L1411" s="1">
        <v>1</v>
      </c>
      <c r="M1411" s="1">
        <v>94</v>
      </c>
      <c r="N1411" s="3">
        <v>2.5099999999999998</v>
      </c>
      <c r="O1411" s="1">
        <v>98</v>
      </c>
      <c r="P1411" s="2">
        <v>0.1</v>
      </c>
      <c r="Q1411" s="3">
        <v>18389.384330000001</v>
      </c>
      <c r="S1411">
        <v>3.2</v>
      </c>
      <c r="T1411">
        <v>3.1</v>
      </c>
      <c r="U1411">
        <v>0.78600000000000003</v>
      </c>
      <c r="V1411">
        <v>14.1</v>
      </c>
    </row>
    <row r="1412" spans="1:22" x14ac:dyDescent="0.3">
      <c r="A1412" t="s">
        <v>114</v>
      </c>
      <c r="B1412" s="1">
        <v>2015</v>
      </c>
      <c r="C1412" t="s">
        <v>23</v>
      </c>
      <c r="D1412" s="2">
        <v>71.099999999999994</v>
      </c>
      <c r="E1412" s="1">
        <v>166</v>
      </c>
      <c r="F1412" s="1">
        <v>3</v>
      </c>
      <c r="H1412">
        <v>0</v>
      </c>
      <c r="I1412" s="1">
        <v>97</v>
      </c>
      <c r="J1412" s="1">
        <v>17779</v>
      </c>
      <c r="K1412" s="2">
        <v>44.9</v>
      </c>
      <c r="L1412" s="1">
        <v>3</v>
      </c>
      <c r="M1412" s="1">
        <v>97</v>
      </c>
      <c r="O1412" s="1">
        <v>97</v>
      </c>
      <c r="P1412" s="2">
        <v>0.1</v>
      </c>
      <c r="S1412">
        <v>3.3</v>
      </c>
      <c r="T1412">
        <v>3.4</v>
      </c>
      <c r="U1412">
        <v>0.66200000000000003</v>
      </c>
      <c r="V1412">
        <v>13</v>
      </c>
    </row>
    <row r="1413" spans="1:22" x14ac:dyDescent="0.3">
      <c r="A1413" t="s">
        <v>114</v>
      </c>
      <c r="B1413" s="1">
        <v>2014</v>
      </c>
      <c r="C1413" t="s">
        <v>23</v>
      </c>
      <c r="D1413" s="2">
        <v>78</v>
      </c>
      <c r="E1413" s="1">
        <v>17</v>
      </c>
      <c r="F1413" s="1">
        <v>3</v>
      </c>
      <c r="G1413" s="3">
        <v>0.01</v>
      </c>
      <c r="H1413">
        <v>0</v>
      </c>
      <c r="I1413" s="1">
        <v>96</v>
      </c>
      <c r="J1413" s="1">
        <v>318</v>
      </c>
      <c r="K1413" s="2">
        <v>43.9</v>
      </c>
      <c r="L1413" s="1">
        <v>4</v>
      </c>
      <c r="M1413" s="1">
        <v>95</v>
      </c>
      <c r="N1413" s="3">
        <v>6.48</v>
      </c>
      <c r="O1413" s="1">
        <v>96</v>
      </c>
      <c r="P1413" s="2">
        <v>0.1</v>
      </c>
      <c r="S1413">
        <v>3.3</v>
      </c>
      <c r="T1413">
        <v>3.4</v>
      </c>
      <c r="U1413">
        <v>0.65600000000000003</v>
      </c>
      <c r="V1413">
        <v>12.8</v>
      </c>
    </row>
    <row r="1414" spans="1:22" x14ac:dyDescent="0.3">
      <c r="A1414" t="s">
        <v>114</v>
      </c>
      <c r="B1414" s="1">
        <v>2013</v>
      </c>
      <c r="C1414" t="s">
        <v>23</v>
      </c>
      <c r="D1414" s="2">
        <v>77</v>
      </c>
      <c r="E1414" s="1">
        <v>174</v>
      </c>
      <c r="F1414" s="1">
        <v>3</v>
      </c>
      <c r="G1414" s="3">
        <v>0.01</v>
      </c>
      <c r="H1414">
        <v>0</v>
      </c>
      <c r="I1414" s="1">
        <v>97</v>
      </c>
      <c r="J1414" s="1">
        <v>1</v>
      </c>
      <c r="K1414" s="2">
        <v>43</v>
      </c>
      <c r="L1414" s="1">
        <v>4</v>
      </c>
      <c r="M1414" s="1">
        <v>97</v>
      </c>
      <c r="N1414" s="3">
        <v>6.68</v>
      </c>
      <c r="O1414" s="1">
        <v>97</v>
      </c>
      <c r="P1414" s="2">
        <v>0.1</v>
      </c>
      <c r="S1414">
        <v>3.3</v>
      </c>
      <c r="T1414">
        <v>3.3</v>
      </c>
      <c r="U1414">
        <v>0.64700000000000002</v>
      </c>
      <c r="V1414">
        <v>12.5</v>
      </c>
    </row>
    <row r="1415" spans="1:22" x14ac:dyDescent="0.3">
      <c r="A1415" t="s">
        <v>114</v>
      </c>
      <c r="B1415" s="1">
        <v>2012</v>
      </c>
      <c r="C1415" t="s">
        <v>23</v>
      </c>
      <c r="D1415" s="2">
        <v>69.900000000000006</v>
      </c>
      <c r="E1415" s="1">
        <v>18</v>
      </c>
      <c r="F1415" s="1">
        <v>3</v>
      </c>
      <c r="G1415" s="3">
        <v>0.01</v>
      </c>
      <c r="H1415">
        <v>0</v>
      </c>
      <c r="I1415" s="1">
        <v>96</v>
      </c>
      <c r="J1415" s="1">
        <v>0</v>
      </c>
      <c r="K1415" s="2">
        <v>42.2</v>
      </c>
      <c r="L1415" s="1">
        <v>4</v>
      </c>
      <c r="M1415" s="1">
        <v>94</v>
      </c>
      <c r="N1415" s="3">
        <v>6.97</v>
      </c>
      <c r="O1415" s="1">
        <v>96</v>
      </c>
      <c r="P1415" s="2">
        <v>0.1</v>
      </c>
      <c r="S1415">
        <v>3.2</v>
      </c>
      <c r="T1415">
        <v>3.3</v>
      </c>
      <c r="U1415">
        <v>0.63800000000000001</v>
      </c>
      <c r="V1415">
        <v>12.3</v>
      </c>
    </row>
    <row r="1416" spans="1:22" x14ac:dyDescent="0.3">
      <c r="A1416" t="s">
        <v>114</v>
      </c>
      <c r="B1416" s="1">
        <v>2011</v>
      </c>
      <c r="C1416" t="s">
        <v>23</v>
      </c>
      <c r="D1416" s="2">
        <v>69.400000000000006</v>
      </c>
      <c r="E1416" s="1">
        <v>188</v>
      </c>
      <c r="F1416" s="1">
        <v>4</v>
      </c>
      <c r="G1416" s="3">
        <v>3.28</v>
      </c>
      <c r="H1416">
        <v>0</v>
      </c>
      <c r="I1416" s="1">
        <v>96</v>
      </c>
      <c r="J1416" s="1">
        <v>222</v>
      </c>
      <c r="K1416" s="2">
        <v>41.4</v>
      </c>
      <c r="L1416" s="1">
        <v>4</v>
      </c>
      <c r="M1416" s="1">
        <v>94</v>
      </c>
      <c r="N1416" s="3">
        <v>6.18</v>
      </c>
      <c r="O1416" s="1">
        <v>96</v>
      </c>
      <c r="P1416" s="2">
        <v>0.2</v>
      </c>
      <c r="S1416">
        <v>3.2</v>
      </c>
      <c r="T1416">
        <v>3.3</v>
      </c>
      <c r="U1416">
        <v>0.63200000000000001</v>
      </c>
      <c r="V1416">
        <v>12.1</v>
      </c>
    </row>
    <row r="1417" spans="1:22" x14ac:dyDescent="0.3">
      <c r="A1417" t="s">
        <v>114</v>
      </c>
      <c r="B1417" s="1">
        <v>2010</v>
      </c>
      <c r="C1417" t="s">
        <v>23</v>
      </c>
      <c r="D1417" s="2">
        <v>68.8</v>
      </c>
      <c r="E1417" s="1">
        <v>199</v>
      </c>
      <c r="F1417" s="1">
        <v>4</v>
      </c>
      <c r="G1417" s="3">
        <v>2.73</v>
      </c>
      <c r="H1417">
        <v>0</v>
      </c>
      <c r="I1417" s="1">
        <v>96</v>
      </c>
      <c r="J1417" s="1">
        <v>0</v>
      </c>
      <c r="K1417" s="2">
        <v>4.7</v>
      </c>
      <c r="L1417" s="1">
        <v>4</v>
      </c>
      <c r="M1417" s="1">
        <v>88</v>
      </c>
      <c r="N1417" s="3">
        <v>6.66</v>
      </c>
      <c r="O1417" s="1">
        <v>96</v>
      </c>
      <c r="P1417" s="2">
        <v>0.1</v>
      </c>
      <c r="S1417">
        <v>3.2</v>
      </c>
      <c r="T1417">
        <v>3.3</v>
      </c>
      <c r="U1417">
        <v>0.63100000000000001</v>
      </c>
      <c r="V1417">
        <v>12.2</v>
      </c>
    </row>
    <row r="1418" spans="1:22" x14ac:dyDescent="0.3">
      <c r="A1418" t="s">
        <v>114</v>
      </c>
      <c r="B1418" s="1">
        <v>2009</v>
      </c>
      <c r="C1418" t="s">
        <v>23</v>
      </c>
      <c r="D1418" s="2">
        <v>68.5</v>
      </c>
      <c r="E1418" s="1">
        <v>21</v>
      </c>
      <c r="F1418" s="1">
        <v>4</v>
      </c>
      <c r="G1418" s="3">
        <v>2.39</v>
      </c>
      <c r="H1418">
        <v>0</v>
      </c>
      <c r="I1418" s="1">
        <v>96</v>
      </c>
      <c r="J1418" s="1">
        <v>1</v>
      </c>
      <c r="K1418" s="2">
        <v>4.0999999999999996</v>
      </c>
      <c r="L1418" s="1">
        <v>4</v>
      </c>
      <c r="M1418" s="1">
        <v>96</v>
      </c>
      <c r="N1418" s="3">
        <v>6.79</v>
      </c>
      <c r="O1418" s="1">
        <v>95</v>
      </c>
      <c r="P1418" s="2">
        <v>0.1</v>
      </c>
      <c r="S1418">
        <v>3.3</v>
      </c>
      <c r="T1418">
        <v>3.4</v>
      </c>
      <c r="U1418">
        <v>0.629</v>
      </c>
      <c r="V1418">
        <v>12.4</v>
      </c>
    </row>
    <row r="1419" spans="1:22" x14ac:dyDescent="0.3">
      <c r="A1419" t="s">
        <v>114</v>
      </c>
      <c r="B1419" s="1">
        <v>2008</v>
      </c>
      <c r="C1419" t="s">
        <v>23</v>
      </c>
      <c r="D1419" s="2">
        <v>67.599999999999994</v>
      </c>
      <c r="E1419" s="1">
        <v>217</v>
      </c>
      <c r="F1419" s="1">
        <v>4</v>
      </c>
      <c r="G1419" s="3">
        <v>2.5299999999999998</v>
      </c>
      <c r="H1419">
        <v>0</v>
      </c>
      <c r="I1419" s="1">
        <v>97</v>
      </c>
      <c r="J1419" s="1">
        <v>16</v>
      </c>
      <c r="K1419" s="2">
        <v>39.5</v>
      </c>
      <c r="L1419" s="1">
        <v>4</v>
      </c>
      <c r="M1419" s="1">
        <v>95</v>
      </c>
      <c r="N1419" s="3">
        <v>6.7</v>
      </c>
      <c r="O1419" s="1">
        <v>95</v>
      </c>
      <c r="P1419" s="2">
        <v>0.2</v>
      </c>
      <c r="S1419">
        <v>3.3</v>
      </c>
      <c r="T1419">
        <v>3.4</v>
      </c>
      <c r="U1419">
        <v>0.624</v>
      </c>
      <c r="V1419">
        <v>12.6</v>
      </c>
    </row>
    <row r="1420" spans="1:22" x14ac:dyDescent="0.3">
      <c r="A1420" t="s">
        <v>114</v>
      </c>
      <c r="B1420" s="1">
        <v>2007</v>
      </c>
      <c r="C1420" t="s">
        <v>23</v>
      </c>
      <c r="D1420" s="2">
        <v>67.2</v>
      </c>
      <c r="E1420" s="1">
        <v>229</v>
      </c>
      <c r="F1420" s="1">
        <v>4</v>
      </c>
      <c r="G1420" s="3">
        <v>2.77</v>
      </c>
      <c r="H1420">
        <v>0</v>
      </c>
      <c r="I1420" s="1">
        <v>94</v>
      </c>
      <c r="J1420" s="1">
        <v>40</v>
      </c>
      <c r="K1420" s="2">
        <v>39</v>
      </c>
      <c r="L1420" s="1">
        <v>4</v>
      </c>
      <c r="M1420" s="1">
        <v>94</v>
      </c>
      <c r="N1420" s="3">
        <v>6.87</v>
      </c>
      <c r="O1420" s="1">
        <v>94</v>
      </c>
      <c r="P1420" s="2">
        <v>0.1</v>
      </c>
      <c r="S1420">
        <v>3.3</v>
      </c>
      <c r="T1420">
        <v>3.4</v>
      </c>
      <c r="U1420">
        <v>0.61799999999999999</v>
      </c>
      <c r="V1420">
        <v>12.6</v>
      </c>
    </row>
    <row r="1421" spans="1:22" x14ac:dyDescent="0.3">
      <c r="A1421" t="s">
        <v>114</v>
      </c>
      <c r="B1421" s="1">
        <v>2006</v>
      </c>
      <c r="C1421" t="s">
        <v>23</v>
      </c>
      <c r="D1421" s="2">
        <v>66.7</v>
      </c>
      <c r="E1421" s="1">
        <v>234</v>
      </c>
      <c r="F1421" s="1">
        <v>4</v>
      </c>
      <c r="G1421" s="3">
        <v>2.48</v>
      </c>
      <c r="H1421">
        <v>0</v>
      </c>
      <c r="I1421" s="1">
        <v>9</v>
      </c>
      <c r="J1421" s="1">
        <v>27</v>
      </c>
      <c r="K1421" s="2">
        <v>38.5</v>
      </c>
      <c r="L1421" s="1">
        <v>4</v>
      </c>
      <c r="M1421" s="1">
        <v>93</v>
      </c>
      <c r="N1421" s="3">
        <v>6.73</v>
      </c>
      <c r="O1421" s="1">
        <v>92</v>
      </c>
      <c r="P1421" s="2">
        <v>0.1</v>
      </c>
      <c r="S1421">
        <v>3.3</v>
      </c>
      <c r="T1421">
        <v>3.4</v>
      </c>
      <c r="U1421">
        <v>0.61299999999999999</v>
      </c>
      <c r="V1421">
        <v>12.5</v>
      </c>
    </row>
    <row r="1422" spans="1:22" x14ac:dyDescent="0.3">
      <c r="A1422" t="s">
        <v>114</v>
      </c>
      <c r="B1422" s="1">
        <v>2005</v>
      </c>
      <c r="C1422" t="s">
        <v>23</v>
      </c>
      <c r="D1422" s="2">
        <v>66.900000000000006</v>
      </c>
      <c r="E1422" s="1">
        <v>224</v>
      </c>
      <c r="F1422" s="1">
        <v>4</v>
      </c>
      <c r="G1422" s="3">
        <v>2.81</v>
      </c>
      <c r="H1422">
        <v>0</v>
      </c>
      <c r="I1422" s="1">
        <v>97</v>
      </c>
      <c r="J1422" s="1">
        <v>53</v>
      </c>
      <c r="K1422" s="2">
        <v>38</v>
      </c>
      <c r="L1422" s="1">
        <v>4</v>
      </c>
      <c r="M1422" s="1">
        <v>98</v>
      </c>
      <c r="N1422" s="3">
        <v>5.82</v>
      </c>
      <c r="O1422" s="1">
        <v>98</v>
      </c>
      <c r="P1422" s="2">
        <v>0.1</v>
      </c>
      <c r="S1422">
        <v>3.4</v>
      </c>
      <c r="T1422">
        <v>3.4</v>
      </c>
      <c r="U1422">
        <v>0.61199999999999999</v>
      </c>
      <c r="V1422">
        <v>12.4</v>
      </c>
    </row>
    <row r="1423" spans="1:22" x14ac:dyDescent="0.3">
      <c r="A1423" t="s">
        <v>114</v>
      </c>
      <c r="B1423" s="1">
        <v>2004</v>
      </c>
      <c r="C1423" t="s">
        <v>23</v>
      </c>
      <c r="D1423" s="2">
        <v>67.099999999999994</v>
      </c>
      <c r="E1423" s="1">
        <v>218</v>
      </c>
      <c r="F1423" s="1">
        <v>4</v>
      </c>
      <c r="G1423" s="3">
        <v>3.41</v>
      </c>
      <c r="H1423">
        <v>0</v>
      </c>
      <c r="I1423" s="1">
        <v>99</v>
      </c>
      <c r="J1423" s="1">
        <v>8</v>
      </c>
      <c r="K1423" s="2">
        <v>37.5</v>
      </c>
      <c r="L1423" s="1">
        <v>4</v>
      </c>
      <c r="M1423" s="1">
        <v>98</v>
      </c>
      <c r="N1423" s="3">
        <v>5.57</v>
      </c>
      <c r="O1423" s="1">
        <v>99</v>
      </c>
      <c r="P1423" s="2">
        <v>0.1</v>
      </c>
      <c r="S1423">
        <v>3.4</v>
      </c>
      <c r="T1423">
        <v>3.4</v>
      </c>
      <c r="U1423">
        <v>0.60899999999999999</v>
      </c>
      <c r="V1423">
        <v>12.5</v>
      </c>
    </row>
    <row r="1424" spans="1:22" x14ac:dyDescent="0.3">
      <c r="A1424" t="s">
        <v>114</v>
      </c>
      <c r="B1424" s="1">
        <v>2003</v>
      </c>
      <c r="C1424" t="s">
        <v>23</v>
      </c>
      <c r="D1424" s="2">
        <v>66.599999999999994</v>
      </c>
      <c r="E1424" s="1">
        <v>217</v>
      </c>
      <c r="F1424" s="1">
        <v>4</v>
      </c>
      <c r="G1424" s="3">
        <v>3.52</v>
      </c>
      <c r="H1424">
        <v>0</v>
      </c>
      <c r="I1424" s="1">
        <v>99</v>
      </c>
      <c r="J1424" s="1">
        <v>6</v>
      </c>
      <c r="K1424" s="2">
        <v>37</v>
      </c>
      <c r="L1424" s="1">
        <v>4</v>
      </c>
      <c r="M1424" s="1">
        <v>98</v>
      </c>
      <c r="N1424" s="3">
        <v>5.43</v>
      </c>
      <c r="O1424" s="1">
        <v>98</v>
      </c>
      <c r="P1424" s="2">
        <v>0.1</v>
      </c>
      <c r="S1424">
        <v>3.5</v>
      </c>
      <c r="T1424">
        <v>3.5</v>
      </c>
      <c r="U1424">
        <v>0.60199999999999998</v>
      </c>
      <c r="V1424">
        <v>12.2</v>
      </c>
    </row>
    <row r="1425" spans="1:22" x14ac:dyDescent="0.3">
      <c r="A1425" t="s">
        <v>114</v>
      </c>
      <c r="B1425" s="1">
        <v>2002</v>
      </c>
      <c r="C1425" t="s">
        <v>23</v>
      </c>
      <c r="D1425" s="2">
        <v>66.7</v>
      </c>
      <c r="E1425" s="1">
        <v>215</v>
      </c>
      <c r="F1425" s="1">
        <v>4</v>
      </c>
      <c r="G1425" s="3">
        <v>3.31</v>
      </c>
      <c r="H1425">
        <v>0</v>
      </c>
      <c r="I1425" s="1">
        <v>99</v>
      </c>
      <c r="J1425" s="1">
        <v>2</v>
      </c>
      <c r="K1425" s="2">
        <v>36.5</v>
      </c>
      <c r="L1425" s="1">
        <v>5</v>
      </c>
      <c r="M1425" s="1">
        <v>99</v>
      </c>
      <c r="N1425" s="3">
        <v>5.43</v>
      </c>
      <c r="O1425" s="1">
        <v>98</v>
      </c>
      <c r="P1425" s="2">
        <v>0.1</v>
      </c>
      <c r="S1425">
        <v>3.5</v>
      </c>
      <c r="T1425">
        <v>3.5</v>
      </c>
      <c r="U1425">
        <v>0.60099999999999998</v>
      </c>
      <c r="V1425">
        <v>12.1</v>
      </c>
    </row>
    <row r="1426" spans="1:22" x14ac:dyDescent="0.3">
      <c r="A1426" t="s">
        <v>114</v>
      </c>
      <c r="B1426" s="1">
        <v>2001</v>
      </c>
      <c r="C1426" t="s">
        <v>23</v>
      </c>
      <c r="D1426" s="2">
        <v>67.2</v>
      </c>
      <c r="E1426" s="1">
        <v>217</v>
      </c>
      <c r="F1426" s="1">
        <v>4</v>
      </c>
      <c r="G1426" s="3">
        <v>2.62</v>
      </c>
      <c r="H1426">
        <v>0</v>
      </c>
      <c r="I1426" s="1">
        <v>57</v>
      </c>
      <c r="J1426" s="1">
        <v>17</v>
      </c>
      <c r="K1426" s="2">
        <v>36</v>
      </c>
      <c r="L1426" s="1">
        <v>5</v>
      </c>
      <c r="M1426" s="1">
        <v>99</v>
      </c>
      <c r="N1426" s="3">
        <v>4.79</v>
      </c>
      <c r="O1426" s="1">
        <v>99</v>
      </c>
      <c r="P1426" s="2">
        <v>0.1</v>
      </c>
      <c r="S1426">
        <v>3.6</v>
      </c>
      <c r="T1426">
        <v>3.6</v>
      </c>
      <c r="U1426">
        <v>0.59299999999999997</v>
      </c>
      <c r="V1426">
        <v>11.8</v>
      </c>
    </row>
    <row r="1427" spans="1:22" x14ac:dyDescent="0.3">
      <c r="A1427" t="s">
        <v>114</v>
      </c>
      <c r="B1427" s="1">
        <v>2000</v>
      </c>
      <c r="C1427" t="s">
        <v>23</v>
      </c>
      <c r="D1427" s="2">
        <v>66.599999999999994</v>
      </c>
      <c r="E1427" s="1">
        <v>225</v>
      </c>
      <c r="F1427" s="1">
        <v>4</v>
      </c>
      <c r="G1427" s="3">
        <v>2.13</v>
      </c>
      <c r="H1427">
        <v>0</v>
      </c>
      <c r="I1427" s="1">
        <v>44</v>
      </c>
      <c r="J1427" s="1">
        <v>16</v>
      </c>
      <c r="K1427" s="2">
        <v>35.6</v>
      </c>
      <c r="L1427" s="1">
        <v>5</v>
      </c>
      <c r="M1427" s="1">
        <v>99</v>
      </c>
      <c r="N1427" s="3">
        <v>4.68</v>
      </c>
      <c r="O1427" s="1">
        <v>99</v>
      </c>
      <c r="P1427" s="2">
        <v>0.1</v>
      </c>
      <c r="S1427">
        <v>3.6</v>
      </c>
      <c r="T1427">
        <v>3.6</v>
      </c>
      <c r="U1427">
        <v>0.58599999999999997</v>
      </c>
      <c r="V1427">
        <v>11.4</v>
      </c>
    </row>
    <row r="1428" spans="1:22" x14ac:dyDescent="0.3">
      <c r="A1428" t="s">
        <v>115</v>
      </c>
      <c r="B1428" s="1">
        <v>2015</v>
      </c>
      <c r="C1428" t="s">
        <v>23</v>
      </c>
      <c r="D1428" s="2">
        <v>65.7</v>
      </c>
      <c r="E1428" s="1">
        <v>194</v>
      </c>
      <c r="F1428" s="1">
        <v>8</v>
      </c>
      <c r="H1428">
        <v>0</v>
      </c>
      <c r="I1428" s="1">
        <v>89</v>
      </c>
      <c r="J1428" s="1">
        <v>56</v>
      </c>
      <c r="K1428" s="2">
        <v>21.7</v>
      </c>
      <c r="L1428" s="1">
        <v>11</v>
      </c>
      <c r="M1428" s="1">
        <v>89</v>
      </c>
      <c r="O1428" s="1">
        <v>89</v>
      </c>
      <c r="P1428" s="2">
        <v>0.2</v>
      </c>
      <c r="S1428">
        <v>8.8000000000000007</v>
      </c>
      <c r="T1428">
        <v>8.9</v>
      </c>
      <c r="U1428">
        <v>0.58199999999999996</v>
      </c>
      <c r="V1428">
        <v>10.8</v>
      </c>
    </row>
    <row r="1429" spans="1:22" x14ac:dyDescent="0.3">
      <c r="A1429" t="s">
        <v>115</v>
      </c>
      <c r="B1429" s="1">
        <v>2014</v>
      </c>
      <c r="C1429" t="s">
        <v>23</v>
      </c>
      <c r="D1429" s="2">
        <v>65.3</v>
      </c>
      <c r="E1429" s="1">
        <v>199</v>
      </c>
      <c r="F1429" s="1">
        <v>8</v>
      </c>
      <c r="G1429" s="3">
        <v>0.01</v>
      </c>
      <c r="H1429">
        <v>0</v>
      </c>
      <c r="I1429" s="1">
        <v>88</v>
      </c>
      <c r="J1429" s="1">
        <v>339</v>
      </c>
      <c r="K1429" s="2">
        <v>2.9</v>
      </c>
      <c r="L1429" s="1">
        <v>11</v>
      </c>
      <c r="M1429" s="1">
        <v>88</v>
      </c>
      <c r="N1429" s="3">
        <v>1.87</v>
      </c>
      <c r="O1429" s="1">
        <v>88</v>
      </c>
      <c r="P1429" s="2">
        <v>0.2</v>
      </c>
      <c r="S1429">
        <v>8.9</v>
      </c>
      <c r="T1429">
        <v>9</v>
      </c>
      <c r="U1429">
        <v>0.57299999999999995</v>
      </c>
      <c r="V1429">
        <v>10.6</v>
      </c>
    </row>
    <row r="1430" spans="1:22" x14ac:dyDescent="0.3">
      <c r="A1430" t="s">
        <v>115</v>
      </c>
      <c r="B1430" s="1">
        <v>2013</v>
      </c>
      <c r="C1430" t="s">
        <v>23</v>
      </c>
      <c r="D1430" s="2">
        <v>64.900000000000006</v>
      </c>
      <c r="E1430" s="1">
        <v>23</v>
      </c>
      <c r="F1430" s="1">
        <v>9</v>
      </c>
      <c r="G1430" s="3">
        <v>0.01</v>
      </c>
      <c r="H1430">
        <v>0</v>
      </c>
      <c r="I1430" s="1">
        <v>87</v>
      </c>
      <c r="J1430" s="1">
        <v>71</v>
      </c>
      <c r="K1430" s="2">
        <v>2.1</v>
      </c>
      <c r="L1430" s="1">
        <v>12</v>
      </c>
      <c r="M1430" s="1">
        <v>86</v>
      </c>
      <c r="N1430" s="3">
        <v>2</v>
      </c>
      <c r="O1430" s="1">
        <v>87</v>
      </c>
      <c r="P1430" s="2">
        <v>0.3</v>
      </c>
      <c r="S1430">
        <v>9</v>
      </c>
      <c r="T1430">
        <v>9.1</v>
      </c>
      <c r="U1430">
        <v>0.56299999999999994</v>
      </c>
      <c r="V1430">
        <v>10.4</v>
      </c>
    </row>
    <row r="1431" spans="1:22" x14ac:dyDescent="0.3">
      <c r="A1431" t="s">
        <v>115</v>
      </c>
      <c r="B1431" s="1">
        <v>2012</v>
      </c>
      <c r="C1431" t="s">
        <v>23</v>
      </c>
      <c r="D1431" s="2">
        <v>64.400000000000006</v>
      </c>
      <c r="E1431" s="1">
        <v>28</v>
      </c>
      <c r="F1431" s="1">
        <v>9</v>
      </c>
      <c r="G1431" s="3">
        <v>0.01</v>
      </c>
      <c r="H1431">
        <v>0</v>
      </c>
      <c r="I1431" s="1">
        <v>79</v>
      </c>
      <c r="J1431" s="1">
        <v>32</v>
      </c>
      <c r="K1431" s="2">
        <v>19.399999999999999</v>
      </c>
      <c r="L1431" s="1">
        <v>12</v>
      </c>
      <c r="M1431" s="1">
        <v>78</v>
      </c>
      <c r="N1431" s="3">
        <v>2.12</v>
      </c>
      <c r="O1431" s="1">
        <v>79</v>
      </c>
      <c r="P1431" s="2">
        <v>0.3</v>
      </c>
      <c r="S1431">
        <v>9.1</v>
      </c>
      <c r="T1431">
        <v>9.1999999999999993</v>
      </c>
      <c r="U1431">
        <v>0.55400000000000005</v>
      </c>
      <c r="V1431">
        <v>10.199999999999999</v>
      </c>
    </row>
    <row r="1432" spans="1:22" x14ac:dyDescent="0.3">
      <c r="A1432" t="s">
        <v>115</v>
      </c>
      <c r="B1432" s="1">
        <v>2011</v>
      </c>
      <c r="C1432" t="s">
        <v>23</v>
      </c>
      <c r="D1432" s="2">
        <v>64</v>
      </c>
      <c r="E1432" s="1">
        <v>213</v>
      </c>
      <c r="F1432" s="1">
        <v>9</v>
      </c>
      <c r="G1432" s="3">
        <v>5.39</v>
      </c>
      <c r="H1432">
        <v>0</v>
      </c>
      <c r="I1432" s="1">
        <v>78</v>
      </c>
      <c r="J1432" s="1">
        <v>113</v>
      </c>
      <c r="K1432" s="2">
        <v>18.7</v>
      </c>
      <c r="L1432" s="1">
        <v>13</v>
      </c>
      <c r="M1432" s="1">
        <v>79</v>
      </c>
      <c r="N1432" s="3">
        <v>2.2000000000000002</v>
      </c>
      <c r="O1432" s="1">
        <v>78</v>
      </c>
      <c r="P1432" s="2">
        <v>0.3</v>
      </c>
      <c r="S1432">
        <v>9.1999999999999993</v>
      </c>
      <c r="T1432">
        <v>9.4</v>
      </c>
      <c r="U1432">
        <v>0.54200000000000004</v>
      </c>
      <c r="V1432">
        <v>9.9</v>
      </c>
    </row>
    <row r="1433" spans="1:22" x14ac:dyDescent="0.3">
      <c r="A1433" t="s">
        <v>115</v>
      </c>
      <c r="B1433" s="1">
        <v>2010</v>
      </c>
      <c r="C1433" t="s">
        <v>23</v>
      </c>
      <c r="D1433" s="2">
        <v>63.6</v>
      </c>
      <c r="E1433" s="1">
        <v>218</v>
      </c>
      <c r="F1433" s="1">
        <v>10</v>
      </c>
      <c r="G1433" s="3">
        <v>5.95</v>
      </c>
      <c r="H1433">
        <v>0</v>
      </c>
      <c r="I1433" s="1">
        <v>74</v>
      </c>
      <c r="J1433" s="1">
        <v>153</v>
      </c>
      <c r="K1433" s="2">
        <v>18</v>
      </c>
      <c r="L1433" s="1">
        <v>13</v>
      </c>
      <c r="M1433" s="1">
        <v>76</v>
      </c>
      <c r="N1433" s="3">
        <v>2.75</v>
      </c>
      <c r="O1433" s="1">
        <v>74</v>
      </c>
      <c r="P1433" s="2">
        <v>0.3</v>
      </c>
      <c r="S1433">
        <v>9.3000000000000007</v>
      </c>
      <c r="T1433">
        <v>9.5</v>
      </c>
      <c r="U1433">
        <v>0.53500000000000003</v>
      </c>
      <c r="V1433">
        <v>9.6</v>
      </c>
    </row>
    <row r="1434" spans="1:22" x14ac:dyDescent="0.3">
      <c r="A1434" t="s">
        <v>115</v>
      </c>
      <c r="B1434" s="1">
        <v>2009</v>
      </c>
      <c r="C1434" t="s">
        <v>23</v>
      </c>
      <c r="D1434" s="2">
        <v>63.1</v>
      </c>
      <c r="E1434" s="1">
        <v>223</v>
      </c>
      <c r="F1434" s="1">
        <v>10</v>
      </c>
      <c r="G1434" s="3">
        <v>5.18</v>
      </c>
      <c r="H1434">
        <v>0</v>
      </c>
      <c r="I1434" s="1">
        <v>67</v>
      </c>
      <c r="J1434" s="1">
        <v>78</v>
      </c>
      <c r="K1434" s="2">
        <v>17.3</v>
      </c>
      <c r="L1434" s="1">
        <v>14</v>
      </c>
      <c r="M1434" s="1">
        <v>67</v>
      </c>
      <c r="N1434" s="3">
        <v>3.77</v>
      </c>
      <c r="O1434" s="1">
        <v>67</v>
      </c>
      <c r="P1434" s="2">
        <v>0.2</v>
      </c>
      <c r="S1434">
        <v>9.4</v>
      </c>
      <c r="T1434">
        <v>9.6</v>
      </c>
      <c r="U1434">
        <v>0.52500000000000002</v>
      </c>
      <c r="V1434">
        <v>9.4</v>
      </c>
    </row>
    <row r="1435" spans="1:22" x14ac:dyDescent="0.3">
      <c r="A1435" t="s">
        <v>115</v>
      </c>
      <c r="B1435" s="1">
        <v>2008</v>
      </c>
      <c r="C1435" t="s">
        <v>23</v>
      </c>
      <c r="D1435" s="2">
        <v>62.6</v>
      </c>
      <c r="E1435" s="1">
        <v>228</v>
      </c>
      <c r="F1435" s="1">
        <v>10</v>
      </c>
      <c r="G1435" s="3">
        <v>5.0999999999999996</v>
      </c>
      <c r="H1435">
        <v>0</v>
      </c>
      <c r="I1435" s="1">
        <v>61</v>
      </c>
      <c r="J1435" s="1">
        <v>174</v>
      </c>
      <c r="K1435" s="2">
        <v>16.7</v>
      </c>
      <c r="L1435" s="1">
        <v>14</v>
      </c>
      <c r="M1435" s="1">
        <v>6</v>
      </c>
      <c r="N1435" s="3">
        <v>2.77</v>
      </c>
      <c r="O1435" s="1">
        <v>61</v>
      </c>
      <c r="P1435" s="2">
        <v>0.2</v>
      </c>
      <c r="S1435">
        <v>9.6</v>
      </c>
      <c r="T1435">
        <v>9.6999999999999993</v>
      </c>
      <c r="U1435">
        <v>0.51800000000000002</v>
      </c>
      <c r="V1435">
        <v>9.1999999999999993</v>
      </c>
    </row>
    <row r="1436" spans="1:22" x14ac:dyDescent="0.3">
      <c r="A1436" t="s">
        <v>115</v>
      </c>
      <c r="B1436" s="1">
        <v>2007</v>
      </c>
      <c r="C1436" t="s">
        <v>23</v>
      </c>
      <c r="D1436" s="2">
        <v>62.1</v>
      </c>
      <c r="E1436" s="1">
        <v>234</v>
      </c>
      <c r="F1436" s="1">
        <v>11</v>
      </c>
      <c r="G1436" s="3">
        <v>5</v>
      </c>
      <c r="H1436">
        <v>0</v>
      </c>
      <c r="I1436" s="1">
        <v>5</v>
      </c>
      <c r="J1436" s="1">
        <v>1678</v>
      </c>
      <c r="K1436" s="2">
        <v>16.100000000000001</v>
      </c>
      <c r="L1436" s="1">
        <v>15</v>
      </c>
      <c r="M1436" s="1">
        <v>46</v>
      </c>
      <c r="N1436" s="3">
        <v>4.1399999999999997</v>
      </c>
      <c r="O1436" s="1">
        <v>5</v>
      </c>
      <c r="P1436" s="2">
        <v>0.2</v>
      </c>
      <c r="S1436">
        <v>9.6999999999999993</v>
      </c>
      <c r="T1436">
        <v>9.8000000000000007</v>
      </c>
      <c r="U1436">
        <v>0.50900000000000001</v>
      </c>
      <c r="V1436">
        <v>9</v>
      </c>
    </row>
    <row r="1437" spans="1:22" x14ac:dyDescent="0.3">
      <c r="A1437" t="s">
        <v>115</v>
      </c>
      <c r="B1437" s="1">
        <v>2006</v>
      </c>
      <c r="C1437" t="s">
        <v>23</v>
      </c>
      <c r="D1437" s="2">
        <v>61.5</v>
      </c>
      <c r="E1437" s="1">
        <v>24</v>
      </c>
      <c r="F1437" s="1">
        <v>11</v>
      </c>
      <c r="G1437" s="3">
        <v>3.69</v>
      </c>
      <c r="H1437">
        <v>0</v>
      </c>
      <c r="I1437" s="1">
        <v>57</v>
      </c>
      <c r="J1437" s="1">
        <v>58</v>
      </c>
      <c r="K1437" s="2">
        <v>15.5</v>
      </c>
      <c r="L1437" s="1">
        <v>15</v>
      </c>
      <c r="M1437" s="1">
        <v>56</v>
      </c>
      <c r="N1437" s="3">
        <v>4.1399999999999997</v>
      </c>
      <c r="O1437" s="1">
        <v>57</v>
      </c>
      <c r="P1437" s="2">
        <v>0.2</v>
      </c>
      <c r="S1437">
        <v>9.9</v>
      </c>
      <c r="T1437">
        <v>9.9</v>
      </c>
      <c r="U1437">
        <v>0.503</v>
      </c>
      <c r="V1437">
        <v>9</v>
      </c>
    </row>
    <row r="1438" spans="1:22" x14ac:dyDescent="0.3">
      <c r="A1438" t="s">
        <v>115</v>
      </c>
      <c r="B1438" s="1">
        <v>2005</v>
      </c>
      <c r="C1438" t="s">
        <v>23</v>
      </c>
      <c r="D1438" s="2">
        <v>61</v>
      </c>
      <c r="E1438" s="1">
        <v>246</v>
      </c>
      <c r="F1438" s="1">
        <v>11</v>
      </c>
      <c r="G1438" s="3">
        <v>3.68</v>
      </c>
      <c r="H1438">
        <v>0</v>
      </c>
      <c r="I1438" s="1">
        <v>49</v>
      </c>
      <c r="J1438" s="1">
        <v>295</v>
      </c>
      <c r="K1438" s="2">
        <v>14.9</v>
      </c>
      <c r="L1438" s="1">
        <v>16</v>
      </c>
      <c r="M1438" s="1">
        <v>5</v>
      </c>
      <c r="N1438" s="3">
        <v>4.32</v>
      </c>
      <c r="O1438" s="1">
        <v>49</v>
      </c>
      <c r="P1438" s="2">
        <v>0.2</v>
      </c>
      <c r="S1438">
        <v>1</v>
      </c>
      <c r="T1438">
        <v>1.1000000000000001</v>
      </c>
      <c r="U1438">
        <v>0.49399999999999999</v>
      </c>
      <c r="V1438">
        <v>8.6999999999999993</v>
      </c>
    </row>
    <row r="1439" spans="1:22" x14ac:dyDescent="0.3">
      <c r="A1439" t="s">
        <v>115</v>
      </c>
      <c r="B1439" s="1">
        <v>2004</v>
      </c>
      <c r="C1439" t="s">
        <v>23</v>
      </c>
      <c r="D1439" s="2">
        <v>64</v>
      </c>
      <c r="E1439" s="1">
        <v>252</v>
      </c>
      <c r="F1439" s="1">
        <v>12</v>
      </c>
      <c r="G1439" s="3">
        <v>3.53</v>
      </c>
      <c r="H1439">
        <v>0</v>
      </c>
      <c r="I1439" s="1">
        <v>45</v>
      </c>
      <c r="J1439" s="1">
        <v>1491</v>
      </c>
      <c r="K1439" s="2">
        <v>14.4</v>
      </c>
      <c r="L1439" s="1">
        <v>16</v>
      </c>
      <c r="M1439" s="1">
        <v>46</v>
      </c>
      <c r="N1439" s="3">
        <v>4.54</v>
      </c>
      <c r="O1439" s="1">
        <v>45</v>
      </c>
      <c r="P1439" s="2">
        <v>0.2</v>
      </c>
      <c r="S1439">
        <v>1.1000000000000001</v>
      </c>
      <c r="T1439">
        <v>1.2</v>
      </c>
      <c r="U1439">
        <v>0.48499999999999999</v>
      </c>
      <c r="V1439">
        <v>8.6</v>
      </c>
    </row>
    <row r="1440" spans="1:22" x14ac:dyDescent="0.3">
      <c r="A1440" t="s">
        <v>115</v>
      </c>
      <c r="B1440" s="1">
        <v>2003</v>
      </c>
      <c r="C1440" t="s">
        <v>23</v>
      </c>
      <c r="D1440" s="2">
        <v>59.8</v>
      </c>
      <c r="E1440" s="1">
        <v>259</v>
      </c>
      <c r="F1440" s="1">
        <v>12</v>
      </c>
      <c r="G1440" s="3">
        <v>3.41</v>
      </c>
      <c r="H1440">
        <v>0</v>
      </c>
      <c r="I1440" s="1">
        <v>5</v>
      </c>
      <c r="J1440" s="1">
        <v>1810</v>
      </c>
      <c r="K1440" s="2">
        <v>13.8</v>
      </c>
      <c r="L1440" s="1">
        <v>17</v>
      </c>
      <c r="M1440" s="1">
        <v>52</v>
      </c>
      <c r="N1440" s="3">
        <v>4.91</v>
      </c>
      <c r="O1440" s="1">
        <v>49</v>
      </c>
      <c r="P1440" s="2">
        <v>0.1</v>
      </c>
      <c r="S1440">
        <v>1.2</v>
      </c>
      <c r="T1440">
        <v>1.3</v>
      </c>
      <c r="U1440">
        <v>0.47699999999999998</v>
      </c>
      <c r="V1440">
        <v>8.3000000000000007</v>
      </c>
    </row>
    <row r="1441" spans="1:22" x14ac:dyDescent="0.3">
      <c r="A1441" t="s">
        <v>115</v>
      </c>
      <c r="B1441" s="1">
        <v>2002</v>
      </c>
      <c r="C1441" t="s">
        <v>23</v>
      </c>
      <c r="D1441" s="2">
        <v>59.3</v>
      </c>
      <c r="E1441" s="1">
        <v>265</v>
      </c>
      <c r="F1441" s="1">
        <v>13</v>
      </c>
      <c r="G1441" s="3">
        <v>3.33</v>
      </c>
      <c r="H1441">
        <v>0</v>
      </c>
      <c r="I1441" s="1"/>
      <c r="J1441" s="1">
        <v>2070</v>
      </c>
      <c r="K1441" s="2">
        <v>13.3</v>
      </c>
      <c r="L1441" s="1">
        <v>18</v>
      </c>
      <c r="M1441" s="1">
        <v>55</v>
      </c>
      <c r="N1441" s="3">
        <v>4.4000000000000004</v>
      </c>
      <c r="O1441" s="1">
        <v>53</v>
      </c>
      <c r="P1441" s="2">
        <v>0.1</v>
      </c>
      <c r="S1441">
        <v>1.3</v>
      </c>
      <c r="T1441">
        <v>1.4</v>
      </c>
      <c r="U1441">
        <v>0.46800000000000003</v>
      </c>
      <c r="V1441">
        <v>8</v>
      </c>
    </row>
    <row r="1442" spans="1:22" x14ac:dyDescent="0.3">
      <c r="A1442" t="s">
        <v>115</v>
      </c>
      <c r="B1442" s="1">
        <v>2001</v>
      </c>
      <c r="C1442" t="s">
        <v>23</v>
      </c>
      <c r="D1442" s="2">
        <v>58.7</v>
      </c>
      <c r="E1442" s="1">
        <v>271</v>
      </c>
      <c r="F1442" s="1">
        <v>13</v>
      </c>
      <c r="G1442" s="3">
        <v>3.13</v>
      </c>
      <c r="H1442">
        <v>0</v>
      </c>
      <c r="I1442" s="1"/>
      <c r="J1442" s="1">
        <v>94</v>
      </c>
      <c r="K1442" s="2">
        <v>12.7</v>
      </c>
      <c r="L1442" s="1">
        <v>19</v>
      </c>
      <c r="M1442" s="1">
        <v>55</v>
      </c>
      <c r="N1442" s="3">
        <v>4.32</v>
      </c>
      <c r="O1442" s="1">
        <v>52</v>
      </c>
      <c r="P1442" s="2">
        <v>0.1</v>
      </c>
      <c r="S1442">
        <v>1.4</v>
      </c>
      <c r="T1442">
        <v>1.5</v>
      </c>
      <c r="U1442">
        <v>0.46300000000000002</v>
      </c>
      <c r="V1442">
        <v>8</v>
      </c>
    </row>
    <row r="1443" spans="1:22" x14ac:dyDescent="0.3">
      <c r="A1443" t="s">
        <v>115</v>
      </c>
      <c r="B1443" s="1">
        <v>2000</v>
      </c>
      <c r="C1443" t="s">
        <v>23</v>
      </c>
      <c r="D1443" s="2">
        <v>58.1</v>
      </c>
      <c r="E1443" s="1">
        <v>278</v>
      </c>
      <c r="F1443" s="1">
        <v>14</v>
      </c>
      <c r="G1443" s="3">
        <v>5.16</v>
      </c>
      <c r="H1443">
        <v>0</v>
      </c>
      <c r="I1443" s="1"/>
      <c r="J1443" s="1">
        <v>332</v>
      </c>
      <c r="K1443" s="2">
        <v>12.3</v>
      </c>
      <c r="L1443" s="1">
        <v>20</v>
      </c>
      <c r="M1443" s="1">
        <v>57</v>
      </c>
      <c r="N1443" s="3">
        <v>3.41</v>
      </c>
      <c r="O1443" s="1">
        <v>51</v>
      </c>
      <c r="P1443" s="2">
        <v>0.1</v>
      </c>
      <c r="S1443">
        <v>1.5</v>
      </c>
      <c r="T1443">
        <v>1.5</v>
      </c>
      <c r="U1443">
        <v>0.45900000000000002</v>
      </c>
      <c r="V1443">
        <v>8</v>
      </c>
    </row>
    <row r="1444" spans="1:22" x14ac:dyDescent="0.3">
      <c r="A1444" t="s">
        <v>116</v>
      </c>
      <c r="B1444" s="1">
        <v>2015</v>
      </c>
      <c r="C1444" t="s">
        <v>31</v>
      </c>
      <c r="D1444" s="2">
        <v>74.599999999999994</v>
      </c>
      <c r="E1444" s="1">
        <v>153</v>
      </c>
      <c r="F1444" s="1">
        <v>0</v>
      </c>
      <c r="H1444">
        <v>0</v>
      </c>
      <c r="I1444" s="1">
        <v>94</v>
      </c>
      <c r="J1444" s="1">
        <v>0</v>
      </c>
      <c r="K1444" s="2">
        <v>61.2</v>
      </c>
      <c r="L1444" s="1">
        <v>0</v>
      </c>
      <c r="M1444" s="1">
        <v>95</v>
      </c>
      <c r="O1444" s="1">
        <v>95</v>
      </c>
      <c r="P1444" s="2">
        <v>0.1</v>
      </c>
      <c r="Q1444" s="3">
        <v>13666.583360000001</v>
      </c>
      <c r="R1444" s="1">
        <v>1977527</v>
      </c>
      <c r="S1444">
        <v>2.2000000000000002</v>
      </c>
      <c r="T1444">
        <v>2.1</v>
      </c>
      <c r="U1444">
        <v>0.82799999999999996</v>
      </c>
      <c r="V1444">
        <v>16</v>
      </c>
    </row>
    <row r="1445" spans="1:22" x14ac:dyDescent="0.3">
      <c r="A1445" t="s">
        <v>116</v>
      </c>
      <c r="B1445" s="1">
        <v>2014</v>
      </c>
      <c r="C1445" t="s">
        <v>31</v>
      </c>
      <c r="D1445" s="2">
        <v>74.400000000000006</v>
      </c>
      <c r="E1445" s="1">
        <v>156</v>
      </c>
      <c r="F1445" s="1">
        <v>0</v>
      </c>
      <c r="G1445" s="3">
        <v>0.01</v>
      </c>
      <c r="H1445">
        <v>1542.6359789999999</v>
      </c>
      <c r="I1445" s="1">
        <v>92</v>
      </c>
      <c r="J1445" s="1">
        <v>36</v>
      </c>
      <c r="K1445" s="2">
        <v>6.7</v>
      </c>
      <c r="L1445" s="1">
        <v>0</v>
      </c>
      <c r="M1445" s="1">
        <v>92</v>
      </c>
      <c r="N1445" s="3">
        <v>5.88</v>
      </c>
      <c r="O1445" s="1">
        <v>92</v>
      </c>
      <c r="P1445" s="2">
        <v>0.1</v>
      </c>
      <c r="Q1445" s="3">
        <v>15725.1374</v>
      </c>
      <c r="R1445" s="1">
        <v>1993782</v>
      </c>
      <c r="S1445">
        <v>2.2000000000000002</v>
      </c>
      <c r="T1445">
        <v>2.2000000000000002</v>
      </c>
      <c r="U1445">
        <v>0.82199999999999995</v>
      </c>
      <c r="V1445">
        <v>16</v>
      </c>
    </row>
    <row r="1446" spans="1:22" x14ac:dyDescent="0.3">
      <c r="A1446" t="s">
        <v>116</v>
      </c>
      <c r="B1446" s="1">
        <v>2013</v>
      </c>
      <c r="C1446" t="s">
        <v>31</v>
      </c>
      <c r="D1446" s="2">
        <v>74.099999999999994</v>
      </c>
      <c r="E1446" s="1">
        <v>161</v>
      </c>
      <c r="F1446" s="1">
        <v>0</v>
      </c>
      <c r="G1446" s="3">
        <v>10.37</v>
      </c>
      <c r="H1446">
        <v>150.31168840000001</v>
      </c>
      <c r="I1446" s="1">
        <v>94</v>
      </c>
      <c r="J1446" s="1">
        <v>0</v>
      </c>
      <c r="K1446" s="2">
        <v>6.2</v>
      </c>
      <c r="L1446" s="1">
        <v>0</v>
      </c>
      <c r="M1446" s="1">
        <v>94</v>
      </c>
      <c r="N1446" s="3">
        <v>5.67</v>
      </c>
      <c r="O1446" s="1">
        <v>94</v>
      </c>
      <c r="P1446" s="2">
        <v>0.1</v>
      </c>
      <c r="Q1446" s="3">
        <v>1532.2292399999999</v>
      </c>
      <c r="R1446" s="1">
        <v>212647</v>
      </c>
      <c r="S1446">
        <v>2.2000000000000002</v>
      </c>
      <c r="T1446">
        <v>2.2000000000000002</v>
      </c>
      <c r="U1446">
        <v>0.81399999999999995</v>
      </c>
      <c r="V1446">
        <v>15.4</v>
      </c>
    </row>
    <row r="1447" spans="1:22" x14ac:dyDescent="0.3">
      <c r="A1447" t="s">
        <v>116</v>
      </c>
      <c r="B1447" s="1">
        <v>2012</v>
      </c>
      <c r="C1447" t="s">
        <v>31</v>
      </c>
      <c r="D1447" s="2">
        <v>73.8</v>
      </c>
      <c r="E1447" s="1">
        <v>163</v>
      </c>
      <c r="F1447" s="1">
        <v>0</v>
      </c>
      <c r="G1447" s="3">
        <v>10.210000000000001</v>
      </c>
      <c r="H1447">
        <v>1356.022164</v>
      </c>
      <c r="I1447" s="1">
        <v>9</v>
      </c>
      <c r="J1447" s="1">
        <v>3</v>
      </c>
      <c r="K1447" s="2">
        <v>59.8</v>
      </c>
      <c r="L1447" s="1">
        <v>0</v>
      </c>
      <c r="M1447" s="1">
        <v>91</v>
      </c>
      <c r="N1447" s="3">
        <v>5.91</v>
      </c>
      <c r="O1447" s="1">
        <v>91</v>
      </c>
      <c r="P1447" s="2">
        <v>0.1</v>
      </c>
      <c r="Q1447" s="3">
        <v>13822.8559</v>
      </c>
      <c r="R1447" s="1">
        <v>234319</v>
      </c>
      <c r="S1447">
        <v>2.2000000000000002</v>
      </c>
      <c r="T1447">
        <v>2.2000000000000002</v>
      </c>
      <c r="U1447">
        <v>0.81200000000000006</v>
      </c>
      <c r="V1447">
        <v>15.5</v>
      </c>
    </row>
    <row r="1448" spans="1:22" x14ac:dyDescent="0.3">
      <c r="A1448" t="s">
        <v>116</v>
      </c>
      <c r="B1448" s="1">
        <v>2011</v>
      </c>
      <c r="C1448" t="s">
        <v>31</v>
      </c>
      <c r="D1448" s="2">
        <v>73.599999999999994</v>
      </c>
      <c r="E1448" s="1">
        <v>169</v>
      </c>
      <c r="F1448" s="1">
        <v>0</v>
      </c>
      <c r="G1448" s="3">
        <v>10.14</v>
      </c>
      <c r="H1448">
        <v>24.70841046</v>
      </c>
      <c r="I1448" s="1">
        <v>89</v>
      </c>
      <c r="J1448" s="1">
        <v>1</v>
      </c>
      <c r="K1448" s="2">
        <v>59.4</v>
      </c>
      <c r="L1448" s="1">
        <v>0</v>
      </c>
      <c r="M1448" s="1">
        <v>92</v>
      </c>
      <c r="N1448" s="3">
        <v>6.1</v>
      </c>
      <c r="O1448" s="1">
        <v>92</v>
      </c>
      <c r="P1448" s="2">
        <v>0.1</v>
      </c>
      <c r="Q1448" s="3">
        <v>1372.68947</v>
      </c>
      <c r="R1448" s="1">
        <v>25979</v>
      </c>
      <c r="S1448">
        <v>2.2000000000000002</v>
      </c>
      <c r="T1448">
        <v>2.2999999999999998</v>
      </c>
      <c r="U1448">
        <v>0.81</v>
      </c>
      <c r="V1448">
        <v>15.8</v>
      </c>
    </row>
    <row r="1449" spans="1:22" x14ac:dyDescent="0.3">
      <c r="A1449" t="s">
        <v>116</v>
      </c>
      <c r="B1449" s="1">
        <v>2010</v>
      </c>
      <c r="C1449" t="s">
        <v>31</v>
      </c>
      <c r="D1449" s="2">
        <v>72.8</v>
      </c>
      <c r="E1449" s="1">
        <v>18</v>
      </c>
      <c r="F1449" s="1">
        <v>0</v>
      </c>
      <c r="G1449" s="3">
        <v>9.8000000000000007</v>
      </c>
      <c r="H1449">
        <v>1109.9695079999999</v>
      </c>
      <c r="I1449" s="1">
        <v>91</v>
      </c>
      <c r="J1449" s="1">
        <v>0</v>
      </c>
      <c r="K1449" s="2">
        <v>58.9</v>
      </c>
      <c r="L1449" s="1">
        <v>0</v>
      </c>
      <c r="M1449" s="1">
        <v>92</v>
      </c>
      <c r="N1449" s="3">
        <v>6.55</v>
      </c>
      <c r="O1449" s="1">
        <v>92</v>
      </c>
      <c r="P1449" s="2">
        <v>0.1</v>
      </c>
      <c r="Q1449" s="3">
        <v>11326.21947</v>
      </c>
      <c r="R1449" s="1">
        <v>297555</v>
      </c>
      <c r="S1449">
        <v>2.2000000000000002</v>
      </c>
      <c r="T1449">
        <v>2.2999999999999998</v>
      </c>
      <c r="U1449">
        <v>0.81499999999999995</v>
      </c>
      <c r="V1449">
        <v>16</v>
      </c>
    </row>
    <row r="1450" spans="1:22" x14ac:dyDescent="0.3">
      <c r="A1450" t="s">
        <v>116</v>
      </c>
      <c r="B1450" s="1">
        <v>2009</v>
      </c>
      <c r="C1450" t="s">
        <v>31</v>
      </c>
      <c r="D1450" s="2">
        <v>72.599999999999994</v>
      </c>
      <c r="E1450" s="1">
        <v>184</v>
      </c>
      <c r="F1450" s="1">
        <v>0</v>
      </c>
      <c r="G1450" s="3">
        <v>9.85</v>
      </c>
      <c r="H1450">
        <v>1137.6237000000001</v>
      </c>
      <c r="I1450" s="1">
        <v>92</v>
      </c>
      <c r="J1450" s="1">
        <v>0</v>
      </c>
      <c r="K1450" s="2">
        <v>58.5</v>
      </c>
      <c r="L1450" s="1">
        <v>0</v>
      </c>
      <c r="M1450" s="1">
        <v>94</v>
      </c>
      <c r="N1450" s="3">
        <v>6.84</v>
      </c>
      <c r="O1450" s="1">
        <v>94</v>
      </c>
      <c r="P1450" s="2">
        <v>0.1</v>
      </c>
      <c r="Q1450" s="3">
        <v>12219.37379</v>
      </c>
      <c r="R1450" s="1">
        <v>2141669</v>
      </c>
      <c r="S1450">
        <v>2.2999999999999998</v>
      </c>
      <c r="T1450">
        <v>2.2999999999999998</v>
      </c>
      <c r="U1450">
        <v>0.82099999999999995</v>
      </c>
      <c r="V1450">
        <v>16.399999999999999</v>
      </c>
    </row>
    <row r="1451" spans="1:22" x14ac:dyDescent="0.3">
      <c r="A1451" t="s">
        <v>116</v>
      </c>
      <c r="B1451" s="1">
        <v>2008</v>
      </c>
      <c r="C1451" t="s">
        <v>31</v>
      </c>
      <c r="D1451" s="2">
        <v>71.900000000000006</v>
      </c>
      <c r="E1451" s="1">
        <v>199</v>
      </c>
      <c r="F1451" s="1">
        <v>0</v>
      </c>
      <c r="G1451" s="3">
        <v>11.84</v>
      </c>
      <c r="H1451">
        <v>253.4022338</v>
      </c>
      <c r="I1451" s="1">
        <v>93</v>
      </c>
      <c r="J1451" s="1">
        <v>3</v>
      </c>
      <c r="K1451" s="2">
        <v>58.1</v>
      </c>
      <c r="L1451" s="1">
        <v>0</v>
      </c>
      <c r="M1451" s="1">
        <v>94</v>
      </c>
      <c r="N1451" s="3">
        <v>6.63</v>
      </c>
      <c r="O1451" s="1">
        <v>94</v>
      </c>
      <c r="P1451" s="2">
        <v>0.1</v>
      </c>
      <c r="Q1451" s="3">
        <v>16348.531209999999</v>
      </c>
      <c r="R1451" s="1">
        <v>2177322</v>
      </c>
      <c r="S1451">
        <v>2.2999999999999998</v>
      </c>
      <c r="T1451">
        <v>2.4</v>
      </c>
      <c r="U1451">
        <v>0.81899999999999995</v>
      </c>
      <c r="V1451">
        <v>16.3</v>
      </c>
    </row>
    <row r="1452" spans="1:22" x14ac:dyDescent="0.3">
      <c r="A1452" t="s">
        <v>116</v>
      </c>
      <c r="B1452" s="1">
        <v>2007</v>
      </c>
      <c r="C1452" t="s">
        <v>31</v>
      </c>
      <c r="D1452" s="2">
        <v>78</v>
      </c>
      <c r="E1452" s="1">
        <v>221</v>
      </c>
      <c r="F1452" s="1">
        <v>0</v>
      </c>
      <c r="G1452" s="3">
        <v>12.12</v>
      </c>
      <c r="H1452">
        <v>170.98841379999999</v>
      </c>
      <c r="I1452" s="1">
        <v>91</v>
      </c>
      <c r="J1452" s="1">
        <v>0</v>
      </c>
      <c r="K1452" s="2">
        <v>57.7</v>
      </c>
      <c r="L1452" s="1">
        <v>0</v>
      </c>
      <c r="M1452" s="1">
        <v>94</v>
      </c>
      <c r="N1452" s="3">
        <v>7.1</v>
      </c>
      <c r="O1452" s="1">
        <v>94</v>
      </c>
      <c r="P1452" s="2">
        <v>0.1</v>
      </c>
      <c r="Q1452" s="3">
        <v>1444.1588999999999</v>
      </c>
      <c r="R1452" s="1">
        <v>22325</v>
      </c>
      <c r="S1452">
        <v>2.4</v>
      </c>
      <c r="T1452">
        <v>2.4</v>
      </c>
      <c r="U1452">
        <v>0.81399999999999995</v>
      </c>
      <c r="V1452">
        <v>16.2</v>
      </c>
    </row>
    <row r="1453" spans="1:22" x14ac:dyDescent="0.3">
      <c r="A1453" t="s">
        <v>116</v>
      </c>
      <c r="B1453" s="1">
        <v>2006</v>
      </c>
      <c r="C1453" t="s">
        <v>31</v>
      </c>
      <c r="D1453" s="2">
        <v>75</v>
      </c>
      <c r="E1453" s="1">
        <v>229</v>
      </c>
      <c r="F1453" s="1">
        <v>0</v>
      </c>
      <c r="G1453" s="3">
        <v>10.4</v>
      </c>
      <c r="H1453">
        <v>1099.2488370000001</v>
      </c>
      <c r="I1453" s="1">
        <v>94</v>
      </c>
      <c r="J1453" s="1">
        <v>7</v>
      </c>
      <c r="K1453" s="2">
        <v>57.4</v>
      </c>
      <c r="L1453" s="1">
        <v>0</v>
      </c>
      <c r="M1453" s="1">
        <v>96</v>
      </c>
      <c r="N1453" s="3">
        <v>6.8</v>
      </c>
      <c r="O1453" s="1">
        <v>96</v>
      </c>
      <c r="P1453" s="2">
        <v>0.1</v>
      </c>
      <c r="Q1453" s="3">
        <v>9667.9757000000009</v>
      </c>
      <c r="R1453" s="1">
        <v>2218357</v>
      </c>
      <c r="S1453">
        <v>2.4</v>
      </c>
      <c r="T1453">
        <v>2.5</v>
      </c>
      <c r="U1453">
        <v>0.80700000000000005</v>
      </c>
      <c r="V1453">
        <v>16.2</v>
      </c>
    </row>
    <row r="1454" spans="1:22" x14ac:dyDescent="0.3">
      <c r="A1454" t="s">
        <v>116</v>
      </c>
      <c r="B1454" s="1">
        <v>2005</v>
      </c>
      <c r="C1454" t="s">
        <v>31</v>
      </c>
      <c r="D1454" s="2">
        <v>76</v>
      </c>
      <c r="E1454" s="1">
        <v>216</v>
      </c>
      <c r="F1454" s="1">
        <v>0</v>
      </c>
      <c r="G1454" s="3">
        <v>9.92</v>
      </c>
      <c r="H1454">
        <v>86.925539900000004</v>
      </c>
      <c r="I1454" s="1">
        <v>99</v>
      </c>
      <c r="J1454" s="1">
        <v>2</v>
      </c>
      <c r="K1454" s="2">
        <v>57</v>
      </c>
      <c r="L1454" s="1">
        <v>0</v>
      </c>
      <c r="M1454" s="1">
        <v>99</v>
      </c>
      <c r="N1454" s="3">
        <v>6.37</v>
      </c>
      <c r="O1454" s="1">
        <v>99</v>
      </c>
      <c r="P1454" s="2">
        <v>0.1</v>
      </c>
      <c r="Q1454" s="3">
        <v>7558.7425999999996</v>
      </c>
      <c r="R1454" s="1">
        <v>2238799</v>
      </c>
      <c r="S1454">
        <v>2.5</v>
      </c>
      <c r="T1454">
        <v>2.5</v>
      </c>
      <c r="U1454">
        <v>0.79100000000000004</v>
      </c>
      <c r="V1454">
        <v>15.9</v>
      </c>
    </row>
    <row r="1455" spans="1:22" x14ac:dyDescent="0.3">
      <c r="A1455" t="s">
        <v>116</v>
      </c>
      <c r="B1455" s="1">
        <v>2004</v>
      </c>
      <c r="C1455" t="s">
        <v>31</v>
      </c>
      <c r="D1455" s="2">
        <v>71</v>
      </c>
      <c r="E1455" s="1">
        <v>26</v>
      </c>
      <c r="F1455" s="1">
        <v>0</v>
      </c>
      <c r="G1455" s="3">
        <v>8.81</v>
      </c>
      <c r="H1455">
        <v>80.032837499999999</v>
      </c>
      <c r="I1455" s="1">
        <v>98</v>
      </c>
      <c r="J1455" s="1">
        <v>0</v>
      </c>
      <c r="K1455" s="2">
        <v>56.6</v>
      </c>
      <c r="L1455" s="1">
        <v>0</v>
      </c>
      <c r="M1455" s="1">
        <v>99</v>
      </c>
      <c r="N1455" s="3">
        <v>6.51</v>
      </c>
      <c r="O1455" s="1">
        <v>99</v>
      </c>
      <c r="P1455" s="2">
        <v>0.1</v>
      </c>
      <c r="Q1455" s="3">
        <v>6351.8125</v>
      </c>
      <c r="R1455" s="1">
        <v>2263122</v>
      </c>
      <c r="S1455">
        <v>2.5</v>
      </c>
      <c r="T1455">
        <v>2.6</v>
      </c>
      <c r="U1455">
        <v>0.77600000000000002</v>
      </c>
      <c r="V1455">
        <v>15.5</v>
      </c>
    </row>
    <row r="1456" spans="1:22" x14ac:dyDescent="0.3">
      <c r="A1456" t="s">
        <v>116</v>
      </c>
      <c r="B1456" s="1">
        <v>2003</v>
      </c>
      <c r="C1456" t="s">
        <v>31</v>
      </c>
      <c r="D1456" s="2">
        <v>78</v>
      </c>
      <c r="E1456" s="1">
        <v>29</v>
      </c>
      <c r="F1456" s="1">
        <v>0</v>
      </c>
      <c r="G1456" s="3">
        <v>8.24</v>
      </c>
      <c r="H1456">
        <v>478.0644911</v>
      </c>
      <c r="I1456" s="1">
        <v>98</v>
      </c>
      <c r="J1456" s="1">
        <v>0</v>
      </c>
      <c r="K1456" s="2">
        <v>56.3</v>
      </c>
      <c r="L1456" s="1">
        <v>0</v>
      </c>
      <c r="M1456" s="1">
        <v>98</v>
      </c>
      <c r="N1456" s="3">
        <v>6.15</v>
      </c>
      <c r="O1456" s="1">
        <v>98</v>
      </c>
      <c r="P1456" s="2">
        <v>0.1</v>
      </c>
      <c r="Q1456" s="3">
        <v>5134.95694</v>
      </c>
      <c r="R1456" s="1">
        <v>2287955</v>
      </c>
      <c r="S1456">
        <v>2.6</v>
      </c>
      <c r="T1456">
        <v>2.6</v>
      </c>
      <c r="U1456">
        <v>0.76100000000000001</v>
      </c>
      <c r="V1456">
        <v>15.2</v>
      </c>
    </row>
    <row r="1457" spans="1:22" x14ac:dyDescent="0.3">
      <c r="A1457" t="s">
        <v>116</v>
      </c>
      <c r="B1457" s="1">
        <v>2002</v>
      </c>
      <c r="C1457" t="s">
        <v>31</v>
      </c>
      <c r="D1457" s="2">
        <v>73</v>
      </c>
      <c r="E1457" s="1">
        <v>219</v>
      </c>
      <c r="F1457" s="1">
        <v>0</v>
      </c>
      <c r="G1457" s="3">
        <v>7.44</v>
      </c>
      <c r="H1457">
        <v>376.4570185</v>
      </c>
      <c r="I1457" s="1">
        <v>98</v>
      </c>
      <c r="J1457" s="1">
        <v>0</v>
      </c>
      <c r="K1457" s="2">
        <v>56</v>
      </c>
      <c r="L1457" s="1">
        <v>0</v>
      </c>
      <c r="M1457" s="1">
        <v>98</v>
      </c>
      <c r="N1457" s="3">
        <v>6.29</v>
      </c>
      <c r="O1457" s="1">
        <v>97</v>
      </c>
      <c r="P1457" s="2">
        <v>0.1</v>
      </c>
      <c r="Q1457" s="3">
        <v>4132.3492699999997</v>
      </c>
      <c r="R1457" s="1">
        <v>231173</v>
      </c>
      <c r="S1457">
        <v>2.7</v>
      </c>
      <c r="T1457">
        <v>2.7</v>
      </c>
      <c r="U1457">
        <v>0.746</v>
      </c>
      <c r="V1457">
        <v>14.8</v>
      </c>
    </row>
    <row r="1458" spans="1:22" x14ac:dyDescent="0.3">
      <c r="A1458" t="s">
        <v>116</v>
      </c>
      <c r="B1458" s="1">
        <v>2001</v>
      </c>
      <c r="C1458" t="s">
        <v>31</v>
      </c>
      <c r="D1458" s="2">
        <v>69.900000000000006</v>
      </c>
      <c r="E1458" s="1">
        <v>228</v>
      </c>
      <c r="F1458" s="1">
        <v>0</v>
      </c>
      <c r="G1458" s="3">
        <v>6.68</v>
      </c>
      <c r="H1458">
        <v>332.27517089999998</v>
      </c>
      <c r="I1458" s="1">
        <v>96</v>
      </c>
      <c r="J1458" s="1">
        <v>1</v>
      </c>
      <c r="K1458" s="2">
        <v>55.7</v>
      </c>
      <c r="L1458" s="1">
        <v>0</v>
      </c>
      <c r="M1458" s="1">
        <v>97</v>
      </c>
      <c r="N1458" s="3">
        <v>6.17</v>
      </c>
      <c r="O1458" s="1">
        <v>97</v>
      </c>
      <c r="P1458" s="2">
        <v>0.1</v>
      </c>
      <c r="Q1458" s="3">
        <v>3572.8512999999998</v>
      </c>
      <c r="R1458" s="1">
        <v>233717</v>
      </c>
      <c r="S1458">
        <v>2.8</v>
      </c>
      <c r="T1458">
        <v>2.8</v>
      </c>
      <c r="U1458">
        <v>0.72799999999999998</v>
      </c>
      <c r="V1458">
        <v>14.2</v>
      </c>
    </row>
    <row r="1459" spans="1:22" x14ac:dyDescent="0.3">
      <c r="A1459" t="s">
        <v>116</v>
      </c>
      <c r="B1459" s="1">
        <v>2000</v>
      </c>
      <c r="C1459" t="s">
        <v>31</v>
      </c>
      <c r="D1459" s="2">
        <v>71</v>
      </c>
      <c r="E1459" s="1">
        <v>218</v>
      </c>
      <c r="F1459" s="1">
        <v>0</v>
      </c>
      <c r="G1459" s="3">
        <v>7.13</v>
      </c>
      <c r="H1459">
        <v>291.01707649999997</v>
      </c>
      <c r="I1459" s="1">
        <v>95</v>
      </c>
      <c r="J1459" s="1">
        <v>0</v>
      </c>
      <c r="K1459" s="2">
        <v>55.4</v>
      </c>
      <c r="L1459" s="1">
        <v>0</v>
      </c>
      <c r="M1459" s="1">
        <v>96</v>
      </c>
      <c r="N1459" s="3">
        <v>6</v>
      </c>
      <c r="O1459" s="1">
        <v>96</v>
      </c>
      <c r="P1459" s="2">
        <v>0.1</v>
      </c>
      <c r="Q1459" s="3">
        <v>3352.7312959999999</v>
      </c>
      <c r="R1459" s="1">
        <v>236755</v>
      </c>
      <c r="S1459">
        <v>2.8</v>
      </c>
      <c r="T1459">
        <v>2.8</v>
      </c>
      <c r="U1459">
        <v>0.71599999999999997</v>
      </c>
      <c r="V1459">
        <v>13.7</v>
      </c>
    </row>
    <row r="1460" spans="1:22" x14ac:dyDescent="0.3">
      <c r="A1460" t="s">
        <v>117</v>
      </c>
      <c r="B1460" s="1">
        <v>2015</v>
      </c>
      <c r="C1460" t="s">
        <v>23</v>
      </c>
      <c r="D1460" s="2">
        <v>74.900000000000006</v>
      </c>
      <c r="E1460" s="1">
        <v>98</v>
      </c>
      <c r="F1460" s="1">
        <v>1</v>
      </c>
      <c r="H1460">
        <v>0</v>
      </c>
      <c r="I1460" s="1">
        <v>81</v>
      </c>
      <c r="J1460" s="1">
        <v>39</v>
      </c>
      <c r="K1460" s="2">
        <v>66.099999999999994</v>
      </c>
      <c r="L1460" s="1">
        <v>1</v>
      </c>
      <c r="M1460" s="1">
        <v>75</v>
      </c>
      <c r="O1460" s="1">
        <v>81</v>
      </c>
      <c r="P1460" s="2">
        <v>0.1</v>
      </c>
      <c r="Q1460" s="3">
        <v>846.63285099999996</v>
      </c>
      <c r="R1460" s="1">
        <v>5851479</v>
      </c>
      <c r="S1460">
        <v>4.9000000000000004</v>
      </c>
      <c r="T1460">
        <v>4.9000000000000004</v>
      </c>
      <c r="U1460">
        <v>0.76300000000000001</v>
      </c>
      <c r="V1460">
        <v>13.3</v>
      </c>
    </row>
    <row r="1461" spans="1:22" x14ac:dyDescent="0.3">
      <c r="A1461" t="s">
        <v>117</v>
      </c>
      <c r="B1461" s="1">
        <v>2014</v>
      </c>
      <c r="C1461" t="s">
        <v>23</v>
      </c>
      <c r="D1461" s="2">
        <v>74.8</v>
      </c>
      <c r="E1461" s="1">
        <v>99</v>
      </c>
      <c r="F1461" s="1">
        <v>1</v>
      </c>
      <c r="G1461" s="3">
        <v>1.32</v>
      </c>
      <c r="H1461">
        <v>140.3771361</v>
      </c>
      <c r="I1461" s="1">
        <v>81</v>
      </c>
      <c r="J1461" s="1">
        <v>112</v>
      </c>
      <c r="K1461" s="2">
        <v>65.400000000000006</v>
      </c>
      <c r="L1461" s="1">
        <v>1</v>
      </c>
      <c r="M1461" s="1">
        <v>75</v>
      </c>
      <c r="N1461" s="3">
        <v>6.39</v>
      </c>
      <c r="O1461" s="1">
        <v>81</v>
      </c>
      <c r="P1461" s="2">
        <v>0.1</v>
      </c>
      <c r="Q1461" s="3">
        <v>8161.4614000000001</v>
      </c>
      <c r="R1461" s="1">
        <v>563279</v>
      </c>
      <c r="S1461">
        <v>4.8</v>
      </c>
      <c r="T1461">
        <v>4.9000000000000004</v>
      </c>
      <c r="U1461">
        <v>0.76300000000000001</v>
      </c>
      <c r="V1461">
        <v>13.3</v>
      </c>
    </row>
    <row r="1462" spans="1:22" x14ac:dyDescent="0.3">
      <c r="A1462" t="s">
        <v>117</v>
      </c>
      <c r="B1462" s="1">
        <v>2013</v>
      </c>
      <c r="C1462" t="s">
        <v>23</v>
      </c>
      <c r="D1462" s="2">
        <v>74.900000000000006</v>
      </c>
      <c r="E1462" s="1">
        <v>97</v>
      </c>
      <c r="F1462" s="1">
        <v>1</v>
      </c>
      <c r="G1462" s="3">
        <v>1.29</v>
      </c>
      <c r="H1462">
        <v>14.55610463</v>
      </c>
      <c r="I1462" s="1">
        <v>81</v>
      </c>
      <c r="J1462" s="1">
        <v>1761</v>
      </c>
      <c r="K1462" s="2">
        <v>64.900000000000006</v>
      </c>
      <c r="L1462" s="1">
        <v>1</v>
      </c>
      <c r="M1462" s="1">
        <v>75</v>
      </c>
      <c r="N1462" s="3">
        <v>6.63</v>
      </c>
      <c r="O1462" s="1">
        <v>81</v>
      </c>
      <c r="P1462" s="2">
        <v>0.1</v>
      </c>
      <c r="Q1462" s="3">
        <v>846.28515300000004</v>
      </c>
      <c r="R1462" s="1">
        <v>527612</v>
      </c>
      <c r="S1462">
        <v>4.8</v>
      </c>
      <c r="T1462">
        <v>4.8</v>
      </c>
      <c r="U1462">
        <v>0.76600000000000001</v>
      </c>
      <c r="V1462">
        <v>13.3</v>
      </c>
    </row>
    <row r="1463" spans="1:22" x14ac:dyDescent="0.3">
      <c r="A1463" t="s">
        <v>117</v>
      </c>
      <c r="B1463" s="1">
        <v>2012</v>
      </c>
      <c r="C1463" t="s">
        <v>23</v>
      </c>
      <c r="D1463" s="2">
        <v>75</v>
      </c>
      <c r="E1463" s="1">
        <v>93</v>
      </c>
      <c r="F1463" s="1">
        <v>1</v>
      </c>
      <c r="G1463" s="3">
        <v>1.53</v>
      </c>
      <c r="H1463">
        <v>151.1526829</v>
      </c>
      <c r="I1463" s="1">
        <v>81</v>
      </c>
      <c r="J1463" s="1">
        <v>9</v>
      </c>
      <c r="K1463" s="2">
        <v>64.400000000000006</v>
      </c>
      <c r="L1463" s="1">
        <v>1</v>
      </c>
      <c r="M1463" s="1">
        <v>75</v>
      </c>
      <c r="N1463" s="3">
        <v>6.99</v>
      </c>
      <c r="O1463" s="1">
        <v>81</v>
      </c>
      <c r="P1463" s="2">
        <v>0.1</v>
      </c>
      <c r="Q1463" s="3">
        <v>8787.9466799999991</v>
      </c>
      <c r="R1463" s="1">
        <v>491644</v>
      </c>
      <c r="S1463">
        <v>4.8</v>
      </c>
      <c r="T1463">
        <v>4.8</v>
      </c>
      <c r="U1463">
        <v>0.76300000000000001</v>
      </c>
      <c r="V1463">
        <v>13.3</v>
      </c>
    </row>
    <row r="1464" spans="1:22" x14ac:dyDescent="0.3">
      <c r="A1464" t="s">
        <v>117</v>
      </c>
      <c r="B1464" s="1">
        <v>2011</v>
      </c>
      <c r="C1464" t="s">
        <v>23</v>
      </c>
      <c r="D1464" s="2">
        <v>75</v>
      </c>
      <c r="E1464" s="1">
        <v>93</v>
      </c>
      <c r="F1464" s="1">
        <v>1</v>
      </c>
      <c r="G1464" s="3">
        <v>1.57</v>
      </c>
      <c r="H1464">
        <v>835.06268269999998</v>
      </c>
      <c r="I1464" s="1">
        <v>81</v>
      </c>
      <c r="J1464" s="1">
        <v>9</v>
      </c>
      <c r="K1464" s="2">
        <v>64</v>
      </c>
      <c r="L1464" s="1">
        <v>1</v>
      </c>
      <c r="M1464" s="1">
        <v>75</v>
      </c>
      <c r="N1464" s="3">
        <v>7.12</v>
      </c>
      <c r="O1464" s="1">
        <v>81</v>
      </c>
      <c r="P1464" s="2">
        <v>0.1</v>
      </c>
      <c r="Q1464" s="3">
        <v>8734.9652999999998</v>
      </c>
      <c r="R1464" s="1">
        <v>4588368</v>
      </c>
      <c r="S1464">
        <v>4.7</v>
      </c>
      <c r="T1464">
        <v>4.7</v>
      </c>
      <c r="U1464">
        <v>0.75800000000000001</v>
      </c>
      <c r="V1464">
        <v>13.2</v>
      </c>
    </row>
    <row r="1465" spans="1:22" x14ac:dyDescent="0.3">
      <c r="A1465" t="s">
        <v>117</v>
      </c>
      <c r="B1465" s="1">
        <v>2010</v>
      </c>
      <c r="C1465" t="s">
        <v>23</v>
      </c>
      <c r="D1465" s="2">
        <v>74.900000000000006</v>
      </c>
      <c r="E1465" s="1">
        <v>94</v>
      </c>
      <c r="F1465" s="1">
        <v>1</v>
      </c>
      <c r="G1465" s="3">
        <v>1.58</v>
      </c>
      <c r="H1465">
        <v>805.39563459999999</v>
      </c>
      <c r="I1465" s="1">
        <v>81</v>
      </c>
      <c r="J1465" s="1">
        <v>12</v>
      </c>
      <c r="K1465" s="2">
        <v>63.5</v>
      </c>
      <c r="L1465" s="1">
        <v>1</v>
      </c>
      <c r="M1465" s="1">
        <v>75</v>
      </c>
      <c r="N1465" s="3">
        <v>7.19</v>
      </c>
      <c r="O1465" s="1">
        <v>81</v>
      </c>
      <c r="P1465" s="2">
        <v>0.1</v>
      </c>
      <c r="Q1465" s="3">
        <v>8763.8262739999991</v>
      </c>
      <c r="R1465" s="1">
        <v>4337141</v>
      </c>
      <c r="S1465">
        <v>4.7</v>
      </c>
      <c r="T1465">
        <v>4.7</v>
      </c>
      <c r="U1465">
        <v>0.752</v>
      </c>
      <c r="V1465">
        <v>13.3</v>
      </c>
    </row>
    <row r="1466" spans="1:22" x14ac:dyDescent="0.3">
      <c r="A1466" t="s">
        <v>117</v>
      </c>
      <c r="B1466" s="1">
        <v>2009</v>
      </c>
      <c r="C1466" t="s">
        <v>23</v>
      </c>
      <c r="D1466" s="2">
        <v>74.7</v>
      </c>
      <c r="E1466" s="1">
        <v>95</v>
      </c>
      <c r="F1466" s="1">
        <v>1</v>
      </c>
      <c r="G1466" s="3">
        <v>1.62</v>
      </c>
      <c r="H1466">
        <v>8.1403736149999997</v>
      </c>
      <c r="I1466" s="1">
        <v>81</v>
      </c>
      <c r="J1466" s="1">
        <v>22</v>
      </c>
      <c r="K1466" s="2">
        <v>63</v>
      </c>
      <c r="L1466" s="1">
        <v>1</v>
      </c>
      <c r="M1466" s="1">
        <v>75</v>
      </c>
      <c r="N1466" s="3">
        <v>7.42</v>
      </c>
      <c r="O1466" s="1">
        <v>81</v>
      </c>
      <c r="P1466" s="2">
        <v>0.1</v>
      </c>
      <c r="Q1466" s="3">
        <v>84.268878000000001</v>
      </c>
      <c r="R1466" s="1">
        <v>4183156</v>
      </c>
      <c r="S1466">
        <v>4.7</v>
      </c>
      <c r="T1466">
        <v>4.7</v>
      </c>
      <c r="U1466">
        <v>0.746</v>
      </c>
      <c r="V1466">
        <v>13.2</v>
      </c>
    </row>
    <row r="1467" spans="1:22" x14ac:dyDescent="0.3">
      <c r="A1467" t="s">
        <v>117</v>
      </c>
      <c r="B1467" s="1">
        <v>2008</v>
      </c>
      <c r="C1467" t="s">
        <v>23</v>
      </c>
      <c r="D1467" s="2">
        <v>74.5</v>
      </c>
      <c r="E1467" s="1">
        <v>98</v>
      </c>
      <c r="F1467" s="1">
        <v>1</v>
      </c>
      <c r="G1467" s="3">
        <v>1.67</v>
      </c>
      <c r="H1467">
        <v>69.139248620000004</v>
      </c>
      <c r="I1467" s="1">
        <v>81</v>
      </c>
      <c r="J1467" s="1">
        <v>24</v>
      </c>
      <c r="K1467" s="2">
        <v>62.5</v>
      </c>
      <c r="L1467" s="1">
        <v>1</v>
      </c>
      <c r="M1467" s="1">
        <v>75</v>
      </c>
      <c r="N1467" s="3">
        <v>8.6999999999999993</v>
      </c>
      <c r="O1467" s="1">
        <v>81</v>
      </c>
      <c r="P1467" s="2">
        <v>0.1</v>
      </c>
      <c r="Q1467" s="3">
        <v>712.77575899999999</v>
      </c>
      <c r="R1467" s="1">
        <v>411147</v>
      </c>
      <c r="S1467">
        <v>4.7</v>
      </c>
      <c r="T1467">
        <v>4.7</v>
      </c>
      <c r="U1467">
        <v>0.74</v>
      </c>
      <c r="V1467">
        <v>13.1</v>
      </c>
    </row>
    <row r="1468" spans="1:22" x14ac:dyDescent="0.3">
      <c r="A1468" t="s">
        <v>117</v>
      </c>
      <c r="B1468" s="1">
        <v>2007</v>
      </c>
      <c r="C1468" t="s">
        <v>23</v>
      </c>
      <c r="D1468" s="2">
        <v>74.400000000000006</v>
      </c>
      <c r="E1468" s="1">
        <v>98</v>
      </c>
      <c r="F1468" s="1">
        <v>1</v>
      </c>
      <c r="G1468" s="3">
        <v>1.72</v>
      </c>
      <c r="H1468">
        <v>8.9069311679999998</v>
      </c>
      <c r="I1468" s="1">
        <v>8</v>
      </c>
      <c r="J1468" s="1">
        <v>373</v>
      </c>
      <c r="K1468" s="2">
        <v>61.9</v>
      </c>
      <c r="L1468" s="1">
        <v>1</v>
      </c>
      <c r="M1468" s="1">
        <v>75</v>
      </c>
      <c r="N1468" s="3">
        <v>8.9</v>
      </c>
      <c r="O1468" s="1">
        <v>8</v>
      </c>
      <c r="P1468" s="2">
        <v>0.1</v>
      </c>
      <c r="Q1468" s="3">
        <v>614.27111500000001</v>
      </c>
      <c r="R1468" s="1">
        <v>486466</v>
      </c>
      <c r="S1468">
        <v>4.7</v>
      </c>
      <c r="T1468">
        <v>4.5999999999999996</v>
      </c>
      <c r="U1468">
        <v>0.73099999999999998</v>
      </c>
      <c r="V1468">
        <v>12.9</v>
      </c>
    </row>
    <row r="1469" spans="1:22" x14ac:dyDescent="0.3">
      <c r="A1469" t="s">
        <v>117</v>
      </c>
      <c r="B1469" s="1">
        <v>2006</v>
      </c>
      <c r="C1469" t="s">
        <v>23</v>
      </c>
      <c r="D1469" s="2">
        <v>74.099999999999994</v>
      </c>
      <c r="E1469" s="1">
        <v>1</v>
      </c>
      <c r="F1469" s="1">
        <v>1</v>
      </c>
      <c r="G1469" s="3">
        <v>1.82</v>
      </c>
      <c r="H1469">
        <v>534.57956950000005</v>
      </c>
      <c r="I1469" s="1">
        <v>78</v>
      </c>
      <c r="J1469" s="1">
        <v>956</v>
      </c>
      <c r="K1469" s="2">
        <v>61.4</v>
      </c>
      <c r="L1469" s="1">
        <v>1</v>
      </c>
      <c r="M1469" s="1">
        <v>75</v>
      </c>
      <c r="N1469" s="3">
        <v>8.83</v>
      </c>
      <c r="O1469" s="1">
        <v>78</v>
      </c>
      <c r="P1469" s="2">
        <v>0.1</v>
      </c>
      <c r="Q1469" s="3">
        <v>5372.6589899999999</v>
      </c>
      <c r="R1469" s="1">
        <v>45735</v>
      </c>
      <c r="S1469">
        <v>4.7</v>
      </c>
      <c r="T1469">
        <v>4.5999999999999996</v>
      </c>
      <c r="U1469">
        <v>0.73299999999999998</v>
      </c>
      <c r="V1469">
        <v>13.2</v>
      </c>
    </row>
    <row r="1470" spans="1:22" x14ac:dyDescent="0.3">
      <c r="A1470" t="s">
        <v>117</v>
      </c>
      <c r="B1470" s="1">
        <v>2005</v>
      </c>
      <c r="C1470" t="s">
        <v>23</v>
      </c>
      <c r="D1470" s="2">
        <v>73.900000000000006</v>
      </c>
      <c r="E1470" s="1">
        <v>11</v>
      </c>
      <c r="F1470" s="1">
        <v>1</v>
      </c>
      <c r="G1470" s="3">
        <v>1.94</v>
      </c>
      <c r="H1470">
        <v>630.05407230000003</v>
      </c>
      <c r="I1470" s="1">
        <v>77</v>
      </c>
      <c r="J1470" s="1">
        <v>618</v>
      </c>
      <c r="K1470" s="2">
        <v>6.8</v>
      </c>
      <c r="L1470" s="1">
        <v>1</v>
      </c>
      <c r="M1470" s="1">
        <v>74</v>
      </c>
      <c r="N1470" s="3">
        <v>8.42</v>
      </c>
      <c r="O1470" s="1">
        <v>77</v>
      </c>
      <c r="P1470" s="2">
        <v>0.1</v>
      </c>
      <c r="Q1470" s="3">
        <v>5339.4412910000001</v>
      </c>
      <c r="R1470" s="1">
        <v>3986852</v>
      </c>
      <c r="S1470">
        <v>4.7</v>
      </c>
      <c r="T1470">
        <v>4.5999999999999996</v>
      </c>
      <c r="U1470">
        <v>0</v>
      </c>
      <c r="V1470">
        <v>13.7</v>
      </c>
    </row>
    <row r="1471" spans="1:22" x14ac:dyDescent="0.3">
      <c r="A1471" t="s">
        <v>117</v>
      </c>
      <c r="B1471" s="1">
        <v>2004</v>
      </c>
      <c r="C1471" t="s">
        <v>23</v>
      </c>
      <c r="D1471" s="2">
        <v>73.7</v>
      </c>
      <c r="E1471" s="1">
        <v>13</v>
      </c>
      <c r="F1471" s="1">
        <v>1</v>
      </c>
      <c r="G1471" s="3">
        <v>2.1</v>
      </c>
      <c r="H1471">
        <v>618.36148579999997</v>
      </c>
      <c r="I1471" s="1">
        <v>75</v>
      </c>
      <c r="J1471" s="1">
        <v>213</v>
      </c>
      <c r="K1471" s="2">
        <v>6.2</v>
      </c>
      <c r="L1471" s="1">
        <v>1</v>
      </c>
      <c r="M1471" s="1">
        <v>74</v>
      </c>
      <c r="N1471" s="3">
        <v>8.91</v>
      </c>
      <c r="O1471" s="1">
        <v>75</v>
      </c>
      <c r="P1471" s="2">
        <v>0.1</v>
      </c>
      <c r="Q1471" s="3">
        <v>5424.2235600000004</v>
      </c>
      <c r="R1471" s="1">
        <v>3863267</v>
      </c>
      <c r="S1471">
        <v>4.7</v>
      </c>
      <c r="T1471">
        <v>4.5999999999999996</v>
      </c>
      <c r="U1471">
        <v>0</v>
      </c>
      <c r="V1471">
        <v>14.2</v>
      </c>
    </row>
    <row r="1472" spans="1:22" x14ac:dyDescent="0.3">
      <c r="A1472" t="s">
        <v>117</v>
      </c>
      <c r="B1472" s="1">
        <v>2003</v>
      </c>
      <c r="C1472" t="s">
        <v>23</v>
      </c>
      <c r="D1472" s="2">
        <v>73.5</v>
      </c>
      <c r="E1472" s="1">
        <v>15</v>
      </c>
      <c r="F1472" s="1">
        <v>1</v>
      </c>
      <c r="G1472" s="3">
        <v>2.19</v>
      </c>
      <c r="H1472">
        <v>527.91766180000002</v>
      </c>
      <c r="I1472" s="1">
        <v>74</v>
      </c>
      <c r="J1472" s="1">
        <v>526</v>
      </c>
      <c r="K1472" s="2">
        <v>59.7</v>
      </c>
      <c r="L1472" s="1">
        <v>1</v>
      </c>
      <c r="M1472" s="1">
        <v>74</v>
      </c>
      <c r="N1472" s="3">
        <v>9.3000000000000007</v>
      </c>
      <c r="O1472" s="1">
        <v>74</v>
      </c>
      <c r="P1472" s="2">
        <v>0.1</v>
      </c>
      <c r="Q1472" s="3">
        <v>5425.6697000000004</v>
      </c>
      <c r="R1472" s="1">
        <v>371464</v>
      </c>
      <c r="S1472">
        <v>4.8</v>
      </c>
      <c r="T1472">
        <v>4.7</v>
      </c>
      <c r="U1472">
        <v>0</v>
      </c>
      <c r="V1472">
        <v>14.8</v>
      </c>
    </row>
    <row r="1473" spans="1:22" x14ac:dyDescent="0.3">
      <c r="A1473" t="s">
        <v>117</v>
      </c>
      <c r="B1473" s="1">
        <v>2002</v>
      </c>
      <c r="C1473" t="s">
        <v>23</v>
      </c>
      <c r="D1473" s="2">
        <v>73.2</v>
      </c>
      <c r="E1473" s="1">
        <v>17</v>
      </c>
      <c r="F1473" s="1">
        <v>1</v>
      </c>
      <c r="G1473" s="3">
        <v>1.98</v>
      </c>
      <c r="H1473">
        <v>70.132078379999996</v>
      </c>
      <c r="I1473" s="1">
        <v>77</v>
      </c>
      <c r="J1473" s="1">
        <v>36</v>
      </c>
      <c r="K1473" s="2">
        <v>59.1</v>
      </c>
      <c r="L1473" s="1">
        <v>1</v>
      </c>
      <c r="M1473" s="1">
        <v>77</v>
      </c>
      <c r="N1473" s="3">
        <v>1.5</v>
      </c>
      <c r="O1473" s="1">
        <v>77</v>
      </c>
      <c r="P1473" s="2">
        <v>0.1</v>
      </c>
      <c r="Q1473" s="3">
        <v>5436.5952230000003</v>
      </c>
      <c r="R1473" s="1">
        <v>3522837</v>
      </c>
      <c r="S1473">
        <v>4.8</v>
      </c>
      <c r="T1473">
        <v>4.7</v>
      </c>
      <c r="U1473">
        <v>0</v>
      </c>
      <c r="V1473">
        <v>15.2</v>
      </c>
    </row>
    <row r="1474" spans="1:22" x14ac:dyDescent="0.3">
      <c r="A1474" t="s">
        <v>117</v>
      </c>
      <c r="B1474" s="1">
        <v>2001</v>
      </c>
      <c r="C1474" t="s">
        <v>23</v>
      </c>
      <c r="D1474" s="2">
        <v>73</v>
      </c>
      <c r="E1474" s="1">
        <v>11</v>
      </c>
      <c r="F1474" s="1">
        <v>1</v>
      </c>
      <c r="G1474" s="3">
        <v>2.19</v>
      </c>
      <c r="H1474">
        <v>510.60351659999998</v>
      </c>
      <c r="I1474" s="1">
        <v>8</v>
      </c>
      <c r="J1474" s="1">
        <v>8</v>
      </c>
      <c r="K1474" s="2">
        <v>58.6</v>
      </c>
      <c r="L1474" s="1">
        <v>1</v>
      </c>
      <c r="M1474" s="1">
        <v>8</v>
      </c>
      <c r="N1474" s="3">
        <v>1.9</v>
      </c>
      <c r="O1474" s="1">
        <v>8</v>
      </c>
      <c r="P1474" s="2">
        <v>0.1</v>
      </c>
      <c r="Q1474" s="3">
        <v>5253.1225990000003</v>
      </c>
      <c r="R1474" s="1">
        <v>3359859</v>
      </c>
      <c r="S1474">
        <v>4.9000000000000004</v>
      </c>
      <c r="T1474">
        <v>4.7</v>
      </c>
      <c r="U1474">
        <v>0</v>
      </c>
      <c r="V1474">
        <v>15</v>
      </c>
    </row>
    <row r="1475" spans="1:22" x14ac:dyDescent="0.3">
      <c r="A1475" t="s">
        <v>117</v>
      </c>
      <c r="B1475" s="1">
        <v>2000</v>
      </c>
      <c r="C1475" t="s">
        <v>23</v>
      </c>
      <c r="D1475" s="2">
        <v>72.7</v>
      </c>
      <c r="E1475" s="1">
        <v>112</v>
      </c>
      <c r="F1475" s="1">
        <v>1</v>
      </c>
      <c r="G1475" s="3">
        <v>2.2599999999999998</v>
      </c>
      <c r="H1475">
        <v>404.38794339999998</v>
      </c>
      <c r="I1475" s="1">
        <v>83</v>
      </c>
      <c r="J1475" s="1">
        <v>5</v>
      </c>
      <c r="K1475" s="2">
        <v>57.9</v>
      </c>
      <c r="L1475" s="1">
        <v>1</v>
      </c>
      <c r="M1475" s="1">
        <v>83</v>
      </c>
      <c r="N1475" s="3">
        <v>1.86</v>
      </c>
      <c r="O1475" s="1">
        <v>83</v>
      </c>
      <c r="P1475" s="2">
        <v>0.1</v>
      </c>
      <c r="Q1475" s="3">
        <v>5334.9332899999999</v>
      </c>
      <c r="R1475" s="1">
        <v>3235366</v>
      </c>
      <c r="S1475">
        <v>4.9000000000000004</v>
      </c>
      <c r="T1475">
        <v>4.8</v>
      </c>
      <c r="U1475">
        <v>0</v>
      </c>
      <c r="V1475">
        <v>14.9</v>
      </c>
    </row>
    <row r="1476" spans="1:22" x14ac:dyDescent="0.3">
      <c r="A1476" t="s">
        <v>118</v>
      </c>
      <c r="B1476" s="1">
        <v>2015</v>
      </c>
      <c r="C1476" t="s">
        <v>23</v>
      </c>
      <c r="D1476" s="2">
        <v>53.7</v>
      </c>
      <c r="E1476" s="1">
        <v>484</v>
      </c>
      <c r="F1476" s="1">
        <v>4</v>
      </c>
      <c r="H1476">
        <v>0</v>
      </c>
      <c r="I1476" s="1">
        <v>93</v>
      </c>
      <c r="J1476" s="1">
        <v>0</v>
      </c>
      <c r="K1476" s="2">
        <v>32.6</v>
      </c>
      <c r="L1476" s="1">
        <v>6</v>
      </c>
      <c r="M1476" s="1">
        <v>9</v>
      </c>
      <c r="O1476" s="1">
        <v>93</v>
      </c>
      <c r="P1476" s="2">
        <v>9.3000000000000007</v>
      </c>
      <c r="Q1476" s="3">
        <v>173.82893000000001</v>
      </c>
      <c r="R1476" s="1">
        <v>2174645</v>
      </c>
      <c r="S1476">
        <v>5.5</v>
      </c>
      <c r="T1476">
        <v>5.3</v>
      </c>
      <c r="U1476">
        <v>0.495</v>
      </c>
      <c r="V1476">
        <v>10.7</v>
      </c>
    </row>
    <row r="1477" spans="1:22" x14ac:dyDescent="0.3">
      <c r="A1477" t="s">
        <v>118</v>
      </c>
      <c r="B1477" s="1">
        <v>2014</v>
      </c>
      <c r="C1477" t="s">
        <v>23</v>
      </c>
      <c r="D1477" s="2">
        <v>52.1</v>
      </c>
      <c r="E1477" s="1">
        <v>522</v>
      </c>
      <c r="F1477" s="1">
        <v>4</v>
      </c>
      <c r="G1477" s="3">
        <v>0.01</v>
      </c>
      <c r="H1477">
        <v>162.12781150000001</v>
      </c>
      <c r="I1477" s="1">
        <v>93</v>
      </c>
      <c r="J1477" s="1">
        <v>0</v>
      </c>
      <c r="K1477" s="2">
        <v>32</v>
      </c>
      <c r="L1477" s="1">
        <v>6</v>
      </c>
      <c r="M1477" s="1">
        <v>9</v>
      </c>
      <c r="N1477" s="3">
        <v>1.62</v>
      </c>
      <c r="O1477" s="1">
        <v>93</v>
      </c>
      <c r="P1477" s="2">
        <v>9.4</v>
      </c>
      <c r="Q1477" s="3">
        <v>1174.8392140000001</v>
      </c>
      <c r="R1477" s="1">
        <v>2145785</v>
      </c>
      <c r="S1477">
        <v>5.8</v>
      </c>
      <c r="T1477">
        <v>5.6</v>
      </c>
      <c r="U1477">
        <v>0.49099999999999999</v>
      </c>
      <c r="V1477">
        <v>10.8</v>
      </c>
    </row>
    <row r="1478" spans="1:22" x14ac:dyDescent="0.3">
      <c r="A1478" t="s">
        <v>118</v>
      </c>
      <c r="B1478" s="1">
        <v>2013</v>
      </c>
      <c r="C1478" t="s">
        <v>23</v>
      </c>
      <c r="D1478" s="2">
        <v>52.1</v>
      </c>
      <c r="E1478" s="1">
        <v>518</v>
      </c>
      <c r="F1478" s="1">
        <v>4</v>
      </c>
      <c r="G1478" s="3">
        <v>0.01</v>
      </c>
      <c r="H1478">
        <v>153.34431470000001</v>
      </c>
      <c r="I1478" s="1">
        <v>93</v>
      </c>
      <c r="J1478" s="1">
        <v>516</v>
      </c>
      <c r="K1478" s="2">
        <v>31.4</v>
      </c>
      <c r="L1478" s="1">
        <v>6</v>
      </c>
      <c r="M1478" s="1">
        <v>9</v>
      </c>
      <c r="N1478" s="3">
        <v>11.7</v>
      </c>
      <c r="O1478" s="1">
        <v>93</v>
      </c>
      <c r="P1478" s="2">
        <v>9.6</v>
      </c>
      <c r="Q1478" s="3">
        <v>1196.1334999999999</v>
      </c>
      <c r="R1478" s="1">
        <v>2117361</v>
      </c>
      <c r="S1478">
        <v>6.1</v>
      </c>
      <c r="T1478">
        <v>5.9</v>
      </c>
      <c r="U1478">
        <v>0.48399999999999999</v>
      </c>
      <c r="V1478">
        <v>11.1</v>
      </c>
    </row>
    <row r="1479" spans="1:22" x14ac:dyDescent="0.3">
      <c r="A1479" t="s">
        <v>118</v>
      </c>
      <c r="B1479" s="1">
        <v>2012</v>
      </c>
      <c r="C1479" t="s">
        <v>23</v>
      </c>
      <c r="D1479" s="2">
        <v>52.2</v>
      </c>
      <c r="E1479" s="1">
        <v>513</v>
      </c>
      <c r="F1479" s="1">
        <v>4</v>
      </c>
      <c r="G1479" s="3">
        <v>0.01</v>
      </c>
      <c r="H1479">
        <v>168.13489920000001</v>
      </c>
      <c r="I1479" s="1">
        <v>95</v>
      </c>
      <c r="J1479" s="1">
        <v>179</v>
      </c>
      <c r="K1479" s="2">
        <v>3.8</v>
      </c>
      <c r="L1479" s="1">
        <v>6</v>
      </c>
      <c r="M1479" s="1">
        <v>93</v>
      </c>
      <c r="N1479" s="3">
        <v>11.14</v>
      </c>
      <c r="O1479" s="1">
        <v>95</v>
      </c>
      <c r="P1479" s="2">
        <v>9</v>
      </c>
      <c r="Q1479" s="3">
        <v>1281.5160000000001</v>
      </c>
      <c r="R1479" s="1">
        <v>289928</v>
      </c>
      <c r="S1479">
        <v>6.4</v>
      </c>
      <c r="T1479">
        <v>6.2</v>
      </c>
      <c r="U1479">
        <v>0.47899999999999998</v>
      </c>
      <c r="V1479">
        <v>11</v>
      </c>
    </row>
    <row r="1480" spans="1:22" x14ac:dyDescent="0.3">
      <c r="A1480" t="s">
        <v>118</v>
      </c>
      <c r="B1480" s="1">
        <v>2011</v>
      </c>
      <c r="C1480" t="s">
        <v>23</v>
      </c>
      <c r="D1480" s="2">
        <v>52.3</v>
      </c>
      <c r="E1480" s="1">
        <v>52</v>
      </c>
      <c r="F1480" s="1">
        <v>4</v>
      </c>
      <c r="G1480" s="3">
        <v>2.39</v>
      </c>
      <c r="H1480">
        <v>195.82525100000001</v>
      </c>
      <c r="I1480" s="1">
        <v>96</v>
      </c>
      <c r="J1480" s="1">
        <v>172</v>
      </c>
      <c r="K1480" s="2">
        <v>3.2</v>
      </c>
      <c r="L1480" s="1">
        <v>6</v>
      </c>
      <c r="M1480" s="1">
        <v>95</v>
      </c>
      <c r="N1480" s="3">
        <v>11.79</v>
      </c>
      <c r="O1480" s="1">
        <v>96</v>
      </c>
      <c r="P1480" s="2">
        <v>10.5</v>
      </c>
      <c r="Q1480" s="3">
        <v>1352.3843300000001</v>
      </c>
      <c r="R1480" s="1">
        <v>264166</v>
      </c>
      <c r="S1480">
        <v>6.8</v>
      </c>
      <c r="T1480">
        <v>6.6</v>
      </c>
      <c r="U1480">
        <v>0.46899999999999997</v>
      </c>
      <c r="V1480">
        <v>11</v>
      </c>
    </row>
    <row r="1481" spans="1:22" x14ac:dyDescent="0.3">
      <c r="A1481" t="s">
        <v>118</v>
      </c>
      <c r="B1481" s="1">
        <v>2010</v>
      </c>
      <c r="C1481" t="s">
        <v>23</v>
      </c>
      <c r="D1481" s="2">
        <v>51.1</v>
      </c>
      <c r="E1481" s="1">
        <v>527</v>
      </c>
      <c r="F1481" s="1">
        <v>4</v>
      </c>
      <c r="G1481" s="3">
        <v>2.71</v>
      </c>
      <c r="H1481">
        <v>154.87059980000001</v>
      </c>
      <c r="I1481" s="1">
        <v>93</v>
      </c>
      <c r="J1481" s="1">
        <v>2488</v>
      </c>
      <c r="K1481" s="2">
        <v>29.7</v>
      </c>
      <c r="L1481" s="1">
        <v>6</v>
      </c>
      <c r="M1481" s="1">
        <v>92</v>
      </c>
      <c r="N1481" s="3">
        <v>1.87</v>
      </c>
      <c r="O1481" s="1">
        <v>93</v>
      </c>
      <c r="P1481" s="2">
        <v>13.4</v>
      </c>
      <c r="Q1481" s="3">
        <v>1173.2621200000001</v>
      </c>
      <c r="R1481" s="1">
        <v>24551</v>
      </c>
      <c r="S1481">
        <v>7.2</v>
      </c>
      <c r="T1481">
        <v>7</v>
      </c>
      <c r="U1481">
        <v>0.46400000000000002</v>
      </c>
      <c r="V1481">
        <v>10.9</v>
      </c>
    </row>
    <row r="1482" spans="1:22" x14ac:dyDescent="0.3">
      <c r="A1482" t="s">
        <v>118</v>
      </c>
      <c r="B1482" s="1">
        <v>2009</v>
      </c>
      <c r="C1482" t="s">
        <v>23</v>
      </c>
      <c r="D1482" s="2">
        <v>49.4</v>
      </c>
      <c r="E1482" s="1">
        <v>566</v>
      </c>
      <c r="F1482" s="1">
        <v>4</v>
      </c>
      <c r="G1482" s="3">
        <v>2.75</v>
      </c>
      <c r="H1482">
        <v>104.31447319999999</v>
      </c>
      <c r="I1482" s="1">
        <v>91</v>
      </c>
      <c r="J1482" s="1">
        <v>0</v>
      </c>
      <c r="K1482" s="2">
        <v>29.2</v>
      </c>
      <c r="L1482" s="1">
        <v>6</v>
      </c>
      <c r="M1482" s="1">
        <v>89</v>
      </c>
      <c r="N1482" s="3">
        <v>9.8000000000000007</v>
      </c>
      <c r="O1482" s="1">
        <v>91</v>
      </c>
      <c r="P1482" s="2">
        <v>18.2</v>
      </c>
      <c r="Q1482" s="3">
        <v>923.136931</v>
      </c>
      <c r="R1482" s="1">
        <v>21929</v>
      </c>
      <c r="S1482">
        <v>7.6</v>
      </c>
      <c r="T1482">
        <v>7.4</v>
      </c>
      <c r="U1482">
        <v>0.45300000000000001</v>
      </c>
      <c r="V1482">
        <v>10.8</v>
      </c>
    </row>
    <row r="1483" spans="1:22" x14ac:dyDescent="0.3">
      <c r="A1483" t="s">
        <v>118</v>
      </c>
      <c r="B1483" s="1">
        <v>2008</v>
      </c>
      <c r="C1483" t="s">
        <v>23</v>
      </c>
      <c r="D1483" s="2">
        <v>47.8</v>
      </c>
      <c r="E1483" s="1">
        <v>592</v>
      </c>
      <c r="F1483" s="1">
        <v>5</v>
      </c>
      <c r="G1483" s="3">
        <v>2.75</v>
      </c>
      <c r="H1483">
        <v>91.854327740000002</v>
      </c>
      <c r="I1483" s="1">
        <v>88</v>
      </c>
      <c r="J1483" s="1">
        <v>0</v>
      </c>
      <c r="K1483" s="2">
        <v>28.8</v>
      </c>
      <c r="L1483" s="1">
        <v>6</v>
      </c>
      <c r="M1483" s="1">
        <v>86</v>
      </c>
      <c r="N1483" s="3">
        <v>8.85</v>
      </c>
      <c r="O1483" s="1">
        <v>88</v>
      </c>
      <c r="P1483" s="2">
        <v>27.3</v>
      </c>
      <c r="Q1483" s="3">
        <v>934.42856300000005</v>
      </c>
      <c r="R1483" s="1">
        <v>199993</v>
      </c>
      <c r="S1483">
        <v>8</v>
      </c>
      <c r="T1483">
        <v>7.8</v>
      </c>
      <c r="U1483">
        <v>0.44700000000000001</v>
      </c>
      <c r="V1483">
        <v>10.7</v>
      </c>
    </row>
    <row r="1484" spans="1:22" x14ac:dyDescent="0.3">
      <c r="A1484" t="s">
        <v>118</v>
      </c>
      <c r="B1484" s="1">
        <v>2007</v>
      </c>
      <c r="C1484" t="s">
        <v>23</v>
      </c>
      <c r="D1484" s="2">
        <v>46.2</v>
      </c>
      <c r="E1484" s="1">
        <v>633</v>
      </c>
      <c r="F1484" s="1">
        <v>4</v>
      </c>
      <c r="G1484" s="3">
        <v>2.69</v>
      </c>
      <c r="H1484">
        <v>9.1843271699999995</v>
      </c>
      <c r="I1484" s="1">
        <v>9</v>
      </c>
      <c r="J1484" s="1">
        <v>2</v>
      </c>
      <c r="K1484" s="2">
        <v>28.3</v>
      </c>
      <c r="L1484" s="1">
        <v>6</v>
      </c>
      <c r="M1484" s="1">
        <v>87</v>
      </c>
      <c r="N1484" s="3">
        <v>8.4700000000000006</v>
      </c>
      <c r="O1484" s="1">
        <v>88</v>
      </c>
      <c r="P1484" s="2">
        <v>30</v>
      </c>
      <c r="Q1484" s="3">
        <v>918.43271700000003</v>
      </c>
      <c r="R1484" s="1">
        <v>1982287</v>
      </c>
      <c r="S1484">
        <v>8.4</v>
      </c>
      <c r="T1484">
        <v>8.3000000000000007</v>
      </c>
      <c r="U1484">
        <v>0.44</v>
      </c>
      <c r="V1484">
        <v>10.6</v>
      </c>
    </row>
    <row r="1485" spans="1:22" x14ac:dyDescent="0.3">
      <c r="A1485" t="s">
        <v>118</v>
      </c>
      <c r="B1485" s="1">
        <v>2006</v>
      </c>
      <c r="C1485" t="s">
        <v>23</v>
      </c>
      <c r="D1485" s="2">
        <v>45.3</v>
      </c>
      <c r="E1485" s="1">
        <v>654</v>
      </c>
      <c r="F1485" s="1">
        <v>5</v>
      </c>
      <c r="G1485" s="3">
        <v>2.61</v>
      </c>
      <c r="H1485">
        <v>71.155776090000003</v>
      </c>
      <c r="I1485" s="1">
        <v>91</v>
      </c>
      <c r="J1485" s="1">
        <v>1</v>
      </c>
      <c r="K1485" s="2">
        <v>27.9</v>
      </c>
      <c r="L1485" s="1">
        <v>6</v>
      </c>
      <c r="M1485" s="1">
        <v>88</v>
      </c>
      <c r="N1485" s="3">
        <v>7.12</v>
      </c>
      <c r="O1485" s="1">
        <v>89</v>
      </c>
      <c r="P1485" s="2">
        <v>34.1</v>
      </c>
      <c r="Q1485" s="3">
        <v>915.77575400000001</v>
      </c>
      <c r="R1485" s="1">
        <v>1965662</v>
      </c>
      <c r="S1485">
        <v>8.8000000000000007</v>
      </c>
      <c r="T1485">
        <v>8.6999999999999993</v>
      </c>
      <c r="U1485">
        <v>0.437</v>
      </c>
      <c r="V1485">
        <v>10.7</v>
      </c>
    </row>
    <row r="1486" spans="1:22" x14ac:dyDescent="0.3">
      <c r="A1486" t="s">
        <v>118</v>
      </c>
      <c r="B1486" s="1">
        <v>2005</v>
      </c>
      <c r="C1486" t="s">
        <v>23</v>
      </c>
      <c r="D1486" s="2">
        <v>44.5</v>
      </c>
      <c r="E1486" s="1">
        <v>675</v>
      </c>
      <c r="F1486" s="1">
        <v>5</v>
      </c>
      <c r="G1486" s="3">
        <v>2.67</v>
      </c>
      <c r="H1486">
        <v>57.903697520000001</v>
      </c>
      <c r="I1486" s="1">
        <v>87</v>
      </c>
      <c r="J1486" s="1">
        <v>0</v>
      </c>
      <c r="K1486" s="2">
        <v>27.4</v>
      </c>
      <c r="L1486" s="1">
        <v>6</v>
      </c>
      <c r="M1486" s="1">
        <v>88</v>
      </c>
      <c r="N1486" s="3">
        <v>6.3</v>
      </c>
      <c r="O1486" s="1">
        <v>89</v>
      </c>
      <c r="P1486" s="2">
        <v>34.799999999999997</v>
      </c>
      <c r="Q1486" s="3">
        <v>862.94631179999999</v>
      </c>
      <c r="R1486" s="1">
        <v>1949543</v>
      </c>
      <c r="S1486">
        <v>9.3000000000000007</v>
      </c>
      <c r="T1486">
        <v>9.1999999999999993</v>
      </c>
      <c r="U1486">
        <v>0.437</v>
      </c>
      <c r="V1486">
        <v>10.7</v>
      </c>
    </row>
    <row r="1487" spans="1:22" x14ac:dyDescent="0.3">
      <c r="A1487" t="s">
        <v>118</v>
      </c>
      <c r="B1487" s="1">
        <v>2004</v>
      </c>
      <c r="C1487" t="s">
        <v>23</v>
      </c>
      <c r="D1487" s="2">
        <v>44.8</v>
      </c>
      <c r="E1487" s="1">
        <v>666</v>
      </c>
      <c r="F1487" s="1">
        <v>5</v>
      </c>
      <c r="G1487" s="3">
        <v>1.8</v>
      </c>
      <c r="H1487">
        <v>67.91361818</v>
      </c>
      <c r="I1487" s="1">
        <v>6</v>
      </c>
      <c r="J1487" s="1">
        <v>31</v>
      </c>
      <c r="K1487" s="2">
        <v>26.9</v>
      </c>
      <c r="L1487" s="1">
        <v>7</v>
      </c>
      <c r="M1487" s="1">
        <v>89</v>
      </c>
      <c r="N1487" s="3">
        <v>6.96</v>
      </c>
      <c r="O1487" s="1">
        <v>9</v>
      </c>
      <c r="P1487" s="2">
        <v>34.6</v>
      </c>
      <c r="Q1487" s="3">
        <v>781.51459360000001</v>
      </c>
      <c r="R1487" s="1">
        <v>1933728</v>
      </c>
      <c r="S1487">
        <v>9.6999999999999993</v>
      </c>
      <c r="T1487">
        <v>9.6999999999999993</v>
      </c>
      <c r="U1487">
        <v>0.439</v>
      </c>
      <c r="V1487">
        <v>10.7</v>
      </c>
    </row>
    <row r="1488" spans="1:22" x14ac:dyDescent="0.3">
      <c r="A1488" t="s">
        <v>118</v>
      </c>
      <c r="B1488" s="1">
        <v>2003</v>
      </c>
      <c r="C1488" t="s">
        <v>23</v>
      </c>
      <c r="D1488" s="2">
        <v>45.5</v>
      </c>
      <c r="E1488" s="1">
        <v>648</v>
      </c>
      <c r="F1488" s="1">
        <v>5</v>
      </c>
      <c r="G1488" s="3">
        <v>1.99</v>
      </c>
      <c r="H1488">
        <v>5.3009020409999996</v>
      </c>
      <c r="I1488" s="1">
        <v>17</v>
      </c>
      <c r="J1488" s="1">
        <v>1</v>
      </c>
      <c r="K1488" s="2">
        <v>26.4</v>
      </c>
      <c r="L1488" s="1">
        <v>7</v>
      </c>
      <c r="M1488" s="1">
        <v>9</v>
      </c>
      <c r="N1488" s="3">
        <v>7.13</v>
      </c>
      <c r="O1488" s="1">
        <v>9</v>
      </c>
      <c r="P1488" s="2">
        <v>33.799999999999997</v>
      </c>
      <c r="Q1488" s="3">
        <v>63.636279000000002</v>
      </c>
      <c r="R1488" s="1">
        <v>191897</v>
      </c>
      <c r="S1488">
        <v>1.2</v>
      </c>
      <c r="T1488">
        <v>1.1000000000000001</v>
      </c>
      <c r="U1488">
        <v>0.44</v>
      </c>
      <c r="V1488">
        <v>10.5</v>
      </c>
    </row>
    <row r="1489" spans="1:22" x14ac:dyDescent="0.3">
      <c r="A1489" t="s">
        <v>118</v>
      </c>
      <c r="B1489" s="1">
        <v>2002</v>
      </c>
      <c r="C1489" t="s">
        <v>23</v>
      </c>
      <c r="D1489" s="2">
        <v>46.4</v>
      </c>
      <c r="E1489" s="1">
        <v>622</v>
      </c>
      <c r="F1489" s="1">
        <v>5</v>
      </c>
      <c r="G1489" s="3">
        <v>2.95</v>
      </c>
      <c r="H1489">
        <v>3.53457351</v>
      </c>
      <c r="I1489" s="1"/>
      <c r="J1489" s="1">
        <v>0</v>
      </c>
      <c r="K1489" s="2">
        <v>25.9</v>
      </c>
      <c r="L1489" s="1">
        <v>7</v>
      </c>
      <c r="M1489" s="1">
        <v>84</v>
      </c>
      <c r="N1489" s="3">
        <v>6.91</v>
      </c>
      <c r="O1489" s="1">
        <v>84</v>
      </c>
      <c r="P1489" s="2">
        <v>32.5</v>
      </c>
      <c r="Q1489" s="3">
        <v>47.893949999999997</v>
      </c>
      <c r="R1489" s="1">
        <v>192312</v>
      </c>
      <c r="S1489">
        <v>1.6</v>
      </c>
      <c r="T1489">
        <v>1.6</v>
      </c>
      <c r="U1489">
        <v>0.44600000000000001</v>
      </c>
      <c r="V1489">
        <v>10.4</v>
      </c>
    </row>
    <row r="1490" spans="1:22" x14ac:dyDescent="0.3">
      <c r="A1490" t="s">
        <v>118</v>
      </c>
      <c r="B1490" s="1">
        <v>2001</v>
      </c>
      <c r="C1490" t="s">
        <v>23</v>
      </c>
      <c r="D1490" s="2">
        <v>47.8</v>
      </c>
      <c r="E1490" s="1">
        <v>586</v>
      </c>
      <c r="F1490" s="1">
        <v>5</v>
      </c>
      <c r="G1490" s="3">
        <v>2.86</v>
      </c>
      <c r="H1490">
        <v>38.571870109999999</v>
      </c>
      <c r="I1490" s="1"/>
      <c r="J1490" s="1">
        <v>217</v>
      </c>
      <c r="K1490" s="2">
        <v>25.4</v>
      </c>
      <c r="L1490" s="1">
        <v>7</v>
      </c>
      <c r="M1490" s="1">
        <v>78</v>
      </c>
      <c r="N1490" s="3">
        <v>7.53</v>
      </c>
      <c r="O1490" s="1">
        <v>78</v>
      </c>
      <c r="P1490" s="2">
        <v>31.2</v>
      </c>
      <c r="Q1490" s="3">
        <v>437.81918400000001</v>
      </c>
      <c r="R1490" s="1">
        <v>1885955</v>
      </c>
      <c r="S1490">
        <v>11.1</v>
      </c>
      <c r="T1490">
        <v>11.1</v>
      </c>
      <c r="U1490">
        <v>0.443</v>
      </c>
      <c r="V1490">
        <v>10.3</v>
      </c>
    </row>
    <row r="1491" spans="1:22" x14ac:dyDescent="0.3">
      <c r="A1491" t="s">
        <v>118</v>
      </c>
      <c r="B1491" s="1">
        <v>2000</v>
      </c>
      <c r="C1491" t="s">
        <v>23</v>
      </c>
      <c r="D1491" s="2">
        <v>49.3</v>
      </c>
      <c r="E1491" s="1">
        <v>543</v>
      </c>
      <c r="F1491" s="1">
        <v>5</v>
      </c>
      <c r="G1491" s="3">
        <v>3.1</v>
      </c>
      <c r="H1491">
        <v>29.866164640000001</v>
      </c>
      <c r="I1491" s="1"/>
      <c r="J1491" s="1">
        <v>660</v>
      </c>
      <c r="K1491" s="2">
        <v>24.9</v>
      </c>
      <c r="L1491" s="1">
        <v>7</v>
      </c>
      <c r="M1491" s="1">
        <v>82</v>
      </c>
      <c r="N1491" s="3">
        <v>6.92</v>
      </c>
      <c r="O1491" s="1">
        <v>83</v>
      </c>
      <c r="P1491" s="2">
        <v>29.8</v>
      </c>
      <c r="Q1491" s="3">
        <v>474.81978759999998</v>
      </c>
      <c r="R1491" s="1">
        <v>1868699</v>
      </c>
      <c r="S1491">
        <v>11.5</v>
      </c>
      <c r="T1491">
        <v>11.6</v>
      </c>
      <c r="U1491">
        <v>0.44500000000000001</v>
      </c>
      <c r="V1491">
        <v>9.6</v>
      </c>
    </row>
    <row r="1492" spans="1:22" x14ac:dyDescent="0.3">
      <c r="A1492" t="s">
        <v>119</v>
      </c>
      <c r="B1492" s="1">
        <v>2015</v>
      </c>
      <c r="C1492" t="s">
        <v>23</v>
      </c>
      <c r="D1492" s="2">
        <v>61.4</v>
      </c>
      <c r="E1492" s="1">
        <v>259</v>
      </c>
      <c r="F1492" s="1">
        <v>8</v>
      </c>
      <c r="H1492">
        <v>0</v>
      </c>
      <c r="I1492" s="1">
        <v>52</v>
      </c>
      <c r="J1492" s="1">
        <v>1060</v>
      </c>
      <c r="K1492" s="2">
        <v>27.3</v>
      </c>
      <c r="L1492" s="1">
        <v>11</v>
      </c>
      <c r="M1492" s="1">
        <v>52</v>
      </c>
      <c r="O1492" s="1">
        <v>52</v>
      </c>
      <c r="P1492" s="2">
        <v>0.9</v>
      </c>
      <c r="Q1492" s="3">
        <v>452.38717000000003</v>
      </c>
      <c r="R1492" s="1">
        <v>4499621</v>
      </c>
      <c r="S1492">
        <v>6.5</v>
      </c>
      <c r="T1492">
        <v>6.4</v>
      </c>
      <c r="U1492">
        <v>0.42699999999999999</v>
      </c>
      <c r="V1492">
        <v>9.9</v>
      </c>
    </row>
    <row r="1493" spans="1:22" x14ac:dyDescent="0.3">
      <c r="A1493" t="s">
        <v>119</v>
      </c>
      <c r="B1493" s="1">
        <v>2014</v>
      </c>
      <c r="C1493" t="s">
        <v>23</v>
      </c>
      <c r="D1493" s="2">
        <v>58.1</v>
      </c>
      <c r="E1493" s="1">
        <v>329</v>
      </c>
      <c r="F1493" s="1">
        <v>8</v>
      </c>
      <c r="G1493" s="3">
        <v>0.01</v>
      </c>
      <c r="H1493">
        <v>54.37396957</v>
      </c>
      <c r="I1493" s="1">
        <v>5</v>
      </c>
      <c r="J1493" s="1">
        <v>34</v>
      </c>
      <c r="K1493" s="2">
        <v>26.7</v>
      </c>
      <c r="L1493" s="1">
        <v>11</v>
      </c>
      <c r="M1493" s="1">
        <v>49</v>
      </c>
      <c r="N1493" s="3">
        <v>1.4</v>
      </c>
      <c r="O1493" s="1">
        <v>5</v>
      </c>
      <c r="P1493" s="2">
        <v>0.9</v>
      </c>
      <c r="Q1493" s="3">
        <v>458.46517340000003</v>
      </c>
      <c r="R1493" s="1">
        <v>439737</v>
      </c>
      <c r="S1493">
        <v>6.7</v>
      </c>
      <c r="T1493">
        <v>6.5</v>
      </c>
      <c r="U1493">
        <v>0.42599999999999999</v>
      </c>
      <c r="V1493">
        <v>9.9</v>
      </c>
    </row>
    <row r="1494" spans="1:22" x14ac:dyDescent="0.3">
      <c r="A1494" t="s">
        <v>119</v>
      </c>
      <c r="B1494" s="1">
        <v>2013</v>
      </c>
      <c r="C1494" t="s">
        <v>23</v>
      </c>
      <c r="D1494" s="2">
        <v>61.1</v>
      </c>
      <c r="E1494" s="1">
        <v>258</v>
      </c>
      <c r="F1494" s="1">
        <v>9</v>
      </c>
      <c r="G1494" s="3">
        <v>0.01</v>
      </c>
      <c r="H1494">
        <v>45.048924579999998</v>
      </c>
      <c r="I1494" s="1">
        <v>76</v>
      </c>
      <c r="J1494" s="1">
        <v>0</v>
      </c>
      <c r="K1494" s="2">
        <v>26.1</v>
      </c>
      <c r="L1494" s="1">
        <v>11</v>
      </c>
      <c r="M1494" s="1">
        <v>75</v>
      </c>
      <c r="N1494" s="3">
        <v>9.25</v>
      </c>
      <c r="O1494" s="1">
        <v>76</v>
      </c>
      <c r="P1494" s="2">
        <v>1.1000000000000001</v>
      </c>
      <c r="Q1494" s="3">
        <v>454.12222359999998</v>
      </c>
      <c r="R1494" s="1">
        <v>4286291</v>
      </c>
      <c r="S1494">
        <v>6.8</v>
      </c>
      <c r="T1494">
        <v>6.7</v>
      </c>
      <c r="U1494">
        <v>0.41899999999999998</v>
      </c>
      <c r="V1494">
        <v>9.8000000000000007</v>
      </c>
    </row>
    <row r="1495" spans="1:22" x14ac:dyDescent="0.3">
      <c r="A1495" t="s">
        <v>119</v>
      </c>
      <c r="B1495" s="1">
        <v>2012</v>
      </c>
      <c r="C1495" t="s">
        <v>23</v>
      </c>
      <c r="D1495" s="2">
        <v>67</v>
      </c>
      <c r="E1495" s="1">
        <v>261</v>
      </c>
      <c r="F1495" s="1">
        <v>9</v>
      </c>
      <c r="G1495" s="3">
        <v>0.01</v>
      </c>
      <c r="H1495">
        <v>48.098914739999998</v>
      </c>
      <c r="I1495" s="1">
        <v>8</v>
      </c>
      <c r="J1495" s="1">
        <v>43</v>
      </c>
      <c r="K1495" s="2">
        <v>25.6</v>
      </c>
      <c r="L1495" s="1">
        <v>12</v>
      </c>
      <c r="M1495" s="1">
        <v>8</v>
      </c>
      <c r="N1495" s="3">
        <v>1.19</v>
      </c>
      <c r="O1495" s="1">
        <v>8</v>
      </c>
      <c r="P1495" s="2">
        <v>1.2</v>
      </c>
      <c r="Q1495" s="3">
        <v>415.36195800000002</v>
      </c>
      <c r="R1495" s="1">
        <v>4181563</v>
      </c>
      <c r="S1495">
        <v>7</v>
      </c>
      <c r="T1495">
        <v>6.9</v>
      </c>
      <c r="U1495">
        <v>0.41599999999999998</v>
      </c>
      <c r="V1495">
        <v>9.6</v>
      </c>
    </row>
    <row r="1496" spans="1:22" x14ac:dyDescent="0.3">
      <c r="A1496" t="s">
        <v>119</v>
      </c>
      <c r="B1496" s="1">
        <v>2011</v>
      </c>
      <c r="C1496" t="s">
        <v>23</v>
      </c>
      <c r="D1496" s="2">
        <v>62</v>
      </c>
      <c r="E1496" s="1">
        <v>266</v>
      </c>
      <c r="F1496" s="1">
        <v>9</v>
      </c>
      <c r="G1496" s="3">
        <v>3.72</v>
      </c>
      <c r="H1496">
        <v>60.446581610000003</v>
      </c>
      <c r="I1496" s="1">
        <v>77</v>
      </c>
      <c r="J1496" s="1">
        <v>279</v>
      </c>
      <c r="K1496" s="2">
        <v>25</v>
      </c>
      <c r="L1496" s="1">
        <v>12</v>
      </c>
      <c r="M1496" s="1">
        <v>77</v>
      </c>
      <c r="N1496" s="3">
        <v>11.23</v>
      </c>
      <c r="O1496" s="1">
        <v>77</v>
      </c>
      <c r="P1496" s="2">
        <v>1.5</v>
      </c>
      <c r="Q1496" s="3">
        <v>379.68958300000003</v>
      </c>
      <c r="R1496" s="1">
        <v>47167</v>
      </c>
      <c r="S1496">
        <v>7.2</v>
      </c>
      <c r="T1496">
        <v>7</v>
      </c>
      <c r="U1496">
        <v>0.40600000000000003</v>
      </c>
      <c r="V1496">
        <v>9.5</v>
      </c>
    </row>
    <row r="1497" spans="1:22" x14ac:dyDescent="0.3">
      <c r="A1497" t="s">
        <v>119</v>
      </c>
      <c r="B1497" s="1">
        <v>2010</v>
      </c>
      <c r="C1497" t="s">
        <v>23</v>
      </c>
      <c r="D1497" s="2">
        <v>59.7</v>
      </c>
      <c r="E1497" s="1">
        <v>272</v>
      </c>
      <c r="F1497" s="1">
        <v>9</v>
      </c>
      <c r="G1497" s="3">
        <v>3.64</v>
      </c>
      <c r="H1497">
        <v>41.910524160000001</v>
      </c>
      <c r="I1497" s="1">
        <v>47</v>
      </c>
      <c r="J1497" s="1">
        <v>2200</v>
      </c>
      <c r="K1497" s="2">
        <v>24.5</v>
      </c>
      <c r="L1497" s="1">
        <v>13</v>
      </c>
      <c r="M1497" s="1">
        <v>71</v>
      </c>
      <c r="N1497" s="3">
        <v>11.87</v>
      </c>
      <c r="O1497" s="1">
        <v>7</v>
      </c>
      <c r="P1497" s="2">
        <v>1.8</v>
      </c>
      <c r="Q1497" s="3">
        <v>327.42597000000001</v>
      </c>
      <c r="R1497" s="1">
        <v>3948125</v>
      </c>
      <c r="S1497">
        <v>7.4</v>
      </c>
      <c r="T1497">
        <v>7.2</v>
      </c>
      <c r="U1497">
        <v>0.40300000000000002</v>
      </c>
      <c r="V1497">
        <v>9.6</v>
      </c>
    </row>
    <row r="1498" spans="1:22" x14ac:dyDescent="0.3">
      <c r="A1498" t="s">
        <v>119</v>
      </c>
      <c r="B1498" s="1">
        <v>2009</v>
      </c>
      <c r="C1498" t="s">
        <v>23</v>
      </c>
      <c r="D1498" s="2">
        <v>59.2</v>
      </c>
      <c r="E1498" s="1">
        <v>277</v>
      </c>
      <c r="F1498" s="1">
        <v>10</v>
      </c>
      <c r="G1498" s="3">
        <v>3.75</v>
      </c>
      <c r="H1498">
        <v>5.5921702550000001</v>
      </c>
      <c r="I1498" s="1">
        <v>64</v>
      </c>
      <c r="J1498" s="1">
        <v>6</v>
      </c>
      <c r="K1498" s="2">
        <v>24</v>
      </c>
      <c r="L1498" s="1">
        <v>13</v>
      </c>
      <c r="M1498" s="1">
        <v>84</v>
      </c>
      <c r="N1498" s="3">
        <v>14.39</v>
      </c>
      <c r="O1498" s="1">
        <v>81</v>
      </c>
      <c r="P1498" s="2">
        <v>2.1</v>
      </c>
      <c r="Q1498" s="3">
        <v>33.667490999999998</v>
      </c>
      <c r="R1498" s="1">
        <v>3811528</v>
      </c>
      <c r="S1498">
        <v>7.6</v>
      </c>
      <c r="T1498">
        <v>7.4</v>
      </c>
      <c r="U1498">
        <v>0.4</v>
      </c>
      <c r="V1498">
        <v>9.6999999999999993</v>
      </c>
    </row>
    <row r="1499" spans="1:22" x14ac:dyDescent="0.3">
      <c r="A1499" t="s">
        <v>119</v>
      </c>
      <c r="B1499" s="1">
        <v>2008</v>
      </c>
      <c r="C1499" t="s">
        <v>23</v>
      </c>
      <c r="D1499" s="2">
        <v>58.6</v>
      </c>
      <c r="E1499" s="1">
        <v>281</v>
      </c>
      <c r="F1499" s="1">
        <v>10</v>
      </c>
      <c r="G1499" s="3">
        <v>3.88</v>
      </c>
      <c r="H1499">
        <v>40.033440769999999</v>
      </c>
      <c r="I1499" s="1">
        <v>64</v>
      </c>
      <c r="J1499" s="1">
        <v>1</v>
      </c>
      <c r="K1499" s="2">
        <v>23.4</v>
      </c>
      <c r="L1499" s="1">
        <v>14</v>
      </c>
      <c r="M1499" s="1">
        <v>79</v>
      </c>
      <c r="N1499" s="3">
        <v>11.83</v>
      </c>
      <c r="O1499" s="1">
        <v>75</v>
      </c>
      <c r="P1499" s="2">
        <v>2.4</v>
      </c>
      <c r="Q1499" s="3">
        <v>232.61732000000001</v>
      </c>
      <c r="R1499" s="1">
        <v>3662993</v>
      </c>
      <c r="S1499">
        <v>7.7</v>
      </c>
      <c r="T1499">
        <v>7.6</v>
      </c>
      <c r="U1499">
        <v>0.39400000000000002</v>
      </c>
      <c r="V1499">
        <v>9.8000000000000007</v>
      </c>
    </row>
    <row r="1500" spans="1:22" x14ac:dyDescent="0.3">
      <c r="A1500" t="s">
        <v>119</v>
      </c>
      <c r="B1500" s="1">
        <v>2007</v>
      </c>
      <c r="C1500" t="s">
        <v>23</v>
      </c>
      <c r="D1500" s="2">
        <v>57.9</v>
      </c>
      <c r="E1500" s="1">
        <v>286</v>
      </c>
      <c r="F1500" s="1">
        <v>10</v>
      </c>
      <c r="G1500" s="3">
        <v>4.03</v>
      </c>
      <c r="H1500">
        <v>3.6868992870000001</v>
      </c>
      <c r="I1500" s="1"/>
      <c r="J1500" s="1">
        <v>1</v>
      </c>
      <c r="K1500" s="2">
        <v>22.9</v>
      </c>
      <c r="L1500" s="1">
        <v>14</v>
      </c>
      <c r="M1500" s="1">
        <v>67</v>
      </c>
      <c r="N1500" s="3">
        <v>1.24</v>
      </c>
      <c r="O1500" s="1">
        <v>65</v>
      </c>
      <c r="P1500" s="2">
        <v>2.8</v>
      </c>
      <c r="Q1500" s="3">
        <v>21.373329200000001</v>
      </c>
      <c r="R1500" s="1">
        <v>3512932</v>
      </c>
      <c r="S1500">
        <v>7.9</v>
      </c>
      <c r="T1500">
        <v>7.8</v>
      </c>
      <c r="U1500">
        <v>0.38300000000000001</v>
      </c>
      <c r="V1500">
        <v>9.9</v>
      </c>
    </row>
    <row r="1501" spans="1:22" x14ac:dyDescent="0.3">
      <c r="A1501" t="s">
        <v>119</v>
      </c>
      <c r="B1501" s="1">
        <v>2006</v>
      </c>
      <c r="C1501" t="s">
        <v>23</v>
      </c>
      <c r="D1501" s="2">
        <v>56.7</v>
      </c>
      <c r="E1501" s="1">
        <v>32</v>
      </c>
      <c r="F1501" s="1">
        <v>11</v>
      </c>
      <c r="G1501" s="3">
        <v>4.05</v>
      </c>
      <c r="H1501">
        <v>15.79934152</v>
      </c>
      <c r="I1501" s="1"/>
      <c r="J1501" s="1">
        <v>20</v>
      </c>
      <c r="K1501" s="2">
        <v>22.4</v>
      </c>
      <c r="L1501" s="1">
        <v>15</v>
      </c>
      <c r="M1501" s="1">
        <v>66</v>
      </c>
      <c r="N1501" s="3">
        <v>1.9</v>
      </c>
      <c r="O1501" s="1">
        <v>6</v>
      </c>
      <c r="P1501" s="2">
        <v>3</v>
      </c>
      <c r="Q1501" s="3">
        <v>178.92798999999999</v>
      </c>
      <c r="R1501" s="1">
        <v>3375838</v>
      </c>
      <c r="S1501">
        <v>8.1</v>
      </c>
      <c r="T1501">
        <v>8.1</v>
      </c>
      <c r="U1501">
        <v>0.377</v>
      </c>
      <c r="V1501">
        <v>10</v>
      </c>
    </row>
    <row r="1502" spans="1:22" x14ac:dyDescent="0.3">
      <c r="A1502" t="s">
        <v>119</v>
      </c>
      <c r="B1502" s="1">
        <v>2005</v>
      </c>
      <c r="C1502" t="s">
        <v>23</v>
      </c>
      <c r="D1502" s="2">
        <v>55.3</v>
      </c>
      <c r="E1502" s="1">
        <v>316</v>
      </c>
      <c r="F1502" s="1">
        <v>12</v>
      </c>
      <c r="G1502" s="3">
        <v>4.1900000000000004</v>
      </c>
      <c r="H1502">
        <v>22.396488130000002</v>
      </c>
      <c r="I1502" s="1"/>
      <c r="J1502" s="1">
        <v>8</v>
      </c>
      <c r="K1502" s="2">
        <v>22</v>
      </c>
      <c r="L1502" s="1">
        <v>16</v>
      </c>
      <c r="M1502" s="1">
        <v>66</v>
      </c>
      <c r="N1502" s="3">
        <v>8.4</v>
      </c>
      <c r="O1502" s="1">
        <v>6</v>
      </c>
      <c r="P1502" s="2">
        <v>3.1</v>
      </c>
      <c r="Q1502" s="3">
        <v>168.64825400000001</v>
      </c>
      <c r="R1502" s="1">
        <v>326123</v>
      </c>
      <c r="S1502">
        <v>8.3000000000000007</v>
      </c>
      <c r="T1502">
        <v>8.3000000000000007</v>
      </c>
      <c r="U1502">
        <v>0.372</v>
      </c>
      <c r="V1502">
        <v>10.1</v>
      </c>
    </row>
    <row r="1503" spans="1:22" x14ac:dyDescent="0.3">
      <c r="A1503" t="s">
        <v>119</v>
      </c>
      <c r="B1503" s="1">
        <v>2004</v>
      </c>
      <c r="C1503" t="s">
        <v>23</v>
      </c>
      <c r="D1503" s="2">
        <v>54</v>
      </c>
      <c r="E1503" s="1">
        <v>329</v>
      </c>
      <c r="F1503" s="1">
        <v>12</v>
      </c>
      <c r="G1503" s="3">
        <v>4.24</v>
      </c>
      <c r="H1503">
        <v>17.85870796</v>
      </c>
      <c r="I1503" s="1"/>
      <c r="J1503" s="1">
        <v>4</v>
      </c>
      <c r="K1503" s="2">
        <v>21.5</v>
      </c>
      <c r="L1503" s="1">
        <v>17</v>
      </c>
      <c r="M1503" s="1">
        <v>47</v>
      </c>
      <c r="N1503" s="3">
        <v>8.77</v>
      </c>
      <c r="O1503" s="1">
        <v>31</v>
      </c>
      <c r="P1503" s="2">
        <v>3.2</v>
      </c>
      <c r="Q1503" s="3">
        <v>149.44525490000001</v>
      </c>
      <c r="R1503" s="1">
        <v>3176414</v>
      </c>
      <c r="S1503">
        <v>8.5</v>
      </c>
      <c r="T1503">
        <v>8.5</v>
      </c>
      <c r="U1503">
        <v>0.33500000000000002</v>
      </c>
      <c r="V1503">
        <v>10.199999999999999</v>
      </c>
    </row>
    <row r="1504" spans="1:22" x14ac:dyDescent="0.3">
      <c r="A1504" t="s">
        <v>119</v>
      </c>
      <c r="B1504" s="1">
        <v>2003</v>
      </c>
      <c r="C1504" t="s">
        <v>23</v>
      </c>
      <c r="D1504" s="2">
        <v>50</v>
      </c>
      <c r="E1504" s="1">
        <v>42</v>
      </c>
      <c r="F1504" s="1">
        <v>13</v>
      </c>
      <c r="G1504" s="3">
        <v>4.21</v>
      </c>
      <c r="H1504">
        <v>9.7584492659999995</v>
      </c>
      <c r="I1504" s="1"/>
      <c r="J1504" s="1">
        <v>142</v>
      </c>
      <c r="K1504" s="2">
        <v>21.1</v>
      </c>
      <c r="L1504" s="1">
        <v>18</v>
      </c>
      <c r="M1504" s="1">
        <v>49</v>
      </c>
      <c r="N1504" s="3">
        <v>3.44</v>
      </c>
      <c r="O1504" s="1">
        <v>35</v>
      </c>
      <c r="P1504" s="2">
        <v>3.2</v>
      </c>
      <c r="Q1504" s="3">
        <v>133.494518</v>
      </c>
      <c r="R1504" s="1">
        <v>3116233</v>
      </c>
      <c r="S1504">
        <v>8.6999999999999993</v>
      </c>
      <c r="T1504">
        <v>8.6999999999999993</v>
      </c>
      <c r="U1504">
        <v>0.373</v>
      </c>
      <c r="V1504">
        <v>10.3</v>
      </c>
    </row>
    <row r="1505" spans="1:22" x14ac:dyDescent="0.3">
      <c r="A1505" t="s">
        <v>119</v>
      </c>
      <c r="B1505" s="1">
        <v>2002</v>
      </c>
      <c r="C1505" t="s">
        <v>23</v>
      </c>
      <c r="D1505" s="2">
        <v>56</v>
      </c>
      <c r="E1505" s="1">
        <v>371</v>
      </c>
      <c r="F1505" s="1">
        <v>13</v>
      </c>
      <c r="G1505" s="3">
        <v>4.2699999999999996</v>
      </c>
      <c r="H1505">
        <v>10.424369</v>
      </c>
      <c r="I1505" s="1"/>
      <c r="J1505" s="1">
        <v>131</v>
      </c>
      <c r="K1505" s="2">
        <v>2.7</v>
      </c>
      <c r="L1505" s="1">
        <v>19</v>
      </c>
      <c r="M1505" s="1">
        <v>51</v>
      </c>
      <c r="N1505" s="3">
        <v>5.43</v>
      </c>
      <c r="O1505" s="1">
        <v>39</v>
      </c>
      <c r="P1505" s="2">
        <v>3.1</v>
      </c>
      <c r="Q1505" s="3">
        <v>177.28518700000001</v>
      </c>
      <c r="R1505" s="1">
        <v>362863</v>
      </c>
      <c r="S1505">
        <v>8.8000000000000007</v>
      </c>
      <c r="T1505">
        <v>8.9</v>
      </c>
      <c r="U1505">
        <v>0.376</v>
      </c>
      <c r="V1505">
        <v>10.4</v>
      </c>
    </row>
    <row r="1506" spans="1:22" x14ac:dyDescent="0.3">
      <c r="A1506" t="s">
        <v>119</v>
      </c>
      <c r="B1506" s="1">
        <v>2001</v>
      </c>
      <c r="C1506" t="s">
        <v>23</v>
      </c>
      <c r="D1506" s="2">
        <v>51.5</v>
      </c>
      <c r="E1506" s="1">
        <v>333</v>
      </c>
      <c r="F1506" s="1">
        <v>14</v>
      </c>
      <c r="G1506" s="3">
        <v>4.4000000000000004</v>
      </c>
      <c r="H1506">
        <v>16.721428540000002</v>
      </c>
      <c r="I1506" s="1"/>
      <c r="J1506" s="1">
        <v>1379</v>
      </c>
      <c r="K1506" s="2">
        <v>2.4</v>
      </c>
      <c r="L1506" s="1">
        <v>20</v>
      </c>
      <c r="M1506" s="1">
        <v>54</v>
      </c>
      <c r="N1506" s="3">
        <v>6.41</v>
      </c>
      <c r="O1506" s="1">
        <v>42</v>
      </c>
      <c r="P1506" s="2">
        <v>3.1</v>
      </c>
      <c r="Q1506" s="3">
        <v>174.18154730000001</v>
      </c>
      <c r="R1506" s="1">
        <v>2991132</v>
      </c>
      <c r="S1506">
        <v>9</v>
      </c>
      <c r="T1506">
        <v>9</v>
      </c>
      <c r="U1506">
        <v>0.38600000000000001</v>
      </c>
      <c r="V1506">
        <v>10.5</v>
      </c>
    </row>
    <row r="1507" spans="1:22" x14ac:dyDescent="0.3">
      <c r="A1507" t="s">
        <v>119</v>
      </c>
      <c r="B1507" s="1">
        <v>2000</v>
      </c>
      <c r="C1507" t="s">
        <v>23</v>
      </c>
      <c r="D1507" s="2">
        <v>51.9</v>
      </c>
      <c r="E1507" s="1">
        <v>39</v>
      </c>
      <c r="F1507" s="1">
        <v>14</v>
      </c>
      <c r="G1507" s="3">
        <v>4.46</v>
      </c>
      <c r="H1507">
        <v>12.19709744</v>
      </c>
      <c r="I1507" s="1"/>
      <c r="J1507" s="1">
        <v>5977</v>
      </c>
      <c r="K1507" s="2">
        <v>2.2000000000000002</v>
      </c>
      <c r="L1507" s="1">
        <v>20</v>
      </c>
      <c r="M1507" s="1">
        <v>56</v>
      </c>
      <c r="N1507" s="3">
        <v>5.91</v>
      </c>
      <c r="O1507" s="1">
        <v>46</v>
      </c>
      <c r="P1507" s="2">
        <v>3.1</v>
      </c>
      <c r="Q1507" s="3">
        <v>183.41499909999999</v>
      </c>
      <c r="R1507" s="1">
        <v>2884522</v>
      </c>
      <c r="S1507">
        <v>9.1999999999999993</v>
      </c>
      <c r="T1507">
        <v>9.1999999999999993</v>
      </c>
      <c r="U1507">
        <v>0.33800000000000002</v>
      </c>
      <c r="V1507">
        <v>8.6999999999999993</v>
      </c>
    </row>
    <row r="1508" spans="1:22" x14ac:dyDescent="0.3">
      <c r="A1508" t="s">
        <v>120</v>
      </c>
      <c r="B1508" s="1">
        <v>2015</v>
      </c>
      <c r="C1508" t="s">
        <v>23</v>
      </c>
      <c r="D1508" s="2">
        <v>72.7</v>
      </c>
      <c r="E1508" s="1">
        <v>138</v>
      </c>
      <c r="F1508" s="1">
        <v>1</v>
      </c>
      <c r="H1508">
        <v>0</v>
      </c>
      <c r="I1508" s="1">
        <v>97</v>
      </c>
      <c r="J1508" s="1">
        <v>82</v>
      </c>
      <c r="K1508" s="2">
        <v>64.8</v>
      </c>
      <c r="L1508" s="1">
        <v>2</v>
      </c>
      <c r="M1508" s="1">
        <v>97</v>
      </c>
      <c r="O1508" s="1">
        <v>97</v>
      </c>
      <c r="P1508" s="2">
        <v>0.1</v>
      </c>
      <c r="S1508">
        <v>5.8</v>
      </c>
      <c r="T1508">
        <v>5.5</v>
      </c>
      <c r="U1508">
        <v>0.71899999999999997</v>
      </c>
      <c r="V1508">
        <v>13.4</v>
      </c>
    </row>
    <row r="1509" spans="1:22" x14ac:dyDescent="0.3">
      <c r="A1509" t="s">
        <v>120</v>
      </c>
      <c r="B1509" s="1">
        <v>2014</v>
      </c>
      <c r="C1509" t="s">
        <v>23</v>
      </c>
      <c r="D1509" s="2">
        <v>72.400000000000006</v>
      </c>
      <c r="E1509" s="1">
        <v>143</v>
      </c>
      <c r="F1509" s="1">
        <v>2</v>
      </c>
      <c r="G1509" s="3">
        <v>0.01</v>
      </c>
      <c r="H1509">
        <v>0</v>
      </c>
      <c r="I1509" s="1">
        <v>94</v>
      </c>
      <c r="J1509" s="1">
        <v>372</v>
      </c>
      <c r="K1509" s="2">
        <v>63.8</v>
      </c>
      <c r="L1509" s="1">
        <v>2</v>
      </c>
      <c r="M1509" s="1">
        <v>94</v>
      </c>
      <c r="N1509" s="3">
        <v>4.97</v>
      </c>
      <c r="O1509" s="1">
        <v>94</v>
      </c>
      <c r="P1509" s="2">
        <v>0.1</v>
      </c>
      <c r="S1509">
        <v>5.7</v>
      </c>
      <c r="T1509">
        <v>5.5</v>
      </c>
      <c r="U1509">
        <v>0.73</v>
      </c>
      <c r="V1509">
        <v>13.4</v>
      </c>
    </row>
    <row r="1510" spans="1:22" x14ac:dyDescent="0.3">
      <c r="A1510" t="s">
        <v>120</v>
      </c>
      <c r="B1510" s="1">
        <v>2013</v>
      </c>
      <c r="C1510" t="s">
        <v>23</v>
      </c>
      <c r="D1510" s="2">
        <v>72.900000000000006</v>
      </c>
      <c r="E1510" s="1">
        <v>134</v>
      </c>
      <c r="F1510" s="1">
        <v>2</v>
      </c>
      <c r="G1510" s="3">
        <v>0.01</v>
      </c>
      <c r="H1510">
        <v>0</v>
      </c>
      <c r="I1510" s="1">
        <v>96</v>
      </c>
      <c r="J1510" s="1">
        <v>0</v>
      </c>
      <c r="K1510" s="2">
        <v>62.8</v>
      </c>
      <c r="L1510" s="1">
        <v>2</v>
      </c>
      <c r="M1510" s="1">
        <v>96</v>
      </c>
      <c r="N1510" s="3">
        <v>4.33</v>
      </c>
      <c r="O1510" s="1">
        <v>96</v>
      </c>
      <c r="P1510" s="2">
        <v>0.1</v>
      </c>
      <c r="S1510">
        <v>5.7</v>
      </c>
      <c r="T1510">
        <v>5.5</v>
      </c>
      <c r="U1510">
        <v>0.73499999999999999</v>
      </c>
      <c r="V1510">
        <v>13.4</v>
      </c>
    </row>
    <row r="1511" spans="1:22" x14ac:dyDescent="0.3">
      <c r="A1511" t="s">
        <v>120</v>
      </c>
      <c r="B1511" s="1">
        <v>2012</v>
      </c>
      <c r="C1511" t="s">
        <v>23</v>
      </c>
      <c r="D1511" s="2">
        <v>72.900000000000006</v>
      </c>
      <c r="E1511" s="1">
        <v>133</v>
      </c>
      <c r="F1511" s="1">
        <v>2</v>
      </c>
      <c r="G1511" s="3">
        <v>0.01</v>
      </c>
      <c r="H1511">
        <v>0</v>
      </c>
      <c r="I1511" s="1">
        <v>98</v>
      </c>
      <c r="J1511" s="1">
        <v>320</v>
      </c>
      <c r="K1511" s="2">
        <v>61.8</v>
      </c>
      <c r="L1511" s="1">
        <v>2</v>
      </c>
      <c r="M1511" s="1">
        <v>98</v>
      </c>
      <c r="N1511" s="3">
        <v>4.3</v>
      </c>
      <c r="O1511" s="1">
        <v>98</v>
      </c>
      <c r="P1511" s="2">
        <v>0.1</v>
      </c>
      <c r="S1511">
        <v>5.6</v>
      </c>
      <c r="T1511">
        <v>5.4</v>
      </c>
      <c r="U1511">
        <v>0.70599999999999996</v>
      </c>
      <c r="V1511">
        <v>13.7</v>
      </c>
    </row>
    <row r="1512" spans="1:22" x14ac:dyDescent="0.3">
      <c r="A1512" t="s">
        <v>120</v>
      </c>
      <c r="B1512" s="1">
        <v>2011</v>
      </c>
      <c r="C1512" t="s">
        <v>23</v>
      </c>
      <c r="D1512" s="2">
        <v>71.3</v>
      </c>
      <c r="E1512" s="1">
        <v>161</v>
      </c>
      <c r="F1512" s="1">
        <v>2</v>
      </c>
      <c r="G1512" s="3">
        <v>0.01</v>
      </c>
      <c r="H1512">
        <v>36.115673659999999</v>
      </c>
      <c r="I1512" s="1">
        <v>98</v>
      </c>
      <c r="J1512" s="1">
        <v>0</v>
      </c>
      <c r="K1512" s="2">
        <v>6.9</v>
      </c>
      <c r="L1512" s="1">
        <v>2</v>
      </c>
      <c r="M1512" s="1">
        <v>98</v>
      </c>
      <c r="N1512" s="3">
        <v>4.7699999999999996</v>
      </c>
      <c r="O1512" s="1">
        <v>98</v>
      </c>
      <c r="P1512" s="2">
        <v>0.1</v>
      </c>
      <c r="Q1512" s="3">
        <v>562.54943400000002</v>
      </c>
      <c r="S1512">
        <v>5.6</v>
      </c>
      <c r="T1512">
        <v>5.4</v>
      </c>
      <c r="U1512">
        <v>0.75600000000000001</v>
      </c>
      <c r="V1512">
        <v>14</v>
      </c>
    </row>
    <row r="1513" spans="1:22" x14ac:dyDescent="0.3">
      <c r="A1513" t="s">
        <v>120</v>
      </c>
      <c r="B1513" s="1">
        <v>2010</v>
      </c>
      <c r="C1513" t="s">
        <v>23</v>
      </c>
      <c r="D1513" s="2">
        <v>72.8</v>
      </c>
      <c r="E1513" s="1">
        <v>132</v>
      </c>
      <c r="F1513" s="1">
        <v>2</v>
      </c>
      <c r="G1513" s="3">
        <v>0.01</v>
      </c>
      <c r="H1513">
        <v>52.503941959999999</v>
      </c>
      <c r="I1513" s="1">
        <v>98</v>
      </c>
      <c r="J1513" s="1">
        <v>0</v>
      </c>
      <c r="K1513" s="2">
        <v>59.9</v>
      </c>
      <c r="L1513" s="1">
        <v>2</v>
      </c>
      <c r="M1513" s="1">
        <v>98</v>
      </c>
      <c r="N1513" s="3">
        <v>3.5</v>
      </c>
      <c r="O1513" s="1">
        <v>98</v>
      </c>
      <c r="P1513" s="2">
        <v>0.1</v>
      </c>
      <c r="Q1513" s="3">
        <v>1212.5621699999999</v>
      </c>
      <c r="S1513">
        <v>5.6</v>
      </c>
      <c r="T1513">
        <v>5.4</v>
      </c>
      <c r="U1513">
        <v>0.755</v>
      </c>
      <c r="V1513">
        <v>14.3</v>
      </c>
    </row>
    <row r="1514" spans="1:22" x14ac:dyDescent="0.3">
      <c r="A1514" t="s">
        <v>120</v>
      </c>
      <c r="B1514" s="1">
        <v>2009</v>
      </c>
      <c r="C1514" t="s">
        <v>23</v>
      </c>
      <c r="D1514" s="2">
        <v>72.7</v>
      </c>
      <c r="E1514" s="1">
        <v>132</v>
      </c>
      <c r="F1514" s="1">
        <v>2</v>
      </c>
      <c r="G1514" s="3">
        <v>0.01</v>
      </c>
      <c r="H1514">
        <v>63.551702970000001</v>
      </c>
      <c r="I1514" s="1">
        <v>98</v>
      </c>
      <c r="J1514" s="1">
        <v>329</v>
      </c>
      <c r="K1514" s="2">
        <v>59</v>
      </c>
      <c r="L1514" s="1">
        <v>2</v>
      </c>
      <c r="M1514" s="1">
        <v>98</v>
      </c>
      <c r="N1514" s="3">
        <v>3.16</v>
      </c>
      <c r="O1514" s="1">
        <v>98</v>
      </c>
      <c r="P1514" s="2">
        <v>0.1</v>
      </c>
      <c r="Q1514" s="3">
        <v>1296.97353</v>
      </c>
      <c r="S1514">
        <v>5.6</v>
      </c>
      <c r="T1514">
        <v>5.4</v>
      </c>
      <c r="U1514">
        <v>0.75700000000000001</v>
      </c>
      <c r="V1514">
        <v>14.6</v>
      </c>
    </row>
    <row r="1515" spans="1:22" x14ac:dyDescent="0.3">
      <c r="A1515" t="s">
        <v>120</v>
      </c>
      <c r="B1515" s="1">
        <v>2008</v>
      </c>
      <c r="C1515" t="s">
        <v>23</v>
      </c>
      <c r="D1515" s="2">
        <v>72.599999999999994</v>
      </c>
      <c r="E1515" s="1">
        <v>132</v>
      </c>
      <c r="F1515" s="1">
        <v>2</v>
      </c>
      <c r="G1515" s="3">
        <v>0.01</v>
      </c>
      <c r="H1515">
        <v>532.67000050000001</v>
      </c>
      <c r="I1515" s="1">
        <v>98</v>
      </c>
      <c r="J1515" s="1">
        <v>8</v>
      </c>
      <c r="K1515" s="2">
        <v>58.2</v>
      </c>
      <c r="L1515" s="1">
        <v>2</v>
      </c>
      <c r="M1515" s="1">
        <v>98</v>
      </c>
      <c r="N1515" s="3">
        <v>2.4</v>
      </c>
      <c r="O1515" s="1">
        <v>98</v>
      </c>
      <c r="P1515" s="2">
        <v>0.1</v>
      </c>
      <c r="Q1515" s="3">
        <v>14396.486500000001</v>
      </c>
      <c r="S1515">
        <v>5.5</v>
      </c>
      <c r="T1515">
        <v>5.4</v>
      </c>
      <c r="U1515">
        <v>0.75700000000000001</v>
      </c>
      <c r="V1515">
        <v>14.8</v>
      </c>
    </row>
    <row r="1516" spans="1:22" x14ac:dyDescent="0.3">
      <c r="A1516" t="s">
        <v>120</v>
      </c>
      <c r="B1516" s="1">
        <v>2007</v>
      </c>
      <c r="C1516" t="s">
        <v>23</v>
      </c>
      <c r="D1516" s="2">
        <v>72.5</v>
      </c>
      <c r="E1516" s="1">
        <v>132</v>
      </c>
      <c r="F1516" s="1">
        <v>2</v>
      </c>
      <c r="G1516" s="3">
        <v>0.01</v>
      </c>
      <c r="H1516">
        <v>54.878910599999998</v>
      </c>
      <c r="I1516" s="1">
        <v>98</v>
      </c>
      <c r="J1516" s="1">
        <v>59</v>
      </c>
      <c r="K1516" s="2">
        <v>57.4</v>
      </c>
      <c r="L1516" s="1">
        <v>3</v>
      </c>
      <c r="M1516" s="1">
        <v>98</v>
      </c>
      <c r="N1516" s="3">
        <v>2.63</v>
      </c>
      <c r="O1516" s="1">
        <v>98</v>
      </c>
      <c r="P1516" s="2">
        <v>0.1</v>
      </c>
      <c r="Q1516" s="3">
        <v>1138.5666100000001</v>
      </c>
      <c r="S1516">
        <v>5.5</v>
      </c>
      <c r="T1516">
        <v>5.4</v>
      </c>
      <c r="U1516">
        <v>0.75600000000000001</v>
      </c>
      <c r="V1516">
        <v>15.1</v>
      </c>
    </row>
    <row r="1517" spans="1:22" x14ac:dyDescent="0.3">
      <c r="A1517" t="s">
        <v>120</v>
      </c>
      <c r="B1517" s="1">
        <v>2006</v>
      </c>
      <c r="C1517" t="s">
        <v>23</v>
      </c>
      <c r="D1517" s="2">
        <v>72.2</v>
      </c>
      <c r="E1517" s="1">
        <v>134</v>
      </c>
      <c r="F1517" s="1">
        <v>2</v>
      </c>
      <c r="G1517" s="3">
        <v>0.01</v>
      </c>
      <c r="H1517">
        <v>493.41534100000001</v>
      </c>
      <c r="I1517" s="1">
        <v>98</v>
      </c>
      <c r="J1517" s="1">
        <v>1</v>
      </c>
      <c r="K1517" s="2">
        <v>56.7</v>
      </c>
      <c r="L1517" s="1">
        <v>3</v>
      </c>
      <c r="M1517" s="1">
        <v>98</v>
      </c>
      <c r="N1517" s="3">
        <v>2.5099999999999998</v>
      </c>
      <c r="O1517" s="1">
        <v>98</v>
      </c>
      <c r="P1517" s="2">
        <v>0.1</v>
      </c>
      <c r="Q1517" s="3">
        <v>9344.9875179999999</v>
      </c>
      <c r="S1517">
        <v>5.5</v>
      </c>
      <c r="T1517">
        <v>5.4</v>
      </c>
      <c r="U1517">
        <v>0.752</v>
      </c>
      <c r="V1517">
        <v>15.4</v>
      </c>
    </row>
    <row r="1518" spans="1:22" x14ac:dyDescent="0.3">
      <c r="A1518" t="s">
        <v>120</v>
      </c>
      <c r="B1518" s="1">
        <v>2005</v>
      </c>
      <c r="C1518" t="s">
        <v>23</v>
      </c>
      <c r="D1518" s="2">
        <v>71.900000000000006</v>
      </c>
      <c r="E1518" s="1">
        <v>138</v>
      </c>
      <c r="F1518" s="1">
        <v>2</v>
      </c>
      <c r="G1518" s="3">
        <v>0.01</v>
      </c>
      <c r="H1518">
        <v>472.30470339999999</v>
      </c>
      <c r="I1518" s="1">
        <v>97</v>
      </c>
      <c r="J1518" s="1">
        <v>292</v>
      </c>
      <c r="K1518" s="2">
        <v>56</v>
      </c>
      <c r="L1518" s="1">
        <v>3</v>
      </c>
      <c r="M1518" s="1">
        <v>98</v>
      </c>
      <c r="N1518" s="3">
        <v>2.71</v>
      </c>
      <c r="O1518" s="1">
        <v>98</v>
      </c>
      <c r="P1518" s="2">
        <v>0.1</v>
      </c>
      <c r="Q1518" s="3">
        <v>8171.3616510000002</v>
      </c>
      <c r="S1518">
        <v>5.5</v>
      </c>
      <c r="T1518">
        <v>5.4</v>
      </c>
      <c r="U1518">
        <v>0.748</v>
      </c>
      <c r="V1518">
        <v>15.7</v>
      </c>
    </row>
    <row r="1519" spans="1:22" x14ac:dyDescent="0.3">
      <c r="A1519" t="s">
        <v>120</v>
      </c>
      <c r="B1519" s="1">
        <v>2004</v>
      </c>
      <c r="C1519" t="s">
        <v>23</v>
      </c>
      <c r="D1519" s="2">
        <v>71.5</v>
      </c>
      <c r="E1519" s="1">
        <v>141</v>
      </c>
      <c r="F1519" s="1">
        <v>2</v>
      </c>
      <c r="G1519" s="3">
        <v>0.01</v>
      </c>
      <c r="H1519">
        <v>31.806532879999999</v>
      </c>
      <c r="I1519" s="1">
        <v>99</v>
      </c>
      <c r="J1519" s="1">
        <v>2771</v>
      </c>
      <c r="K1519" s="2">
        <v>55.3</v>
      </c>
      <c r="L1519" s="1">
        <v>3</v>
      </c>
      <c r="M1519" s="1">
        <v>97</v>
      </c>
      <c r="N1519" s="3">
        <v>3.46</v>
      </c>
      <c r="O1519" s="1">
        <v>97</v>
      </c>
      <c r="P1519" s="2">
        <v>0.1</v>
      </c>
      <c r="Q1519" s="3">
        <v>586.83640000000003</v>
      </c>
      <c r="S1519">
        <v>5.5</v>
      </c>
      <c r="T1519">
        <v>5.4</v>
      </c>
      <c r="U1519">
        <v>0.747</v>
      </c>
      <c r="V1519">
        <v>15.9</v>
      </c>
    </row>
    <row r="1520" spans="1:22" x14ac:dyDescent="0.3">
      <c r="A1520" t="s">
        <v>120</v>
      </c>
      <c r="B1520" s="1">
        <v>2003</v>
      </c>
      <c r="C1520" t="s">
        <v>23</v>
      </c>
      <c r="D1520" s="2">
        <v>71.3</v>
      </c>
      <c r="E1520" s="1">
        <v>144</v>
      </c>
      <c r="F1520" s="1">
        <v>3</v>
      </c>
      <c r="G1520" s="3">
        <v>0.01</v>
      </c>
      <c r="H1520">
        <v>295.11665110000001</v>
      </c>
      <c r="I1520" s="1">
        <v>96</v>
      </c>
      <c r="J1520" s="1">
        <v>0</v>
      </c>
      <c r="K1520" s="2">
        <v>54.6</v>
      </c>
      <c r="L1520" s="1">
        <v>3</v>
      </c>
      <c r="M1520" s="1">
        <v>95</v>
      </c>
      <c r="N1520" s="3">
        <v>4.5999999999999996</v>
      </c>
      <c r="O1520" s="1">
        <v>95</v>
      </c>
      <c r="P1520" s="2">
        <v>0.1</v>
      </c>
      <c r="Q1520" s="3">
        <v>4676.9675299999999</v>
      </c>
      <c r="S1520">
        <v>5.6</v>
      </c>
      <c r="T1520">
        <v>5.4</v>
      </c>
      <c r="U1520">
        <v>0.74</v>
      </c>
      <c r="V1520">
        <v>16</v>
      </c>
    </row>
    <row r="1521" spans="1:22" x14ac:dyDescent="0.3">
      <c r="A1521" t="s">
        <v>120</v>
      </c>
      <c r="B1521" s="1">
        <v>2002</v>
      </c>
      <c r="C1521" t="s">
        <v>23</v>
      </c>
      <c r="D1521" s="2">
        <v>71.099999999999994</v>
      </c>
      <c r="E1521" s="1">
        <v>146</v>
      </c>
      <c r="F1521" s="1">
        <v>3</v>
      </c>
      <c r="G1521" s="3">
        <v>0.01</v>
      </c>
      <c r="H1521">
        <v>29.134348710000001</v>
      </c>
      <c r="I1521" s="1">
        <v>91</v>
      </c>
      <c r="J1521" s="1">
        <v>3890</v>
      </c>
      <c r="K1521" s="2">
        <v>54</v>
      </c>
      <c r="L1521" s="1">
        <v>3</v>
      </c>
      <c r="M1521" s="1">
        <v>93</v>
      </c>
      <c r="N1521" s="3">
        <v>4.57</v>
      </c>
      <c r="O1521" s="1">
        <v>93</v>
      </c>
      <c r="P1521" s="2">
        <v>0.1</v>
      </c>
      <c r="Q1521" s="3">
        <v>375.44263799999999</v>
      </c>
      <c r="S1521">
        <v>5.6</v>
      </c>
      <c r="T1521">
        <v>5.4</v>
      </c>
      <c r="U1521">
        <v>0.73599999999999999</v>
      </c>
      <c r="V1521">
        <v>15.8</v>
      </c>
    </row>
    <row r="1522" spans="1:22" x14ac:dyDescent="0.3">
      <c r="A1522" t="s">
        <v>120</v>
      </c>
      <c r="B1522" s="1">
        <v>2001</v>
      </c>
      <c r="C1522" t="s">
        <v>23</v>
      </c>
      <c r="D1522" s="2">
        <v>71</v>
      </c>
      <c r="E1522" s="1">
        <v>147</v>
      </c>
      <c r="F1522" s="1">
        <v>3</v>
      </c>
      <c r="G1522" s="3">
        <v>0.01</v>
      </c>
      <c r="H1522">
        <v>362.38179509999998</v>
      </c>
      <c r="I1522" s="1">
        <v>93</v>
      </c>
      <c r="J1522" s="1">
        <v>633</v>
      </c>
      <c r="K1522" s="2">
        <v>53.4</v>
      </c>
      <c r="L1522" s="1">
        <v>3</v>
      </c>
      <c r="M1522" s="1">
        <v>94</v>
      </c>
      <c r="N1522" s="3">
        <v>4.5999999999999996</v>
      </c>
      <c r="O1522" s="1">
        <v>94</v>
      </c>
      <c r="P1522" s="2">
        <v>0.1</v>
      </c>
      <c r="Q1522" s="3">
        <v>6269.5812299999998</v>
      </c>
      <c r="S1522">
        <v>5.6</v>
      </c>
      <c r="T1522">
        <v>5.5</v>
      </c>
      <c r="U1522">
        <v>0.73199999999999998</v>
      </c>
      <c r="V1522">
        <v>15.7</v>
      </c>
    </row>
    <row r="1523" spans="1:22" x14ac:dyDescent="0.3">
      <c r="A1523" t="s">
        <v>120</v>
      </c>
      <c r="B1523" s="1">
        <v>2000</v>
      </c>
      <c r="C1523" t="s">
        <v>23</v>
      </c>
      <c r="D1523" s="2">
        <v>78</v>
      </c>
      <c r="E1523" s="1">
        <v>148</v>
      </c>
      <c r="F1523" s="1">
        <v>3</v>
      </c>
      <c r="G1523" s="3">
        <v>0.01</v>
      </c>
      <c r="H1523">
        <v>457.32022360000002</v>
      </c>
      <c r="I1523" s="1">
        <v>92</v>
      </c>
      <c r="J1523" s="1">
        <v>0</v>
      </c>
      <c r="K1523" s="2">
        <v>52.8</v>
      </c>
      <c r="L1523" s="1">
        <v>3</v>
      </c>
      <c r="M1523" s="1">
        <v>94</v>
      </c>
      <c r="N1523" s="3">
        <v>3.41</v>
      </c>
      <c r="O1523" s="1">
        <v>94</v>
      </c>
      <c r="P1523" s="2">
        <v>0.1</v>
      </c>
      <c r="Q1523" s="3">
        <v>7145.6284939999996</v>
      </c>
      <c r="S1523">
        <v>5.7</v>
      </c>
      <c r="T1523">
        <v>5.5</v>
      </c>
      <c r="U1523">
        <v>0.72699999999999998</v>
      </c>
      <c r="V1523">
        <v>15.5</v>
      </c>
    </row>
    <row r="1524" spans="1:22" x14ac:dyDescent="0.3">
      <c r="A1524" t="s">
        <v>121</v>
      </c>
      <c r="B1524" s="1">
        <v>2015</v>
      </c>
      <c r="C1524" t="s">
        <v>31</v>
      </c>
      <c r="D1524" s="2">
        <v>73.599999999999994</v>
      </c>
      <c r="E1524" s="1">
        <v>165</v>
      </c>
      <c r="F1524" s="1">
        <v>0</v>
      </c>
      <c r="H1524">
        <v>0</v>
      </c>
      <c r="I1524" s="1">
        <v>94</v>
      </c>
      <c r="J1524" s="1">
        <v>50</v>
      </c>
      <c r="K1524" s="2">
        <v>62.4</v>
      </c>
      <c r="L1524" s="1">
        <v>0</v>
      </c>
      <c r="M1524" s="1">
        <v>93</v>
      </c>
      <c r="O1524" s="1">
        <v>93</v>
      </c>
      <c r="P1524" s="2">
        <v>0.1</v>
      </c>
      <c r="Q1524" s="3">
        <v>14252.428529999999</v>
      </c>
      <c r="R1524" s="1">
        <v>29491</v>
      </c>
      <c r="S1524">
        <v>2.6</v>
      </c>
      <c r="T1524">
        <v>2.6</v>
      </c>
      <c r="U1524">
        <v>0.84599999999999997</v>
      </c>
      <c r="V1524">
        <v>16.5</v>
      </c>
    </row>
    <row r="1525" spans="1:22" x14ac:dyDescent="0.3">
      <c r="A1525" t="s">
        <v>121</v>
      </c>
      <c r="B1525" s="1">
        <v>2014</v>
      </c>
      <c r="C1525" t="s">
        <v>31</v>
      </c>
      <c r="D1525" s="2">
        <v>73.400000000000006</v>
      </c>
      <c r="E1525" s="1">
        <v>169</v>
      </c>
      <c r="F1525" s="1">
        <v>0</v>
      </c>
      <c r="G1525" s="3">
        <v>15.19</v>
      </c>
      <c r="H1525">
        <v>2211.7441779999999</v>
      </c>
      <c r="I1525" s="1">
        <v>94</v>
      </c>
      <c r="J1525" s="1">
        <v>11</v>
      </c>
      <c r="K1525" s="2">
        <v>61.9</v>
      </c>
      <c r="L1525" s="1">
        <v>0</v>
      </c>
      <c r="M1525" s="1">
        <v>93</v>
      </c>
      <c r="N1525" s="3">
        <v>6.55</v>
      </c>
      <c r="O1525" s="1">
        <v>93</v>
      </c>
      <c r="P1525" s="2">
        <v>0.1</v>
      </c>
      <c r="Q1525" s="3">
        <v>16554.971389999999</v>
      </c>
      <c r="R1525" s="1">
        <v>2932367</v>
      </c>
      <c r="S1525">
        <v>2.6</v>
      </c>
      <c r="T1525">
        <v>2.7</v>
      </c>
      <c r="U1525">
        <v>0.84099999999999997</v>
      </c>
      <c r="V1525">
        <v>16.5</v>
      </c>
    </row>
    <row r="1526" spans="1:22" x14ac:dyDescent="0.3">
      <c r="A1526" t="s">
        <v>121</v>
      </c>
      <c r="B1526" s="1">
        <v>2013</v>
      </c>
      <c r="C1526" t="s">
        <v>31</v>
      </c>
      <c r="D1526" s="2">
        <v>73</v>
      </c>
      <c r="E1526" s="1">
        <v>178</v>
      </c>
      <c r="F1526" s="1">
        <v>0</v>
      </c>
      <c r="G1526" s="3">
        <v>15.04</v>
      </c>
      <c r="H1526">
        <v>1968.8168169999999</v>
      </c>
      <c r="I1526" s="1">
        <v>93</v>
      </c>
      <c r="J1526" s="1">
        <v>35</v>
      </c>
      <c r="K1526" s="2">
        <v>61.4</v>
      </c>
      <c r="L1526" s="1">
        <v>0</v>
      </c>
      <c r="M1526" s="1">
        <v>93</v>
      </c>
      <c r="N1526" s="3">
        <v>6.59</v>
      </c>
      <c r="O1526" s="1">
        <v>93</v>
      </c>
      <c r="P1526" s="2">
        <v>0.1</v>
      </c>
      <c r="Q1526" s="3">
        <v>15712.823759999999</v>
      </c>
      <c r="R1526" s="1">
        <v>2957689</v>
      </c>
      <c r="S1526">
        <v>2.7</v>
      </c>
      <c r="T1526">
        <v>2.7</v>
      </c>
      <c r="U1526">
        <v>0.83399999999999996</v>
      </c>
      <c r="V1526">
        <v>16.399999999999999</v>
      </c>
    </row>
    <row r="1527" spans="1:22" x14ac:dyDescent="0.3">
      <c r="A1527" t="s">
        <v>121</v>
      </c>
      <c r="B1527" s="1">
        <v>2012</v>
      </c>
      <c r="C1527" t="s">
        <v>31</v>
      </c>
      <c r="D1527" s="2">
        <v>73</v>
      </c>
      <c r="E1527" s="1">
        <v>176</v>
      </c>
      <c r="F1527" s="1">
        <v>0</v>
      </c>
      <c r="G1527" s="3">
        <v>15.14</v>
      </c>
      <c r="H1527">
        <v>1807.071336</v>
      </c>
      <c r="I1527" s="1">
        <v>93</v>
      </c>
      <c r="J1527" s="1">
        <v>0</v>
      </c>
      <c r="K1527" s="2">
        <v>6.9</v>
      </c>
      <c r="L1527" s="1">
        <v>0</v>
      </c>
      <c r="M1527" s="1">
        <v>93</v>
      </c>
      <c r="N1527" s="3">
        <v>6.67</v>
      </c>
      <c r="O1527" s="1">
        <v>93</v>
      </c>
      <c r="P1527" s="2">
        <v>0.1</v>
      </c>
      <c r="Q1527" s="3">
        <v>14341.835999999999</v>
      </c>
      <c r="R1527" s="1">
        <v>2987773</v>
      </c>
      <c r="S1527">
        <v>2.7</v>
      </c>
      <c r="T1527">
        <v>2.7</v>
      </c>
      <c r="U1527">
        <v>0.83</v>
      </c>
      <c r="V1527">
        <v>16.5</v>
      </c>
    </row>
    <row r="1528" spans="1:22" x14ac:dyDescent="0.3">
      <c r="A1528" t="s">
        <v>121</v>
      </c>
      <c r="B1528" s="1">
        <v>2011</v>
      </c>
      <c r="C1528" t="s">
        <v>31</v>
      </c>
      <c r="D1528" s="2">
        <v>72.8</v>
      </c>
      <c r="E1528" s="1">
        <v>18</v>
      </c>
      <c r="F1528" s="1">
        <v>0</v>
      </c>
      <c r="G1528" s="3">
        <v>12.66</v>
      </c>
      <c r="H1528">
        <v>1758.8227569999999</v>
      </c>
      <c r="I1528" s="1">
        <v>95</v>
      </c>
      <c r="J1528" s="1">
        <v>7</v>
      </c>
      <c r="K1528" s="2">
        <v>6.5</v>
      </c>
      <c r="L1528" s="1">
        <v>0</v>
      </c>
      <c r="M1528" s="1">
        <v>92</v>
      </c>
      <c r="N1528" s="3">
        <v>6.86</v>
      </c>
      <c r="O1528" s="1">
        <v>92</v>
      </c>
      <c r="P1528" s="2">
        <v>0.1</v>
      </c>
      <c r="Q1528" s="3">
        <v>14357.736790000001</v>
      </c>
      <c r="R1528" s="1">
        <v>328115</v>
      </c>
      <c r="S1528">
        <v>2.7</v>
      </c>
      <c r="T1528">
        <v>2.8</v>
      </c>
      <c r="U1528">
        <v>0.82599999999999996</v>
      </c>
      <c r="V1528">
        <v>16.7</v>
      </c>
    </row>
    <row r="1529" spans="1:22" x14ac:dyDescent="0.3">
      <c r="A1529" t="s">
        <v>121</v>
      </c>
      <c r="B1529" s="1">
        <v>2010</v>
      </c>
      <c r="C1529" t="s">
        <v>31</v>
      </c>
      <c r="D1529" s="2">
        <v>72.400000000000006</v>
      </c>
      <c r="E1529" s="1">
        <v>188</v>
      </c>
      <c r="F1529" s="1">
        <v>0</v>
      </c>
      <c r="G1529" s="3">
        <v>12.9</v>
      </c>
      <c r="H1529">
        <v>1423.8023860000001</v>
      </c>
      <c r="I1529" s="1">
        <v>94</v>
      </c>
      <c r="J1529" s="1">
        <v>2</v>
      </c>
      <c r="K1529" s="2">
        <v>6</v>
      </c>
      <c r="L1529" s="1">
        <v>0</v>
      </c>
      <c r="M1529" s="1">
        <v>95</v>
      </c>
      <c r="N1529" s="3">
        <v>7.9</v>
      </c>
      <c r="O1529" s="1">
        <v>95</v>
      </c>
      <c r="P1529" s="2">
        <v>0.1</v>
      </c>
      <c r="Q1529" s="3">
        <v>11984.868570000001</v>
      </c>
      <c r="R1529" s="1">
        <v>397282</v>
      </c>
      <c r="S1529">
        <v>2.8</v>
      </c>
      <c r="T1529">
        <v>2.8</v>
      </c>
      <c r="U1529">
        <v>0.82399999999999995</v>
      </c>
      <c r="V1529">
        <v>16.8</v>
      </c>
    </row>
    <row r="1530" spans="1:22" x14ac:dyDescent="0.3">
      <c r="A1530" t="s">
        <v>121</v>
      </c>
      <c r="B1530" s="1">
        <v>2009</v>
      </c>
      <c r="C1530" t="s">
        <v>31</v>
      </c>
      <c r="D1530" s="2">
        <v>72.2</v>
      </c>
      <c r="E1530" s="1">
        <v>192</v>
      </c>
      <c r="F1530" s="1">
        <v>0</v>
      </c>
      <c r="G1530" s="3">
        <v>12.4</v>
      </c>
      <c r="H1530">
        <v>1446.529217</v>
      </c>
      <c r="I1530" s="1">
        <v>95</v>
      </c>
      <c r="J1530" s="1">
        <v>0</v>
      </c>
      <c r="K1530" s="2">
        <v>59.7</v>
      </c>
      <c r="L1530" s="1">
        <v>0</v>
      </c>
      <c r="M1530" s="1">
        <v>98</v>
      </c>
      <c r="N1530" s="3">
        <v>7.53</v>
      </c>
      <c r="O1530" s="1">
        <v>98</v>
      </c>
      <c r="P1530" s="2">
        <v>0.1</v>
      </c>
      <c r="Q1530" s="3">
        <v>11837.391299999999</v>
      </c>
      <c r="R1530" s="1">
        <v>3162916</v>
      </c>
      <c r="S1530">
        <v>2.8</v>
      </c>
      <c r="T1530">
        <v>2.9</v>
      </c>
      <c r="U1530">
        <v>0.82499999999999996</v>
      </c>
      <c r="V1530">
        <v>16.600000000000001</v>
      </c>
    </row>
    <row r="1531" spans="1:22" x14ac:dyDescent="0.3">
      <c r="A1531" t="s">
        <v>121</v>
      </c>
      <c r="B1531" s="1">
        <v>2008</v>
      </c>
      <c r="C1531" t="s">
        <v>31</v>
      </c>
      <c r="D1531" s="2">
        <v>71.099999999999994</v>
      </c>
      <c r="E1531" s="1">
        <v>224</v>
      </c>
      <c r="F1531" s="1">
        <v>0</v>
      </c>
      <c r="G1531" s="3">
        <v>13.3</v>
      </c>
      <c r="H1531">
        <v>1888.1499040000001</v>
      </c>
      <c r="I1531" s="1">
        <v>96</v>
      </c>
      <c r="J1531" s="1">
        <v>1</v>
      </c>
      <c r="K1531" s="2">
        <v>59.3</v>
      </c>
      <c r="L1531" s="1">
        <v>0</v>
      </c>
      <c r="M1531" s="1">
        <v>96</v>
      </c>
      <c r="N1531" s="3">
        <v>6.61</v>
      </c>
      <c r="O1531" s="1">
        <v>96</v>
      </c>
      <c r="P1531" s="2">
        <v>0.1</v>
      </c>
      <c r="Q1531" s="3">
        <v>14961.56818</v>
      </c>
      <c r="R1531" s="1">
        <v>3198231</v>
      </c>
      <c r="S1531">
        <v>2.9</v>
      </c>
      <c r="T1531">
        <v>2.9</v>
      </c>
      <c r="U1531">
        <v>0.82</v>
      </c>
      <c r="V1531">
        <v>16.5</v>
      </c>
    </row>
    <row r="1532" spans="1:22" x14ac:dyDescent="0.3">
      <c r="A1532" t="s">
        <v>121</v>
      </c>
      <c r="B1532" s="1">
        <v>2007</v>
      </c>
      <c r="C1532" t="s">
        <v>31</v>
      </c>
      <c r="D1532" s="2">
        <v>72</v>
      </c>
      <c r="E1532" s="1">
        <v>24</v>
      </c>
      <c r="F1532" s="1">
        <v>0</v>
      </c>
      <c r="G1532" s="3">
        <v>13.4</v>
      </c>
      <c r="H1532">
        <v>1581.5119139999999</v>
      </c>
      <c r="I1532" s="1">
        <v>96</v>
      </c>
      <c r="J1532" s="1">
        <v>0</v>
      </c>
      <c r="K1532" s="2">
        <v>59</v>
      </c>
      <c r="L1532" s="1">
        <v>0</v>
      </c>
      <c r="M1532" s="1">
        <v>95</v>
      </c>
      <c r="N1532" s="3">
        <v>6.22</v>
      </c>
      <c r="O1532" s="1">
        <v>95</v>
      </c>
      <c r="P1532" s="2">
        <v>0.1</v>
      </c>
      <c r="Q1532" s="3">
        <v>12297.915349999999</v>
      </c>
      <c r="R1532" s="1">
        <v>3231294</v>
      </c>
      <c r="S1532">
        <v>2.9</v>
      </c>
      <c r="T1532">
        <v>3</v>
      </c>
      <c r="U1532">
        <v>0.81200000000000006</v>
      </c>
      <c r="V1532">
        <v>16.399999999999999</v>
      </c>
    </row>
    <row r="1533" spans="1:22" x14ac:dyDescent="0.3">
      <c r="A1533" t="s">
        <v>121</v>
      </c>
      <c r="B1533" s="1">
        <v>2006</v>
      </c>
      <c r="C1533" t="s">
        <v>31</v>
      </c>
      <c r="D1533" s="2">
        <v>76</v>
      </c>
      <c r="E1533" s="1">
        <v>229</v>
      </c>
      <c r="F1533" s="1">
        <v>0</v>
      </c>
      <c r="G1533" s="3">
        <v>12.7</v>
      </c>
      <c r="H1533">
        <v>116.50496099999999</v>
      </c>
      <c r="I1533" s="1">
        <v>95</v>
      </c>
      <c r="J1533" s="1">
        <v>1</v>
      </c>
      <c r="K1533" s="2">
        <v>58.7</v>
      </c>
      <c r="L1533" s="1">
        <v>0</v>
      </c>
      <c r="M1533" s="1">
        <v>94</v>
      </c>
      <c r="N1533" s="3">
        <v>6.2</v>
      </c>
      <c r="O1533" s="1">
        <v>94</v>
      </c>
      <c r="P1533" s="2">
        <v>0.1</v>
      </c>
      <c r="Q1533" s="3">
        <v>924.64254800000003</v>
      </c>
      <c r="R1533" s="1">
        <v>326999</v>
      </c>
      <c r="S1533">
        <v>3</v>
      </c>
      <c r="T1533">
        <v>3</v>
      </c>
      <c r="U1533">
        <v>0.80700000000000005</v>
      </c>
      <c r="V1533">
        <v>16.399999999999999</v>
      </c>
    </row>
    <row r="1534" spans="1:22" x14ac:dyDescent="0.3">
      <c r="A1534" t="s">
        <v>121</v>
      </c>
      <c r="B1534" s="1">
        <v>2005</v>
      </c>
      <c r="C1534" t="s">
        <v>31</v>
      </c>
      <c r="D1534" s="2">
        <v>78</v>
      </c>
      <c r="E1534" s="1">
        <v>222</v>
      </c>
      <c r="F1534" s="1">
        <v>0</v>
      </c>
      <c r="G1534" s="3">
        <v>12.3</v>
      </c>
      <c r="H1534">
        <v>913.69952899999998</v>
      </c>
      <c r="I1534" s="1">
        <v>95</v>
      </c>
      <c r="J1534" s="1">
        <v>1</v>
      </c>
      <c r="K1534" s="2">
        <v>58.4</v>
      </c>
      <c r="L1534" s="1">
        <v>0</v>
      </c>
      <c r="M1534" s="1">
        <v>93</v>
      </c>
      <c r="N1534" s="3">
        <v>5.83</v>
      </c>
      <c r="O1534" s="1">
        <v>94</v>
      </c>
      <c r="P1534" s="2">
        <v>0.1</v>
      </c>
      <c r="Q1534" s="3">
        <v>7863.1629000000003</v>
      </c>
      <c r="R1534" s="1">
        <v>3322528</v>
      </c>
      <c r="S1534">
        <v>3</v>
      </c>
      <c r="T1534">
        <v>3.1</v>
      </c>
      <c r="U1534">
        <v>0.79800000000000004</v>
      </c>
      <c r="V1534">
        <v>16.2</v>
      </c>
    </row>
    <row r="1535" spans="1:22" x14ac:dyDescent="0.3">
      <c r="A1535" t="s">
        <v>121</v>
      </c>
      <c r="B1535" s="1">
        <v>2004</v>
      </c>
      <c r="C1535" t="s">
        <v>31</v>
      </c>
      <c r="D1535" s="2">
        <v>71.599999999999994</v>
      </c>
      <c r="E1535" s="1">
        <v>24</v>
      </c>
      <c r="F1535" s="1">
        <v>0</v>
      </c>
      <c r="G1535" s="3">
        <v>12.1</v>
      </c>
      <c r="H1535">
        <v>76.361877370000002</v>
      </c>
      <c r="I1535" s="1">
        <v>94</v>
      </c>
      <c r="J1535" s="1">
        <v>1</v>
      </c>
      <c r="K1535" s="2">
        <v>58.1</v>
      </c>
      <c r="L1535" s="1">
        <v>0</v>
      </c>
      <c r="M1535" s="1">
        <v>9</v>
      </c>
      <c r="N1535" s="3">
        <v>5.67</v>
      </c>
      <c r="O1535" s="1">
        <v>94</v>
      </c>
      <c r="P1535" s="2">
        <v>0.1</v>
      </c>
      <c r="Q1535" s="3">
        <v>676.96699799999999</v>
      </c>
      <c r="R1535" s="1">
        <v>337775</v>
      </c>
      <c r="S1535">
        <v>3.1</v>
      </c>
      <c r="T1535">
        <v>3.1</v>
      </c>
      <c r="U1535">
        <v>0.79200000000000004</v>
      </c>
      <c r="V1535">
        <v>16.3</v>
      </c>
    </row>
    <row r="1536" spans="1:22" x14ac:dyDescent="0.3">
      <c r="A1536" t="s">
        <v>121</v>
      </c>
      <c r="B1536" s="1">
        <v>2003</v>
      </c>
      <c r="C1536" t="s">
        <v>31</v>
      </c>
      <c r="D1536" s="2">
        <v>71.599999999999994</v>
      </c>
      <c r="E1536" s="1">
        <v>22</v>
      </c>
      <c r="F1536" s="1">
        <v>0</v>
      </c>
      <c r="G1536" s="3">
        <v>11.29</v>
      </c>
      <c r="H1536">
        <v>80.997100540000005</v>
      </c>
      <c r="I1536" s="1">
        <v>95</v>
      </c>
      <c r="J1536" s="1">
        <v>1</v>
      </c>
      <c r="K1536" s="2">
        <v>57.8</v>
      </c>
      <c r="L1536" s="1">
        <v>0</v>
      </c>
      <c r="M1536" s="1">
        <v>91</v>
      </c>
      <c r="N1536" s="3">
        <v>6.46</v>
      </c>
      <c r="O1536" s="1">
        <v>94</v>
      </c>
      <c r="P1536" s="2">
        <v>0.1</v>
      </c>
      <c r="Q1536" s="3">
        <v>555.53566899999998</v>
      </c>
      <c r="R1536" s="1">
        <v>3415213</v>
      </c>
      <c r="S1536">
        <v>3.2</v>
      </c>
      <c r="T1536">
        <v>3.2</v>
      </c>
      <c r="U1536">
        <v>0.78</v>
      </c>
      <c r="V1536">
        <v>15.8</v>
      </c>
    </row>
    <row r="1537" spans="1:22" x14ac:dyDescent="0.3">
      <c r="A1537" t="s">
        <v>121</v>
      </c>
      <c r="B1537" s="1">
        <v>2002</v>
      </c>
      <c r="C1537" t="s">
        <v>31</v>
      </c>
      <c r="D1537" s="2">
        <v>71.400000000000006</v>
      </c>
      <c r="E1537" s="1">
        <v>22</v>
      </c>
      <c r="F1537" s="1">
        <v>0</v>
      </c>
      <c r="G1537" s="3">
        <v>11</v>
      </c>
      <c r="H1537">
        <v>561.91686419999996</v>
      </c>
      <c r="I1537" s="1">
        <v>94</v>
      </c>
      <c r="J1537" s="1">
        <v>103</v>
      </c>
      <c r="K1537" s="2">
        <v>57.5</v>
      </c>
      <c r="L1537" s="1">
        <v>0</v>
      </c>
      <c r="M1537" s="1">
        <v>97</v>
      </c>
      <c r="N1537" s="3">
        <v>6.4</v>
      </c>
      <c r="O1537" s="1">
        <v>95</v>
      </c>
      <c r="P1537" s="2">
        <v>0.1</v>
      </c>
      <c r="Q1537" s="3">
        <v>4146.9879279999996</v>
      </c>
      <c r="R1537" s="1">
        <v>344367</v>
      </c>
      <c r="S1537">
        <v>3.3</v>
      </c>
      <c r="T1537">
        <v>3.3</v>
      </c>
      <c r="U1537">
        <v>0.77</v>
      </c>
      <c r="V1537">
        <v>15.3</v>
      </c>
    </row>
    <row r="1538" spans="1:22" x14ac:dyDescent="0.3">
      <c r="A1538" t="s">
        <v>121</v>
      </c>
      <c r="B1538" s="1">
        <v>2001</v>
      </c>
      <c r="C1538" t="s">
        <v>31</v>
      </c>
      <c r="D1538" s="2">
        <v>71.2</v>
      </c>
      <c r="E1538" s="1">
        <v>21</v>
      </c>
      <c r="F1538" s="1">
        <v>0</v>
      </c>
      <c r="G1538" s="3">
        <v>10.199999999999999</v>
      </c>
      <c r="H1538">
        <v>42.872086709999998</v>
      </c>
      <c r="I1538" s="1">
        <v>95</v>
      </c>
      <c r="J1538" s="1">
        <v>7</v>
      </c>
      <c r="K1538" s="2">
        <v>57.2</v>
      </c>
      <c r="L1538" s="1">
        <v>0</v>
      </c>
      <c r="M1538" s="1">
        <v>97</v>
      </c>
      <c r="N1538" s="3">
        <v>6.26</v>
      </c>
      <c r="O1538" s="1">
        <v>95</v>
      </c>
      <c r="P1538" s="2">
        <v>0.1</v>
      </c>
      <c r="Q1538" s="3">
        <v>353.14733699999999</v>
      </c>
      <c r="R1538" s="1">
        <v>347818</v>
      </c>
      <c r="S1538">
        <v>3.3</v>
      </c>
      <c r="T1538">
        <v>3.3</v>
      </c>
      <c r="U1538">
        <v>0.75700000000000001</v>
      </c>
      <c r="V1538">
        <v>14.7</v>
      </c>
    </row>
    <row r="1539" spans="1:22" x14ac:dyDescent="0.3">
      <c r="A1539" t="s">
        <v>121</v>
      </c>
      <c r="B1539" s="1">
        <v>2000</v>
      </c>
      <c r="C1539" t="s">
        <v>31</v>
      </c>
      <c r="D1539" s="2">
        <v>71.599999999999994</v>
      </c>
      <c r="E1539" s="1">
        <v>2</v>
      </c>
      <c r="F1539" s="1">
        <v>0</v>
      </c>
      <c r="G1539" s="3">
        <v>9.8699999999999992</v>
      </c>
      <c r="H1539">
        <v>373.2605532</v>
      </c>
      <c r="I1539" s="1">
        <v>98</v>
      </c>
      <c r="J1539" s="1">
        <v>19</v>
      </c>
      <c r="K1539" s="2">
        <v>56.9</v>
      </c>
      <c r="L1539" s="1">
        <v>0</v>
      </c>
      <c r="M1539" s="1">
        <v>92</v>
      </c>
      <c r="N1539" s="3">
        <v>6.46</v>
      </c>
      <c r="O1539" s="1">
        <v>94</v>
      </c>
      <c r="P1539" s="2">
        <v>0.1</v>
      </c>
      <c r="Q1539" s="3">
        <v>3297.3547100000001</v>
      </c>
      <c r="R1539" s="1">
        <v>3499536</v>
      </c>
      <c r="S1539">
        <v>3.4</v>
      </c>
      <c r="T1539">
        <v>3.4</v>
      </c>
      <c r="U1539">
        <v>0.745</v>
      </c>
      <c r="V1539">
        <v>14</v>
      </c>
    </row>
    <row r="1540" spans="1:22" x14ac:dyDescent="0.3">
      <c r="A1540" t="s">
        <v>122</v>
      </c>
      <c r="B1540" s="1">
        <v>2015</v>
      </c>
      <c r="C1540" t="s">
        <v>31</v>
      </c>
      <c r="D1540" s="2">
        <v>82</v>
      </c>
      <c r="E1540" s="1">
        <v>63</v>
      </c>
      <c r="F1540" s="1">
        <v>0</v>
      </c>
      <c r="H1540">
        <v>0</v>
      </c>
      <c r="I1540" s="1">
        <v>94</v>
      </c>
      <c r="J1540" s="1">
        <v>0</v>
      </c>
      <c r="K1540" s="2">
        <v>61.3</v>
      </c>
      <c r="L1540" s="1">
        <v>0</v>
      </c>
      <c r="M1540" s="1">
        <v>99</v>
      </c>
      <c r="O1540" s="1">
        <v>99</v>
      </c>
      <c r="P1540" s="2">
        <v>0.1</v>
      </c>
      <c r="Q1540" s="3">
        <v>1199.8223</v>
      </c>
      <c r="R1540" s="1">
        <v>56964</v>
      </c>
      <c r="S1540">
        <v>1</v>
      </c>
      <c r="T1540">
        <v>0.9</v>
      </c>
      <c r="U1540">
        <v>0.89600000000000002</v>
      </c>
      <c r="V1540">
        <v>13.9</v>
      </c>
    </row>
    <row r="1541" spans="1:22" x14ac:dyDescent="0.3">
      <c r="A1541" t="s">
        <v>122</v>
      </c>
      <c r="B1541" s="1">
        <v>2014</v>
      </c>
      <c r="C1541" t="s">
        <v>31</v>
      </c>
      <c r="D1541" s="2">
        <v>81.7</v>
      </c>
      <c r="E1541" s="1">
        <v>65</v>
      </c>
      <c r="F1541" s="1">
        <v>0</v>
      </c>
      <c r="G1541" s="3">
        <v>11.12</v>
      </c>
      <c r="H1541">
        <v>16255.161980000001</v>
      </c>
      <c r="I1541" s="1">
        <v>94</v>
      </c>
      <c r="J1541" s="1">
        <v>0</v>
      </c>
      <c r="K1541" s="2">
        <v>6.9</v>
      </c>
      <c r="L1541" s="1">
        <v>0</v>
      </c>
      <c r="M1541" s="1">
        <v>99</v>
      </c>
      <c r="N1541" s="3">
        <v>6.94</v>
      </c>
      <c r="O1541" s="1">
        <v>99</v>
      </c>
      <c r="P1541" s="2">
        <v>0.1</v>
      </c>
      <c r="Q1541" s="3">
        <v>119172.7418</v>
      </c>
      <c r="R1541" s="1">
        <v>556319</v>
      </c>
      <c r="S1541">
        <v>1</v>
      </c>
      <c r="T1541">
        <v>0.9</v>
      </c>
      <c r="U1541">
        <v>0.89200000000000002</v>
      </c>
      <c r="V1541">
        <v>13.9</v>
      </c>
    </row>
    <row r="1542" spans="1:22" x14ac:dyDescent="0.3">
      <c r="A1542" t="s">
        <v>122</v>
      </c>
      <c r="B1542" s="1">
        <v>2013</v>
      </c>
      <c r="C1542" t="s">
        <v>31</v>
      </c>
      <c r="D1542" s="2">
        <v>81.400000000000006</v>
      </c>
      <c r="E1542" s="1">
        <v>68</v>
      </c>
      <c r="F1542" s="1">
        <v>0</v>
      </c>
      <c r="G1542" s="3">
        <v>11.02</v>
      </c>
      <c r="H1542">
        <v>15515.752339999999</v>
      </c>
      <c r="I1542" s="1">
        <v>94</v>
      </c>
      <c r="J1542" s="1">
        <v>0</v>
      </c>
      <c r="K1542" s="2">
        <v>6.5</v>
      </c>
      <c r="L1542" s="1">
        <v>0</v>
      </c>
      <c r="M1542" s="1">
        <v>99</v>
      </c>
      <c r="N1542" s="3">
        <v>7.1</v>
      </c>
      <c r="O1542" s="1">
        <v>99</v>
      </c>
      <c r="P1542" s="2">
        <v>0.1</v>
      </c>
      <c r="Q1542" s="3">
        <v>113751.85</v>
      </c>
      <c r="R1542" s="1">
        <v>54336</v>
      </c>
      <c r="S1542">
        <v>0.9</v>
      </c>
      <c r="T1542">
        <v>0.9</v>
      </c>
      <c r="U1542">
        <v>0.89200000000000002</v>
      </c>
      <c r="V1542">
        <v>13.9</v>
      </c>
    </row>
    <row r="1543" spans="1:22" x14ac:dyDescent="0.3">
      <c r="A1543" t="s">
        <v>122</v>
      </c>
      <c r="B1543" s="1">
        <v>2012</v>
      </c>
      <c r="C1543" t="s">
        <v>31</v>
      </c>
      <c r="D1543" s="2">
        <v>81.099999999999994</v>
      </c>
      <c r="E1543" s="1">
        <v>7</v>
      </c>
      <c r="F1543" s="1">
        <v>0</v>
      </c>
      <c r="G1543" s="3">
        <v>11.34</v>
      </c>
      <c r="H1543">
        <v>2284.5821500000002</v>
      </c>
      <c r="I1543" s="1">
        <v>94</v>
      </c>
      <c r="J1543" s="1">
        <v>2</v>
      </c>
      <c r="K1543" s="2">
        <v>6.1</v>
      </c>
      <c r="L1543" s="1">
        <v>0</v>
      </c>
      <c r="M1543" s="1">
        <v>99</v>
      </c>
      <c r="N1543" s="3">
        <v>7.18</v>
      </c>
      <c r="O1543" s="1">
        <v>99</v>
      </c>
      <c r="P1543" s="2">
        <v>0.1</v>
      </c>
      <c r="Q1543" s="3">
        <v>16749.135999999999</v>
      </c>
      <c r="R1543" s="1">
        <v>53946</v>
      </c>
      <c r="S1543">
        <v>0.9</v>
      </c>
      <c r="T1543">
        <v>0.9</v>
      </c>
      <c r="U1543">
        <v>0.89200000000000002</v>
      </c>
      <c r="V1543">
        <v>13.9</v>
      </c>
    </row>
    <row r="1544" spans="1:22" x14ac:dyDescent="0.3">
      <c r="A1544" t="s">
        <v>122</v>
      </c>
      <c r="B1544" s="1">
        <v>2011</v>
      </c>
      <c r="C1544" t="s">
        <v>31</v>
      </c>
      <c r="D1544" s="2">
        <v>88</v>
      </c>
      <c r="E1544" s="1">
        <v>72</v>
      </c>
      <c r="F1544" s="1">
        <v>0</v>
      </c>
      <c r="G1544" s="3">
        <v>11.5</v>
      </c>
      <c r="H1544">
        <v>17028.527979999999</v>
      </c>
      <c r="I1544" s="1">
        <v>95</v>
      </c>
      <c r="J1544" s="1">
        <v>6</v>
      </c>
      <c r="K1544" s="2">
        <v>59.6</v>
      </c>
      <c r="L1544" s="1">
        <v>0</v>
      </c>
      <c r="M1544" s="1">
        <v>96</v>
      </c>
      <c r="N1544" s="3">
        <v>7.34</v>
      </c>
      <c r="O1544" s="1">
        <v>99</v>
      </c>
      <c r="P1544" s="2">
        <v>0.1</v>
      </c>
      <c r="Q1544" s="3">
        <v>115761.577</v>
      </c>
      <c r="R1544" s="1">
        <v>518347</v>
      </c>
      <c r="S1544">
        <v>0.9</v>
      </c>
      <c r="T1544">
        <v>0.9</v>
      </c>
      <c r="U1544">
        <v>0.89400000000000002</v>
      </c>
      <c r="V1544">
        <v>13.9</v>
      </c>
    </row>
    <row r="1545" spans="1:22" x14ac:dyDescent="0.3">
      <c r="A1545" t="s">
        <v>122</v>
      </c>
      <c r="B1545" s="1">
        <v>2010</v>
      </c>
      <c r="C1545" t="s">
        <v>31</v>
      </c>
      <c r="D1545" s="2">
        <v>86</v>
      </c>
      <c r="E1545" s="1">
        <v>73</v>
      </c>
      <c r="F1545" s="1">
        <v>0</v>
      </c>
      <c r="G1545" s="3">
        <v>11.36</v>
      </c>
      <c r="H1545">
        <v>2267.2521919999999</v>
      </c>
      <c r="I1545" s="1">
        <v>94</v>
      </c>
      <c r="J1545" s="1">
        <v>0</v>
      </c>
      <c r="K1545" s="2">
        <v>59.2</v>
      </c>
      <c r="L1545" s="1">
        <v>0</v>
      </c>
      <c r="M1545" s="1">
        <v>96</v>
      </c>
      <c r="N1545" s="3">
        <v>7.68</v>
      </c>
      <c r="O1545" s="1">
        <v>99</v>
      </c>
      <c r="P1545" s="2">
        <v>0.1</v>
      </c>
      <c r="Q1545" s="3">
        <v>14965.361000000001</v>
      </c>
      <c r="R1545" s="1">
        <v>56953</v>
      </c>
      <c r="S1545">
        <v>0.9</v>
      </c>
      <c r="T1545">
        <v>0.9</v>
      </c>
      <c r="U1545">
        <v>0.88400000000000001</v>
      </c>
      <c r="V1545">
        <v>13.7</v>
      </c>
    </row>
    <row r="1546" spans="1:22" x14ac:dyDescent="0.3">
      <c r="A1546" t="s">
        <v>122</v>
      </c>
      <c r="B1546" s="1">
        <v>2009</v>
      </c>
      <c r="C1546" t="s">
        <v>31</v>
      </c>
      <c r="D1546" s="2">
        <v>83</v>
      </c>
      <c r="E1546" s="1">
        <v>76</v>
      </c>
      <c r="F1546" s="1">
        <v>0</v>
      </c>
      <c r="G1546" s="3">
        <v>11.42</v>
      </c>
      <c r="H1546">
        <v>2052.3930759999998</v>
      </c>
      <c r="I1546" s="1">
        <v>95</v>
      </c>
      <c r="J1546" s="1">
        <v>0</v>
      </c>
      <c r="K1546" s="2">
        <v>58.8</v>
      </c>
      <c r="L1546" s="1">
        <v>0</v>
      </c>
      <c r="M1546" s="1">
        <v>96</v>
      </c>
      <c r="N1546" s="3">
        <v>8.11</v>
      </c>
      <c r="O1546" s="1">
        <v>99</v>
      </c>
      <c r="P1546" s="2">
        <v>0.1</v>
      </c>
      <c r="Q1546" s="3">
        <v>13198.6693</v>
      </c>
      <c r="R1546" s="1">
        <v>497783</v>
      </c>
      <c r="S1546">
        <v>0.9</v>
      </c>
      <c r="T1546">
        <v>0.9</v>
      </c>
      <c r="U1546">
        <v>0.88800000000000001</v>
      </c>
      <c r="V1546">
        <v>13.5</v>
      </c>
    </row>
    <row r="1547" spans="1:22" x14ac:dyDescent="0.3">
      <c r="A1547" t="s">
        <v>122</v>
      </c>
      <c r="B1547" s="1">
        <v>2008</v>
      </c>
      <c r="C1547" t="s">
        <v>31</v>
      </c>
      <c r="D1547" s="2">
        <v>80</v>
      </c>
      <c r="E1547" s="1">
        <v>8</v>
      </c>
      <c r="F1547" s="1">
        <v>0</v>
      </c>
      <c r="G1547" s="3">
        <v>11.53</v>
      </c>
      <c r="H1547">
        <v>18961.348600000001</v>
      </c>
      <c r="I1547" s="1">
        <v>94</v>
      </c>
      <c r="J1547" s="1">
        <v>1</v>
      </c>
      <c r="K1547" s="2">
        <v>58.4</v>
      </c>
      <c r="L1547" s="1">
        <v>0</v>
      </c>
      <c r="M1547" s="1">
        <v>96</v>
      </c>
      <c r="N1547" s="3">
        <v>7.34</v>
      </c>
      <c r="O1547" s="1">
        <v>99</v>
      </c>
      <c r="P1547" s="2">
        <v>0.1</v>
      </c>
      <c r="Q1547" s="3">
        <v>114293.84329999999</v>
      </c>
      <c r="R1547" s="1">
        <v>48865</v>
      </c>
      <c r="S1547">
        <v>0.9</v>
      </c>
      <c r="T1547">
        <v>0.9</v>
      </c>
      <c r="U1547">
        <v>0.88700000000000001</v>
      </c>
      <c r="V1547">
        <v>13.5</v>
      </c>
    </row>
    <row r="1548" spans="1:22" x14ac:dyDescent="0.3">
      <c r="A1548" t="s">
        <v>122</v>
      </c>
      <c r="B1548" s="1">
        <v>2007</v>
      </c>
      <c r="C1548" t="s">
        <v>31</v>
      </c>
      <c r="D1548" s="2">
        <v>79.7</v>
      </c>
      <c r="E1548" s="1">
        <v>82</v>
      </c>
      <c r="F1548" s="1">
        <v>0</v>
      </c>
      <c r="G1548" s="3">
        <v>11.75</v>
      </c>
      <c r="H1548">
        <v>267.051312</v>
      </c>
      <c r="I1548" s="1">
        <v>87</v>
      </c>
      <c r="J1548" s="1">
        <v>0</v>
      </c>
      <c r="K1548" s="2">
        <v>57.9</v>
      </c>
      <c r="L1548" s="1">
        <v>0</v>
      </c>
      <c r="M1548" s="1">
        <v>96</v>
      </c>
      <c r="N1548" s="3">
        <v>6.8</v>
      </c>
      <c r="O1548" s="1">
        <v>99</v>
      </c>
      <c r="P1548" s="2">
        <v>0.1</v>
      </c>
      <c r="Q1548" s="3">
        <v>1618.4928</v>
      </c>
      <c r="R1548" s="1">
        <v>479993</v>
      </c>
      <c r="S1548">
        <v>0.9</v>
      </c>
      <c r="T1548">
        <v>0.9</v>
      </c>
      <c r="U1548">
        <v>0.877</v>
      </c>
      <c r="V1548">
        <v>13.5</v>
      </c>
    </row>
    <row r="1549" spans="1:22" x14ac:dyDescent="0.3">
      <c r="A1549" t="s">
        <v>122</v>
      </c>
      <c r="B1549" s="1">
        <v>2006</v>
      </c>
      <c r="C1549" t="s">
        <v>31</v>
      </c>
      <c r="D1549" s="2">
        <v>79.400000000000006</v>
      </c>
      <c r="E1549" s="1">
        <v>85</v>
      </c>
      <c r="F1549" s="1">
        <v>0</v>
      </c>
      <c r="G1549" s="3">
        <v>11.98</v>
      </c>
      <c r="H1549">
        <v>15345.4907</v>
      </c>
      <c r="I1549" s="1">
        <v>95</v>
      </c>
      <c r="J1549" s="1">
        <v>8</v>
      </c>
      <c r="K1549" s="2">
        <v>57.5</v>
      </c>
      <c r="L1549" s="1">
        <v>0</v>
      </c>
      <c r="M1549" s="1">
        <v>99</v>
      </c>
      <c r="N1549" s="3">
        <v>7.75</v>
      </c>
      <c r="O1549" s="1">
        <v>99</v>
      </c>
      <c r="P1549" s="2">
        <v>0.1</v>
      </c>
      <c r="Q1549" s="3">
        <v>89739.7117</v>
      </c>
      <c r="R1549" s="1">
        <v>472637</v>
      </c>
      <c r="S1549">
        <v>0.9</v>
      </c>
      <c r="T1549">
        <v>0.9</v>
      </c>
      <c r="U1549">
        <v>0.88</v>
      </c>
      <c r="V1549">
        <v>13.5</v>
      </c>
    </row>
    <row r="1550" spans="1:22" x14ac:dyDescent="0.3">
      <c r="A1550" t="s">
        <v>122</v>
      </c>
      <c r="B1550" s="1">
        <v>2005</v>
      </c>
      <c r="C1550" t="s">
        <v>31</v>
      </c>
      <c r="D1550" s="2">
        <v>78.8</v>
      </c>
      <c r="E1550" s="1">
        <v>9</v>
      </c>
      <c r="F1550" s="1">
        <v>0</v>
      </c>
      <c r="G1550" s="3">
        <v>11.84</v>
      </c>
      <c r="H1550">
        <v>1346.246697</v>
      </c>
      <c r="I1550" s="1">
        <v>95</v>
      </c>
      <c r="J1550" s="1">
        <v>0</v>
      </c>
      <c r="K1550" s="2">
        <v>57</v>
      </c>
      <c r="L1550" s="1">
        <v>0</v>
      </c>
      <c r="M1550" s="1">
        <v>99</v>
      </c>
      <c r="N1550" s="3">
        <v>7.95</v>
      </c>
      <c r="O1550" s="1">
        <v>99</v>
      </c>
      <c r="P1550" s="2">
        <v>0.1</v>
      </c>
      <c r="Q1550" s="3">
        <v>8289.6964100000005</v>
      </c>
      <c r="R1550" s="1">
        <v>465158</v>
      </c>
      <c r="S1550">
        <v>1</v>
      </c>
      <c r="T1550">
        <v>0.9</v>
      </c>
      <c r="U1550">
        <v>0.874</v>
      </c>
      <c r="V1550">
        <v>13.5</v>
      </c>
    </row>
    <row r="1551" spans="1:22" x14ac:dyDescent="0.3">
      <c r="A1551" t="s">
        <v>122</v>
      </c>
      <c r="B1551" s="1">
        <v>2004</v>
      </c>
      <c r="C1551" t="s">
        <v>31</v>
      </c>
      <c r="D1551" s="2">
        <v>78.7</v>
      </c>
      <c r="E1551" s="1">
        <v>92</v>
      </c>
      <c r="F1551" s="1">
        <v>0</v>
      </c>
      <c r="G1551" s="3">
        <v>12.42</v>
      </c>
      <c r="H1551">
        <v>12372.051880000001</v>
      </c>
      <c r="I1551" s="1">
        <v>94</v>
      </c>
      <c r="J1551" s="1">
        <v>0</v>
      </c>
      <c r="K1551" s="2">
        <v>56.4</v>
      </c>
      <c r="L1551" s="1">
        <v>0</v>
      </c>
      <c r="M1551" s="1">
        <v>99</v>
      </c>
      <c r="N1551" s="3">
        <v>8.1999999999999993</v>
      </c>
      <c r="O1551" s="1">
        <v>99</v>
      </c>
      <c r="P1551" s="2">
        <v>0.1</v>
      </c>
      <c r="Q1551" s="3">
        <v>75716.351800000004</v>
      </c>
      <c r="R1551" s="1">
        <v>45895</v>
      </c>
      <c r="S1551">
        <v>1</v>
      </c>
      <c r="T1551">
        <v>0.9</v>
      </c>
      <c r="U1551">
        <v>0.86699999999999999</v>
      </c>
      <c r="V1551">
        <v>13.5</v>
      </c>
    </row>
    <row r="1552" spans="1:22" x14ac:dyDescent="0.3">
      <c r="A1552" t="s">
        <v>122</v>
      </c>
      <c r="B1552" s="1">
        <v>2003</v>
      </c>
      <c r="C1552" t="s">
        <v>31</v>
      </c>
      <c r="D1552" s="2">
        <v>78.599999999999994</v>
      </c>
      <c r="E1552" s="1">
        <v>92</v>
      </c>
      <c r="F1552" s="1">
        <v>0</v>
      </c>
      <c r="G1552" s="3">
        <v>12.61</v>
      </c>
      <c r="H1552">
        <v>10111.389279999999</v>
      </c>
      <c r="I1552" s="1">
        <v>95</v>
      </c>
      <c r="J1552" s="1">
        <v>1</v>
      </c>
      <c r="K1552" s="2">
        <v>55.8</v>
      </c>
      <c r="L1552" s="1">
        <v>0</v>
      </c>
      <c r="M1552" s="1">
        <v>99</v>
      </c>
      <c r="N1552" s="3">
        <v>7.67</v>
      </c>
      <c r="O1552" s="1">
        <v>98</v>
      </c>
      <c r="P1552" s="2">
        <v>0.1</v>
      </c>
      <c r="Q1552" s="3">
        <v>65445.885300000002</v>
      </c>
      <c r="R1552" s="1">
        <v>45163</v>
      </c>
      <c r="S1552">
        <v>1</v>
      </c>
      <c r="T1552">
        <v>0.9</v>
      </c>
      <c r="U1552">
        <v>0.86499999999999999</v>
      </c>
      <c r="V1552">
        <v>13.6</v>
      </c>
    </row>
    <row r="1553" spans="1:22" x14ac:dyDescent="0.3">
      <c r="A1553" t="s">
        <v>122</v>
      </c>
      <c r="B1553" s="1">
        <v>2002</v>
      </c>
      <c r="C1553" t="s">
        <v>31</v>
      </c>
      <c r="D1553" s="2">
        <v>78.3</v>
      </c>
      <c r="E1553" s="1">
        <v>95</v>
      </c>
      <c r="F1553" s="1">
        <v>0</v>
      </c>
      <c r="G1553" s="3">
        <v>12.91</v>
      </c>
      <c r="H1553">
        <v>910.50627780000002</v>
      </c>
      <c r="I1553" s="1">
        <v>95</v>
      </c>
      <c r="J1553" s="1">
        <v>0</v>
      </c>
      <c r="K1553" s="2">
        <v>55.2</v>
      </c>
      <c r="L1553" s="1">
        <v>0</v>
      </c>
      <c r="M1553" s="1">
        <v>99</v>
      </c>
      <c r="N1553" s="3">
        <v>8.27</v>
      </c>
      <c r="O1553" s="1">
        <v>99</v>
      </c>
      <c r="P1553" s="2">
        <v>0.1</v>
      </c>
      <c r="Q1553" s="3">
        <v>5293.6411500000004</v>
      </c>
      <c r="R1553" s="1">
        <v>446175</v>
      </c>
      <c r="S1553">
        <v>1</v>
      </c>
      <c r="T1553">
        <v>0.9</v>
      </c>
      <c r="U1553">
        <v>0.86</v>
      </c>
      <c r="V1553">
        <v>13.5</v>
      </c>
    </row>
    <row r="1554" spans="1:22" x14ac:dyDescent="0.3">
      <c r="A1554" t="s">
        <v>122</v>
      </c>
      <c r="B1554" s="1">
        <v>2001</v>
      </c>
      <c r="C1554" t="s">
        <v>31</v>
      </c>
      <c r="D1554" s="2">
        <v>78</v>
      </c>
      <c r="E1554" s="1">
        <v>96</v>
      </c>
      <c r="F1554" s="1">
        <v>0</v>
      </c>
      <c r="G1554" s="3">
        <v>12.89</v>
      </c>
      <c r="H1554">
        <v>7877.3365599999997</v>
      </c>
      <c r="I1554" s="1">
        <v>86</v>
      </c>
      <c r="J1554" s="1">
        <v>0</v>
      </c>
      <c r="K1554" s="2">
        <v>54.6</v>
      </c>
      <c r="L1554" s="1">
        <v>0</v>
      </c>
      <c r="M1554" s="1">
        <v>99</v>
      </c>
      <c r="N1554" s="3">
        <v>7.4</v>
      </c>
      <c r="O1554" s="1">
        <v>99</v>
      </c>
      <c r="P1554" s="2">
        <v>0.1</v>
      </c>
      <c r="Q1554" s="3">
        <v>48179.428500000002</v>
      </c>
      <c r="R1554" s="1">
        <v>441525</v>
      </c>
      <c r="S1554">
        <v>1</v>
      </c>
      <c r="T1554">
        <v>1</v>
      </c>
      <c r="U1554">
        <v>0.85399999999999998</v>
      </c>
      <c r="V1554">
        <v>13.4</v>
      </c>
    </row>
    <row r="1555" spans="1:22" x14ac:dyDescent="0.3">
      <c r="A1555" t="s">
        <v>122</v>
      </c>
      <c r="B1555" s="1">
        <v>2000</v>
      </c>
      <c r="C1555" t="s">
        <v>31</v>
      </c>
      <c r="D1555" s="2">
        <v>77.8</v>
      </c>
      <c r="E1555" s="1">
        <v>98</v>
      </c>
      <c r="F1555" s="1">
        <v>0</v>
      </c>
      <c r="G1555" s="3">
        <v>13.14</v>
      </c>
      <c r="H1555">
        <v>8246.1304369999998</v>
      </c>
      <c r="I1555" s="1">
        <v>77</v>
      </c>
      <c r="J1555" s="1">
        <v>0</v>
      </c>
      <c r="K1555" s="2">
        <v>54</v>
      </c>
      <c r="L1555" s="1">
        <v>0</v>
      </c>
      <c r="M1555" s="1">
        <v>99</v>
      </c>
      <c r="N1555" s="3">
        <v>7.48</v>
      </c>
      <c r="O1555" s="1">
        <v>99</v>
      </c>
      <c r="P1555" s="2">
        <v>0.1</v>
      </c>
      <c r="Q1555" s="3">
        <v>48735.995490000001</v>
      </c>
      <c r="R1555" s="1">
        <v>4363</v>
      </c>
      <c r="S1555">
        <v>1</v>
      </c>
      <c r="T1555">
        <v>1</v>
      </c>
      <c r="U1555">
        <v>0.84799999999999998</v>
      </c>
      <c r="V1555">
        <v>13.5</v>
      </c>
    </row>
    <row r="1556" spans="1:22" x14ac:dyDescent="0.3">
      <c r="A1556" t="s">
        <v>123</v>
      </c>
      <c r="B1556" s="1">
        <v>2015</v>
      </c>
      <c r="C1556" t="s">
        <v>23</v>
      </c>
      <c r="D1556" s="2">
        <v>65.5</v>
      </c>
      <c r="E1556" s="1">
        <v>22</v>
      </c>
      <c r="F1556" s="1">
        <v>28</v>
      </c>
      <c r="H1556">
        <v>0</v>
      </c>
      <c r="I1556" s="1">
        <v>69</v>
      </c>
      <c r="J1556" s="1">
        <v>3</v>
      </c>
      <c r="K1556" s="2">
        <v>2.5</v>
      </c>
      <c r="L1556" s="1">
        <v>38</v>
      </c>
      <c r="M1556" s="1">
        <v>71</v>
      </c>
      <c r="O1556" s="1">
        <v>69</v>
      </c>
      <c r="P1556" s="2">
        <v>0.3</v>
      </c>
      <c r="Q1556" s="3">
        <v>41.857595099999998</v>
      </c>
      <c r="R1556" s="1">
        <v>2423488</v>
      </c>
      <c r="S1556">
        <v>7.1</v>
      </c>
      <c r="T1556">
        <v>7.1</v>
      </c>
      <c r="U1556">
        <v>0.51100000000000001</v>
      </c>
      <c r="V1556">
        <v>10.3</v>
      </c>
    </row>
    <row r="1557" spans="1:22" x14ac:dyDescent="0.3">
      <c r="A1557" t="s">
        <v>123</v>
      </c>
      <c r="B1557" s="1">
        <v>2014</v>
      </c>
      <c r="C1557" t="s">
        <v>23</v>
      </c>
      <c r="D1557" s="2">
        <v>65.099999999999994</v>
      </c>
      <c r="E1557" s="1">
        <v>225</v>
      </c>
      <c r="F1557" s="1">
        <v>29</v>
      </c>
      <c r="G1557" s="3">
        <v>0.01</v>
      </c>
      <c r="H1557">
        <v>5.3390656730000003</v>
      </c>
      <c r="I1557" s="1">
        <v>73</v>
      </c>
      <c r="J1557" s="1">
        <v>3</v>
      </c>
      <c r="K1557" s="2">
        <v>2</v>
      </c>
      <c r="L1557" s="1">
        <v>39</v>
      </c>
      <c r="M1557" s="1">
        <v>73</v>
      </c>
      <c r="N1557" s="3">
        <v>3.4</v>
      </c>
      <c r="O1557" s="1">
        <v>73</v>
      </c>
      <c r="P1557" s="2">
        <v>0.3</v>
      </c>
      <c r="Q1557" s="3">
        <v>452.46319260000001</v>
      </c>
      <c r="R1557" s="1">
        <v>2358981</v>
      </c>
      <c r="S1557">
        <v>7.2</v>
      </c>
      <c r="T1557">
        <v>7.1</v>
      </c>
      <c r="U1557">
        <v>0.50900000000000001</v>
      </c>
      <c r="V1557">
        <v>10.3</v>
      </c>
    </row>
    <row r="1558" spans="1:22" x14ac:dyDescent="0.3">
      <c r="A1558" t="s">
        <v>123</v>
      </c>
      <c r="B1558" s="1">
        <v>2013</v>
      </c>
      <c r="C1558" t="s">
        <v>23</v>
      </c>
      <c r="D1558" s="2">
        <v>64.7</v>
      </c>
      <c r="E1558" s="1">
        <v>23</v>
      </c>
      <c r="F1558" s="1">
        <v>29</v>
      </c>
      <c r="G1558" s="3">
        <v>0.87</v>
      </c>
      <c r="H1558">
        <v>79.508824930000003</v>
      </c>
      <c r="I1558" s="1">
        <v>74</v>
      </c>
      <c r="J1558" s="1">
        <v>6</v>
      </c>
      <c r="K1558" s="2">
        <v>19.5</v>
      </c>
      <c r="L1558" s="1">
        <v>40</v>
      </c>
      <c r="M1558" s="1">
        <v>73</v>
      </c>
      <c r="N1558" s="3">
        <v>4.1500000000000004</v>
      </c>
      <c r="O1558" s="1">
        <v>74</v>
      </c>
      <c r="P1558" s="2">
        <v>0.4</v>
      </c>
      <c r="Q1558" s="3">
        <v>461.72372200000001</v>
      </c>
      <c r="R1558" s="1">
        <v>22961146</v>
      </c>
      <c r="S1558">
        <v>7.3</v>
      </c>
      <c r="T1558">
        <v>7.2</v>
      </c>
      <c r="U1558">
        <v>0.50800000000000001</v>
      </c>
      <c r="V1558">
        <v>10.3</v>
      </c>
    </row>
    <row r="1559" spans="1:22" x14ac:dyDescent="0.3">
      <c r="A1559" t="s">
        <v>123</v>
      </c>
      <c r="B1559" s="1">
        <v>2012</v>
      </c>
      <c r="C1559" t="s">
        <v>23</v>
      </c>
      <c r="D1559" s="2">
        <v>64.3</v>
      </c>
      <c r="E1559" s="1">
        <v>235</v>
      </c>
      <c r="F1559" s="1">
        <v>30</v>
      </c>
      <c r="G1559" s="3">
        <v>0.87</v>
      </c>
      <c r="H1559">
        <v>59.979144609999999</v>
      </c>
      <c r="I1559" s="1">
        <v>7</v>
      </c>
      <c r="J1559" s="1">
        <v>2</v>
      </c>
      <c r="K1559" s="2">
        <v>19</v>
      </c>
      <c r="L1559" s="1">
        <v>42</v>
      </c>
      <c r="M1559" s="1">
        <v>71</v>
      </c>
      <c r="N1559" s="3">
        <v>3.46</v>
      </c>
      <c r="O1559" s="1">
        <v>7</v>
      </c>
      <c r="P1559" s="2">
        <v>0.4</v>
      </c>
      <c r="Q1559" s="3">
        <v>443.96109999999999</v>
      </c>
      <c r="R1559" s="1">
        <v>22346573</v>
      </c>
      <c r="S1559">
        <v>7.4</v>
      </c>
      <c r="T1559">
        <v>7.3</v>
      </c>
      <c r="U1559">
        <v>0.50600000000000001</v>
      </c>
      <c r="V1559">
        <v>10.199999999999999</v>
      </c>
    </row>
    <row r="1560" spans="1:22" x14ac:dyDescent="0.3">
      <c r="A1560" t="s">
        <v>123</v>
      </c>
      <c r="B1560" s="1">
        <v>2011</v>
      </c>
      <c r="C1560" t="s">
        <v>23</v>
      </c>
      <c r="D1560" s="2">
        <v>63.8</v>
      </c>
      <c r="E1560" s="1">
        <v>241</v>
      </c>
      <c r="F1560" s="1">
        <v>31</v>
      </c>
      <c r="G1560" s="3">
        <v>0.97</v>
      </c>
      <c r="H1560">
        <v>78.799671959999998</v>
      </c>
      <c r="I1560" s="1">
        <v>73</v>
      </c>
      <c r="J1560" s="1">
        <v>0</v>
      </c>
      <c r="K1560" s="2">
        <v>18.5</v>
      </c>
      <c r="L1560" s="1">
        <v>43</v>
      </c>
      <c r="M1560" s="1">
        <v>73</v>
      </c>
      <c r="N1560" s="3">
        <v>4.24</v>
      </c>
      <c r="O1560" s="1">
        <v>73</v>
      </c>
      <c r="P1560" s="2">
        <v>0.4</v>
      </c>
      <c r="Q1560" s="3">
        <v>454.96346399999999</v>
      </c>
      <c r="R1560" s="1">
        <v>21743949</v>
      </c>
      <c r="S1560">
        <v>7.5</v>
      </c>
      <c r="T1560">
        <v>7.4</v>
      </c>
      <c r="U1560">
        <v>0.504</v>
      </c>
      <c r="V1560">
        <v>10.199999999999999</v>
      </c>
    </row>
    <row r="1561" spans="1:22" x14ac:dyDescent="0.3">
      <c r="A1561" t="s">
        <v>123</v>
      </c>
      <c r="B1561" s="1">
        <v>2010</v>
      </c>
      <c r="C1561" t="s">
        <v>23</v>
      </c>
      <c r="D1561" s="2">
        <v>63.3</v>
      </c>
      <c r="E1561" s="1">
        <v>248</v>
      </c>
      <c r="F1561" s="1">
        <v>32</v>
      </c>
      <c r="G1561" s="3">
        <v>1.03</v>
      </c>
      <c r="H1561">
        <v>76.604421689999995</v>
      </c>
      <c r="I1561" s="1">
        <v>7</v>
      </c>
      <c r="J1561" s="1">
        <v>1</v>
      </c>
      <c r="K1561" s="2">
        <v>18</v>
      </c>
      <c r="L1561" s="1">
        <v>45</v>
      </c>
      <c r="M1561" s="1">
        <v>7</v>
      </c>
      <c r="N1561" s="3">
        <v>4.8600000000000003</v>
      </c>
      <c r="O1561" s="1">
        <v>7</v>
      </c>
      <c r="P1561" s="2">
        <v>0.5</v>
      </c>
      <c r="Q1561" s="3">
        <v>412.73934100000002</v>
      </c>
      <c r="R1561" s="1">
        <v>2115164</v>
      </c>
      <c r="S1561">
        <v>7.6</v>
      </c>
      <c r="T1561">
        <v>7.5</v>
      </c>
      <c r="U1561">
        <v>0.503</v>
      </c>
      <c r="V1561">
        <v>10.199999999999999</v>
      </c>
    </row>
    <row r="1562" spans="1:22" x14ac:dyDescent="0.3">
      <c r="A1562" t="s">
        <v>123</v>
      </c>
      <c r="B1562" s="1">
        <v>2009</v>
      </c>
      <c r="C1562" t="s">
        <v>23</v>
      </c>
      <c r="D1562" s="2">
        <v>62.8</v>
      </c>
      <c r="E1562" s="1">
        <v>254</v>
      </c>
      <c r="F1562" s="1">
        <v>33</v>
      </c>
      <c r="G1562" s="3">
        <v>0.91</v>
      </c>
      <c r="H1562">
        <v>71.166012030000005</v>
      </c>
      <c r="I1562" s="1">
        <v>77</v>
      </c>
      <c r="J1562" s="1">
        <v>0</v>
      </c>
      <c r="K1562" s="2">
        <v>17.600000000000001</v>
      </c>
      <c r="L1562" s="1">
        <v>47</v>
      </c>
      <c r="M1562" s="1">
        <v>76</v>
      </c>
      <c r="N1562" s="3">
        <v>4.7</v>
      </c>
      <c r="O1562" s="1">
        <v>77</v>
      </c>
      <c r="P1562" s="2">
        <v>0.5</v>
      </c>
      <c r="Q1562" s="3">
        <v>415.68932260000003</v>
      </c>
      <c r="R1562" s="1">
        <v>2569121</v>
      </c>
      <c r="S1562">
        <v>7.7</v>
      </c>
      <c r="T1562">
        <v>7.6</v>
      </c>
      <c r="U1562">
        <v>0.5</v>
      </c>
      <c r="V1562">
        <v>9.6999999999999993</v>
      </c>
    </row>
    <row r="1563" spans="1:22" x14ac:dyDescent="0.3">
      <c r="A1563" t="s">
        <v>123</v>
      </c>
      <c r="B1563" s="1">
        <v>2008</v>
      </c>
      <c r="C1563" t="s">
        <v>23</v>
      </c>
      <c r="D1563" s="2">
        <v>62.3</v>
      </c>
      <c r="E1563" s="1">
        <v>259</v>
      </c>
      <c r="F1563" s="1">
        <v>34</v>
      </c>
      <c r="G1563" s="3">
        <v>0.68</v>
      </c>
      <c r="H1563">
        <v>6.4487626149999997</v>
      </c>
      <c r="I1563" s="1">
        <v>77</v>
      </c>
      <c r="J1563" s="1">
        <v>3</v>
      </c>
      <c r="K1563" s="2">
        <v>17.100000000000001</v>
      </c>
      <c r="L1563" s="1">
        <v>49</v>
      </c>
      <c r="M1563" s="1">
        <v>77</v>
      </c>
      <c r="N1563" s="3">
        <v>4.5</v>
      </c>
      <c r="O1563" s="1">
        <v>77</v>
      </c>
      <c r="P1563" s="2">
        <v>0.5</v>
      </c>
      <c r="Q1563" s="3">
        <v>47.733254000000002</v>
      </c>
      <c r="R1563" s="1">
        <v>19996469</v>
      </c>
      <c r="S1563">
        <v>7.8</v>
      </c>
      <c r="T1563">
        <v>7.7</v>
      </c>
      <c r="U1563">
        <v>0.49099999999999999</v>
      </c>
      <c r="V1563">
        <v>9.4</v>
      </c>
    </row>
    <row r="1564" spans="1:22" x14ac:dyDescent="0.3">
      <c r="A1564" t="s">
        <v>123</v>
      </c>
      <c r="B1564" s="1">
        <v>2007</v>
      </c>
      <c r="C1564" t="s">
        <v>23</v>
      </c>
      <c r="D1564" s="2">
        <v>61.9</v>
      </c>
      <c r="E1564" s="1">
        <v>261</v>
      </c>
      <c r="F1564" s="1">
        <v>35</v>
      </c>
      <c r="G1564" s="3">
        <v>0.71</v>
      </c>
      <c r="H1564">
        <v>55.430344550000001</v>
      </c>
      <c r="I1564" s="1">
        <v>84</v>
      </c>
      <c r="J1564" s="1">
        <v>0</v>
      </c>
      <c r="K1564" s="2">
        <v>16.7</v>
      </c>
      <c r="L1564" s="1">
        <v>51</v>
      </c>
      <c r="M1564" s="1">
        <v>83</v>
      </c>
      <c r="N1564" s="3">
        <v>4.9800000000000004</v>
      </c>
      <c r="O1564" s="1">
        <v>84</v>
      </c>
      <c r="P1564" s="2">
        <v>0.6</v>
      </c>
      <c r="Q1564" s="3">
        <v>377.84829280000002</v>
      </c>
      <c r="R1564" s="1">
        <v>19433523</v>
      </c>
      <c r="S1564">
        <v>7.9</v>
      </c>
      <c r="T1564">
        <v>7.8</v>
      </c>
      <c r="U1564">
        <v>0.48299999999999998</v>
      </c>
      <c r="V1564">
        <v>9.1</v>
      </c>
    </row>
    <row r="1565" spans="1:22" x14ac:dyDescent="0.3">
      <c r="A1565" t="s">
        <v>123</v>
      </c>
      <c r="B1565" s="1">
        <v>2006</v>
      </c>
      <c r="C1565" t="s">
        <v>23</v>
      </c>
      <c r="D1565" s="2">
        <v>61.4</v>
      </c>
      <c r="E1565" s="1">
        <v>263</v>
      </c>
      <c r="F1565" s="1">
        <v>36</v>
      </c>
      <c r="G1565" s="3">
        <v>0.68</v>
      </c>
      <c r="H1565">
        <v>38.418703749999999</v>
      </c>
      <c r="I1565" s="1">
        <v>82</v>
      </c>
      <c r="J1565" s="1">
        <v>2</v>
      </c>
      <c r="K1565" s="2">
        <v>16.3</v>
      </c>
      <c r="L1565" s="1">
        <v>54</v>
      </c>
      <c r="M1565" s="1">
        <v>83</v>
      </c>
      <c r="N1565" s="3">
        <v>5.1100000000000003</v>
      </c>
      <c r="O1565" s="1">
        <v>85</v>
      </c>
      <c r="P1565" s="2">
        <v>0.6</v>
      </c>
      <c r="Q1565" s="3">
        <v>292.157443</v>
      </c>
      <c r="R1565" s="1">
        <v>1888268</v>
      </c>
      <c r="S1565">
        <v>8</v>
      </c>
      <c r="T1565">
        <v>7.9</v>
      </c>
      <c r="U1565">
        <v>0.47799999999999998</v>
      </c>
      <c r="V1565">
        <v>9</v>
      </c>
    </row>
    <row r="1566" spans="1:22" x14ac:dyDescent="0.3">
      <c r="A1566" t="s">
        <v>123</v>
      </c>
      <c r="B1566" s="1">
        <v>2005</v>
      </c>
      <c r="C1566" t="s">
        <v>23</v>
      </c>
      <c r="D1566" s="2">
        <v>69</v>
      </c>
      <c r="E1566" s="1">
        <v>265</v>
      </c>
      <c r="F1566" s="1">
        <v>37</v>
      </c>
      <c r="G1566" s="3">
        <v>0.72</v>
      </c>
      <c r="H1566">
        <v>33.747861980000003</v>
      </c>
      <c r="I1566" s="1">
        <v>81</v>
      </c>
      <c r="J1566" s="1">
        <v>0</v>
      </c>
      <c r="K1566" s="2">
        <v>15.8</v>
      </c>
      <c r="L1566" s="1">
        <v>56</v>
      </c>
      <c r="M1566" s="1">
        <v>8</v>
      </c>
      <c r="N1566" s="3">
        <v>5.3</v>
      </c>
      <c r="O1566" s="1">
        <v>85</v>
      </c>
      <c r="P1566" s="2">
        <v>0.6</v>
      </c>
      <c r="Q1566" s="3">
        <v>274.81972300000001</v>
      </c>
      <c r="R1566" s="1">
        <v>18336724</v>
      </c>
      <c r="S1566">
        <v>8.1</v>
      </c>
      <c r="T1566">
        <v>8</v>
      </c>
      <c r="U1566">
        <v>0.47299999999999998</v>
      </c>
      <c r="V1566">
        <v>8.9</v>
      </c>
    </row>
    <row r="1567" spans="1:22" x14ac:dyDescent="0.3">
      <c r="A1567" t="s">
        <v>123</v>
      </c>
      <c r="B1567" s="1">
        <v>2004</v>
      </c>
      <c r="C1567" t="s">
        <v>23</v>
      </c>
      <c r="D1567" s="2">
        <v>64</v>
      </c>
      <c r="E1567" s="1">
        <v>267</v>
      </c>
      <c r="F1567" s="1">
        <v>38</v>
      </c>
      <c r="G1567" s="3">
        <v>0.81</v>
      </c>
      <c r="H1567">
        <v>23.727963280000001</v>
      </c>
      <c r="I1567" s="1">
        <v>71</v>
      </c>
      <c r="J1567" s="1">
        <v>35558</v>
      </c>
      <c r="K1567" s="2">
        <v>15.4</v>
      </c>
      <c r="L1567" s="1">
        <v>58</v>
      </c>
      <c r="M1567" s="1">
        <v>74</v>
      </c>
      <c r="N1567" s="3">
        <v>4.8899999999999997</v>
      </c>
      <c r="O1567" s="1">
        <v>78</v>
      </c>
      <c r="P1567" s="2">
        <v>0.6</v>
      </c>
      <c r="Q1567" s="3">
        <v>245.12358760000001</v>
      </c>
      <c r="R1567" s="1">
        <v>1782997</v>
      </c>
      <c r="S1567">
        <v>8.1999999999999993</v>
      </c>
      <c r="T1567">
        <v>8.1</v>
      </c>
      <c r="U1567">
        <v>0.46600000000000003</v>
      </c>
      <c r="V1567">
        <v>8.6999999999999993</v>
      </c>
    </row>
    <row r="1568" spans="1:22" x14ac:dyDescent="0.3">
      <c r="A1568" t="s">
        <v>123</v>
      </c>
      <c r="B1568" s="1">
        <v>2003</v>
      </c>
      <c r="C1568" t="s">
        <v>23</v>
      </c>
      <c r="D1568" s="2">
        <v>59.9</v>
      </c>
      <c r="E1568" s="1">
        <v>268</v>
      </c>
      <c r="F1568" s="1">
        <v>40</v>
      </c>
      <c r="G1568" s="3">
        <v>0.93</v>
      </c>
      <c r="H1568">
        <v>37.128947869999998</v>
      </c>
      <c r="I1568" s="1">
        <v>61</v>
      </c>
      <c r="J1568" s="1">
        <v>62233</v>
      </c>
      <c r="K1568" s="2">
        <v>15</v>
      </c>
      <c r="L1568" s="1">
        <v>60</v>
      </c>
      <c r="M1568" s="1">
        <v>65</v>
      </c>
      <c r="N1568" s="3">
        <v>4.8099999999999996</v>
      </c>
      <c r="O1568" s="1">
        <v>66</v>
      </c>
      <c r="P1568" s="2">
        <v>0.7</v>
      </c>
      <c r="Q1568" s="3">
        <v>316.79989649999999</v>
      </c>
      <c r="R1568" s="1">
        <v>17279141</v>
      </c>
      <c r="S1568">
        <v>8.3000000000000007</v>
      </c>
      <c r="T1568">
        <v>8.3000000000000007</v>
      </c>
      <c r="U1568">
        <v>0.45700000000000002</v>
      </c>
      <c r="V1568">
        <v>8.5</v>
      </c>
    </row>
    <row r="1569" spans="1:22" x14ac:dyDescent="0.3">
      <c r="A1569" t="s">
        <v>123</v>
      </c>
      <c r="B1569" s="1">
        <v>2002</v>
      </c>
      <c r="C1569" t="s">
        <v>23</v>
      </c>
      <c r="D1569" s="2">
        <v>59.3</v>
      </c>
      <c r="E1569" s="1">
        <v>271</v>
      </c>
      <c r="F1569" s="1">
        <v>41</v>
      </c>
      <c r="G1569" s="3">
        <v>0.9</v>
      </c>
      <c r="H1569">
        <v>47.526213800000001</v>
      </c>
      <c r="I1569" s="1">
        <v>51</v>
      </c>
      <c r="J1569" s="1">
        <v>10795</v>
      </c>
      <c r="K1569" s="2">
        <v>14.7</v>
      </c>
      <c r="L1569" s="1">
        <v>63</v>
      </c>
      <c r="M1569" s="1">
        <v>61</v>
      </c>
      <c r="N1569" s="3">
        <v>5.29</v>
      </c>
      <c r="O1569" s="1">
        <v>62</v>
      </c>
      <c r="P1569" s="2">
        <v>0.7</v>
      </c>
      <c r="Q1569" s="3">
        <v>262.28594809999998</v>
      </c>
      <c r="R1569" s="1">
        <v>16765117</v>
      </c>
      <c r="S1569">
        <v>8.5</v>
      </c>
      <c r="T1569">
        <v>8.4</v>
      </c>
      <c r="U1569">
        <v>0.46200000000000002</v>
      </c>
      <c r="V1569">
        <v>8.3000000000000007</v>
      </c>
    </row>
    <row r="1570" spans="1:22" x14ac:dyDescent="0.3">
      <c r="A1570" t="s">
        <v>123</v>
      </c>
      <c r="B1570" s="1">
        <v>2001</v>
      </c>
      <c r="C1570" t="s">
        <v>23</v>
      </c>
      <c r="D1570" s="2">
        <v>58.7</v>
      </c>
      <c r="E1570" s="1">
        <v>276</v>
      </c>
      <c r="F1570" s="1">
        <v>42</v>
      </c>
      <c r="G1570" s="3">
        <v>1.05</v>
      </c>
      <c r="H1570">
        <v>42.563315850000002</v>
      </c>
      <c r="I1570" s="1"/>
      <c r="J1570" s="1">
        <v>9357</v>
      </c>
      <c r="K1570" s="2">
        <v>14.3</v>
      </c>
      <c r="L1570" s="1">
        <v>65</v>
      </c>
      <c r="M1570" s="1">
        <v>6</v>
      </c>
      <c r="N1570" s="3">
        <v>5.17</v>
      </c>
      <c r="O1570" s="1">
        <v>6</v>
      </c>
      <c r="P1570" s="2">
        <v>0.7</v>
      </c>
      <c r="Q1570" s="3">
        <v>278.55573199999998</v>
      </c>
      <c r="R1570" s="1">
        <v>1626932</v>
      </c>
      <c r="S1570">
        <v>8.6</v>
      </c>
      <c r="T1570">
        <v>8.5</v>
      </c>
      <c r="U1570">
        <v>0.45600000000000002</v>
      </c>
      <c r="V1570">
        <v>8.1999999999999993</v>
      </c>
    </row>
    <row r="1571" spans="1:22" x14ac:dyDescent="0.3">
      <c r="A1571" t="s">
        <v>123</v>
      </c>
      <c r="B1571" s="1">
        <v>2000</v>
      </c>
      <c r="C1571" t="s">
        <v>23</v>
      </c>
      <c r="D1571" s="2">
        <v>57.9</v>
      </c>
      <c r="E1571" s="1">
        <v>283</v>
      </c>
      <c r="F1571" s="1">
        <v>44</v>
      </c>
      <c r="G1571" s="3">
        <v>1.1599999999999999</v>
      </c>
      <c r="H1571">
        <v>35.661250559999999</v>
      </c>
      <c r="I1571" s="1"/>
      <c r="J1571" s="1">
        <v>35256</v>
      </c>
      <c r="K1571" s="2">
        <v>13.9</v>
      </c>
      <c r="L1571" s="1">
        <v>68</v>
      </c>
      <c r="M1571" s="1">
        <v>58</v>
      </c>
      <c r="N1571" s="3">
        <v>5.8</v>
      </c>
      <c r="O1571" s="1">
        <v>57</v>
      </c>
      <c r="P1571" s="2">
        <v>0.6</v>
      </c>
      <c r="Q1571" s="3">
        <v>245.93965900000001</v>
      </c>
      <c r="R1571" s="1">
        <v>1576686</v>
      </c>
      <c r="S1571">
        <v>8.6999999999999993</v>
      </c>
      <c r="T1571">
        <v>8.6</v>
      </c>
      <c r="U1571">
        <v>0</v>
      </c>
      <c r="V1571">
        <v>8</v>
      </c>
    </row>
    <row r="1572" spans="1:22" x14ac:dyDescent="0.3">
      <c r="A1572" t="s">
        <v>124</v>
      </c>
      <c r="B1572" s="1">
        <v>2015</v>
      </c>
      <c r="C1572" t="s">
        <v>23</v>
      </c>
      <c r="D1572" s="2">
        <v>58.3</v>
      </c>
      <c r="E1572" s="1">
        <v>365</v>
      </c>
      <c r="F1572" s="1">
        <v>26</v>
      </c>
      <c r="H1572">
        <v>0</v>
      </c>
      <c r="I1572" s="1">
        <v>88</v>
      </c>
      <c r="J1572" s="1">
        <v>0</v>
      </c>
      <c r="K1572" s="2">
        <v>19.600000000000001</v>
      </c>
      <c r="L1572" s="1">
        <v>38</v>
      </c>
      <c r="M1572" s="1">
        <v>88</v>
      </c>
      <c r="O1572" s="1">
        <v>88</v>
      </c>
      <c r="P1572" s="2">
        <v>4.8</v>
      </c>
      <c r="Q1572" s="3">
        <v>362.65754440000001</v>
      </c>
      <c r="R1572" s="1">
        <v>1757367</v>
      </c>
      <c r="S1572">
        <v>6.4</v>
      </c>
      <c r="T1572">
        <v>6.2</v>
      </c>
      <c r="U1572">
        <v>0.47299999999999998</v>
      </c>
      <c r="V1572">
        <v>10.8</v>
      </c>
    </row>
    <row r="1573" spans="1:22" x14ac:dyDescent="0.3">
      <c r="A1573" t="s">
        <v>124</v>
      </c>
      <c r="B1573" s="1">
        <v>2014</v>
      </c>
      <c r="C1573" t="s">
        <v>23</v>
      </c>
      <c r="D1573" s="2">
        <v>57.6</v>
      </c>
      <c r="E1573" s="1">
        <v>377</v>
      </c>
      <c r="F1573" s="1">
        <v>27</v>
      </c>
      <c r="G1573" s="3">
        <v>0.01</v>
      </c>
      <c r="H1573">
        <v>59.487448929999999</v>
      </c>
      <c r="I1573" s="1">
        <v>91</v>
      </c>
      <c r="J1573" s="1">
        <v>3</v>
      </c>
      <c r="K1573" s="2">
        <v>19.2</v>
      </c>
      <c r="L1573" s="1">
        <v>40</v>
      </c>
      <c r="M1573" s="1">
        <v>87</v>
      </c>
      <c r="N1573" s="3">
        <v>11.38</v>
      </c>
      <c r="O1573" s="1">
        <v>91</v>
      </c>
      <c r="P1573" s="2">
        <v>5.0999999999999996</v>
      </c>
      <c r="Q1573" s="3">
        <v>354.72539610000001</v>
      </c>
      <c r="R1573" s="1">
        <v>1768838</v>
      </c>
      <c r="S1573">
        <v>6.5</v>
      </c>
      <c r="T1573">
        <v>6.3</v>
      </c>
      <c r="U1573">
        <v>0.46600000000000003</v>
      </c>
      <c r="V1573">
        <v>10.7</v>
      </c>
    </row>
    <row r="1574" spans="1:22" x14ac:dyDescent="0.3">
      <c r="A1574" t="s">
        <v>124</v>
      </c>
      <c r="B1574" s="1">
        <v>2013</v>
      </c>
      <c r="C1574" t="s">
        <v>23</v>
      </c>
      <c r="D1574" s="2">
        <v>56.7</v>
      </c>
      <c r="E1574" s="1">
        <v>394</v>
      </c>
      <c r="F1574" s="1">
        <v>29</v>
      </c>
      <c r="G1574" s="3">
        <v>0.01</v>
      </c>
      <c r="H1574">
        <v>55.831076250000002</v>
      </c>
      <c r="I1574" s="1">
        <v>89</v>
      </c>
      <c r="J1574" s="1">
        <v>1</v>
      </c>
      <c r="K1574" s="2">
        <v>18.8</v>
      </c>
      <c r="L1574" s="1">
        <v>42</v>
      </c>
      <c r="M1574" s="1">
        <v>89</v>
      </c>
      <c r="N1574" s="3">
        <v>1.96</v>
      </c>
      <c r="O1574" s="1">
        <v>89</v>
      </c>
      <c r="P1574" s="2">
        <v>6.3</v>
      </c>
      <c r="Q1574" s="3">
        <v>332.92233900000002</v>
      </c>
      <c r="R1574" s="1">
        <v>16577147</v>
      </c>
      <c r="S1574">
        <v>6.5</v>
      </c>
      <c r="T1574">
        <v>6.4</v>
      </c>
      <c r="U1574">
        <v>0.45900000000000002</v>
      </c>
      <c r="V1574">
        <v>10.7</v>
      </c>
    </row>
    <row r="1575" spans="1:22" x14ac:dyDescent="0.3">
      <c r="A1575" t="s">
        <v>124</v>
      </c>
      <c r="B1575" s="1">
        <v>2012</v>
      </c>
      <c r="C1575" t="s">
        <v>23</v>
      </c>
      <c r="D1575" s="2">
        <v>55.3</v>
      </c>
      <c r="E1575" s="1">
        <v>42</v>
      </c>
      <c r="F1575" s="1">
        <v>31</v>
      </c>
      <c r="G1575" s="3">
        <v>0.01</v>
      </c>
      <c r="H1575">
        <v>82.768659220000004</v>
      </c>
      <c r="I1575" s="1">
        <v>96</v>
      </c>
      <c r="J1575" s="1">
        <v>11</v>
      </c>
      <c r="K1575" s="2">
        <v>18.399999999999999</v>
      </c>
      <c r="L1575" s="1">
        <v>46</v>
      </c>
      <c r="M1575" s="1">
        <v>95</v>
      </c>
      <c r="N1575" s="3">
        <v>12.6</v>
      </c>
      <c r="O1575" s="1">
        <v>96</v>
      </c>
      <c r="P1575" s="2">
        <v>8.3000000000000007</v>
      </c>
      <c r="Q1575" s="3">
        <v>374.51882000000001</v>
      </c>
      <c r="R1575" s="1">
        <v>169735</v>
      </c>
      <c r="S1575">
        <v>6.6</v>
      </c>
      <c r="T1575">
        <v>6.5</v>
      </c>
      <c r="U1575">
        <v>0.45400000000000001</v>
      </c>
      <c r="V1575">
        <v>10.7</v>
      </c>
    </row>
    <row r="1576" spans="1:22" x14ac:dyDescent="0.3">
      <c r="A1576" t="s">
        <v>124</v>
      </c>
      <c r="B1576" s="1">
        <v>2011</v>
      </c>
      <c r="C1576" t="s">
        <v>23</v>
      </c>
      <c r="D1576" s="2">
        <v>54.1</v>
      </c>
      <c r="E1576" s="1">
        <v>441</v>
      </c>
      <c r="F1576" s="1">
        <v>32</v>
      </c>
      <c r="G1576" s="3">
        <v>1.23</v>
      </c>
      <c r="H1576">
        <v>13.77617463</v>
      </c>
      <c r="I1576" s="1">
        <v>97</v>
      </c>
      <c r="J1576" s="1">
        <v>26</v>
      </c>
      <c r="K1576" s="2">
        <v>18</v>
      </c>
      <c r="L1576" s="1">
        <v>50</v>
      </c>
      <c r="M1576" s="1">
        <v>97</v>
      </c>
      <c r="N1576" s="3">
        <v>11.67</v>
      </c>
      <c r="O1576" s="1">
        <v>97</v>
      </c>
      <c r="P1576" s="2">
        <v>11.2</v>
      </c>
      <c r="Q1576" s="3">
        <v>512.125451</v>
      </c>
      <c r="R1576" s="1">
        <v>15627618</v>
      </c>
      <c r="S1576">
        <v>6.7</v>
      </c>
      <c r="T1576">
        <v>6.6</v>
      </c>
      <c r="U1576">
        <v>0.44400000000000001</v>
      </c>
      <c r="V1576">
        <v>10.6</v>
      </c>
    </row>
    <row r="1577" spans="1:22" x14ac:dyDescent="0.3">
      <c r="A1577" t="s">
        <v>124</v>
      </c>
      <c r="B1577" s="1">
        <v>2010</v>
      </c>
      <c r="C1577" t="s">
        <v>23</v>
      </c>
      <c r="D1577" s="2">
        <v>52.9</v>
      </c>
      <c r="E1577" s="1">
        <v>462</v>
      </c>
      <c r="F1577" s="1">
        <v>35</v>
      </c>
      <c r="G1577" s="3">
        <v>1.08</v>
      </c>
      <c r="H1577">
        <v>9.7280052969999993</v>
      </c>
      <c r="I1577" s="1">
        <v>93</v>
      </c>
      <c r="J1577" s="1">
        <v>118712</v>
      </c>
      <c r="K1577" s="2">
        <v>17.600000000000001</v>
      </c>
      <c r="L1577" s="1">
        <v>54</v>
      </c>
      <c r="M1577" s="1">
        <v>86</v>
      </c>
      <c r="N1577" s="3">
        <v>1.5</v>
      </c>
      <c r="O1577" s="1">
        <v>93</v>
      </c>
      <c r="P1577" s="2">
        <v>13.7</v>
      </c>
      <c r="Q1577" s="3">
        <v>458.86817439999999</v>
      </c>
      <c r="R1577" s="1">
        <v>1516795</v>
      </c>
      <c r="S1577">
        <v>6.8</v>
      </c>
      <c r="T1577">
        <v>6.7</v>
      </c>
      <c r="U1577">
        <v>0.43</v>
      </c>
      <c r="V1577">
        <v>10.199999999999999</v>
      </c>
    </row>
    <row r="1578" spans="1:22" x14ac:dyDescent="0.3">
      <c r="A1578" t="s">
        <v>124</v>
      </c>
      <c r="B1578" s="1">
        <v>2009</v>
      </c>
      <c r="C1578" t="s">
        <v>23</v>
      </c>
      <c r="D1578" s="2">
        <v>51.5</v>
      </c>
      <c r="E1578" s="1">
        <v>491</v>
      </c>
      <c r="F1578" s="1">
        <v>36</v>
      </c>
      <c r="G1578" s="3">
        <v>1.1599999999999999</v>
      </c>
      <c r="H1578">
        <v>7.9150712480000003</v>
      </c>
      <c r="I1578" s="1">
        <v>93</v>
      </c>
      <c r="J1578" s="1">
        <v>21</v>
      </c>
      <c r="K1578" s="2">
        <v>17.3</v>
      </c>
      <c r="L1578" s="1">
        <v>56</v>
      </c>
      <c r="M1578" s="1">
        <v>93</v>
      </c>
      <c r="N1578" s="3">
        <v>1.18</v>
      </c>
      <c r="O1578" s="1">
        <v>93</v>
      </c>
      <c r="P1578" s="2">
        <v>14.9</v>
      </c>
      <c r="Q1578" s="3">
        <v>42.737965699999997</v>
      </c>
      <c r="R1578" s="1">
        <v>1471462</v>
      </c>
      <c r="S1578">
        <v>6.9</v>
      </c>
      <c r="T1578">
        <v>6.8</v>
      </c>
      <c r="U1578">
        <v>0.41499999999999998</v>
      </c>
      <c r="V1578">
        <v>9.9</v>
      </c>
    </row>
    <row r="1579" spans="1:22" x14ac:dyDescent="0.3">
      <c r="A1579" t="s">
        <v>124</v>
      </c>
      <c r="B1579" s="1">
        <v>2008</v>
      </c>
      <c r="C1579" t="s">
        <v>23</v>
      </c>
      <c r="D1579" s="2">
        <v>50</v>
      </c>
      <c r="E1579" s="1">
        <v>525</v>
      </c>
      <c r="F1579" s="1">
        <v>36</v>
      </c>
      <c r="G1579" s="3">
        <v>1.27</v>
      </c>
      <c r="H1579">
        <v>74.344829989999994</v>
      </c>
      <c r="I1579" s="1">
        <v>91</v>
      </c>
      <c r="J1579" s="1">
        <v>20</v>
      </c>
      <c r="K1579" s="2">
        <v>16.899999999999999</v>
      </c>
      <c r="L1579" s="1">
        <v>58</v>
      </c>
      <c r="M1579" s="1">
        <v>92</v>
      </c>
      <c r="N1579" s="3">
        <v>1.7</v>
      </c>
      <c r="O1579" s="1">
        <v>91</v>
      </c>
      <c r="P1579" s="2">
        <v>16.899999999999999</v>
      </c>
      <c r="Q1579" s="3">
        <v>372.84267799999998</v>
      </c>
      <c r="R1579" s="1">
        <v>14271234</v>
      </c>
      <c r="S1579">
        <v>7</v>
      </c>
      <c r="T1579">
        <v>6.9</v>
      </c>
      <c r="U1579">
        <v>0.4</v>
      </c>
      <c r="V1579">
        <v>9.6</v>
      </c>
    </row>
    <row r="1580" spans="1:22" x14ac:dyDescent="0.3">
      <c r="A1580" t="s">
        <v>124</v>
      </c>
      <c r="B1580" s="1">
        <v>2007</v>
      </c>
      <c r="C1580" t="s">
        <v>23</v>
      </c>
      <c r="D1580" s="2">
        <v>48.5</v>
      </c>
      <c r="E1580" s="1">
        <v>559</v>
      </c>
      <c r="F1580" s="1">
        <v>37</v>
      </c>
      <c r="G1580" s="3">
        <v>1.18</v>
      </c>
      <c r="H1580">
        <v>4.269511381</v>
      </c>
      <c r="I1580" s="1">
        <v>87</v>
      </c>
      <c r="J1580" s="1">
        <v>143</v>
      </c>
      <c r="K1580" s="2">
        <v>16.600000000000001</v>
      </c>
      <c r="L1580" s="1">
        <v>59</v>
      </c>
      <c r="M1580" s="1">
        <v>88</v>
      </c>
      <c r="N1580" s="3">
        <v>9.31</v>
      </c>
      <c r="O1580" s="1">
        <v>87</v>
      </c>
      <c r="P1580" s="2">
        <v>19.3</v>
      </c>
      <c r="Q1580" s="3">
        <v>32.222727399999997</v>
      </c>
      <c r="R1580" s="1">
        <v>1384969</v>
      </c>
      <c r="S1580">
        <v>7.1</v>
      </c>
      <c r="T1580">
        <v>7</v>
      </c>
      <c r="U1580">
        <v>0.38700000000000001</v>
      </c>
      <c r="V1580">
        <v>9.6999999999999993</v>
      </c>
    </row>
    <row r="1581" spans="1:22" x14ac:dyDescent="0.3">
      <c r="A1581" t="s">
        <v>124</v>
      </c>
      <c r="B1581" s="1">
        <v>2006</v>
      </c>
      <c r="C1581" t="s">
        <v>23</v>
      </c>
      <c r="D1581" s="2">
        <v>47.1</v>
      </c>
      <c r="E1581" s="1">
        <v>587</v>
      </c>
      <c r="F1581" s="1">
        <v>38</v>
      </c>
      <c r="G1581" s="3">
        <v>1.18</v>
      </c>
      <c r="H1581">
        <v>6.8470337849999998</v>
      </c>
      <c r="I1581" s="1">
        <v>99</v>
      </c>
      <c r="J1581" s="1">
        <v>1</v>
      </c>
      <c r="K1581" s="2">
        <v>16.2</v>
      </c>
      <c r="L1581" s="1">
        <v>61</v>
      </c>
      <c r="M1581" s="1">
        <v>99</v>
      </c>
      <c r="N1581" s="3">
        <v>8.99</v>
      </c>
      <c r="O1581" s="1">
        <v>99</v>
      </c>
      <c r="P1581" s="2">
        <v>21.1</v>
      </c>
      <c r="Q1581" s="3">
        <v>297.6971211</v>
      </c>
      <c r="R1581" s="1">
        <v>13429262</v>
      </c>
      <c r="S1581">
        <v>7.3</v>
      </c>
      <c r="T1581">
        <v>7.1</v>
      </c>
      <c r="U1581">
        <v>0.377</v>
      </c>
      <c r="V1581">
        <v>9.6</v>
      </c>
    </row>
    <row r="1582" spans="1:22" x14ac:dyDescent="0.3">
      <c r="A1582" t="s">
        <v>124</v>
      </c>
      <c r="B1582" s="1">
        <v>2005</v>
      </c>
      <c r="C1582" t="s">
        <v>23</v>
      </c>
      <c r="D1582" s="2">
        <v>46</v>
      </c>
      <c r="E1582" s="1">
        <v>66</v>
      </c>
      <c r="F1582" s="1">
        <v>39</v>
      </c>
      <c r="G1582" s="3">
        <v>1.04</v>
      </c>
      <c r="H1582">
        <v>5.6706401020000001</v>
      </c>
      <c r="I1582" s="1">
        <v>93</v>
      </c>
      <c r="J1582" s="1">
        <v>184</v>
      </c>
      <c r="K1582" s="2">
        <v>15.9</v>
      </c>
      <c r="L1582" s="1">
        <v>62</v>
      </c>
      <c r="M1582" s="1">
        <v>94</v>
      </c>
      <c r="N1582" s="3">
        <v>8.1999999999999993</v>
      </c>
      <c r="O1582" s="1">
        <v>93</v>
      </c>
      <c r="P1582" s="2">
        <v>22.4</v>
      </c>
      <c r="Q1582" s="3">
        <v>28.3673842</v>
      </c>
      <c r="R1582" s="1">
        <v>1339711</v>
      </c>
      <c r="S1582">
        <v>7.4</v>
      </c>
      <c r="T1582">
        <v>7.2</v>
      </c>
      <c r="U1582">
        <v>0.371</v>
      </c>
      <c r="V1582">
        <v>9.6999999999999993</v>
      </c>
    </row>
    <row r="1583" spans="1:22" x14ac:dyDescent="0.3">
      <c r="A1583" t="s">
        <v>124</v>
      </c>
      <c r="B1583" s="1">
        <v>2004</v>
      </c>
      <c r="C1583" t="s">
        <v>23</v>
      </c>
      <c r="D1583" s="2">
        <v>45.1</v>
      </c>
      <c r="E1583" s="1">
        <v>615</v>
      </c>
      <c r="F1583" s="1">
        <v>40</v>
      </c>
      <c r="G1583" s="3">
        <v>1.1100000000000001</v>
      </c>
      <c r="H1583">
        <v>58.135833429999998</v>
      </c>
      <c r="I1583" s="1">
        <v>89</v>
      </c>
      <c r="J1583" s="1">
        <v>1116</v>
      </c>
      <c r="K1583" s="2">
        <v>15.5</v>
      </c>
      <c r="L1583" s="1">
        <v>65</v>
      </c>
      <c r="M1583" s="1">
        <v>94</v>
      </c>
      <c r="N1583" s="3">
        <v>7.82</v>
      </c>
      <c r="O1583" s="1">
        <v>89</v>
      </c>
      <c r="P1583" s="2">
        <v>23.4</v>
      </c>
      <c r="Q1583" s="3">
        <v>274.2256294</v>
      </c>
      <c r="R1583" s="1">
        <v>1267638</v>
      </c>
      <c r="S1583">
        <v>7.5</v>
      </c>
      <c r="T1583">
        <v>7.4</v>
      </c>
      <c r="U1583">
        <v>0.36599999999999999</v>
      </c>
      <c r="V1583">
        <v>10</v>
      </c>
    </row>
    <row r="1584" spans="1:22" x14ac:dyDescent="0.3">
      <c r="A1584" t="s">
        <v>124</v>
      </c>
      <c r="B1584" s="1">
        <v>2003</v>
      </c>
      <c r="C1584" t="s">
        <v>23</v>
      </c>
      <c r="D1584" s="2">
        <v>44.6</v>
      </c>
      <c r="E1584" s="1">
        <v>613</v>
      </c>
      <c r="F1584" s="1">
        <v>43</v>
      </c>
      <c r="G1584" s="3">
        <v>1.08</v>
      </c>
      <c r="H1584">
        <v>4.3753160940000004</v>
      </c>
      <c r="I1584" s="1">
        <v>84</v>
      </c>
      <c r="J1584" s="1">
        <v>167</v>
      </c>
      <c r="K1584" s="2">
        <v>15.2</v>
      </c>
      <c r="L1584" s="1">
        <v>70</v>
      </c>
      <c r="M1584" s="1">
        <v>85</v>
      </c>
      <c r="N1584" s="3">
        <v>6.35</v>
      </c>
      <c r="O1584" s="1">
        <v>84</v>
      </c>
      <c r="P1584" s="2">
        <v>24.2</v>
      </c>
      <c r="Q1584" s="3">
        <v>26.152517</v>
      </c>
      <c r="R1584" s="1">
        <v>12336687</v>
      </c>
      <c r="S1584">
        <v>7.6</v>
      </c>
      <c r="T1584">
        <v>7.5</v>
      </c>
      <c r="U1584">
        <v>0.36199999999999999</v>
      </c>
      <c r="V1584">
        <v>10.3</v>
      </c>
    </row>
    <row r="1585" spans="1:22" x14ac:dyDescent="0.3">
      <c r="A1585" t="s">
        <v>124</v>
      </c>
      <c r="B1585" s="1">
        <v>2002</v>
      </c>
      <c r="C1585" t="s">
        <v>23</v>
      </c>
      <c r="D1585" s="2">
        <v>44</v>
      </c>
      <c r="E1585" s="1">
        <v>67</v>
      </c>
      <c r="F1585" s="1">
        <v>46</v>
      </c>
      <c r="G1585" s="3">
        <v>1.1000000000000001</v>
      </c>
      <c r="H1585">
        <v>3.8853947419999999</v>
      </c>
      <c r="I1585" s="1">
        <v>64</v>
      </c>
      <c r="J1585" s="1">
        <v>92</v>
      </c>
      <c r="K1585" s="2">
        <v>14.8</v>
      </c>
      <c r="L1585" s="1">
        <v>75</v>
      </c>
      <c r="M1585" s="1">
        <v>79</v>
      </c>
      <c r="N1585" s="3">
        <v>4.82</v>
      </c>
      <c r="O1585" s="1">
        <v>64</v>
      </c>
      <c r="P1585" s="2">
        <v>24.7</v>
      </c>
      <c r="Q1585" s="3">
        <v>29.979897699999999</v>
      </c>
      <c r="R1585" s="1">
        <v>1213711</v>
      </c>
      <c r="S1585">
        <v>7.7</v>
      </c>
      <c r="T1585">
        <v>7.6</v>
      </c>
      <c r="U1585">
        <v>0.38800000000000001</v>
      </c>
      <c r="V1585">
        <v>10.4</v>
      </c>
    </row>
    <row r="1586" spans="1:22" x14ac:dyDescent="0.3">
      <c r="A1586" t="s">
        <v>124</v>
      </c>
      <c r="B1586" s="1">
        <v>2001</v>
      </c>
      <c r="C1586" t="s">
        <v>23</v>
      </c>
      <c r="D1586" s="2">
        <v>43.5</v>
      </c>
      <c r="E1586" s="1">
        <v>599</v>
      </c>
      <c r="F1586" s="1">
        <v>48</v>
      </c>
      <c r="G1586" s="3">
        <v>1.1499999999999999</v>
      </c>
      <c r="H1586">
        <v>12.79760626</v>
      </c>
      <c r="I1586" s="1"/>
      <c r="J1586" s="1">
        <v>150</v>
      </c>
      <c r="K1586" s="2">
        <v>14.4</v>
      </c>
      <c r="L1586" s="1">
        <v>80</v>
      </c>
      <c r="M1586" s="1">
        <v>86</v>
      </c>
      <c r="N1586" s="3">
        <v>5.7</v>
      </c>
      <c r="O1586" s="1">
        <v>9</v>
      </c>
      <c r="P1586" s="2">
        <v>25.1</v>
      </c>
      <c r="Q1586" s="3">
        <v>146.76153969999999</v>
      </c>
      <c r="R1586" s="1">
        <v>11695863</v>
      </c>
      <c r="S1586">
        <v>7.9</v>
      </c>
      <c r="T1586">
        <v>7.7</v>
      </c>
      <c r="U1586">
        <v>0.38700000000000001</v>
      </c>
      <c r="V1586">
        <v>10.1</v>
      </c>
    </row>
    <row r="1587" spans="1:22" x14ac:dyDescent="0.3">
      <c r="A1587" t="s">
        <v>124</v>
      </c>
      <c r="B1587" s="1">
        <v>2000</v>
      </c>
      <c r="C1587" t="s">
        <v>23</v>
      </c>
      <c r="D1587" s="2">
        <v>43.1</v>
      </c>
      <c r="E1587" s="1">
        <v>588</v>
      </c>
      <c r="F1587" s="1">
        <v>51</v>
      </c>
      <c r="G1587" s="3">
        <v>1.18</v>
      </c>
      <c r="H1587">
        <v>13.76270195</v>
      </c>
      <c r="I1587" s="1"/>
      <c r="J1587" s="1">
        <v>304</v>
      </c>
      <c r="K1587" s="2">
        <v>14.1</v>
      </c>
      <c r="L1587" s="1">
        <v>84</v>
      </c>
      <c r="M1587" s="1">
        <v>73</v>
      </c>
      <c r="N1587" s="3">
        <v>6.7</v>
      </c>
      <c r="O1587" s="1">
        <v>75</v>
      </c>
      <c r="P1587" s="2">
        <v>25.5</v>
      </c>
      <c r="Q1587" s="3">
        <v>153.2594872</v>
      </c>
      <c r="R1587" s="1">
        <v>11376172</v>
      </c>
      <c r="S1587">
        <v>8</v>
      </c>
      <c r="T1587">
        <v>7.9</v>
      </c>
      <c r="U1587">
        <v>0.39100000000000001</v>
      </c>
      <c r="V1587">
        <v>10.7</v>
      </c>
    </row>
    <row r="1588" spans="1:22" x14ac:dyDescent="0.3">
      <c r="A1588" t="s">
        <v>125</v>
      </c>
      <c r="B1588" s="1">
        <v>2015</v>
      </c>
      <c r="C1588" t="s">
        <v>23</v>
      </c>
      <c r="D1588" s="2">
        <v>75</v>
      </c>
      <c r="E1588" s="1">
        <v>123</v>
      </c>
      <c r="F1588" s="1">
        <v>4</v>
      </c>
      <c r="H1588">
        <v>0</v>
      </c>
      <c r="I1588" s="1">
        <v>99</v>
      </c>
      <c r="J1588" s="1">
        <v>1318</v>
      </c>
      <c r="K1588" s="2">
        <v>4.5999999999999996</v>
      </c>
      <c r="L1588" s="1">
        <v>4</v>
      </c>
      <c r="M1588" s="1">
        <v>99</v>
      </c>
      <c r="O1588" s="1">
        <v>99</v>
      </c>
      <c r="P1588" s="2">
        <v>0.1</v>
      </c>
      <c r="Q1588" s="3">
        <v>9643.6446830000004</v>
      </c>
      <c r="R1588" s="1">
        <v>3723155</v>
      </c>
      <c r="S1588">
        <v>7.5</v>
      </c>
      <c r="T1588">
        <v>7.3</v>
      </c>
      <c r="U1588">
        <v>0.78700000000000003</v>
      </c>
      <c r="V1588">
        <v>13.1</v>
      </c>
    </row>
    <row r="1589" spans="1:22" x14ac:dyDescent="0.3">
      <c r="A1589" t="s">
        <v>125</v>
      </c>
      <c r="B1589" s="1">
        <v>2014</v>
      </c>
      <c r="C1589" t="s">
        <v>23</v>
      </c>
      <c r="D1589" s="2">
        <v>74.8</v>
      </c>
      <c r="E1589" s="1">
        <v>126</v>
      </c>
      <c r="F1589" s="1">
        <v>4</v>
      </c>
      <c r="G1589" s="3">
        <v>0.52</v>
      </c>
      <c r="H1589">
        <v>721.36554320000005</v>
      </c>
      <c r="I1589" s="1">
        <v>96</v>
      </c>
      <c r="J1589" s="1">
        <v>221</v>
      </c>
      <c r="K1589" s="2">
        <v>39.5</v>
      </c>
      <c r="L1589" s="1">
        <v>4</v>
      </c>
      <c r="M1589" s="1">
        <v>97</v>
      </c>
      <c r="N1589" s="3">
        <v>4.17</v>
      </c>
      <c r="O1589" s="1">
        <v>97</v>
      </c>
      <c r="P1589" s="2">
        <v>0.1</v>
      </c>
      <c r="Q1589" s="3">
        <v>11183.96191</v>
      </c>
      <c r="R1589" s="1">
        <v>322817</v>
      </c>
      <c r="S1589">
        <v>7.6</v>
      </c>
      <c r="T1589">
        <v>7.4</v>
      </c>
      <c r="U1589">
        <v>0.78300000000000003</v>
      </c>
      <c r="V1589">
        <v>13</v>
      </c>
    </row>
    <row r="1590" spans="1:22" x14ac:dyDescent="0.3">
      <c r="A1590" t="s">
        <v>125</v>
      </c>
      <c r="B1590" s="1">
        <v>2013</v>
      </c>
      <c r="C1590" t="s">
        <v>23</v>
      </c>
      <c r="D1590" s="2">
        <v>74.599999999999994</v>
      </c>
      <c r="E1590" s="1">
        <v>128</v>
      </c>
      <c r="F1590" s="1">
        <v>3</v>
      </c>
      <c r="G1590" s="3">
        <v>0.53</v>
      </c>
      <c r="H1590">
        <v>110.67797109999999</v>
      </c>
      <c r="I1590" s="1">
        <v>96</v>
      </c>
      <c r="J1590" s="1">
        <v>195</v>
      </c>
      <c r="K1590" s="2">
        <v>38.5</v>
      </c>
      <c r="L1590" s="1">
        <v>4</v>
      </c>
      <c r="M1590" s="1">
        <v>97</v>
      </c>
      <c r="N1590" s="3">
        <v>4.2</v>
      </c>
      <c r="O1590" s="1">
        <v>97</v>
      </c>
      <c r="P1590" s="2">
        <v>0.1</v>
      </c>
      <c r="Q1590" s="3">
        <v>1882.2784200000001</v>
      </c>
      <c r="R1590" s="1">
        <v>2976724</v>
      </c>
      <c r="S1590">
        <v>7.8</v>
      </c>
      <c r="T1590">
        <v>7.6</v>
      </c>
      <c r="U1590">
        <v>0.77900000000000003</v>
      </c>
      <c r="V1590">
        <v>12.9</v>
      </c>
    </row>
    <row r="1591" spans="1:22" x14ac:dyDescent="0.3">
      <c r="A1591" t="s">
        <v>125</v>
      </c>
      <c r="B1591" s="1">
        <v>2012</v>
      </c>
      <c r="C1591" t="s">
        <v>23</v>
      </c>
      <c r="D1591" s="2">
        <v>74.5</v>
      </c>
      <c r="E1591" s="1">
        <v>129</v>
      </c>
      <c r="F1591" s="1">
        <v>3</v>
      </c>
      <c r="G1591" s="3">
        <v>0.53</v>
      </c>
      <c r="H1591">
        <v>101.609245</v>
      </c>
      <c r="I1591" s="1">
        <v>97</v>
      </c>
      <c r="J1591" s="1">
        <v>1868</v>
      </c>
      <c r="K1591" s="2">
        <v>37.4</v>
      </c>
      <c r="L1591" s="1">
        <v>4</v>
      </c>
      <c r="M1591" s="1">
        <v>97</v>
      </c>
      <c r="N1591" s="3">
        <v>4.0999999999999996</v>
      </c>
      <c r="O1591" s="1">
        <v>97</v>
      </c>
      <c r="P1591" s="2">
        <v>0.1</v>
      </c>
      <c r="Q1591" s="3">
        <v>1779.49641</v>
      </c>
      <c r="R1591" s="1">
        <v>2917456</v>
      </c>
      <c r="S1591">
        <v>7.9</v>
      </c>
      <c r="T1591">
        <v>7.7</v>
      </c>
      <c r="U1591">
        <v>0.77600000000000002</v>
      </c>
      <c r="V1591">
        <v>12.9</v>
      </c>
    </row>
    <row r="1592" spans="1:22" x14ac:dyDescent="0.3">
      <c r="A1592" t="s">
        <v>125</v>
      </c>
      <c r="B1592" s="1">
        <v>2011</v>
      </c>
      <c r="C1592" t="s">
        <v>23</v>
      </c>
      <c r="D1592" s="2">
        <v>74.3</v>
      </c>
      <c r="E1592" s="1">
        <v>13</v>
      </c>
      <c r="F1592" s="1">
        <v>3</v>
      </c>
      <c r="G1592" s="3">
        <v>0.51</v>
      </c>
      <c r="H1592">
        <v>9.2300263200000003</v>
      </c>
      <c r="I1592" s="1">
        <v>96</v>
      </c>
      <c r="J1592" s="1">
        <v>1569</v>
      </c>
      <c r="K1592" s="2">
        <v>36.299999999999997</v>
      </c>
      <c r="L1592" s="1">
        <v>4</v>
      </c>
      <c r="M1592" s="1">
        <v>96</v>
      </c>
      <c r="N1592" s="3">
        <v>3.89</v>
      </c>
      <c r="O1592" s="1">
        <v>96</v>
      </c>
      <c r="P1592" s="2">
        <v>0.1</v>
      </c>
      <c r="Q1592" s="3">
        <v>145.12620000000001</v>
      </c>
      <c r="R1592" s="1">
        <v>28635128</v>
      </c>
      <c r="S1592">
        <v>8</v>
      </c>
      <c r="T1592">
        <v>7.8</v>
      </c>
      <c r="U1592">
        <v>0.77400000000000002</v>
      </c>
      <c r="V1592">
        <v>13</v>
      </c>
    </row>
    <row r="1593" spans="1:22" x14ac:dyDescent="0.3">
      <c r="A1593" t="s">
        <v>125</v>
      </c>
      <c r="B1593" s="1">
        <v>2010</v>
      </c>
      <c r="C1593" t="s">
        <v>23</v>
      </c>
      <c r="D1593" s="2">
        <v>74.099999999999994</v>
      </c>
      <c r="E1593" s="1">
        <v>131</v>
      </c>
      <c r="F1593" s="1">
        <v>3</v>
      </c>
      <c r="G1593" s="3">
        <v>0.49</v>
      </c>
      <c r="H1593">
        <v>65.566596619999999</v>
      </c>
      <c r="I1593" s="1">
        <v>96</v>
      </c>
      <c r="J1593" s="1">
        <v>73</v>
      </c>
      <c r="K1593" s="2">
        <v>35.299999999999997</v>
      </c>
      <c r="L1593" s="1">
        <v>4</v>
      </c>
      <c r="M1593" s="1">
        <v>96</v>
      </c>
      <c r="N1593" s="3">
        <v>3.99</v>
      </c>
      <c r="O1593" s="1">
        <v>96</v>
      </c>
      <c r="P1593" s="2">
        <v>0.1</v>
      </c>
      <c r="Q1593" s="3">
        <v>971.356987</v>
      </c>
      <c r="R1593" s="1">
        <v>28112289</v>
      </c>
      <c r="S1593">
        <v>8.1999999999999993</v>
      </c>
      <c r="T1593">
        <v>8</v>
      </c>
      <c r="U1593">
        <v>0.76400000000000001</v>
      </c>
      <c r="V1593">
        <v>12.8</v>
      </c>
    </row>
    <row r="1594" spans="1:22" x14ac:dyDescent="0.3">
      <c r="A1594" t="s">
        <v>125</v>
      </c>
      <c r="B1594" s="1">
        <v>2009</v>
      </c>
      <c r="C1594" t="s">
        <v>23</v>
      </c>
      <c r="D1594" s="2">
        <v>74</v>
      </c>
      <c r="E1594" s="1">
        <v>131</v>
      </c>
      <c r="F1594" s="1">
        <v>3</v>
      </c>
      <c r="G1594" s="3">
        <v>0.47</v>
      </c>
      <c r="H1594">
        <v>431.54524720000001</v>
      </c>
      <c r="I1594" s="1">
        <v>96</v>
      </c>
      <c r="J1594" s="1">
        <v>153</v>
      </c>
      <c r="K1594" s="2">
        <v>34.4</v>
      </c>
      <c r="L1594" s="1">
        <v>4</v>
      </c>
      <c r="M1594" s="1">
        <v>97</v>
      </c>
      <c r="N1594" s="3">
        <v>3.97</v>
      </c>
      <c r="O1594" s="1">
        <v>97</v>
      </c>
      <c r="P1594" s="2">
        <v>0.1</v>
      </c>
      <c r="Q1594" s="3">
        <v>7326.7444349999996</v>
      </c>
      <c r="R1594" s="1">
        <v>2765383</v>
      </c>
      <c r="S1594">
        <v>8.3000000000000007</v>
      </c>
      <c r="T1594">
        <v>8.1999999999999993</v>
      </c>
      <c r="U1594">
        <v>0.75600000000000001</v>
      </c>
      <c r="V1594">
        <v>12.6</v>
      </c>
    </row>
    <row r="1595" spans="1:22" x14ac:dyDescent="0.3">
      <c r="A1595" t="s">
        <v>125</v>
      </c>
      <c r="B1595" s="1">
        <v>2008</v>
      </c>
      <c r="C1595" t="s">
        <v>23</v>
      </c>
      <c r="D1595" s="2">
        <v>73.8</v>
      </c>
      <c r="E1595" s="1">
        <v>132</v>
      </c>
      <c r="F1595" s="1">
        <v>3</v>
      </c>
      <c r="G1595" s="3">
        <v>0.47</v>
      </c>
      <c r="H1595">
        <v>438.4519214</v>
      </c>
      <c r="I1595" s="1">
        <v>97</v>
      </c>
      <c r="J1595" s="1">
        <v>334</v>
      </c>
      <c r="K1595" s="2">
        <v>33.4</v>
      </c>
      <c r="L1595" s="1">
        <v>4</v>
      </c>
      <c r="M1595" s="1">
        <v>97</v>
      </c>
      <c r="N1595" s="3">
        <v>3.47</v>
      </c>
      <c r="O1595" s="1">
        <v>97</v>
      </c>
      <c r="P1595" s="2">
        <v>0.1</v>
      </c>
      <c r="Q1595" s="3">
        <v>8513.6295410000002</v>
      </c>
      <c r="R1595" s="1">
        <v>2711169</v>
      </c>
      <c r="S1595">
        <v>8.5</v>
      </c>
      <c r="T1595">
        <v>8.3000000000000007</v>
      </c>
      <c r="U1595">
        <v>0.747</v>
      </c>
      <c r="V1595">
        <v>12.5</v>
      </c>
    </row>
    <row r="1596" spans="1:22" x14ac:dyDescent="0.3">
      <c r="A1596" t="s">
        <v>125</v>
      </c>
      <c r="B1596" s="1">
        <v>2007</v>
      </c>
      <c r="C1596" t="s">
        <v>23</v>
      </c>
      <c r="D1596" s="2">
        <v>73.7</v>
      </c>
      <c r="E1596" s="1">
        <v>133</v>
      </c>
      <c r="F1596" s="1">
        <v>3</v>
      </c>
      <c r="G1596" s="3">
        <v>0.43</v>
      </c>
      <c r="H1596">
        <v>409.98125229999999</v>
      </c>
      <c r="I1596" s="1">
        <v>96</v>
      </c>
      <c r="J1596" s="1">
        <v>394</v>
      </c>
      <c r="K1596" s="2">
        <v>32.5</v>
      </c>
      <c r="L1596" s="1">
        <v>4</v>
      </c>
      <c r="M1596" s="1">
        <v>97</v>
      </c>
      <c r="N1596" s="3">
        <v>3.61</v>
      </c>
      <c r="O1596" s="1">
        <v>97</v>
      </c>
      <c r="P1596" s="2">
        <v>0.1</v>
      </c>
      <c r="Q1596" s="3">
        <v>7269.1711400000004</v>
      </c>
      <c r="R1596" s="1">
        <v>26625845</v>
      </c>
      <c r="S1596">
        <v>8.6999999999999993</v>
      </c>
      <c r="T1596">
        <v>8.5</v>
      </c>
      <c r="U1596">
        <v>0.73599999999999999</v>
      </c>
      <c r="V1596">
        <v>12.3</v>
      </c>
    </row>
    <row r="1597" spans="1:22" x14ac:dyDescent="0.3">
      <c r="A1597" t="s">
        <v>125</v>
      </c>
      <c r="B1597" s="1">
        <v>2006</v>
      </c>
      <c r="C1597" t="s">
        <v>23</v>
      </c>
      <c r="D1597" s="2">
        <v>73.599999999999994</v>
      </c>
      <c r="E1597" s="1">
        <v>134</v>
      </c>
      <c r="F1597" s="1">
        <v>3</v>
      </c>
      <c r="G1597" s="3">
        <v>0.42</v>
      </c>
      <c r="H1597">
        <v>365.91139779999997</v>
      </c>
      <c r="I1597" s="1">
        <v>95</v>
      </c>
      <c r="J1597" s="1">
        <v>564</v>
      </c>
      <c r="K1597" s="2">
        <v>31.6</v>
      </c>
      <c r="L1597" s="1">
        <v>4</v>
      </c>
      <c r="M1597" s="1">
        <v>95</v>
      </c>
      <c r="N1597" s="3">
        <v>3.65</v>
      </c>
      <c r="O1597" s="1">
        <v>95</v>
      </c>
      <c r="P1597" s="2">
        <v>0.1</v>
      </c>
      <c r="Q1597" s="3">
        <v>6222.9829550000004</v>
      </c>
      <c r="R1597" s="1">
        <v>26143566</v>
      </c>
      <c r="S1597">
        <v>8.8000000000000007</v>
      </c>
      <c r="T1597">
        <v>8.6</v>
      </c>
      <c r="U1597">
        <v>0.73199999999999998</v>
      </c>
      <c r="V1597">
        <v>12.7</v>
      </c>
    </row>
    <row r="1598" spans="1:22" x14ac:dyDescent="0.3">
      <c r="A1598" t="s">
        <v>125</v>
      </c>
      <c r="B1598" s="1">
        <v>2005</v>
      </c>
      <c r="C1598" t="s">
        <v>23</v>
      </c>
      <c r="D1598" s="2">
        <v>73.400000000000006</v>
      </c>
      <c r="E1598" s="1">
        <v>135</v>
      </c>
      <c r="F1598" s="1">
        <v>3</v>
      </c>
      <c r="G1598" s="3">
        <v>0.46</v>
      </c>
      <c r="H1598">
        <v>297.59138330000002</v>
      </c>
      <c r="I1598" s="1">
        <v>96</v>
      </c>
      <c r="J1598" s="1">
        <v>1407</v>
      </c>
      <c r="K1598" s="2">
        <v>3.7</v>
      </c>
      <c r="L1598" s="1">
        <v>4</v>
      </c>
      <c r="M1598" s="1">
        <v>96</v>
      </c>
      <c r="N1598" s="3">
        <v>3.29</v>
      </c>
      <c r="O1598" s="1">
        <v>96</v>
      </c>
      <c r="P1598" s="2">
        <v>0.1</v>
      </c>
      <c r="Q1598" s="3">
        <v>5593.8229950000004</v>
      </c>
      <c r="R1598" s="1">
        <v>25659393</v>
      </c>
      <c r="S1598">
        <v>9</v>
      </c>
      <c r="T1598">
        <v>8.8000000000000007</v>
      </c>
      <c r="U1598">
        <v>0.73399999999999999</v>
      </c>
      <c r="V1598">
        <v>12.9</v>
      </c>
    </row>
    <row r="1599" spans="1:22" x14ac:dyDescent="0.3">
      <c r="A1599" t="s">
        <v>125</v>
      </c>
      <c r="B1599" s="1">
        <v>2004</v>
      </c>
      <c r="C1599" t="s">
        <v>23</v>
      </c>
      <c r="D1599" s="2">
        <v>73.2</v>
      </c>
      <c r="E1599" s="1">
        <v>137</v>
      </c>
      <c r="F1599" s="1">
        <v>3</v>
      </c>
      <c r="G1599" s="3">
        <v>0.49</v>
      </c>
      <c r="H1599">
        <v>315.66393219999998</v>
      </c>
      <c r="I1599" s="1">
        <v>94</v>
      </c>
      <c r="J1599" s="1">
        <v>5729</v>
      </c>
      <c r="K1599" s="2">
        <v>29.8</v>
      </c>
      <c r="L1599" s="1">
        <v>4</v>
      </c>
      <c r="M1599" s="1">
        <v>95</v>
      </c>
      <c r="N1599" s="3">
        <v>3.74</v>
      </c>
      <c r="O1599" s="1">
        <v>95</v>
      </c>
      <c r="P1599" s="2">
        <v>0.1</v>
      </c>
      <c r="Q1599" s="3">
        <v>4955.4777430000004</v>
      </c>
      <c r="R1599" s="1">
        <v>2517419</v>
      </c>
      <c r="S1599">
        <v>9.1999999999999993</v>
      </c>
      <c r="T1599">
        <v>8.9</v>
      </c>
      <c r="U1599">
        <v>0.73099999999999998</v>
      </c>
      <c r="V1599">
        <v>12.7</v>
      </c>
    </row>
    <row r="1600" spans="1:22" x14ac:dyDescent="0.3">
      <c r="A1600" t="s">
        <v>125</v>
      </c>
      <c r="B1600" s="1">
        <v>2003</v>
      </c>
      <c r="C1600" t="s">
        <v>23</v>
      </c>
      <c r="D1600" s="2">
        <v>73.099999999999994</v>
      </c>
      <c r="E1600" s="1">
        <v>138</v>
      </c>
      <c r="F1600" s="1">
        <v>3</v>
      </c>
      <c r="G1600" s="3">
        <v>0.48</v>
      </c>
      <c r="H1600">
        <v>264.24961289999999</v>
      </c>
      <c r="I1600" s="1">
        <v>95</v>
      </c>
      <c r="J1600" s="1">
        <v>632</v>
      </c>
      <c r="K1600" s="2">
        <v>28.8</v>
      </c>
      <c r="L1600" s="1">
        <v>4</v>
      </c>
      <c r="M1600" s="1">
        <v>96</v>
      </c>
      <c r="N1600" s="3">
        <v>3.95</v>
      </c>
      <c r="O1600" s="1">
        <v>96</v>
      </c>
      <c r="P1600" s="2">
        <v>0.1</v>
      </c>
      <c r="Q1600" s="3">
        <v>4463.6758929999996</v>
      </c>
      <c r="R1600" s="1">
        <v>2468873</v>
      </c>
      <c r="S1600">
        <v>9.3000000000000007</v>
      </c>
      <c r="T1600">
        <v>9.1</v>
      </c>
      <c r="U1600">
        <v>0.72399999999999998</v>
      </c>
      <c r="V1600">
        <v>12.1</v>
      </c>
    </row>
    <row r="1601" spans="1:22" x14ac:dyDescent="0.3">
      <c r="A1601" t="s">
        <v>125</v>
      </c>
      <c r="B1601" s="1">
        <v>2002</v>
      </c>
      <c r="C1601" t="s">
        <v>23</v>
      </c>
      <c r="D1601" s="2">
        <v>72.900000000000006</v>
      </c>
      <c r="E1601" s="1">
        <v>14</v>
      </c>
      <c r="F1601" s="1">
        <v>4</v>
      </c>
      <c r="G1601" s="3">
        <v>0.49</v>
      </c>
      <c r="H1601">
        <v>216.70294809999999</v>
      </c>
      <c r="I1601" s="1">
        <v>95</v>
      </c>
      <c r="J1601" s="1">
        <v>408</v>
      </c>
      <c r="K1601" s="2">
        <v>27.9</v>
      </c>
      <c r="L1601" s="1">
        <v>4</v>
      </c>
      <c r="M1601" s="1">
        <v>94</v>
      </c>
      <c r="N1601" s="3">
        <v>3.4</v>
      </c>
      <c r="O1601" s="1">
        <v>94</v>
      </c>
      <c r="P1601" s="2">
        <v>0.1</v>
      </c>
      <c r="Q1601" s="3">
        <v>4167.3643869999996</v>
      </c>
      <c r="R1601" s="1">
        <v>24198811</v>
      </c>
      <c r="S1601">
        <v>9.5</v>
      </c>
      <c r="T1601">
        <v>9.3000000000000007</v>
      </c>
      <c r="U1601">
        <v>0.72299999999999998</v>
      </c>
      <c r="V1601">
        <v>12</v>
      </c>
    </row>
    <row r="1602" spans="1:22" x14ac:dyDescent="0.3">
      <c r="A1602" t="s">
        <v>125</v>
      </c>
      <c r="B1602" s="1">
        <v>2001</v>
      </c>
      <c r="C1602" t="s">
        <v>23</v>
      </c>
      <c r="D1602" s="2">
        <v>72.7</v>
      </c>
      <c r="E1602" s="1">
        <v>144</v>
      </c>
      <c r="F1602" s="1">
        <v>4</v>
      </c>
      <c r="G1602" s="3">
        <v>0.53</v>
      </c>
      <c r="H1602">
        <v>210.2417002</v>
      </c>
      <c r="I1602" s="1">
        <v>95</v>
      </c>
      <c r="J1602" s="1">
        <v>2198</v>
      </c>
      <c r="K1602" s="2">
        <v>27</v>
      </c>
      <c r="L1602" s="1">
        <v>5</v>
      </c>
      <c r="M1602" s="1">
        <v>95</v>
      </c>
      <c r="N1602" s="3">
        <v>3.4</v>
      </c>
      <c r="O1602" s="1">
        <v>96</v>
      </c>
      <c r="P1602" s="2">
        <v>0.1</v>
      </c>
      <c r="Q1602" s="3">
        <v>3915.11546</v>
      </c>
      <c r="R1602" s="1">
        <v>2369897</v>
      </c>
      <c r="S1602">
        <v>9.6999999999999993</v>
      </c>
      <c r="T1602">
        <v>9.4</v>
      </c>
      <c r="U1602">
        <v>0.72499999999999998</v>
      </c>
      <c r="V1602">
        <v>11.9</v>
      </c>
    </row>
    <row r="1603" spans="1:22" x14ac:dyDescent="0.3">
      <c r="A1603" t="s">
        <v>125</v>
      </c>
      <c r="B1603" s="1">
        <v>2000</v>
      </c>
      <c r="C1603" t="s">
        <v>23</v>
      </c>
      <c r="D1603" s="2">
        <v>72.400000000000006</v>
      </c>
      <c r="E1603" s="1">
        <v>149</v>
      </c>
      <c r="F1603" s="1">
        <v>4</v>
      </c>
      <c r="G1603" s="3">
        <v>0.54</v>
      </c>
      <c r="H1603">
        <v>23.371672279999999</v>
      </c>
      <c r="I1603" s="1">
        <v>97</v>
      </c>
      <c r="J1603" s="1">
        <v>6187</v>
      </c>
      <c r="K1603" s="2">
        <v>26</v>
      </c>
      <c r="L1603" s="1">
        <v>5</v>
      </c>
      <c r="M1603" s="1">
        <v>98</v>
      </c>
      <c r="N1603" s="3">
        <v>3.4</v>
      </c>
      <c r="O1603" s="1">
        <v>98</v>
      </c>
      <c r="P1603" s="2">
        <v>0.1</v>
      </c>
      <c r="Q1603" s="3">
        <v>445.17471</v>
      </c>
      <c r="R1603" s="1">
        <v>2318568</v>
      </c>
      <c r="S1603">
        <v>9.8000000000000007</v>
      </c>
      <c r="T1603">
        <v>9.6</v>
      </c>
      <c r="U1603">
        <v>0.71499999999999997</v>
      </c>
      <c r="V1603">
        <v>11.6</v>
      </c>
    </row>
    <row r="1604" spans="1:22" x14ac:dyDescent="0.3">
      <c r="A1604" t="s">
        <v>126</v>
      </c>
      <c r="B1604" s="1">
        <v>2015</v>
      </c>
      <c r="C1604" t="s">
        <v>23</v>
      </c>
      <c r="D1604" s="2">
        <v>78.5</v>
      </c>
      <c r="E1604" s="1">
        <v>61</v>
      </c>
      <c r="F1604" s="1">
        <v>0</v>
      </c>
      <c r="H1604">
        <v>0</v>
      </c>
      <c r="I1604" s="1">
        <v>99</v>
      </c>
      <c r="J1604" s="1">
        <v>0</v>
      </c>
      <c r="K1604" s="2">
        <v>27.4</v>
      </c>
      <c r="L1604" s="1">
        <v>0</v>
      </c>
      <c r="M1604" s="1">
        <v>99</v>
      </c>
      <c r="O1604" s="1">
        <v>99</v>
      </c>
      <c r="P1604" s="2">
        <v>0.1</v>
      </c>
      <c r="Q1604" s="3">
        <v>8395.7851979999996</v>
      </c>
      <c r="R1604" s="1">
        <v>49163</v>
      </c>
      <c r="S1604">
        <v>13.6</v>
      </c>
      <c r="T1604">
        <v>13.6</v>
      </c>
      <c r="U1604">
        <v>0.70099999999999996</v>
      </c>
      <c r="V1604">
        <v>12.7</v>
      </c>
    </row>
    <row r="1605" spans="1:22" x14ac:dyDescent="0.3">
      <c r="A1605" t="s">
        <v>126</v>
      </c>
      <c r="B1605" s="1">
        <v>2014</v>
      </c>
      <c r="C1605" t="s">
        <v>23</v>
      </c>
      <c r="D1605" s="2">
        <v>78.2</v>
      </c>
      <c r="E1605" s="1">
        <v>62</v>
      </c>
      <c r="F1605" s="1">
        <v>0</v>
      </c>
      <c r="G1605" s="3">
        <v>0.01</v>
      </c>
      <c r="H1605">
        <v>2051.748615</v>
      </c>
      <c r="I1605" s="1">
        <v>99</v>
      </c>
      <c r="J1605" s="1">
        <v>0</v>
      </c>
      <c r="K1605" s="2">
        <v>26.2</v>
      </c>
      <c r="L1605" s="1">
        <v>0</v>
      </c>
      <c r="M1605" s="1">
        <v>99</v>
      </c>
      <c r="N1605" s="3">
        <v>13.73</v>
      </c>
      <c r="O1605" s="1">
        <v>99</v>
      </c>
      <c r="P1605" s="2">
        <v>0.1</v>
      </c>
      <c r="Q1605" s="3">
        <v>7716.2415000000001</v>
      </c>
      <c r="R1605" s="1">
        <v>41</v>
      </c>
      <c r="S1605">
        <v>13.6</v>
      </c>
      <c r="T1605">
        <v>13.7</v>
      </c>
      <c r="U1605">
        <v>0.69299999999999995</v>
      </c>
      <c r="V1605">
        <v>12.7</v>
      </c>
    </row>
    <row r="1606" spans="1:22" x14ac:dyDescent="0.3">
      <c r="A1606" t="s">
        <v>126</v>
      </c>
      <c r="B1606" s="1">
        <v>2013</v>
      </c>
      <c r="C1606" t="s">
        <v>23</v>
      </c>
      <c r="D1606" s="2">
        <v>77.900000000000006</v>
      </c>
      <c r="E1606" s="1">
        <v>64</v>
      </c>
      <c r="F1606" s="1">
        <v>0</v>
      </c>
      <c r="G1606" s="3">
        <v>0.01</v>
      </c>
      <c r="H1606">
        <v>1626.5911860000001</v>
      </c>
      <c r="I1606" s="1">
        <v>99</v>
      </c>
      <c r="J1606" s="1">
        <v>0</v>
      </c>
      <c r="K1606" s="2">
        <v>25.1</v>
      </c>
      <c r="L1606" s="1">
        <v>0</v>
      </c>
      <c r="M1606" s="1">
        <v>99</v>
      </c>
      <c r="N1606" s="3">
        <v>11.16</v>
      </c>
      <c r="O1606" s="1">
        <v>99</v>
      </c>
      <c r="P1606" s="2">
        <v>0.1</v>
      </c>
      <c r="Q1606" s="3">
        <v>7112.3357500000002</v>
      </c>
      <c r="R1606" s="1">
        <v>393</v>
      </c>
      <c r="S1606">
        <v>13.7</v>
      </c>
      <c r="T1606">
        <v>13.8</v>
      </c>
      <c r="U1606">
        <v>0.68300000000000005</v>
      </c>
      <c r="V1606">
        <v>12.4</v>
      </c>
    </row>
    <row r="1607" spans="1:22" x14ac:dyDescent="0.3">
      <c r="A1607" t="s">
        <v>126</v>
      </c>
      <c r="B1607" s="1">
        <v>2012</v>
      </c>
      <c r="C1607" t="s">
        <v>23</v>
      </c>
      <c r="D1607" s="2">
        <v>77.599999999999994</v>
      </c>
      <c r="E1607" s="1">
        <v>65</v>
      </c>
      <c r="F1607" s="1">
        <v>0</v>
      </c>
      <c r="G1607" s="3">
        <v>0.01</v>
      </c>
      <c r="H1607">
        <v>1259.940376</v>
      </c>
      <c r="I1607" s="1">
        <v>99</v>
      </c>
      <c r="J1607" s="1">
        <v>0</v>
      </c>
      <c r="K1607" s="2">
        <v>24.1</v>
      </c>
      <c r="L1607" s="1">
        <v>0</v>
      </c>
      <c r="M1607" s="1">
        <v>99</v>
      </c>
      <c r="N1607" s="3">
        <v>9.16</v>
      </c>
      <c r="O1607" s="1">
        <v>99</v>
      </c>
      <c r="P1607" s="2">
        <v>0.1</v>
      </c>
      <c r="Q1607" s="3">
        <v>6541.7465000000002</v>
      </c>
      <c r="R1607" s="1">
        <v>385</v>
      </c>
      <c r="S1607">
        <v>13.8</v>
      </c>
      <c r="T1607">
        <v>13.9</v>
      </c>
      <c r="U1607">
        <v>0.67500000000000004</v>
      </c>
      <c r="V1607">
        <v>12.1</v>
      </c>
    </row>
    <row r="1608" spans="1:22" x14ac:dyDescent="0.3">
      <c r="A1608" t="s">
        <v>126</v>
      </c>
      <c r="B1608" s="1">
        <v>2011</v>
      </c>
      <c r="C1608" t="s">
        <v>23</v>
      </c>
      <c r="D1608" s="2">
        <v>77.3</v>
      </c>
      <c r="E1608" s="1">
        <v>67</v>
      </c>
      <c r="F1608" s="1">
        <v>0</v>
      </c>
      <c r="G1608" s="3">
        <v>1.92</v>
      </c>
      <c r="H1608">
        <v>1079.893546</v>
      </c>
      <c r="I1608" s="1">
        <v>96</v>
      </c>
      <c r="J1608" s="1">
        <v>0</v>
      </c>
      <c r="K1608" s="2">
        <v>23.1</v>
      </c>
      <c r="L1608" s="1">
        <v>0</v>
      </c>
      <c r="M1608" s="1">
        <v>96</v>
      </c>
      <c r="N1608" s="3">
        <v>8.11</v>
      </c>
      <c r="O1608" s="1">
        <v>96</v>
      </c>
      <c r="P1608" s="2">
        <v>0.1</v>
      </c>
      <c r="Q1608" s="3">
        <v>6497.5544300000001</v>
      </c>
      <c r="R1608" s="1">
        <v>377</v>
      </c>
      <c r="S1608">
        <v>13.9</v>
      </c>
      <c r="T1608">
        <v>14</v>
      </c>
      <c r="U1608">
        <v>0.66300000000000003</v>
      </c>
      <c r="V1608">
        <v>11.8</v>
      </c>
    </row>
    <row r="1609" spans="1:22" x14ac:dyDescent="0.3">
      <c r="A1609" t="s">
        <v>126</v>
      </c>
      <c r="B1609" s="1">
        <v>2010</v>
      </c>
      <c r="C1609" t="s">
        <v>23</v>
      </c>
      <c r="D1609" s="2">
        <v>76.7</v>
      </c>
      <c r="E1609" s="1">
        <v>73</v>
      </c>
      <c r="F1609" s="1">
        <v>0</v>
      </c>
      <c r="G1609" s="3">
        <v>1.83</v>
      </c>
      <c r="H1609">
        <v>91.139718119999998</v>
      </c>
      <c r="I1609" s="1">
        <v>97</v>
      </c>
      <c r="J1609" s="1">
        <v>0</v>
      </c>
      <c r="K1609" s="2">
        <v>22.1</v>
      </c>
      <c r="L1609" s="1">
        <v>0</v>
      </c>
      <c r="M1609" s="1">
        <v>97</v>
      </c>
      <c r="N1609" s="3">
        <v>7.93</v>
      </c>
      <c r="O1609" s="1">
        <v>96</v>
      </c>
      <c r="P1609" s="2">
        <v>0.1</v>
      </c>
      <c r="Q1609" s="3">
        <v>633.79498000000001</v>
      </c>
      <c r="R1609" s="1">
        <v>367</v>
      </c>
      <c r="S1609">
        <v>14</v>
      </c>
      <c r="T1609">
        <v>14.1</v>
      </c>
      <c r="U1609">
        <v>0.65300000000000002</v>
      </c>
      <c r="V1609">
        <v>11.6</v>
      </c>
    </row>
    <row r="1610" spans="1:22" x14ac:dyDescent="0.3">
      <c r="A1610" t="s">
        <v>126</v>
      </c>
      <c r="B1610" s="1">
        <v>2009</v>
      </c>
      <c r="C1610" t="s">
        <v>23</v>
      </c>
      <c r="D1610" s="2">
        <v>76.3</v>
      </c>
      <c r="E1610" s="1">
        <v>75</v>
      </c>
      <c r="F1610" s="1">
        <v>0</v>
      </c>
      <c r="G1610" s="3">
        <v>1.59</v>
      </c>
      <c r="H1610">
        <v>100.503021</v>
      </c>
      <c r="I1610" s="1">
        <v>98</v>
      </c>
      <c r="J1610" s="1">
        <v>6</v>
      </c>
      <c r="K1610" s="2">
        <v>21.2</v>
      </c>
      <c r="L1610" s="1">
        <v>0</v>
      </c>
      <c r="M1610" s="1">
        <v>98</v>
      </c>
      <c r="N1610" s="3">
        <v>9.2200000000000006</v>
      </c>
      <c r="O1610" s="1">
        <v>98</v>
      </c>
      <c r="P1610" s="2">
        <v>0.1</v>
      </c>
      <c r="Q1610" s="3">
        <v>597.16589999999997</v>
      </c>
      <c r="R1610" s="1">
        <v>36</v>
      </c>
      <c r="S1610">
        <v>14.1</v>
      </c>
      <c r="T1610">
        <v>14.2</v>
      </c>
      <c r="U1610">
        <v>0.65100000000000002</v>
      </c>
      <c r="V1610">
        <v>11.8</v>
      </c>
    </row>
    <row r="1611" spans="1:22" x14ac:dyDescent="0.3">
      <c r="A1611" t="s">
        <v>126</v>
      </c>
      <c r="B1611" s="1">
        <v>2008</v>
      </c>
      <c r="C1611" t="s">
        <v>23</v>
      </c>
      <c r="D1611" s="2">
        <v>75.900000000000006</v>
      </c>
      <c r="E1611" s="1">
        <v>81</v>
      </c>
      <c r="F1611" s="1">
        <v>0</v>
      </c>
      <c r="G1611" s="3">
        <v>1.76</v>
      </c>
      <c r="H1611">
        <v>1077.712092</v>
      </c>
      <c r="I1611" s="1">
        <v>98</v>
      </c>
      <c r="J1611" s="1">
        <v>0</v>
      </c>
      <c r="K1611" s="2">
        <v>2.2999999999999998</v>
      </c>
      <c r="L1611" s="1">
        <v>0</v>
      </c>
      <c r="M1611" s="1">
        <v>98</v>
      </c>
      <c r="N1611" s="3">
        <v>9.3000000000000007</v>
      </c>
      <c r="O1611" s="1">
        <v>98</v>
      </c>
      <c r="P1611" s="2">
        <v>0.1</v>
      </c>
      <c r="Q1611" s="3">
        <v>5828.6213740000003</v>
      </c>
      <c r="R1611" s="1">
        <v>362</v>
      </c>
      <c r="S1611">
        <v>14.2</v>
      </c>
      <c r="T1611">
        <v>14.3</v>
      </c>
      <c r="U1611">
        <v>0.64100000000000001</v>
      </c>
      <c r="V1611">
        <v>11.8</v>
      </c>
    </row>
    <row r="1612" spans="1:22" x14ac:dyDescent="0.3">
      <c r="A1612" t="s">
        <v>126</v>
      </c>
      <c r="B1612" s="1">
        <v>2007</v>
      </c>
      <c r="C1612" t="s">
        <v>23</v>
      </c>
      <c r="D1612" s="2">
        <v>75.400000000000006</v>
      </c>
      <c r="E1612" s="1">
        <v>82</v>
      </c>
      <c r="F1612" s="1">
        <v>0</v>
      </c>
      <c r="G1612" s="3">
        <v>1.78</v>
      </c>
      <c r="H1612">
        <v>6.4914885980000001</v>
      </c>
      <c r="I1612" s="1">
        <v>98</v>
      </c>
      <c r="J1612" s="1">
        <v>20</v>
      </c>
      <c r="K1612" s="2">
        <v>19.5</v>
      </c>
      <c r="L1612" s="1">
        <v>0</v>
      </c>
      <c r="M1612" s="1">
        <v>98</v>
      </c>
      <c r="N1612" s="3">
        <v>6.64</v>
      </c>
      <c r="O1612" s="1">
        <v>98</v>
      </c>
      <c r="P1612" s="2">
        <v>0.1</v>
      </c>
      <c r="Q1612" s="3">
        <v>52.862285</v>
      </c>
      <c r="R1612" s="1">
        <v>349</v>
      </c>
      <c r="S1612">
        <v>14.3</v>
      </c>
      <c r="T1612">
        <v>14.4</v>
      </c>
      <c r="U1612">
        <v>0.63200000000000001</v>
      </c>
      <c r="V1612">
        <v>11.9</v>
      </c>
    </row>
    <row r="1613" spans="1:22" x14ac:dyDescent="0.3">
      <c r="A1613" t="s">
        <v>126</v>
      </c>
      <c r="B1613" s="1">
        <v>2006</v>
      </c>
      <c r="C1613" t="s">
        <v>23</v>
      </c>
      <c r="D1613" s="2">
        <v>75</v>
      </c>
      <c r="E1613" s="1">
        <v>88</v>
      </c>
      <c r="F1613" s="1">
        <v>0</v>
      </c>
      <c r="G1613" s="3">
        <v>1.62</v>
      </c>
      <c r="H1613">
        <v>659.84991179999997</v>
      </c>
      <c r="I1613" s="1">
        <v>98</v>
      </c>
      <c r="J1613" s="1">
        <v>47</v>
      </c>
      <c r="K1613" s="2">
        <v>18.7</v>
      </c>
      <c r="L1613" s="1">
        <v>0</v>
      </c>
      <c r="M1613" s="1">
        <v>98</v>
      </c>
      <c r="N1613" s="3">
        <v>7.37</v>
      </c>
      <c r="O1613" s="1">
        <v>98</v>
      </c>
      <c r="P1613" s="2">
        <v>0.1</v>
      </c>
      <c r="Q1613" s="3">
        <v>4428.5228980000002</v>
      </c>
      <c r="R1613" s="1">
        <v>333</v>
      </c>
      <c r="S1613">
        <v>14.3</v>
      </c>
      <c r="T1613">
        <v>14.5</v>
      </c>
      <c r="U1613">
        <v>0.622</v>
      </c>
      <c r="V1613">
        <v>12</v>
      </c>
    </row>
    <row r="1614" spans="1:22" x14ac:dyDescent="0.3">
      <c r="A1614" t="s">
        <v>126</v>
      </c>
      <c r="B1614" s="1">
        <v>2005</v>
      </c>
      <c r="C1614" t="s">
        <v>23</v>
      </c>
      <c r="D1614" s="2">
        <v>74.3</v>
      </c>
      <c r="E1614" s="1">
        <v>93</v>
      </c>
      <c r="F1614" s="1">
        <v>0</v>
      </c>
      <c r="G1614" s="3">
        <v>1.47</v>
      </c>
      <c r="H1614">
        <v>620.95189089999997</v>
      </c>
      <c r="I1614" s="1">
        <v>98</v>
      </c>
      <c r="J1614" s="1">
        <v>1395</v>
      </c>
      <c r="K1614" s="2">
        <v>18</v>
      </c>
      <c r="L1614" s="1">
        <v>0</v>
      </c>
      <c r="M1614" s="1">
        <v>98</v>
      </c>
      <c r="N1614" s="3">
        <v>9.52</v>
      </c>
      <c r="O1614" s="1">
        <v>98</v>
      </c>
      <c r="P1614" s="2">
        <v>0.1</v>
      </c>
      <c r="Q1614" s="3">
        <v>3488.4937690000002</v>
      </c>
      <c r="R1614" s="1">
        <v>321</v>
      </c>
      <c r="S1614">
        <v>14.4</v>
      </c>
      <c r="T1614">
        <v>14.5</v>
      </c>
      <c r="U1614">
        <v>0.625</v>
      </c>
      <c r="V1614">
        <v>12.1</v>
      </c>
    </row>
    <row r="1615" spans="1:22" x14ac:dyDescent="0.3">
      <c r="A1615" t="s">
        <v>126</v>
      </c>
      <c r="B1615" s="1">
        <v>2004</v>
      </c>
      <c r="C1615" t="s">
        <v>23</v>
      </c>
      <c r="D1615" s="2">
        <v>73.400000000000006</v>
      </c>
      <c r="E1615" s="1">
        <v>16</v>
      </c>
      <c r="F1615" s="1">
        <v>0</v>
      </c>
      <c r="G1615" s="3">
        <v>1.6</v>
      </c>
      <c r="H1615">
        <v>611.90935660000002</v>
      </c>
      <c r="I1615" s="1">
        <v>97</v>
      </c>
      <c r="J1615" s="1">
        <v>37</v>
      </c>
      <c r="K1615" s="2">
        <v>17.3</v>
      </c>
      <c r="L1615" s="1">
        <v>0</v>
      </c>
      <c r="M1615" s="1">
        <v>96</v>
      </c>
      <c r="N1615" s="3">
        <v>5.89</v>
      </c>
      <c r="O1615" s="1">
        <v>96</v>
      </c>
      <c r="P1615" s="2">
        <v>0.1</v>
      </c>
      <c r="Q1615" s="3">
        <v>3853.3334799999998</v>
      </c>
      <c r="R1615" s="1">
        <v>312</v>
      </c>
      <c r="S1615">
        <v>14.5</v>
      </c>
      <c r="T1615">
        <v>14.6</v>
      </c>
      <c r="U1615">
        <v>0.61699999999999999</v>
      </c>
      <c r="V1615">
        <v>12.2</v>
      </c>
    </row>
    <row r="1616" spans="1:22" x14ac:dyDescent="0.3">
      <c r="A1616" t="s">
        <v>126</v>
      </c>
      <c r="B1616" s="1">
        <v>2003</v>
      </c>
      <c r="C1616" t="s">
        <v>23</v>
      </c>
      <c r="D1616" s="2">
        <v>72.7</v>
      </c>
      <c r="E1616" s="1">
        <v>112</v>
      </c>
      <c r="F1616" s="1">
        <v>0</v>
      </c>
      <c r="G1616" s="3">
        <v>1.75</v>
      </c>
      <c r="H1616">
        <v>491.49789079999999</v>
      </c>
      <c r="I1616" s="1">
        <v>98</v>
      </c>
      <c r="J1616" s="1">
        <v>75</v>
      </c>
      <c r="K1616" s="2">
        <v>16.7</v>
      </c>
      <c r="L1616" s="1">
        <v>0</v>
      </c>
      <c r="M1616" s="1">
        <v>98</v>
      </c>
      <c r="N1616" s="3">
        <v>5.9</v>
      </c>
      <c r="O1616" s="1">
        <v>98</v>
      </c>
      <c r="P1616" s="2">
        <v>0.1</v>
      </c>
      <c r="Q1616" s="3">
        <v>3432.2478409999999</v>
      </c>
      <c r="R1616" s="1">
        <v>34</v>
      </c>
      <c r="S1616">
        <v>14.6</v>
      </c>
      <c r="T1616">
        <v>14.7</v>
      </c>
      <c r="U1616">
        <v>0.60099999999999998</v>
      </c>
      <c r="V1616">
        <v>11.8</v>
      </c>
    </row>
    <row r="1617" spans="1:22" x14ac:dyDescent="0.3">
      <c r="A1617" t="s">
        <v>126</v>
      </c>
      <c r="B1617" s="1">
        <v>2002</v>
      </c>
      <c r="C1617" t="s">
        <v>23</v>
      </c>
      <c r="D1617" s="2">
        <v>71.8</v>
      </c>
      <c r="E1617" s="1">
        <v>124</v>
      </c>
      <c r="F1617" s="1">
        <v>0</v>
      </c>
      <c r="G1617" s="3">
        <v>1.95</v>
      </c>
      <c r="H1617">
        <v>4.2990533920000003</v>
      </c>
      <c r="I1617" s="1">
        <v>98</v>
      </c>
      <c r="J1617" s="1">
        <v>926</v>
      </c>
      <c r="K1617" s="2">
        <v>16.2</v>
      </c>
      <c r="L1617" s="1">
        <v>0</v>
      </c>
      <c r="M1617" s="1">
        <v>98</v>
      </c>
      <c r="N1617" s="3">
        <v>5.78</v>
      </c>
      <c r="O1617" s="1">
        <v>98</v>
      </c>
      <c r="P1617" s="2">
        <v>0.1</v>
      </c>
      <c r="Q1617" s="3">
        <v>32.372390000000003</v>
      </c>
      <c r="R1617" s="1">
        <v>297</v>
      </c>
      <c r="S1617">
        <v>14.6</v>
      </c>
      <c r="T1617">
        <v>14.7</v>
      </c>
      <c r="U1617">
        <v>0.59699999999999998</v>
      </c>
      <c r="V1617">
        <v>12</v>
      </c>
    </row>
    <row r="1618" spans="1:22" x14ac:dyDescent="0.3">
      <c r="A1618" t="s">
        <v>126</v>
      </c>
      <c r="B1618" s="1">
        <v>2001</v>
      </c>
      <c r="C1618" t="s">
        <v>23</v>
      </c>
      <c r="D1618" s="2">
        <v>78</v>
      </c>
      <c r="E1618" s="1">
        <v>129</v>
      </c>
      <c r="F1618" s="1">
        <v>0</v>
      </c>
      <c r="G1618" s="3">
        <v>1.98</v>
      </c>
      <c r="H1618">
        <v>41.306888030000003</v>
      </c>
      <c r="I1618" s="1">
        <v>98</v>
      </c>
      <c r="J1618" s="1">
        <v>0</v>
      </c>
      <c r="K1618" s="2">
        <v>15.6</v>
      </c>
      <c r="L1618" s="1">
        <v>0</v>
      </c>
      <c r="M1618" s="1">
        <v>97</v>
      </c>
      <c r="N1618" s="3">
        <v>5.84</v>
      </c>
      <c r="O1618" s="1">
        <v>98</v>
      </c>
      <c r="P1618" s="2">
        <v>0.1</v>
      </c>
      <c r="Q1618" s="3">
        <v>298.67597999999998</v>
      </c>
      <c r="R1618" s="1">
        <v>292</v>
      </c>
      <c r="S1618">
        <v>14.7</v>
      </c>
      <c r="T1618">
        <v>14.8</v>
      </c>
      <c r="U1618">
        <v>0.58699999999999997</v>
      </c>
      <c r="V1618">
        <v>11.8</v>
      </c>
    </row>
    <row r="1619" spans="1:22" x14ac:dyDescent="0.3">
      <c r="A1619" t="s">
        <v>126</v>
      </c>
      <c r="B1619" s="1">
        <v>2000</v>
      </c>
      <c r="C1619" t="s">
        <v>23</v>
      </c>
      <c r="D1619" s="2">
        <v>69.599999999999994</v>
      </c>
      <c r="E1619" s="1">
        <v>139</v>
      </c>
      <c r="F1619" s="1">
        <v>0</v>
      </c>
      <c r="G1619" s="3">
        <v>1.83</v>
      </c>
      <c r="H1619">
        <v>300.16210260000003</v>
      </c>
      <c r="I1619" s="1">
        <v>96</v>
      </c>
      <c r="J1619" s="1">
        <v>20</v>
      </c>
      <c r="K1619" s="2">
        <v>15.2</v>
      </c>
      <c r="L1619" s="1">
        <v>0</v>
      </c>
      <c r="M1619" s="1">
        <v>98</v>
      </c>
      <c r="N1619" s="3">
        <v>8</v>
      </c>
      <c r="O1619" s="1">
        <v>98</v>
      </c>
      <c r="P1619" s="2">
        <v>0.1</v>
      </c>
      <c r="Q1619" s="3">
        <v>2182.9971099999998</v>
      </c>
      <c r="R1619" s="1">
        <v>286</v>
      </c>
      <c r="S1619">
        <v>14.8</v>
      </c>
      <c r="T1619">
        <v>14.8</v>
      </c>
      <c r="U1619">
        <v>0.57699999999999996</v>
      </c>
      <c r="V1619">
        <v>11.3</v>
      </c>
    </row>
    <row r="1620" spans="1:22" x14ac:dyDescent="0.3">
      <c r="A1620" t="s">
        <v>127</v>
      </c>
      <c r="B1620" s="1">
        <v>2015</v>
      </c>
      <c r="C1620" t="s">
        <v>23</v>
      </c>
      <c r="D1620" s="2">
        <v>58.2</v>
      </c>
      <c r="E1620" s="1">
        <v>266</v>
      </c>
      <c r="F1620" s="1">
        <v>52</v>
      </c>
      <c r="H1620">
        <v>0</v>
      </c>
      <c r="I1620" s="1">
        <v>64</v>
      </c>
      <c r="J1620" s="1">
        <v>215</v>
      </c>
      <c r="K1620" s="2">
        <v>23.8</v>
      </c>
      <c r="L1620" s="1">
        <v>84</v>
      </c>
      <c r="M1620" s="1">
        <v>66</v>
      </c>
      <c r="O1620" s="1">
        <v>64</v>
      </c>
      <c r="P1620" s="2">
        <v>1.5</v>
      </c>
      <c r="Q1620" s="3">
        <v>729.72533799999997</v>
      </c>
      <c r="R1620" s="1">
        <v>1746795</v>
      </c>
      <c r="S1620">
        <v>7.7</v>
      </c>
      <c r="T1620">
        <v>7.5</v>
      </c>
      <c r="U1620">
        <v>0.438</v>
      </c>
      <c r="V1620">
        <v>8.4</v>
      </c>
    </row>
    <row r="1621" spans="1:22" x14ac:dyDescent="0.3">
      <c r="A1621" t="s">
        <v>127</v>
      </c>
      <c r="B1621" s="1">
        <v>2014</v>
      </c>
      <c r="C1621" t="s">
        <v>23</v>
      </c>
      <c r="D1621" s="2">
        <v>57.8</v>
      </c>
      <c r="E1621" s="1">
        <v>272</v>
      </c>
      <c r="F1621" s="1">
        <v>52</v>
      </c>
      <c r="G1621" s="3">
        <v>0.01</v>
      </c>
      <c r="H1621">
        <v>46.562316719999998</v>
      </c>
      <c r="I1621" s="1">
        <v>73</v>
      </c>
      <c r="J1621" s="1">
        <v>290</v>
      </c>
      <c r="K1621" s="2">
        <v>23.2</v>
      </c>
      <c r="L1621" s="1">
        <v>85</v>
      </c>
      <c r="M1621" s="1">
        <v>74</v>
      </c>
      <c r="N1621" s="3">
        <v>6.86</v>
      </c>
      <c r="O1621" s="1">
        <v>73</v>
      </c>
      <c r="P1621" s="2">
        <v>1.6</v>
      </c>
      <c r="Q1621" s="3">
        <v>825.57299149999994</v>
      </c>
      <c r="R1621" s="1">
        <v>16962846</v>
      </c>
      <c r="S1621">
        <v>7.9</v>
      </c>
      <c r="T1621">
        <v>7.7</v>
      </c>
      <c r="U1621">
        <v>0.43</v>
      </c>
      <c r="V1621">
        <v>8.1999999999999993</v>
      </c>
    </row>
    <row r="1622" spans="1:22" x14ac:dyDescent="0.3">
      <c r="A1622" t="s">
        <v>127</v>
      </c>
      <c r="B1622" s="1">
        <v>2013</v>
      </c>
      <c r="C1622" t="s">
        <v>23</v>
      </c>
      <c r="D1622" s="2">
        <v>57.3</v>
      </c>
      <c r="E1622" s="1">
        <v>275</v>
      </c>
      <c r="F1622" s="1">
        <v>53</v>
      </c>
      <c r="G1622" s="3">
        <v>0.01</v>
      </c>
      <c r="H1622">
        <v>36.861043189999997</v>
      </c>
      <c r="I1622" s="1">
        <v>69</v>
      </c>
      <c r="J1622" s="1">
        <v>221</v>
      </c>
      <c r="K1622" s="2">
        <v>22.5</v>
      </c>
      <c r="L1622" s="1">
        <v>86</v>
      </c>
      <c r="M1622" s="1">
        <v>7</v>
      </c>
      <c r="N1622" s="3">
        <v>6.58</v>
      </c>
      <c r="O1622" s="1">
        <v>69</v>
      </c>
      <c r="P1622" s="2">
        <v>1.6</v>
      </c>
      <c r="Q1622" s="3">
        <v>777.65913899999998</v>
      </c>
      <c r="R1622" s="1">
        <v>16477818</v>
      </c>
      <c r="S1622">
        <v>8.1</v>
      </c>
      <c r="T1622">
        <v>7.9</v>
      </c>
      <c r="U1622">
        <v>0.42099999999999999</v>
      </c>
      <c r="V1622">
        <v>8</v>
      </c>
    </row>
    <row r="1623" spans="1:22" x14ac:dyDescent="0.3">
      <c r="A1623" t="s">
        <v>127</v>
      </c>
      <c r="B1623" s="1">
        <v>2012</v>
      </c>
      <c r="C1623" t="s">
        <v>23</v>
      </c>
      <c r="D1623" s="2">
        <v>57.2</v>
      </c>
      <c r="E1623" s="1">
        <v>27</v>
      </c>
      <c r="F1623" s="1">
        <v>53</v>
      </c>
      <c r="G1623" s="3">
        <v>0.01</v>
      </c>
      <c r="H1623">
        <v>96.546582700000002</v>
      </c>
      <c r="I1623" s="1">
        <v>66</v>
      </c>
      <c r="J1623" s="1">
        <v>341</v>
      </c>
      <c r="K1623" s="2">
        <v>21.9</v>
      </c>
      <c r="L1623" s="1">
        <v>88</v>
      </c>
      <c r="M1623" s="1">
        <v>72</v>
      </c>
      <c r="N1623" s="3">
        <v>6.47</v>
      </c>
      <c r="O1623" s="1">
        <v>66</v>
      </c>
      <c r="P1623" s="2">
        <v>1.5</v>
      </c>
      <c r="Q1623" s="3">
        <v>777.34768680000002</v>
      </c>
      <c r="R1623" s="1">
        <v>16667</v>
      </c>
      <c r="S1623">
        <v>8.3000000000000007</v>
      </c>
      <c r="T1623">
        <v>8.1</v>
      </c>
      <c r="U1623">
        <v>0.41099999999999998</v>
      </c>
      <c r="V1623">
        <v>7.7</v>
      </c>
    </row>
    <row r="1624" spans="1:22" x14ac:dyDescent="0.3">
      <c r="A1624" t="s">
        <v>127</v>
      </c>
      <c r="B1624" s="1">
        <v>2011</v>
      </c>
      <c r="C1624" t="s">
        <v>23</v>
      </c>
      <c r="D1624" s="2">
        <v>56.8</v>
      </c>
      <c r="E1624" s="1">
        <v>271</v>
      </c>
      <c r="F1624" s="1">
        <v>54</v>
      </c>
      <c r="G1624" s="3">
        <v>0.61</v>
      </c>
      <c r="H1624">
        <v>101.8113996</v>
      </c>
      <c r="I1624" s="1">
        <v>66</v>
      </c>
      <c r="J1624" s="1">
        <v>24</v>
      </c>
      <c r="K1624" s="2">
        <v>21.3</v>
      </c>
      <c r="L1624" s="1">
        <v>90</v>
      </c>
      <c r="M1624" s="1">
        <v>72</v>
      </c>
      <c r="N1624" s="3">
        <v>6.59</v>
      </c>
      <c r="O1624" s="1">
        <v>66</v>
      </c>
      <c r="P1624" s="2">
        <v>1.5</v>
      </c>
      <c r="Q1624" s="3">
        <v>835.88998000000004</v>
      </c>
      <c r="R1624" s="1">
        <v>1554989</v>
      </c>
      <c r="S1624">
        <v>8.5</v>
      </c>
      <c r="T1624">
        <v>8.3000000000000007</v>
      </c>
      <c r="U1624">
        <v>0.40400000000000003</v>
      </c>
      <c r="V1624">
        <v>7.5</v>
      </c>
    </row>
    <row r="1625" spans="1:22" x14ac:dyDescent="0.3">
      <c r="A1625" t="s">
        <v>127</v>
      </c>
      <c r="B1625" s="1">
        <v>2010</v>
      </c>
      <c r="C1625" t="s">
        <v>23</v>
      </c>
      <c r="D1625" s="2">
        <v>56.5</v>
      </c>
      <c r="E1625" s="1">
        <v>273</v>
      </c>
      <c r="F1625" s="1">
        <v>54</v>
      </c>
      <c r="G1625" s="3">
        <v>0.6</v>
      </c>
      <c r="H1625">
        <v>9.5855843939999996</v>
      </c>
      <c r="I1625" s="1">
        <v>72</v>
      </c>
      <c r="J1625" s="1">
        <v>1719</v>
      </c>
      <c r="K1625" s="2">
        <v>2.7</v>
      </c>
      <c r="L1625" s="1">
        <v>91</v>
      </c>
      <c r="M1625" s="1">
        <v>77</v>
      </c>
      <c r="N1625" s="3">
        <v>6.35</v>
      </c>
      <c r="O1625" s="1">
        <v>73</v>
      </c>
      <c r="P1625" s="2">
        <v>1.5</v>
      </c>
      <c r="Q1625" s="3">
        <v>78.377632000000006</v>
      </c>
      <c r="R1625" s="1">
        <v>157585</v>
      </c>
      <c r="S1625">
        <v>8.8000000000000007</v>
      </c>
      <c r="T1625">
        <v>8.5</v>
      </c>
      <c r="U1625">
        <v>0.39600000000000002</v>
      </c>
      <c r="V1625">
        <v>7.3</v>
      </c>
    </row>
    <row r="1626" spans="1:22" x14ac:dyDescent="0.3">
      <c r="A1626" t="s">
        <v>127</v>
      </c>
      <c r="B1626" s="1">
        <v>2009</v>
      </c>
      <c r="C1626" t="s">
        <v>23</v>
      </c>
      <c r="D1626" s="2">
        <v>56</v>
      </c>
      <c r="E1626" s="1">
        <v>276</v>
      </c>
      <c r="F1626" s="1">
        <v>55</v>
      </c>
      <c r="G1626" s="3">
        <v>0.59</v>
      </c>
      <c r="H1626">
        <v>84.634389249999998</v>
      </c>
      <c r="I1626" s="1">
        <v>71</v>
      </c>
      <c r="J1626" s="1">
        <v>2939</v>
      </c>
      <c r="K1626" s="2">
        <v>2.2000000000000002</v>
      </c>
      <c r="L1626" s="1">
        <v>93</v>
      </c>
      <c r="M1626" s="1">
        <v>77</v>
      </c>
      <c r="N1626" s="3">
        <v>6.85</v>
      </c>
      <c r="O1626" s="1">
        <v>73</v>
      </c>
      <c r="P1626" s="2">
        <v>1.6</v>
      </c>
      <c r="Q1626" s="3">
        <v>697.15312400000005</v>
      </c>
      <c r="R1626" s="1">
        <v>1466597</v>
      </c>
      <c r="S1626">
        <v>9</v>
      </c>
      <c r="T1626">
        <v>8.8000000000000007</v>
      </c>
      <c r="U1626">
        <v>0.38500000000000001</v>
      </c>
      <c r="V1626">
        <v>7.1</v>
      </c>
    </row>
    <row r="1627" spans="1:22" x14ac:dyDescent="0.3">
      <c r="A1627" t="s">
        <v>127</v>
      </c>
      <c r="B1627" s="1">
        <v>2008</v>
      </c>
      <c r="C1627" t="s">
        <v>23</v>
      </c>
      <c r="D1627" s="2">
        <v>55.5</v>
      </c>
      <c r="E1627" s="1">
        <v>278</v>
      </c>
      <c r="F1627" s="1">
        <v>55</v>
      </c>
      <c r="G1627" s="3">
        <v>0.56999999999999995</v>
      </c>
      <c r="H1627">
        <v>102.1413744</v>
      </c>
      <c r="I1627" s="1">
        <v>74</v>
      </c>
      <c r="J1627" s="1">
        <v>98</v>
      </c>
      <c r="K1627" s="2">
        <v>19.600000000000001</v>
      </c>
      <c r="L1627" s="1">
        <v>94</v>
      </c>
      <c r="M1627" s="1">
        <v>74</v>
      </c>
      <c r="N1627" s="3">
        <v>6.74</v>
      </c>
      <c r="O1627" s="1">
        <v>74</v>
      </c>
      <c r="P1627" s="2">
        <v>1.6</v>
      </c>
      <c r="Q1627" s="3">
        <v>689.67842280000002</v>
      </c>
      <c r="R1627" s="1">
        <v>14138216</v>
      </c>
      <c r="S1627">
        <v>9.1999999999999993</v>
      </c>
      <c r="T1627">
        <v>9</v>
      </c>
      <c r="U1627">
        <v>0.36</v>
      </c>
      <c r="V1627">
        <v>5.8</v>
      </c>
    </row>
    <row r="1628" spans="1:22" x14ac:dyDescent="0.3">
      <c r="A1628" t="s">
        <v>127</v>
      </c>
      <c r="B1628" s="1">
        <v>2007</v>
      </c>
      <c r="C1628" t="s">
        <v>23</v>
      </c>
      <c r="D1628" s="2">
        <v>55</v>
      </c>
      <c r="E1628" s="1">
        <v>282</v>
      </c>
      <c r="F1628" s="1">
        <v>56</v>
      </c>
      <c r="G1628" s="3">
        <v>0.55000000000000004</v>
      </c>
      <c r="H1628">
        <v>81.840500700000007</v>
      </c>
      <c r="I1628" s="1">
        <v>74</v>
      </c>
      <c r="J1628" s="1">
        <v>2</v>
      </c>
      <c r="K1628" s="2">
        <v>19</v>
      </c>
      <c r="L1628" s="1">
        <v>96</v>
      </c>
      <c r="M1628" s="1">
        <v>76</v>
      </c>
      <c r="N1628" s="3">
        <v>6.97</v>
      </c>
      <c r="O1628" s="1">
        <v>74</v>
      </c>
      <c r="P1628" s="2">
        <v>1.7</v>
      </c>
      <c r="Q1628" s="3">
        <v>595.63683189999995</v>
      </c>
      <c r="R1628" s="1">
        <v>1367566</v>
      </c>
      <c r="S1628">
        <v>9.4</v>
      </c>
      <c r="T1628">
        <v>9.3000000000000007</v>
      </c>
      <c r="U1628">
        <v>0.36299999999999999</v>
      </c>
      <c r="V1628">
        <v>6.4</v>
      </c>
    </row>
    <row r="1629" spans="1:22" x14ac:dyDescent="0.3">
      <c r="A1629" t="s">
        <v>127</v>
      </c>
      <c r="B1629" s="1">
        <v>2006</v>
      </c>
      <c r="C1629" t="s">
        <v>23</v>
      </c>
      <c r="D1629" s="2">
        <v>54.3</v>
      </c>
      <c r="E1629" s="1">
        <v>288</v>
      </c>
      <c r="F1629" s="1">
        <v>57</v>
      </c>
      <c r="G1629" s="3">
        <v>0.53</v>
      </c>
      <c r="H1629">
        <v>67.709206829999999</v>
      </c>
      <c r="I1629" s="1">
        <v>9</v>
      </c>
      <c r="J1629" s="1">
        <v>128</v>
      </c>
      <c r="K1629" s="2">
        <v>18.5</v>
      </c>
      <c r="L1629" s="1">
        <v>98</v>
      </c>
      <c r="M1629" s="1">
        <v>79</v>
      </c>
      <c r="N1629" s="3">
        <v>6.56</v>
      </c>
      <c r="O1629" s="1">
        <v>78</v>
      </c>
      <c r="P1629" s="2">
        <v>1.8</v>
      </c>
      <c r="Q1629" s="3">
        <v>521.64257959999998</v>
      </c>
      <c r="R1629" s="1">
        <v>1322764</v>
      </c>
      <c r="S1629">
        <v>9.6999999999999993</v>
      </c>
      <c r="T1629">
        <v>9.5</v>
      </c>
      <c r="U1629">
        <v>0.35</v>
      </c>
      <c r="V1629">
        <v>6.1</v>
      </c>
    </row>
    <row r="1630" spans="1:22" x14ac:dyDescent="0.3">
      <c r="A1630" t="s">
        <v>127</v>
      </c>
      <c r="B1630" s="1">
        <v>2005</v>
      </c>
      <c r="C1630" t="s">
        <v>23</v>
      </c>
      <c r="D1630" s="2">
        <v>53.6</v>
      </c>
      <c r="E1630" s="1">
        <v>29</v>
      </c>
      <c r="F1630" s="1">
        <v>57</v>
      </c>
      <c r="G1630" s="3">
        <v>0.55000000000000004</v>
      </c>
      <c r="H1630">
        <v>60.212111409999999</v>
      </c>
      <c r="I1630" s="1">
        <v>83</v>
      </c>
      <c r="J1630" s="1">
        <v>33</v>
      </c>
      <c r="K1630" s="2">
        <v>18</v>
      </c>
      <c r="L1630" s="1">
        <v>101</v>
      </c>
      <c r="M1630" s="1">
        <v>78</v>
      </c>
      <c r="N1630" s="3">
        <v>6.34</v>
      </c>
      <c r="O1630" s="1">
        <v>77</v>
      </c>
      <c r="P1630" s="2">
        <v>1.9</v>
      </c>
      <c r="Q1630" s="3">
        <v>487.94255600000002</v>
      </c>
      <c r="R1630" s="1">
        <v>12798763</v>
      </c>
      <c r="S1630">
        <v>9.9</v>
      </c>
      <c r="T1630">
        <v>9.6999999999999993</v>
      </c>
      <c r="U1630">
        <v>0.33800000000000002</v>
      </c>
      <c r="V1630">
        <v>5.8</v>
      </c>
    </row>
    <row r="1631" spans="1:22" x14ac:dyDescent="0.3">
      <c r="A1631" t="s">
        <v>127</v>
      </c>
      <c r="B1631" s="1">
        <v>2004</v>
      </c>
      <c r="C1631" t="s">
        <v>23</v>
      </c>
      <c r="D1631" s="2">
        <v>52.8</v>
      </c>
      <c r="E1631" s="1">
        <v>296</v>
      </c>
      <c r="F1631" s="1">
        <v>58</v>
      </c>
      <c r="G1631" s="3">
        <v>0.49</v>
      </c>
      <c r="H1631">
        <v>57.116448009999999</v>
      </c>
      <c r="I1631" s="1">
        <v>73</v>
      </c>
      <c r="J1631" s="1">
        <v>172</v>
      </c>
      <c r="K1631" s="2">
        <v>17.5</v>
      </c>
      <c r="L1631" s="1">
        <v>103</v>
      </c>
      <c r="M1631" s="1">
        <v>7</v>
      </c>
      <c r="N1631" s="3">
        <v>6.28</v>
      </c>
      <c r="O1631" s="1">
        <v>69</v>
      </c>
      <c r="P1631" s="2">
        <v>2</v>
      </c>
      <c r="Q1631" s="3">
        <v>439.35729240000001</v>
      </c>
      <c r="R1631" s="1">
        <v>1239196</v>
      </c>
      <c r="S1631">
        <v>1.1000000000000001</v>
      </c>
      <c r="T1631">
        <v>1</v>
      </c>
      <c r="U1631">
        <v>0.33300000000000002</v>
      </c>
      <c r="V1631">
        <v>5.5</v>
      </c>
    </row>
    <row r="1632" spans="1:22" x14ac:dyDescent="0.3">
      <c r="A1632" t="s">
        <v>127</v>
      </c>
      <c r="B1632" s="1">
        <v>2003</v>
      </c>
      <c r="C1632" t="s">
        <v>23</v>
      </c>
      <c r="D1632" s="2">
        <v>52</v>
      </c>
      <c r="E1632" s="1">
        <v>299</v>
      </c>
      <c r="F1632" s="1">
        <v>59</v>
      </c>
      <c r="G1632" s="3">
        <v>0.54</v>
      </c>
      <c r="H1632">
        <v>6.6604517769999996</v>
      </c>
      <c r="I1632" s="1">
        <v>79</v>
      </c>
      <c r="J1632" s="1">
        <v>232</v>
      </c>
      <c r="K1632" s="2">
        <v>17</v>
      </c>
      <c r="L1632" s="1">
        <v>106</v>
      </c>
      <c r="M1632" s="1">
        <v>67</v>
      </c>
      <c r="N1632" s="3">
        <v>6.25</v>
      </c>
      <c r="O1632" s="1">
        <v>63</v>
      </c>
      <c r="P1632" s="2">
        <v>2.2000000000000002</v>
      </c>
      <c r="Q1632" s="3">
        <v>391.79128100000003</v>
      </c>
      <c r="R1632" s="1">
        <v>125128</v>
      </c>
      <c r="S1632">
        <v>1.3</v>
      </c>
      <c r="T1632">
        <v>1.2</v>
      </c>
      <c r="U1632">
        <v>0.318</v>
      </c>
      <c r="V1632">
        <v>5.2</v>
      </c>
    </row>
    <row r="1633" spans="1:22" x14ac:dyDescent="0.3">
      <c r="A1633" t="s">
        <v>127</v>
      </c>
      <c r="B1633" s="1">
        <v>2002</v>
      </c>
      <c r="C1633" t="s">
        <v>23</v>
      </c>
      <c r="D1633" s="2">
        <v>51.2</v>
      </c>
      <c r="E1633" s="1">
        <v>31</v>
      </c>
      <c r="F1633" s="1">
        <v>60</v>
      </c>
      <c r="G1633" s="3">
        <v>0.53</v>
      </c>
      <c r="H1633">
        <v>3.6764657600000001</v>
      </c>
      <c r="I1633" s="1"/>
      <c r="J1633" s="1">
        <v>717</v>
      </c>
      <c r="K1633" s="2">
        <v>16.5</v>
      </c>
      <c r="L1633" s="1">
        <v>108</v>
      </c>
      <c r="M1633" s="1">
        <v>65</v>
      </c>
      <c r="N1633" s="3">
        <v>6.32</v>
      </c>
      <c r="O1633" s="1">
        <v>61</v>
      </c>
      <c r="P1633" s="2">
        <v>2.2999999999999998</v>
      </c>
      <c r="Q1633" s="3">
        <v>334.22415999999998</v>
      </c>
      <c r="R1633" s="1">
        <v>11638929</v>
      </c>
      <c r="S1633">
        <v>1.5</v>
      </c>
      <c r="T1633">
        <v>1.5</v>
      </c>
      <c r="U1633">
        <v>0.308</v>
      </c>
      <c r="V1633">
        <v>4.9000000000000004</v>
      </c>
    </row>
    <row r="1634" spans="1:22" x14ac:dyDescent="0.3">
      <c r="A1634" t="s">
        <v>127</v>
      </c>
      <c r="B1634" s="1">
        <v>2001</v>
      </c>
      <c r="C1634" t="s">
        <v>23</v>
      </c>
      <c r="D1634" s="2">
        <v>55</v>
      </c>
      <c r="E1634" s="1">
        <v>34</v>
      </c>
      <c r="F1634" s="1">
        <v>60</v>
      </c>
      <c r="G1634" s="3">
        <v>0.51</v>
      </c>
      <c r="H1634">
        <v>4.3958857169999996</v>
      </c>
      <c r="I1634" s="1"/>
      <c r="J1634" s="1">
        <v>4464</v>
      </c>
      <c r="K1634" s="2">
        <v>16.100000000000001</v>
      </c>
      <c r="L1634" s="1">
        <v>110</v>
      </c>
      <c r="M1634" s="1">
        <v>56</v>
      </c>
      <c r="N1634" s="3">
        <v>6.39</v>
      </c>
      <c r="O1634" s="1">
        <v>49</v>
      </c>
      <c r="P1634" s="2">
        <v>2.4</v>
      </c>
      <c r="Q1634" s="3">
        <v>36.847323699999997</v>
      </c>
      <c r="R1634" s="1">
        <v>11293258</v>
      </c>
      <c r="S1634">
        <v>1.8</v>
      </c>
      <c r="T1634">
        <v>1.7</v>
      </c>
      <c r="U1634">
        <v>0.29699999999999999</v>
      </c>
      <c r="V1634">
        <v>4.5999999999999996</v>
      </c>
    </row>
    <row r="1635" spans="1:22" x14ac:dyDescent="0.3">
      <c r="A1635" t="s">
        <v>127</v>
      </c>
      <c r="B1635" s="1">
        <v>2000</v>
      </c>
      <c r="C1635" t="s">
        <v>23</v>
      </c>
      <c r="D1635" s="2">
        <v>49.8</v>
      </c>
      <c r="E1635" s="1">
        <v>37</v>
      </c>
      <c r="F1635" s="1">
        <v>60</v>
      </c>
      <c r="G1635" s="3">
        <v>0.47</v>
      </c>
      <c r="H1635">
        <v>23.945071240000001</v>
      </c>
      <c r="I1635" s="1"/>
      <c r="J1635" s="1">
        <v>1578</v>
      </c>
      <c r="K1635" s="2">
        <v>15.6</v>
      </c>
      <c r="L1635" s="1">
        <v>111</v>
      </c>
      <c r="M1635" s="1">
        <v>53</v>
      </c>
      <c r="N1635" s="3">
        <v>6.29</v>
      </c>
      <c r="O1635" s="1">
        <v>43</v>
      </c>
      <c r="P1635" s="2">
        <v>2.5</v>
      </c>
      <c r="Q1635" s="3">
        <v>269.34838289999999</v>
      </c>
      <c r="R1635" s="1">
        <v>196769</v>
      </c>
      <c r="S1635">
        <v>11</v>
      </c>
      <c r="T1635">
        <v>1.9</v>
      </c>
      <c r="U1635">
        <v>0.29099999999999998</v>
      </c>
      <c r="V1635">
        <v>4.4000000000000004</v>
      </c>
    </row>
    <row r="1636" spans="1:22" x14ac:dyDescent="0.3">
      <c r="A1636" t="s">
        <v>128</v>
      </c>
      <c r="B1636" s="1">
        <v>2015</v>
      </c>
      <c r="C1636" t="s">
        <v>31</v>
      </c>
      <c r="D1636" s="2">
        <v>81.7</v>
      </c>
      <c r="E1636" s="1">
        <v>54</v>
      </c>
      <c r="F1636" s="1">
        <v>0</v>
      </c>
      <c r="H1636">
        <v>0</v>
      </c>
      <c r="I1636" s="1">
        <v>95</v>
      </c>
      <c r="J1636" s="1">
        <v>2</v>
      </c>
      <c r="K1636" s="2">
        <v>69.599999999999994</v>
      </c>
      <c r="L1636" s="1">
        <v>0</v>
      </c>
      <c r="M1636" s="1">
        <v>97</v>
      </c>
      <c r="O1636" s="1">
        <v>97</v>
      </c>
      <c r="P1636" s="2">
        <v>0.1</v>
      </c>
      <c r="Q1636" s="3">
        <v>23819.463599999999</v>
      </c>
      <c r="R1636" s="1">
        <v>431874</v>
      </c>
      <c r="S1636">
        <v>0.8</v>
      </c>
      <c r="T1636">
        <v>0.8</v>
      </c>
      <c r="U1636">
        <v>0.85299999999999998</v>
      </c>
      <c r="V1636">
        <v>14.6</v>
      </c>
    </row>
    <row r="1637" spans="1:22" x14ac:dyDescent="0.3">
      <c r="A1637" t="s">
        <v>128</v>
      </c>
      <c r="B1637" s="1">
        <v>2014</v>
      </c>
      <c r="C1637" t="s">
        <v>31</v>
      </c>
      <c r="D1637" s="2">
        <v>81.400000000000006</v>
      </c>
      <c r="E1637" s="1">
        <v>55</v>
      </c>
      <c r="F1637" s="1">
        <v>0</v>
      </c>
      <c r="G1637" s="3">
        <v>8.49</v>
      </c>
      <c r="H1637">
        <v>409.60002480000003</v>
      </c>
      <c r="I1637" s="1">
        <v>9</v>
      </c>
      <c r="J1637" s="1">
        <v>0</v>
      </c>
      <c r="K1637" s="2">
        <v>69.2</v>
      </c>
      <c r="L1637" s="1">
        <v>0</v>
      </c>
      <c r="M1637" s="1">
        <v>99</v>
      </c>
      <c r="N1637" s="3">
        <v>9.75</v>
      </c>
      <c r="O1637" s="1">
        <v>99</v>
      </c>
      <c r="P1637" s="2">
        <v>0.1</v>
      </c>
      <c r="Q1637" s="3">
        <v>2618.9259900000002</v>
      </c>
      <c r="R1637" s="1">
        <v>427364</v>
      </c>
      <c r="S1637">
        <v>0.8</v>
      </c>
      <c r="T1637">
        <v>0.8</v>
      </c>
      <c r="U1637">
        <v>0.84699999999999998</v>
      </c>
      <c r="V1637">
        <v>14.3</v>
      </c>
    </row>
    <row r="1638" spans="1:22" x14ac:dyDescent="0.3">
      <c r="A1638" t="s">
        <v>128</v>
      </c>
      <c r="B1638" s="1">
        <v>2013</v>
      </c>
      <c r="C1638" t="s">
        <v>31</v>
      </c>
      <c r="D1638" s="2">
        <v>81.099999999999994</v>
      </c>
      <c r="E1638" s="1">
        <v>57</v>
      </c>
      <c r="F1638" s="1">
        <v>0</v>
      </c>
      <c r="G1638" s="3">
        <v>8.58</v>
      </c>
      <c r="H1638">
        <v>374.29472829999997</v>
      </c>
      <c r="I1638" s="1">
        <v>94</v>
      </c>
      <c r="J1638" s="1">
        <v>0</v>
      </c>
      <c r="K1638" s="2">
        <v>68.8</v>
      </c>
      <c r="L1638" s="1">
        <v>0</v>
      </c>
      <c r="M1638" s="1">
        <v>99</v>
      </c>
      <c r="N1638" s="3">
        <v>9.89</v>
      </c>
      <c r="O1638" s="1">
        <v>99</v>
      </c>
      <c r="P1638" s="2">
        <v>0.1</v>
      </c>
      <c r="Q1638" s="3">
        <v>2393.1887999999999</v>
      </c>
      <c r="R1638" s="1">
        <v>423374</v>
      </c>
      <c r="S1638">
        <v>0.8</v>
      </c>
      <c r="T1638">
        <v>0.7</v>
      </c>
      <c r="U1638">
        <v>0.82799999999999996</v>
      </c>
      <c r="V1638">
        <v>14.2</v>
      </c>
    </row>
    <row r="1639" spans="1:22" x14ac:dyDescent="0.3">
      <c r="A1639" t="s">
        <v>128</v>
      </c>
      <c r="B1639" s="1">
        <v>2012</v>
      </c>
      <c r="C1639" t="s">
        <v>31</v>
      </c>
      <c r="D1639" s="2">
        <v>81</v>
      </c>
      <c r="E1639" s="1">
        <v>58</v>
      </c>
      <c r="F1639" s="1">
        <v>0</v>
      </c>
      <c r="G1639" s="3">
        <v>7.67</v>
      </c>
      <c r="H1639">
        <v>343.12339500000002</v>
      </c>
      <c r="I1639" s="1">
        <v>93</v>
      </c>
      <c r="J1639" s="1">
        <v>0</v>
      </c>
      <c r="K1639" s="2">
        <v>68.400000000000006</v>
      </c>
      <c r="L1639" s="1">
        <v>0</v>
      </c>
      <c r="M1639" s="1">
        <v>99</v>
      </c>
      <c r="N1639" s="3">
        <v>9.9499999999999993</v>
      </c>
      <c r="O1639" s="1">
        <v>99</v>
      </c>
      <c r="P1639" s="2">
        <v>0.1</v>
      </c>
      <c r="Q1639" s="3">
        <v>2193.8836000000001</v>
      </c>
      <c r="R1639" s="1">
        <v>419455</v>
      </c>
      <c r="S1639">
        <v>0.8</v>
      </c>
      <c r="T1639">
        <v>0.7</v>
      </c>
      <c r="U1639">
        <v>0.82099999999999995</v>
      </c>
      <c r="V1639">
        <v>14.1</v>
      </c>
    </row>
    <row r="1640" spans="1:22" x14ac:dyDescent="0.3">
      <c r="A1640" t="s">
        <v>128</v>
      </c>
      <c r="B1640" s="1">
        <v>2011</v>
      </c>
      <c r="C1640" t="s">
        <v>31</v>
      </c>
      <c r="D1640" s="2">
        <v>87</v>
      </c>
      <c r="E1640" s="1">
        <v>59</v>
      </c>
      <c r="F1640" s="1">
        <v>0</v>
      </c>
      <c r="G1640" s="3">
        <v>6.91</v>
      </c>
      <c r="H1640">
        <v>3601.2874569999999</v>
      </c>
      <c r="I1640" s="1">
        <v>82</v>
      </c>
      <c r="J1640" s="1">
        <v>3</v>
      </c>
      <c r="K1640" s="2">
        <v>68</v>
      </c>
      <c r="L1640" s="1">
        <v>0</v>
      </c>
      <c r="M1640" s="1">
        <v>96</v>
      </c>
      <c r="N1640" s="3">
        <v>9.6</v>
      </c>
      <c r="O1640" s="1">
        <v>96</v>
      </c>
      <c r="P1640" s="2">
        <v>0.1</v>
      </c>
      <c r="Q1640" s="3">
        <v>22821.847000000002</v>
      </c>
      <c r="R1640" s="1">
        <v>416268</v>
      </c>
      <c r="S1640">
        <v>0.8</v>
      </c>
      <c r="T1640">
        <v>0.7</v>
      </c>
      <c r="U1640">
        <v>0.82599999999999996</v>
      </c>
      <c r="V1640">
        <v>14.8</v>
      </c>
    </row>
    <row r="1641" spans="1:22" x14ac:dyDescent="0.3">
      <c r="A1641" t="s">
        <v>128</v>
      </c>
      <c r="B1641" s="1">
        <v>2010</v>
      </c>
      <c r="C1641" t="s">
        <v>31</v>
      </c>
      <c r="D1641" s="2">
        <v>83</v>
      </c>
      <c r="E1641" s="1">
        <v>62</v>
      </c>
      <c r="F1641" s="1">
        <v>0</v>
      </c>
      <c r="G1641" s="3">
        <v>7.91</v>
      </c>
      <c r="H1641">
        <v>278.06870509999999</v>
      </c>
      <c r="I1641" s="1">
        <v>75</v>
      </c>
      <c r="J1641" s="1">
        <v>0</v>
      </c>
      <c r="K1641" s="2">
        <v>67.599999999999994</v>
      </c>
      <c r="L1641" s="1">
        <v>0</v>
      </c>
      <c r="M1641" s="1">
        <v>76</v>
      </c>
      <c r="N1641" s="3">
        <v>8.3000000000000007</v>
      </c>
      <c r="O1641" s="1">
        <v>76</v>
      </c>
      <c r="P1641" s="2">
        <v>0.1</v>
      </c>
      <c r="Q1641" s="3">
        <v>2187.7946900000002</v>
      </c>
      <c r="R1641" s="1">
        <v>41458</v>
      </c>
      <c r="S1641">
        <v>0.8</v>
      </c>
      <c r="T1641">
        <v>0.7</v>
      </c>
      <c r="U1641">
        <v>0.81899999999999995</v>
      </c>
      <c r="V1641">
        <v>14.6</v>
      </c>
    </row>
    <row r="1642" spans="1:22" x14ac:dyDescent="0.3">
      <c r="A1642" t="s">
        <v>128</v>
      </c>
      <c r="B1642" s="1">
        <v>2009</v>
      </c>
      <c r="C1642" t="s">
        <v>31</v>
      </c>
      <c r="D1642" s="2">
        <v>82</v>
      </c>
      <c r="E1642" s="1">
        <v>63</v>
      </c>
      <c r="F1642" s="1">
        <v>0</v>
      </c>
      <c r="G1642" s="3">
        <v>7.38</v>
      </c>
      <c r="H1642">
        <v>335.51805680000001</v>
      </c>
      <c r="I1642" s="1">
        <v>86</v>
      </c>
      <c r="J1642" s="1">
        <v>1</v>
      </c>
      <c r="K1642" s="2">
        <v>67.099999999999994</v>
      </c>
      <c r="L1642" s="1">
        <v>0</v>
      </c>
      <c r="M1642" s="1">
        <v>73</v>
      </c>
      <c r="N1642" s="3">
        <v>8.33</v>
      </c>
      <c r="O1642" s="1">
        <v>73</v>
      </c>
      <c r="P1642" s="2">
        <v>0.1</v>
      </c>
      <c r="Q1642" s="3">
        <v>2675.58259</v>
      </c>
      <c r="R1642" s="1">
        <v>412477</v>
      </c>
      <c r="S1642">
        <v>0.8</v>
      </c>
      <c r="T1642">
        <v>0.7</v>
      </c>
      <c r="U1642">
        <v>0.81499999999999995</v>
      </c>
      <c r="V1642">
        <v>14.4</v>
      </c>
    </row>
    <row r="1643" spans="1:22" x14ac:dyDescent="0.3">
      <c r="A1643" t="s">
        <v>128</v>
      </c>
      <c r="B1643" s="1">
        <v>2008</v>
      </c>
      <c r="C1643" t="s">
        <v>31</v>
      </c>
      <c r="D1643" s="2">
        <v>80</v>
      </c>
      <c r="E1643" s="1">
        <v>64</v>
      </c>
      <c r="F1643" s="1">
        <v>0</v>
      </c>
      <c r="G1643" s="3">
        <v>7.14</v>
      </c>
      <c r="H1643">
        <v>2655.573684</v>
      </c>
      <c r="I1643" s="1">
        <v>86</v>
      </c>
      <c r="J1643" s="1">
        <v>1</v>
      </c>
      <c r="K1643" s="2">
        <v>66.599999999999994</v>
      </c>
      <c r="L1643" s="1">
        <v>0</v>
      </c>
      <c r="M1643" s="1">
        <v>72</v>
      </c>
      <c r="N1643" s="3">
        <v>8.15</v>
      </c>
      <c r="O1643" s="1">
        <v>72</v>
      </c>
      <c r="P1643" s="2">
        <v>0.1</v>
      </c>
      <c r="Q1643" s="3">
        <v>21928.767</v>
      </c>
      <c r="R1643" s="1">
        <v>49379</v>
      </c>
      <c r="S1643">
        <v>0.7</v>
      </c>
      <c r="T1643">
        <v>0.7</v>
      </c>
      <c r="U1643">
        <v>0.81299999999999994</v>
      </c>
      <c r="V1643">
        <v>14.6</v>
      </c>
    </row>
    <row r="1644" spans="1:22" x14ac:dyDescent="0.3">
      <c r="A1644" t="s">
        <v>128</v>
      </c>
      <c r="B1644" s="1">
        <v>2007</v>
      </c>
      <c r="C1644" t="s">
        <v>31</v>
      </c>
      <c r="D1644" s="2">
        <v>79.599999999999994</v>
      </c>
      <c r="E1644" s="1">
        <v>65</v>
      </c>
      <c r="F1644" s="1">
        <v>0</v>
      </c>
      <c r="G1644" s="3">
        <v>7.45</v>
      </c>
      <c r="H1644">
        <v>2578.8883139999998</v>
      </c>
      <c r="I1644" s="1">
        <v>82</v>
      </c>
      <c r="J1644" s="1">
        <v>2</v>
      </c>
      <c r="K1644" s="2">
        <v>66.099999999999994</v>
      </c>
      <c r="L1644" s="1">
        <v>0</v>
      </c>
      <c r="M1644" s="1">
        <v>76</v>
      </c>
      <c r="N1644" s="3">
        <v>8.36</v>
      </c>
      <c r="O1644" s="1">
        <v>74</v>
      </c>
      <c r="P1644" s="2">
        <v>0.1</v>
      </c>
      <c r="Q1644" s="3">
        <v>19375.569599999999</v>
      </c>
      <c r="R1644" s="1">
        <v>46724</v>
      </c>
      <c r="S1644">
        <v>0.7</v>
      </c>
      <c r="T1644">
        <v>0.7</v>
      </c>
      <c r="U1644">
        <v>0.80800000000000005</v>
      </c>
      <c r="V1644">
        <v>14.4</v>
      </c>
    </row>
    <row r="1645" spans="1:22" x14ac:dyDescent="0.3">
      <c r="A1645" t="s">
        <v>128</v>
      </c>
      <c r="B1645" s="1">
        <v>2006</v>
      </c>
      <c r="C1645" t="s">
        <v>31</v>
      </c>
      <c r="D1645" s="2">
        <v>79.3</v>
      </c>
      <c r="E1645" s="1">
        <v>66</v>
      </c>
      <c r="F1645" s="1">
        <v>0</v>
      </c>
      <c r="G1645" s="3">
        <v>8.84</v>
      </c>
      <c r="H1645">
        <v>2380.6997959999999</v>
      </c>
      <c r="I1645" s="1">
        <v>86</v>
      </c>
      <c r="J1645" s="1">
        <v>1</v>
      </c>
      <c r="K1645" s="2">
        <v>65.599999999999994</v>
      </c>
      <c r="L1645" s="1">
        <v>0</v>
      </c>
      <c r="M1645" s="1">
        <v>83</v>
      </c>
      <c r="N1645" s="3">
        <v>8.93</v>
      </c>
      <c r="O1645" s="1">
        <v>85</v>
      </c>
      <c r="P1645" s="2">
        <v>0.1</v>
      </c>
      <c r="Q1645" s="3">
        <v>16671.567200000001</v>
      </c>
      <c r="R1645" s="1">
        <v>4538</v>
      </c>
      <c r="S1645">
        <v>0.7</v>
      </c>
      <c r="T1645">
        <v>0.7</v>
      </c>
      <c r="U1645">
        <v>0.80900000000000005</v>
      </c>
      <c r="V1645">
        <v>14.8</v>
      </c>
    </row>
    <row r="1646" spans="1:22" x14ac:dyDescent="0.3">
      <c r="A1646" t="s">
        <v>128</v>
      </c>
      <c r="B1646" s="1">
        <v>2005</v>
      </c>
      <c r="C1646" t="s">
        <v>31</v>
      </c>
      <c r="D1646" s="2">
        <v>79</v>
      </c>
      <c r="E1646" s="1">
        <v>67</v>
      </c>
      <c r="F1646" s="1">
        <v>0</v>
      </c>
      <c r="G1646" s="3">
        <v>6.41</v>
      </c>
      <c r="H1646">
        <v>2247.0356919999999</v>
      </c>
      <c r="I1646" s="1">
        <v>85</v>
      </c>
      <c r="J1646" s="1">
        <v>6</v>
      </c>
      <c r="K1646" s="2">
        <v>65</v>
      </c>
      <c r="L1646" s="1">
        <v>0</v>
      </c>
      <c r="M1646" s="1">
        <v>94</v>
      </c>
      <c r="N1646" s="3">
        <v>8.83</v>
      </c>
      <c r="O1646" s="1">
        <v>92</v>
      </c>
      <c r="P1646" s="2">
        <v>0.1</v>
      </c>
      <c r="Q1646" s="3">
        <v>15835.346670000001</v>
      </c>
      <c r="R1646" s="1">
        <v>43834</v>
      </c>
      <c r="S1646">
        <v>0.7</v>
      </c>
      <c r="T1646">
        <v>0.7</v>
      </c>
      <c r="U1646">
        <v>0.80500000000000005</v>
      </c>
      <c r="V1646">
        <v>14.8</v>
      </c>
    </row>
    <row r="1647" spans="1:22" x14ac:dyDescent="0.3">
      <c r="A1647" t="s">
        <v>128</v>
      </c>
      <c r="B1647" s="1">
        <v>2004</v>
      </c>
      <c r="C1647" t="s">
        <v>31</v>
      </c>
      <c r="D1647" s="2">
        <v>78.7</v>
      </c>
      <c r="E1647" s="1">
        <v>69</v>
      </c>
      <c r="F1647" s="1">
        <v>0</v>
      </c>
      <c r="G1647" s="3">
        <v>6.53</v>
      </c>
      <c r="H1647">
        <v>203.31574989999999</v>
      </c>
      <c r="I1647" s="1">
        <v>85</v>
      </c>
      <c r="J1647" s="1">
        <v>4</v>
      </c>
      <c r="K1647" s="2">
        <v>64.5</v>
      </c>
      <c r="L1647" s="1">
        <v>0</v>
      </c>
      <c r="M1647" s="1">
        <v>89</v>
      </c>
      <c r="N1647" s="3">
        <v>8.4600000000000009</v>
      </c>
      <c r="O1647" s="1">
        <v>89</v>
      </c>
      <c r="P1647" s="2">
        <v>0.1</v>
      </c>
      <c r="Q1647" s="3">
        <v>1519.5497</v>
      </c>
      <c r="R1647" s="1">
        <v>41268</v>
      </c>
      <c r="S1647">
        <v>0.7</v>
      </c>
      <c r="T1647">
        <v>0.7</v>
      </c>
      <c r="U1647">
        <v>0.79700000000000004</v>
      </c>
      <c r="V1647">
        <v>14.2</v>
      </c>
    </row>
    <row r="1648" spans="1:22" x14ac:dyDescent="0.3">
      <c r="A1648" t="s">
        <v>128</v>
      </c>
      <c r="B1648" s="1">
        <v>2003</v>
      </c>
      <c r="C1648" t="s">
        <v>31</v>
      </c>
      <c r="D1648" s="2">
        <v>78.5</v>
      </c>
      <c r="E1648" s="1">
        <v>71</v>
      </c>
      <c r="F1648" s="1">
        <v>0</v>
      </c>
      <c r="G1648" s="3">
        <v>6.7</v>
      </c>
      <c r="H1648">
        <v>1678.392773</v>
      </c>
      <c r="I1648" s="1">
        <v>89</v>
      </c>
      <c r="J1648" s="1">
        <v>4</v>
      </c>
      <c r="K1648" s="2">
        <v>63.9</v>
      </c>
      <c r="L1648" s="1">
        <v>0</v>
      </c>
      <c r="M1648" s="1">
        <v>94</v>
      </c>
      <c r="N1648" s="3">
        <v>8.6</v>
      </c>
      <c r="O1648" s="1">
        <v>94</v>
      </c>
      <c r="P1648" s="2">
        <v>0.1</v>
      </c>
      <c r="Q1648" s="3">
        <v>13689.98999</v>
      </c>
      <c r="R1648" s="1">
        <v>398582</v>
      </c>
      <c r="S1648">
        <v>0.7</v>
      </c>
      <c r="T1648">
        <v>0.7</v>
      </c>
      <c r="U1648">
        <v>0.79</v>
      </c>
      <c r="V1648">
        <v>13.8</v>
      </c>
    </row>
    <row r="1649" spans="1:22" x14ac:dyDescent="0.3">
      <c r="A1649" t="s">
        <v>128</v>
      </c>
      <c r="B1649" s="1">
        <v>2002</v>
      </c>
      <c r="C1649" t="s">
        <v>31</v>
      </c>
      <c r="D1649" s="2">
        <v>78.2</v>
      </c>
      <c r="E1649" s="1">
        <v>75</v>
      </c>
      <c r="F1649" s="1">
        <v>0</v>
      </c>
      <c r="G1649" s="3">
        <v>5.73</v>
      </c>
      <c r="H1649">
        <v>1552.7404289999999</v>
      </c>
      <c r="I1649" s="1"/>
      <c r="J1649" s="1">
        <v>7</v>
      </c>
      <c r="K1649" s="2">
        <v>63.4</v>
      </c>
      <c r="L1649" s="1">
        <v>0</v>
      </c>
      <c r="M1649" s="1">
        <v>95</v>
      </c>
      <c r="N1649" s="3">
        <v>7.86</v>
      </c>
      <c r="O1649" s="1">
        <v>95</v>
      </c>
      <c r="P1649" s="2">
        <v>0.1</v>
      </c>
      <c r="Q1649" s="3">
        <v>11843.939200000001</v>
      </c>
      <c r="R1649" s="1">
        <v>395969</v>
      </c>
      <c r="S1649">
        <v>0.7</v>
      </c>
      <c r="T1649">
        <v>0.7</v>
      </c>
      <c r="U1649">
        <v>0.78600000000000003</v>
      </c>
      <c r="V1649">
        <v>13.8</v>
      </c>
    </row>
    <row r="1650" spans="1:22" x14ac:dyDescent="0.3">
      <c r="A1650" t="s">
        <v>128</v>
      </c>
      <c r="B1650" s="1">
        <v>2001</v>
      </c>
      <c r="C1650" t="s">
        <v>31</v>
      </c>
      <c r="D1650" s="2">
        <v>77.8</v>
      </c>
      <c r="E1650" s="1">
        <v>79</v>
      </c>
      <c r="F1650" s="1">
        <v>0</v>
      </c>
      <c r="G1650" s="3">
        <v>5.62</v>
      </c>
      <c r="H1650">
        <v>130.0150391</v>
      </c>
      <c r="I1650" s="1"/>
      <c r="J1650" s="1">
        <v>2</v>
      </c>
      <c r="K1650" s="2">
        <v>62.8</v>
      </c>
      <c r="L1650" s="1">
        <v>0</v>
      </c>
      <c r="M1650" s="1">
        <v>95</v>
      </c>
      <c r="N1650" s="3">
        <v>7.11</v>
      </c>
      <c r="O1650" s="1">
        <v>95</v>
      </c>
      <c r="P1650" s="2">
        <v>0.1</v>
      </c>
      <c r="Q1650" s="3">
        <v>1121.7863600000001</v>
      </c>
      <c r="R1650" s="1">
        <v>39328</v>
      </c>
      <c r="S1650">
        <v>0.7</v>
      </c>
      <c r="T1650">
        <v>0.7</v>
      </c>
      <c r="U1650">
        <v>0.78300000000000003</v>
      </c>
      <c r="V1650">
        <v>13.7</v>
      </c>
    </row>
    <row r="1651" spans="1:22" x14ac:dyDescent="0.3">
      <c r="A1651" t="s">
        <v>128</v>
      </c>
      <c r="B1651" s="1">
        <v>2000</v>
      </c>
      <c r="C1651" t="s">
        <v>31</v>
      </c>
      <c r="D1651" s="2">
        <v>77.5</v>
      </c>
      <c r="E1651" s="1">
        <v>8</v>
      </c>
      <c r="F1651" s="1">
        <v>0</v>
      </c>
      <c r="G1651" s="3">
        <v>5.59</v>
      </c>
      <c r="H1651">
        <v>134.35472530000001</v>
      </c>
      <c r="I1651" s="1"/>
      <c r="J1651" s="1">
        <v>2</v>
      </c>
      <c r="K1651" s="2">
        <v>62.3</v>
      </c>
      <c r="L1651" s="1">
        <v>0</v>
      </c>
      <c r="M1651" s="1">
        <v>94</v>
      </c>
      <c r="N1651" s="3">
        <v>6.83</v>
      </c>
      <c r="O1651" s="1">
        <v>94</v>
      </c>
      <c r="P1651" s="2">
        <v>0.1</v>
      </c>
      <c r="Q1651" s="3">
        <v>1139.5651</v>
      </c>
      <c r="R1651" s="1">
        <v>3987</v>
      </c>
      <c r="S1651">
        <v>0.8</v>
      </c>
      <c r="T1651">
        <v>0.7</v>
      </c>
      <c r="U1651">
        <v>0.77900000000000003</v>
      </c>
      <c r="V1651">
        <v>13.8</v>
      </c>
    </row>
    <row r="1652" spans="1:22" x14ac:dyDescent="0.3">
      <c r="A1652" t="s">
        <v>129</v>
      </c>
      <c r="B1652" s="1">
        <v>2013</v>
      </c>
      <c r="C1652" t="s">
        <v>23</v>
      </c>
      <c r="E1652" s="1"/>
      <c r="F1652" s="1">
        <v>0</v>
      </c>
      <c r="G1652" s="3">
        <v>0.01</v>
      </c>
      <c r="H1652">
        <v>871.87831730000005</v>
      </c>
      <c r="I1652" s="1">
        <v>8</v>
      </c>
      <c r="J1652" s="1">
        <v>0</v>
      </c>
      <c r="K1652" s="2">
        <v>81.599999999999994</v>
      </c>
      <c r="L1652" s="1">
        <v>0</v>
      </c>
      <c r="M1652" s="1">
        <v>79</v>
      </c>
      <c r="N1652" s="3">
        <v>17.239999999999998</v>
      </c>
      <c r="O1652" s="1">
        <v>79</v>
      </c>
      <c r="P1652" s="2">
        <v>0.1</v>
      </c>
      <c r="Q1652" s="3">
        <v>3617.7523540000002</v>
      </c>
      <c r="S1652">
        <v>0.1</v>
      </c>
      <c r="T1652">
        <v>0.1</v>
      </c>
      <c r="V1652">
        <v>0</v>
      </c>
    </row>
    <row r="1653" spans="1:22" x14ac:dyDescent="0.3">
      <c r="A1653" t="s">
        <v>130</v>
      </c>
      <c r="B1653" s="1">
        <v>2015</v>
      </c>
      <c r="C1653" t="s">
        <v>23</v>
      </c>
      <c r="D1653" s="2">
        <v>63.1</v>
      </c>
      <c r="E1653" s="1">
        <v>25</v>
      </c>
      <c r="F1653" s="1">
        <v>8</v>
      </c>
      <c r="H1653">
        <v>0</v>
      </c>
      <c r="I1653" s="1">
        <v>73</v>
      </c>
      <c r="J1653" s="1">
        <v>1</v>
      </c>
      <c r="K1653" s="2">
        <v>3.8</v>
      </c>
      <c r="L1653" s="1">
        <v>12</v>
      </c>
      <c r="M1653" s="1">
        <v>67</v>
      </c>
      <c r="O1653" s="1">
        <v>73</v>
      </c>
      <c r="P1653" s="2">
        <v>0.9</v>
      </c>
      <c r="Q1653" s="3">
        <v>1158.2564689999999</v>
      </c>
      <c r="R1653" s="1">
        <v>4182341</v>
      </c>
      <c r="S1653">
        <v>7.8</v>
      </c>
      <c r="T1653">
        <v>7.5</v>
      </c>
      <c r="U1653">
        <v>0.51300000000000001</v>
      </c>
      <c r="V1653">
        <v>8.5</v>
      </c>
    </row>
    <row r="1654" spans="1:22" x14ac:dyDescent="0.3">
      <c r="A1654" t="s">
        <v>130</v>
      </c>
      <c r="B1654" s="1">
        <v>2014</v>
      </c>
      <c r="C1654" t="s">
        <v>23</v>
      </c>
      <c r="D1654" s="2">
        <v>63</v>
      </c>
      <c r="E1654" s="1">
        <v>26</v>
      </c>
      <c r="F1654" s="1">
        <v>8</v>
      </c>
      <c r="G1654" s="3">
        <v>0.01</v>
      </c>
      <c r="H1654">
        <v>80.926798020000007</v>
      </c>
      <c r="I1654" s="1">
        <v>84</v>
      </c>
      <c r="J1654" s="1">
        <v>14</v>
      </c>
      <c r="K1654" s="2">
        <v>3.1</v>
      </c>
      <c r="L1654" s="1">
        <v>12</v>
      </c>
      <c r="M1654" s="1">
        <v>84</v>
      </c>
      <c r="N1654" s="3">
        <v>3.77</v>
      </c>
      <c r="O1654" s="1">
        <v>84</v>
      </c>
      <c r="P1654" s="2">
        <v>0.9</v>
      </c>
      <c r="Q1654" s="3">
        <v>1326.6688200000001</v>
      </c>
      <c r="R1654" s="1">
        <v>46392</v>
      </c>
      <c r="S1654">
        <v>8</v>
      </c>
      <c r="T1654">
        <v>7.7</v>
      </c>
      <c r="U1654">
        <v>0.50900000000000001</v>
      </c>
      <c r="V1654">
        <v>8.5</v>
      </c>
    </row>
    <row r="1655" spans="1:22" x14ac:dyDescent="0.3">
      <c r="A1655" t="s">
        <v>130</v>
      </c>
      <c r="B1655" s="1">
        <v>2013</v>
      </c>
      <c r="C1655" t="s">
        <v>23</v>
      </c>
      <c r="D1655" s="2">
        <v>62.7</v>
      </c>
      <c r="E1655" s="1">
        <v>28</v>
      </c>
      <c r="F1655" s="1">
        <v>8</v>
      </c>
      <c r="G1655" s="3">
        <v>0.01</v>
      </c>
      <c r="H1655">
        <v>8.8802811800000008</v>
      </c>
      <c r="I1655" s="1">
        <v>8</v>
      </c>
      <c r="J1655" s="1">
        <v>62</v>
      </c>
      <c r="K1655" s="2">
        <v>29.4</v>
      </c>
      <c r="L1655" s="1">
        <v>12</v>
      </c>
      <c r="M1655" s="1">
        <v>8</v>
      </c>
      <c r="N1655" s="3">
        <v>3.63</v>
      </c>
      <c r="O1655" s="1">
        <v>8</v>
      </c>
      <c r="P1655" s="2">
        <v>1.1000000000000001</v>
      </c>
      <c r="Q1655" s="3">
        <v>145.57838000000001</v>
      </c>
      <c r="R1655" s="1">
        <v>394617</v>
      </c>
      <c r="S1655">
        <v>8.1</v>
      </c>
      <c r="T1655">
        <v>7.9</v>
      </c>
      <c r="U1655">
        <v>0.501</v>
      </c>
      <c r="V1655">
        <v>8.1999999999999993</v>
      </c>
    </row>
    <row r="1656" spans="1:22" x14ac:dyDescent="0.3">
      <c r="A1656" t="s">
        <v>130</v>
      </c>
      <c r="B1656" s="1">
        <v>2012</v>
      </c>
      <c r="C1656" t="s">
        <v>23</v>
      </c>
      <c r="D1656" s="2">
        <v>62.5</v>
      </c>
      <c r="E1656" s="1">
        <v>29</v>
      </c>
      <c r="F1656" s="1">
        <v>8</v>
      </c>
      <c r="G1656" s="3">
        <v>0.01</v>
      </c>
      <c r="H1656">
        <v>62.48419552</v>
      </c>
      <c r="I1656" s="1">
        <v>8</v>
      </c>
      <c r="J1656" s="1">
        <v>35</v>
      </c>
      <c r="K1656" s="2">
        <v>28.8</v>
      </c>
      <c r="L1656" s="1">
        <v>12</v>
      </c>
      <c r="M1656" s="1">
        <v>8</v>
      </c>
      <c r="N1656" s="3">
        <v>3.36</v>
      </c>
      <c r="O1656" s="1">
        <v>8</v>
      </c>
      <c r="P1656" s="2">
        <v>1.2</v>
      </c>
      <c r="Q1656" s="3">
        <v>1364.283745</v>
      </c>
      <c r="R1656" s="1">
        <v>383239</v>
      </c>
      <c r="S1656">
        <v>8.3000000000000007</v>
      </c>
      <c r="T1656">
        <v>8.1</v>
      </c>
      <c r="U1656">
        <v>0.49099999999999999</v>
      </c>
      <c r="V1656">
        <v>7.8</v>
      </c>
    </row>
    <row r="1657" spans="1:22" x14ac:dyDescent="0.3">
      <c r="A1657" t="s">
        <v>130</v>
      </c>
      <c r="B1657" s="1">
        <v>2011</v>
      </c>
      <c r="C1657" t="s">
        <v>23</v>
      </c>
      <c r="D1657" s="2">
        <v>62.2</v>
      </c>
      <c r="E1657" s="1">
        <v>212</v>
      </c>
      <c r="F1657" s="1">
        <v>8</v>
      </c>
      <c r="G1657" s="3">
        <v>0.01</v>
      </c>
      <c r="H1657">
        <v>79.276584639999996</v>
      </c>
      <c r="I1657" s="1">
        <v>75</v>
      </c>
      <c r="J1657" s="1">
        <v>234</v>
      </c>
      <c r="K1657" s="2">
        <v>28.1</v>
      </c>
      <c r="L1657" s="1">
        <v>12</v>
      </c>
      <c r="M1657" s="1">
        <v>73</v>
      </c>
      <c r="N1657" s="3">
        <v>2.87</v>
      </c>
      <c r="O1657" s="1">
        <v>75</v>
      </c>
      <c r="P1657" s="2">
        <v>1.2</v>
      </c>
      <c r="Q1657" s="3">
        <v>1393.2615929999999</v>
      </c>
      <c r="R1657" s="1">
        <v>3717672</v>
      </c>
      <c r="S1657">
        <v>8.5</v>
      </c>
      <c r="T1657">
        <v>8.3000000000000007</v>
      </c>
      <c r="U1657">
        <v>0.48699999999999999</v>
      </c>
      <c r="V1657">
        <v>7.7</v>
      </c>
    </row>
    <row r="1658" spans="1:22" x14ac:dyDescent="0.3">
      <c r="A1658" t="s">
        <v>130</v>
      </c>
      <c r="B1658" s="1">
        <v>2010</v>
      </c>
      <c r="C1658" t="s">
        <v>23</v>
      </c>
      <c r="D1658" s="2">
        <v>62</v>
      </c>
      <c r="E1658" s="1">
        <v>214</v>
      </c>
      <c r="F1658" s="1">
        <v>8</v>
      </c>
      <c r="G1658" s="3">
        <v>0.01</v>
      </c>
      <c r="H1658">
        <v>8.3530747979999997</v>
      </c>
      <c r="I1658" s="1">
        <v>64</v>
      </c>
      <c r="J1658" s="1">
        <v>1292</v>
      </c>
      <c r="K1658" s="2">
        <v>27.4</v>
      </c>
      <c r="L1658" s="1">
        <v>12</v>
      </c>
      <c r="M1658" s="1">
        <v>52</v>
      </c>
      <c r="N1658" s="3">
        <v>3.28</v>
      </c>
      <c r="O1658" s="1">
        <v>64</v>
      </c>
      <c r="P1658" s="2">
        <v>1.2</v>
      </c>
      <c r="Q1658" s="3">
        <v>123.383675</v>
      </c>
      <c r="R1658" s="1">
        <v>369543</v>
      </c>
      <c r="S1658">
        <v>8.6999999999999993</v>
      </c>
      <c r="T1658">
        <v>8.5</v>
      </c>
      <c r="U1658">
        <v>0.48399999999999999</v>
      </c>
      <c r="V1658">
        <v>7.6</v>
      </c>
    </row>
    <row r="1659" spans="1:22" x14ac:dyDescent="0.3">
      <c r="A1659" t="s">
        <v>130</v>
      </c>
      <c r="B1659" s="1">
        <v>2009</v>
      </c>
      <c r="C1659" t="s">
        <v>23</v>
      </c>
      <c r="D1659" s="2">
        <v>61.7</v>
      </c>
      <c r="E1659" s="1">
        <v>215</v>
      </c>
      <c r="F1659" s="1">
        <v>8</v>
      </c>
      <c r="G1659" s="3">
        <v>0.01</v>
      </c>
      <c r="H1659">
        <v>11.145042910000001</v>
      </c>
      <c r="I1659" s="1">
        <v>64</v>
      </c>
      <c r="J1659" s="1">
        <v>322</v>
      </c>
      <c r="K1659" s="2">
        <v>26.8</v>
      </c>
      <c r="L1659" s="1">
        <v>12</v>
      </c>
      <c r="M1659" s="1">
        <v>63</v>
      </c>
      <c r="N1659" s="3">
        <v>3.79</v>
      </c>
      <c r="O1659" s="1">
        <v>64</v>
      </c>
      <c r="P1659" s="2">
        <v>1.2</v>
      </c>
      <c r="Q1659" s="3">
        <v>146.83851000000001</v>
      </c>
      <c r="R1659" s="1">
        <v>356288</v>
      </c>
      <c r="S1659">
        <v>8.9</v>
      </c>
      <c r="T1659">
        <v>8.6999999999999993</v>
      </c>
      <c r="U1659">
        <v>0.47599999999999998</v>
      </c>
      <c r="V1659">
        <v>7.1</v>
      </c>
    </row>
    <row r="1660" spans="1:22" x14ac:dyDescent="0.3">
      <c r="A1660" t="s">
        <v>130</v>
      </c>
      <c r="B1660" s="1">
        <v>2008</v>
      </c>
      <c r="C1660" t="s">
        <v>23</v>
      </c>
      <c r="D1660" s="2">
        <v>61.4</v>
      </c>
      <c r="E1660" s="1">
        <v>217</v>
      </c>
      <c r="F1660" s="1">
        <v>8</v>
      </c>
      <c r="G1660" s="3">
        <v>0.02</v>
      </c>
      <c r="H1660">
        <v>61.762637949999998</v>
      </c>
      <c r="I1660" s="1">
        <v>74</v>
      </c>
      <c r="J1660" s="1">
        <v>4</v>
      </c>
      <c r="K1660" s="2">
        <v>26.1</v>
      </c>
      <c r="L1660" s="1">
        <v>12</v>
      </c>
      <c r="M1660" s="1">
        <v>73</v>
      </c>
      <c r="N1660" s="3">
        <v>3.23</v>
      </c>
      <c r="O1660" s="1">
        <v>74</v>
      </c>
      <c r="P1660" s="2">
        <v>1.3</v>
      </c>
      <c r="Q1660" s="3">
        <v>1167.535689</v>
      </c>
      <c r="R1660" s="1">
        <v>347541</v>
      </c>
      <c r="S1660">
        <v>9.1999999999999993</v>
      </c>
      <c r="T1660">
        <v>8.9</v>
      </c>
      <c r="U1660">
        <v>0.47499999999999998</v>
      </c>
      <c r="V1660">
        <v>7.2</v>
      </c>
    </row>
    <row r="1661" spans="1:22" x14ac:dyDescent="0.3">
      <c r="A1661" t="s">
        <v>130</v>
      </c>
      <c r="B1661" s="1">
        <v>2007</v>
      </c>
      <c r="C1661" t="s">
        <v>23</v>
      </c>
      <c r="D1661" s="2">
        <v>61.2</v>
      </c>
      <c r="E1661" s="1">
        <v>219</v>
      </c>
      <c r="F1661" s="1">
        <v>8</v>
      </c>
      <c r="G1661" s="3">
        <v>0.02</v>
      </c>
      <c r="H1661">
        <v>7.3540007200000002</v>
      </c>
      <c r="I1661" s="1">
        <v>74</v>
      </c>
      <c r="J1661" s="1">
        <v>11</v>
      </c>
      <c r="K1661" s="2">
        <v>25.5</v>
      </c>
      <c r="L1661" s="1">
        <v>12</v>
      </c>
      <c r="M1661" s="1">
        <v>75</v>
      </c>
      <c r="N1661" s="3">
        <v>3.54</v>
      </c>
      <c r="O1661" s="1">
        <v>75</v>
      </c>
      <c r="P1661" s="2">
        <v>1.3</v>
      </c>
      <c r="Q1661" s="3">
        <v>113.3128</v>
      </c>
      <c r="R1661" s="1">
        <v>3312665</v>
      </c>
      <c r="S1661">
        <v>9.4</v>
      </c>
      <c r="T1661">
        <v>9.1</v>
      </c>
      <c r="U1661">
        <v>0.47499999999999998</v>
      </c>
      <c r="V1661">
        <v>7.4</v>
      </c>
    </row>
    <row r="1662" spans="1:22" x14ac:dyDescent="0.3">
      <c r="A1662" t="s">
        <v>130</v>
      </c>
      <c r="B1662" s="1">
        <v>2006</v>
      </c>
      <c r="C1662" t="s">
        <v>23</v>
      </c>
      <c r="D1662" s="2">
        <v>69</v>
      </c>
      <c r="E1662" s="1">
        <v>221</v>
      </c>
      <c r="F1662" s="1">
        <v>8</v>
      </c>
      <c r="G1662" s="3">
        <v>0.01</v>
      </c>
      <c r="H1662">
        <v>55.798369690000001</v>
      </c>
      <c r="I1662" s="1">
        <v>68</v>
      </c>
      <c r="J1662" s="1">
        <v>22</v>
      </c>
      <c r="K1662" s="2">
        <v>24.8</v>
      </c>
      <c r="L1662" s="1">
        <v>12</v>
      </c>
      <c r="M1662" s="1">
        <v>68</v>
      </c>
      <c r="N1662" s="3">
        <v>3.21</v>
      </c>
      <c r="O1662" s="1">
        <v>68</v>
      </c>
      <c r="P1662" s="2">
        <v>1.3</v>
      </c>
      <c r="Q1662" s="3">
        <v>944.13485100000003</v>
      </c>
      <c r="R1662" s="1">
        <v>322653</v>
      </c>
      <c r="S1662">
        <v>9.6</v>
      </c>
      <c r="T1662">
        <v>9.4</v>
      </c>
      <c r="U1662">
        <v>0.46600000000000003</v>
      </c>
      <c r="V1662">
        <v>7.2</v>
      </c>
    </row>
    <row r="1663" spans="1:22" x14ac:dyDescent="0.3">
      <c r="A1663" t="s">
        <v>130</v>
      </c>
      <c r="B1663" s="1">
        <v>2005</v>
      </c>
      <c r="C1663" t="s">
        <v>23</v>
      </c>
      <c r="D1663" s="2">
        <v>66</v>
      </c>
      <c r="E1663" s="1">
        <v>223</v>
      </c>
      <c r="F1663" s="1">
        <v>8</v>
      </c>
      <c r="G1663" s="3">
        <v>0.01</v>
      </c>
      <c r="H1663">
        <v>55.121870710000003</v>
      </c>
      <c r="I1663" s="1">
        <v>42</v>
      </c>
      <c r="J1663" s="1">
        <v>127</v>
      </c>
      <c r="K1663" s="2">
        <v>24.2</v>
      </c>
      <c r="L1663" s="1">
        <v>12</v>
      </c>
      <c r="M1663" s="1">
        <v>71</v>
      </c>
      <c r="N1663" s="3">
        <v>4.21</v>
      </c>
      <c r="O1663" s="1">
        <v>71</v>
      </c>
      <c r="P1663" s="2">
        <v>1.3</v>
      </c>
      <c r="Q1663" s="3">
        <v>697.74519889999999</v>
      </c>
      <c r="R1663" s="1">
        <v>31372</v>
      </c>
      <c r="S1663">
        <v>9.8000000000000007</v>
      </c>
      <c r="T1663">
        <v>9.6</v>
      </c>
      <c r="U1663">
        <v>0.46100000000000002</v>
      </c>
      <c r="V1663">
        <v>7.2</v>
      </c>
    </row>
    <row r="1664" spans="1:22" x14ac:dyDescent="0.3">
      <c r="A1664" t="s">
        <v>130</v>
      </c>
      <c r="B1664" s="1">
        <v>2004</v>
      </c>
      <c r="C1664" t="s">
        <v>23</v>
      </c>
      <c r="D1664" s="2">
        <v>64</v>
      </c>
      <c r="E1664" s="1">
        <v>224</v>
      </c>
      <c r="F1664" s="1">
        <v>8</v>
      </c>
      <c r="G1664" s="3">
        <v>0.01</v>
      </c>
      <c r="H1664">
        <v>5.0037828800000002</v>
      </c>
      <c r="I1664" s="1"/>
      <c r="J1664" s="1">
        <v>5039</v>
      </c>
      <c r="K1664" s="2">
        <v>23.6</v>
      </c>
      <c r="L1664" s="1">
        <v>12</v>
      </c>
      <c r="M1664" s="1">
        <v>68</v>
      </c>
      <c r="N1664" s="3">
        <v>4.7</v>
      </c>
      <c r="O1664" s="1">
        <v>7</v>
      </c>
      <c r="P1664" s="2">
        <v>1.3</v>
      </c>
      <c r="Q1664" s="3">
        <v>62.547286</v>
      </c>
      <c r="R1664" s="1">
        <v>342823</v>
      </c>
      <c r="S1664">
        <v>1</v>
      </c>
      <c r="T1664">
        <v>9.8000000000000007</v>
      </c>
      <c r="U1664">
        <v>0.45100000000000001</v>
      </c>
      <c r="V1664">
        <v>6.7</v>
      </c>
    </row>
    <row r="1665" spans="1:22" x14ac:dyDescent="0.3">
      <c r="A1665" t="s">
        <v>130</v>
      </c>
      <c r="B1665" s="1">
        <v>2003</v>
      </c>
      <c r="C1665" t="s">
        <v>23</v>
      </c>
      <c r="D1665" s="2">
        <v>63</v>
      </c>
      <c r="E1665" s="1">
        <v>226</v>
      </c>
      <c r="F1665" s="1">
        <v>8</v>
      </c>
      <c r="G1665" s="3">
        <v>0.01</v>
      </c>
      <c r="H1665">
        <v>29.653708989999998</v>
      </c>
      <c r="I1665" s="1"/>
      <c r="J1665" s="1">
        <v>3611</v>
      </c>
      <c r="K1665" s="2">
        <v>22.9</v>
      </c>
      <c r="L1665" s="1">
        <v>12</v>
      </c>
      <c r="M1665" s="1">
        <v>75</v>
      </c>
      <c r="N1665" s="3">
        <v>4.53</v>
      </c>
      <c r="O1665" s="1">
        <v>76</v>
      </c>
      <c r="P1665" s="2">
        <v>1.3</v>
      </c>
      <c r="Q1665" s="3">
        <v>528.58661300000006</v>
      </c>
      <c r="R1665" s="1">
        <v>2957117</v>
      </c>
      <c r="S1665">
        <v>1.3</v>
      </c>
      <c r="T1665">
        <v>1.1000000000000001</v>
      </c>
      <c r="U1665">
        <v>0.44700000000000001</v>
      </c>
      <c r="V1665">
        <v>6.6</v>
      </c>
    </row>
    <row r="1666" spans="1:22" x14ac:dyDescent="0.3">
      <c r="A1666" t="s">
        <v>130</v>
      </c>
      <c r="B1666" s="1">
        <v>2002</v>
      </c>
      <c r="C1666" t="s">
        <v>23</v>
      </c>
      <c r="D1666" s="2">
        <v>62</v>
      </c>
      <c r="E1666" s="1">
        <v>228</v>
      </c>
      <c r="F1666" s="1">
        <v>7</v>
      </c>
      <c r="G1666" s="3">
        <v>0.02</v>
      </c>
      <c r="H1666">
        <v>4.1131907410000004</v>
      </c>
      <c r="I1666" s="1"/>
      <c r="J1666" s="1">
        <v>883</v>
      </c>
      <c r="K1666" s="2">
        <v>22.3</v>
      </c>
      <c r="L1666" s="1">
        <v>12</v>
      </c>
      <c r="M1666" s="1">
        <v>91</v>
      </c>
      <c r="N1666" s="3">
        <v>5.31</v>
      </c>
      <c r="O1666" s="1">
        <v>89</v>
      </c>
      <c r="P1666" s="2">
        <v>1.2</v>
      </c>
      <c r="Q1666" s="3">
        <v>46.9542322</v>
      </c>
      <c r="R1666" s="1">
        <v>2873228</v>
      </c>
      <c r="S1666">
        <v>1.5</v>
      </c>
      <c r="T1666">
        <v>1.3</v>
      </c>
      <c r="U1666">
        <v>0.44600000000000001</v>
      </c>
      <c r="V1666">
        <v>6.5</v>
      </c>
    </row>
    <row r="1667" spans="1:22" x14ac:dyDescent="0.3">
      <c r="A1667" t="s">
        <v>130</v>
      </c>
      <c r="B1667" s="1">
        <v>2001</v>
      </c>
      <c r="C1667" t="s">
        <v>23</v>
      </c>
      <c r="D1667" s="2">
        <v>61</v>
      </c>
      <c r="E1667" s="1">
        <v>229</v>
      </c>
      <c r="F1667" s="1">
        <v>7</v>
      </c>
      <c r="G1667" s="3">
        <v>0.01</v>
      </c>
      <c r="H1667">
        <v>28.782245</v>
      </c>
      <c r="I1667" s="1"/>
      <c r="J1667" s="1">
        <v>1398</v>
      </c>
      <c r="K1667" s="2">
        <v>21.7</v>
      </c>
      <c r="L1667" s="1">
        <v>12</v>
      </c>
      <c r="M1667" s="1">
        <v>75</v>
      </c>
      <c r="N1667" s="3">
        <v>4.34</v>
      </c>
      <c r="O1667" s="1">
        <v>75</v>
      </c>
      <c r="P1667" s="2">
        <v>1.2</v>
      </c>
      <c r="Q1667" s="3">
        <v>464.229758</v>
      </c>
      <c r="R1667" s="1">
        <v>279729</v>
      </c>
      <c r="S1667">
        <v>1.7</v>
      </c>
      <c r="T1667">
        <v>1.5</v>
      </c>
      <c r="U1667">
        <v>0.44400000000000001</v>
      </c>
      <c r="V1667">
        <v>6.5</v>
      </c>
    </row>
    <row r="1668" spans="1:22" x14ac:dyDescent="0.3">
      <c r="A1668" t="s">
        <v>130</v>
      </c>
      <c r="B1668" s="1">
        <v>2000</v>
      </c>
      <c r="C1668" t="s">
        <v>23</v>
      </c>
      <c r="D1668" s="2">
        <v>60</v>
      </c>
      <c r="E1668" s="1">
        <v>23</v>
      </c>
      <c r="F1668" s="1">
        <v>7</v>
      </c>
      <c r="G1668" s="3">
        <v>0.03</v>
      </c>
      <c r="H1668">
        <v>8.5945702320000006</v>
      </c>
      <c r="I1668" s="1"/>
      <c r="J1668" s="1">
        <v>0</v>
      </c>
      <c r="K1668" s="2">
        <v>21.1</v>
      </c>
      <c r="L1668" s="1">
        <v>11</v>
      </c>
      <c r="M1668" s="1">
        <v>58</v>
      </c>
      <c r="N1668" s="3">
        <v>5.26</v>
      </c>
      <c r="O1668" s="1">
        <v>51</v>
      </c>
      <c r="P1668" s="2">
        <v>1.1000000000000001</v>
      </c>
      <c r="Q1668" s="3">
        <v>477.47612400000003</v>
      </c>
      <c r="R1668" s="1">
        <v>279359</v>
      </c>
      <c r="S1668">
        <v>1.9</v>
      </c>
      <c r="T1668">
        <v>1.7</v>
      </c>
      <c r="U1668">
        <v>0.443</v>
      </c>
      <c r="V1668">
        <v>6.4</v>
      </c>
    </row>
    <row r="1669" spans="1:22" x14ac:dyDescent="0.3">
      <c r="A1669" t="s">
        <v>131</v>
      </c>
      <c r="B1669" s="1">
        <v>2015</v>
      </c>
      <c r="C1669" t="s">
        <v>23</v>
      </c>
      <c r="D1669" s="2">
        <v>74.599999999999994</v>
      </c>
      <c r="E1669" s="1">
        <v>146</v>
      </c>
      <c r="F1669" s="1">
        <v>0</v>
      </c>
      <c r="H1669">
        <v>0</v>
      </c>
      <c r="I1669" s="1">
        <v>97</v>
      </c>
      <c r="J1669" s="1">
        <v>0</v>
      </c>
      <c r="K1669" s="2">
        <v>33.299999999999997</v>
      </c>
      <c r="L1669" s="1">
        <v>0</v>
      </c>
      <c r="M1669" s="1">
        <v>98</v>
      </c>
      <c r="O1669" s="1">
        <v>97</v>
      </c>
      <c r="P1669" s="2">
        <v>0.1</v>
      </c>
      <c r="Q1669" s="3">
        <v>9252.1172399999996</v>
      </c>
      <c r="R1669" s="1">
        <v>126265</v>
      </c>
      <c r="S1669">
        <v>6.9</v>
      </c>
      <c r="T1669">
        <v>6.8</v>
      </c>
      <c r="U1669">
        <v>0.77900000000000003</v>
      </c>
      <c r="V1669">
        <v>15.2</v>
      </c>
    </row>
    <row r="1670" spans="1:22" x14ac:dyDescent="0.3">
      <c r="A1670" t="s">
        <v>131</v>
      </c>
      <c r="B1670" s="1">
        <v>2014</v>
      </c>
      <c r="C1670" t="s">
        <v>23</v>
      </c>
      <c r="D1670" s="2">
        <v>74.2</v>
      </c>
      <c r="E1670" s="1">
        <v>148</v>
      </c>
      <c r="F1670" s="1">
        <v>0</v>
      </c>
      <c r="G1670" s="3">
        <v>0.01</v>
      </c>
      <c r="H1670">
        <v>115.27842819999999</v>
      </c>
      <c r="I1670" s="1">
        <v>97</v>
      </c>
      <c r="J1670" s="1">
        <v>0</v>
      </c>
      <c r="K1670" s="2">
        <v>32.799999999999997</v>
      </c>
      <c r="L1670" s="1">
        <v>0</v>
      </c>
      <c r="M1670" s="1">
        <v>98</v>
      </c>
      <c r="N1670" s="3">
        <v>4.8099999999999996</v>
      </c>
      <c r="O1670" s="1">
        <v>97</v>
      </c>
      <c r="P1670" s="2">
        <v>0.1</v>
      </c>
      <c r="Q1670" s="3">
        <v>1153.93822</v>
      </c>
      <c r="R1670" s="1">
        <v>126934</v>
      </c>
      <c r="S1670">
        <v>7</v>
      </c>
      <c r="T1670">
        <v>6.9</v>
      </c>
      <c r="U1670">
        <v>0.76900000000000002</v>
      </c>
      <c r="V1670">
        <v>14.7</v>
      </c>
    </row>
    <row r="1671" spans="1:22" x14ac:dyDescent="0.3">
      <c r="A1671" t="s">
        <v>131</v>
      </c>
      <c r="B1671" s="1">
        <v>2013</v>
      </c>
      <c r="C1671" t="s">
        <v>23</v>
      </c>
      <c r="D1671" s="2">
        <v>74.099999999999994</v>
      </c>
      <c r="E1671" s="1">
        <v>147</v>
      </c>
      <c r="F1671" s="1">
        <v>0</v>
      </c>
      <c r="G1671" s="3">
        <v>0.01</v>
      </c>
      <c r="H1671">
        <v>917.46762799999999</v>
      </c>
      <c r="I1671" s="1">
        <v>98</v>
      </c>
      <c r="J1671" s="1">
        <v>0</v>
      </c>
      <c r="K1671" s="2">
        <v>32.299999999999997</v>
      </c>
      <c r="L1671" s="1">
        <v>0</v>
      </c>
      <c r="M1671" s="1">
        <v>98</v>
      </c>
      <c r="N1671" s="3">
        <v>4.82</v>
      </c>
      <c r="O1671" s="1">
        <v>98</v>
      </c>
      <c r="P1671" s="2">
        <v>0.1</v>
      </c>
      <c r="Q1671" s="3">
        <v>9637.2649999999994</v>
      </c>
      <c r="R1671" s="1">
        <v>1258653</v>
      </c>
      <c r="S1671">
        <v>7</v>
      </c>
      <c r="T1671">
        <v>7</v>
      </c>
      <c r="U1671">
        <v>0.76500000000000001</v>
      </c>
      <c r="V1671">
        <v>14.7</v>
      </c>
    </row>
    <row r="1672" spans="1:22" x14ac:dyDescent="0.3">
      <c r="A1672" t="s">
        <v>131</v>
      </c>
      <c r="B1672" s="1">
        <v>2012</v>
      </c>
      <c r="C1672" t="s">
        <v>23</v>
      </c>
      <c r="D1672" s="2">
        <v>73.900000000000006</v>
      </c>
      <c r="E1672" s="1">
        <v>154</v>
      </c>
      <c r="F1672" s="1">
        <v>0</v>
      </c>
      <c r="G1672" s="3">
        <v>0.01</v>
      </c>
      <c r="H1672">
        <v>915.18592049999995</v>
      </c>
      <c r="I1672" s="1">
        <v>98</v>
      </c>
      <c r="J1672" s="1">
        <v>0</v>
      </c>
      <c r="K1672" s="2">
        <v>31.8</v>
      </c>
      <c r="L1672" s="1">
        <v>0</v>
      </c>
      <c r="M1672" s="1">
        <v>98</v>
      </c>
      <c r="N1672" s="3">
        <v>4.76</v>
      </c>
      <c r="O1672" s="1">
        <v>98</v>
      </c>
      <c r="P1672" s="2">
        <v>0.1</v>
      </c>
      <c r="Q1672" s="3">
        <v>9291.2276189999993</v>
      </c>
      <c r="R1672" s="1">
        <v>1255882</v>
      </c>
      <c r="S1672">
        <v>7.1</v>
      </c>
      <c r="T1672">
        <v>7</v>
      </c>
      <c r="U1672">
        <v>0.75600000000000001</v>
      </c>
      <c r="V1672">
        <v>14.3</v>
      </c>
    </row>
    <row r="1673" spans="1:22" x14ac:dyDescent="0.3">
      <c r="A1673" t="s">
        <v>131</v>
      </c>
      <c r="B1673" s="1">
        <v>2011</v>
      </c>
      <c r="C1673" t="s">
        <v>23</v>
      </c>
      <c r="D1673" s="2">
        <v>73.599999999999994</v>
      </c>
      <c r="E1673" s="1">
        <v>158</v>
      </c>
      <c r="F1673" s="1">
        <v>0</v>
      </c>
      <c r="G1673" s="3">
        <v>3.03</v>
      </c>
      <c r="H1673">
        <v>918.80724499999997</v>
      </c>
      <c r="I1673" s="1">
        <v>98</v>
      </c>
      <c r="J1673" s="1">
        <v>2</v>
      </c>
      <c r="K1673" s="2">
        <v>31.3</v>
      </c>
      <c r="L1673" s="1">
        <v>0</v>
      </c>
      <c r="M1673" s="1">
        <v>98</v>
      </c>
      <c r="N1673" s="3">
        <v>5.2</v>
      </c>
      <c r="O1673" s="1">
        <v>98</v>
      </c>
      <c r="P1673" s="2">
        <v>0.1</v>
      </c>
      <c r="Q1673" s="3">
        <v>9197.2697200000002</v>
      </c>
      <c r="R1673" s="1">
        <v>125244</v>
      </c>
      <c r="S1673">
        <v>7.1</v>
      </c>
      <c r="T1673">
        <v>7.1</v>
      </c>
      <c r="U1673">
        <v>0.748</v>
      </c>
      <c r="V1673">
        <v>14.1</v>
      </c>
    </row>
    <row r="1674" spans="1:22" x14ac:dyDescent="0.3">
      <c r="A1674" t="s">
        <v>131</v>
      </c>
      <c r="B1674" s="1">
        <v>2010</v>
      </c>
      <c r="C1674" t="s">
        <v>23</v>
      </c>
      <c r="D1674" s="2">
        <v>73.3</v>
      </c>
      <c r="E1674" s="1">
        <v>163</v>
      </c>
      <c r="F1674" s="1">
        <v>0</v>
      </c>
      <c r="G1674" s="3">
        <v>2.95</v>
      </c>
      <c r="H1674">
        <v>0.108055973</v>
      </c>
      <c r="I1674" s="1">
        <v>99</v>
      </c>
      <c r="J1674" s="1">
        <v>12</v>
      </c>
      <c r="K1674" s="2">
        <v>3.7</v>
      </c>
      <c r="L1674" s="1">
        <v>0</v>
      </c>
      <c r="M1674" s="1">
        <v>99</v>
      </c>
      <c r="N1674" s="3">
        <v>5.29</v>
      </c>
      <c r="O1674" s="1">
        <v>99</v>
      </c>
      <c r="P1674" s="2">
        <v>0.2</v>
      </c>
      <c r="Q1674" s="3">
        <v>8.3764319999999994</v>
      </c>
      <c r="R1674" s="1">
        <v>1254</v>
      </c>
      <c r="S1674">
        <v>7.2</v>
      </c>
      <c r="T1674">
        <v>7.2</v>
      </c>
      <c r="U1674">
        <v>0.74</v>
      </c>
      <c r="V1674">
        <v>14</v>
      </c>
    </row>
    <row r="1675" spans="1:22" x14ac:dyDescent="0.3">
      <c r="A1675" t="s">
        <v>131</v>
      </c>
      <c r="B1675" s="1">
        <v>2009</v>
      </c>
      <c r="C1675" t="s">
        <v>23</v>
      </c>
      <c r="D1675" s="2">
        <v>72.8</v>
      </c>
      <c r="E1675" s="1">
        <v>166</v>
      </c>
      <c r="F1675" s="1">
        <v>0</v>
      </c>
      <c r="G1675" s="3">
        <v>2.83</v>
      </c>
      <c r="H1675">
        <v>624.23618280000005</v>
      </c>
      <c r="I1675" s="1">
        <v>99</v>
      </c>
      <c r="J1675" s="1">
        <v>15</v>
      </c>
      <c r="K1675" s="2">
        <v>3.2</v>
      </c>
      <c r="L1675" s="1">
        <v>0</v>
      </c>
      <c r="M1675" s="1">
        <v>99</v>
      </c>
      <c r="N1675" s="3">
        <v>4.97</v>
      </c>
      <c r="O1675" s="1">
        <v>99</v>
      </c>
      <c r="P1675" s="2">
        <v>0.1</v>
      </c>
      <c r="Q1675" s="3">
        <v>7318.1264099999999</v>
      </c>
      <c r="R1675" s="1">
        <v>1247429</v>
      </c>
      <c r="S1675">
        <v>7.3</v>
      </c>
      <c r="T1675">
        <v>7.3</v>
      </c>
      <c r="U1675">
        <v>0.73399999999999999</v>
      </c>
      <c r="V1675">
        <v>13.8</v>
      </c>
    </row>
    <row r="1676" spans="1:22" x14ac:dyDescent="0.3">
      <c r="A1676" t="s">
        <v>131</v>
      </c>
      <c r="B1676" s="1">
        <v>2008</v>
      </c>
      <c r="C1676" t="s">
        <v>23</v>
      </c>
      <c r="D1676" s="2">
        <v>72.7</v>
      </c>
      <c r="E1676" s="1">
        <v>166</v>
      </c>
      <c r="F1676" s="1">
        <v>0</v>
      </c>
      <c r="G1676" s="3">
        <v>2.4900000000000002</v>
      </c>
      <c r="H1676">
        <v>6.6489824999999998</v>
      </c>
      <c r="I1676" s="1">
        <v>99</v>
      </c>
      <c r="J1676" s="1">
        <v>12</v>
      </c>
      <c r="K1676" s="2">
        <v>29.7</v>
      </c>
      <c r="L1676" s="1">
        <v>0</v>
      </c>
      <c r="M1676" s="1">
        <v>99</v>
      </c>
      <c r="N1676" s="3">
        <v>4.5999999999999996</v>
      </c>
      <c r="O1676" s="1">
        <v>99</v>
      </c>
      <c r="P1676" s="2">
        <v>0.1</v>
      </c>
      <c r="Q1676" s="3">
        <v>83.635000000000005</v>
      </c>
      <c r="R1676" s="1">
        <v>1244121</v>
      </c>
      <c r="S1676">
        <v>7.4</v>
      </c>
      <c r="T1676">
        <v>7.3</v>
      </c>
      <c r="U1676">
        <v>0.72799999999999998</v>
      </c>
      <c r="V1676">
        <v>13.6</v>
      </c>
    </row>
    <row r="1677" spans="1:22" x14ac:dyDescent="0.3">
      <c r="A1677" t="s">
        <v>131</v>
      </c>
      <c r="B1677" s="1">
        <v>2007</v>
      </c>
      <c r="C1677" t="s">
        <v>23</v>
      </c>
      <c r="D1677" s="2">
        <v>72.900000000000006</v>
      </c>
      <c r="E1677" s="1">
        <v>161</v>
      </c>
      <c r="F1677" s="1">
        <v>0</v>
      </c>
      <c r="G1677" s="3">
        <v>3.24</v>
      </c>
      <c r="H1677">
        <v>582.51437429999999</v>
      </c>
      <c r="I1677" s="1">
        <v>97</v>
      </c>
      <c r="J1677" s="1">
        <v>13</v>
      </c>
      <c r="K1677" s="2">
        <v>29.1</v>
      </c>
      <c r="L1677" s="1">
        <v>0</v>
      </c>
      <c r="M1677" s="1">
        <v>96</v>
      </c>
      <c r="N1677" s="3">
        <v>4.24</v>
      </c>
      <c r="O1677" s="1">
        <v>97</v>
      </c>
      <c r="P1677" s="2">
        <v>0.1</v>
      </c>
      <c r="Q1677" s="3">
        <v>6574.6543380000003</v>
      </c>
      <c r="R1677" s="1">
        <v>123963</v>
      </c>
      <c r="S1677">
        <v>7.5</v>
      </c>
      <c r="T1677">
        <v>7.4</v>
      </c>
      <c r="U1677">
        <v>0.72</v>
      </c>
      <c r="V1677">
        <v>13.5</v>
      </c>
    </row>
    <row r="1678" spans="1:22" x14ac:dyDescent="0.3">
      <c r="A1678" t="s">
        <v>131</v>
      </c>
      <c r="B1678" s="1">
        <v>2006</v>
      </c>
      <c r="C1678" t="s">
        <v>23</v>
      </c>
      <c r="D1678" s="2">
        <v>71.8</v>
      </c>
      <c r="E1678" s="1">
        <v>165</v>
      </c>
      <c r="F1678" s="1">
        <v>0</v>
      </c>
      <c r="G1678" s="3">
        <v>3.73</v>
      </c>
      <c r="H1678">
        <v>502.38449459999998</v>
      </c>
      <c r="I1678" s="1">
        <v>97</v>
      </c>
      <c r="J1678" s="1">
        <v>3</v>
      </c>
      <c r="K1678" s="2">
        <v>28.6</v>
      </c>
      <c r="L1678" s="1">
        <v>0</v>
      </c>
      <c r="M1678" s="1">
        <v>98</v>
      </c>
      <c r="N1678" s="3">
        <v>4.38</v>
      </c>
      <c r="O1678" s="1">
        <v>97</v>
      </c>
      <c r="P1678" s="2">
        <v>0.1</v>
      </c>
      <c r="Q1678" s="3">
        <v>5695.9693269999998</v>
      </c>
      <c r="R1678" s="1">
        <v>1233996</v>
      </c>
      <c r="S1678">
        <v>7.6</v>
      </c>
      <c r="T1678">
        <v>7.5</v>
      </c>
      <c r="U1678">
        <v>0.71299999999999997</v>
      </c>
      <c r="V1678">
        <v>13.4</v>
      </c>
    </row>
    <row r="1679" spans="1:22" x14ac:dyDescent="0.3">
      <c r="A1679" t="s">
        <v>131</v>
      </c>
      <c r="B1679" s="1">
        <v>2005</v>
      </c>
      <c r="C1679" t="s">
        <v>23</v>
      </c>
      <c r="D1679" s="2">
        <v>72.099999999999994</v>
      </c>
      <c r="E1679" s="1">
        <v>168</v>
      </c>
      <c r="F1679" s="1">
        <v>0</v>
      </c>
      <c r="G1679" s="3">
        <v>3.94</v>
      </c>
      <c r="H1679">
        <v>479.92340769999998</v>
      </c>
      <c r="I1679" s="1">
        <v>97</v>
      </c>
      <c r="J1679" s="1">
        <v>7</v>
      </c>
      <c r="K1679" s="2">
        <v>28</v>
      </c>
      <c r="L1679" s="1">
        <v>0</v>
      </c>
      <c r="M1679" s="1">
        <v>97</v>
      </c>
      <c r="N1679" s="3">
        <v>4.47</v>
      </c>
      <c r="O1679" s="1">
        <v>97</v>
      </c>
      <c r="P1679" s="2">
        <v>0.1</v>
      </c>
      <c r="Q1679" s="3">
        <v>5116.45424</v>
      </c>
      <c r="R1679" s="1">
        <v>1228254</v>
      </c>
      <c r="S1679">
        <v>7.7</v>
      </c>
      <c r="T1679">
        <v>7.6</v>
      </c>
      <c r="U1679">
        <v>0.70399999999999996</v>
      </c>
      <c r="V1679">
        <v>13</v>
      </c>
    </row>
    <row r="1680" spans="1:22" x14ac:dyDescent="0.3">
      <c r="A1680" t="s">
        <v>131</v>
      </c>
      <c r="B1680" s="1">
        <v>2004</v>
      </c>
      <c r="C1680" t="s">
        <v>23</v>
      </c>
      <c r="D1680" s="2">
        <v>71.900000000000006</v>
      </c>
      <c r="E1680" s="1">
        <v>168</v>
      </c>
      <c r="F1680" s="1">
        <v>0</v>
      </c>
      <c r="G1680" s="3">
        <v>4.16</v>
      </c>
      <c r="H1680">
        <v>509.38999430000001</v>
      </c>
      <c r="I1680" s="1">
        <v>98</v>
      </c>
      <c r="J1680" s="1">
        <v>28</v>
      </c>
      <c r="K1680" s="2">
        <v>27.5</v>
      </c>
      <c r="L1680" s="1">
        <v>0</v>
      </c>
      <c r="M1680" s="1">
        <v>98</v>
      </c>
      <c r="N1680" s="3">
        <v>4.29</v>
      </c>
      <c r="O1680" s="1">
        <v>98</v>
      </c>
      <c r="P1680" s="2">
        <v>0.1</v>
      </c>
      <c r="Q1680" s="3">
        <v>5229.8767379999999</v>
      </c>
      <c r="R1680" s="1">
        <v>12213</v>
      </c>
      <c r="S1680">
        <v>7.8</v>
      </c>
      <c r="T1680">
        <v>7.7</v>
      </c>
      <c r="U1680">
        <v>0.69599999999999995</v>
      </c>
      <c r="V1680">
        <v>12.8</v>
      </c>
    </row>
    <row r="1681" spans="1:22" x14ac:dyDescent="0.3">
      <c r="A1681" t="s">
        <v>131</v>
      </c>
      <c r="B1681" s="1">
        <v>2003</v>
      </c>
      <c r="C1681" t="s">
        <v>23</v>
      </c>
      <c r="D1681" s="2">
        <v>71.5</v>
      </c>
      <c r="E1681" s="1">
        <v>174</v>
      </c>
      <c r="F1681" s="1">
        <v>0</v>
      </c>
      <c r="G1681" s="3">
        <v>4.08</v>
      </c>
      <c r="H1681">
        <v>407.77926200000002</v>
      </c>
      <c r="I1681" s="1">
        <v>97</v>
      </c>
      <c r="J1681" s="1">
        <v>777</v>
      </c>
      <c r="K1681" s="2">
        <v>26.9</v>
      </c>
      <c r="L1681" s="1">
        <v>0</v>
      </c>
      <c r="M1681" s="1">
        <v>99</v>
      </c>
      <c r="N1681" s="3">
        <v>4.1500000000000004</v>
      </c>
      <c r="O1681" s="1">
        <v>99</v>
      </c>
      <c r="P1681" s="2">
        <v>0.1</v>
      </c>
      <c r="Q1681" s="3">
        <v>4623.3476419999997</v>
      </c>
      <c r="R1681" s="1">
        <v>121337</v>
      </c>
      <c r="S1681">
        <v>7.9</v>
      </c>
      <c r="T1681">
        <v>7.8</v>
      </c>
      <c r="U1681">
        <v>0.68700000000000006</v>
      </c>
      <c r="V1681">
        <v>12.6</v>
      </c>
    </row>
    <row r="1682" spans="1:22" x14ac:dyDescent="0.3">
      <c r="A1682" t="s">
        <v>131</v>
      </c>
      <c r="B1682" s="1">
        <v>2002</v>
      </c>
      <c r="C1682" t="s">
        <v>23</v>
      </c>
      <c r="D1682" s="2">
        <v>71.5</v>
      </c>
      <c r="E1682" s="1">
        <v>179</v>
      </c>
      <c r="F1682" s="1">
        <v>0</v>
      </c>
      <c r="G1682" s="3">
        <v>4.1399999999999997</v>
      </c>
      <c r="H1682">
        <v>369.6317105</v>
      </c>
      <c r="I1682" s="1">
        <v>88</v>
      </c>
      <c r="J1682" s="1">
        <v>0</v>
      </c>
      <c r="K1682" s="2">
        <v>26.4</v>
      </c>
      <c r="L1682" s="1">
        <v>0</v>
      </c>
      <c r="M1682" s="1">
        <v>88</v>
      </c>
      <c r="N1682" s="3">
        <v>4.24</v>
      </c>
      <c r="O1682" s="1">
        <v>88</v>
      </c>
      <c r="P1682" s="2">
        <v>0.1</v>
      </c>
      <c r="Q1682" s="3">
        <v>3957.51296</v>
      </c>
      <c r="R1682" s="1">
        <v>124621</v>
      </c>
      <c r="S1682">
        <v>7.9</v>
      </c>
      <c r="T1682">
        <v>7.9</v>
      </c>
      <c r="U1682">
        <v>0.68300000000000005</v>
      </c>
      <c r="V1682">
        <v>12.5</v>
      </c>
    </row>
    <row r="1683" spans="1:22" x14ac:dyDescent="0.3">
      <c r="A1683" t="s">
        <v>131</v>
      </c>
      <c r="B1683" s="1">
        <v>2001</v>
      </c>
      <c r="C1683" t="s">
        <v>23</v>
      </c>
      <c r="D1683" s="2">
        <v>71.5</v>
      </c>
      <c r="E1683" s="1">
        <v>177</v>
      </c>
      <c r="F1683" s="1">
        <v>0</v>
      </c>
      <c r="G1683" s="3">
        <v>4.38</v>
      </c>
      <c r="H1683">
        <v>70.155369809999996</v>
      </c>
      <c r="I1683" s="1">
        <v>92</v>
      </c>
      <c r="J1683" s="1">
        <v>0</v>
      </c>
      <c r="K1683" s="2">
        <v>25.8</v>
      </c>
      <c r="L1683" s="1">
        <v>0</v>
      </c>
      <c r="M1683" s="1">
        <v>93</v>
      </c>
      <c r="N1683" s="3">
        <v>3.87</v>
      </c>
      <c r="O1683" s="1">
        <v>92</v>
      </c>
      <c r="P1683" s="2">
        <v>0.1</v>
      </c>
      <c r="Q1683" s="3">
        <v>3792.1821519999999</v>
      </c>
      <c r="R1683" s="1">
        <v>1196287</v>
      </c>
      <c r="S1683">
        <v>8</v>
      </c>
      <c r="T1683">
        <v>8</v>
      </c>
      <c r="U1683">
        <v>0.67300000000000004</v>
      </c>
      <c r="V1683">
        <v>12.2</v>
      </c>
    </row>
    <row r="1684" spans="1:22" x14ac:dyDescent="0.3">
      <c r="A1684" t="s">
        <v>131</v>
      </c>
      <c r="B1684" s="1">
        <v>2000</v>
      </c>
      <c r="C1684" t="s">
        <v>23</v>
      </c>
      <c r="D1684" s="2">
        <v>71</v>
      </c>
      <c r="E1684" s="1">
        <v>177</v>
      </c>
      <c r="F1684" s="1">
        <v>0</v>
      </c>
      <c r="G1684" s="3">
        <v>4.5999999999999996</v>
      </c>
      <c r="H1684">
        <v>336.32133260000001</v>
      </c>
      <c r="I1684" s="1">
        <v>88</v>
      </c>
      <c r="J1684" s="1">
        <v>0</v>
      </c>
      <c r="K1684" s="2">
        <v>25.3</v>
      </c>
      <c r="L1684" s="1">
        <v>0</v>
      </c>
      <c r="M1684" s="1">
        <v>88</v>
      </c>
      <c r="N1684" s="3">
        <v>3.78</v>
      </c>
      <c r="O1684" s="1">
        <v>88</v>
      </c>
      <c r="P1684" s="2">
        <v>0.1</v>
      </c>
      <c r="Q1684" s="3">
        <v>3861.3241400000002</v>
      </c>
      <c r="R1684" s="1">
        <v>1186873</v>
      </c>
      <c r="S1684">
        <v>8.1</v>
      </c>
      <c r="T1684">
        <v>8.1</v>
      </c>
      <c r="U1684">
        <v>0.66700000000000004</v>
      </c>
      <c r="V1684">
        <v>12.1</v>
      </c>
    </row>
    <row r="1685" spans="1:22" x14ac:dyDescent="0.3">
      <c r="A1685" t="s">
        <v>132</v>
      </c>
      <c r="B1685" s="1">
        <v>2015</v>
      </c>
      <c r="C1685" t="s">
        <v>23</v>
      </c>
      <c r="D1685" s="2">
        <v>76.7</v>
      </c>
      <c r="E1685" s="1">
        <v>122</v>
      </c>
      <c r="F1685" s="1">
        <v>30</v>
      </c>
      <c r="H1685">
        <v>0</v>
      </c>
      <c r="I1685" s="1">
        <v>82</v>
      </c>
      <c r="J1685" s="1">
        <v>0</v>
      </c>
      <c r="K1685" s="2">
        <v>63.5</v>
      </c>
      <c r="L1685" s="1">
        <v>35</v>
      </c>
      <c r="M1685" s="1">
        <v>87</v>
      </c>
      <c r="O1685" s="1">
        <v>87</v>
      </c>
      <c r="P1685" s="2">
        <v>0.1</v>
      </c>
      <c r="Q1685" s="3">
        <v>9143.1284940000005</v>
      </c>
      <c r="R1685" s="1">
        <v>12589949</v>
      </c>
      <c r="S1685">
        <v>1.5</v>
      </c>
      <c r="T1685">
        <v>1.5</v>
      </c>
      <c r="U1685">
        <v>0.75800000000000001</v>
      </c>
      <c r="V1685">
        <v>13.3</v>
      </c>
    </row>
    <row r="1686" spans="1:22" x14ac:dyDescent="0.3">
      <c r="A1686" t="s">
        <v>132</v>
      </c>
      <c r="B1686" s="1">
        <v>2014</v>
      </c>
      <c r="C1686" t="s">
        <v>23</v>
      </c>
      <c r="D1686" s="2">
        <v>76.599999999999994</v>
      </c>
      <c r="E1686" s="1">
        <v>122</v>
      </c>
      <c r="F1686" s="1">
        <v>31</v>
      </c>
      <c r="G1686" s="3">
        <v>5.26</v>
      </c>
      <c r="H1686">
        <v>168.173753</v>
      </c>
      <c r="I1686" s="1">
        <v>84</v>
      </c>
      <c r="J1686" s="1">
        <v>3</v>
      </c>
      <c r="K1686" s="2">
        <v>62.8</v>
      </c>
      <c r="L1686" s="1">
        <v>36</v>
      </c>
      <c r="M1686" s="1">
        <v>87</v>
      </c>
      <c r="N1686" s="3">
        <v>6.3</v>
      </c>
      <c r="O1686" s="1">
        <v>87</v>
      </c>
      <c r="P1686" s="2">
        <v>0.1</v>
      </c>
      <c r="Q1686" s="3">
        <v>1452.27766</v>
      </c>
      <c r="R1686" s="1">
        <v>1242216</v>
      </c>
      <c r="S1686">
        <v>1.6</v>
      </c>
      <c r="T1686">
        <v>1.5</v>
      </c>
      <c r="U1686">
        <v>0.754</v>
      </c>
      <c r="V1686">
        <v>13.1</v>
      </c>
    </row>
    <row r="1687" spans="1:22" x14ac:dyDescent="0.3">
      <c r="A1687" t="s">
        <v>132</v>
      </c>
      <c r="B1687" s="1">
        <v>2013</v>
      </c>
      <c r="C1687" t="s">
        <v>23</v>
      </c>
      <c r="D1687" s="2">
        <v>76.599999999999994</v>
      </c>
      <c r="E1687" s="1">
        <v>12</v>
      </c>
      <c r="F1687" s="1">
        <v>32</v>
      </c>
      <c r="G1687" s="3">
        <v>5.23</v>
      </c>
      <c r="H1687">
        <v>150.40887499999999</v>
      </c>
      <c r="I1687" s="1">
        <v>82</v>
      </c>
      <c r="J1687" s="1">
        <v>0</v>
      </c>
      <c r="K1687" s="2">
        <v>62.1</v>
      </c>
      <c r="L1687" s="1">
        <v>37</v>
      </c>
      <c r="M1687" s="1">
        <v>83</v>
      </c>
      <c r="N1687" s="3">
        <v>6.3</v>
      </c>
      <c r="O1687" s="1">
        <v>83</v>
      </c>
      <c r="P1687" s="2">
        <v>0.1</v>
      </c>
      <c r="Q1687" s="3">
        <v>1298.8676599999999</v>
      </c>
      <c r="R1687" s="1">
        <v>122535969</v>
      </c>
      <c r="S1687">
        <v>1.6</v>
      </c>
      <c r="T1687">
        <v>1.5</v>
      </c>
      <c r="U1687">
        <v>0.753</v>
      </c>
      <c r="V1687">
        <v>12.9</v>
      </c>
    </row>
    <row r="1688" spans="1:22" x14ac:dyDescent="0.3">
      <c r="A1688" t="s">
        <v>132</v>
      </c>
      <c r="B1688" s="1">
        <v>2012</v>
      </c>
      <c r="C1688" t="s">
        <v>23</v>
      </c>
      <c r="D1688" s="2">
        <v>76.3</v>
      </c>
      <c r="E1688" s="1">
        <v>123</v>
      </c>
      <c r="F1688" s="1">
        <v>33</v>
      </c>
      <c r="G1688" s="3">
        <v>5.29</v>
      </c>
      <c r="H1688">
        <v>112.69648599999999</v>
      </c>
      <c r="I1688" s="1">
        <v>99</v>
      </c>
      <c r="J1688" s="1">
        <v>0</v>
      </c>
      <c r="K1688" s="2">
        <v>61.5</v>
      </c>
      <c r="L1688" s="1">
        <v>38</v>
      </c>
      <c r="M1688" s="1">
        <v>99</v>
      </c>
      <c r="N1688" s="3">
        <v>6.21</v>
      </c>
      <c r="O1688" s="1">
        <v>99</v>
      </c>
      <c r="P1688" s="2">
        <v>0.1</v>
      </c>
      <c r="Q1688" s="3">
        <v>982.53257199999996</v>
      </c>
      <c r="R1688" s="1">
        <v>1282837</v>
      </c>
      <c r="S1688">
        <v>1.6</v>
      </c>
      <c r="T1688">
        <v>1.5</v>
      </c>
      <c r="U1688">
        <v>0.748</v>
      </c>
      <c r="V1688">
        <v>12.7</v>
      </c>
    </row>
    <row r="1689" spans="1:22" x14ac:dyDescent="0.3">
      <c r="A1689" t="s">
        <v>132</v>
      </c>
      <c r="B1689" s="1">
        <v>2011</v>
      </c>
      <c r="C1689" t="s">
        <v>23</v>
      </c>
      <c r="D1689" s="2">
        <v>76.099999999999994</v>
      </c>
      <c r="E1689" s="1">
        <v>124</v>
      </c>
      <c r="F1689" s="1">
        <v>34</v>
      </c>
      <c r="G1689" s="3">
        <v>5.3</v>
      </c>
      <c r="H1689">
        <v>1117.196097</v>
      </c>
      <c r="I1689" s="1">
        <v>98</v>
      </c>
      <c r="J1689" s="1">
        <v>3</v>
      </c>
      <c r="K1689" s="2">
        <v>6.8</v>
      </c>
      <c r="L1689" s="1">
        <v>39</v>
      </c>
      <c r="M1689" s="1">
        <v>97</v>
      </c>
      <c r="N1689" s="3">
        <v>6.4</v>
      </c>
      <c r="O1689" s="1">
        <v>97</v>
      </c>
      <c r="P1689" s="2">
        <v>0.1</v>
      </c>
      <c r="Q1689" s="3">
        <v>9834.4726890000002</v>
      </c>
      <c r="R1689" s="1">
        <v>119917</v>
      </c>
      <c r="S1689">
        <v>1.6</v>
      </c>
      <c r="T1689">
        <v>1.6</v>
      </c>
      <c r="U1689">
        <v>0.745</v>
      </c>
      <c r="V1689">
        <v>12.6</v>
      </c>
    </row>
    <row r="1690" spans="1:22" x14ac:dyDescent="0.3">
      <c r="A1690" t="s">
        <v>132</v>
      </c>
      <c r="B1690" s="1">
        <v>2010</v>
      </c>
      <c r="C1690" t="s">
        <v>23</v>
      </c>
      <c r="D1690" s="2">
        <v>75.599999999999994</v>
      </c>
      <c r="E1690" s="1">
        <v>127</v>
      </c>
      <c r="F1690" s="1">
        <v>35</v>
      </c>
      <c r="G1690" s="3">
        <v>5.21</v>
      </c>
      <c r="H1690">
        <v>1033.0397370000001</v>
      </c>
      <c r="I1690" s="1">
        <v>93</v>
      </c>
      <c r="J1690" s="1">
        <v>0</v>
      </c>
      <c r="K1690" s="2">
        <v>6.1</v>
      </c>
      <c r="L1690" s="1">
        <v>40</v>
      </c>
      <c r="M1690" s="1">
        <v>95</v>
      </c>
      <c r="N1690" s="3">
        <v>6.39</v>
      </c>
      <c r="O1690" s="1">
        <v>95</v>
      </c>
      <c r="P1690" s="2">
        <v>0.1</v>
      </c>
      <c r="Q1690" s="3">
        <v>8959.5814160000009</v>
      </c>
      <c r="R1690" s="1">
        <v>117318941</v>
      </c>
      <c r="S1690">
        <v>1.6</v>
      </c>
      <c r="T1690">
        <v>1.6</v>
      </c>
      <c r="U1690">
        <v>0.73899999999999999</v>
      </c>
      <c r="V1690">
        <v>12.5</v>
      </c>
    </row>
    <row r="1691" spans="1:22" x14ac:dyDescent="0.3">
      <c r="A1691" t="s">
        <v>132</v>
      </c>
      <c r="B1691" s="1">
        <v>2009</v>
      </c>
      <c r="C1691" t="s">
        <v>23</v>
      </c>
      <c r="D1691" s="2">
        <v>75.7</v>
      </c>
      <c r="E1691" s="1">
        <v>13</v>
      </c>
      <c r="F1691" s="1">
        <v>36</v>
      </c>
      <c r="G1691" s="3">
        <v>5.27</v>
      </c>
      <c r="H1691">
        <v>881.73643270000002</v>
      </c>
      <c r="I1691" s="1">
        <v>95</v>
      </c>
      <c r="J1691" s="1">
        <v>0</v>
      </c>
      <c r="K1691" s="2">
        <v>59.4</v>
      </c>
      <c r="L1691" s="1">
        <v>42</v>
      </c>
      <c r="M1691" s="1">
        <v>95</v>
      </c>
      <c r="N1691" s="3">
        <v>6.6</v>
      </c>
      <c r="O1691" s="1">
        <v>95</v>
      </c>
      <c r="P1691" s="2">
        <v>0.1</v>
      </c>
      <c r="Q1691" s="3">
        <v>7748.1233099999999</v>
      </c>
      <c r="R1691" s="1">
        <v>11555228</v>
      </c>
      <c r="S1691">
        <v>1.7</v>
      </c>
      <c r="T1691">
        <v>1.6</v>
      </c>
      <c r="U1691">
        <v>0.73799999999999999</v>
      </c>
      <c r="V1691">
        <v>12.5</v>
      </c>
    </row>
    <row r="1692" spans="1:22" x14ac:dyDescent="0.3">
      <c r="A1692" t="s">
        <v>132</v>
      </c>
      <c r="B1692" s="1">
        <v>2008</v>
      </c>
      <c r="C1692" t="s">
        <v>23</v>
      </c>
      <c r="D1692" s="2">
        <v>75.599999999999994</v>
      </c>
      <c r="E1692" s="1">
        <v>127</v>
      </c>
      <c r="F1692" s="1">
        <v>37</v>
      </c>
      <c r="G1692" s="3">
        <v>5.36</v>
      </c>
      <c r="H1692">
        <v>159.87722640000001</v>
      </c>
      <c r="I1692" s="1">
        <v>97</v>
      </c>
      <c r="J1692" s="1">
        <v>0</v>
      </c>
      <c r="K1692" s="2">
        <v>58.7</v>
      </c>
      <c r="L1692" s="1">
        <v>43</v>
      </c>
      <c r="M1692" s="1">
        <v>96</v>
      </c>
      <c r="N1692" s="3">
        <v>6.6</v>
      </c>
      <c r="O1692" s="1">
        <v>96</v>
      </c>
      <c r="P1692" s="2">
        <v>0.1</v>
      </c>
      <c r="Q1692" s="3">
        <v>9689.5288700000001</v>
      </c>
      <c r="R1692" s="1">
        <v>11366189</v>
      </c>
      <c r="S1692">
        <v>1.7</v>
      </c>
      <c r="T1692">
        <v>1.6</v>
      </c>
      <c r="U1692">
        <v>0.73499999999999999</v>
      </c>
      <c r="V1692">
        <v>12.3</v>
      </c>
    </row>
    <row r="1693" spans="1:22" x14ac:dyDescent="0.3">
      <c r="A1693" t="s">
        <v>132</v>
      </c>
      <c r="B1693" s="1">
        <v>2007</v>
      </c>
      <c r="C1693" t="s">
        <v>23</v>
      </c>
      <c r="D1693" s="2">
        <v>76</v>
      </c>
      <c r="E1693" s="1">
        <v>123</v>
      </c>
      <c r="F1693" s="1">
        <v>38</v>
      </c>
      <c r="G1693" s="3">
        <v>5.35</v>
      </c>
      <c r="H1693">
        <v>105.7476131</v>
      </c>
      <c r="I1693" s="1">
        <v>98</v>
      </c>
      <c r="J1693" s="1">
        <v>0</v>
      </c>
      <c r="K1693" s="2">
        <v>57.9</v>
      </c>
      <c r="L1693" s="1">
        <v>45</v>
      </c>
      <c r="M1693" s="1">
        <v>98</v>
      </c>
      <c r="N1693" s="3">
        <v>5.92</v>
      </c>
      <c r="O1693" s="1">
        <v>98</v>
      </c>
      <c r="P1693" s="2">
        <v>0.1</v>
      </c>
      <c r="Q1693" s="3">
        <v>933.34168699999998</v>
      </c>
      <c r="R1693" s="1">
        <v>111836346</v>
      </c>
      <c r="S1693">
        <v>1.7</v>
      </c>
      <c r="T1693">
        <v>1.7</v>
      </c>
      <c r="U1693">
        <v>0.73099999999999998</v>
      </c>
      <c r="V1693">
        <v>12.3</v>
      </c>
    </row>
    <row r="1694" spans="1:22" x14ac:dyDescent="0.3">
      <c r="A1694" t="s">
        <v>132</v>
      </c>
      <c r="B1694" s="1">
        <v>2006</v>
      </c>
      <c r="C1694" t="s">
        <v>23</v>
      </c>
      <c r="D1694" s="2">
        <v>75.8</v>
      </c>
      <c r="E1694" s="1">
        <v>125</v>
      </c>
      <c r="F1694" s="1">
        <v>40</v>
      </c>
      <c r="G1694" s="3">
        <v>5.1100000000000003</v>
      </c>
      <c r="H1694">
        <v>980.25374439999996</v>
      </c>
      <c r="I1694" s="1">
        <v>98</v>
      </c>
      <c r="J1694" s="1">
        <v>23</v>
      </c>
      <c r="K1694" s="2">
        <v>57.2</v>
      </c>
      <c r="L1694" s="1">
        <v>47</v>
      </c>
      <c r="M1694" s="1">
        <v>98</v>
      </c>
      <c r="N1694" s="3">
        <v>5.83</v>
      </c>
      <c r="O1694" s="1">
        <v>98</v>
      </c>
      <c r="P1694" s="2">
        <v>0.1</v>
      </c>
      <c r="Q1694" s="3">
        <v>8767.9225800000004</v>
      </c>
      <c r="R1694" s="1">
        <v>1192378</v>
      </c>
      <c r="S1694">
        <v>1.8</v>
      </c>
      <c r="T1694">
        <v>1.7</v>
      </c>
      <c r="U1694">
        <v>0.72299999999999998</v>
      </c>
      <c r="V1694">
        <v>12.2</v>
      </c>
    </row>
    <row r="1695" spans="1:22" x14ac:dyDescent="0.3">
      <c r="A1695" t="s">
        <v>132</v>
      </c>
      <c r="B1695" s="1">
        <v>2005</v>
      </c>
      <c r="C1695" t="s">
        <v>23</v>
      </c>
      <c r="D1695" s="2">
        <v>75.3</v>
      </c>
      <c r="E1695" s="1">
        <v>126</v>
      </c>
      <c r="F1695" s="1">
        <v>42</v>
      </c>
      <c r="G1695" s="3">
        <v>4.93</v>
      </c>
      <c r="H1695">
        <v>998.34980489999998</v>
      </c>
      <c r="I1695" s="1">
        <v>98</v>
      </c>
      <c r="J1695" s="1">
        <v>6</v>
      </c>
      <c r="K1695" s="2">
        <v>56.4</v>
      </c>
      <c r="L1695" s="1">
        <v>49</v>
      </c>
      <c r="M1695" s="1">
        <v>98</v>
      </c>
      <c r="N1695" s="3">
        <v>6.4</v>
      </c>
      <c r="O1695" s="1">
        <v>98</v>
      </c>
      <c r="P1695" s="2">
        <v>0.1</v>
      </c>
      <c r="Q1695" s="3">
        <v>7986.7984390000001</v>
      </c>
      <c r="R1695" s="1">
        <v>18472228</v>
      </c>
      <c r="S1695">
        <v>1.8</v>
      </c>
      <c r="T1695">
        <v>1.7</v>
      </c>
      <c r="U1695">
        <v>0.71899999999999997</v>
      </c>
      <c r="V1695">
        <v>12.2</v>
      </c>
    </row>
    <row r="1696" spans="1:22" x14ac:dyDescent="0.3">
      <c r="A1696" t="s">
        <v>132</v>
      </c>
      <c r="B1696" s="1">
        <v>2004</v>
      </c>
      <c r="C1696" t="s">
        <v>23</v>
      </c>
      <c r="D1696" s="2">
        <v>75.400000000000006</v>
      </c>
      <c r="E1696" s="1">
        <v>124</v>
      </c>
      <c r="F1696" s="1">
        <v>44</v>
      </c>
      <c r="G1696" s="3">
        <v>4.9000000000000004</v>
      </c>
      <c r="H1696">
        <v>920.82841150000002</v>
      </c>
      <c r="I1696" s="1">
        <v>98</v>
      </c>
      <c r="J1696" s="1">
        <v>64</v>
      </c>
      <c r="K1696" s="2">
        <v>55.7</v>
      </c>
      <c r="L1696" s="1">
        <v>52</v>
      </c>
      <c r="M1696" s="1">
        <v>98</v>
      </c>
      <c r="N1696" s="3">
        <v>6.11</v>
      </c>
      <c r="O1696" s="1">
        <v>98</v>
      </c>
      <c r="P1696" s="2">
        <v>0.1</v>
      </c>
      <c r="Q1696" s="3">
        <v>7199.5966500000004</v>
      </c>
      <c r="R1696" s="1">
        <v>16995583</v>
      </c>
      <c r="S1696">
        <v>1.8</v>
      </c>
      <c r="T1696">
        <v>1.8</v>
      </c>
      <c r="U1696">
        <v>0.71399999999999997</v>
      </c>
      <c r="V1696">
        <v>12.1</v>
      </c>
    </row>
    <row r="1697" spans="1:22" x14ac:dyDescent="0.3">
      <c r="A1697" t="s">
        <v>132</v>
      </c>
      <c r="B1697" s="1">
        <v>2003</v>
      </c>
      <c r="C1697" t="s">
        <v>23</v>
      </c>
      <c r="D1697" s="2">
        <v>75</v>
      </c>
      <c r="E1697" s="1">
        <v>127</v>
      </c>
      <c r="F1697" s="1">
        <v>46</v>
      </c>
      <c r="G1697" s="3">
        <v>4.88</v>
      </c>
      <c r="H1697">
        <v>781.20628280000005</v>
      </c>
      <c r="I1697" s="1">
        <v>98</v>
      </c>
      <c r="J1697" s="1">
        <v>44</v>
      </c>
      <c r="K1697" s="2">
        <v>54.9</v>
      </c>
      <c r="L1697" s="1">
        <v>55</v>
      </c>
      <c r="M1697" s="1">
        <v>98</v>
      </c>
      <c r="N1697" s="3">
        <v>6.2</v>
      </c>
      <c r="O1697" s="1">
        <v>98</v>
      </c>
      <c r="P1697" s="2">
        <v>0.1</v>
      </c>
      <c r="Q1697" s="3">
        <v>6751.9989869999999</v>
      </c>
      <c r="R1697" s="1">
        <v>1564453</v>
      </c>
      <c r="S1697">
        <v>1.9</v>
      </c>
      <c r="T1697">
        <v>1.8</v>
      </c>
      <c r="U1697">
        <v>0.70799999999999996</v>
      </c>
      <c r="V1697">
        <v>11.9</v>
      </c>
    </row>
    <row r="1698" spans="1:22" x14ac:dyDescent="0.3">
      <c r="A1698" t="s">
        <v>132</v>
      </c>
      <c r="B1698" s="1">
        <v>2002</v>
      </c>
      <c r="C1698" t="s">
        <v>23</v>
      </c>
      <c r="D1698" s="2">
        <v>75</v>
      </c>
      <c r="E1698" s="1">
        <v>127</v>
      </c>
      <c r="F1698" s="1">
        <v>49</v>
      </c>
      <c r="G1698" s="3">
        <v>4.7699999999999996</v>
      </c>
      <c r="H1698">
        <v>12.1859723</v>
      </c>
      <c r="I1698" s="1">
        <v>97</v>
      </c>
      <c r="J1698" s="1">
        <v>0</v>
      </c>
      <c r="K1698" s="2">
        <v>54.1</v>
      </c>
      <c r="L1698" s="1">
        <v>58</v>
      </c>
      <c r="M1698" s="1">
        <v>98</v>
      </c>
      <c r="N1698" s="3">
        <v>5.52</v>
      </c>
      <c r="O1698" s="1">
        <v>97</v>
      </c>
      <c r="P1698" s="2">
        <v>0.1</v>
      </c>
      <c r="Q1698" s="3">
        <v>716.82190000000003</v>
      </c>
      <c r="R1698" s="1">
        <v>1435568</v>
      </c>
      <c r="S1698">
        <v>1.9</v>
      </c>
      <c r="T1698">
        <v>1.8</v>
      </c>
      <c r="U1698">
        <v>0.70299999999999996</v>
      </c>
      <c r="V1698">
        <v>11.6</v>
      </c>
    </row>
    <row r="1699" spans="1:22" x14ac:dyDescent="0.3">
      <c r="A1699" t="s">
        <v>132</v>
      </c>
      <c r="B1699" s="1">
        <v>2001</v>
      </c>
      <c r="C1699" t="s">
        <v>23</v>
      </c>
      <c r="D1699" s="2">
        <v>75</v>
      </c>
      <c r="E1699" s="1">
        <v>126</v>
      </c>
      <c r="F1699" s="1">
        <v>52</v>
      </c>
      <c r="G1699" s="3">
        <v>4.8600000000000003</v>
      </c>
      <c r="H1699">
        <v>13.31109532</v>
      </c>
      <c r="I1699" s="1">
        <v>97</v>
      </c>
      <c r="J1699" s="1">
        <v>3</v>
      </c>
      <c r="K1699" s="2">
        <v>53.2</v>
      </c>
      <c r="L1699" s="1">
        <v>62</v>
      </c>
      <c r="M1699" s="1">
        <v>97</v>
      </c>
      <c r="N1699" s="3">
        <v>5.35</v>
      </c>
      <c r="O1699" s="1">
        <v>97</v>
      </c>
      <c r="P1699" s="2">
        <v>0.1</v>
      </c>
      <c r="Q1699" s="3">
        <v>731.37886400000002</v>
      </c>
      <c r="R1699" s="1">
        <v>136768</v>
      </c>
      <c r="S1699">
        <v>1.9</v>
      </c>
      <c r="T1699">
        <v>1.9</v>
      </c>
      <c r="U1699">
        <v>0.7</v>
      </c>
      <c r="V1699">
        <v>11.6</v>
      </c>
    </row>
    <row r="1700" spans="1:22" x14ac:dyDescent="0.3">
      <c r="A1700" t="s">
        <v>132</v>
      </c>
      <c r="B1700" s="1">
        <v>2000</v>
      </c>
      <c r="C1700" t="s">
        <v>23</v>
      </c>
      <c r="D1700" s="2">
        <v>74.8</v>
      </c>
      <c r="E1700" s="1">
        <v>129</v>
      </c>
      <c r="F1700" s="1">
        <v>55</v>
      </c>
      <c r="G1700" s="3">
        <v>4.99</v>
      </c>
      <c r="H1700">
        <v>10.228401180000001</v>
      </c>
      <c r="I1700" s="1">
        <v>97</v>
      </c>
      <c r="J1700" s="1">
        <v>30</v>
      </c>
      <c r="K1700" s="2">
        <v>52.4</v>
      </c>
      <c r="L1700" s="1">
        <v>66</v>
      </c>
      <c r="M1700" s="1">
        <v>97</v>
      </c>
      <c r="N1700" s="3">
        <v>4.9800000000000004</v>
      </c>
      <c r="O1700" s="1">
        <v>97</v>
      </c>
      <c r="P1700" s="2">
        <v>0.1</v>
      </c>
      <c r="Q1700" s="3">
        <v>672.92112999999995</v>
      </c>
      <c r="R1700" s="1">
        <v>11719673</v>
      </c>
      <c r="S1700">
        <v>2</v>
      </c>
      <c r="T1700">
        <v>1.9</v>
      </c>
      <c r="U1700">
        <v>0.69399999999999995</v>
      </c>
      <c r="V1700">
        <v>11.4</v>
      </c>
    </row>
    <row r="1701" spans="1:22" x14ac:dyDescent="0.3">
      <c r="A1701" t="s">
        <v>133</v>
      </c>
      <c r="B1701" s="1">
        <v>2015</v>
      </c>
      <c r="C1701" t="s">
        <v>23</v>
      </c>
      <c r="D1701" s="2">
        <v>69.400000000000006</v>
      </c>
      <c r="E1701" s="1">
        <v>166</v>
      </c>
      <c r="F1701" s="1">
        <v>0</v>
      </c>
      <c r="H1701">
        <v>0</v>
      </c>
      <c r="I1701" s="1">
        <v>78</v>
      </c>
      <c r="J1701" s="1">
        <v>0</v>
      </c>
      <c r="K1701" s="2">
        <v>69.400000000000006</v>
      </c>
      <c r="L1701" s="1">
        <v>0</v>
      </c>
      <c r="M1701" s="1">
        <v>71</v>
      </c>
      <c r="O1701" s="1">
        <v>72</v>
      </c>
      <c r="P1701" s="2">
        <v>0.1</v>
      </c>
      <c r="S1701">
        <v>0.2</v>
      </c>
      <c r="T1701">
        <v>0.2</v>
      </c>
      <c r="U1701">
        <v>0.63700000000000001</v>
      </c>
      <c r="V1701">
        <v>11.7</v>
      </c>
    </row>
    <row r="1702" spans="1:22" x14ac:dyDescent="0.3">
      <c r="A1702" t="s">
        <v>133</v>
      </c>
      <c r="B1702" s="1">
        <v>2014</v>
      </c>
      <c r="C1702" t="s">
        <v>23</v>
      </c>
      <c r="D1702" s="2">
        <v>69.400000000000006</v>
      </c>
      <c r="E1702" s="1">
        <v>164</v>
      </c>
      <c r="F1702" s="1">
        <v>0</v>
      </c>
      <c r="G1702" s="3">
        <v>1.58</v>
      </c>
      <c r="H1702">
        <v>0</v>
      </c>
      <c r="I1702" s="1">
        <v>81</v>
      </c>
      <c r="J1702" s="1">
        <v>140</v>
      </c>
      <c r="K1702" s="2">
        <v>68.7</v>
      </c>
      <c r="L1702" s="1">
        <v>0</v>
      </c>
      <c r="M1702" s="1">
        <v>76</v>
      </c>
      <c r="N1702" s="3">
        <v>13.71</v>
      </c>
      <c r="O1702" s="1">
        <v>77</v>
      </c>
      <c r="P1702" s="2">
        <v>0.1</v>
      </c>
      <c r="S1702">
        <v>0.2</v>
      </c>
      <c r="T1702">
        <v>0.2</v>
      </c>
      <c r="U1702">
        <v>0.63900000000000001</v>
      </c>
      <c r="V1702">
        <v>11.7</v>
      </c>
    </row>
    <row r="1703" spans="1:22" x14ac:dyDescent="0.3">
      <c r="A1703" t="s">
        <v>133</v>
      </c>
      <c r="B1703" s="1">
        <v>2013</v>
      </c>
      <c r="C1703" t="s">
        <v>23</v>
      </c>
      <c r="D1703" s="2">
        <v>69.2</v>
      </c>
      <c r="E1703" s="1">
        <v>166</v>
      </c>
      <c r="F1703" s="1">
        <v>0</v>
      </c>
      <c r="G1703" s="3">
        <v>1.67</v>
      </c>
      <c r="H1703">
        <v>0</v>
      </c>
      <c r="I1703" s="1">
        <v>83</v>
      </c>
      <c r="J1703" s="1">
        <v>0</v>
      </c>
      <c r="K1703" s="2">
        <v>68.099999999999994</v>
      </c>
      <c r="L1703" s="1">
        <v>0</v>
      </c>
      <c r="M1703" s="1">
        <v>81</v>
      </c>
      <c r="N1703" s="3">
        <v>13.38</v>
      </c>
      <c r="O1703" s="1">
        <v>81</v>
      </c>
      <c r="P1703" s="2">
        <v>0.1</v>
      </c>
      <c r="S1703">
        <v>0.2</v>
      </c>
      <c r="T1703">
        <v>0.2</v>
      </c>
      <c r="U1703">
        <v>0.64100000000000001</v>
      </c>
      <c r="V1703">
        <v>11.7</v>
      </c>
    </row>
    <row r="1704" spans="1:22" x14ac:dyDescent="0.3">
      <c r="A1704" t="s">
        <v>133</v>
      </c>
      <c r="B1704" s="1">
        <v>2012</v>
      </c>
      <c r="C1704" t="s">
        <v>23</v>
      </c>
      <c r="D1704" s="2">
        <v>69</v>
      </c>
      <c r="E1704" s="1">
        <v>168</v>
      </c>
      <c r="F1704" s="1">
        <v>0</v>
      </c>
      <c r="G1704" s="3">
        <v>2.98</v>
      </c>
      <c r="H1704">
        <v>0</v>
      </c>
      <c r="I1704" s="1">
        <v>82</v>
      </c>
      <c r="J1704" s="1">
        <v>0</v>
      </c>
      <c r="K1704" s="2">
        <v>67.5</v>
      </c>
      <c r="L1704" s="1">
        <v>0</v>
      </c>
      <c r="M1704" s="1">
        <v>81</v>
      </c>
      <c r="N1704" s="3">
        <v>12.77</v>
      </c>
      <c r="O1704" s="1">
        <v>81</v>
      </c>
      <c r="P1704" s="2">
        <v>0.1</v>
      </c>
      <c r="S1704">
        <v>0.2</v>
      </c>
      <c r="T1704">
        <v>0.2</v>
      </c>
      <c r="U1704">
        <v>0.64</v>
      </c>
      <c r="V1704">
        <v>11.7</v>
      </c>
    </row>
    <row r="1705" spans="1:22" x14ac:dyDescent="0.3">
      <c r="A1705" t="s">
        <v>133</v>
      </c>
      <c r="B1705" s="1">
        <v>2011</v>
      </c>
      <c r="C1705" t="s">
        <v>23</v>
      </c>
      <c r="D1705" s="2">
        <v>68.900000000000006</v>
      </c>
      <c r="E1705" s="1">
        <v>169</v>
      </c>
      <c r="F1705" s="1">
        <v>0</v>
      </c>
      <c r="G1705" s="3">
        <v>1.89</v>
      </c>
      <c r="H1705">
        <v>0</v>
      </c>
      <c r="I1705" s="1">
        <v>83</v>
      </c>
      <c r="J1705" s="1">
        <v>0</v>
      </c>
      <c r="K1705" s="2">
        <v>67</v>
      </c>
      <c r="L1705" s="1">
        <v>0</v>
      </c>
      <c r="M1705" s="1">
        <v>83</v>
      </c>
      <c r="N1705" s="3">
        <v>13.76</v>
      </c>
      <c r="O1705" s="1">
        <v>84</v>
      </c>
      <c r="P1705" s="2">
        <v>0.1</v>
      </c>
      <c r="S1705">
        <v>0.2</v>
      </c>
      <c r="T1705">
        <v>0.2</v>
      </c>
      <c r="U1705">
        <v>0.63800000000000001</v>
      </c>
      <c r="V1705">
        <v>11.7</v>
      </c>
    </row>
    <row r="1706" spans="1:22" x14ac:dyDescent="0.3">
      <c r="A1706" t="s">
        <v>133</v>
      </c>
      <c r="B1706" s="1">
        <v>2010</v>
      </c>
      <c r="C1706" t="s">
        <v>23</v>
      </c>
      <c r="D1706" s="2">
        <v>68.7</v>
      </c>
      <c r="E1706" s="1">
        <v>171</v>
      </c>
      <c r="F1706" s="1">
        <v>0</v>
      </c>
      <c r="G1706" s="3">
        <v>1.76</v>
      </c>
      <c r="H1706">
        <v>0</v>
      </c>
      <c r="I1706" s="1">
        <v>88</v>
      </c>
      <c r="J1706" s="1">
        <v>0</v>
      </c>
      <c r="K1706" s="2">
        <v>66.400000000000006</v>
      </c>
      <c r="L1706" s="1">
        <v>0</v>
      </c>
      <c r="M1706" s="1">
        <v>85</v>
      </c>
      <c r="N1706" s="3">
        <v>13.83</v>
      </c>
      <c r="O1706" s="1">
        <v>85</v>
      </c>
      <c r="P1706" s="2">
        <v>0.1</v>
      </c>
      <c r="S1706">
        <v>0.2</v>
      </c>
      <c r="T1706">
        <v>0.2</v>
      </c>
      <c r="U1706">
        <v>0.63300000000000001</v>
      </c>
      <c r="V1706">
        <v>11.5</v>
      </c>
    </row>
    <row r="1707" spans="1:22" x14ac:dyDescent="0.3">
      <c r="A1707" t="s">
        <v>133</v>
      </c>
      <c r="B1707" s="1">
        <v>2009</v>
      </c>
      <c r="C1707" t="s">
        <v>23</v>
      </c>
      <c r="D1707" s="2">
        <v>68.5</v>
      </c>
      <c r="E1707" s="1">
        <v>172</v>
      </c>
      <c r="F1707" s="1">
        <v>0</v>
      </c>
      <c r="G1707" s="3">
        <v>2.06</v>
      </c>
      <c r="H1707">
        <v>0</v>
      </c>
      <c r="I1707" s="1">
        <v>89</v>
      </c>
      <c r="J1707" s="1">
        <v>0</v>
      </c>
      <c r="K1707" s="2">
        <v>65.8</v>
      </c>
      <c r="L1707" s="1">
        <v>0</v>
      </c>
      <c r="M1707" s="1">
        <v>81</v>
      </c>
      <c r="N1707" s="3">
        <v>13.44</v>
      </c>
      <c r="O1707" s="1">
        <v>91</v>
      </c>
      <c r="P1707" s="2">
        <v>0.1</v>
      </c>
      <c r="S1707">
        <v>0.2</v>
      </c>
      <c r="T1707">
        <v>0.2</v>
      </c>
      <c r="U1707">
        <v>0.629</v>
      </c>
      <c r="V1707">
        <v>11.4</v>
      </c>
    </row>
    <row r="1708" spans="1:22" x14ac:dyDescent="0.3">
      <c r="A1708" t="s">
        <v>133</v>
      </c>
      <c r="B1708" s="1">
        <v>2008</v>
      </c>
      <c r="C1708" t="s">
        <v>23</v>
      </c>
      <c r="D1708" s="2">
        <v>68.400000000000006</v>
      </c>
      <c r="E1708" s="1">
        <v>174</v>
      </c>
      <c r="F1708" s="1">
        <v>0</v>
      </c>
      <c r="G1708" s="3">
        <v>1.97</v>
      </c>
      <c r="H1708">
        <v>0</v>
      </c>
      <c r="I1708" s="1">
        <v>89</v>
      </c>
      <c r="J1708" s="1">
        <v>0</v>
      </c>
      <c r="K1708" s="2">
        <v>65.2</v>
      </c>
      <c r="L1708" s="1">
        <v>0</v>
      </c>
      <c r="M1708" s="1">
        <v>88</v>
      </c>
      <c r="N1708" s="3">
        <v>12.94</v>
      </c>
      <c r="O1708" s="1">
        <v>85</v>
      </c>
      <c r="P1708" s="2">
        <v>0.1</v>
      </c>
      <c r="S1708">
        <v>0.2</v>
      </c>
      <c r="T1708">
        <v>0.2</v>
      </c>
      <c r="U1708">
        <v>0.628</v>
      </c>
      <c r="V1708">
        <v>11.2</v>
      </c>
    </row>
    <row r="1709" spans="1:22" x14ac:dyDescent="0.3">
      <c r="A1709" t="s">
        <v>133</v>
      </c>
      <c r="B1709" s="1">
        <v>2007</v>
      </c>
      <c r="C1709" t="s">
        <v>23</v>
      </c>
      <c r="D1709" s="2">
        <v>68.2</v>
      </c>
      <c r="E1709" s="1">
        <v>175</v>
      </c>
      <c r="F1709" s="1">
        <v>0</v>
      </c>
      <c r="G1709" s="3">
        <v>1.64</v>
      </c>
      <c r="H1709">
        <v>0</v>
      </c>
      <c r="I1709" s="1">
        <v>9</v>
      </c>
      <c r="J1709" s="1">
        <v>0</v>
      </c>
      <c r="K1709" s="2">
        <v>64.7</v>
      </c>
      <c r="L1709" s="1">
        <v>0</v>
      </c>
      <c r="M1709" s="1">
        <v>79</v>
      </c>
      <c r="N1709" s="3">
        <v>11.99</v>
      </c>
      <c r="O1709" s="1">
        <v>79</v>
      </c>
      <c r="P1709" s="2">
        <v>0.1</v>
      </c>
      <c r="S1709">
        <v>0.2</v>
      </c>
      <c r="T1709">
        <v>0.2</v>
      </c>
      <c r="U1709">
        <v>0.625</v>
      </c>
      <c r="V1709">
        <v>11</v>
      </c>
    </row>
    <row r="1710" spans="1:22" x14ac:dyDescent="0.3">
      <c r="A1710" t="s">
        <v>133</v>
      </c>
      <c r="B1710" s="1">
        <v>2006</v>
      </c>
      <c r="C1710" t="s">
        <v>23</v>
      </c>
      <c r="D1710" s="2">
        <v>68</v>
      </c>
      <c r="E1710" s="1">
        <v>176</v>
      </c>
      <c r="F1710" s="1">
        <v>0</v>
      </c>
      <c r="G1710" s="3">
        <v>1.73</v>
      </c>
      <c r="H1710">
        <v>0</v>
      </c>
      <c r="I1710" s="1">
        <v>84</v>
      </c>
      <c r="J1710" s="1">
        <v>0</v>
      </c>
      <c r="K1710" s="2">
        <v>64.099999999999994</v>
      </c>
      <c r="L1710" s="1">
        <v>0</v>
      </c>
      <c r="M1710" s="1">
        <v>81</v>
      </c>
      <c r="N1710" s="3">
        <v>11.92</v>
      </c>
      <c r="O1710" s="1">
        <v>67</v>
      </c>
      <c r="P1710" s="2">
        <v>0.1</v>
      </c>
      <c r="S1710">
        <v>0.2</v>
      </c>
      <c r="T1710">
        <v>0.2</v>
      </c>
      <c r="U1710">
        <v>0.622</v>
      </c>
      <c r="V1710">
        <v>10.9</v>
      </c>
    </row>
    <row r="1711" spans="1:22" x14ac:dyDescent="0.3">
      <c r="A1711" t="s">
        <v>133</v>
      </c>
      <c r="B1711" s="1">
        <v>2005</v>
      </c>
      <c r="C1711" t="s">
        <v>23</v>
      </c>
      <c r="D1711" s="2">
        <v>67.900000000000006</v>
      </c>
      <c r="E1711" s="1">
        <v>178</v>
      </c>
      <c r="F1711" s="1">
        <v>0</v>
      </c>
      <c r="G1711" s="3">
        <v>1.9</v>
      </c>
      <c r="H1711">
        <v>0</v>
      </c>
      <c r="I1711" s="1">
        <v>91</v>
      </c>
      <c r="J1711" s="1">
        <v>0</v>
      </c>
      <c r="K1711" s="2">
        <v>63.6</v>
      </c>
      <c r="L1711" s="1">
        <v>0</v>
      </c>
      <c r="M1711" s="1">
        <v>94</v>
      </c>
      <c r="N1711" s="3">
        <v>12.11</v>
      </c>
      <c r="O1711" s="1">
        <v>94</v>
      </c>
      <c r="P1711" s="2">
        <v>0.1</v>
      </c>
      <c r="S1711">
        <v>0.2</v>
      </c>
      <c r="T1711">
        <v>0.2</v>
      </c>
      <c r="U1711">
        <v>0.61699999999999999</v>
      </c>
      <c r="V1711">
        <v>10.7</v>
      </c>
    </row>
    <row r="1712" spans="1:22" x14ac:dyDescent="0.3">
      <c r="A1712" t="s">
        <v>133</v>
      </c>
      <c r="B1712" s="1">
        <v>2004</v>
      </c>
      <c r="C1712" t="s">
        <v>23</v>
      </c>
      <c r="D1712" s="2">
        <v>67.7</v>
      </c>
      <c r="E1712" s="1">
        <v>179</v>
      </c>
      <c r="F1712" s="1">
        <v>0</v>
      </c>
      <c r="G1712" s="3">
        <v>2.02</v>
      </c>
      <c r="H1712">
        <v>0</v>
      </c>
      <c r="I1712" s="1">
        <v>8</v>
      </c>
      <c r="J1712" s="1">
        <v>0</v>
      </c>
      <c r="K1712" s="2">
        <v>63.2</v>
      </c>
      <c r="L1712" s="1">
        <v>0</v>
      </c>
      <c r="M1712" s="1">
        <v>82</v>
      </c>
      <c r="N1712" s="3">
        <v>1.64</v>
      </c>
      <c r="O1712" s="1">
        <v>78</v>
      </c>
      <c r="P1712" s="2">
        <v>0.1</v>
      </c>
      <c r="S1712">
        <v>0.2</v>
      </c>
      <c r="T1712">
        <v>0.2</v>
      </c>
      <c r="U1712">
        <v>0.61599999999999999</v>
      </c>
      <c r="V1712">
        <v>10.5</v>
      </c>
    </row>
    <row r="1713" spans="1:22" x14ac:dyDescent="0.3">
      <c r="A1713" t="s">
        <v>133</v>
      </c>
      <c r="B1713" s="1">
        <v>2003</v>
      </c>
      <c r="C1713" t="s">
        <v>23</v>
      </c>
      <c r="D1713" s="2">
        <v>67.5</v>
      </c>
      <c r="E1713" s="1">
        <v>18</v>
      </c>
      <c r="F1713" s="1">
        <v>0</v>
      </c>
      <c r="G1713" s="3">
        <v>3.15</v>
      </c>
      <c r="H1713">
        <v>0</v>
      </c>
      <c r="I1713" s="1">
        <v>89</v>
      </c>
      <c r="J1713" s="1">
        <v>0</v>
      </c>
      <c r="K1713" s="2">
        <v>62.8</v>
      </c>
      <c r="L1713" s="1">
        <v>0</v>
      </c>
      <c r="M1713" s="1">
        <v>88</v>
      </c>
      <c r="N1713" s="3">
        <v>9.69</v>
      </c>
      <c r="O1713" s="1">
        <v>92</v>
      </c>
      <c r="P1713" s="2">
        <v>0.1</v>
      </c>
      <c r="S1713">
        <v>0.2</v>
      </c>
      <c r="T1713">
        <v>0.2</v>
      </c>
      <c r="U1713">
        <v>0.61199999999999999</v>
      </c>
      <c r="V1713">
        <v>10.4</v>
      </c>
    </row>
    <row r="1714" spans="1:22" x14ac:dyDescent="0.3">
      <c r="A1714" t="s">
        <v>133</v>
      </c>
      <c r="B1714" s="1">
        <v>2002</v>
      </c>
      <c r="C1714" t="s">
        <v>23</v>
      </c>
      <c r="D1714" s="2">
        <v>66.2</v>
      </c>
      <c r="E1714" s="1">
        <v>21</v>
      </c>
      <c r="F1714" s="1">
        <v>0</v>
      </c>
      <c r="G1714" s="3">
        <v>2.78</v>
      </c>
      <c r="H1714">
        <v>0</v>
      </c>
      <c r="I1714" s="1">
        <v>85</v>
      </c>
      <c r="J1714" s="1">
        <v>0</v>
      </c>
      <c r="K1714" s="2">
        <v>62.4</v>
      </c>
      <c r="L1714" s="1">
        <v>0</v>
      </c>
      <c r="M1714" s="1">
        <v>84</v>
      </c>
      <c r="N1714" s="3">
        <v>8.1999999999999993</v>
      </c>
      <c r="O1714" s="1">
        <v>84</v>
      </c>
      <c r="P1714" s="2">
        <v>0.1</v>
      </c>
      <c r="S1714">
        <v>0.2</v>
      </c>
      <c r="T1714">
        <v>0.2</v>
      </c>
      <c r="U1714">
        <v>0.60799999999999998</v>
      </c>
      <c r="V1714">
        <v>10.199999999999999</v>
      </c>
    </row>
    <row r="1715" spans="1:22" x14ac:dyDescent="0.3">
      <c r="A1715" t="s">
        <v>133</v>
      </c>
      <c r="B1715" s="1">
        <v>2001</v>
      </c>
      <c r="C1715" t="s">
        <v>23</v>
      </c>
      <c r="D1715" s="2">
        <v>67.2</v>
      </c>
      <c r="E1715" s="1">
        <v>183</v>
      </c>
      <c r="F1715" s="1">
        <v>0</v>
      </c>
      <c r="G1715" s="3">
        <v>2.82</v>
      </c>
      <c r="H1715">
        <v>0</v>
      </c>
      <c r="I1715" s="1">
        <v>81</v>
      </c>
      <c r="J1715" s="1">
        <v>0</v>
      </c>
      <c r="K1715" s="2">
        <v>62</v>
      </c>
      <c r="L1715" s="1">
        <v>0</v>
      </c>
      <c r="M1715" s="1">
        <v>79</v>
      </c>
      <c r="N1715" s="3">
        <v>8.58</v>
      </c>
      <c r="O1715" s="1">
        <v>75</v>
      </c>
      <c r="P1715" s="2">
        <v>0.1</v>
      </c>
      <c r="S1715">
        <v>0.3</v>
      </c>
      <c r="T1715">
        <v>0.2</v>
      </c>
      <c r="U1715">
        <v>0.60399999999999998</v>
      </c>
      <c r="V1715">
        <v>10.1</v>
      </c>
    </row>
    <row r="1716" spans="1:22" x14ac:dyDescent="0.3">
      <c r="A1716" t="s">
        <v>133</v>
      </c>
      <c r="B1716" s="1">
        <v>2000</v>
      </c>
      <c r="C1716" t="s">
        <v>23</v>
      </c>
      <c r="D1716" s="2">
        <v>67</v>
      </c>
      <c r="E1716" s="1">
        <v>185</v>
      </c>
      <c r="F1716" s="1">
        <v>0</v>
      </c>
      <c r="G1716" s="3">
        <v>2.23</v>
      </c>
      <c r="H1716">
        <v>0</v>
      </c>
      <c r="I1716" s="1">
        <v>87</v>
      </c>
      <c r="J1716" s="1">
        <v>0</v>
      </c>
      <c r="K1716" s="2">
        <v>61.5</v>
      </c>
      <c r="L1716" s="1">
        <v>0</v>
      </c>
      <c r="M1716" s="1">
        <v>85</v>
      </c>
      <c r="N1716" s="3">
        <v>7.88</v>
      </c>
      <c r="O1716" s="1">
        <v>85</v>
      </c>
      <c r="P1716" s="2">
        <v>0.1</v>
      </c>
      <c r="S1716">
        <v>0.3</v>
      </c>
      <c r="T1716">
        <v>0.3</v>
      </c>
      <c r="U1716">
        <v>0</v>
      </c>
      <c r="V1716">
        <v>0</v>
      </c>
    </row>
    <row r="1717" spans="1:22" x14ac:dyDescent="0.3">
      <c r="A1717" t="s">
        <v>134</v>
      </c>
      <c r="B1717" s="1">
        <v>2013</v>
      </c>
      <c r="C1717" t="s">
        <v>23</v>
      </c>
      <c r="E1717" s="1"/>
      <c r="F1717" s="1">
        <v>0</v>
      </c>
      <c r="G1717" s="3">
        <v>0.01</v>
      </c>
      <c r="H1717">
        <v>0</v>
      </c>
      <c r="I1717" s="1">
        <v>99</v>
      </c>
      <c r="J1717" s="1">
        <v>0</v>
      </c>
      <c r="L1717" s="1">
        <v>0</v>
      </c>
      <c r="M1717" s="1">
        <v>99</v>
      </c>
      <c r="N1717" s="3">
        <v>4.3</v>
      </c>
      <c r="O1717" s="1">
        <v>99</v>
      </c>
      <c r="P1717" s="2">
        <v>0.1</v>
      </c>
    </row>
    <row r="1718" spans="1:22" x14ac:dyDescent="0.3">
      <c r="A1718" t="s">
        <v>135</v>
      </c>
      <c r="B1718" s="1">
        <v>2015</v>
      </c>
      <c r="C1718" t="s">
        <v>23</v>
      </c>
      <c r="D1718" s="2">
        <v>68.8</v>
      </c>
      <c r="E1718" s="1">
        <v>222</v>
      </c>
      <c r="F1718" s="1">
        <v>1</v>
      </c>
      <c r="H1718">
        <v>0</v>
      </c>
      <c r="I1718" s="1">
        <v>99</v>
      </c>
      <c r="J1718" s="1">
        <v>20359</v>
      </c>
      <c r="K1718" s="2">
        <v>52.7</v>
      </c>
      <c r="L1718" s="1">
        <v>1</v>
      </c>
      <c r="M1718" s="1">
        <v>99</v>
      </c>
      <c r="O1718" s="1">
        <v>99</v>
      </c>
      <c r="P1718" s="2">
        <v>0.1</v>
      </c>
      <c r="Q1718" s="3">
        <v>3944.1839</v>
      </c>
      <c r="R1718" s="1">
        <v>2976877</v>
      </c>
      <c r="S1718">
        <v>2.2000000000000002</v>
      </c>
      <c r="T1718">
        <v>2.2999999999999998</v>
      </c>
      <c r="U1718">
        <v>0.73299999999999998</v>
      </c>
      <c r="V1718">
        <v>14.8</v>
      </c>
    </row>
    <row r="1719" spans="1:22" x14ac:dyDescent="0.3">
      <c r="A1719" t="s">
        <v>135</v>
      </c>
      <c r="B1719" s="1">
        <v>2014</v>
      </c>
      <c r="C1719" t="s">
        <v>23</v>
      </c>
      <c r="D1719" s="2">
        <v>68.400000000000006</v>
      </c>
      <c r="E1719" s="1">
        <v>225</v>
      </c>
      <c r="F1719" s="1">
        <v>1</v>
      </c>
      <c r="G1719" s="3">
        <v>0.01</v>
      </c>
      <c r="H1719">
        <v>281.00239920000001</v>
      </c>
      <c r="I1719" s="1">
        <v>99</v>
      </c>
      <c r="J1719" s="1">
        <v>0</v>
      </c>
      <c r="K1719" s="2">
        <v>51.5</v>
      </c>
      <c r="L1719" s="1">
        <v>1</v>
      </c>
      <c r="M1719" s="1">
        <v>99</v>
      </c>
      <c r="N1719" s="3">
        <v>4.7300000000000004</v>
      </c>
      <c r="O1719" s="1">
        <v>99</v>
      </c>
      <c r="P1719" s="2">
        <v>0.1</v>
      </c>
      <c r="Q1719" s="3">
        <v>4181.5833210000001</v>
      </c>
      <c r="R1719" s="1">
        <v>2923896</v>
      </c>
      <c r="S1719">
        <v>2.2000000000000002</v>
      </c>
      <c r="T1719">
        <v>2.2999999999999998</v>
      </c>
      <c r="U1719">
        <v>0.72899999999999998</v>
      </c>
      <c r="V1719">
        <v>14.8</v>
      </c>
    </row>
    <row r="1720" spans="1:22" x14ac:dyDescent="0.3">
      <c r="A1720" t="s">
        <v>135</v>
      </c>
      <c r="B1720" s="1">
        <v>2013</v>
      </c>
      <c r="C1720" t="s">
        <v>23</v>
      </c>
      <c r="D1720" s="2">
        <v>68.099999999999994</v>
      </c>
      <c r="E1720" s="1">
        <v>227</v>
      </c>
      <c r="F1720" s="1">
        <v>1</v>
      </c>
      <c r="G1720" s="3">
        <v>0.01</v>
      </c>
      <c r="H1720">
        <v>241.1958645</v>
      </c>
      <c r="I1720" s="1">
        <v>98</v>
      </c>
      <c r="J1720" s="1">
        <v>0</v>
      </c>
      <c r="K1720" s="2">
        <v>5.4</v>
      </c>
      <c r="L1720" s="1">
        <v>1</v>
      </c>
      <c r="M1720" s="1">
        <v>98</v>
      </c>
      <c r="N1720" s="3">
        <v>4.21</v>
      </c>
      <c r="O1720" s="1">
        <v>98</v>
      </c>
      <c r="P1720" s="2">
        <v>0.1</v>
      </c>
      <c r="Q1720" s="3">
        <v>4385.379355</v>
      </c>
      <c r="R1720" s="1">
        <v>286917</v>
      </c>
      <c r="S1720">
        <v>2.2000000000000002</v>
      </c>
      <c r="T1720">
        <v>2.2999999999999998</v>
      </c>
      <c r="U1720">
        <v>0.72</v>
      </c>
      <c r="V1720">
        <v>14.7</v>
      </c>
    </row>
    <row r="1721" spans="1:22" x14ac:dyDescent="0.3">
      <c r="A1721" t="s">
        <v>135</v>
      </c>
      <c r="B1721" s="1">
        <v>2012</v>
      </c>
      <c r="C1721" t="s">
        <v>23</v>
      </c>
      <c r="D1721" s="2">
        <v>67.8</v>
      </c>
      <c r="E1721" s="1">
        <v>231</v>
      </c>
      <c r="F1721" s="1">
        <v>1</v>
      </c>
      <c r="G1721" s="3">
        <v>0.01</v>
      </c>
      <c r="H1721">
        <v>253.8285861</v>
      </c>
      <c r="I1721" s="1">
        <v>99</v>
      </c>
      <c r="J1721" s="1">
        <v>0</v>
      </c>
      <c r="K1721" s="2">
        <v>49.2</v>
      </c>
      <c r="L1721" s="1">
        <v>2</v>
      </c>
      <c r="M1721" s="1">
        <v>99</v>
      </c>
      <c r="N1721" s="3">
        <v>4.22</v>
      </c>
      <c r="O1721" s="1">
        <v>99</v>
      </c>
      <c r="P1721" s="2">
        <v>0.1</v>
      </c>
      <c r="Q1721" s="3">
        <v>4368.8224799999998</v>
      </c>
      <c r="R1721" s="1">
        <v>2814226</v>
      </c>
      <c r="S1721">
        <v>2.2000000000000002</v>
      </c>
      <c r="T1721">
        <v>2.2999999999999998</v>
      </c>
      <c r="U1721">
        <v>0.71199999999999997</v>
      </c>
      <c r="V1721">
        <v>14.7</v>
      </c>
    </row>
    <row r="1722" spans="1:22" x14ac:dyDescent="0.3">
      <c r="A1722" t="s">
        <v>135</v>
      </c>
      <c r="B1722" s="1">
        <v>2011</v>
      </c>
      <c r="C1722" t="s">
        <v>23</v>
      </c>
      <c r="D1722" s="2">
        <v>67.3</v>
      </c>
      <c r="E1722" s="1">
        <v>235</v>
      </c>
      <c r="F1722" s="1">
        <v>1</v>
      </c>
      <c r="G1722" s="3">
        <v>0.01</v>
      </c>
      <c r="H1722">
        <v>257.84031540000001</v>
      </c>
      <c r="I1722" s="1">
        <v>99</v>
      </c>
      <c r="J1722" s="1">
        <v>0</v>
      </c>
      <c r="K1722" s="2">
        <v>48</v>
      </c>
      <c r="L1722" s="1">
        <v>2</v>
      </c>
      <c r="M1722" s="1">
        <v>99</v>
      </c>
      <c r="N1722" s="3">
        <v>4.45</v>
      </c>
      <c r="O1722" s="1">
        <v>99</v>
      </c>
      <c r="P1722" s="2">
        <v>0.1</v>
      </c>
      <c r="Q1722" s="3">
        <v>3769.5952550000002</v>
      </c>
      <c r="R1722" s="1">
        <v>2761516</v>
      </c>
      <c r="S1722">
        <v>2.2000000000000002</v>
      </c>
      <c r="T1722">
        <v>2.2999999999999998</v>
      </c>
      <c r="U1722">
        <v>0.70099999999999996</v>
      </c>
      <c r="V1722">
        <v>14.6</v>
      </c>
    </row>
    <row r="1723" spans="1:22" x14ac:dyDescent="0.3">
      <c r="A1723" t="s">
        <v>135</v>
      </c>
      <c r="B1723" s="1">
        <v>2010</v>
      </c>
      <c r="C1723" t="s">
        <v>23</v>
      </c>
      <c r="D1723" s="2">
        <v>66.3</v>
      </c>
      <c r="E1723" s="1">
        <v>25</v>
      </c>
      <c r="F1723" s="1">
        <v>1</v>
      </c>
      <c r="G1723" s="3">
        <v>5.8</v>
      </c>
      <c r="H1723">
        <v>22.316242720000002</v>
      </c>
      <c r="I1723" s="1">
        <v>96</v>
      </c>
      <c r="J1723" s="1">
        <v>7</v>
      </c>
      <c r="K1723" s="2">
        <v>46.9</v>
      </c>
      <c r="L1723" s="1">
        <v>2</v>
      </c>
      <c r="M1723" s="1">
        <v>96</v>
      </c>
      <c r="N1723" s="3">
        <v>4.7</v>
      </c>
      <c r="O1723" s="1">
        <v>96</v>
      </c>
      <c r="P1723" s="2">
        <v>0.1</v>
      </c>
      <c r="Q1723" s="3">
        <v>265.35365899999999</v>
      </c>
      <c r="R1723" s="1">
        <v>271265</v>
      </c>
      <c r="S1723">
        <v>2.2000000000000002</v>
      </c>
      <c r="T1723">
        <v>2.2999999999999998</v>
      </c>
      <c r="U1723">
        <v>0.69299999999999995</v>
      </c>
      <c r="V1723">
        <v>14.3</v>
      </c>
    </row>
    <row r="1724" spans="1:22" x14ac:dyDescent="0.3">
      <c r="A1724" t="s">
        <v>135</v>
      </c>
      <c r="B1724" s="1">
        <v>2009</v>
      </c>
      <c r="C1724" t="s">
        <v>23</v>
      </c>
      <c r="D1724" s="2">
        <v>66.900000000000006</v>
      </c>
      <c r="E1724" s="1">
        <v>235</v>
      </c>
      <c r="F1724" s="1">
        <v>1</v>
      </c>
      <c r="G1724" s="3">
        <v>4.6100000000000003</v>
      </c>
      <c r="H1724">
        <v>134.16789320000001</v>
      </c>
      <c r="I1724" s="1">
        <v>97</v>
      </c>
      <c r="J1724" s="1">
        <v>8</v>
      </c>
      <c r="K1724" s="2">
        <v>45.9</v>
      </c>
      <c r="L1724" s="1">
        <v>2</v>
      </c>
      <c r="M1724" s="1">
        <v>96</v>
      </c>
      <c r="N1724" s="3">
        <v>5.29</v>
      </c>
      <c r="O1724" s="1">
        <v>95</v>
      </c>
      <c r="P1724" s="2">
        <v>0.1</v>
      </c>
      <c r="Q1724" s="3">
        <v>1717.8987609999999</v>
      </c>
      <c r="R1724" s="1">
        <v>2668289</v>
      </c>
      <c r="S1724">
        <v>2.2000000000000002</v>
      </c>
      <c r="T1724">
        <v>2.2999999999999998</v>
      </c>
      <c r="U1724">
        <v>0.68600000000000005</v>
      </c>
      <c r="V1724">
        <v>13.8</v>
      </c>
    </row>
    <row r="1725" spans="1:22" x14ac:dyDescent="0.3">
      <c r="A1725" t="s">
        <v>135</v>
      </c>
      <c r="B1725" s="1">
        <v>2008</v>
      </c>
      <c r="C1725" t="s">
        <v>23</v>
      </c>
      <c r="D1725" s="2">
        <v>67.400000000000006</v>
      </c>
      <c r="E1725" s="1">
        <v>225</v>
      </c>
      <c r="F1725" s="1">
        <v>2</v>
      </c>
      <c r="G1725" s="3">
        <v>4.26</v>
      </c>
      <c r="H1725">
        <v>181.0123284</v>
      </c>
      <c r="I1725" s="1">
        <v>96</v>
      </c>
      <c r="J1725" s="1">
        <v>31</v>
      </c>
      <c r="K1725" s="2">
        <v>44.9</v>
      </c>
      <c r="L1725" s="1">
        <v>2</v>
      </c>
      <c r="M1725" s="1">
        <v>95</v>
      </c>
      <c r="N1725" s="3">
        <v>5.58</v>
      </c>
      <c r="O1725" s="1">
        <v>96</v>
      </c>
      <c r="P1725" s="2">
        <v>0.1</v>
      </c>
      <c r="Q1725" s="3">
        <v>2139.6256309999999</v>
      </c>
      <c r="R1725" s="1">
        <v>2628131</v>
      </c>
      <c r="S1725">
        <v>2.2000000000000002</v>
      </c>
      <c r="T1725">
        <v>2.2999999999999998</v>
      </c>
      <c r="U1725">
        <v>0.67300000000000004</v>
      </c>
      <c r="V1725">
        <v>13.4</v>
      </c>
    </row>
    <row r="1726" spans="1:22" x14ac:dyDescent="0.3">
      <c r="A1726" t="s">
        <v>135</v>
      </c>
      <c r="B1726" s="1">
        <v>2007</v>
      </c>
      <c r="C1726" t="s">
        <v>23</v>
      </c>
      <c r="D1726" s="2">
        <v>65.900000000000006</v>
      </c>
      <c r="E1726" s="1">
        <v>26</v>
      </c>
      <c r="F1726" s="1">
        <v>2</v>
      </c>
      <c r="G1726" s="3">
        <v>3.79</v>
      </c>
      <c r="H1726">
        <v>126.698109</v>
      </c>
      <c r="I1726" s="1">
        <v>98</v>
      </c>
      <c r="J1726" s="1">
        <v>12</v>
      </c>
      <c r="K1726" s="2">
        <v>43.9</v>
      </c>
      <c r="L1726" s="1">
        <v>2</v>
      </c>
      <c r="M1726" s="1">
        <v>99</v>
      </c>
      <c r="N1726" s="3">
        <v>5.6</v>
      </c>
      <c r="O1726" s="1">
        <v>95</v>
      </c>
      <c r="P1726" s="2">
        <v>0.1</v>
      </c>
      <c r="Q1726" s="3">
        <v>1634.81431</v>
      </c>
      <c r="R1726" s="1">
        <v>259167</v>
      </c>
      <c r="S1726">
        <v>2.2000000000000002</v>
      </c>
      <c r="T1726">
        <v>2.4</v>
      </c>
      <c r="U1726">
        <v>0.66100000000000003</v>
      </c>
      <c r="V1726">
        <v>13</v>
      </c>
    </row>
    <row r="1727" spans="1:22" x14ac:dyDescent="0.3">
      <c r="A1727" t="s">
        <v>135</v>
      </c>
      <c r="B1727" s="1">
        <v>2006</v>
      </c>
      <c r="C1727" t="s">
        <v>23</v>
      </c>
      <c r="D1727" s="2">
        <v>65</v>
      </c>
      <c r="E1727" s="1">
        <v>271</v>
      </c>
      <c r="F1727" s="1">
        <v>2</v>
      </c>
      <c r="G1727" s="3">
        <v>2.91</v>
      </c>
      <c r="H1727">
        <v>122.1206485</v>
      </c>
      <c r="I1727" s="1">
        <v>98</v>
      </c>
      <c r="J1727" s="1">
        <v>26</v>
      </c>
      <c r="K1727" s="2">
        <v>43</v>
      </c>
      <c r="L1727" s="1">
        <v>2</v>
      </c>
      <c r="M1727" s="1">
        <v>98</v>
      </c>
      <c r="N1727" s="3">
        <v>4.68</v>
      </c>
      <c r="O1727" s="1">
        <v>99</v>
      </c>
      <c r="P1727" s="2">
        <v>0.1</v>
      </c>
      <c r="Q1727" s="3">
        <v>1334.6518960000001</v>
      </c>
      <c r="R1727" s="1">
        <v>255812</v>
      </c>
      <c r="S1727">
        <v>2.2000000000000002</v>
      </c>
      <c r="T1727">
        <v>2.4</v>
      </c>
      <c r="U1727">
        <v>0.64900000000000002</v>
      </c>
      <c r="V1727">
        <v>12.7</v>
      </c>
    </row>
    <row r="1728" spans="1:22" x14ac:dyDescent="0.3">
      <c r="A1728" t="s">
        <v>135</v>
      </c>
      <c r="B1728" s="1">
        <v>2005</v>
      </c>
      <c r="C1728" t="s">
        <v>23</v>
      </c>
      <c r="D1728" s="2">
        <v>64.5</v>
      </c>
      <c r="E1728" s="1">
        <v>274</v>
      </c>
      <c r="F1728" s="1">
        <v>2</v>
      </c>
      <c r="G1728" s="3">
        <v>2.75</v>
      </c>
      <c r="H1728">
        <v>98.683679510000005</v>
      </c>
      <c r="I1728" s="1">
        <v>98</v>
      </c>
      <c r="J1728" s="1">
        <v>0</v>
      </c>
      <c r="K1728" s="2">
        <v>42.1</v>
      </c>
      <c r="L1728" s="1">
        <v>2</v>
      </c>
      <c r="M1728" s="1">
        <v>99</v>
      </c>
      <c r="N1728" s="3">
        <v>5.9</v>
      </c>
      <c r="O1728" s="1">
        <v>99</v>
      </c>
      <c r="P1728" s="2">
        <v>0.1</v>
      </c>
      <c r="Q1728" s="3">
        <v>998.82266709999999</v>
      </c>
      <c r="R1728" s="1">
        <v>2526446</v>
      </c>
      <c r="S1728">
        <v>2.2999999999999998</v>
      </c>
      <c r="T1728">
        <v>2.4</v>
      </c>
      <c r="U1728">
        <v>0.63700000000000001</v>
      </c>
      <c r="V1728">
        <v>11.8</v>
      </c>
    </row>
    <row r="1729" spans="1:22" x14ac:dyDescent="0.3">
      <c r="A1729" t="s">
        <v>135</v>
      </c>
      <c r="B1729" s="1">
        <v>2004</v>
      </c>
      <c r="C1729" t="s">
        <v>23</v>
      </c>
      <c r="D1729" s="2">
        <v>64</v>
      </c>
      <c r="E1729" s="1">
        <v>284</v>
      </c>
      <c r="F1729" s="1">
        <v>2</v>
      </c>
      <c r="G1729" s="3">
        <v>1.75</v>
      </c>
      <c r="H1729">
        <v>73.241504829999997</v>
      </c>
      <c r="I1729" s="1">
        <v>98</v>
      </c>
      <c r="J1729" s="1">
        <v>0</v>
      </c>
      <c r="K1729" s="2">
        <v>41.3</v>
      </c>
      <c r="L1729" s="1">
        <v>2</v>
      </c>
      <c r="M1729" s="1">
        <v>99</v>
      </c>
      <c r="N1729" s="3">
        <v>5.99</v>
      </c>
      <c r="O1729" s="1">
        <v>99</v>
      </c>
      <c r="P1729" s="2">
        <v>0.1</v>
      </c>
      <c r="Q1729" s="3">
        <v>797.83774319999998</v>
      </c>
      <c r="R1729" s="1">
        <v>2496832</v>
      </c>
      <c r="S1729">
        <v>2.2999999999999998</v>
      </c>
      <c r="T1729">
        <v>2.4</v>
      </c>
      <c r="U1729">
        <v>0.621</v>
      </c>
      <c r="V1729">
        <v>11.2</v>
      </c>
    </row>
    <row r="1730" spans="1:22" x14ac:dyDescent="0.3">
      <c r="A1730" t="s">
        <v>135</v>
      </c>
      <c r="B1730" s="1">
        <v>2003</v>
      </c>
      <c r="C1730" t="s">
        <v>23</v>
      </c>
      <c r="D1730" s="2">
        <v>64</v>
      </c>
      <c r="E1730" s="1">
        <v>271</v>
      </c>
      <c r="F1730" s="1">
        <v>2</v>
      </c>
      <c r="G1730" s="3">
        <v>1.31</v>
      </c>
      <c r="H1730">
        <v>56.056864279999999</v>
      </c>
      <c r="I1730" s="1">
        <v>98</v>
      </c>
      <c r="J1730" s="1">
        <v>18</v>
      </c>
      <c r="K1730" s="2">
        <v>4.5</v>
      </c>
      <c r="L1730" s="1">
        <v>2</v>
      </c>
      <c r="M1730" s="1">
        <v>98</v>
      </c>
      <c r="N1730" s="3">
        <v>6.18</v>
      </c>
      <c r="O1730" s="1">
        <v>98</v>
      </c>
      <c r="P1730" s="2">
        <v>0.1</v>
      </c>
      <c r="Q1730" s="3">
        <v>646.56129499999997</v>
      </c>
      <c r="R1730" s="1">
        <v>2469286</v>
      </c>
      <c r="S1730">
        <v>2.4</v>
      </c>
      <c r="T1730">
        <v>2.5</v>
      </c>
      <c r="U1730">
        <v>0.60899999999999999</v>
      </c>
      <c r="V1730">
        <v>10.5</v>
      </c>
    </row>
    <row r="1731" spans="1:22" x14ac:dyDescent="0.3">
      <c r="A1731" t="s">
        <v>135</v>
      </c>
      <c r="B1731" s="1">
        <v>2002</v>
      </c>
      <c r="C1731" t="s">
        <v>23</v>
      </c>
      <c r="D1731" s="2">
        <v>63.8</v>
      </c>
      <c r="E1731" s="1">
        <v>263</v>
      </c>
      <c r="F1731" s="1">
        <v>2</v>
      </c>
      <c r="G1731" s="3">
        <v>2.4300000000000002</v>
      </c>
      <c r="H1731">
        <v>55.608782159999997</v>
      </c>
      <c r="I1731" s="1">
        <v>98</v>
      </c>
      <c r="J1731" s="1">
        <v>1205</v>
      </c>
      <c r="K1731" s="2">
        <v>39.799999999999997</v>
      </c>
      <c r="L1731" s="1">
        <v>2</v>
      </c>
      <c r="M1731" s="1">
        <v>98</v>
      </c>
      <c r="N1731" s="3">
        <v>5.81</v>
      </c>
      <c r="O1731" s="1">
        <v>98</v>
      </c>
      <c r="P1731" s="2">
        <v>0.1</v>
      </c>
      <c r="Q1731" s="3">
        <v>571.51882999999998</v>
      </c>
      <c r="R1731" s="1">
        <v>2443659</v>
      </c>
      <c r="S1731">
        <v>2.4</v>
      </c>
      <c r="T1731">
        <v>2.5</v>
      </c>
      <c r="U1731">
        <v>0.59899999999999998</v>
      </c>
      <c r="V1731">
        <v>10.1</v>
      </c>
    </row>
    <row r="1732" spans="1:22" x14ac:dyDescent="0.3">
      <c r="A1732" t="s">
        <v>135</v>
      </c>
      <c r="B1732" s="1">
        <v>2001</v>
      </c>
      <c r="C1732" t="s">
        <v>23</v>
      </c>
      <c r="D1732" s="2">
        <v>63.2</v>
      </c>
      <c r="E1732" s="1">
        <v>266</v>
      </c>
      <c r="F1732" s="1">
        <v>2</v>
      </c>
      <c r="G1732" s="3">
        <v>2.87</v>
      </c>
      <c r="H1732">
        <v>61.84921903</v>
      </c>
      <c r="I1732" s="1">
        <v>95</v>
      </c>
      <c r="J1732" s="1">
        <v>10677</v>
      </c>
      <c r="K1732" s="2">
        <v>39.1</v>
      </c>
      <c r="L1732" s="1">
        <v>3</v>
      </c>
      <c r="M1732" s="1">
        <v>95</v>
      </c>
      <c r="N1732" s="3">
        <v>5.45</v>
      </c>
      <c r="O1732" s="1">
        <v>95</v>
      </c>
      <c r="P1732" s="2">
        <v>0.1</v>
      </c>
      <c r="Q1732" s="3">
        <v>524.14592400000004</v>
      </c>
      <c r="R1732" s="1">
        <v>2419776</v>
      </c>
      <c r="S1732">
        <v>2.5</v>
      </c>
      <c r="T1732">
        <v>2.6</v>
      </c>
      <c r="U1732">
        <v>0.58799999999999997</v>
      </c>
      <c r="V1732">
        <v>9.4</v>
      </c>
    </row>
    <row r="1733" spans="1:22" x14ac:dyDescent="0.3">
      <c r="A1733" t="s">
        <v>135</v>
      </c>
      <c r="B1733" s="1">
        <v>2000</v>
      </c>
      <c r="C1733" t="s">
        <v>23</v>
      </c>
      <c r="D1733" s="2">
        <v>62.8</v>
      </c>
      <c r="E1733" s="1">
        <v>274</v>
      </c>
      <c r="F1733" s="1">
        <v>2</v>
      </c>
      <c r="G1733" s="3">
        <v>2.79</v>
      </c>
      <c r="H1733">
        <v>56.431387000000001</v>
      </c>
      <c r="I1733" s="1">
        <v>93</v>
      </c>
      <c r="J1733" s="1">
        <v>925</v>
      </c>
      <c r="K1733" s="2">
        <v>38.5</v>
      </c>
      <c r="L1733" s="1">
        <v>3</v>
      </c>
      <c r="M1733" s="1">
        <v>94</v>
      </c>
      <c r="N1733" s="3">
        <v>4.92</v>
      </c>
      <c r="O1733" s="1">
        <v>94</v>
      </c>
      <c r="P1733" s="2">
        <v>0.1</v>
      </c>
      <c r="Q1733" s="3">
        <v>474.21333609999999</v>
      </c>
      <c r="R1733" s="1">
        <v>2397436</v>
      </c>
      <c r="S1733">
        <v>2.6</v>
      </c>
      <c r="T1733">
        <v>2.6</v>
      </c>
      <c r="U1733">
        <v>0.58199999999999996</v>
      </c>
      <c r="V1733">
        <v>8.9</v>
      </c>
    </row>
    <row r="1734" spans="1:22" x14ac:dyDescent="0.3">
      <c r="A1734" t="s">
        <v>136</v>
      </c>
      <c r="B1734" s="1">
        <v>2015</v>
      </c>
      <c r="C1734" t="s">
        <v>23</v>
      </c>
      <c r="D1734" s="2">
        <v>76.099999999999994</v>
      </c>
      <c r="E1734" s="1">
        <v>16</v>
      </c>
      <c r="F1734" s="1">
        <v>0</v>
      </c>
      <c r="H1734">
        <v>0</v>
      </c>
      <c r="I1734" s="1">
        <v>82</v>
      </c>
      <c r="J1734" s="1">
        <v>0</v>
      </c>
      <c r="K1734" s="2">
        <v>61.8</v>
      </c>
      <c r="L1734" s="1">
        <v>0</v>
      </c>
      <c r="M1734" s="1">
        <v>89</v>
      </c>
      <c r="O1734" s="1">
        <v>89</v>
      </c>
      <c r="P1734" s="2">
        <v>0.1</v>
      </c>
      <c r="Q1734" s="3">
        <v>6461.1925540000002</v>
      </c>
      <c r="R1734" s="1">
        <v>622159</v>
      </c>
      <c r="S1734">
        <v>1.8</v>
      </c>
      <c r="T1734">
        <v>1.8</v>
      </c>
      <c r="U1734">
        <v>0.80400000000000005</v>
      </c>
      <c r="V1734">
        <v>15.1</v>
      </c>
    </row>
    <row r="1735" spans="1:22" x14ac:dyDescent="0.3">
      <c r="A1735" t="s">
        <v>136</v>
      </c>
      <c r="B1735" s="1">
        <v>2014</v>
      </c>
      <c r="C1735" t="s">
        <v>23</v>
      </c>
      <c r="D1735" s="2">
        <v>75.900000000000006</v>
      </c>
      <c r="E1735" s="1">
        <v>17</v>
      </c>
      <c r="F1735" s="1">
        <v>0</v>
      </c>
      <c r="G1735" s="3">
        <v>0.01</v>
      </c>
      <c r="H1735">
        <v>726.02917639999998</v>
      </c>
      <c r="I1735" s="1">
        <v>87</v>
      </c>
      <c r="J1735" s="1">
        <v>0</v>
      </c>
      <c r="K1735" s="2">
        <v>61.3</v>
      </c>
      <c r="L1735" s="1">
        <v>0</v>
      </c>
      <c r="M1735" s="1">
        <v>91</v>
      </c>
      <c r="N1735" s="3">
        <v>6.42</v>
      </c>
      <c r="O1735" s="1">
        <v>91</v>
      </c>
      <c r="P1735" s="2">
        <v>0.1</v>
      </c>
      <c r="Q1735" s="3">
        <v>7378.3452889999999</v>
      </c>
      <c r="R1735" s="1">
        <v>62181</v>
      </c>
      <c r="S1735">
        <v>1.8</v>
      </c>
      <c r="T1735">
        <v>1.9</v>
      </c>
      <c r="U1735">
        <v>0.80300000000000005</v>
      </c>
      <c r="V1735">
        <v>15.1</v>
      </c>
    </row>
    <row r="1736" spans="1:22" x14ac:dyDescent="0.3">
      <c r="A1736" t="s">
        <v>136</v>
      </c>
      <c r="B1736" s="1">
        <v>2013</v>
      </c>
      <c r="C1736" t="s">
        <v>23</v>
      </c>
      <c r="D1736" s="2">
        <v>75.8</v>
      </c>
      <c r="E1736" s="1">
        <v>19</v>
      </c>
      <c r="F1736" s="1">
        <v>0</v>
      </c>
      <c r="G1736" s="3">
        <v>0.01</v>
      </c>
      <c r="H1736">
        <v>707.14469099999997</v>
      </c>
      <c r="I1736" s="1">
        <v>9</v>
      </c>
      <c r="J1736" s="1">
        <v>0</v>
      </c>
      <c r="K1736" s="2">
        <v>6.7</v>
      </c>
      <c r="L1736" s="1">
        <v>0</v>
      </c>
      <c r="M1736" s="1">
        <v>94</v>
      </c>
      <c r="N1736" s="3">
        <v>6.43</v>
      </c>
      <c r="O1736" s="1">
        <v>94</v>
      </c>
      <c r="P1736" s="2">
        <v>0.1</v>
      </c>
      <c r="Q1736" s="3">
        <v>7186.429787</v>
      </c>
      <c r="R1736" s="1">
        <v>62127</v>
      </c>
      <c r="S1736">
        <v>1.8</v>
      </c>
      <c r="T1736">
        <v>1.9</v>
      </c>
      <c r="U1736">
        <v>0.79900000000000004</v>
      </c>
      <c r="V1736">
        <v>15.1</v>
      </c>
    </row>
    <row r="1737" spans="1:22" x14ac:dyDescent="0.3">
      <c r="A1737" t="s">
        <v>136</v>
      </c>
      <c r="B1737" s="1">
        <v>2012</v>
      </c>
      <c r="C1737" t="s">
        <v>23</v>
      </c>
      <c r="D1737" s="2">
        <v>75.599999999999994</v>
      </c>
      <c r="E1737" s="1">
        <v>11</v>
      </c>
      <c r="F1737" s="1">
        <v>0</v>
      </c>
      <c r="G1737" s="3">
        <v>0.01</v>
      </c>
      <c r="H1737">
        <v>648.13317810000001</v>
      </c>
      <c r="I1737" s="1">
        <v>9</v>
      </c>
      <c r="J1737" s="1">
        <v>0</v>
      </c>
      <c r="K1737" s="2">
        <v>6.2</v>
      </c>
      <c r="L1737" s="1">
        <v>0</v>
      </c>
      <c r="M1737" s="1">
        <v>94</v>
      </c>
      <c r="N1737" s="3">
        <v>7.25</v>
      </c>
      <c r="O1737" s="1">
        <v>94</v>
      </c>
      <c r="P1737" s="2">
        <v>0.1</v>
      </c>
      <c r="Q1737" s="3">
        <v>6586.71929</v>
      </c>
      <c r="R1737" s="1">
        <v>6261</v>
      </c>
      <c r="S1737">
        <v>1.9</v>
      </c>
      <c r="T1737">
        <v>1.9</v>
      </c>
      <c r="U1737">
        <v>0.79700000000000004</v>
      </c>
      <c r="V1737">
        <v>15.1</v>
      </c>
    </row>
    <row r="1738" spans="1:22" x14ac:dyDescent="0.3">
      <c r="A1738" t="s">
        <v>136</v>
      </c>
      <c r="B1738" s="1">
        <v>2011</v>
      </c>
      <c r="C1738" t="s">
        <v>23</v>
      </c>
      <c r="D1738" s="2">
        <v>75.400000000000006</v>
      </c>
      <c r="E1738" s="1">
        <v>113</v>
      </c>
      <c r="F1738" s="1">
        <v>0</v>
      </c>
      <c r="G1738" s="3">
        <v>6.56</v>
      </c>
      <c r="H1738">
        <v>666.73743709999997</v>
      </c>
      <c r="I1738" s="1">
        <v>91</v>
      </c>
      <c r="J1738" s="1">
        <v>5</v>
      </c>
      <c r="K1738" s="2">
        <v>59.7</v>
      </c>
      <c r="L1738" s="1">
        <v>0</v>
      </c>
      <c r="M1738" s="1">
        <v>95</v>
      </c>
      <c r="N1738" s="3">
        <v>6.92</v>
      </c>
      <c r="O1738" s="1">
        <v>95</v>
      </c>
      <c r="P1738" s="2">
        <v>0.1</v>
      </c>
      <c r="Q1738" s="3">
        <v>7318.7424490000003</v>
      </c>
      <c r="R1738" s="1">
        <v>6279</v>
      </c>
      <c r="S1738">
        <v>1.9</v>
      </c>
      <c r="T1738">
        <v>2</v>
      </c>
      <c r="U1738">
        <v>0.79200000000000004</v>
      </c>
      <c r="V1738">
        <v>15.1</v>
      </c>
    </row>
    <row r="1739" spans="1:22" x14ac:dyDescent="0.3">
      <c r="A1739" t="s">
        <v>136</v>
      </c>
      <c r="B1739" s="1">
        <v>2010</v>
      </c>
      <c r="C1739" t="s">
        <v>23</v>
      </c>
      <c r="D1739" s="2">
        <v>75.3</v>
      </c>
      <c r="E1739" s="1">
        <v>115</v>
      </c>
      <c r="F1739" s="1">
        <v>0</v>
      </c>
      <c r="G1739" s="3">
        <v>6.56</v>
      </c>
      <c r="H1739">
        <v>635.48493810000002</v>
      </c>
      <c r="I1739" s="1">
        <v>9</v>
      </c>
      <c r="J1739" s="1">
        <v>5</v>
      </c>
      <c r="K1739" s="2">
        <v>59.1</v>
      </c>
      <c r="L1739" s="1">
        <v>0</v>
      </c>
      <c r="M1739" s="1">
        <v>93</v>
      </c>
      <c r="N1739" s="3">
        <v>6.9</v>
      </c>
      <c r="O1739" s="1">
        <v>94</v>
      </c>
      <c r="P1739" s="2">
        <v>0.1</v>
      </c>
      <c r="Q1739" s="3">
        <v>6682.2811579999998</v>
      </c>
      <c r="R1739" s="1">
        <v>619428</v>
      </c>
      <c r="S1739">
        <v>2</v>
      </c>
      <c r="T1739">
        <v>2</v>
      </c>
      <c r="U1739">
        <v>0.78700000000000003</v>
      </c>
      <c r="V1739">
        <v>15</v>
      </c>
    </row>
    <row r="1740" spans="1:22" x14ac:dyDescent="0.3">
      <c r="A1740" t="s">
        <v>136</v>
      </c>
      <c r="B1740" s="1">
        <v>2009</v>
      </c>
      <c r="C1740" t="s">
        <v>23</v>
      </c>
      <c r="D1740" s="2">
        <v>75</v>
      </c>
      <c r="E1740" s="1">
        <v>117</v>
      </c>
      <c r="F1740" s="1">
        <v>0</v>
      </c>
      <c r="G1740" s="3">
        <v>6.45</v>
      </c>
      <c r="H1740">
        <v>489.68186989999998</v>
      </c>
      <c r="I1740" s="1">
        <v>87</v>
      </c>
      <c r="J1740" s="1">
        <v>0</v>
      </c>
      <c r="K1740" s="2">
        <v>58.5</v>
      </c>
      <c r="L1740" s="1">
        <v>0</v>
      </c>
      <c r="M1740" s="1">
        <v>91</v>
      </c>
      <c r="N1740" s="3">
        <v>6.7</v>
      </c>
      <c r="O1740" s="1">
        <v>92</v>
      </c>
      <c r="P1740" s="2">
        <v>0.1</v>
      </c>
      <c r="Q1740" s="3">
        <v>6698.79439</v>
      </c>
      <c r="R1740" s="1">
        <v>618294</v>
      </c>
      <c r="S1740">
        <v>2</v>
      </c>
      <c r="T1740">
        <v>2.1</v>
      </c>
      <c r="U1740">
        <v>0.78500000000000003</v>
      </c>
      <c r="V1740">
        <v>14.6</v>
      </c>
    </row>
    <row r="1741" spans="1:22" x14ac:dyDescent="0.3">
      <c r="A1741" t="s">
        <v>136</v>
      </c>
      <c r="B1741" s="1">
        <v>2008</v>
      </c>
      <c r="C1741" t="s">
        <v>23</v>
      </c>
      <c r="D1741" s="2">
        <v>74.599999999999994</v>
      </c>
      <c r="E1741" s="1">
        <v>121</v>
      </c>
      <c r="F1741" s="1">
        <v>0</v>
      </c>
      <c r="G1741" s="3">
        <v>6.17</v>
      </c>
      <c r="H1741">
        <v>709.13112279999996</v>
      </c>
      <c r="I1741" s="1">
        <v>93</v>
      </c>
      <c r="J1741" s="1">
        <v>0</v>
      </c>
      <c r="K1741" s="2">
        <v>57.8</v>
      </c>
      <c r="L1741" s="1">
        <v>0</v>
      </c>
      <c r="M1741" s="1">
        <v>95</v>
      </c>
      <c r="N1741" s="3">
        <v>6.13</v>
      </c>
      <c r="O1741" s="1">
        <v>95</v>
      </c>
      <c r="P1741" s="2">
        <v>0.1</v>
      </c>
      <c r="Q1741" s="3">
        <v>7325.7347399999999</v>
      </c>
      <c r="R1741" s="1">
        <v>616969</v>
      </c>
      <c r="S1741">
        <v>2.1</v>
      </c>
      <c r="T1741">
        <v>2.1</v>
      </c>
      <c r="U1741">
        <v>0.77400000000000002</v>
      </c>
      <c r="V1741">
        <v>14.2</v>
      </c>
    </row>
    <row r="1742" spans="1:22" x14ac:dyDescent="0.3">
      <c r="A1742" t="s">
        <v>136</v>
      </c>
      <c r="B1742" s="1">
        <v>2007</v>
      </c>
      <c r="C1742" t="s">
        <v>23</v>
      </c>
      <c r="D1742" s="2">
        <v>74.2</v>
      </c>
      <c r="E1742" s="1">
        <v>125</v>
      </c>
      <c r="F1742" s="1">
        <v>0</v>
      </c>
      <c r="G1742" s="3">
        <v>4.9800000000000004</v>
      </c>
      <c r="H1742">
        <v>678.51889440000002</v>
      </c>
      <c r="I1742" s="1">
        <v>9</v>
      </c>
      <c r="J1742" s="1">
        <v>0</v>
      </c>
      <c r="K1742" s="2">
        <v>57.2</v>
      </c>
      <c r="L1742" s="1">
        <v>0</v>
      </c>
      <c r="M1742" s="1">
        <v>92</v>
      </c>
      <c r="N1742" s="3">
        <v>6.74</v>
      </c>
      <c r="O1742" s="1">
        <v>92</v>
      </c>
      <c r="P1742" s="2">
        <v>0.1</v>
      </c>
      <c r="Q1742" s="3">
        <v>5957.1456930000004</v>
      </c>
      <c r="R1742" s="1">
        <v>615875</v>
      </c>
      <c r="S1742">
        <v>2.1</v>
      </c>
      <c r="T1742">
        <v>2.2000000000000002</v>
      </c>
      <c r="U1742">
        <v>0.76200000000000001</v>
      </c>
      <c r="V1742">
        <v>13.6</v>
      </c>
    </row>
    <row r="1743" spans="1:22" x14ac:dyDescent="0.3">
      <c r="A1743" t="s">
        <v>136</v>
      </c>
      <c r="B1743" s="1">
        <v>2006</v>
      </c>
      <c r="C1743" t="s">
        <v>23</v>
      </c>
      <c r="D1743" s="2">
        <v>73.8</v>
      </c>
      <c r="E1743" s="1">
        <v>13</v>
      </c>
      <c r="F1743" s="1">
        <v>0</v>
      </c>
      <c r="G1743" s="3">
        <v>5.38</v>
      </c>
      <c r="H1743">
        <v>595.73069229999999</v>
      </c>
      <c r="I1743" s="1">
        <v>9</v>
      </c>
      <c r="J1743" s="1">
        <v>0</v>
      </c>
      <c r="K1743" s="2">
        <v>56.5</v>
      </c>
      <c r="L1743" s="1">
        <v>0</v>
      </c>
      <c r="M1743" s="1">
        <v>9</v>
      </c>
      <c r="N1743" s="3">
        <v>8.1</v>
      </c>
      <c r="O1743" s="1">
        <v>9</v>
      </c>
      <c r="P1743" s="2">
        <v>0.1</v>
      </c>
      <c r="Q1743" s="3">
        <v>4383.5959700000003</v>
      </c>
      <c r="R1743" s="1">
        <v>61525</v>
      </c>
      <c r="S1743">
        <v>2.2000000000000002</v>
      </c>
      <c r="T1743">
        <v>2.2000000000000002</v>
      </c>
      <c r="U1743">
        <v>0.751</v>
      </c>
      <c r="V1743">
        <v>13.2</v>
      </c>
    </row>
    <row r="1744" spans="1:22" x14ac:dyDescent="0.3">
      <c r="A1744" t="s">
        <v>136</v>
      </c>
      <c r="B1744" s="1">
        <v>2005</v>
      </c>
      <c r="C1744" t="s">
        <v>23</v>
      </c>
      <c r="D1744" s="2">
        <v>73.599999999999994</v>
      </c>
      <c r="E1744" s="1">
        <v>133</v>
      </c>
      <c r="F1744" s="1">
        <v>0</v>
      </c>
      <c r="H1744">
        <v>527.30767209999999</v>
      </c>
      <c r="I1744" s="1"/>
      <c r="J1744" s="1">
        <v>0</v>
      </c>
      <c r="K1744" s="2">
        <v>55.7</v>
      </c>
      <c r="L1744" s="1">
        <v>0</v>
      </c>
      <c r="N1744" s="3">
        <v>8.4600000000000009</v>
      </c>
      <c r="P1744" s="2">
        <v>0.1</v>
      </c>
      <c r="Q1744" s="3">
        <v>3674.6179240000001</v>
      </c>
      <c r="R1744" s="1">
        <v>614261</v>
      </c>
      <c r="S1744">
        <v>2.2999999999999998</v>
      </c>
      <c r="T1744">
        <v>2.2999999999999998</v>
      </c>
      <c r="U1744">
        <v>0.746</v>
      </c>
      <c r="V1744">
        <v>12.8</v>
      </c>
    </row>
    <row r="1745" spans="1:22" x14ac:dyDescent="0.3">
      <c r="A1745" t="s">
        <v>136</v>
      </c>
      <c r="B1745" s="1">
        <v>2004</v>
      </c>
      <c r="C1745" t="s">
        <v>23</v>
      </c>
      <c r="D1745" s="2">
        <v>73.5</v>
      </c>
      <c r="E1745" s="1">
        <v>134</v>
      </c>
      <c r="F1745" s="1">
        <v>0</v>
      </c>
      <c r="G1745" s="3">
        <v>0.01</v>
      </c>
      <c r="H1745">
        <v>57.121901459999997</v>
      </c>
      <c r="I1745" s="1"/>
      <c r="J1745" s="1">
        <v>0</v>
      </c>
      <c r="K1745" s="2">
        <v>55</v>
      </c>
      <c r="L1745" s="1">
        <v>0</v>
      </c>
      <c r="N1745" s="3">
        <v>8.4499999999999993</v>
      </c>
      <c r="P1745" s="2">
        <v>0.1</v>
      </c>
      <c r="Q1745" s="3">
        <v>338.19953500000003</v>
      </c>
      <c r="R1745" s="1">
        <v>613353</v>
      </c>
      <c r="S1745">
        <v>2.2999999999999998</v>
      </c>
      <c r="T1745">
        <v>2.4</v>
      </c>
      <c r="U1745">
        <v>0.74</v>
      </c>
      <c r="V1745">
        <v>12.6</v>
      </c>
    </row>
    <row r="1746" spans="1:22" x14ac:dyDescent="0.3">
      <c r="A1746" t="s">
        <v>136</v>
      </c>
      <c r="B1746" s="1">
        <v>2003</v>
      </c>
      <c r="C1746" t="s">
        <v>23</v>
      </c>
      <c r="D1746" s="2">
        <v>73.5</v>
      </c>
      <c r="E1746" s="1">
        <v>134</v>
      </c>
      <c r="F1746" s="1">
        <v>0</v>
      </c>
      <c r="G1746" s="3">
        <v>0.01</v>
      </c>
      <c r="H1746">
        <v>495.07829629999998</v>
      </c>
      <c r="I1746" s="1"/>
      <c r="J1746" s="1">
        <v>0</v>
      </c>
      <c r="K1746" s="2">
        <v>54.2</v>
      </c>
      <c r="L1746" s="1">
        <v>0</v>
      </c>
      <c r="N1746" s="3">
        <v>8.91</v>
      </c>
      <c r="P1746" s="2">
        <v>0.1</v>
      </c>
      <c r="Q1746" s="3">
        <v>2789.1734999999999</v>
      </c>
      <c r="R1746" s="1">
        <v>612267</v>
      </c>
      <c r="S1746">
        <v>2.4</v>
      </c>
      <c r="T1746">
        <v>2.4</v>
      </c>
      <c r="U1746">
        <v>0</v>
      </c>
      <c r="V1746">
        <v>0</v>
      </c>
    </row>
    <row r="1747" spans="1:22" x14ac:dyDescent="0.3">
      <c r="A1747" t="s">
        <v>136</v>
      </c>
      <c r="B1747" s="1">
        <v>2002</v>
      </c>
      <c r="C1747" t="s">
        <v>23</v>
      </c>
      <c r="D1747" s="2">
        <v>73.400000000000006</v>
      </c>
      <c r="E1747" s="1">
        <v>136</v>
      </c>
      <c r="F1747" s="1">
        <v>0</v>
      </c>
      <c r="G1747" s="3">
        <v>0.01</v>
      </c>
      <c r="H1747">
        <v>36.48024032</v>
      </c>
      <c r="I1747" s="1"/>
      <c r="J1747" s="1">
        <v>0</v>
      </c>
      <c r="K1747" s="2">
        <v>53.5</v>
      </c>
      <c r="L1747" s="1">
        <v>0</v>
      </c>
      <c r="N1747" s="3">
        <v>8.33</v>
      </c>
      <c r="P1747" s="2">
        <v>0.1</v>
      </c>
      <c r="Q1747" s="3">
        <v>216.24327400000001</v>
      </c>
      <c r="R1747" s="1">
        <v>69828</v>
      </c>
      <c r="S1747">
        <v>2.5</v>
      </c>
      <c r="T1747">
        <v>2.5</v>
      </c>
      <c r="U1747">
        <v>0</v>
      </c>
      <c r="V1747">
        <v>0</v>
      </c>
    </row>
    <row r="1748" spans="1:22" x14ac:dyDescent="0.3">
      <c r="A1748" t="s">
        <v>136</v>
      </c>
      <c r="B1748" s="1">
        <v>2001</v>
      </c>
      <c r="C1748" t="s">
        <v>23</v>
      </c>
      <c r="D1748" s="2">
        <v>73.3</v>
      </c>
      <c r="E1748" s="1">
        <v>136</v>
      </c>
      <c r="F1748" s="1">
        <v>0</v>
      </c>
      <c r="G1748" s="3">
        <v>0.01</v>
      </c>
      <c r="H1748">
        <v>33.669813550000001</v>
      </c>
      <c r="I1748" s="1"/>
      <c r="J1748" s="1">
        <v>0</v>
      </c>
      <c r="K1748" s="2">
        <v>52.7</v>
      </c>
      <c r="L1748" s="1">
        <v>0</v>
      </c>
      <c r="N1748" s="3">
        <v>8.23</v>
      </c>
      <c r="P1748" s="2">
        <v>0.1</v>
      </c>
      <c r="Q1748" s="3">
        <v>199.583957</v>
      </c>
      <c r="R1748" s="1">
        <v>67389</v>
      </c>
      <c r="S1748">
        <v>2.5</v>
      </c>
      <c r="T1748">
        <v>2.6</v>
      </c>
      <c r="U1748">
        <v>0</v>
      </c>
      <c r="V1748">
        <v>0</v>
      </c>
    </row>
    <row r="1749" spans="1:22" x14ac:dyDescent="0.3">
      <c r="A1749" t="s">
        <v>136</v>
      </c>
      <c r="B1749" s="1">
        <v>2000</v>
      </c>
      <c r="C1749" t="s">
        <v>23</v>
      </c>
      <c r="D1749" s="2">
        <v>73</v>
      </c>
      <c r="E1749" s="1">
        <v>144</v>
      </c>
      <c r="F1749" s="1">
        <v>0</v>
      </c>
      <c r="G1749" s="3">
        <v>0.01</v>
      </c>
      <c r="H1749">
        <v>274.54726049999999</v>
      </c>
      <c r="I1749" s="1"/>
      <c r="J1749" s="1">
        <v>0</v>
      </c>
      <c r="K1749" s="2">
        <v>51.9</v>
      </c>
      <c r="L1749" s="1">
        <v>0</v>
      </c>
      <c r="N1749" s="3">
        <v>7.32</v>
      </c>
      <c r="P1749" s="2">
        <v>0.1</v>
      </c>
      <c r="Q1749" s="3">
        <v>1627.42893</v>
      </c>
      <c r="R1749" s="1">
        <v>6495</v>
      </c>
      <c r="S1749">
        <v>2.6</v>
      </c>
      <c r="T1749">
        <v>2.7</v>
      </c>
      <c r="U1749">
        <v>0</v>
      </c>
      <c r="V1749">
        <v>0</v>
      </c>
    </row>
    <row r="1750" spans="1:22" x14ac:dyDescent="0.3">
      <c r="A1750" t="s">
        <v>137</v>
      </c>
      <c r="B1750" s="1">
        <v>2015</v>
      </c>
      <c r="C1750" t="s">
        <v>23</v>
      </c>
      <c r="D1750" s="2">
        <v>74.3</v>
      </c>
      <c r="E1750" s="1">
        <v>95</v>
      </c>
      <c r="F1750" s="1">
        <v>17</v>
      </c>
      <c r="H1750">
        <v>0</v>
      </c>
      <c r="I1750" s="1">
        <v>99</v>
      </c>
      <c r="J1750" s="1">
        <v>17</v>
      </c>
      <c r="K1750" s="2">
        <v>58.5</v>
      </c>
      <c r="L1750" s="1">
        <v>20</v>
      </c>
      <c r="M1750" s="1">
        <v>99</v>
      </c>
      <c r="O1750" s="1">
        <v>99</v>
      </c>
      <c r="P1750" s="2">
        <v>0.1</v>
      </c>
      <c r="Q1750" s="3">
        <v>2847.2855690000001</v>
      </c>
      <c r="R1750" s="1">
        <v>3483322</v>
      </c>
      <c r="S1750">
        <v>6.4</v>
      </c>
      <c r="T1750">
        <v>6.2</v>
      </c>
      <c r="U1750">
        <v>0.64500000000000002</v>
      </c>
      <c r="V1750">
        <v>12.1</v>
      </c>
    </row>
    <row r="1751" spans="1:22" x14ac:dyDescent="0.3">
      <c r="A1751" t="s">
        <v>137</v>
      </c>
      <c r="B1751" s="1">
        <v>2014</v>
      </c>
      <c r="C1751" t="s">
        <v>23</v>
      </c>
      <c r="D1751" s="2">
        <v>74.099999999999994</v>
      </c>
      <c r="E1751" s="1">
        <v>96</v>
      </c>
      <c r="F1751" s="1">
        <v>18</v>
      </c>
      <c r="G1751" s="3">
        <v>0.43</v>
      </c>
      <c r="H1751">
        <v>198.73434950000001</v>
      </c>
      <c r="I1751" s="1">
        <v>99</v>
      </c>
      <c r="J1751" s="1">
        <v>10</v>
      </c>
      <c r="K1751" s="2">
        <v>57.5</v>
      </c>
      <c r="L1751" s="1">
        <v>21</v>
      </c>
      <c r="M1751" s="1">
        <v>99</v>
      </c>
      <c r="N1751" s="3">
        <v>5.91</v>
      </c>
      <c r="O1751" s="1">
        <v>99</v>
      </c>
      <c r="P1751" s="2">
        <v>0.1</v>
      </c>
      <c r="Q1751" s="3">
        <v>3154.5134840000001</v>
      </c>
      <c r="R1751" s="1">
        <v>3431882</v>
      </c>
      <c r="S1751">
        <v>6.4</v>
      </c>
      <c r="T1751">
        <v>6.2</v>
      </c>
      <c r="U1751">
        <v>0.64</v>
      </c>
      <c r="V1751">
        <v>12.1</v>
      </c>
    </row>
    <row r="1752" spans="1:22" x14ac:dyDescent="0.3">
      <c r="A1752" t="s">
        <v>137</v>
      </c>
      <c r="B1752" s="1">
        <v>2013</v>
      </c>
      <c r="C1752" t="s">
        <v>23</v>
      </c>
      <c r="D1752" s="2">
        <v>73.900000000000006</v>
      </c>
      <c r="E1752" s="1">
        <v>97</v>
      </c>
      <c r="F1752" s="1">
        <v>18</v>
      </c>
      <c r="G1752" s="3">
        <v>0.45</v>
      </c>
      <c r="H1752">
        <v>179.8598949</v>
      </c>
      <c r="I1752" s="1">
        <v>99</v>
      </c>
      <c r="J1752" s="1">
        <v>92</v>
      </c>
      <c r="K1752" s="2">
        <v>56.5</v>
      </c>
      <c r="L1752" s="1">
        <v>21</v>
      </c>
      <c r="M1752" s="1">
        <v>99</v>
      </c>
      <c r="N1752" s="3">
        <v>5.94</v>
      </c>
      <c r="O1752" s="1">
        <v>99</v>
      </c>
      <c r="P1752" s="2">
        <v>0.1</v>
      </c>
      <c r="Q1752" s="3">
        <v>3111.7628869999999</v>
      </c>
      <c r="R1752" s="1">
        <v>33824769</v>
      </c>
      <c r="S1752">
        <v>6.4</v>
      </c>
      <c r="T1752">
        <v>6.2</v>
      </c>
      <c r="U1752">
        <v>0.63400000000000001</v>
      </c>
      <c r="V1752">
        <v>12.1</v>
      </c>
    </row>
    <row r="1753" spans="1:22" x14ac:dyDescent="0.3">
      <c r="A1753" t="s">
        <v>137</v>
      </c>
      <c r="B1753" s="1">
        <v>2012</v>
      </c>
      <c r="C1753" t="s">
        <v>23</v>
      </c>
      <c r="D1753" s="2">
        <v>73.599999999999994</v>
      </c>
      <c r="E1753" s="1">
        <v>99</v>
      </c>
      <c r="F1753" s="1">
        <v>19</v>
      </c>
      <c r="G1753" s="3">
        <v>0.55000000000000004</v>
      </c>
      <c r="H1753">
        <v>19.158537320000001</v>
      </c>
      <c r="I1753" s="1">
        <v>99</v>
      </c>
      <c r="J1753" s="1">
        <v>668</v>
      </c>
      <c r="K1753" s="2">
        <v>55.5</v>
      </c>
      <c r="L1753" s="1">
        <v>22</v>
      </c>
      <c r="M1753" s="1">
        <v>99</v>
      </c>
      <c r="N1753" s="3">
        <v>6.15</v>
      </c>
      <c r="O1753" s="1">
        <v>99</v>
      </c>
      <c r="P1753" s="2">
        <v>0.1</v>
      </c>
      <c r="Q1753" s="3">
        <v>294.74672800000002</v>
      </c>
      <c r="R1753" s="1">
        <v>33333789</v>
      </c>
      <c r="S1753">
        <v>6.3</v>
      </c>
      <c r="T1753">
        <v>6.2</v>
      </c>
      <c r="U1753">
        <v>0.623</v>
      </c>
      <c r="V1753">
        <v>11.6</v>
      </c>
    </row>
    <row r="1754" spans="1:22" x14ac:dyDescent="0.3">
      <c r="A1754" t="s">
        <v>137</v>
      </c>
      <c r="B1754" s="1">
        <v>2011</v>
      </c>
      <c r="C1754" t="s">
        <v>23</v>
      </c>
      <c r="D1754" s="2">
        <v>73.3</v>
      </c>
      <c r="E1754" s="1">
        <v>14</v>
      </c>
      <c r="F1754" s="1">
        <v>19</v>
      </c>
      <c r="G1754" s="3">
        <v>0.54</v>
      </c>
      <c r="H1754">
        <v>22.094550399999999</v>
      </c>
      <c r="I1754" s="1">
        <v>98</v>
      </c>
      <c r="J1754" s="1">
        <v>982</v>
      </c>
      <c r="K1754" s="2">
        <v>54.6</v>
      </c>
      <c r="L1754" s="1">
        <v>22</v>
      </c>
      <c r="M1754" s="1">
        <v>98</v>
      </c>
      <c r="N1754" s="3">
        <v>5.99</v>
      </c>
      <c r="O1754" s="1">
        <v>99</v>
      </c>
      <c r="P1754" s="2">
        <v>0.1</v>
      </c>
      <c r="Q1754" s="3">
        <v>339.91615999999999</v>
      </c>
      <c r="R1754" s="1">
        <v>32858823</v>
      </c>
      <c r="S1754">
        <v>6.3</v>
      </c>
      <c r="T1754">
        <v>6.2</v>
      </c>
      <c r="U1754">
        <v>0.61199999999999999</v>
      </c>
      <c r="V1754">
        <v>11.2</v>
      </c>
    </row>
    <row r="1755" spans="1:22" x14ac:dyDescent="0.3">
      <c r="A1755" t="s">
        <v>137</v>
      </c>
      <c r="B1755" s="1">
        <v>2010</v>
      </c>
      <c r="C1755" t="s">
        <v>23</v>
      </c>
      <c r="D1755" s="2">
        <v>72.8</v>
      </c>
      <c r="E1755" s="1">
        <v>11</v>
      </c>
      <c r="F1755" s="1">
        <v>20</v>
      </c>
      <c r="G1755" s="3">
        <v>0.56000000000000005</v>
      </c>
      <c r="H1755">
        <v>183.6592186</v>
      </c>
      <c r="I1755" s="1">
        <v>98</v>
      </c>
      <c r="J1755" s="1">
        <v>633</v>
      </c>
      <c r="K1755" s="2">
        <v>53.6</v>
      </c>
      <c r="L1755" s="1">
        <v>23</v>
      </c>
      <c r="M1755" s="1">
        <v>99</v>
      </c>
      <c r="N1755" s="3">
        <v>5.86</v>
      </c>
      <c r="O1755" s="1">
        <v>99</v>
      </c>
      <c r="P1755" s="2">
        <v>0.1</v>
      </c>
      <c r="Q1755" s="3">
        <v>2834.2471999999998</v>
      </c>
      <c r="R1755" s="1">
        <v>3249639</v>
      </c>
      <c r="S1755">
        <v>6.3</v>
      </c>
      <c r="T1755">
        <v>6.2</v>
      </c>
      <c r="U1755">
        <v>0.60299999999999998</v>
      </c>
      <c r="V1755">
        <v>10.7</v>
      </c>
    </row>
    <row r="1756" spans="1:22" x14ac:dyDescent="0.3">
      <c r="A1756" t="s">
        <v>137</v>
      </c>
      <c r="B1756" s="1">
        <v>2009</v>
      </c>
      <c r="C1756" t="s">
        <v>23</v>
      </c>
      <c r="D1756" s="2">
        <v>72.3</v>
      </c>
      <c r="E1756" s="1">
        <v>116</v>
      </c>
      <c r="F1756" s="1">
        <v>20</v>
      </c>
      <c r="G1756" s="3">
        <v>0.62</v>
      </c>
      <c r="H1756">
        <v>188.2902861</v>
      </c>
      <c r="I1756" s="1">
        <v>98</v>
      </c>
      <c r="J1756" s="1">
        <v>834</v>
      </c>
      <c r="K1756" s="2">
        <v>52.7</v>
      </c>
      <c r="L1756" s="1">
        <v>23</v>
      </c>
      <c r="M1756" s="1">
        <v>99</v>
      </c>
      <c r="N1756" s="3">
        <v>5.67</v>
      </c>
      <c r="O1756" s="1">
        <v>99</v>
      </c>
      <c r="P1756" s="2">
        <v>0.1</v>
      </c>
      <c r="Q1756" s="3">
        <v>2861.5545000000002</v>
      </c>
      <c r="R1756" s="1">
        <v>31989897</v>
      </c>
      <c r="S1756">
        <v>6.4</v>
      </c>
      <c r="T1756">
        <v>6.2</v>
      </c>
      <c r="U1756">
        <v>0.59599999999999997</v>
      </c>
      <c r="V1756">
        <v>10.5</v>
      </c>
    </row>
    <row r="1757" spans="1:22" x14ac:dyDescent="0.3">
      <c r="A1757" t="s">
        <v>137</v>
      </c>
      <c r="B1757" s="1">
        <v>2008</v>
      </c>
      <c r="C1757" t="s">
        <v>23</v>
      </c>
      <c r="D1757" s="2">
        <v>71.8</v>
      </c>
      <c r="E1757" s="1">
        <v>123</v>
      </c>
      <c r="F1757" s="1">
        <v>21</v>
      </c>
      <c r="G1757" s="3">
        <v>0.51</v>
      </c>
      <c r="H1757">
        <v>171.3658969</v>
      </c>
      <c r="I1757" s="1">
        <v>97</v>
      </c>
      <c r="J1757" s="1">
        <v>1455</v>
      </c>
      <c r="K1757" s="2">
        <v>51.7</v>
      </c>
      <c r="L1757" s="1">
        <v>24</v>
      </c>
      <c r="M1757" s="1">
        <v>99</v>
      </c>
      <c r="N1757" s="3">
        <v>5.41</v>
      </c>
      <c r="O1757" s="1">
        <v>99</v>
      </c>
      <c r="P1757" s="2">
        <v>0.1</v>
      </c>
      <c r="Q1757" s="3">
        <v>2884.94776</v>
      </c>
      <c r="R1757" s="1">
        <v>31596855</v>
      </c>
      <c r="S1757">
        <v>6.4</v>
      </c>
      <c r="T1757">
        <v>6.3</v>
      </c>
      <c r="U1757">
        <v>0.58899999999999997</v>
      </c>
      <c r="V1757">
        <v>10.3</v>
      </c>
    </row>
    <row r="1758" spans="1:22" x14ac:dyDescent="0.3">
      <c r="A1758" t="s">
        <v>137</v>
      </c>
      <c r="B1758" s="1">
        <v>2007</v>
      </c>
      <c r="C1758" t="s">
        <v>23</v>
      </c>
      <c r="D1758" s="2">
        <v>71.400000000000006</v>
      </c>
      <c r="E1758" s="1">
        <v>128</v>
      </c>
      <c r="F1758" s="1">
        <v>21</v>
      </c>
      <c r="G1758" s="3">
        <v>0.56000000000000005</v>
      </c>
      <c r="H1758">
        <v>157.64314450000001</v>
      </c>
      <c r="I1758" s="1">
        <v>95</v>
      </c>
      <c r="J1758" s="1">
        <v>2248</v>
      </c>
      <c r="K1758" s="2">
        <v>5.8</v>
      </c>
      <c r="L1758" s="1">
        <v>25</v>
      </c>
      <c r="M1758" s="1">
        <v>95</v>
      </c>
      <c r="N1758" s="3">
        <v>5.48</v>
      </c>
      <c r="O1758" s="1">
        <v>95</v>
      </c>
      <c r="P1758" s="2">
        <v>0.1</v>
      </c>
      <c r="Q1758" s="3">
        <v>2494.353552</v>
      </c>
      <c r="R1758" s="1">
        <v>31225881</v>
      </c>
      <c r="S1758">
        <v>6.4</v>
      </c>
      <c r="T1758">
        <v>6.3</v>
      </c>
      <c r="U1758">
        <v>0.58099999999999996</v>
      </c>
      <c r="V1758">
        <v>10</v>
      </c>
    </row>
    <row r="1759" spans="1:22" x14ac:dyDescent="0.3">
      <c r="A1759" t="s">
        <v>137</v>
      </c>
      <c r="B1759" s="1">
        <v>2006</v>
      </c>
      <c r="C1759" t="s">
        <v>23</v>
      </c>
      <c r="D1759" s="2">
        <v>71</v>
      </c>
      <c r="E1759" s="1">
        <v>133</v>
      </c>
      <c r="F1759" s="1">
        <v>22</v>
      </c>
      <c r="G1759" s="3">
        <v>0.57999999999999996</v>
      </c>
      <c r="H1759">
        <v>127.7632005</v>
      </c>
      <c r="I1759" s="1">
        <v>95</v>
      </c>
      <c r="J1759" s="1">
        <v>1217</v>
      </c>
      <c r="K1759" s="2">
        <v>49.9</v>
      </c>
      <c r="L1759" s="1">
        <v>25</v>
      </c>
      <c r="M1759" s="1">
        <v>97</v>
      </c>
      <c r="N1759" s="3">
        <v>5.23</v>
      </c>
      <c r="O1759" s="1">
        <v>97</v>
      </c>
      <c r="P1759" s="2">
        <v>0.1</v>
      </c>
      <c r="Q1759" s="3">
        <v>2191.4785670000001</v>
      </c>
      <c r="R1759" s="1">
        <v>3869346</v>
      </c>
      <c r="S1759">
        <v>6.4</v>
      </c>
      <c r="T1759">
        <v>6.3</v>
      </c>
      <c r="U1759">
        <v>0.57499999999999996</v>
      </c>
      <c r="V1759">
        <v>10</v>
      </c>
    </row>
    <row r="1760" spans="1:22" x14ac:dyDescent="0.3">
      <c r="A1760" t="s">
        <v>137</v>
      </c>
      <c r="B1760" s="1">
        <v>2005</v>
      </c>
      <c r="C1760" t="s">
        <v>23</v>
      </c>
      <c r="D1760" s="2">
        <v>77</v>
      </c>
      <c r="E1760" s="1">
        <v>137</v>
      </c>
      <c r="F1760" s="1">
        <v>22</v>
      </c>
      <c r="G1760" s="3">
        <v>0.47</v>
      </c>
      <c r="H1760">
        <v>9.4693712639999994</v>
      </c>
      <c r="I1760" s="1">
        <v>96</v>
      </c>
      <c r="J1760" s="1">
        <v>0</v>
      </c>
      <c r="K1760" s="2">
        <v>49.1</v>
      </c>
      <c r="L1760" s="1">
        <v>26</v>
      </c>
      <c r="M1760" s="1">
        <v>98</v>
      </c>
      <c r="N1760" s="3">
        <v>5.6</v>
      </c>
      <c r="O1760" s="1">
        <v>98</v>
      </c>
      <c r="P1760" s="2">
        <v>0.1</v>
      </c>
      <c r="Q1760" s="3">
        <v>213.75555900000001</v>
      </c>
      <c r="R1760" s="1">
        <v>35217</v>
      </c>
      <c r="S1760">
        <v>6.5</v>
      </c>
      <c r="T1760">
        <v>6.3</v>
      </c>
      <c r="U1760">
        <v>0.56899999999999995</v>
      </c>
      <c r="V1760">
        <v>9.8000000000000007</v>
      </c>
    </row>
    <row r="1761" spans="1:22" x14ac:dyDescent="0.3">
      <c r="A1761" t="s">
        <v>137</v>
      </c>
      <c r="B1761" s="1">
        <v>2004</v>
      </c>
      <c r="C1761" t="s">
        <v>23</v>
      </c>
      <c r="D1761" s="2">
        <v>72</v>
      </c>
      <c r="E1761" s="1">
        <v>142</v>
      </c>
      <c r="F1761" s="1">
        <v>23</v>
      </c>
      <c r="G1761" s="3">
        <v>0.56000000000000005</v>
      </c>
      <c r="H1761">
        <v>100.3638322</v>
      </c>
      <c r="I1761" s="1">
        <v>95</v>
      </c>
      <c r="J1761" s="1">
        <v>6399</v>
      </c>
      <c r="K1761" s="2">
        <v>48.2</v>
      </c>
      <c r="L1761" s="1">
        <v>27</v>
      </c>
      <c r="M1761" s="1">
        <v>97</v>
      </c>
      <c r="N1761" s="3">
        <v>5.22</v>
      </c>
      <c r="O1761" s="1">
        <v>97</v>
      </c>
      <c r="P1761" s="2">
        <v>0.1</v>
      </c>
      <c r="Q1761" s="3">
        <v>1948.812275</v>
      </c>
      <c r="R1761" s="1">
        <v>3179285</v>
      </c>
      <c r="S1761">
        <v>6.5</v>
      </c>
      <c r="T1761">
        <v>6.4</v>
      </c>
      <c r="U1761">
        <v>0.56100000000000005</v>
      </c>
      <c r="V1761">
        <v>9.6</v>
      </c>
    </row>
    <row r="1762" spans="1:22" x14ac:dyDescent="0.3">
      <c r="A1762" t="s">
        <v>137</v>
      </c>
      <c r="B1762" s="1">
        <v>2003</v>
      </c>
      <c r="C1762" t="s">
        <v>23</v>
      </c>
      <c r="D1762" s="2">
        <v>69.900000000000006</v>
      </c>
      <c r="E1762" s="1">
        <v>146</v>
      </c>
      <c r="F1762" s="1">
        <v>24</v>
      </c>
      <c r="G1762" s="3">
        <v>0.57999999999999996</v>
      </c>
      <c r="H1762">
        <v>88.165061789999996</v>
      </c>
      <c r="I1762" s="1">
        <v>9</v>
      </c>
      <c r="J1762" s="1">
        <v>10841</v>
      </c>
      <c r="K1762" s="2">
        <v>47.3</v>
      </c>
      <c r="L1762" s="1">
        <v>28</v>
      </c>
      <c r="M1762" s="1">
        <v>91</v>
      </c>
      <c r="N1762" s="3">
        <v>5.25</v>
      </c>
      <c r="O1762" s="1">
        <v>91</v>
      </c>
      <c r="P1762" s="2">
        <v>0.1</v>
      </c>
      <c r="Q1762" s="3">
        <v>1721.9738629999999</v>
      </c>
      <c r="R1762" s="1">
        <v>29843937</v>
      </c>
      <c r="S1762">
        <v>6.6</v>
      </c>
      <c r="T1762">
        <v>6.4</v>
      </c>
      <c r="U1762">
        <v>0.55100000000000005</v>
      </c>
      <c r="V1762">
        <v>9.3000000000000007</v>
      </c>
    </row>
    <row r="1763" spans="1:22" x14ac:dyDescent="0.3">
      <c r="A1763" t="s">
        <v>137</v>
      </c>
      <c r="B1763" s="1">
        <v>2002</v>
      </c>
      <c r="C1763" t="s">
        <v>23</v>
      </c>
      <c r="D1763" s="2">
        <v>69.5</v>
      </c>
      <c r="E1763" s="1">
        <v>15</v>
      </c>
      <c r="F1763" s="1">
        <v>25</v>
      </c>
      <c r="G1763" s="3">
        <v>0.46</v>
      </c>
      <c r="H1763">
        <v>66.729338709999993</v>
      </c>
      <c r="I1763" s="1">
        <v>92</v>
      </c>
      <c r="J1763" s="1">
        <v>6000</v>
      </c>
      <c r="K1763" s="2">
        <v>46.5</v>
      </c>
      <c r="L1763" s="1">
        <v>29</v>
      </c>
      <c r="M1763" s="1">
        <v>94</v>
      </c>
      <c r="N1763" s="3">
        <v>5.31</v>
      </c>
      <c r="O1763" s="1">
        <v>94</v>
      </c>
      <c r="P1763" s="2">
        <v>0.1</v>
      </c>
      <c r="Q1763" s="3">
        <v>1413.7571760000001</v>
      </c>
      <c r="R1763" s="1">
        <v>29512368</v>
      </c>
      <c r="S1763">
        <v>6.6</v>
      </c>
      <c r="T1763">
        <v>6.5</v>
      </c>
      <c r="U1763">
        <v>0.54</v>
      </c>
      <c r="V1763">
        <v>8.8000000000000007</v>
      </c>
    </row>
    <row r="1764" spans="1:22" x14ac:dyDescent="0.3">
      <c r="A1764" t="s">
        <v>137</v>
      </c>
      <c r="B1764" s="1">
        <v>2001</v>
      </c>
      <c r="C1764" t="s">
        <v>23</v>
      </c>
      <c r="D1764" s="2">
        <v>69</v>
      </c>
      <c r="E1764" s="1">
        <v>155</v>
      </c>
      <c r="F1764" s="1">
        <v>26</v>
      </c>
      <c r="G1764" s="3">
        <v>0.46</v>
      </c>
      <c r="H1764">
        <v>71.11645</v>
      </c>
      <c r="I1764" s="1">
        <v>84</v>
      </c>
      <c r="J1764" s="1">
        <v>2724</v>
      </c>
      <c r="K1764" s="2">
        <v>45.7</v>
      </c>
      <c r="L1764" s="1">
        <v>30</v>
      </c>
      <c r="M1764" s="1">
        <v>93</v>
      </c>
      <c r="N1764" s="3">
        <v>4.4400000000000004</v>
      </c>
      <c r="O1764" s="1">
        <v>96</v>
      </c>
      <c r="P1764" s="2">
        <v>0.1</v>
      </c>
      <c r="Q1764" s="3">
        <v>1336.7753760000001</v>
      </c>
      <c r="R1764" s="1">
        <v>29181832</v>
      </c>
      <c r="S1764">
        <v>6.7</v>
      </c>
      <c r="T1764">
        <v>6.5</v>
      </c>
      <c r="U1764">
        <v>0.53</v>
      </c>
      <c r="V1764">
        <v>8.5</v>
      </c>
    </row>
    <row r="1765" spans="1:22" x14ac:dyDescent="0.3">
      <c r="A1765" t="s">
        <v>137</v>
      </c>
      <c r="B1765" s="1">
        <v>2000</v>
      </c>
      <c r="C1765" t="s">
        <v>23</v>
      </c>
      <c r="D1765" s="2">
        <v>68.599999999999994</v>
      </c>
      <c r="E1765" s="1">
        <v>16</v>
      </c>
      <c r="F1765" s="1">
        <v>27</v>
      </c>
      <c r="G1765" s="3">
        <v>0.45</v>
      </c>
      <c r="H1765">
        <v>63.421400239999997</v>
      </c>
      <c r="I1765" s="1">
        <v>43</v>
      </c>
      <c r="J1765" s="1">
        <v>7368</v>
      </c>
      <c r="K1765" s="2">
        <v>44.8</v>
      </c>
      <c r="L1765" s="1">
        <v>32</v>
      </c>
      <c r="M1765" s="1">
        <v>95</v>
      </c>
      <c r="N1765" s="3">
        <v>4.18</v>
      </c>
      <c r="O1765" s="1">
        <v>95</v>
      </c>
      <c r="P1765" s="2">
        <v>0.1</v>
      </c>
      <c r="Q1765" s="3">
        <v>1332.3823580000001</v>
      </c>
      <c r="R1765" s="1">
        <v>28849621</v>
      </c>
      <c r="S1765">
        <v>6.7</v>
      </c>
      <c r="T1765">
        <v>6.6</v>
      </c>
      <c r="U1765">
        <v>0.51900000000000002</v>
      </c>
      <c r="V1765">
        <v>8</v>
      </c>
    </row>
    <row r="1766" spans="1:22" x14ac:dyDescent="0.3">
      <c r="A1766" t="s">
        <v>138</v>
      </c>
      <c r="B1766" s="1">
        <v>2015</v>
      </c>
      <c r="C1766" t="s">
        <v>23</v>
      </c>
      <c r="D1766" s="2">
        <v>57.6</v>
      </c>
      <c r="E1766" s="1">
        <v>355</v>
      </c>
      <c r="F1766" s="1">
        <v>60</v>
      </c>
      <c r="H1766">
        <v>0</v>
      </c>
      <c r="I1766" s="1">
        <v>8</v>
      </c>
      <c r="J1766" s="1">
        <v>79</v>
      </c>
      <c r="K1766" s="2">
        <v>22.6</v>
      </c>
      <c r="L1766" s="1">
        <v>81</v>
      </c>
      <c r="M1766" s="1">
        <v>8</v>
      </c>
      <c r="O1766" s="1">
        <v>8</v>
      </c>
      <c r="P1766" s="2">
        <v>3.9</v>
      </c>
      <c r="Q1766" s="3">
        <v>528.31255969999995</v>
      </c>
      <c r="R1766" s="1">
        <v>281691</v>
      </c>
      <c r="S1766">
        <v>3.6</v>
      </c>
      <c r="T1766">
        <v>3.5</v>
      </c>
      <c r="U1766">
        <v>0.41399999999999998</v>
      </c>
      <c r="V1766">
        <v>9.1</v>
      </c>
    </row>
    <row r="1767" spans="1:22" x14ac:dyDescent="0.3">
      <c r="A1767" t="s">
        <v>138</v>
      </c>
      <c r="B1767" s="1">
        <v>2014</v>
      </c>
      <c r="C1767" t="s">
        <v>23</v>
      </c>
      <c r="D1767" s="2">
        <v>56.7</v>
      </c>
      <c r="E1767" s="1">
        <v>375</v>
      </c>
      <c r="F1767" s="1">
        <v>61</v>
      </c>
      <c r="G1767" s="3">
        <v>0.01</v>
      </c>
      <c r="H1767">
        <v>54.911594749999999</v>
      </c>
      <c r="I1767" s="1">
        <v>79</v>
      </c>
      <c r="J1767" s="1">
        <v>9</v>
      </c>
      <c r="K1767" s="2">
        <v>22.2</v>
      </c>
      <c r="L1767" s="1">
        <v>84</v>
      </c>
      <c r="M1767" s="1">
        <v>79</v>
      </c>
      <c r="N1767" s="3">
        <v>6.98</v>
      </c>
      <c r="O1767" s="1">
        <v>79</v>
      </c>
      <c r="P1767" s="2">
        <v>4.0999999999999996</v>
      </c>
      <c r="Q1767" s="3">
        <v>623.28711410000005</v>
      </c>
      <c r="R1767" s="1">
        <v>27212382</v>
      </c>
      <c r="S1767">
        <v>3.6</v>
      </c>
      <c r="T1767">
        <v>3.5</v>
      </c>
      <c r="U1767">
        <v>0.40899999999999997</v>
      </c>
      <c r="V1767">
        <v>9.1</v>
      </c>
    </row>
    <row r="1768" spans="1:22" x14ac:dyDescent="0.3">
      <c r="A1768" t="s">
        <v>138</v>
      </c>
      <c r="B1768" s="1">
        <v>2013</v>
      </c>
      <c r="C1768" t="s">
        <v>23</v>
      </c>
      <c r="D1768" s="2">
        <v>55.3</v>
      </c>
      <c r="E1768" s="1">
        <v>46</v>
      </c>
      <c r="F1768" s="1">
        <v>62</v>
      </c>
      <c r="G1768" s="3">
        <v>1.1599999999999999</v>
      </c>
      <c r="H1768">
        <v>5.8133384960000001</v>
      </c>
      <c r="I1768" s="1">
        <v>78</v>
      </c>
      <c r="J1768" s="1">
        <v>8</v>
      </c>
      <c r="K1768" s="2">
        <v>21.8</v>
      </c>
      <c r="L1768" s="1">
        <v>87</v>
      </c>
      <c r="M1768" s="1">
        <v>78</v>
      </c>
      <c r="N1768" s="3">
        <v>5.9</v>
      </c>
      <c r="O1768" s="1">
        <v>78</v>
      </c>
      <c r="P1768" s="2">
        <v>5.0999999999999996</v>
      </c>
      <c r="Q1768" s="3">
        <v>65.985681</v>
      </c>
      <c r="R1768" s="1">
        <v>26434372</v>
      </c>
      <c r="S1768">
        <v>3.6</v>
      </c>
      <c r="T1768">
        <v>3.5</v>
      </c>
      <c r="U1768">
        <v>0.40500000000000003</v>
      </c>
      <c r="V1768">
        <v>9.1</v>
      </c>
    </row>
    <row r="1769" spans="1:22" x14ac:dyDescent="0.3">
      <c r="A1769" t="s">
        <v>138</v>
      </c>
      <c r="B1769" s="1">
        <v>2012</v>
      </c>
      <c r="C1769" t="s">
        <v>23</v>
      </c>
      <c r="D1769" s="2">
        <v>54.8</v>
      </c>
      <c r="E1769" s="1">
        <v>48</v>
      </c>
      <c r="F1769" s="1">
        <v>64</v>
      </c>
      <c r="G1769" s="3">
        <v>1.19</v>
      </c>
      <c r="H1769">
        <v>49.909872210000003</v>
      </c>
      <c r="I1769" s="1">
        <v>76</v>
      </c>
      <c r="J1769" s="1">
        <v>145</v>
      </c>
      <c r="K1769" s="2">
        <v>21.3</v>
      </c>
      <c r="L1769" s="1">
        <v>90</v>
      </c>
      <c r="M1769" s="1">
        <v>73</v>
      </c>
      <c r="N1769" s="3">
        <v>5.58</v>
      </c>
      <c r="O1769" s="1">
        <v>76</v>
      </c>
      <c r="P1769" s="2">
        <v>6.9</v>
      </c>
      <c r="Q1769" s="3">
        <v>566.51387299999999</v>
      </c>
      <c r="R1769" s="1">
        <v>2567666</v>
      </c>
      <c r="S1769">
        <v>3.6</v>
      </c>
      <c r="T1769">
        <v>3.5</v>
      </c>
      <c r="U1769">
        <v>0.4</v>
      </c>
      <c r="V1769">
        <v>9.1999999999999993</v>
      </c>
    </row>
    <row r="1770" spans="1:22" x14ac:dyDescent="0.3">
      <c r="A1770" t="s">
        <v>138</v>
      </c>
      <c r="B1770" s="1">
        <v>2011</v>
      </c>
      <c r="C1770" t="s">
        <v>23</v>
      </c>
      <c r="D1770" s="2">
        <v>54.3</v>
      </c>
      <c r="E1770" s="1">
        <v>47</v>
      </c>
      <c r="F1770" s="1">
        <v>66</v>
      </c>
      <c r="G1770" s="3">
        <v>0.94</v>
      </c>
      <c r="H1770">
        <v>40.806179759999999</v>
      </c>
      <c r="I1770" s="1">
        <v>76</v>
      </c>
      <c r="J1770" s="1">
        <v>177</v>
      </c>
      <c r="K1770" s="2">
        <v>2.9</v>
      </c>
      <c r="L1770" s="1">
        <v>94</v>
      </c>
      <c r="M1770" s="1">
        <v>73</v>
      </c>
      <c r="N1770" s="3">
        <v>6.23</v>
      </c>
      <c r="O1770" s="1">
        <v>76</v>
      </c>
      <c r="P1770" s="2">
        <v>9.6</v>
      </c>
      <c r="Q1770" s="3">
        <v>526.53135169999996</v>
      </c>
      <c r="R1770" s="1">
        <v>249395</v>
      </c>
      <c r="S1770">
        <v>3.7</v>
      </c>
      <c r="T1770">
        <v>3.6</v>
      </c>
      <c r="U1770">
        <v>0.39700000000000002</v>
      </c>
      <c r="V1770">
        <v>9.5</v>
      </c>
    </row>
    <row r="1771" spans="1:22" x14ac:dyDescent="0.3">
      <c r="A1771" t="s">
        <v>138</v>
      </c>
      <c r="B1771" s="1">
        <v>2010</v>
      </c>
      <c r="C1771" t="s">
        <v>23</v>
      </c>
      <c r="D1771" s="2">
        <v>54</v>
      </c>
      <c r="E1771" s="1">
        <v>47</v>
      </c>
      <c r="F1771" s="1">
        <v>69</v>
      </c>
      <c r="G1771" s="3">
        <v>0.96</v>
      </c>
      <c r="H1771">
        <v>5.7433936640000001</v>
      </c>
      <c r="I1771" s="1">
        <v>74</v>
      </c>
      <c r="J1771" s="1">
        <v>2321</v>
      </c>
      <c r="K1771" s="2">
        <v>2.5</v>
      </c>
      <c r="L1771" s="1">
        <v>98</v>
      </c>
      <c r="M1771" s="1">
        <v>73</v>
      </c>
      <c r="N1771" s="3">
        <v>5.38</v>
      </c>
      <c r="O1771" s="1">
        <v>74</v>
      </c>
      <c r="P1771" s="2">
        <v>10.8</v>
      </c>
      <c r="Q1771" s="3">
        <v>419.22581489999999</v>
      </c>
      <c r="R1771" s="1">
        <v>2422145</v>
      </c>
      <c r="S1771">
        <v>3.7</v>
      </c>
      <c r="T1771">
        <v>3.6</v>
      </c>
      <c r="U1771">
        <v>0.39</v>
      </c>
      <c r="V1771">
        <v>9.3000000000000007</v>
      </c>
    </row>
    <row r="1772" spans="1:22" x14ac:dyDescent="0.3">
      <c r="A1772" t="s">
        <v>138</v>
      </c>
      <c r="B1772" s="1">
        <v>2009</v>
      </c>
      <c r="C1772" t="s">
        <v>23</v>
      </c>
      <c r="D1772" s="2">
        <v>53.8</v>
      </c>
      <c r="E1772" s="1">
        <v>4</v>
      </c>
      <c r="F1772" s="1">
        <v>70</v>
      </c>
      <c r="G1772" s="3">
        <v>1.18</v>
      </c>
      <c r="H1772">
        <v>39.752169360000003</v>
      </c>
      <c r="I1772" s="1">
        <v>74</v>
      </c>
      <c r="J1772" s="1">
        <v>60</v>
      </c>
      <c r="K1772" s="2">
        <v>2.1</v>
      </c>
      <c r="L1772" s="1">
        <v>101</v>
      </c>
      <c r="M1772" s="1">
        <v>74</v>
      </c>
      <c r="N1772" s="3">
        <v>5.43</v>
      </c>
      <c r="O1772" s="1">
        <v>74</v>
      </c>
      <c r="P1772" s="2">
        <v>11.3</v>
      </c>
      <c r="Q1772" s="3">
        <v>463.85261800000001</v>
      </c>
      <c r="R1772" s="1">
        <v>2352463</v>
      </c>
      <c r="S1772">
        <v>3.7</v>
      </c>
      <c r="T1772">
        <v>3.6</v>
      </c>
      <c r="U1772">
        <v>0.38200000000000001</v>
      </c>
      <c r="V1772">
        <v>9.1999999999999993</v>
      </c>
    </row>
    <row r="1773" spans="1:22" x14ac:dyDescent="0.3">
      <c r="A1773" t="s">
        <v>138</v>
      </c>
      <c r="B1773" s="1">
        <v>2008</v>
      </c>
      <c r="C1773" t="s">
        <v>23</v>
      </c>
      <c r="D1773" s="2">
        <v>53.2</v>
      </c>
      <c r="E1773" s="1">
        <v>45</v>
      </c>
      <c r="F1773" s="1">
        <v>72</v>
      </c>
      <c r="G1773" s="3">
        <v>1.48</v>
      </c>
      <c r="H1773">
        <v>0.79691578500000004</v>
      </c>
      <c r="I1773" s="1">
        <v>75</v>
      </c>
      <c r="J1773" s="1">
        <v>4</v>
      </c>
      <c r="K1773" s="2">
        <v>19.7</v>
      </c>
      <c r="L1773" s="1">
        <v>104</v>
      </c>
      <c r="M1773" s="1">
        <v>74</v>
      </c>
      <c r="N1773" s="3">
        <v>4.91</v>
      </c>
      <c r="O1773" s="1">
        <v>75</v>
      </c>
      <c r="P1773" s="2">
        <v>12.6</v>
      </c>
      <c r="Q1773" s="3">
        <v>53.127718999999999</v>
      </c>
      <c r="R1773" s="1">
        <v>22846758</v>
      </c>
      <c r="S1773">
        <v>3.7</v>
      </c>
      <c r="T1773">
        <v>3.7</v>
      </c>
      <c r="U1773">
        <v>0.372</v>
      </c>
      <c r="V1773">
        <v>8.8000000000000007</v>
      </c>
    </row>
    <row r="1774" spans="1:22" x14ac:dyDescent="0.3">
      <c r="A1774" t="s">
        <v>138</v>
      </c>
      <c r="B1774" s="1">
        <v>2007</v>
      </c>
      <c r="C1774" t="s">
        <v>23</v>
      </c>
      <c r="D1774" s="2">
        <v>52.1</v>
      </c>
      <c r="E1774" s="1">
        <v>425</v>
      </c>
      <c r="F1774" s="1">
        <v>74</v>
      </c>
      <c r="G1774" s="3">
        <v>1.03</v>
      </c>
      <c r="H1774">
        <v>53.950278900000001</v>
      </c>
      <c r="I1774" s="1">
        <v>75</v>
      </c>
      <c r="J1774" s="1">
        <v>267</v>
      </c>
      <c r="K1774" s="2">
        <v>19.3</v>
      </c>
      <c r="L1774" s="1">
        <v>108</v>
      </c>
      <c r="M1774" s="1">
        <v>75</v>
      </c>
      <c r="N1774" s="3">
        <v>5.25</v>
      </c>
      <c r="O1774" s="1">
        <v>75</v>
      </c>
      <c r="P1774" s="2">
        <v>14.1</v>
      </c>
      <c r="Q1774" s="3">
        <v>422.14615730000003</v>
      </c>
      <c r="R1774" s="1">
        <v>22188387</v>
      </c>
      <c r="S1774">
        <v>3.8</v>
      </c>
      <c r="T1774">
        <v>3.7</v>
      </c>
      <c r="U1774">
        <v>0.36</v>
      </c>
      <c r="V1774">
        <v>8.1999999999999993</v>
      </c>
    </row>
    <row r="1775" spans="1:22" x14ac:dyDescent="0.3">
      <c r="A1775" t="s">
        <v>138</v>
      </c>
      <c r="B1775" s="1">
        <v>2006</v>
      </c>
      <c r="C1775" t="s">
        <v>23</v>
      </c>
      <c r="D1775" s="2">
        <v>51.2</v>
      </c>
      <c r="E1775" s="1">
        <v>434</v>
      </c>
      <c r="F1775" s="1">
        <v>78</v>
      </c>
      <c r="G1775" s="3">
        <v>1.2</v>
      </c>
      <c r="H1775">
        <v>58.596444869999999</v>
      </c>
      <c r="I1775" s="1">
        <v>75</v>
      </c>
      <c r="J1775" s="1">
        <v>183</v>
      </c>
      <c r="K1775" s="2">
        <v>18.899999999999999</v>
      </c>
      <c r="L1775" s="1">
        <v>113</v>
      </c>
      <c r="M1775" s="1">
        <v>73</v>
      </c>
      <c r="N1775" s="3">
        <v>6.51</v>
      </c>
      <c r="O1775" s="1">
        <v>78</v>
      </c>
      <c r="P1775" s="2">
        <v>16.3</v>
      </c>
      <c r="Q1775" s="3">
        <v>385.75671410000001</v>
      </c>
      <c r="R1775" s="1">
        <v>21547463</v>
      </c>
      <c r="S1775">
        <v>3.8</v>
      </c>
      <c r="T1775">
        <v>3.7</v>
      </c>
      <c r="U1775">
        <v>0.35299999999999998</v>
      </c>
      <c r="V1775">
        <v>7.9</v>
      </c>
    </row>
    <row r="1776" spans="1:22" x14ac:dyDescent="0.3">
      <c r="A1776" t="s">
        <v>138</v>
      </c>
      <c r="B1776" s="1">
        <v>2005</v>
      </c>
      <c r="C1776" t="s">
        <v>23</v>
      </c>
      <c r="D1776" s="2">
        <v>58</v>
      </c>
      <c r="E1776" s="1">
        <v>434</v>
      </c>
      <c r="F1776" s="1">
        <v>80</v>
      </c>
      <c r="G1776" s="3">
        <v>1.23</v>
      </c>
      <c r="H1776">
        <v>67.333787349999994</v>
      </c>
      <c r="I1776" s="1">
        <v>75</v>
      </c>
      <c r="J1776" s="1">
        <v>12598</v>
      </c>
      <c r="K1776" s="2">
        <v>18.5</v>
      </c>
      <c r="L1776" s="1">
        <v>117</v>
      </c>
      <c r="M1776" s="1">
        <v>71</v>
      </c>
      <c r="N1776" s="3">
        <v>6.87</v>
      </c>
      <c r="O1776" s="1">
        <v>8</v>
      </c>
      <c r="P1776" s="2">
        <v>16.2</v>
      </c>
      <c r="Q1776" s="3">
        <v>369.15453589999998</v>
      </c>
      <c r="R1776" s="1">
        <v>29237</v>
      </c>
      <c r="S1776">
        <v>3.9</v>
      </c>
      <c r="T1776">
        <v>3.8</v>
      </c>
      <c r="U1776">
        <v>0.34100000000000003</v>
      </c>
      <c r="V1776">
        <v>7.3</v>
      </c>
    </row>
    <row r="1777" spans="1:22" x14ac:dyDescent="0.3">
      <c r="A1777" t="s">
        <v>138</v>
      </c>
      <c r="B1777" s="1">
        <v>2004</v>
      </c>
      <c r="C1777" t="s">
        <v>23</v>
      </c>
      <c r="D1777" s="2">
        <v>54</v>
      </c>
      <c r="E1777" s="1">
        <v>429</v>
      </c>
      <c r="F1777" s="1">
        <v>82</v>
      </c>
      <c r="G1777" s="3">
        <v>1.54</v>
      </c>
      <c r="H1777">
        <v>46.581956310000002</v>
      </c>
      <c r="I1777" s="1">
        <v>76</v>
      </c>
      <c r="J1777" s="1">
        <v>9396</v>
      </c>
      <c r="K1777" s="2">
        <v>18.100000000000001</v>
      </c>
      <c r="L1777" s="1">
        <v>120</v>
      </c>
      <c r="M1777" s="1">
        <v>69</v>
      </c>
      <c r="N1777" s="3">
        <v>5.91</v>
      </c>
      <c r="O1777" s="1">
        <v>83</v>
      </c>
      <c r="P1777" s="2">
        <v>15.9</v>
      </c>
      <c r="Q1777" s="3">
        <v>336.33181450000001</v>
      </c>
      <c r="R1777" s="1">
        <v>231275</v>
      </c>
      <c r="S1777">
        <v>3.9</v>
      </c>
      <c r="T1777">
        <v>3.8</v>
      </c>
      <c r="U1777">
        <v>0.33200000000000002</v>
      </c>
      <c r="V1777">
        <v>7</v>
      </c>
    </row>
    <row r="1778" spans="1:22" x14ac:dyDescent="0.3">
      <c r="A1778" t="s">
        <v>138</v>
      </c>
      <c r="B1778" s="1">
        <v>2003</v>
      </c>
      <c r="C1778" t="s">
        <v>23</v>
      </c>
      <c r="D1778" s="2">
        <v>51</v>
      </c>
      <c r="E1778" s="1">
        <v>424</v>
      </c>
      <c r="F1778" s="1">
        <v>85</v>
      </c>
      <c r="G1778" s="3">
        <v>1.68</v>
      </c>
      <c r="H1778">
        <v>42.526895590000002</v>
      </c>
      <c r="I1778" s="1">
        <v>76</v>
      </c>
      <c r="J1778" s="1">
        <v>28898</v>
      </c>
      <c r="K1778" s="2">
        <v>17.7</v>
      </c>
      <c r="L1778" s="1">
        <v>124</v>
      </c>
      <c r="M1778" s="1">
        <v>67</v>
      </c>
      <c r="N1778" s="3">
        <v>6.39</v>
      </c>
      <c r="O1778" s="1">
        <v>85</v>
      </c>
      <c r="P1778" s="2">
        <v>15.3</v>
      </c>
      <c r="Q1778" s="3">
        <v>283.89115880000003</v>
      </c>
      <c r="R1778" s="1">
        <v>19716598</v>
      </c>
      <c r="S1778">
        <v>4</v>
      </c>
      <c r="T1778">
        <v>3.9</v>
      </c>
      <c r="U1778">
        <v>0.318</v>
      </c>
      <c r="V1778">
        <v>6.7</v>
      </c>
    </row>
    <row r="1779" spans="1:22" x14ac:dyDescent="0.3">
      <c r="A1779" t="s">
        <v>138</v>
      </c>
      <c r="B1779" s="1">
        <v>2002</v>
      </c>
      <c r="C1779" t="s">
        <v>23</v>
      </c>
      <c r="D1779" s="2">
        <v>49.8</v>
      </c>
      <c r="E1779" s="1">
        <v>416</v>
      </c>
      <c r="F1779" s="1">
        <v>87</v>
      </c>
      <c r="G1779" s="3">
        <v>2.16</v>
      </c>
      <c r="H1779">
        <v>40.825970769999998</v>
      </c>
      <c r="I1779" s="1">
        <v>76</v>
      </c>
      <c r="J1779" s="1">
        <v>7155</v>
      </c>
      <c r="K1779" s="2">
        <v>17.3</v>
      </c>
      <c r="L1779" s="1">
        <v>127</v>
      </c>
      <c r="M1779" s="1">
        <v>76</v>
      </c>
      <c r="N1779" s="3">
        <v>6.45</v>
      </c>
      <c r="O1779" s="1">
        <v>76</v>
      </c>
      <c r="P1779" s="2">
        <v>14.5</v>
      </c>
      <c r="Q1779" s="3">
        <v>262.88455099999999</v>
      </c>
      <c r="R1779" s="1">
        <v>19139658</v>
      </c>
      <c r="S1779">
        <v>4</v>
      </c>
      <c r="T1779">
        <v>4</v>
      </c>
      <c r="U1779">
        <v>0.311</v>
      </c>
      <c r="V1779">
        <v>6.2</v>
      </c>
    </row>
    <row r="1780" spans="1:22" x14ac:dyDescent="0.3">
      <c r="A1780" t="s">
        <v>138</v>
      </c>
      <c r="B1780" s="1">
        <v>2001</v>
      </c>
      <c r="C1780" t="s">
        <v>23</v>
      </c>
      <c r="D1780" s="2">
        <v>49.5</v>
      </c>
      <c r="E1780" s="1">
        <v>48</v>
      </c>
      <c r="F1780" s="1">
        <v>90</v>
      </c>
      <c r="G1780" s="3">
        <v>2.09</v>
      </c>
      <c r="H1780">
        <v>37.825119360000002</v>
      </c>
      <c r="I1780" s="1">
        <v>25</v>
      </c>
      <c r="J1780" s="1">
        <v>7085</v>
      </c>
      <c r="K1780" s="2">
        <v>16.899999999999999</v>
      </c>
      <c r="L1780" s="1">
        <v>132</v>
      </c>
      <c r="M1780" s="1">
        <v>72</v>
      </c>
      <c r="N1780" s="3">
        <v>5.64</v>
      </c>
      <c r="O1780" s="1">
        <v>73</v>
      </c>
      <c r="P1780" s="2">
        <v>13.4</v>
      </c>
      <c r="Q1780" s="3">
        <v>256.44148719999998</v>
      </c>
      <c r="R1780" s="1">
        <v>18588758</v>
      </c>
      <c r="S1780">
        <v>4.0999999999999996</v>
      </c>
      <c r="T1780">
        <v>4</v>
      </c>
      <c r="U1780">
        <v>0.29799999999999999</v>
      </c>
      <c r="V1780">
        <v>5.8</v>
      </c>
    </row>
    <row r="1781" spans="1:22" x14ac:dyDescent="0.3">
      <c r="A1781" t="s">
        <v>138</v>
      </c>
      <c r="B1781" s="1">
        <v>2000</v>
      </c>
      <c r="C1781" t="s">
        <v>23</v>
      </c>
      <c r="D1781" s="2">
        <v>49</v>
      </c>
      <c r="E1781" s="1">
        <v>43</v>
      </c>
      <c r="F1781" s="1">
        <v>93</v>
      </c>
      <c r="G1781" s="3">
        <v>1.1399999999999999</v>
      </c>
      <c r="H1781">
        <v>47.172507179999997</v>
      </c>
      <c r="I1781" s="1"/>
      <c r="J1781" s="1">
        <v>7375</v>
      </c>
      <c r="K1781" s="2">
        <v>16.5</v>
      </c>
      <c r="L1781" s="1">
        <v>136</v>
      </c>
      <c r="M1781" s="1">
        <v>69</v>
      </c>
      <c r="N1781" s="3">
        <v>6.16</v>
      </c>
      <c r="O1781" s="1">
        <v>7</v>
      </c>
      <c r="P1781" s="2">
        <v>12.2</v>
      </c>
      <c r="Q1781" s="3">
        <v>277.64865909999997</v>
      </c>
      <c r="R1781" s="1">
        <v>1867687</v>
      </c>
      <c r="S1781">
        <v>4.2</v>
      </c>
      <c r="T1781">
        <v>4.0999999999999996</v>
      </c>
      <c r="U1781">
        <v>0.29099999999999998</v>
      </c>
      <c r="V1781">
        <v>5.4</v>
      </c>
    </row>
    <row r="1782" spans="1:22" x14ac:dyDescent="0.3">
      <c r="A1782" t="s">
        <v>139</v>
      </c>
      <c r="B1782" s="1">
        <v>2015</v>
      </c>
      <c r="C1782" t="s">
        <v>23</v>
      </c>
      <c r="D1782" s="2">
        <v>66.599999999999994</v>
      </c>
      <c r="E1782" s="1">
        <v>199</v>
      </c>
      <c r="F1782" s="1">
        <v>39</v>
      </c>
      <c r="H1782">
        <v>0</v>
      </c>
      <c r="I1782" s="1">
        <v>89</v>
      </c>
      <c r="J1782" s="1">
        <v>6</v>
      </c>
      <c r="K1782" s="2">
        <v>23.8</v>
      </c>
      <c r="L1782" s="1">
        <v>50</v>
      </c>
      <c r="M1782" s="1">
        <v>89</v>
      </c>
      <c r="O1782" s="1">
        <v>89</v>
      </c>
      <c r="P1782" s="2">
        <v>0.3</v>
      </c>
      <c r="Q1782" s="3">
        <v>1194.5913700000001</v>
      </c>
      <c r="R1782" s="1">
        <v>5243669</v>
      </c>
      <c r="S1782">
        <v>12.8</v>
      </c>
      <c r="T1782">
        <v>13</v>
      </c>
      <c r="U1782">
        <v>0.55200000000000005</v>
      </c>
      <c r="V1782">
        <v>9.1</v>
      </c>
    </row>
    <row r="1783" spans="1:22" x14ac:dyDescent="0.3">
      <c r="A1783" t="s">
        <v>139</v>
      </c>
      <c r="B1783" s="1">
        <v>2014</v>
      </c>
      <c r="C1783" t="s">
        <v>23</v>
      </c>
      <c r="D1783" s="2">
        <v>66.400000000000006</v>
      </c>
      <c r="E1783" s="1">
        <v>21</v>
      </c>
      <c r="F1783" s="1">
        <v>40</v>
      </c>
      <c r="G1783" s="3">
        <v>0.01</v>
      </c>
      <c r="H1783">
        <v>45.337886769999997</v>
      </c>
      <c r="I1783" s="1">
        <v>88</v>
      </c>
      <c r="J1783" s="1">
        <v>122</v>
      </c>
      <c r="K1783" s="2">
        <v>22.9</v>
      </c>
      <c r="L1783" s="1">
        <v>52</v>
      </c>
      <c r="M1783" s="1">
        <v>88</v>
      </c>
      <c r="N1783" s="3">
        <v>2.2799999999999998</v>
      </c>
      <c r="O1783" s="1">
        <v>88</v>
      </c>
      <c r="P1783" s="2">
        <v>0.3</v>
      </c>
      <c r="Q1783" s="3">
        <v>1262.8937820000001</v>
      </c>
      <c r="R1783" s="1">
        <v>51924182</v>
      </c>
      <c r="S1783">
        <v>12.9</v>
      </c>
      <c r="T1783">
        <v>13.1</v>
      </c>
      <c r="U1783">
        <v>0.54700000000000004</v>
      </c>
      <c r="V1783">
        <v>9.1</v>
      </c>
    </row>
    <row r="1784" spans="1:22" x14ac:dyDescent="0.3">
      <c r="A1784" t="s">
        <v>139</v>
      </c>
      <c r="B1784" s="1">
        <v>2013</v>
      </c>
      <c r="C1784" t="s">
        <v>23</v>
      </c>
      <c r="D1784" s="2">
        <v>66.2</v>
      </c>
      <c r="E1784" s="1">
        <v>22</v>
      </c>
      <c r="F1784" s="1">
        <v>42</v>
      </c>
      <c r="G1784" s="3">
        <v>0.7</v>
      </c>
      <c r="H1784">
        <v>38.337934619999999</v>
      </c>
      <c r="I1784" s="1">
        <v>75</v>
      </c>
      <c r="J1784" s="1">
        <v>1010</v>
      </c>
      <c r="K1784" s="2">
        <v>22.1</v>
      </c>
      <c r="L1784" s="1">
        <v>55</v>
      </c>
      <c r="M1784" s="1">
        <v>76</v>
      </c>
      <c r="N1784" s="3">
        <v>2.16</v>
      </c>
      <c r="O1784" s="1">
        <v>75</v>
      </c>
      <c r="P1784" s="2">
        <v>0.4</v>
      </c>
      <c r="Q1784" s="3">
        <v>1168.8394699999999</v>
      </c>
      <c r="R1784" s="1">
        <v>51448196</v>
      </c>
      <c r="S1784">
        <v>12.9</v>
      </c>
      <c r="T1784">
        <v>13.2</v>
      </c>
      <c r="U1784">
        <v>0.54</v>
      </c>
      <c r="V1784">
        <v>9.1</v>
      </c>
    </row>
    <row r="1785" spans="1:22" x14ac:dyDescent="0.3">
      <c r="A1785" t="s">
        <v>139</v>
      </c>
      <c r="B1785" s="1">
        <v>2012</v>
      </c>
      <c r="C1785" t="s">
        <v>23</v>
      </c>
      <c r="D1785" s="2">
        <v>65.900000000000006</v>
      </c>
      <c r="E1785" s="1">
        <v>25</v>
      </c>
      <c r="F1785" s="1">
        <v>44</v>
      </c>
      <c r="G1785" s="3">
        <v>0.55000000000000004</v>
      </c>
      <c r="H1785">
        <v>38.427908299999999</v>
      </c>
      <c r="I1785" s="1">
        <v>58</v>
      </c>
      <c r="J1785" s="1">
        <v>2175</v>
      </c>
      <c r="K1785" s="2">
        <v>21.3</v>
      </c>
      <c r="L1785" s="1">
        <v>58</v>
      </c>
      <c r="M1785" s="1">
        <v>87</v>
      </c>
      <c r="N1785" s="3">
        <v>2.2200000000000002</v>
      </c>
      <c r="O1785" s="1">
        <v>84</v>
      </c>
      <c r="P1785" s="2">
        <v>0.5</v>
      </c>
      <c r="Q1785" s="3">
        <v>1171.58257</v>
      </c>
      <c r="R1785" s="1">
        <v>5986514</v>
      </c>
      <c r="S1785">
        <v>13</v>
      </c>
      <c r="T1785">
        <v>13.2</v>
      </c>
      <c r="U1785">
        <v>0.53300000000000003</v>
      </c>
      <c r="V1785">
        <v>9.1</v>
      </c>
    </row>
    <row r="1786" spans="1:22" x14ac:dyDescent="0.3">
      <c r="A1786" t="s">
        <v>139</v>
      </c>
      <c r="B1786" s="1">
        <v>2011</v>
      </c>
      <c r="C1786" t="s">
        <v>23</v>
      </c>
      <c r="D1786" s="2">
        <v>65.599999999999994</v>
      </c>
      <c r="E1786" s="1">
        <v>27</v>
      </c>
      <c r="F1786" s="1">
        <v>47</v>
      </c>
      <c r="G1786" s="3">
        <v>0.33</v>
      </c>
      <c r="H1786">
        <v>21.23698847</v>
      </c>
      <c r="I1786" s="1">
        <v>4</v>
      </c>
      <c r="J1786" s="1">
        <v>2046</v>
      </c>
      <c r="K1786" s="2">
        <v>2.5</v>
      </c>
      <c r="L1786" s="1">
        <v>61</v>
      </c>
      <c r="M1786" s="1">
        <v>9</v>
      </c>
      <c r="N1786" s="3">
        <v>1.87</v>
      </c>
      <c r="O1786" s="1">
        <v>84</v>
      </c>
      <c r="P1786" s="2">
        <v>0.5</v>
      </c>
      <c r="Q1786" s="3">
        <v>1186.423937</v>
      </c>
      <c r="R1786" s="1">
        <v>555331</v>
      </c>
      <c r="S1786">
        <v>13</v>
      </c>
      <c r="T1786">
        <v>13.3</v>
      </c>
      <c r="U1786">
        <v>0.52600000000000002</v>
      </c>
      <c r="V1786">
        <v>9.1</v>
      </c>
    </row>
    <row r="1787" spans="1:22" x14ac:dyDescent="0.3">
      <c r="A1787" t="s">
        <v>139</v>
      </c>
      <c r="B1787" s="1">
        <v>2010</v>
      </c>
      <c r="C1787" t="s">
        <v>23</v>
      </c>
      <c r="D1787" s="2">
        <v>65.400000000000006</v>
      </c>
      <c r="E1787" s="1">
        <v>29</v>
      </c>
      <c r="F1787" s="1">
        <v>49</v>
      </c>
      <c r="G1787" s="3">
        <v>0.3</v>
      </c>
      <c r="H1787">
        <v>17.48293752</v>
      </c>
      <c r="I1787" s="1">
        <v>92</v>
      </c>
      <c r="J1787" s="1">
        <v>190</v>
      </c>
      <c r="K1787" s="2">
        <v>19.8</v>
      </c>
      <c r="L1787" s="1">
        <v>65</v>
      </c>
      <c r="M1787" s="1">
        <v>9</v>
      </c>
      <c r="N1787" s="3">
        <v>1.92</v>
      </c>
      <c r="O1787" s="1">
        <v>9</v>
      </c>
      <c r="P1787" s="2">
        <v>0.5</v>
      </c>
      <c r="Q1787" s="3">
        <v>987.73658320000004</v>
      </c>
      <c r="R1787" s="1">
        <v>5155896</v>
      </c>
      <c r="S1787">
        <v>13.1</v>
      </c>
      <c r="T1787">
        <v>13.3</v>
      </c>
      <c r="U1787">
        <v>0.51500000000000001</v>
      </c>
      <c r="V1787">
        <v>8.8000000000000007</v>
      </c>
    </row>
    <row r="1788" spans="1:22" x14ac:dyDescent="0.3">
      <c r="A1788" t="s">
        <v>139</v>
      </c>
      <c r="B1788" s="1">
        <v>2009</v>
      </c>
      <c r="C1788" t="s">
        <v>23</v>
      </c>
      <c r="D1788" s="2">
        <v>65.2</v>
      </c>
      <c r="E1788" s="1">
        <v>211</v>
      </c>
      <c r="F1788" s="1">
        <v>52</v>
      </c>
      <c r="G1788" s="3">
        <v>0.28000000000000003</v>
      </c>
      <c r="H1788">
        <v>11.052479030000001</v>
      </c>
      <c r="I1788" s="1">
        <v>91</v>
      </c>
      <c r="J1788" s="1">
        <v>329</v>
      </c>
      <c r="K1788" s="2">
        <v>19.100000000000001</v>
      </c>
      <c r="L1788" s="1">
        <v>69</v>
      </c>
      <c r="M1788" s="1">
        <v>9</v>
      </c>
      <c r="N1788" s="3">
        <v>2.5</v>
      </c>
      <c r="O1788" s="1">
        <v>9</v>
      </c>
      <c r="P1788" s="2">
        <v>0.6</v>
      </c>
      <c r="Q1788" s="3">
        <v>741.77711599999998</v>
      </c>
      <c r="R1788" s="1">
        <v>49869</v>
      </c>
      <c r="S1788">
        <v>13.1</v>
      </c>
      <c r="T1788">
        <v>13.4</v>
      </c>
      <c r="U1788">
        <v>0.504</v>
      </c>
      <c r="V1788">
        <v>8.5</v>
      </c>
    </row>
    <row r="1789" spans="1:22" x14ac:dyDescent="0.3">
      <c r="A1789" t="s">
        <v>139</v>
      </c>
      <c r="B1789" s="1">
        <v>2008</v>
      </c>
      <c r="C1789" t="s">
        <v>23</v>
      </c>
      <c r="D1789" s="2">
        <v>59.2</v>
      </c>
      <c r="E1789" s="1">
        <v>296</v>
      </c>
      <c r="F1789" s="1">
        <v>59</v>
      </c>
      <c r="G1789" s="3">
        <v>0.3</v>
      </c>
      <c r="H1789">
        <v>9.5304803200000006</v>
      </c>
      <c r="I1789" s="1">
        <v>85</v>
      </c>
      <c r="J1789" s="1">
        <v>333</v>
      </c>
      <c r="K1789" s="2">
        <v>18.3</v>
      </c>
      <c r="L1789" s="1">
        <v>96</v>
      </c>
      <c r="M1789" s="1">
        <v>85</v>
      </c>
      <c r="N1789" s="3">
        <v>1.87</v>
      </c>
      <c r="O1789" s="1">
        <v>85</v>
      </c>
      <c r="P1789" s="2">
        <v>0.6</v>
      </c>
      <c r="Q1789" s="3">
        <v>643.95137299999999</v>
      </c>
      <c r="R1789" s="1">
        <v>49479752</v>
      </c>
      <c r="S1789">
        <v>13.2</v>
      </c>
      <c r="T1789">
        <v>13.4</v>
      </c>
      <c r="U1789">
        <v>0.49299999999999999</v>
      </c>
      <c r="V1789">
        <v>8.1999999999999993</v>
      </c>
    </row>
    <row r="1790" spans="1:22" x14ac:dyDescent="0.3">
      <c r="A1790" t="s">
        <v>139</v>
      </c>
      <c r="B1790" s="1">
        <v>2007</v>
      </c>
      <c r="C1790" t="s">
        <v>23</v>
      </c>
      <c r="D1790" s="2">
        <v>64.5</v>
      </c>
      <c r="E1790" s="1">
        <v>217</v>
      </c>
      <c r="F1790" s="1">
        <v>58</v>
      </c>
      <c r="G1790" s="3">
        <v>0.26</v>
      </c>
      <c r="H1790">
        <v>0.53057279999999996</v>
      </c>
      <c r="I1790" s="1">
        <v>85</v>
      </c>
      <c r="J1790" s="1">
        <v>1088</v>
      </c>
      <c r="K1790" s="2">
        <v>17.600000000000001</v>
      </c>
      <c r="L1790" s="1">
        <v>78</v>
      </c>
      <c r="M1790" s="1">
        <v>84</v>
      </c>
      <c r="N1790" s="3">
        <v>1.68</v>
      </c>
      <c r="O1790" s="1">
        <v>86</v>
      </c>
      <c r="P1790" s="2">
        <v>0.6</v>
      </c>
      <c r="Q1790" s="3">
        <v>41.451000000000001</v>
      </c>
      <c r="R1790" s="1">
        <v>49171586</v>
      </c>
      <c r="S1790">
        <v>13.2</v>
      </c>
      <c r="T1790">
        <v>13.5</v>
      </c>
      <c r="U1790">
        <v>0.48399999999999999</v>
      </c>
      <c r="V1790">
        <v>8.1</v>
      </c>
    </row>
    <row r="1791" spans="1:22" x14ac:dyDescent="0.3">
      <c r="A1791" t="s">
        <v>139</v>
      </c>
      <c r="B1791" s="1">
        <v>2006</v>
      </c>
      <c r="C1791" t="s">
        <v>23</v>
      </c>
      <c r="D1791" s="2">
        <v>64.2</v>
      </c>
      <c r="E1791" s="1">
        <v>22</v>
      </c>
      <c r="F1791" s="1">
        <v>61</v>
      </c>
      <c r="G1791" s="3">
        <v>0.28000000000000003</v>
      </c>
      <c r="H1791">
        <v>4.6327763040000001</v>
      </c>
      <c r="I1791" s="1">
        <v>75</v>
      </c>
      <c r="J1791" s="1">
        <v>760</v>
      </c>
      <c r="K1791" s="2">
        <v>17</v>
      </c>
      <c r="L1791" s="1">
        <v>83</v>
      </c>
      <c r="M1791" s="1">
        <v>82</v>
      </c>
      <c r="N1791" s="3">
        <v>1.78</v>
      </c>
      <c r="O1791" s="1">
        <v>82</v>
      </c>
      <c r="P1791" s="2">
        <v>0.6</v>
      </c>
      <c r="Q1791" s="3">
        <v>296.97284000000002</v>
      </c>
      <c r="R1791" s="1">
        <v>48846474</v>
      </c>
      <c r="S1791">
        <v>13.2</v>
      </c>
      <c r="T1791">
        <v>13.5</v>
      </c>
      <c r="U1791">
        <v>0.47399999999999998</v>
      </c>
      <c r="V1791">
        <v>8</v>
      </c>
    </row>
    <row r="1792" spans="1:22" x14ac:dyDescent="0.3">
      <c r="A1792" t="s">
        <v>139</v>
      </c>
      <c r="B1792" s="1">
        <v>2005</v>
      </c>
      <c r="C1792" t="s">
        <v>23</v>
      </c>
      <c r="D1792" s="2">
        <v>63.9</v>
      </c>
      <c r="E1792" s="1">
        <v>224</v>
      </c>
      <c r="F1792" s="1">
        <v>64</v>
      </c>
      <c r="G1792" s="3">
        <v>0.28000000000000003</v>
      </c>
      <c r="H1792">
        <v>2.7938431879999999</v>
      </c>
      <c r="I1792" s="1">
        <v>62</v>
      </c>
      <c r="J1792" s="1">
        <v>314</v>
      </c>
      <c r="K1792" s="2">
        <v>16.399999999999999</v>
      </c>
      <c r="L1792" s="1">
        <v>87</v>
      </c>
      <c r="M1792" s="1">
        <v>86</v>
      </c>
      <c r="N1792" s="3">
        <v>1.83</v>
      </c>
      <c r="O1792" s="1">
        <v>73</v>
      </c>
      <c r="P1792" s="2">
        <v>0.5</v>
      </c>
      <c r="Q1792" s="3">
        <v>247.24276</v>
      </c>
      <c r="R1792" s="1">
        <v>48482614</v>
      </c>
      <c r="S1792">
        <v>13.2</v>
      </c>
      <c r="T1792">
        <v>13.6</v>
      </c>
      <c r="U1792">
        <v>0.46500000000000002</v>
      </c>
      <c r="V1792">
        <v>7.9</v>
      </c>
    </row>
    <row r="1793" spans="1:22" x14ac:dyDescent="0.3">
      <c r="A1793" t="s">
        <v>139</v>
      </c>
      <c r="B1793" s="1">
        <v>2004</v>
      </c>
      <c r="C1793" t="s">
        <v>23</v>
      </c>
      <c r="D1793" s="2">
        <v>63.5</v>
      </c>
      <c r="E1793" s="1">
        <v>228</v>
      </c>
      <c r="F1793" s="1">
        <v>66</v>
      </c>
      <c r="G1793" s="3">
        <v>0.44</v>
      </c>
      <c r="H1793">
        <v>4.1545161400000001</v>
      </c>
      <c r="I1793" s="1">
        <v>39</v>
      </c>
      <c r="J1793" s="1">
        <v>1329</v>
      </c>
      <c r="K1793" s="2">
        <v>15.7</v>
      </c>
      <c r="L1793" s="1">
        <v>90</v>
      </c>
      <c r="M1793" s="1">
        <v>92</v>
      </c>
      <c r="N1793" s="3">
        <v>1.97</v>
      </c>
      <c r="O1793" s="1">
        <v>82</v>
      </c>
      <c r="P1793" s="2">
        <v>0.5</v>
      </c>
      <c r="Q1793" s="3">
        <v>219.8156688</v>
      </c>
      <c r="R1793" s="1">
        <v>487377</v>
      </c>
      <c r="S1793">
        <v>13.3</v>
      </c>
      <c r="T1793">
        <v>13.6</v>
      </c>
      <c r="U1793">
        <v>0.45500000000000002</v>
      </c>
      <c r="V1793">
        <v>7.8</v>
      </c>
    </row>
    <row r="1794" spans="1:22" x14ac:dyDescent="0.3">
      <c r="A1794" t="s">
        <v>139</v>
      </c>
      <c r="B1794" s="1">
        <v>2003</v>
      </c>
      <c r="C1794" t="s">
        <v>23</v>
      </c>
      <c r="D1794" s="2">
        <v>63.2</v>
      </c>
      <c r="E1794" s="1">
        <v>231</v>
      </c>
      <c r="F1794" s="1">
        <v>69</v>
      </c>
      <c r="G1794" s="3">
        <v>0.4</v>
      </c>
      <c r="H1794">
        <v>3.8242124720000001</v>
      </c>
      <c r="I1794" s="1">
        <v>8</v>
      </c>
      <c r="J1794" s="1">
        <v>830</v>
      </c>
      <c r="K1794" s="2">
        <v>15.2</v>
      </c>
      <c r="L1794" s="1">
        <v>93</v>
      </c>
      <c r="M1794" s="1">
        <v>86</v>
      </c>
      <c r="N1794" s="3">
        <v>1.97</v>
      </c>
      <c r="O1794" s="1">
        <v>78</v>
      </c>
      <c r="P1794" s="2">
        <v>0.5</v>
      </c>
      <c r="Q1794" s="3">
        <v>219.78232600000001</v>
      </c>
      <c r="R1794" s="1">
        <v>47624894</v>
      </c>
      <c r="S1794">
        <v>13.3</v>
      </c>
      <c r="T1794">
        <v>13.6</v>
      </c>
      <c r="U1794">
        <v>0.44500000000000001</v>
      </c>
      <c r="V1794">
        <v>7.7</v>
      </c>
    </row>
    <row r="1795" spans="1:22" x14ac:dyDescent="0.3">
      <c r="A1795" t="s">
        <v>139</v>
      </c>
      <c r="B1795" s="1">
        <v>2002</v>
      </c>
      <c r="C1795" t="s">
        <v>23</v>
      </c>
      <c r="D1795" s="2">
        <v>62.8</v>
      </c>
      <c r="E1795" s="1">
        <v>235</v>
      </c>
      <c r="F1795" s="1">
        <v>71</v>
      </c>
      <c r="G1795" s="3">
        <v>0.41</v>
      </c>
      <c r="H1795">
        <v>3.4218809380000001</v>
      </c>
      <c r="I1795" s="1"/>
      <c r="J1795" s="1">
        <v>736</v>
      </c>
      <c r="K1795" s="2">
        <v>14.6</v>
      </c>
      <c r="L1795" s="1">
        <v>96</v>
      </c>
      <c r="M1795" s="1">
        <v>84</v>
      </c>
      <c r="N1795" s="3">
        <v>2.5</v>
      </c>
      <c r="O1795" s="1">
        <v>79</v>
      </c>
      <c r="P1795" s="2">
        <v>0.4</v>
      </c>
      <c r="Q1795" s="3">
        <v>143.77651</v>
      </c>
      <c r="R1795" s="1">
        <v>471422</v>
      </c>
      <c r="S1795">
        <v>13.3</v>
      </c>
      <c r="T1795">
        <v>13.7</v>
      </c>
      <c r="U1795">
        <v>0.435</v>
      </c>
      <c r="V1795">
        <v>7.6</v>
      </c>
    </row>
    <row r="1796" spans="1:22" x14ac:dyDescent="0.3">
      <c r="A1796" t="s">
        <v>139</v>
      </c>
      <c r="B1796" s="1">
        <v>2001</v>
      </c>
      <c r="C1796" t="s">
        <v>23</v>
      </c>
      <c r="D1796" s="2">
        <v>62.5</v>
      </c>
      <c r="E1796" s="1">
        <v>239</v>
      </c>
      <c r="F1796" s="1">
        <v>72</v>
      </c>
      <c r="G1796" s="3">
        <v>0.38</v>
      </c>
      <c r="H1796">
        <v>1.9171640000000001</v>
      </c>
      <c r="I1796" s="1"/>
      <c r="J1796" s="1">
        <v>2519</v>
      </c>
      <c r="K1796" s="2">
        <v>14.1</v>
      </c>
      <c r="L1796" s="1">
        <v>98</v>
      </c>
      <c r="M1796" s="1">
        <v>77</v>
      </c>
      <c r="N1796" s="3">
        <v>1.8</v>
      </c>
      <c r="O1796" s="1">
        <v>73</v>
      </c>
      <c r="P1796" s="2">
        <v>0.4</v>
      </c>
      <c r="Q1796" s="3">
        <v>138.9249275</v>
      </c>
      <c r="R1796" s="1">
        <v>46627994</v>
      </c>
      <c r="S1796">
        <v>13.3</v>
      </c>
      <c r="T1796">
        <v>13.7</v>
      </c>
      <c r="U1796">
        <v>0.42699999999999999</v>
      </c>
      <c r="V1796">
        <v>7.6</v>
      </c>
    </row>
    <row r="1797" spans="1:22" x14ac:dyDescent="0.3">
      <c r="A1797" t="s">
        <v>139</v>
      </c>
      <c r="B1797" s="1">
        <v>2000</v>
      </c>
      <c r="C1797" t="s">
        <v>23</v>
      </c>
      <c r="D1797" s="2">
        <v>62.1</v>
      </c>
      <c r="E1797" s="1">
        <v>243</v>
      </c>
      <c r="F1797" s="1">
        <v>73</v>
      </c>
      <c r="G1797" s="3">
        <v>0.35</v>
      </c>
      <c r="H1797">
        <v>2.5114372920000001</v>
      </c>
      <c r="I1797" s="1"/>
      <c r="J1797" s="1">
        <v>845</v>
      </c>
      <c r="K1797" s="2">
        <v>13.6</v>
      </c>
      <c r="L1797" s="1">
        <v>100</v>
      </c>
      <c r="M1797" s="1">
        <v>88</v>
      </c>
      <c r="N1797" s="3">
        <v>1.84</v>
      </c>
      <c r="O1797" s="1">
        <v>82</v>
      </c>
      <c r="P1797" s="2">
        <v>0.4</v>
      </c>
      <c r="Q1797" s="3">
        <v>193.18748400000001</v>
      </c>
      <c r="R1797" s="1">
        <v>4695462</v>
      </c>
      <c r="S1797">
        <v>13.3</v>
      </c>
      <c r="T1797">
        <v>13.7</v>
      </c>
      <c r="U1797">
        <v>0.41699999999999998</v>
      </c>
      <c r="V1797">
        <v>7.5</v>
      </c>
    </row>
    <row r="1798" spans="1:22" x14ac:dyDescent="0.3">
      <c r="A1798" t="s">
        <v>140</v>
      </c>
      <c r="B1798" s="1">
        <v>2015</v>
      </c>
      <c r="C1798" t="s">
        <v>23</v>
      </c>
      <c r="D1798" s="2">
        <v>65.8</v>
      </c>
      <c r="E1798" s="1">
        <v>248</v>
      </c>
      <c r="F1798" s="1">
        <v>2</v>
      </c>
      <c r="H1798">
        <v>0</v>
      </c>
      <c r="I1798" s="1">
        <v>92</v>
      </c>
      <c r="J1798" s="1">
        <v>212</v>
      </c>
      <c r="K1798" s="2">
        <v>35.700000000000003</v>
      </c>
      <c r="L1798" s="1">
        <v>3</v>
      </c>
      <c r="M1798" s="1">
        <v>92</v>
      </c>
      <c r="O1798" s="1">
        <v>92</v>
      </c>
      <c r="P1798" s="2">
        <v>2.1</v>
      </c>
      <c r="Q1798" s="3">
        <v>4737.6699600000002</v>
      </c>
      <c r="R1798" s="1">
        <v>2425561</v>
      </c>
      <c r="S1798">
        <v>8.1999999999999993</v>
      </c>
      <c r="T1798">
        <v>8.1</v>
      </c>
      <c r="U1798">
        <v>0.63700000000000001</v>
      </c>
      <c r="V1798">
        <v>11.7</v>
      </c>
    </row>
    <row r="1799" spans="1:22" x14ac:dyDescent="0.3">
      <c r="A1799" t="s">
        <v>140</v>
      </c>
      <c r="B1799" s="1">
        <v>2014</v>
      </c>
      <c r="C1799" t="s">
        <v>23</v>
      </c>
      <c r="D1799" s="2">
        <v>65.900000000000006</v>
      </c>
      <c r="E1799" s="1">
        <v>242</v>
      </c>
      <c r="F1799" s="1">
        <v>2</v>
      </c>
      <c r="G1799" s="3">
        <v>0.01</v>
      </c>
      <c r="H1799">
        <v>751.39827190000005</v>
      </c>
      <c r="I1799" s="1">
        <v>88</v>
      </c>
      <c r="J1799" s="1">
        <v>477</v>
      </c>
      <c r="K1799" s="2">
        <v>34.9</v>
      </c>
      <c r="L1799" s="1">
        <v>3</v>
      </c>
      <c r="M1799" s="1">
        <v>88</v>
      </c>
      <c r="N1799" s="3">
        <v>8.93</v>
      </c>
      <c r="O1799" s="1">
        <v>88</v>
      </c>
      <c r="P1799" s="2">
        <v>2.2000000000000002</v>
      </c>
      <c r="Q1799" s="3">
        <v>5421.3439529999996</v>
      </c>
      <c r="R1799" s="1">
        <v>237992</v>
      </c>
      <c r="S1799">
        <v>8.6</v>
      </c>
      <c r="T1799">
        <v>8.5</v>
      </c>
      <c r="U1799">
        <v>0.63200000000000001</v>
      </c>
      <c r="V1799">
        <v>11.7</v>
      </c>
    </row>
    <row r="1800" spans="1:22" x14ac:dyDescent="0.3">
      <c r="A1800" t="s">
        <v>140</v>
      </c>
      <c r="B1800" s="1">
        <v>2013</v>
      </c>
      <c r="C1800" t="s">
        <v>23</v>
      </c>
      <c r="D1800" s="2">
        <v>66.099999999999994</v>
      </c>
      <c r="E1800" s="1">
        <v>232</v>
      </c>
      <c r="F1800" s="1">
        <v>3</v>
      </c>
      <c r="G1800" s="3">
        <v>0.01</v>
      </c>
      <c r="H1800">
        <v>760.65505529999996</v>
      </c>
      <c r="I1800" s="1">
        <v>89</v>
      </c>
      <c r="J1800" s="1">
        <v>1028</v>
      </c>
      <c r="K1800" s="2">
        <v>34.1</v>
      </c>
      <c r="L1800" s="1">
        <v>3</v>
      </c>
      <c r="M1800" s="1">
        <v>89</v>
      </c>
      <c r="N1800" s="3">
        <v>8.5299999999999994</v>
      </c>
      <c r="O1800" s="1">
        <v>89</v>
      </c>
      <c r="P1800" s="2">
        <v>2.5</v>
      </c>
      <c r="Q1800" s="3">
        <v>5488.1317120000003</v>
      </c>
      <c r="R1800" s="1">
        <v>231652</v>
      </c>
      <c r="S1800">
        <v>9</v>
      </c>
      <c r="T1800">
        <v>8.9</v>
      </c>
      <c r="U1800">
        <v>0.625</v>
      </c>
      <c r="V1800">
        <v>11.6</v>
      </c>
    </row>
    <row r="1801" spans="1:22" x14ac:dyDescent="0.3">
      <c r="A1801" t="s">
        <v>140</v>
      </c>
      <c r="B1801" s="1">
        <v>2012</v>
      </c>
      <c r="C1801" t="s">
        <v>23</v>
      </c>
      <c r="D1801" s="2">
        <v>65.8</v>
      </c>
      <c r="E1801" s="1">
        <v>232</v>
      </c>
      <c r="F1801" s="1">
        <v>3</v>
      </c>
      <c r="G1801" s="3">
        <v>0.01</v>
      </c>
      <c r="H1801">
        <v>796.87342630000001</v>
      </c>
      <c r="I1801" s="1">
        <v>84</v>
      </c>
      <c r="J1801" s="1">
        <v>86</v>
      </c>
      <c r="K1801" s="2">
        <v>33.299999999999997</v>
      </c>
      <c r="L1801" s="1">
        <v>4</v>
      </c>
      <c r="M1801" s="1">
        <v>84</v>
      </c>
      <c r="N1801" s="3">
        <v>8.24</v>
      </c>
      <c r="O1801" s="1">
        <v>84</v>
      </c>
      <c r="P1801" s="2">
        <v>3.7</v>
      </c>
      <c r="Q1801" s="3">
        <v>5749.4475199999997</v>
      </c>
      <c r="R1801" s="1">
        <v>2263934</v>
      </c>
      <c r="S1801">
        <v>9.5</v>
      </c>
      <c r="T1801">
        <v>9.4</v>
      </c>
      <c r="U1801">
        <v>0.61899999999999999</v>
      </c>
      <c r="V1801">
        <v>11.5</v>
      </c>
    </row>
    <row r="1802" spans="1:22" x14ac:dyDescent="0.3">
      <c r="A1802" t="s">
        <v>140</v>
      </c>
      <c r="B1802" s="1">
        <v>2011</v>
      </c>
      <c r="C1802" t="s">
        <v>23</v>
      </c>
      <c r="D1802" s="2">
        <v>64.3</v>
      </c>
      <c r="E1802" s="1">
        <v>268</v>
      </c>
      <c r="F1802" s="1">
        <v>3</v>
      </c>
      <c r="G1802" s="3">
        <v>7.84</v>
      </c>
      <c r="H1802">
        <v>7.8962349310000004</v>
      </c>
      <c r="I1802" s="1">
        <v>82</v>
      </c>
      <c r="J1802" s="1">
        <v>79</v>
      </c>
      <c r="K1802" s="2">
        <v>32.5</v>
      </c>
      <c r="L1802" s="1">
        <v>4</v>
      </c>
      <c r="M1802" s="1">
        <v>85</v>
      </c>
      <c r="N1802" s="3">
        <v>8.7799999999999994</v>
      </c>
      <c r="O1802" s="1">
        <v>82</v>
      </c>
      <c r="P1802" s="2">
        <v>4.7</v>
      </c>
      <c r="Q1802" s="3">
        <v>56.971392000000002</v>
      </c>
      <c r="R1802" s="1">
        <v>2215621</v>
      </c>
      <c r="S1802">
        <v>9.9</v>
      </c>
      <c r="T1802">
        <v>9.9</v>
      </c>
      <c r="U1802">
        <v>0.61199999999999999</v>
      </c>
      <c r="V1802">
        <v>11.5</v>
      </c>
    </row>
    <row r="1803" spans="1:22" x14ac:dyDescent="0.3">
      <c r="A1803" t="s">
        <v>140</v>
      </c>
      <c r="B1803" s="1">
        <v>2010</v>
      </c>
      <c r="C1803" t="s">
        <v>23</v>
      </c>
      <c r="D1803" s="2">
        <v>63</v>
      </c>
      <c r="E1803" s="1">
        <v>299</v>
      </c>
      <c r="F1803" s="1">
        <v>3</v>
      </c>
      <c r="G1803" s="3">
        <v>7.58</v>
      </c>
      <c r="H1803">
        <v>719.55351610000002</v>
      </c>
      <c r="I1803" s="1">
        <v>83</v>
      </c>
      <c r="J1803" s="1">
        <v>3138</v>
      </c>
      <c r="K1803" s="2">
        <v>31.8</v>
      </c>
      <c r="L1803" s="1">
        <v>4</v>
      </c>
      <c r="M1803" s="1">
        <v>83</v>
      </c>
      <c r="N1803" s="3">
        <v>7.89</v>
      </c>
      <c r="O1803" s="1">
        <v>83</v>
      </c>
      <c r="P1803" s="2">
        <v>6.2</v>
      </c>
      <c r="Q1803" s="3">
        <v>5191.5838100000001</v>
      </c>
      <c r="R1803" s="1">
        <v>217317</v>
      </c>
      <c r="S1803">
        <v>1.4</v>
      </c>
      <c r="T1803">
        <v>1.4</v>
      </c>
      <c r="U1803">
        <v>0.60399999999999998</v>
      </c>
      <c r="V1803">
        <v>11.4</v>
      </c>
    </row>
    <row r="1804" spans="1:22" x14ac:dyDescent="0.3">
      <c r="A1804" t="s">
        <v>140</v>
      </c>
      <c r="B1804" s="1">
        <v>2009</v>
      </c>
      <c r="C1804" t="s">
        <v>23</v>
      </c>
      <c r="D1804" s="2">
        <v>62.4</v>
      </c>
      <c r="E1804" s="1">
        <v>36</v>
      </c>
      <c r="F1804" s="1">
        <v>3</v>
      </c>
      <c r="G1804" s="3">
        <v>7.99</v>
      </c>
      <c r="H1804">
        <v>575.67480690000002</v>
      </c>
      <c r="I1804" s="1"/>
      <c r="J1804" s="1">
        <v>4076</v>
      </c>
      <c r="K1804" s="2">
        <v>31</v>
      </c>
      <c r="L1804" s="1">
        <v>4</v>
      </c>
      <c r="M1804" s="1">
        <v>83</v>
      </c>
      <c r="N1804" s="3">
        <v>8.5</v>
      </c>
      <c r="O1804" s="1">
        <v>83</v>
      </c>
      <c r="P1804" s="2">
        <v>8.6999999999999993</v>
      </c>
      <c r="Q1804" s="3">
        <v>4153.4978849999998</v>
      </c>
      <c r="R1804" s="1">
        <v>21374</v>
      </c>
      <c r="S1804">
        <v>1.9</v>
      </c>
      <c r="T1804">
        <v>1.9</v>
      </c>
      <c r="U1804">
        <v>0.59799999999999998</v>
      </c>
      <c r="V1804">
        <v>11.4</v>
      </c>
    </row>
    <row r="1805" spans="1:22" x14ac:dyDescent="0.3">
      <c r="A1805" t="s">
        <v>140</v>
      </c>
      <c r="B1805" s="1">
        <v>2008</v>
      </c>
      <c r="C1805" t="s">
        <v>23</v>
      </c>
      <c r="D1805" s="2">
        <v>61.7</v>
      </c>
      <c r="E1805" s="1">
        <v>317</v>
      </c>
      <c r="F1805" s="1">
        <v>3</v>
      </c>
      <c r="G1805" s="3">
        <v>6.28</v>
      </c>
      <c r="H1805">
        <v>59.550335459999999</v>
      </c>
      <c r="I1805" s="1"/>
      <c r="J1805" s="1">
        <v>0</v>
      </c>
      <c r="K1805" s="2">
        <v>3.2</v>
      </c>
      <c r="L1805" s="1">
        <v>4</v>
      </c>
      <c r="M1805" s="1">
        <v>83</v>
      </c>
      <c r="N1805" s="3">
        <v>7.15</v>
      </c>
      <c r="O1805" s="1">
        <v>83</v>
      </c>
      <c r="P1805" s="2">
        <v>11.7</v>
      </c>
      <c r="Q1805" s="3">
        <v>429.65609999999998</v>
      </c>
      <c r="R1805" s="1">
        <v>216375</v>
      </c>
      <c r="S1805">
        <v>11.5</v>
      </c>
      <c r="T1805">
        <v>11.4</v>
      </c>
      <c r="U1805">
        <v>0.58899999999999997</v>
      </c>
      <c r="V1805">
        <v>11.3</v>
      </c>
    </row>
    <row r="1806" spans="1:22" x14ac:dyDescent="0.3">
      <c r="A1806" t="s">
        <v>140</v>
      </c>
      <c r="B1806" s="1">
        <v>2007</v>
      </c>
      <c r="C1806" t="s">
        <v>23</v>
      </c>
      <c r="D1806" s="2">
        <v>60</v>
      </c>
      <c r="E1806" s="1">
        <v>356</v>
      </c>
      <c r="F1806" s="1">
        <v>3</v>
      </c>
      <c r="G1806" s="3">
        <v>5.12</v>
      </c>
      <c r="H1806">
        <v>62.110392959999999</v>
      </c>
      <c r="I1806" s="1"/>
      <c r="J1806" s="1">
        <v>21</v>
      </c>
      <c r="K1806" s="2">
        <v>29.4</v>
      </c>
      <c r="L1806" s="1">
        <v>4</v>
      </c>
      <c r="M1806" s="1">
        <v>81</v>
      </c>
      <c r="N1806" s="3">
        <v>6.99</v>
      </c>
      <c r="O1806" s="1">
        <v>86</v>
      </c>
      <c r="P1806" s="2">
        <v>15.2</v>
      </c>
      <c r="Q1806" s="3">
        <v>422.51967999999999</v>
      </c>
      <c r="R1806" s="1">
        <v>279915</v>
      </c>
      <c r="S1806">
        <v>12</v>
      </c>
      <c r="T1806">
        <v>12</v>
      </c>
      <c r="U1806">
        <v>0.57799999999999996</v>
      </c>
      <c r="V1806">
        <v>11.3</v>
      </c>
    </row>
    <row r="1807" spans="1:22" x14ac:dyDescent="0.3">
      <c r="A1807" t="s">
        <v>140</v>
      </c>
      <c r="B1807" s="1">
        <v>2006</v>
      </c>
      <c r="C1807" t="s">
        <v>23</v>
      </c>
      <c r="D1807" s="2">
        <v>57</v>
      </c>
      <c r="E1807" s="1">
        <v>431</v>
      </c>
      <c r="F1807" s="1">
        <v>3</v>
      </c>
      <c r="G1807" s="3">
        <v>4.9400000000000004</v>
      </c>
      <c r="H1807">
        <v>459.15723989999998</v>
      </c>
      <c r="I1807" s="1"/>
      <c r="J1807" s="1">
        <v>3</v>
      </c>
      <c r="K1807" s="2">
        <v>28.7</v>
      </c>
      <c r="L1807" s="1">
        <v>4</v>
      </c>
      <c r="M1807" s="1">
        <v>74</v>
      </c>
      <c r="N1807" s="3">
        <v>7.2</v>
      </c>
      <c r="O1807" s="1">
        <v>86</v>
      </c>
      <c r="P1807" s="2">
        <v>19.2</v>
      </c>
      <c r="Q1807" s="3">
        <v>3881.2953499999999</v>
      </c>
      <c r="R1807" s="1">
        <v>255734</v>
      </c>
      <c r="S1807">
        <v>12.6</v>
      </c>
      <c r="T1807">
        <v>12.6</v>
      </c>
      <c r="U1807">
        <v>0.56999999999999995</v>
      </c>
      <c r="V1807">
        <v>11.4</v>
      </c>
    </row>
    <row r="1808" spans="1:22" x14ac:dyDescent="0.3">
      <c r="A1808" t="s">
        <v>140</v>
      </c>
      <c r="B1808" s="1">
        <v>2005</v>
      </c>
      <c r="C1808" t="s">
        <v>23</v>
      </c>
      <c r="D1808" s="2">
        <v>55.1</v>
      </c>
      <c r="E1808" s="1">
        <v>477</v>
      </c>
      <c r="F1808" s="1">
        <v>3</v>
      </c>
      <c r="G1808" s="3">
        <v>4.8899999999999997</v>
      </c>
      <c r="H1808">
        <v>457.7200522</v>
      </c>
      <c r="I1808" s="1"/>
      <c r="J1808" s="1">
        <v>4</v>
      </c>
      <c r="K1808" s="2">
        <v>27.9</v>
      </c>
      <c r="L1808" s="1">
        <v>4</v>
      </c>
      <c r="M1808" s="1">
        <v>86</v>
      </c>
      <c r="N1808" s="3">
        <v>7.32</v>
      </c>
      <c r="O1808" s="1">
        <v>86</v>
      </c>
      <c r="P1808" s="2">
        <v>22.1</v>
      </c>
      <c r="Q1808" s="3">
        <v>3573.1463869999998</v>
      </c>
      <c r="R1808" s="1">
        <v>232196</v>
      </c>
      <c r="S1808">
        <v>13.1</v>
      </c>
      <c r="T1808">
        <v>13.1</v>
      </c>
      <c r="U1808">
        <v>0.56499999999999995</v>
      </c>
      <c r="V1808">
        <v>11.6</v>
      </c>
    </row>
    <row r="1809" spans="1:22" x14ac:dyDescent="0.3">
      <c r="A1809" t="s">
        <v>140</v>
      </c>
      <c r="B1809" s="1">
        <v>2004</v>
      </c>
      <c r="C1809" t="s">
        <v>23</v>
      </c>
      <c r="D1809" s="2">
        <v>54.7</v>
      </c>
      <c r="E1809" s="1">
        <v>483</v>
      </c>
      <c r="F1809" s="1">
        <v>3</v>
      </c>
      <c r="G1809" s="3">
        <v>4.8</v>
      </c>
      <c r="H1809">
        <v>368.28482580000002</v>
      </c>
      <c r="I1809" s="1"/>
      <c r="J1809" s="1">
        <v>4</v>
      </c>
      <c r="K1809" s="2">
        <v>27.2</v>
      </c>
      <c r="L1809" s="1">
        <v>4</v>
      </c>
      <c r="M1809" s="1">
        <v>81</v>
      </c>
      <c r="N1809" s="3">
        <v>6.47</v>
      </c>
      <c r="O1809" s="1">
        <v>81</v>
      </c>
      <c r="P1809" s="2">
        <v>24</v>
      </c>
      <c r="Q1809" s="3">
        <v>3288.2573729999999</v>
      </c>
      <c r="R1809" s="1">
        <v>29228</v>
      </c>
      <c r="S1809">
        <v>13.7</v>
      </c>
      <c r="T1809">
        <v>13.7</v>
      </c>
      <c r="U1809">
        <v>0.55900000000000005</v>
      </c>
      <c r="V1809">
        <v>11.7</v>
      </c>
    </row>
    <row r="1810" spans="1:22" x14ac:dyDescent="0.3">
      <c r="A1810" t="s">
        <v>140</v>
      </c>
      <c r="B1810" s="1">
        <v>2003</v>
      </c>
      <c r="C1810" t="s">
        <v>23</v>
      </c>
      <c r="D1810" s="2">
        <v>55</v>
      </c>
      <c r="E1810" s="1">
        <v>471</v>
      </c>
      <c r="F1810" s="1">
        <v>3</v>
      </c>
      <c r="G1810" s="3">
        <v>5.28</v>
      </c>
      <c r="H1810">
        <v>294.65715519999998</v>
      </c>
      <c r="I1810" s="1"/>
      <c r="J1810" s="1">
        <v>262</v>
      </c>
      <c r="K1810" s="2">
        <v>26.5</v>
      </c>
      <c r="L1810" s="1">
        <v>4</v>
      </c>
      <c r="M1810" s="1">
        <v>82</v>
      </c>
      <c r="N1810" s="3">
        <v>6.52</v>
      </c>
      <c r="O1810" s="1">
        <v>79</v>
      </c>
      <c r="P1810" s="2">
        <v>24.7</v>
      </c>
      <c r="Q1810" s="3">
        <v>2482.3686200000002</v>
      </c>
      <c r="R1810" s="1">
        <v>1986535</v>
      </c>
      <c r="S1810">
        <v>14.2</v>
      </c>
      <c r="T1810">
        <v>14.3</v>
      </c>
      <c r="U1810">
        <v>0.55400000000000005</v>
      </c>
      <c r="V1810">
        <v>11.7</v>
      </c>
    </row>
    <row r="1811" spans="1:22" x14ac:dyDescent="0.3">
      <c r="A1811" t="s">
        <v>140</v>
      </c>
      <c r="B1811" s="1">
        <v>2002</v>
      </c>
      <c r="C1811" t="s">
        <v>23</v>
      </c>
      <c r="D1811" s="2">
        <v>55.7</v>
      </c>
      <c r="E1811" s="1">
        <v>452</v>
      </c>
      <c r="F1811" s="1">
        <v>3</v>
      </c>
      <c r="G1811" s="3">
        <v>5.09</v>
      </c>
      <c r="H1811">
        <v>203.73228929999999</v>
      </c>
      <c r="I1811" s="1"/>
      <c r="J1811" s="1">
        <v>1278</v>
      </c>
      <c r="K1811" s="2">
        <v>25.8</v>
      </c>
      <c r="L1811" s="1">
        <v>4</v>
      </c>
      <c r="M1811" s="1">
        <v>78</v>
      </c>
      <c r="N1811" s="3">
        <v>6.17</v>
      </c>
      <c r="O1811" s="1">
        <v>77</v>
      </c>
      <c r="P1811" s="2">
        <v>24.6</v>
      </c>
      <c r="Q1811" s="3">
        <v>1713.47594</v>
      </c>
      <c r="R1811" s="1">
        <v>1962147</v>
      </c>
      <c r="S1811">
        <v>14.7</v>
      </c>
      <c r="T1811">
        <v>14.8</v>
      </c>
      <c r="U1811">
        <v>0.55600000000000005</v>
      </c>
      <c r="V1811">
        <v>11.8</v>
      </c>
    </row>
    <row r="1812" spans="1:22" x14ac:dyDescent="0.3">
      <c r="A1812" t="s">
        <v>140</v>
      </c>
      <c r="B1812" s="1">
        <v>2001</v>
      </c>
      <c r="C1812" t="s">
        <v>23</v>
      </c>
      <c r="D1812" s="2">
        <v>56.5</v>
      </c>
      <c r="E1812" s="1">
        <v>426</v>
      </c>
      <c r="F1812" s="1">
        <v>3</v>
      </c>
      <c r="G1812" s="3">
        <v>5.09</v>
      </c>
      <c r="H1812">
        <v>205.80788329999999</v>
      </c>
      <c r="I1812" s="1"/>
      <c r="J1812" s="1">
        <v>416</v>
      </c>
      <c r="K1812" s="2">
        <v>25.1</v>
      </c>
      <c r="L1812" s="1">
        <v>4</v>
      </c>
      <c r="M1812" s="1">
        <v>79</v>
      </c>
      <c r="N1812" s="3">
        <v>6.18</v>
      </c>
      <c r="O1812" s="1">
        <v>78</v>
      </c>
      <c r="P1812" s="2">
        <v>23.9</v>
      </c>
      <c r="Q1812" s="3">
        <v>1834.29486</v>
      </c>
      <c r="R1812" s="1">
        <v>1933596</v>
      </c>
      <c r="S1812">
        <v>15.2</v>
      </c>
      <c r="T1812">
        <v>15.4</v>
      </c>
      <c r="U1812">
        <v>0.55600000000000005</v>
      </c>
      <c r="V1812">
        <v>11.7</v>
      </c>
    </row>
    <row r="1813" spans="1:22" x14ac:dyDescent="0.3">
      <c r="A1813" t="s">
        <v>140</v>
      </c>
      <c r="B1813" s="1">
        <v>2000</v>
      </c>
      <c r="C1813" t="s">
        <v>23</v>
      </c>
      <c r="D1813" s="2">
        <v>57.4</v>
      </c>
      <c r="E1813" s="1">
        <v>41</v>
      </c>
      <c r="F1813" s="1">
        <v>3</v>
      </c>
      <c r="G1813" s="3">
        <v>5.73</v>
      </c>
      <c r="H1813">
        <v>35.809785120000001</v>
      </c>
      <c r="I1813" s="1"/>
      <c r="J1813" s="1">
        <v>469</v>
      </c>
      <c r="K1813" s="2">
        <v>24.5</v>
      </c>
      <c r="L1813" s="1">
        <v>4</v>
      </c>
      <c r="M1813" s="1">
        <v>8</v>
      </c>
      <c r="N1813" s="3">
        <v>6.11</v>
      </c>
      <c r="O1813" s="1">
        <v>79</v>
      </c>
      <c r="P1813" s="2">
        <v>22.8</v>
      </c>
      <c r="Q1813" s="3">
        <v>257.99556999999999</v>
      </c>
      <c r="R1813" s="1">
        <v>1899257</v>
      </c>
      <c r="S1813">
        <v>15.7</v>
      </c>
      <c r="T1813">
        <v>15.9</v>
      </c>
      <c r="U1813">
        <v>0.55900000000000005</v>
      </c>
      <c r="V1813">
        <v>11.5</v>
      </c>
    </row>
    <row r="1814" spans="1:22" x14ac:dyDescent="0.3">
      <c r="A1814" t="s">
        <v>141</v>
      </c>
      <c r="B1814" s="1">
        <v>2013</v>
      </c>
      <c r="C1814" t="s">
        <v>23</v>
      </c>
      <c r="E1814" s="1"/>
      <c r="F1814" s="1">
        <v>0</v>
      </c>
      <c r="G1814" s="3">
        <v>0.01</v>
      </c>
      <c r="H1814">
        <v>15.60659587</v>
      </c>
      <c r="I1814" s="1">
        <v>87</v>
      </c>
      <c r="J1814" s="1">
        <v>0</v>
      </c>
      <c r="K1814" s="2">
        <v>87.3</v>
      </c>
      <c r="L1814" s="1">
        <v>0</v>
      </c>
      <c r="M1814" s="1">
        <v>87</v>
      </c>
      <c r="N1814" s="3">
        <v>4.6500000000000004</v>
      </c>
      <c r="O1814" s="1">
        <v>87</v>
      </c>
      <c r="P1814" s="2">
        <v>0.1</v>
      </c>
      <c r="Q1814" s="3">
        <v>136.18321</v>
      </c>
      <c r="S1814">
        <v>0.1</v>
      </c>
      <c r="T1814">
        <v>0.1</v>
      </c>
      <c r="V1814">
        <v>9.6</v>
      </c>
    </row>
    <row r="1815" spans="1:22" x14ac:dyDescent="0.3">
      <c r="A1815" t="s">
        <v>142</v>
      </c>
      <c r="B1815" s="1">
        <v>2015</v>
      </c>
      <c r="C1815" t="s">
        <v>23</v>
      </c>
      <c r="D1815" s="2">
        <v>69.2</v>
      </c>
      <c r="E1815" s="1">
        <v>165</v>
      </c>
      <c r="F1815" s="1">
        <v>17</v>
      </c>
      <c r="H1815">
        <v>0</v>
      </c>
      <c r="I1815" s="1">
        <v>91</v>
      </c>
      <c r="J1815" s="1">
        <v>1599</v>
      </c>
      <c r="K1815" s="2">
        <v>19.100000000000001</v>
      </c>
      <c r="L1815" s="1">
        <v>21</v>
      </c>
      <c r="M1815" s="1">
        <v>9</v>
      </c>
      <c r="O1815" s="1">
        <v>91</v>
      </c>
      <c r="P1815" s="2">
        <v>0.1</v>
      </c>
      <c r="Q1815" s="3">
        <v>743.76534890000005</v>
      </c>
      <c r="R1815" s="1">
        <v>28656282</v>
      </c>
      <c r="S1815">
        <v>15.7</v>
      </c>
      <c r="T1815">
        <v>16.100000000000001</v>
      </c>
      <c r="U1815">
        <v>0.55500000000000005</v>
      </c>
      <c r="V1815">
        <v>12.2</v>
      </c>
    </row>
    <row r="1816" spans="1:22" x14ac:dyDescent="0.3">
      <c r="A1816" t="s">
        <v>142</v>
      </c>
      <c r="B1816" s="1">
        <v>2014</v>
      </c>
      <c r="C1816" t="s">
        <v>23</v>
      </c>
      <c r="D1816" s="2">
        <v>69.599999999999994</v>
      </c>
      <c r="E1816" s="1">
        <v>158</v>
      </c>
      <c r="F1816" s="1">
        <v>18</v>
      </c>
      <c r="G1816" s="3">
        <v>0.01</v>
      </c>
      <c r="H1816">
        <v>8.5234864029999997</v>
      </c>
      <c r="I1816" s="1">
        <v>92</v>
      </c>
      <c r="J1816" s="1">
        <v>1279</v>
      </c>
      <c r="K1816" s="2">
        <v>18.5</v>
      </c>
      <c r="L1816" s="1">
        <v>22</v>
      </c>
      <c r="M1816" s="1">
        <v>92</v>
      </c>
      <c r="N1816" s="3">
        <v>5.8</v>
      </c>
      <c r="O1816" s="1">
        <v>92</v>
      </c>
      <c r="P1816" s="2">
        <v>0.1</v>
      </c>
      <c r="Q1816" s="3">
        <v>76.238697700000003</v>
      </c>
      <c r="R1816" s="1">
        <v>28323241</v>
      </c>
      <c r="S1816">
        <v>15.9</v>
      </c>
      <c r="T1816">
        <v>16.3</v>
      </c>
      <c r="U1816">
        <v>0.55100000000000005</v>
      </c>
      <c r="V1816">
        <v>12.4</v>
      </c>
    </row>
    <row r="1817" spans="1:22" x14ac:dyDescent="0.3">
      <c r="A1817" t="s">
        <v>142</v>
      </c>
      <c r="B1817" s="1">
        <v>2013</v>
      </c>
      <c r="C1817" t="s">
        <v>23</v>
      </c>
      <c r="D1817" s="2">
        <v>69.3</v>
      </c>
      <c r="E1817" s="1">
        <v>162</v>
      </c>
      <c r="F1817" s="1">
        <v>19</v>
      </c>
      <c r="G1817" s="3">
        <v>0.27</v>
      </c>
      <c r="H1817">
        <v>80.15505125</v>
      </c>
      <c r="I1817" s="1">
        <v>92</v>
      </c>
      <c r="J1817" s="1">
        <v>1861</v>
      </c>
      <c r="K1817" s="2">
        <v>18</v>
      </c>
      <c r="L1817" s="1">
        <v>24</v>
      </c>
      <c r="M1817" s="1">
        <v>92</v>
      </c>
      <c r="N1817" s="3">
        <v>5.69</v>
      </c>
      <c r="O1817" s="1">
        <v>92</v>
      </c>
      <c r="P1817" s="2">
        <v>0.1</v>
      </c>
      <c r="Q1817" s="3">
        <v>688.61727880000001</v>
      </c>
      <c r="R1817" s="1">
        <v>2798531</v>
      </c>
      <c r="S1817">
        <v>16.100000000000001</v>
      </c>
      <c r="T1817">
        <v>16.5</v>
      </c>
      <c r="U1817">
        <v>0.54500000000000004</v>
      </c>
      <c r="V1817">
        <v>12.3</v>
      </c>
    </row>
    <row r="1818" spans="1:22" x14ac:dyDescent="0.3">
      <c r="A1818" t="s">
        <v>142</v>
      </c>
      <c r="B1818" s="1">
        <v>2012</v>
      </c>
      <c r="C1818" t="s">
        <v>23</v>
      </c>
      <c r="D1818" s="2">
        <v>68.900000000000006</v>
      </c>
      <c r="E1818" s="1">
        <v>167</v>
      </c>
      <c r="F1818" s="1">
        <v>20</v>
      </c>
      <c r="G1818" s="3">
        <v>0.26</v>
      </c>
      <c r="H1818">
        <v>80.587883759999997</v>
      </c>
      <c r="I1818" s="1">
        <v>9</v>
      </c>
      <c r="J1818" s="1">
        <v>3362</v>
      </c>
      <c r="K1818" s="2">
        <v>17.399999999999999</v>
      </c>
      <c r="L1818" s="1">
        <v>25</v>
      </c>
      <c r="M1818" s="1">
        <v>9</v>
      </c>
      <c r="N1818" s="3">
        <v>5.89</v>
      </c>
      <c r="O1818" s="1">
        <v>9</v>
      </c>
      <c r="P1818" s="2">
        <v>0.2</v>
      </c>
      <c r="Q1818" s="3">
        <v>681.79258679999998</v>
      </c>
      <c r="R1818" s="1">
        <v>27649925</v>
      </c>
      <c r="S1818">
        <v>16.3</v>
      </c>
      <c r="T1818">
        <v>16.7</v>
      </c>
      <c r="U1818">
        <v>0.53800000000000003</v>
      </c>
      <c r="V1818">
        <v>12.3</v>
      </c>
    </row>
    <row r="1819" spans="1:22" x14ac:dyDescent="0.3">
      <c r="A1819" t="s">
        <v>142</v>
      </c>
      <c r="B1819" s="1">
        <v>2011</v>
      </c>
      <c r="C1819" t="s">
        <v>23</v>
      </c>
      <c r="D1819" s="2">
        <v>68.400000000000006</v>
      </c>
      <c r="E1819" s="1">
        <v>172</v>
      </c>
      <c r="F1819" s="1">
        <v>22</v>
      </c>
      <c r="G1819" s="3">
        <v>0.27</v>
      </c>
      <c r="H1819">
        <v>112.12290280000001</v>
      </c>
      <c r="I1819" s="1">
        <v>92</v>
      </c>
      <c r="J1819" s="1">
        <v>2359</v>
      </c>
      <c r="K1819" s="2">
        <v>16.899999999999999</v>
      </c>
      <c r="L1819" s="1">
        <v>27</v>
      </c>
      <c r="M1819" s="1">
        <v>92</v>
      </c>
      <c r="N1819" s="3">
        <v>6.73</v>
      </c>
      <c r="O1819" s="1">
        <v>92</v>
      </c>
      <c r="P1819" s="2">
        <v>0.2</v>
      </c>
      <c r="Q1819" s="3">
        <v>692.11668420000001</v>
      </c>
      <c r="R1819" s="1">
        <v>27327147</v>
      </c>
      <c r="S1819">
        <v>16.5</v>
      </c>
      <c r="T1819">
        <v>16.899999999999999</v>
      </c>
      <c r="U1819">
        <v>0.52900000000000003</v>
      </c>
      <c r="V1819">
        <v>12</v>
      </c>
    </row>
    <row r="1820" spans="1:22" x14ac:dyDescent="0.3">
      <c r="A1820" t="s">
        <v>142</v>
      </c>
      <c r="B1820" s="1">
        <v>2010</v>
      </c>
      <c r="C1820" t="s">
        <v>23</v>
      </c>
      <c r="D1820" s="2">
        <v>68</v>
      </c>
      <c r="E1820" s="1">
        <v>178</v>
      </c>
      <c r="F1820" s="1">
        <v>23</v>
      </c>
      <c r="G1820" s="3">
        <v>0.24</v>
      </c>
      <c r="H1820">
        <v>84.623025240000004</v>
      </c>
      <c r="I1820" s="1">
        <v>82</v>
      </c>
      <c r="J1820" s="1">
        <v>190</v>
      </c>
      <c r="K1820" s="2">
        <v>16.399999999999999</v>
      </c>
      <c r="L1820" s="1">
        <v>30</v>
      </c>
      <c r="M1820" s="1">
        <v>83</v>
      </c>
      <c r="N1820" s="3">
        <v>6.43</v>
      </c>
      <c r="O1820" s="1">
        <v>82</v>
      </c>
      <c r="P1820" s="2">
        <v>0.2</v>
      </c>
      <c r="Q1820" s="3">
        <v>592.18352159999995</v>
      </c>
      <c r="R1820" s="1">
        <v>2723137</v>
      </c>
      <c r="S1820">
        <v>16.7</v>
      </c>
      <c r="T1820">
        <v>17.2</v>
      </c>
      <c r="U1820">
        <v>0.51500000000000001</v>
      </c>
      <c r="V1820">
        <v>11.1</v>
      </c>
    </row>
    <row r="1821" spans="1:22" x14ac:dyDescent="0.3">
      <c r="A1821" t="s">
        <v>142</v>
      </c>
      <c r="B1821" s="1">
        <v>2009</v>
      </c>
      <c r="C1821" t="s">
        <v>23</v>
      </c>
      <c r="D1821" s="2">
        <v>67.5</v>
      </c>
      <c r="E1821" s="1">
        <v>183</v>
      </c>
      <c r="F1821" s="1">
        <v>25</v>
      </c>
      <c r="G1821" s="3">
        <v>0.22</v>
      </c>
      <c r="H1821">
        <v>6.1935702900000003</v>
      </c>
      <c r="I1821" s="1">
        <v>89</v>
      </c>
      <c r="J1821" s="1">
        <v>189</v>
      </c>
      <c r="K1821" s="2">
        <v>15.9</v>
      </c>
      <c r="L1821" s="1">
        <v>32</v>
      </c>
      <c r="M1821" s="1">
        <v>93</v>
      </c>
      <c r="N1821" s="3">
        <v>6.41</v>
      </c>
      <c r="O1821" s="1">
        <v>89</v>
      </c>
      <c r="P1821" s="2">
        <v>0.2</v>
      </c>
      <c r="Q1821" s="3">
        <v>48.729900000000001</v>
      </c>
      <c r="R1821" s="1">
        <v>2674113</v>
      </c>
      <c r="S1821">
        <v>16.899999999999999</v>
      </c>
      <c r="T1821">
        <v>17.399999999999999</v>
      </c>
      <c r="U1821">
        <v>0.502</v>
      </c>
      <c r="V1821">
        <v>10.5</v>
      </c>
    </row>
    <row r="1822" spans="1:22" x14ac:dyDescent="0.3">
      <c r="A1822" t="s">
        <v>142</v>
      </c>
      <c r="B1822" s="1">
        <v>2008</v>
      </c>
      <c r="C1822" t="s">
        <v>23</v>
      </c>
      <c r="D1822" s="2">
        <v>67</v>
      </c>
      <c r="E1822" s="1">
        <v>189</v>
      </c>
      <c r="F1822" s="1">
        <v>27</v>
      </c>
      <c r="G1822" s="3">
        <v>0.21</v>
      </c>
      <c r="H1822">
        <v>70.271131789999998</v>
      </c>
      <c r="I1822" s="1">
        <v>82</v>
      </c>
      <c r="J1822" s="1">
        <v>2089</v>
      </c>
      <c r="K1822" s="2">
        <v>15.4</v>
      </c>
      <c r="L1822" s="1">
        <v>35</v>
      </c>
      <c r="M1822" s="1">
        <v>82</v>
      </c>
      <c r="N1822" s="3">
        <v>6.44</v>
      </c>
      <c r="O1822" s="1">
        <v>82</v>
      </c>
      <c r="P1822" s="2">
        <v>0.2</v>
      </c>
      <c r="Q1822" s="3">
        <v>473.844449</v>
      </c>
      <c r="R1822" s="1">
        <v>26475859</v>
      </c>
      <c r="S1822">
        <v>17</v>
      </c>
      <c r="T1822">
        <v>17.600000000000001</v>
      </c>
      <c r="U1822">
        <v>0.49199999999999999</v>
      </c>
      <c r="V1822">
        <v>10.1</v>
      </c>
    </row>
    <row r="1823" spans="1:22" x14ac:dyDescent="0.3">
      <c r="A1823" t="s">
        <v>142</v>
      </c>
      <c r="B1823" s="1">
        <v>2007</v>
      </c>
      <c r="C1823" t="s">
        <v>23</v>
      </c>
      <c r="D1823" s="2">
        <v>66.599999999999994</v>
      </c>
      <c r="E1823" s="1">
        <v>194</v>
      </c>
      <c r="F1823" s="1">
        <v>29</v>
      </c>
      <c r="G1823" s="3">
        <v>0.2</v>
      </c>
      <c r="H1823">
        <v>52.229065050000003</v>
      </c>
      <c r="I1823" s="1">
        <v>82</v>
      </c>
      <c r="J1823" s="1">
        <v>1415</v>
      </c>
      <c r="K1823" s="2">
        <v>14.9</v>
      </c>
      <c r="L1823" s="1">
        <v>38</v>
      </c>
      <c r="M1823" s="1">
        <v>82</v>
      </c>
      <c r="N1823" s="3">
        <v>5.84</v>
      </c>
      <c r="O1823" s="1">
        <v>82</v>
      </c>
      <c r="P1823" s="2">
        <v>0.2</v>
      </c>
      <c r="Q1823" s="3">
        <v>393.88435179999999</v>
      </c>
      <c r="R1823" s="1">
        <v>26214847</v>
      </c>
      <c r="S1823">
        <v>17.2</v>
      </c>
      <c r="T1823">
        <v>17.8</v>
      </c>
      <c r="U1823">
        <v>0.48599999999999999</v>
      </c>
      <c r="V1823">
        <v>10</v>
      </c>
    </row>
    <row r="1824" spans="1:22" x14ac:dyDescent="0.3">
      <c r="A1824" t="s">
        <v>142</v>
      </c>
      <c r="B1824" s="1">
        <v>2006</v>
      </c>
      <c r="C1824" t="s">
        <v>23</v>
      </c>
      <c r="D1824" s="2">
        <v>66</v>
      </c>
      <c r="E1824" s="1">
        <v>21</v>
      </c>
      <c r="F1824" s="1">
        <v>31</v>
      </c>
      <c r="G1824" s="3">
        <v>0.2</v>
      </c>
      <c r="H1824">
        <v>45.879899270000003</v>
      </c>
      <c r="I1824" s="1">
        <v>69</v>
      </c>
      <c r="J1824" s="1">
        <v>2838</v>
      </c>
      <c r="K1824" s="2">
        <v>14.4</v>
      </c>
      <c r="L1824" s="1">
        <v>41</v>
      </c>
      <c r="M1824" s="1">
        <v>91</v>
      </c>
      <c r="N1824" s="3">
        <v>5.7</v>
      </c>
      <c r="O1824" s="1">
        <v>89</v>
      </c>
      <c r="P1824" s="2">
        <v>0.2</v>
      </c>
      <c r="Q1824" s="3">
        <v>348.6314534</v>
      </c>
      <c r="R1824" s="1">
        <v>2594618</v>
      </c>
      <c r="S1824">
        <v>17.399999999999999</v>
      </c>
      <c r="T1824">
        <v>18</v>
      </c>
      <c r="U1824">
        <v>0.47599999999999998</v>
      </c>
      <c r="V1824">
        <v>9.6</v>
      </c>
    </row>
    <row r="1825" spans="1:22" x14ac:dyDescent="0.3">
      <c r="A1825" t="s">
        <v>142</v>
      </c>
      <c r="B1825" s="1">
        <v>2005</v>
      </c>
      <c r="C1825" t="s">
        <v>23</v>
      </c>
      <c r="D1825" s="2">
        <v>65.400000000000006</v>
      </c>
      <c r="E1825" s="1">
        <v>28</v>
      </c>
      <c r="F1825" s="1">
        <v>33</v>
      </c>
      <c r="G1825" s="3">
        <v>0.2</v>
      </c>
      <c r="H1825">
        <v>4.2597525320000003</v>
      </c>
      <c r="I1825" s="1">
        <v>41</v>
      </c>
      <c r="J1825" s="1">
        <v>5023</v>
      </c>
      <c r="K1825" s="2">
        <v>13.9</v>
      </c>
      <c r="L1825" s="1">
        <v>44</v>
      </c>
      <c r="M1825" s="1">
        <v>78</v>
      </c>
      <c r="N1825" s="3">
        <v>5.72</v>
      </c>
      <c r="O1825" s="1">
        <v>75</v>
      </c>
      <c r="P1825" s="2">
        <v>0.2</v>
      </c>
      <c r="Q1825" s="3">
        <v>317.89197999999999</v>
      </c>
      <c r="R1825" s="1">
        <v>2564287</v>
      </c>
      <c r="S1825">
        <v>17.600000000000001</v>
      </c>
      <c r="T1825">
        <v>18.2</v>
      </c>
      <c r="U1825">
        <v>0.46899999999999997</v>
      </c>
      <c r="V1825">
        <v>9.4</v>
      </c>
    </row>
    <row r="1826" spans="1:22" x14ac:dyDescent="0.3">
      <c r="A1826" t="s">
        <v>142</v>
      </c>
      <c r="B1826" s="1">
        <v>2004</v>
      </c>
      <c r="C1826" t="s">
        <v>23</v>
      </c>
      <c r="D1826" s="2">
        <v>64.7</v>
      </c>
      <c r="E1826" s="1">
        <v>218</v>
      </c>
      <c r="F1826" s="1">
        <v>35</v>
      </c>
      <c r="G1826" s="3">
        <v>0.21</v>
      </c>
      <c r="H1826">
        <v>31.931873159999999</v>
      </c>
      <c r="I1826" s="1">
        <v>27</v>
      </c>
      <c r="J1826" s="1">
        <v>12074</v>
      </c>
      <c r="K1826" s="2">
        <v>13.4</v>
      </c>
      <c r="L1826" s="1">
        <v>47</v>
      </c>
      <c r="M1826" s="1">
        <v>8</v>
      </c>
      <c r="N1826" s="3">
        <v>5.82</v>
      </c>
      <c r="O1826" s="1">
        <v>8</v>
      </c>
      <c r="P1826" s="2">
        <v>0.2</v>
      </c>
      <c r="Q1826" s="3">
        <v>287.41559999999998</v>
      </c>
      <c r="R1826" s="1">
        <v>2539449</v>
      </c>
      <c r="S1826">
        <v>17.8</v>
      </c>
      <c r="T1826">
        <v>18.399999999999999</v>
      </c>
      <c r="U1826">
        <v>0.46300000000000002</v>
      </c>
      <c r="V1826">
        <v>9.3000000000000007</v>
      </c>
    </row>
    <row r="1827" spans="1:22" x14ac:dyDescent="0.3">
      <c r="A1827" t="s">
        <v>142</v>
      </c>
      <c r="B1827" s="1">
        <v>2003</v>
      </c>
      <c r="C1827" t="s">
        <v>23</v>
      </c>
      <c r="D1827" s="2">
        <v>64.3</v>
      </c>
      <c r="E1827" s="1">
        <v>22</v>
      </c>
      <c r="F1827" s="1">
        <v>38</v>
      </c>
      <c r="G1827" s="3">
        <v>0.2</v>
      </c>
      <c r="H1827">
        <v>2.7909653200000002</v>
      </c>
      <c r="I1827" s="1">
        <v>2</v>
      </c>
      <c r="J1827" s="1">
        <v>13344</v>
      </c>
      <c r="K1827" s="2">
        <v>12.9</v>
      </c>
      <c r="L1827" s="1">
        <v>50</v>
      </c>
      <c r="M1827" s="1">
        <v>76</v>
      </c>
      <c r="N1827" s="3">
        <v>5.48</v>
      </c>
      <c r="O1827" s="1">
        <v>78</v>
      </c>
      <c r="P1827" s="2">
        <v>0.1</v>
      </c>
      <c r="Q1827" s="3">
        <v>253.72412</v>
      </c>
      <c r="R1827" s="1">
        <v>2495623</v>
      </c>
      <c r="S1827">
        <v>18</v>
      </c>
      <c r="T1827">
        <v>18.600000000000001</v>
      </c>
      <c r="U1827">
        <v>0.45700000000000002</v>
      </c>
      <c r="V1827">
        <v>9.1999999999999993</v>
      </c>
    </row>
    <row r="1828" spans="1:22" x14ac:dyDescent="0.3">
      <c r="A1828" t="s">
        <v>142</v>
      </c>
      <c r="B1828" s="1">
        <v>2002</v>
      </c>
      <c r="C1828" t="s">
        <v>23</v>
      </c>
      <c r="D1828" s="2">
        <v>63.1</v>
      </c>
      <c r="E1828" s="1">
        <v>238</v>
      </c>
      <c r="F1828" s="1">
        <v>40</v>
      </c>
      <c r="G1828" s="3">
        <v>0.19</v>
      </c>
      <c r="H1828">
        <v>23.183945940000001</v>
      </c>
      <c r="I1828" s="1"/>
      <c r="J1828" s="1">
        <v>6749</v>
      </c>
      <c r="K1828" s="2">
        <v>12.4</v>
      </c>
      <c r="L1828" s="1">
        <v>54</v>
      </c>
      <c r="M1828" s="1">
        <v>72</v>
      </c>
      <c r="N1828" s="3">
        <v>5.6</v>
      </c>
      <c r="O1828" s="1">
        <v>72</v>
      </c>
      <c r="P1828" s="2">
        <v>0.1</v>
      </c>
      <c r="Q1828" s="3">
        <v>246.375621</v>
      </c>
      <c r="R1828" s="1">
        <v>24566342</v>
      </c>
      <c r="S1828">
        <v>18.2</v>
      </c>
      <c r="T1828">
        <v>18.8</v>
      </c>
      <c r="U1828">
        <v>0.44700000000000001</v>
      </c>
      <c r="V1828">
        <v>8.6</v>
      </c>
    </row>
    <row r="1829" spans="1:22" x14ac:dyDescent="0.3">
      <c r="A1829" t="s">
        <v>142</v>
      </c>
      <c r="B1829" s="1">
        <v>2001</v>
      </c>
      <c r="C1829" t="s">
        <v>23</v>
      </c>
      <c r="D1829" s="2">
        <v>63.2</v>
      </c>
      <c r="E1829" s="1">
        <v>23</v>
      </c>
      <c r="F1829" s="1">
        <v>43</v>
      </c>
      <c r="G1829" s="3">
        <v>0.09</v>
      </c>
      <c r="H1829">
        <v>21.92813881</v>
      </c>
      <c r="I1829" s="1"/>
      <c r="J1829" s="1">
        <v>10849</v>
      </c>
      <c r="K1829" s="2">
        <v>11.9</v>
      </c>
      <c r="L1829" s="1">
        <v>58</v>
      </c>
      <c r="M1829" s="1">
        <v>73</v>
      </c>
      <c r="N1829" s="3">
        <v>5.36</v>
      </c>
      <c r="O1829" s="1">
        <v>72</v>
      </c>
      <c r="P1829" s="2">
        <v>0.1</v>
      </c>
      <c r="Q1829" s="3">
        <v>248.61835389999999</v>
      </c>
      <c r="R1829" s="1">
        <v>24161777</v>
      </c>
      <c r="S1829">
        <v>18.3</v>
      </c>
      <c r="T1829">
        <v>19</v>
      </c>
      <c r="U1829">
        <v>0.44600000000000001</v>
      </c>
      <c r="V1829">
        <v>9</v>
      </c>
    </row>
    <row r="1830" spans="1:22" x14ac:dyDescent="0.3">
      <c r="A1830" t="s">
        <v>142</v>
      </c>
      <c r="B1830" s="1">
        <v>2000</v>
      </c>
      <c r="C1830" t="s">
        <v>23</v>
      </c>
      <c r="D1830" s="2">
        <v>62.5</v>
      </c>
      <c r="E1830" s="1">
        <v>238</v>
      </c>
      <c r="F1830" s="1">
        <v>46</v>
      </c>
      <c r="G1830" s="3">
        <v>0.08</v>
      </c>
      <c r="H1830">
        <v>17.912336799999999</v>
      </c>
      <c r="I1830" s="1"/>
      <c r="J1830" s="1">
        <v>9397</v>
      </c>
      <c r="K1830" s="2">
        <v>11.4</v>
      </c>
      <c r="L1830" s="1">
        <v>62</v>
      </c>
      <c r="M1830" s="1">
        <v>74</v>
      </c>
      <c r="N1830" s="3">
        <v>5.43</v>
      </c>
      <c r="O1830" s="1">
        <v>74</v>
      </c>
      <c r="P1830" s="2">
        <v>0.1</v>
      </c>
      <c r="Q1830" s="3">
        <v>231.42554000000001</v>
      </c>
      <c r="R1830" s="1">
        <v>2374911</v>
      </c>
      <c r="S1830">
        <v>18.5</v>
      </c>
      <c r="T1830">
        <v>19.2</v>
      </c>
      <c r="U1830">
        <v>0.439</v>
      </c>
      <c r="V1830">
        <v>8.9</v>
      </c>
    </row>
    <row r="1831" spans="1:22" x14ac:dyDescent="0.3">
      <c r="A1831" t="s">
        <v>143</v>
      </c>
      <c r="B1831" s="1">
        <v>2015</v>
      </c>
      <c r="C1831" t="s">
        <v>31</v>
      </c>
      <c r="D1831" s="2">
        <v>81.900000000000006</v>
      </c>
      <c r="E1831" s="1">
        <v>57</v>
      </c>
      <c r="F1831" s="1">
        <v>1</v>
      </c>
      <c r="H1831">
        <v>0</v>
      </c>
      <c r="I1831" s="1">
        <v>94</v>
      </c>
      <c r="J1831" s="1">
        <v>7</v>
      </c>
      <c r="K1831" s="2">
        <v>62.1</v>
      </c>
      <c r="L1831" s="1">
        <v>1</v>
      </c>
      <c r="M1831" s="1">
        <v>95</v>
      </c>
      <c r="O1831" s="1">
        <v>95</v>
      </c>
      <c r="P1831" s="2">
        <v>0.1</v>
      </c>
      <c r="Q1831" s="3">
        <v>44292.884729999998</v>
      </c>
      <c r="R1831" s="1">
        <v>16939923</v>
      </c>
      <c r="S1831">
        <v>1</v>
      </c>
      <c r="T1831">
        <v>0.9</v>
      </c>
      <c r="U1831">
        <v>0.92300000000000004</v>
      </c>
      <c r="V1831">
        <v>18.100000000000001</v>
      </c>
    </row>
    <row r="1832" spans="1:22" x14ac:dyDescent="0.3">
      <c r="A1832" t="s">
        <v>143</v>
      </c>
      <c r="B1832" s="1">
        <v>2014</v>
      </c>
      <c r="C1832" t="s">
        <v>31</v>
      </c>
      <c r="D1832" s="2">
        <v>81.7</v>
      </c>
      <c r="E1832" s="1">
        <v>58</v>
      </c>
      <c r="F1832" s="1">
        <v>1</v>
      </c>
      <c r="G1832" s="3">
        <v>0.01</v>
      </c>
      <c r="H1832">
        <v>1491.7036049999999</v>
      </c>
      <c r="I1832" s="1">
        <v>92</v>
      </c>
      <c r="J1832" s="1">
        <v>140</v>
      </c>
      <c r="K1832" s="2">
        <v>61.6</v>
      </c>
      <c r="L1832" s="1">
        <v>1</v>
      </c>
      <c r="M1832" s="1">
        <v>96</v>
      </c>
      <c r="N1832" s="3">
        <v>1.9</v>
      </c>
      <c r="O1832" s="1">
        <v>96</v>
      </c>
      <c r="P1832" s="2">
        <v>0.1</v>
      </c>
      <c r="Q1832" s="3">
        <v>52157.468699999998</v>
      </c>
      <c r="R1832" s="1">
        <v>168658</v>
      </c>
      <c r="S1832">
        <v>1</v>
      </c>
      <c r="T1832">
        <v>0.9</v>
      </c>
      <c r="U1832">
        <v>0.92300000000000004</v>
      </c>
      <c r="V1832">
        <v>18.100000000000001</v>
      </c>
    </row>
    <row r="1833" spans="1:22" x14ac:dyDescent="0.3">
      <c r="A1833" t="s">
        <v>143</v>
      </c>
      <c r="B1833" s="1">
        <v>2013</v>
      </c>
      <c r="C1833" t="s">
        <v>31</v>
      </c>
      <c r="D1833" s="2">
        <v>81.400000000000006</v>
      </c>
      <c r="E1833" s="1">
        <v>6</v>
      </c>
      <c r="F1833" s="1">
        <v>1</v>
      </c>
      <c r="G1833" s="3">
        <v>8.68</v>
      </c>
      <c r="H1833">
        <v>1475.030397</v>
      </c>
      <c r="I1833" s="1">
        <v>51</v>
      </c>
      <c r="J1833" s="1">
        <v>2632</v>
      </c>
      <c r="K1833" s="2">
        <v>61</v>
      </c>
      <c r="L1833" s="1">
        <v>1</v>
      </c>
      <c r="M1833" s="1">
        <v>97</v>
      </c>
      <c r="N1833" s="3">
        <v>11.4</v>
      </c>
      <c r="O1833" s="1">
        <v>97</v>
      </c>
      <c r="P1833" s="2">
        <v>0.1</v>
      </c>
      <c r="Q1833" s="3">
        <v>51574.489419999998</v>
      </c>
      <c r="R1833" s="1">
        <v>1684432</v>
      </c>
      <c r="S1833">
        <v>1</v>
      </c>
      <c r="T1833">
        <v>0.9</v>
      </c>
      <c r="U1833">
        <v>0.92200000000000004</v>
      </c>
      <c r="V1833">
        <v>18.100000000000001</v>
      </c>
    </row>
    <row r="1834" spans="1:22" x14ac:dyDescent="0.3">
      <c r="A1834" t="s">
        <v>143</v>
      </c>
      <c r="B1834" s="1">
        <v>2012</v>
      </c>
      <c r="C1834" t="s">
        <v>31</v>
      </c>
      <c r="D1834" s="2">
        <v>81.099999999999994</v>
      </c>
      <c r="E1834" s="1">
        <v>62</v>
      </c>
      <c r="F1834" s="1">
        <v>1</v>
      </c>
      <c r="G1834" s="3">
        <v>9.0500000000000007</v>
      </c>
      <c r="H1834">
        <v>1162.6567680000001</v>
      </c>
      <c r="I1834" s="1">
        <v>2</v>
      </c>
      <c r="J1834" s="1">
        <v>10</v>
      </c>
      <c r="K1834" s="2">
        <v>6.5</v>
      </c>
      <c r="L1834" s="1">
        <v>1</v>
      </c>
      <c r="M1834" s="1">
        <v>97</v>
      </c>
      <c r="N1834" s="3">
        <v>11.1</v>
      </c>
      <c r="O1834" s="1">
        <v>97</v>
      </c>
      <c r="P1834" s="2">
        <v>0.1</v>
      </c>
      <c r="Q1834" s="3">
        <v>49474.756099999999</v>
      </c>
      <c r="R1834" s="1">
        <v>16754962</v>
      </c>
      <c r="S1834">
        <v>1</v>
      </c>
      <c r="T1834">
        <v>0.9</v>
      </c>
      <c r="U1834">
        <v>0.92100000000000004</v>
      </c>
      <c r="V1834">
        <v>18.100000000000001</v>
      </c>
    </row>
    <row r="1835" spans="1:22" x14ac:dyDescent="0.3">
      <c r="A1835" t="s">
        <v>143</v>
      </c>
      <c r="B1835" s="1">
        <v>2011</v>
      </c>
      <c r="C1835" t="s">
        <v>31</v>
      </c>
      <c r="D1835" s="2">
        <v>81.099999999999994</v>
      </c>
      <c r="E1835" s="1">
        <v>63</v>
      </c>
      <c r="F1835" s="1">
        <v>1</v>
      </c>
      <c r="G1835" s="3">
        <v>8.9600000000000009</v>
      </c>
      <c r="H1835">
        <v>1047.370244</v>
      </c>
      <c r="I1835" s="1">
        <v>2</v>
      </c>
      <c r="J1835" s="1">
        <v>51</v>
      </c>
      <c r="K1835" s="2">
        <v>59.9</v>
      </c>
      <c r="L1835" s="1">
        <v>1</v>
      </c>
      <c r="M1835" s="1">
        <v>97</v>
      </c>
      <c r="N1835" s="3">
        <v>1.53</v>
      </c>
      <c r="O1835" s="1">
        <v>97</v>
      </c>
      <c r="P1835" s="2">
        <v>0.1</v>
      </c>
      <c r="Q1835" s="3">
        <v>5354.6535999999996</v>
      </c>
      <c r="R1835" s="1">
        <v>1669374</v>
      </c>
      <c r="S1835">
        <v>1</v>
      </c>
      <c r="T1835">
        <v>0.9</v>
      </c>
      <c r="U1835">
        <v>0.91100000000000003</v>
      </c>
      <c r="V1835">
        <v>17.2</v>
      </c>
    </row>
    <row r="1836" spans="1:22" x14ac:dyDescent="0.3">
      <c r="A1836" t="s">
        <v>143</v>
      </c>
      <c r="B1836" s="1">
        <v>2010</v>
      </c>
      <c r="C1836" t="s">
        <v>31</v>
      </c>
      <c r="D1836" s="2">
        <v>88</v>
      </c>
      <c r="E1836" s="1">
        <v>64</v>
      </c>
      <c r="F1836" s="1">
        <v>1</v>
      </c>
      <c r="G1836" s="3">
        <v>9.33</v>
      </c>
      <c r="H1836">
        <v>1035.621437</v>
      </c>
      <c r="I1836" s="1"/>
      <c r="J1836" s="1">
        <v>15</v>
      </c>
      <c r="K1836" s="2">
        <v>59.3</v>
      </c>
      <c r="L1836" s="1">
        <v>1</v>
      </c>
      <c r="M1836" s="1">
        <v>97</v>
      </c>
      <c r="N1836" s="3">
        <v>1.48</v>
      </c>
      <c r="O1836" s="1">
        <v>97</v>
      </c>
      <c r="P1836" s="2">
        <v>0.1</v>
      </c>
      <c r="Q1836" s="3">
        <v>5338.2548299999999</v>
      </c>
      <c r="R1836" s="1">
        <v>16615394</v>
      </c>
      <c r="S1836">
        <v>1</v>
      </c>
      <c r="T1836">
        <v>0.9</v>
      </c>
      <c r="U1836">
        <v>0.90600000000000003</v>
      </c>
      <c r="V1836">
        <v>17</v>
      </c>
    </row>
    <row r="1837" spans="1:22" x14ac:dyDescent="0.3">
      <c r="A1837" t="s">
        <v>143</v>
      </c>
      <c r="B1837" s="1">
        <v>2009</v>
      </c>
      <c r="C1837" t="s">
        <v>31</v>
      </c>
      <c r="D1837" s="2">
        <v>86</v>
      </c>
      <c r="E1837" s="1">
        <v>65</v>
      </c>
      <c r="F1837" s="1">
        <v>1</v>
      </c>
      <c r="G1837" s="3">
        <v>9.23</v>
      </c>
      <c r="H1837">
        <v>96.858588499999996</v>
      </c>
      <c r="I1837" s="1"/>
      <c r="J1837" s="1">
        <v>15</v>
      </c>
      <c r="K1837" s="2">
        <v>58.6</v>
      </c>
      <c r="L1837" s="1">
        <v>1</v>
      </c>
      <c r="M1837" s="1">
        <v>97</v>
      </c>
      <c r="N1837" s="3">
        <v>1.29</v>
      </c>
      <c r="O1837" s="1">
        <v>97</v>
      </c>
      <c r="P1837" s="2">
        <v>0.1</v>
      </c>
      <c r="Q1837" s="3">
        <v>519.34900000000005</v>
      </c>
      <c r="R1837" s="1">
        <v>1653388</v>
      </c>
      <c r="S1837">
        <v>1</v>
      </c>
      <c r="T1837">
        <v>0.9</v>
      </c>
      <c r="U1837">
        <v>0.90600000000000003</v>
      </c>
      <c r="V1837">
        <v>16.899999999999999</v>
      </c>
    </row>
    <row r="1838" spans="1:22" x14ac:dyDescent="0.3">
      <c r="A1838" t="s">
        <v>143</v>
      </c>
      <c r="B1838" s="1">
        <v>2008</v>
      </c>
      <c r="C1838" t="s">
        <v>31</v>
      </c>
      <c r="D1838" s="2">
        <v>83</v>
      </c>
      <c r="E1838" s="1">
        <v>68</v>
      </c>
      <c r="F1838" s="1">
        <v>1</v>
      </c>
      <c r="G1838" s="3">
        <v>9.6199999999999992</v>
      </c>
      <c r="H1838">
        <v>10873.40554</v>
      </c>
      <c r="I1838" s="1"/>
      <c r="J1838" s="1">
        <v>109</v>
      </c>
      <c r="K1838" s="2">
        <v>57.9</v>
      </c>
      <c r="L1838" s="1">
        <v>1</v>
      </c>
      <c r="M1838" s="1">
        <v>97</v>
      </c>
      <c r="N1838" s="3">
        <v>9.57</v>
      </c>
      <c r="O1838" s="1">
        <v>97</v>
      </c>
      <c r="P1838" s="2">
        <v>0.1</v>
      </c>
      <c r="Q1838" s="3">
        <v>56928.824800000002</v>
      </c>
      <c r="R1838" s="1">
        <v>16445593</v>
      </c>
      <c r="S1838">
        <v>1</v>
      </c>
      <c r="T1838">
        <v>0.9</v>
      </c>
      <c r="U1838">
        <v>0.90500000000000003</v>
      </c>
      <c r="V1838">
        <v>16.8</v>
      </c>
    </row>
    <row r="1839" spans="1:22" x14ac:dyDescent="0.3">
      <c r="A1839" t="s">
        <v>143</v>
      </c>
      <c r="B1839" s="1">
        <v>2007</v>
      </c>
      <c r="C1839" t="s">
        <v>31</v>
      </c>
      <c r="D1839" s="2">
        <v>82</v>
      </c>
      <c r="E1839" s="1">
        <v>68</v>
      </c>
      <c r="F1839" s="1">
        <v>1</v>
      </c>
      <c r="G1839" s="3">
        <v>9.5299999999999994</v>
      </c>
      <c r="H1839">
        <v>9689.7327839999998</v>
      </c>
      <c r="I1839" s="1"/>
      <c r="J1839" s="1">
        <v>10</v>
      </c>
      <c r="K1839" s="2">
        <v>57.3</v>
      </c>
      <c r="L1839" s="1">
        <v>1</v>
      </c>
      <c r="M1839" s="1">
        <v>97</v>
      </c>
      <c r="N1839" s="3">
        <v>9.36</v>
      </c>
      <c r="O1839" s="1">
        <v>97</v>
      </c>
      <c r="P1839" s="2">
        <v>0.1</v>
      </c>
      <c r="Q1839" s="3">
        <v>51241.315620000001</v>
      </c>
      <c r="R1839" s="1">
        <v>16381696</v>
      </c>
      <c r="S1839">
        <v>1</v>
      </c>
      <c r="T1839">
        <v>1</v>
      </c>
      <c r="U1839">
        <v>0.89900000000000002</v>
      </c>
      <c r="V1839">
        <v>16.600000000000001</v>
      </c>
    </row>
    <row r="1840" spans="1:22" x14ac:dyDescent="0.3">
      <c r="A1840" t="s">
        <v>143</v>
      </c>
      <c r="B1840" s="1">
        <v>2006</v>
      </c>
      <c r="C1840" t="s">
        <v>31</v>
      </c>
      <c r="D1840" s="2">
        <v>79.8</v>
      </c>
      <c r="E1840" s="1">
        <v>71</v>
      </c>
      <c r="F1840" s="1">
        <v>1</v>
      </c>
      <c r="G1840" s="3">
        <v>9.7899999999999991</v>
      </c>
      <c r="H1840">
        <v>8344.0103920000001</v>
      </c>
      <c r="I1840" s="1"/>
      <c r="J1840" s="1">
        <v>1</v>
      </c>
      <c r="K1840" s="2">
        <v>56.5</v>
      </c>
      <c r="L1840" s="1">
        <v>1</v>
      </c>
      <c r="M1840" s="1">
        <v>96</v>
      </c>
      <c r="N1840" s="3">
        <v>9.36</v>
      </c>
      <c r="O1840" s="1">
        <v>96</v>
      </c>
      <c r="P1840" s="2">
        <v>0.1</v>
      </c>
      <c r="Q1840" s="3">
        <v>44453.971189999997</v>
      </c>
      <c r="R1840" s="1">
        <v>1634611</v>
      </c>
      <c r="S1840">
        <v>1</v>
      </c>
      <c r="T1840">
        <v>1</v>
      </c>
      <c r="U1840">
        <v>0.89300000000000002</v>
      </c>
      <c r="V1840">
        <v>16.5</v>
      </c>
    </row>
    <row r="1841" spans="1:22" x14ac:dyDescent="0.3">
      <c r="A1841" t="s">
        <v>143</v>
      </c>
      <c r="B1841" s="1">
        <v>2005</v>
      </c>
      <c r="C1841" t="s">
        <v>31</v>
      </c>
      <c r="D1841" s="2">
        <v>79.400000000000006</v>
      </c>
      <c r="E1841" s="1">
        <v>72</v>
      </c>
      <c r="F1841" s="1">
        <v>1</v>
      </c>
      <c r="G1841" s="3">
        <v>9.69</v>
      </c>
      <c r="H1841">
        <v>6577.5081360000004</v>
      </c>
      <c r="I1841" s="1"/>
      <c r="J1841" s="1">
        <v>4</v>
      </c>
      <c r="K1841" s="2">
        <v>55.8</v>
      </c>
      <c r="L1841" s="1">
        <v>1</v>
      </c>
      <c r="M1841" s="1">
        <v>96</v>
      </c>
      <c r="N1841" s="3">
        <v>9.6</v>
      </c>
      <c r="O1841" s="1">
        <v>96</v>
      </c>
      <c r="P1841" s="2">
        <v>0.1</v>
      </c>
      <c r="Q1841" s="3">
        <v>41577.169000000002</v>
      </c>
      <c r="R1841" s="1">
        <v>16319868</v>
      </c>
      <c r="S1841">
        <v>1</v>
      </c>
      <c r="T1841">
        <v>1</v>
      </c>
      <c r="U1841">
        <v>0.88800000000000001</v>
      </c>
      <c r="V1841">
        <v>16.399999999999999</v>
      </c>
    </row>
    <row r="1842" spans="1:22" x14ac:dyDescent="0.3">
      <c r="A1842" t="s">
        <v>143</v>
      </c>
      <c r="B1842" s="1">
        <v>2004</v>
      </c>
      <c r="C1842" t="s">
        <v>31</v>
      </c>
      <c r="D1842" s="2">
        <v>79.2</v>
      </c>
      <c r="E1842" s="1">
        <v>77</v>
      </c>
      <c r="F1842" s="1">
        <v>1</v>
      </c>
      <c r="G1842" s="3">
        <v>9.56</v>
      </c>
      <c r="H1842">
        <v>5170.1307029999998</v>
      </c>
      <c r="I1842" s="1"/>
      <c r="J1842" s="1">
        <v>11</v>
      </c>
      <c r="K1842" s="2">
        <v>55</v>
      </c>
      <c r="L1842" s="1">
        <v>1</v>
      </c>
      <c r="M1842" s="1">
        <v>98</v>
      </c>
      <c r="N1842" s="3">
        <v>8.52</v>
      </c>
      <c r="O1842" s="1">
        <v>98</v>
      </c>
      <c r="P1842" s="2">
        <v>0.1</v>
      </c>
      <c r="Q1842" s="3">
        <v>39954.642220000002</v>
      </c>
      <c r="R1842" s="1">
        <v>16281779</v>
      </c>
      <c r="S1842">
        <v>1</v>
      </c>
      <c r="T1842">
        <v>1</v>
      </c>
      <c r="U1842">
        <v>0.88500000000000001</v>
      </c>
      <c r="V1842">
        <v>16.5</v>
      </c>
    </row>
    <row r="1843" spans="1:22" x14ac:dyDescent="0.3">
      <c r="A1843" t="s">
        <v>143</v>
      </c>
      <c r="B1843" s="1">
        <v>2003</v>
      </c>
      <c r="C1843" t="s">
        <v>31</v>
      </c>
      <c r="D1843" s="2">
        <v>78.7</v>
      </c>
      <c r="E1843" s="1">
        <v>8</v>
      </c>
      <c r="F1843" s="1">
        <v>1</v>
      </c>
      <c r="G1843" s="3">
        <v>9.56</v>
      </c>
      <c r="H1843">
        <v>4472.6113999999998</v>
      </c>
      <c r="I1843" s="1"/>
      <c r="J1843" s="1">
        <v>4</v>
      </c>
      <c r="K1843" s="2">
        <v>54.2</v>
      </c>
      <c r="L1843" s="1">
        <v>1</v>
      </c>
      <c r="M1843" s="1">
        <v>98</v>
      </c>
      <c r="N1843" s="3">
        <v>8.4600000000000009</v>
      </c>
      <c r="O1843" s="1">
        <v>98</v>
      </c>
      <c r="P1843" s="2">
        <v>0.1</v>
      </c>
      <c r="Q1843" s="3">
        <v>35245.164700000001</v>
      </c>
      <c r="R1843" s="1">
        <v>1622532</v>
      </c>
      <c r="S1843">
        <v>1.1000000000000001</v>
      </c>
      <c r="T1843">
        <v>1</v>
      </c>
      <c r="U1843">
        <v>0.88100000000000001</v>
      </c>
      <c r="V1843">
        <v>16.5</v>
      </c>
    </row>
    <row r="1844" spans="1:22" x14ac:dyDescent="0.3">
      <c r="A1844" t="s">
        <v>143</v>
      </c>
      <c r="B1844" s="1">
        <v>2002</v>
      </c>
      <c r="C1844" t="s">
        <v>31</v>
      </c>
      <c r="D1844" s="2">
        <v>78.400000000000006</v>
      </c>
      <c r="E1844" s="1">
        <v>81</v>
      </c>
      <c r="F1844" s="1">
        <v>1</v>
      </c>
      <c r="G1844" s="3">
        <v>9.68</v>
      </c>
      <c r="H1844">
        <v>3455.1970529999999</v>
      </c>
      <c r="I1844" s="1"/>
      <c r="J1844" s="1">
        <v>3</v>
      </c>
      <c r="K1844" s="2">
        <v>53.4</v>
      </c>
      <c r="L1844" s="1">
        <v>1</v>
      </c>
      <c r="M1844" s="1">
        <v>97</v>
      </c>
      <c r="N1844" s="3">
        <v>8.34</v>
      </c>
      <c r="O1844" s="1">
        <v>97</v>
      </c>
      <c r="P1844" s="2">
        <v>0.1</v>
      </c>
      <c r="Q1844" s="3">
        <v>28817.323209999999</v>
      </c>
      <c r="R1844" s="1">
        <v>16148929</v>
      </c>
      <c r="S1844">
        <v>1.1000000000000001</v>
      </c>
      <c r="T1844">
        <v>1</v>
      </c>
      <c r="U1844">
        <v>0.88200000000000001</v>
      </c>
      <c r="V1844">
        <v>16.899999999999999</v>
      </c>
    </row>
    <row r="1845" spans="1:22" x14ac:dyDescent="0.3">
      <c r="A1845" t="s">
        <v>143</v>
      </c>
      <c r="B1845" s="1">
        <v>2001</v>
      </c>
      <c r="C1845" t="s">
        <v>31</v>
      </c>
      <c r="D1845" s="2">
        <v>78.3</v>
      </c>
      <c r="E1845" s="1">
        <v>82</v>
      </c>
      <c r="F1845" s="1">
        <v>1</v>
      </c>
      <c r="G1845" s="3">
        <v>9.9499999999999993</v>
      </c>
      <c r="H1845">
        <v>3054.515582</v>
      </c>
      <c r="I1845" s="1"/>
      <c r="J1845" s="1">
        <v>0</v>
      </c>
      <c r="K1845" s="2">
        <v>52.6</v>
      </c>
      <c r="L1845" s="1">
        <v>1</v>
      </c>
      <c r="M1845" s="1">
        <v>97</v>
      </c>
      <c r="N1845" s="3">
        <v>7.79</v>
      </c>
      <c r="O1845" s="1">
        <v>97</v>
      </c>
      <c r="P1845" s="2">
        <v>0.1</v>
      </c>
      <c r="Q1845" s="3">
        <v>26584.12169</v>
      </c>
      <c r="R1845" s="1">
        <v>164618</v>
      </c>
      <c r="S1845">
        <v>1.1000000000000001</v>
      </c>
      <c r="T1845">
        <v>1.1000000000000001</v>
      </c>
      <c r="U1845">
        <v>0.878</v>
      </c>
      <c r="V1845">
        <v>16.7</v>
      </c>
    </row>
    <row r="1846" spans="1:22" x14ac:dyDescent="0.3">
      <c r="A1846" t="s">
        <v>143</v>
      </c>
      <c r="B1846" s="1">
        <v>2000</v>
      </c>
      <c r="C1846" t="s">
        <v>31</v>
      </c>
      <c r="D1846" s="2">
        <v>78.099999999999994</v>
      </c>
      <c r="E1846" s="1">
        <v>84</v>
      </c>
      <c r="F1846" s="1">
        <v>1</v>
      </c>
      <c r="G1846" s="3">
        <v>10.06</v>
      </c>
      <c r="H1846">
        <v>2944.6401340000002</v>
      </c>
      <c r="I1846" s="1"/>
      <c r="J1846" s="1">
        <v>1019</v>
      </c>
      <c r="K1846" s="2">
        <v>51.8</v>
      </c>
      <c r="L1846" s="1">
        <v>1</v>
      </c>
      <c r="M1846" s="1">
        <v>97</v>
      </c>
      <c r="N1846" s="3">
        <v>7.42</v>
      </c>
      <c r="O1846" s="1">
        <v>97</v>
      </c>
      <c r="P1846" s="2">
        <v>0.1</v>
      </c>
      <c r="Q1846" s="3">
        <v>25921.127939999998</v>
      </c>
      <c r="R1846" s="1">
        <v>15925513</v>
      </c>
      <c r="S1846">
        <v>1.1000000000000001</v>
      </c>
      <c r="T1846">
        <v>1.1000000000000001</v>
      </c>
      <c r="U1846">
        <v>0.873</v>
      </c>
      <c r="V1846">
        <v>16.5</v>
      </c>
    </row>
    <row r="1847" spans="1:22" x14ac:dyDescent="0.3">
      <c r="A1847" t="s">
        <v>144</v>
      </c>
      <c r="B1847" s="1">
        <v>2015</v>
      </c>
      <c r="C1847" t="s">
        <v>31</v>
      </c>
      <c r="D1847" s="2">
        <v>81.599999999999994</v>
      </c>
      <c r="E1847" s="1">
        <v>66</v>
      </c>
      <c r="F1847" s="1">
        <v>0</v>
      </c>
      <c r="G1847" s="3">
        <v>8.6999999999999993</v>
      </c>
      <c r="H1847">
        <v>0</v>
      </c>
      <c r="I1847" s="1">
        <v>92</v>
      </c>
      <c r="J1847" s="1">
        <v>10</v>
      </c>
      <c r="K1847" s="2">
        <v>67.5</v>
      </c>
      <c r="L1847" s="1">
        <v>0</v>
      </c>
      <c r="M1847" s="1">
        <v>92</v>
      </c>
      <c r="O1847" s="1">
        <v>92</v>
      </c>
      <c r="P1847" s="2">
        <v>0.1</v>
      </c>
      <c r="Q1847" s="3">
        <v>3821.8937000000001</v>
      </c>
      <c r="S1847">
        <v>0.4</v>
      </c>
      <c r="T1847">
        <v>0.3</v>
      </c>
      <c r="U1847">
        <v>0.91300000000000003</v>
      </c>
      <c r="V1847">
        <v>19.2</v>
      </c>
    </row>
    <row r="1848" spans="1:22" x14ac:dyDescent="0.3">
      <c r="A1848" t="s">
        <v>144</v>
      </c>
      <c r="B1848" s="1">
        <v>2014</v>
      </c>
      <c r="C1848" t="s">
        <v>31</v>
      </c>
      <c r="D1848" s="2">
        <v>81.5</v>
      </c>
      <c r="E1848" s="1">
        <v>67</v>
      </c>
      <c r="F1848" s="1">
        <v>0</v>
      </c>
      <c r="G1848" s="3">
        <v>9.07</v>
      </c>
      <c r="H1848">
        <v>1040.2784360000001</v>
      </c>
      <c r="I1848" s="1">
        <v>93</v>
      </c>
      <c r="J1848" s="1">
        <v>280</v>
      </c>
      <c r="K1848" s="2">
        <v>66.900000000000006</v>
      </c>
      <c r="L1848" s="1">
        <v>0</v>
      </c>
      <c r="M1848" s="1">
        <v>93</v>
      </c>
      <c r="N1848" s="3">
        <v>11.3</v>
      </c>
      <c r="O1848" s="1">
        <v>93</v>
      </c>
      <c r="P1848" s="2">
        <v>0.1</v>
      </c>
      <c r="Q1848" s="3">
        <v>4453.2467299999998</v>
      </c>
      <c r="S1848">
        <v>0.4</v>
      </c>
      <c r="T1848">
        <v>0.3</v>
      </c>
      <c r="U1848">
        <v>0.91</v>
      </c>
      <c r="V1848">
        <v>19.2</v>
      </c>
    </row>
    <row r="1849" spans="1:22" x14ac:dyDescent="0.3">
      <c r="A1849" t="s">
        <v>144</v>
      </c>
      <c r="B1849" s="1">
        <v>2013</v>
      </c>
      <c r="C1849" t="s">
        <v>31</v>
      </c>
      <c r="D1849" s="2">
        <v>81.3</v>
      </c>
      <c r="E1849" s="1">
        <v>69</v>
      </c>
      <c r="F1849" s="1">
        <v>0</v>
      </c>
      <c r="G1849" s="3">
        <v>9.18</v>
      </c>
      <c r="H1849">
        <v>10019.076300000001</v>
      </c>
      <c r="I1849" s="1">
        <v>93</v>
      </c>
      <c r="J1849" s="1">
        <v>8</v>
      </c>
      <c r="K1849" s="2">
        <v>66.400000000000006</v>
      </c>
      <c r="L1849" s="1">
        <v>0</v>
      </c>
      <c r="M1849" s="1">
        <v>92</v>
      </c>
      <c r="N1849" s="3">
        <v>11.17</v>
      </c>
      <c r="O1849" s="1">
        <v>92</v>
      </c>
      <c r="P1849" s="2">
        <v>0.1</v>
      </c>
      <c r="Q1849" s="3">
        <v>42889.881410000002</v>
      </c>
      <c r="S1849">
        <v>0.3</v>
      </c>
      <c r="T1849">
        <v>0.3</v>
      </c>
      <c r="U1849">
        <v>0.90800000000000003</v>
      </c>
      <c r="V1849">
        <v>19.3</v>
      </c>
    </row>
    <row r="1850" spans="1:22" x14ac:dyDescent="0.3">
      <c r="A1850" t="s">
        <v>144</v>
      </c>
      <c r="B1850" s="1">
        <v>2012</v>
      </c>
      <c r="C1850" t="s">
        <v>31</v>
      </c>
      <c r="D1850" s="2">
        <v>81.099999999999994</v>
      </c>
      <c r="E1850" s="1">
        <v>7</v>
      </c>
      <c r="F1850" s="1">
        <v>0</v>
      </c>
      <c r="G1850" s="3">
        <v>9.1999999999999993</v>
      </c>
      <c r="H1850">
        <v>924.56536830000005</v>
      </c>
      <c r="I1850" s="1">
        <v>93</v>
      </c>
      <c r="J1850" s="1">
        <v>68</v>
      </c>
      <c r="K1850" s="2">
        <v>65.900000000000006</v>
      </c>
      <c r="L1850" s="1">
        <v>0</v>
      </c>
      <c r="M1850" s="1">
        <v>93</v>
      </c>
      <c r="N1850" s="3">
        <v>11.53</v>
      </c>
      <c r="O1850" s="1">
        <v>93</v>
      </c>
      <c r="P1850" s="2">
        <v>0.1</v>
      </c>
      <c r="Q1850" s="3">
        <v>3997.2562400000002</v>
      </c>
      <c r="S1850">
        <v>0.3</v>
      </c>
      <c r="T1850">
        <v>0.3</v>
      </c>
      <c r="U1850">
        <v>0.90400000000000003</v>
      </c>
      <c r="V1850">
        <v>19.5</v>
      </c>
    </row>
    <row r="1851" spans="1:22" x14ac:dyDescent="0.3">
      <c r="A1851" t="s">
        <v>144</v>
      </c>
      <c r="B1851" s="1">
        <v>2011</v>
      </c>
      <c r="C1851" t="s">
        <v>31</v>
      </c>
      <c r="D1851" s="2">
        <v>86</v>
      </c>
      <c r="E1851" s="1">
        <v>72</v>
      </c>
      <c r="F1851" s="1">
        <v>0</v>
      </c>
      <c r="G1851" s="3">
        <v>9.4700000000000006</v>
      </c>
      <c r="H1851">
        <v>8342.4057639999992</v>
      </c>
      <c r="I1851" s="1">
        <v>95</v>
      </c>
      <c r="J1851" s="1">
        <v>597</v>
      </c>
      <c r="K1851" s="2">
        <v>65.3</v>
      </c>
      <c r="L1851" s="1">
        <v>0</v>
      </c>
      <c r="M1851" s="1">
        <v>95</v>
      </c>
      <c r="N1851" s="3">
        <v>11.24</v>
      </c>
      <c r="O1851" s="1">
        <v>95</v>
      </c>
      <c r="P1851" s="2">
        <v>0.1</v>
      </c>
      <c r="Q1851" s="3">
        <v>38426.558100000002</v>
      </c>
      <c r="S1851">
        <v>0.3</v>
      </c>
      <c r="T1851">
        <v>0.3</v>
      </c>
      <c r="U1851">
        <v>0.90100000000000002</v>
      </c>
      <c r="V1851">
        <v>19.7</v>
      </c>
    </row>
    <row r="1852" spans="1:22" x14ac:dyDescent="0.3">
      <c r="A1852" t="s">
        <v>144</v>
      </c>
      <c r="B1852" s="1">
        <v>2010</v>
      </c>
      <c r="C1852" t="s">
        <v>31</v>
      </c>
      <c r="D1852" s="2">
        <v>89</v>
      </c>
      <c r="E1852" s="1">
        <v>71</v>
      </c>
      <c r="F1852" s="1">
        <v>0</v>
      </c>
      <c r="G1852" s="3">
        <v>9.6199999999999992</v>
      </c>
      <c r="H1852">
        <v>6664.1487079999997</v>
      </c>
      <c r="I1852" s="1">
        <v>9</v>
      </c>
      <c r="J1852" s="1">
        <v>43</v>
      </c>
      <c r="K1852" s="2">
        <v>64.8</v>
      </c>
      <c r="L1852" s="1">
        <v>0</v>
      </c>
      <c r="M1852" s="1">
        <v>93</v>
      </c>
      <c r="N1852" s="3">
        <v>11.2</v>
      </c>
      <c r="O1852" s="1">
        <v>93</v>
      </c>
      <c r="P1852" s="2">
        <v>0.1</v>
      </c>
      <c r="Q1852" s="3">
        <v>33691.34837</v>
      </c>
      <c r="S1852">
        <v>0.3</v>
      </c>
      <c r="T1852">
        <v>0.3</v>
      </c>
      <c r="U1852">
        <v>0.89900000000000002</v>
      </c>
      <c r="V1852">
        <v>20.3</v>
      </c>
    </row>
    <row r="1853" spans="1:22" x14ac:dyDescent="0.3">
      <c r="A1853" t="s">
        <v>144</v>
      </c>
      <c r="B1853" s="1">
        <v>2009</v>
      </c>
      <c r="C1853" t="s">
        <v>31</v>
      </c>
      <c r="D1853" s="2">
        <v>85</v>
      </c>
      <c r="E1853" s="1">
        <v>73</v>
      </c>
      <c r="F1853" s="1">
        <v>0</v>
      </c>
      <c r="G1853" s="3">
        <v>9.24</v>
      </c>
      <c r="H1853">
        <v>63.577051670000003</v>
      </c>
      <c r="I1853" s="1">
        <v>93</v>
      </c>
      <c r="J1853" s="1">
        <v>198</v>
      </c>
      <c r="K1853" s="2">
        <v>64.3</v>
      </c>
      <c r="L1853" s="1">
        <v>0</v>
      </c>
      <c r="M1853" s="1">
        <v>92</v>
      </c>
      <c r="N1853" s="3">
        <v>11.21</v>
      </c>
      <c r="O1853" s="1">
        <v>92</v>
      </c>
      <c r="P1853" s="2">
        <v>0.1</v>
      </c>
      <c r="Q1853" s="3">
        <v>282.94193000000001</v>
      </c>
      <c r="S1853">
        <v>0.3</v>
      </c>
      <c r="T1853">
        <v>0.3</v>
      </c>
      <c r="U1853">
        <v>0.89500000000000002</v>
      </c>
      <c r="V1853">
        <v>19.3</v>
      </c>
    </row>
    <row r="1854" spans="1:22" x14ac:dyDescent="0.3">
      <c r="A1854" t="s">
        <v>144</v>
      </c>
      <c r="B1854" s="1">
        <v>2008</v>
      </c>
      <c r="C1854" t="s">
        <v>31</v>
      </c>
      <c r="D1854" s="2">
        <v>81</v>
      </c>
      <c r="E1854" s="1">
        <v>75</v>
      </c>
      <c r="F1854" s="1">
        <v>0</v>
      </c>
      <c r="G1854" s="3">
        <v>9.49</v>
      </c>
      <c r="H1854">
        <v>6761.2889660000001</v>
      </c>
      <c r="I1854" s="1">
        <v>9</v>
      </c>
      <c r="J1854" s="1">
        <v>0</v>
      </c>
      <c r="K1854" s="2">
        <v>63.8</v>
      </c>
      <c r="L1854" s="1">
        <v>0</v>
      </c>
      <c r="M1854" s="1">
        <v>89</v>
      </c>
      <c r="N1854" s="3">
        <v>1.7</v>
      </c>
      <c r="O1854" s="1">
        <v>89</v>
      </c>
      <c r="P1854" s="2">
        <v>0.1</v>
      </c>
      <c r="Q1854" s="3">
        <v>31287.77865</v>
      </c>
      <c r="S1854">
        <v>0.3</v>
      </c>
      <c r="T1854">
        <v>0.3</v>
      </c>
      <c r="U1854">
        <v>0.89400000000000002</v>
      </c>
      <c r="V1854">
        <v>19.5</v>
      </c>
    </row>
    <row r="1855" spans="1:22" x14ac:dyDescent="0.3">
      <c r="A1855" t="s">
        <v>144</v>
      </c>
      <c r="B1855" s="1">
        <v>2007</v>
      </c>
      <c r="C1855" t="s">
        <v>31</v>
      </c>
      <c r="D1855" s="2">
        <v>81</v>
      </c>
      <c r="E1855" s="1">
        <v>76</v>
      </c>
      <c r="F1855" s="1">
        <v>0</v>
      </c>
      <c r="G1855" s="3">
        <v>9.19</v>
      </c>
      <c r="H1855">
        <v>606.31065609999996</v>
      </c>
      <c r="I1855" s="1">
        <v>88</v>
      </c>
      <c r="J1855" s="1">
        <v>25</v>
      </c>
      <c r="K1855" s="2">
        <v>63.2</v>
      </c>
      <c r="L1855" s="1">
        <v>0</v>
      </c>
      <c r="M1855" s="1">
        <v>88</v>
      </c>
      <c r="N1855" s="3">
        <v>8.35</v>
      </c>
      <c r="O1855" s="1">
        <v>88</v>
      </c>
      <c r="P1855" s="2">
        <v>0.1</v>
      </c>
      <c r="Q1855" s="3">
        <v>3259.7347100000002</v>
      </c>
      <c r="S1855">
        <v>0.3</v>
      </c>
      <c r="T1855">
        <v>0.3</v>
      </c>
      <c r="U1855">
        <v>0.89100000000000001</v>
      </c>
      <c r="V1855">
        <v>19.2</v>
      </c>
    </row>
    <row r="1856" spans="1:22" x14ac:dyDescent="0.3">
      <c r="A1856" t="s">
        <v>144</v>
      </c>
      <c r="B1856" s="1">
        <v>2006</v>
      </c>
      <c r="C1856" t="s">
        <v>31</v>
      </c>
      <c r="D1856" s="2">
        <v>79.900000000000006</v>
      </c>
      <c r="E1856" s="1">
        <v>76</v>
      </c>
      <c r="F1856" s="1">
        <v>0</v>
      </c>
      <c r="G1856" s="3">
        <v>9.34</v>
      </c>
      <c r="H1856">
        <v>496.22280069999999</v>
      </c>
      <c r="I1856" s="1">
        <v>87</v>
      </c>
      <c r="J1856" s="1">
        <v>20</v>
      </c>
      <c r="K1856" s="2">
        <v>62.6</v>
      </c>
      <c r="L1856" s="1">
        <v>0</v>
      </c>
      <c r="M1856" s="1">
        <v>89</v>
      </c>
      <c r="N1856" s="3">
        <v>8.65</v>
      </c>
      <c r="O1856" s="1">
        <v>89</v>
      </c>
      <c r="P1856" s="2">
        <v>0.1</v>
      </c>
      <c r="Q1856" s="3">
        <v>2667.8645200000001</v>
      </c>
      <c r="S1856">
        <v>0.3</v>
      </c>
      <c r="T1856">
        <v>0.3</v>
      </c>
      <c r="U1856">
        <v>0.88800000000000001</v>
      </c>
      <c r="V1856">
        <v>19.100000000000001</v>
      </c>
    </row>
    <row r="1857" spans="1:22" x14ac:dyDescent="0.3">
      <c r="A1857" t="s">
        <v>144</v>
      </c>
      <c r="B1857" s="1">
        <v>2005</v>
      </c>
      <c r="C1857" t="s">
        <v>31</v>
      </c>
      <c r="D1857" s="2">
        <v>79.900000000000006</v>
      </c>
      <c r="E1857" s="1">
        <v>78</v>
      </c>
      <c r="F1857" s="1">
        <v>0</v>
      </c>
      <c r="G1857" s="3">
        <v>9.31</v>
      </c>
      <c r="H1857">
        <v>491.05585200000002</v>
      </c>
      <c r="I1857" s="1">
        <v>87</v>
      </c>
      <c r="J1857" s="1">
        <v>20</v>
      </c>
      <c r="K1857" s="2">
        <v>62.1</v>
      </c>
      <c r="L1857" s="1">
        <v>0</v>
      </c>
      <c r="M1857" s="1">
        <v>89</v>
      </c>
      <c r="N1857" s="3">
        <v>8.25</v>
      </c>
      <c r="O1857" s="1">
        <v>89</v>
      </c>
      <c r="P1857" s="2">
        <v>0.1</v>
      </c>
      <c r="Q1857" s="3">
        <v>2775.8951499999998</v>
      </c>
      <c r="S1857">
        <v>0.3</v>
      </c>
      <c r="T1857">
        <v>0.3</v>
      </c>
      <c r="U1857">
        <v>0.88600000000000001</v>
      </c>
      <c r="V1857">
        <v>18.899999999999999</v>
      </c>
    </row>
    <row r="1858" spans="1:22" x14ac:dyDescent="0.3">
      <c r="A1858" t="s">
        <v>144</v>
      </c>
      <c r="B1858" s="1">
        <v>2004</v>
      </c>
      <c r="C1858" t="s">
        <v>31</v>
      </c>
      <c r="D1858" s="2">
        <v>79.2</v>
      </c>
      <c r="E1858" s="1">
        <v>79</v>
      </c>
      <c r="F1858" s="1">
        <v>0</v>
      </c>
      <c r="G1858" s="3">
        <v>9.15</v>
      </c>
      <c r="H1858">
        <v>442.37748690000001</v>
      </c>
      <c r="I1858" s="1">
        <v>88</v>
      </c>
      <c r="J1858" s="1">
        <v>33</v>
      </c>
      <c r="K1858" s="2">
        <v>61.5</v>
      </c>
      <c r="L1858" s="1">
        <v>0</v>
      </c>
      <c r="M1858" s="1">
        <v>87</v>
      </c>
      <c r="N1858" s="3">
        <v>7.89</v>
      </c>
      <c r="O1858" s="1">
        <v>89</v>
      </c>
      <c r="P1858" s="2">
        <v>0.1</v>
      </c>
      <c r="Q1858" s="3">
        <v>2542.3993500000001</v>
      </c>
      <c r="S1858">
        <v>0.3</v>
      </c>
      <c r="T1858">
        <v>0.3</v>
      </c>
      <c r="U1858">
        <v>0.88400000000000001</v>
      </c>
      <c r="V1858">
        <v>18.399999999999999</v>
      </c>
    </row>
    <row r="1859" spans="1:22" x14ac:dyDescent="0.3">
      <c r="A1859" t="s">
        <v>144</v>
      </c>
      <c r="B1859" s="1">
        <v>2003</v>
      </c>
      <c r="C1859" t="s">
        <v>31</v>
      </c>
      <c r="D1859" s="2">
        <v>79.099999999999994</v>
      </c>
      <c r="E1859" s="1">
        <v>82</v>
      </c>
      <c r="F1859" s="1">
        <v>0</v>
      </c>
      <c r="G1859" s="3">
        <v>8.91</v>
      </c>
      <c r="H1859">
        <v>3661.7929220000001</v>
      </c>
      <c r="I1859" s="1">
        <v>89</v>
      </c>
      <c r="J1859" s="1">
        <v>66</v>
      </c>
      <c r="K1859" s="2">
        <v>6.9</v>
      </c>
      <c r="L1859" s="1">
        <v>0</v>
      </c>
      <c r="M1859" s="1">
        <v>86</v>
      </c>
      <c r="N1859" s="3">
        <v>7.71</v>
      </c>
      <c r="O1859" s="1">
        <v>9</v>
      </c>
      <c r="P1859" s="2">
        <v>0.1</v>
      </c>
      <c r="Q1859" s="3">
        <v>21913.7817</v>
      </c>
      <c r="S1859">
        <v>0.3</v>
      </c>
      <c r="T1859">
        <v>0.3</v>
      </c>
      <c r="U1859">
        <v>0.88100000000000001</v>
      </c>
      <c r="V1859">
        <v>18.2</v>
      </c>
    </row>
    <row r="1860" spans="1:22" x14ac:dyDescent="0.3">
      <c r="A1860" t="s">
        <v>144</v>
      </c>
      <c r="B1860" s="1">
        <v>2002</v>
      </c>
      <c r="C1860" t="s">
        <v>31</v>
      </c>
      <c r="D1860" s="2">
        <v>78.7</v>
      </c>
      <c r="E1860" s="1">
        <v>83</v>
      </c>
      <c r="F1860" s="1">
        <v>0</v>
      </c>
      <c r="G1860" s="3">
        <v>9.1300000000000008</v>
      </c>
      <c r="H1860">
        <v>2892.2571320000002</v>
      </c>
      <c r="I1860" s="1">
        <v>89</v>
      </c>
      <c r="J1860" s="1">
        <v>21</v>
      </c>
      <c r="K1860" s="2">
        <v>6.3</v>
      </c>
      <c r="L1860" s="1">
        <v>0</v>
      </c>
      <c r="M1860" s="1">
        <v>84</v>
      </c>
      <c r="N1860" s="3">
        <v>7.89</v>
      </c>
      <c r="O1860" s="1">
        <v>9</v>
      </c>
      <c r="P1860" s="2">
        <v>0.1</v>
      </c>
      <c r="Q1860" s="3">
        <v>16874.312320000001</v>
      </c>
      <c r="S1860">
        <v>0.3</v>
      </c>
      <c r="T1860">
        <v>0.3</v>
      </c>
      <c r="U1860">
        <v>0.873</v>
      </c>
      <c r="V1860">
        <v>17.5</v>
      </c>
    </row>
    <row r="1861" spans="1:22" x14ac:dyDescent="0.3">
      <c r="A1861" t="s">
        <v>144</v>
      </c>
      <c r="B1861" s="1">
        <v>2001</v>
      </c>
      <c r="C1861" t="s">
        <v>31</v>
      </c>
      <c r="D1861" s="2">
        <v>78.5</v>
      </c>
      <c r="E1861" s="1">
        <v>83</v>
      </c>
      <c r="F1861" s="1">
        <v>0</v>
      </c>
      <c r="G1861" s="3">
        <v>8.75</v>
      </c>
      <c r="H1861">
        <v>2205.9859499999998</v>
      </c>
      <c r="I1861" s="1">
        <v>9</v>
      </c>
      <c r="J1861" s="1">
        <v>65</v>
      </c>
      <c r="K1861" s="2">
        <v>59.6</v>
      </c>
      <c r="L1861" s="1">
        <v>0</v>
      </c>
      <c r="M1861" s="1">
        <v>82</v>
      </c>
      <c r="N1861" s="3">
        <v>7.58</v>
      </c>
      <c r="O1861" s="1">
        <v>9</v>
      </c>
      <c r="P1861" s="2">
        <v>0.1</v>
      </c>
      <c r="Q1861" s="3">
        <v>13882.856830000001</v>
      </c>
      <c r="S1861">
        <v>0.3</v>
      </c>
      <c r="T1861">
        <v>0.3</v>
      </c>
      <c r="U1861">
        <v>0.86799999999999999</v>
      </c>
      <c r="V1861">
        <v>17.399999999999999</v>
      </c>
    </row>
    <row r="1862" spans="1:22" x14ac:dyDescent="0.3">
      <c r="A1862" t="s">
        <v>144</v>
      </c>
      <c r="B1862" s="1">
        <v>2000</v>
      </c>
      <c r="C1862" t="s">
        <v>31</v>
      </c>
      <c r="D1862" s="2">
        <v>78.599999999999994</v>
      </c>
      <c r="E1862" s="1">
        <v>87</v>
      </c>
      <c r="F1862" s="1">
        <v>0</v>
      </c>
      <c r="G1862" s="3">
        <v>8.91</v>
      </c>
      <c r="H1862">
        <v>2143.0210830000001</v>
      </c>
      <c r="I1862" s="1">
        <v>9</v>
      </c>
      <c r="J1862" s="1">
        <v>65</v>
      </c>
      <c r="K1862" s="2">
        <v>58.9</v>
      </c>
      <c r="L1862" s="1">
        <v>0</v>
      </c>
      <c r="M1862" s="1">
        <v>82</v>
      </c>
      <c r="N1862" s="3">
        <v>7.47</v>
      </c>
      <c r="O1862" s="1">
        <v>9</v>
      </c>
      <c r="P1862" s="2">
        <v>0.1</v>
      </c>
      <c r="Q1862" s="3">
        <v>13641.127200000001</v>
      </c>
      <c r="S1862">
        <v>0.3</v>
      </c>
      <c r="T1862">
        <v>0.3</v>
      </c>
      <c r="U1862">
        <v>0.86399999999999999</v>
      </c>
      <c r="V1862">
        <v>17.2</v>
      </c>
    </row>
    <row r="1863" spans="1:22" x14ac:dyDescent="0.3">
      <c r="A1863" t="s">
        <v>145</v>
      </c>
      <c r="B1863" s="1">
        <v>2015</v>
      </c>
      <c r="C1863" t="s">
        <v>23</v>
      </c>
      <c r="D1863" s="2">
        <v>74.8</v>
      </c>
      <c r="E1863" s="1">
        <v>145</v>
      </c>
      <c r="F1863" s="1">
        <v>2</v>
      </c>
      <c r="H1863">
        <v>0</v>
      </c>
      <c r="I1863" s="1">
        <v>98</v>
      </c>
      <c r="J1863" s="1">
        <v>0</v>
      </c>
      <c r="K1863" s="2">
        <v>54</v>
      </c>
      <c r="L1863" s="1">
        <v>2</v>
      </c>
      <c r="M1863" s="1">
        <v>99</v>
      </c>
      <c r="O1863" s="1">
        <v>98</v>
      </c>
      <c r="P1863" s="2">
        <v>0.1</v>
      </c>
      <c r="Q1863" s="3">
        <v>295.96648800000003</v>
      </c>
      <c r="R1863" s="1">
        <v>68235</v>
      </c>
      <c r="S1863">
        <v>1.8</v>
      </c>
      <c r="T1863">
        <v>1.7</v>
      </c>
      <c r="U1863">
        <v>0.64200000000000002</v>
      </c>
      <c r="V1863">
        <v>11.7</v>
      </c>
    </row>
    <row r="1864" spans="1:22" x14ac:dyDescent="0.3">
      <c r="A1864" t="s">
        <v>145</v>
      </c>
      <c r="B1864" s="1">
        <v>2014</v>
      </c>
      <c r="C1864" t="s">
        <v>23</v>
      </c>
      <c r="D1864" s="2">
        <v>74.5</v>
      </c>
      <c r="E1864" s="1">
        <v>148</v>
      </c>
      <c r="F1864" s="1">
        <v>2</v>
      </c>
      <c r="G1864" s="3">
        <v>3.55</v>
      </c>
      <c r="H1864">
        <v>473.12381240000002</v>
      </c>
      <c r="I1864" s="1">
        <v>98</v>
      </c>
      <c r="J1864" s="1">
        <v>0</v>
      </c>
      <c r="K1864" s="2">
        <v>53.2</v>
      </c>
      <c r="L1864" s="1">
        <v>3</v>
      </c>
      <c r="M1864" s="1">
        <v>99</v>
      </c>
      <c r="N1864" s="3">
        <v>9.4</v>
      </c>
      <c r="O1864" s="1">
        <v>98</v>
      </c>
      <c r="P1864" s="2">
        <v>0.1</v>
      </c>
      <c r="Q1864" s="3">
        <v>1975.46477</v>
      </c>
      <c r="R1864" s="1">
        <v>613997</v>
      </c>
      <c r="S1864">
        <v>1.8</v>
      </c>
      <c r="T1864">
        <v>1.7</v>
      </c>
      <c r="U1864">
        <v>0.63600000000000001</v>
      </c>
      <c r="V1864">
        <v>11.6</v>
      </c>
    </row>
    <row r="1865" spans="1:22" x14ac:dyDescent="0.3">
      <c r="A1865" t="s">
        <v>145</v>
      </c>
      <c r="B1865" s="1">
        <v>2013</v>
      </c>
      <c r="C1865" t="s">
        <v>23</v>
      </c>
      <c r="D1865" s="2">
        <v>73.900000000000006</v>
      </c>
      <c r="E1865" s="1">
        <v>157</v>
      </c>
      <c r="F1865" s="1">
        <v>2</v>
      </c>
      <c r="G1865" s="3">
        <v>3.58</v>
      </c>
      <c r="H1865">
        <v>366.48418040000001</v>
      </c>
      <c r="I1865" s="1">
        <v>98</v>
      </c>
      <c r="J1865" s="1">
        <v>0</v>
      </c>
      <c r="K1865" s="2">
        <v>52.4</v>
      </c>
      <c r="L1865" s="1">
        <v>3</v>
      </c>
      <c r="M1865" s="1">
        <v>99</v>
      </c>
      <c r="N1865" s="3">
        <v>8.43</v>
      </c>
      <c r="O1865" s="1">
        <v>98</v>
      </c>
      <c r="P1865" s="2">
        <v>0.1</v>
      </c>
      <c r="Q1865" s="3">
        <v>1847.19849</v>
      </c>
      <c r="R1865" s="1">
        <v>5945747</v>
      </c>
      <c r="S1865">
        <v>1.8</v>
      </c>
      <c r="T1865">
        <v>1.7</v>
      </c>
      <c r="U1865">
        <v>0.63</v>
      </c>
      <c r="V1865">
        <v>11.5</v>
      </c>
    </row>
    <row r="1866" spans="1:22" x14ac:dyDescent="0.3">
      <c r="A1866" t="s">
        <v>145</v>
      </c>
      <c r="B1866" s="1">
        <v>2012</v>
      </c>
      <c r="C1866" t="s">
        <v>23</v>
      </c>
      <c r="D1866" s="2">
        <v>73.900000000000006</v>
      </c>
      <c r="E1866" s="1">
        <v>157</v>
      </c>
      <c r="F1866" s="1">
        <v>2</v>
      </c>
      <c r="G1866" s="3">
        <v>3.63</v>
      </c>
      <c r="H1866">
        <v>334.81742459999998</v>
      </c>
      <c r="I1866" s="1">
        <v>98</v>
      </c>
      <c r="J1866" s="1">
        <v>0</v>
      </c>
      <c r="K1866" s="2">
        <v>51.7</v>
      </c>
      <c r="L1866" s="1">
        <v>3</v>
      </c>
      <c r="M1866" s="1">
        <v>99</v>
      </c>
      <c r="N1866" s="3">
        <v>8.4</v>
      </c>
      <c r="O1866" s="1">
        <v>98</v>
      </c>
      <c r="P1866" s="2">
        <v>0.1</v>
      </c>
      <c r="Q1866" s="3">
        <v>1792.3844999999999</v>
      </c>
      <c r="R1866" s="1">
        <v>587718</v>
      </c>
      <c r="S1866">
        <v>1.8</v>
      </c>
      <c r="T1866">
        <v>1.7</v>
      </c>
      <c r="U1866">
        <v>0.625</v>
      </c>
      <c r="V1866">
        <v>11.5</v>
      </c>
    </row>
    <row r="1867" spans="1:22" x14ac:dyDescent="0.3">
      <c r="A1867" t="s">
        <v>145</v>
      </c>
      <c r="B1867" s="1">
        <v>2011</v>
      </c>
      <c r="C1867" t="s">
        <v>23</v>
      </c>
      <c r="D1867" s="2">
        <v>74.5</v>
      </c>
      <c r="E1867" s="1">
        <v>147</v>
      </c>
      <c r="F1867" s="1">
        <v>3</v>
      </c>
      <c r="G1867" s="3">
        <v>3.39</v>
      </c>
      <c r="H1867">
        <v>321.61325929999998</v>
      </c>
      <c r="I1867" s="1">
        <v>98</v>
      </c>
      <c r="J1867" s="1">
        <v>0</v>
      </c>
      <c r="K1867" s="2">
        <v>5.9</v>
      </c>
      <c r="L1867" s="1">
        <v>3</v>
      </c>
      <c r="M1867" s="1">
        <v>99</v>
      </c>
      <c r="N1867" s="3">
        <v>6.39</v>
      </c>
      <c r="O1867" s="1">
        <v>98</v>
      </c>
      <c r="P1867" s="2">
        <v>0.1</v>
      </c>
      <c r="Q1867" s="3">
        <v>1682.957924</v>
      </c>
      <c r="R1867" s="1">
        <v>58782</v>
      </c>
      <c r="S1867">
        <v>1.8</v>
      </c>
      <c r="T1867">
        <v>1.8</v>
      </c>
      <c r="U1867">
        <v>0.62</v>
      </c>
      <c r="V1867">
        <v>11.5</v>
      </c>
    </row>
    <row r="1868" spans="1:22" x14ac:dyDescent="0.3">
      <c r="A1868" t="s">
        <v>145</v>
      </c>
      <c r="B1868" s="1">
        <v>2010</v>
      </c>
      <c r="C1868" t="s">
        <v>23</v>
      </c>
      <c r="D1868" s="2">
        <v>73.2</v>
      </c>
      <c r="E1868" s="1">
        <v>154</v>
      </c>
      <c r="F1868" s="1">
        <v>3</v>
      </c>
      <c r="G1868" s="3">
        <v>3.38</v>
      </c>
      <c r="H1868">
        <v>302.70454109999997</v>
      </c>
      <c r="I1868" s="1">
        <v>98</v>
      </c>
      <c r="J1868" s="1">
        <v>0</v>
      </c>
      <c r="K1868" s="2">
        <v>5.2</v>
      </c>
      <c r="L1868" s="1">
        <v>3</v>
      </c>
      <c r="M1868" s="1">
        <v>99</v>
      </c>
      <c r="N1868" s="3">
        <v>6.58</v>
      </c>
      <c r="O1868" s="1">
        <v>98</v>
      </c>
      <c r="P1868" s="2">
        <v>0.1</v>
      </c>
      <c r="Q1868" s="3">
        <v>1526.497938</v>
      </c>
      <c r="R1868" s="1">
        <v>5737723</v>
      </c>
      <c r="S1868">
        <v>1.9</v>
      </c>
      <c r="T1868">
        <v>1.8</v>
      </c>
      <c r="U1868">
        <v>0.61399999999999999</v>
      </c>
      <c r="V1868">
        <v>11.4</v>
      </c>
    </row>
    <row r="1869" spans="1:22" x14ac:dyDescent="0.3">
      <c r="A1869" t="s">
        <v>145</v>
      </c>
      <c r="B1869" s="1">
        <v>2009</v>
      </c>
      <c r="C1869" t="s">
        <v>23</v>
      </c>
      <c r="D1869" s="2">
        <v>73.2</v>
      </c>
      <c r="E1869" s="1">
        <v>163</v>
      </c>
      <c r="F1869" s="1">
        <v>3</v>
      </c>
      <c r="G1869" s="3">
        <v>3.36</v>
      </c>
      <c r="H1869">
        <v>292.75310100000002</v>
      </c>
      <c r="I1869" s="1">
        <v>98</v>
      </c>
      <c r="J1869" s="1">
        <v>0</v>
      </c>
      <c r="K1869" s="2">
        <v>49.4</v>
      </c>
      <c r="L1869" s="1">
        <v>3</v>
      </c>
      <c r="M1869" s="1">
        <v>99</v>
      </c>
      <c r="N1869" s="3">
        <v>6.82</v>
      </c>
      <c r="O1869" s="1">
        <v>98</v>
      </c>
      <c r="P1869" s="2">
        <v>0.2</v>
      </c>
      <c r="Q1869" s="3">
        <v>1464.497754</v>
      </c>
      <c r="R1869" s="1">
        <v>5666581</v>
      </c>
      <c r="S1869">
        <v>1.9</v>
      </c>
      <c r="T1869">
        <v>1.8</v>
      </c>
      <c r="U1869">
        <v>0.61299999999999999</v>
      </c>
      <c r="V1869">
        <v>11.3</v>
      </c>
    </row>
    <row r="1870" spans="1:22" x14ac:dyDescent="0.3">
      <c r="A1870" t="s">
        <v>145</v>
      </c>
      <c r="B1870" s="1">
        <v>2008</v>
      </c>
      <c r="C1870" t="s">
        <v>23</v>
      </c>
      <c r="D1870" s="2">
        <v>72.5</v>
      </c>
      <c r="E1870" s="1">
        <v>169</v>
      </c>
      <c r="F1870" s="1">
        <v>3</v>
      </c>
      <c r="G1870" s="3">
        <v>3.64</v>
      </c>
      <c r="H1870">
        <v>275.06443400000001</v>
      </c>
      <c r="I1870" s="1">
        <v>97</v>
      </c>
      <c r="J1870" s="1">
        <v>0</v>
      </c>
      <c r="K1870" s="2">
        <v>48.6</v>
      </c>
      <c r="L1870" s="1">
        <v>3</v>
      </c>
      <c r="M1870" s="1">
        <v>97</v>
      </c>
      <c r="N1870" s="3">
        <v>6.98</v>
      </c>
      <c r="O1870" s="1">
        <v>97</v>
      </c>
      <c r="P1870" s="2">
        <v>0.2</v>
      </c>
      <c r="Q1870" s="3">
        <v>1518.8538599999999</v>
      </c>
      <c r="R1870" s="1">
        <v>559456</v>
      </c>
      <c r="S1870">
        <v>1.9</v>
      </c>
      <c r="T1870">
        <v>1.8</v>
      </c>
      <c r="U1870">
        <v>0.60699999999999998</v>
      </c>
      <c r="V1870">
        <v>11.1</v>
      </c>
    </row>
    <row r="1871" spans="1:22" x14ac:dyDescent="0.3">
      <c r="A1871" t="s">
        <v>145</v>
      </c>
      <c r="B1871" s="1">
        <v>2007</v>
      </c>
      <c r="C1871" t="s">
        <v>23</v>
      </c>
      <c r="D1871" s="2">
        <v>72.5</v>
      </c>
      <c r="E1871" s="1">
        <v>173</v>
      </c>
      <c r="F1871" s="1">
        <v>3</v>
      </c>
      <c r="G1871" s="3">
        <v>3.83</v>
      </c>
      <c r="H1871">
        <v>253.00078120000001</v>
      </c>
      <c r="I1871" s="1">
        <v>93</v>
      </c>
      <c r="J1871" s="1">
        <v>0</v>
      </c>
      <c r="K1871" s="2">
        <v>47.9</v>
      </c>
      <c r="L1871" s="1">
        <v>4</v>
      </c>
      <c r="M1871" s="1">
        <v>93</v>
      </c>
      <c r="N1871" s="3">
        <v>6.91</v>
      </c>
      <c r="O1871" s="1">
        <v>93</v>
      </c>
      <c r="P1871" s="2">
        <v>0.2</v>
      </c>
      <c r="Q1871" s="3">
        <v>1344.31871</v>
      </c>
      <c r="R1871" s="1">
        <v>552216</v>
      </c>
      <c r="S1871">
        <v>2</v>
      </c>
      <c r="T1871">
        <v>1.9</v>
      </c>
      <c r="U1871">
        <v>0.60099999999999998</v>
      </c>
      <c r="V1871">
        <v>11</v>
      </c>
    </row>
    <row r="1872" spans="1:22" x14ac:dyDescent="0.3">
      <c r="A1872" t="s">
        <v>145</v>
      </c>
      <c r="B1872" s="1">
        <v>2006</v>
      </c>
      <c r="C1872" t="s">
        <v>23</v>
      </c>
      <c r="D1872" s="2">
        <v>73</v>
      </c>
      <c r="E1872" s="1">
        <v>17</v>
      </c>
      <c r="F1872" s="1">
        <v>3</v>
      </c>
      <c r="G1872" s="3">
        <v>3.69</v>
      </c>
      <c r="H1872">
        <v>21.41123529</v>
      </c>
      <c r="I1872" s="1">
        <v>88</v>
      </c>
      <c r="J1872" s="1">
        <v>0</v>
      </c>
      <c r="K1872" s="2">
        <v>47.1</v>
      </c>
      <c r="L1872" s="1">
        <v>4</v>
      </c>
      <c r="M1872" s="1">
        <v>88</v>
      </c>
      <c r="N1872" s="3">
        <v>6.33</v>
      </c>
      <c r="O1872" s="1">
        <v>88</v>
      </c>
      <c r="P1872" s="2">
        <v>0.3</v>
      </c>
      <c r="Q1872" s="3">
        <v>124.992617</v>
      </c>
      <c r="R1872" s="1">
        <v>545211</v>
      </c>
      <c r="S1872">
        <v>2</v>
      </c>
      <c r="T1872">
        <v>1.9</v>
      </c>
      <c r="U1872">
        <v>0.59699999999999998</v>
      </c>
      <c r="V1872">
        <v>11</v>
      </c>
    </row>
    <row r="1873" spans="1:22" x14ac:dyDescent="0.3">
      <c r="A1873" t="s">
        <v>145</v>
      </c>
      <c r="B1873" s="1">
        <v>2005</v>
      </c>
      <c r="C1873" t="s">
        <v>23</v>
      </c>
      <c r="D1873" s="2">
        <v>71.2</v>
      </c>
      <c r="E1873" s="1">
        <v>194</v>
      </c>
      <c r="F1873" s="1">
        <v>3</v>
      </c>
      <c r="G1873" s="3">
        <v>3.7</v>
      </c>
      <c r="H1873">
        <v>218.57161790000001</v>
      </c>
      <c r="I1873" s="1">
        <v>86</v>
      </c>
      <c r="J1873" s="1">
        <v>0</v>
      </c>
      <c r="K1873" s="2">
        <v>46.4</v>
      </c>
      <c r="L1873" s="1">
        <v>4</v>
      </c>
      <c r="M1873" s="1">
        <v>87</v>
      </c>
      <c r="N1873" s="3">
        <v>6.11</v>
      </c>
      <c r="O1873" s="1">
        <v>86</v>
      </c>
      <c r="P1873" s="2">
        <v>0.3</v>
      </c>
      <c r="Q1873" s="3">
        <v>1175.116225</v>
      </c>
      <c r="R1873" s="1">
        <v>5379328</v>
      </c>
      <c r="S1873">
        <v>2</v>
      </c>
      <c r="T1873">
        <v>1.9</v>
      </c>
      <c r="U1873">
        <v>0.59199999999999997</v>
      </c>
      <c r="V1873">
        <v>11</v>
      </c>
    </row>
    <row r="1874" spans="1:22" x14ac:dyDescent="0.3">
      <c r="A1874" t="s">
        <v>145</v>
      </c>
      <c r="B1874" s="1">
        <v>2004</v>
      </c>
      <c r="C1874" t="s">
        <v>23</v>
      </c>
      <c r="D1874" s="2">
        <v>71</v>
      </c>
      <c r="E1874" s="1">
        <v>194</v>
      </c>
      <c r="F1874" s="1">
        <v>4</v>
      </c>
      <c r="G1874" s="3">
        <v>3.81</v>
      </c>
      <c r="H1874">
        <v>36.816211750000001</v>
      </c>
      <c r="I1874" s="1">
        <v>79</v>
      </c>
      <c r="J1874" s="1">
        <v>0</v>
      </c>
      <c r="K1874" s="2">
        <v>45.7</v>
      </c>
      <c r="L1874" s="1">
        <v>4</v>
      </c>
      <c r="M1874" s="1">
        <v>8</v>
      </c>
      <c r="N1874" s="3">
        <v>6.13</v>
      </c>
      <c r="O1874" s="1">
        <v>79</v>
      </c>
      <c r="P1874" s="2">
        <v>0.3</v>
      </c>
      <c r="Q1874" s="3">
        <v>191.55157</v>
      </c>
      <c r="R1874" s="1">
        <v>53973</v>
      </c>
      <c r="S1874">
        <v>2.1</v>
      </c>
      <c r="T1874">
        <v>2</v>
      </c>
      <c r="U1874">
        <v>0.58699999999999997</v>
      </c>
      <c r="V1874">
        <v>11</v>
      </c>
    </row>
    <row r="1875" spans="1:22" x14ac:dyDescent="0.3">
      <c r="A1875" t="s">
        <v>145</v>
      </c>
      <c r="B1875" s="1">
        <v>2003</v>
      </c>
      <c r="C1875" t="s">
        <v>23</v>
      </c>
      <c r="D1875" s="2">
        <v>76</v>
      </c>
      <c r="E1875" s="1">
        <v>198</v>
      </c>
      <c r="F1875" s="1">
        <v>4</v>
      </c>
      <c r="G1875" s="3">
        <v>3.77</v>
      </c>
      <c r="H1875">
        <v>2.542436908</v>
      </c>
      <c r="I1875" s="1">
        <v>86</v>
      </c>
      <c r="J1875" s="1">
        <v>0</v>
      </c>
      <c r="K1875" s="2">
        <v>44.9</v>
      </c>
      <c r="L1875" s="1">
        <v>5</v>
      </c>
      <c r="M1875" s="1">
        <v>86</v>
      </c>
      <c r="N1875" s="3">
        <v>6.12</v>
      </c>
      <c r="O1875" s="1">
        <v>86</v>
      </c>
      <c r="P1875" s="2">
        <v>0.3</v>
      </c>
      <c r="Q1875" s="3">
        <v>115.565314</v>
      </c>
      <c r="R1875" s="1">
        <v>524879</v>
      </c>
      <c r="S1875">
        <v>2.1</v>
      </c>
      <c r="T1875">
        <v>2</v>
      </c>
      <c r="U1875">
        <v>0.58299999999999996</v>
      </c>
      <c r="V1875">
        <v>11</v>
      </c>
    </row>
    <row r="1876" spans="1:22" x14ac:dyDescent="0.3">
      <c r="A1876" t="s">
        <v>145</v>
      </c>
      <c r="B1876" s="1">
        <v>2002</v>
      </c>
      <c r="C1876" t="s">
        <v>23</v>
      </c>
      <c r="D1876" s="2">
        <v>75</v>
      </c>
      <c r="E1876" s="1">
        <v>197</v>
      </c>
      <c r="F1876" s="1">
        <v>4</v>
      </c>
      <c r="G1876" s="3">
        <v>3.5</v>
      </c>
      <c r="H1876">
        <v>2.0923438929999998</v>
      </c>
      <c r="I1876" s="1">
        <v>85</v>
      </c>
      <c r="J1876" s="1">
        <v>0</v>
      </c>
      <c r="K1876" s="2">
        <v>44.2</v>
      </c>
      <c r="L1876" s="1">
        <v>5</v>
      </c>
      <c r="M1876" s="1">
        <v>85</v>
      </c>
      <c r="N1876" s="3">
        <v>5.71</v>
      </c>
      <c r="O1876" s="1">
        <v>85</v>
      </c>
      <c r="P1876" s="2">
        <v>0.4</v>
      </c>
      <c r="Q1876" s="3">
        <v>11.147277000000001</v>
      </c>
      <c r="R1876" s="1">
        <v>5171734</v>
      </c>
      <c r="S1876">
        <v>2.2000000000000002</v>
      </c>
      <c r="T1876">
        <v>2.1</v>
      </c>
      <c r="U1876">
        <v>0.57699999999999996</v>
      </c>
      <c r="V1876">
        <v>10.7</v>
      </c>
    </row>
    <row r="1877" spans="1:22" x14ac:dyDescent="0.3">
      <c r="A1877" t="s">
        <v>145</v>
      </c>
      <c r="B1877" s="1">
        <v>2001</v>
      </c>
      <c r="C1877" t="s">
        <v>23</v>
      </c>
      <c r="D1877" s="2">
        <v>73</v>
      </c>
      <c r="E1877" s="1">
        <v>193</v>
      </c>
      <c r="F1877" s="1">
        <v>4</v>
      </c>
      <c r="G1877" s="3">
        <v>3.51</v>
      </c>
      <c r="H1877">
        <v>22.355954480000001</v>
      </c>
      <c r="I1877" s="1">
        <v>87</v>
      </c>
      <c r="J1877" s="1">
        <v>0</v>
      </c>
      <c r="K1877" s="2">
        <v>43.5</v>
      </c>
      <c r="L1877" s="1">
        <v>5</v>
      </c>
      <c r="M1877" s="1">
        <v>89</v>
      </c>
      <c r="N1877" s="3">
        <v>5.26</v>
      </c>
      <c r="O1877" s="1">
        <v>87</v>
      </c>
      <c r="P1877" s="2">
        <v>0.4</v>
      </c>
      <c r="Q1877" s="3">
        <v>143.67580000000001</v>
      </c>
      <c r="R1877" s="1">
        <v>5175</v>
      </c>
      <c r="S1877">
        <v>2.2000000000000002</v>
      </c>
      <c r="T1877">
        <v>2.1</v>
      </c>
      <c r="U1877">
        <v>0.56999999999999995</v>
      </c>
      <c r="V1877">
        <v>10.4</v>
      </c>
    </row>
    <row r="1878" spans="1:22" x14ac:dyDescent="0.3">
      <c r="A1878" t="s">
        <v>145</v>
      </c>
      <c r="B1878" s="1">
        <v>2000</v>
      </c>
      <c r="C1878" t="s">
        <v>23</v>
      </c>
      <c r="D1878" s="2">
        <v>73</v>
      </c>
      <c r="E1878" s="1">
        <v>192</v>
      </c>
      <c r="F1878" s="1">
        <v>4</v>
      </c>
      <c r="G1878" s="3">
        <v>3.61</v>
      </c>
      <c r="H1878">
        <v>15.255188159999999</v>
      </c>
      <c r="I1878" s="1">
        <v>83</v>
      </c>
      <c r="J1878" s="1">
        <v>0</v>
      </c>
      <c r="K1878" s="2">
        <v>42.8</v>
      </c>
      <c r="L1878" s="1">
        <v>5</v>
      </c>
      <c r="M1878" s="1">
        <v>85</v>
      </c>
      <c r="N1878" s="3">
        <v>5.39</v>
      </c>
      <c r="O1878" s="1">
        <v>83</v>
      </c>
      <c r="P1878" s="2">
        <v>0.4</v>
      </c>
      <c r="Q1878" s="3">
        <v>116.2743</v>
      </c>
      <c r="R1878" s="1">
        <v>526796</v>
      </c>
      <c r="S1878">
        <v>2.2000000000000002</v>
      </c>
      <c r="T1878">
        <v>2.1</v>
      </c>
      <c r="U1878">
        <v>0.56200000000000006</v>
      </c>
      <c r="V1878">
        <v>10.1</v>
      </c>
    </row>
    <row r="1879" spans="1:22" x14ac:dyDescent="0.3">
      <c r="A1879" t="s">
        <v>146</v>
      </c>
      <c r="B1879" s="1">
        <v>2015</v>
      </c>
      <c r="C1879" t="s">
        <v>23</v>
      </c>
      <c r="D1879" s="2">
        <v>61.8</v>
      </c>
      <c r="E1879" s="1">
        <v>22</v>
      </c>
      <c r="F1879" s="1">
        <v>49</v>
      </c>
      <c r="H1879">
        <v>0</v>
      </c>
      <c r="I1879" s="1">
        <v>65</v>
      </c>
      <c r="J1879" s="1">
        <v>7693</v>
      </c>
      <c r="K1879" s="2">
        <v>19.3</v>
      </c>
      <c r="L1879" s="1">
        <v>87</v>
      </c>
      <c r="M1879" s="1">
        <v>65</v>
      </c>
      <c r="O1879" s="1">
        <v>65</v>
      </c>
      <c r="P1879" s="2">
        <v>0.4</v>
      </c>
      <c r="Q1879" s="3">
        <v>358.99731000000003</v>
      </c>
      <c r="R1879" s="1">
        <v>19896965</v>
      </c>
      <c r="S1879">
        <v>9.6</v>
      </c>
      <c r="T1879">
        <v>9.4</v>
      </c>
      <c r="U1879">
        <v>0.35099999999999998</v>
      </c>
      <c r="V1879">
        <v>5.4</v>
      </c>
    </row>
    <row r="1880" spans="1:22" x14ac:dyDescent="0.3">
      <c r="A1880" t="s">
        <v>146</v>
      </c>
      <c r="B1880" s="1">
        <v>2014</v>
      </c>
      <c r="C1880" t="s">
        <v>23</v>
      </c>
      <c r="D1880" s="2">
        <v>61.4</v>
      </c>
      <c r="E1880" s="1">
        <v>223</v>
      </c>
      <c r="F1880" s="1">
        <v>49</v>
      </c>
      <c r="G1880" s="3">
        <v>0.01</v>
      </c>
      <c r="H1880">
        <v>3.3040398990000002</v>
      </c>
      <c r="I1880" s="1">
        <v>68</v>
      </c>
      <c r="J1880" s="1">
        <v>1142</v>
      </c>
      <c r="K1880" s="2">
        <v>18.899999999999999</v>
      </c>
      <c r="L1880" s="1">
        <v>88</v>
      </c>
      <c r="M1880" s="1">
        <v>67</v>
      </c>
      <c r="N1880" s="3">
        <v>5.82</v>
      </c>
      <c r="O1880" s="1">
        <v>68</v>
      </c>
      <c r="P1880" s="2">
        <v>0.5</v>
      </c>
      <c r="Q1880" s="3">
        <v>43.646498000000001</v>
      </c>
      <c r="R1880" s="1">
        <v>19148219</v>
      </c>
      <c r="S1880">
        <v>9.8000000000000007</v>
      </c>
      <c r="T1880">
        <v>9.6</v>
      </c>
      <c r="U1880">
        <v>0.34499999999999997</v>
      </c>
      <c r="V1880">
        <v>5.3</v>
      </c>
    </row>
    <row r="1881" spans="1:22" x14ac:dyDescent="0.3">
      <c r="A1881" t="s">
        <v>146</v>
      </c>
      <c r="B1881" s="1">
        <v>2013</v>
      </c>
      <c r="C1881" t="s">
        <v>23</v>
      </c>
      <c r="D1881" s="2">
        <v>69</v>
      </c>
      <c r="E1881" s="1">
        <v>227</v>
      </c>
      <c r="F1881" s="1">
        <v>49</v>
      </c>
      <c r="G1881" s="3">
        <v>0.01</v>
      </c>
      <c r="H1881">
        <v>31.502432370000001</v>
      </c>
      <c r="I1881" s="1">
        <v>67</v>
      </c>
      <c r="J1881" s="1">
        <v>1224</v>
      </c>
      <c r="K1881" s="2">
        <v>18.5</v>
      </c>
      <c r="L1881" s="1">
        <v>89</v>
      </c>
      <c r="M1881" s="1">
        <v>56</v>
      </c>
      <c r="N1881" s="3">
        <v>5.9</v>
      </c>
      <c r="O1881" s="1">
        <v>67</v>
      </c>
      <c r="P1881" s="2">
        <v>0.6</v>
      </c>
      <c r="Q1881" s="3">
        <v>416.14837999999997</v>
      </c>
      <c r="R1881" s="1">
        <v>18426372</v>
      </c>
      <c r="S1881">
        <v>1</v>
      </c>
      <c r="T1881">
        <v>9.9</v>
      </c>
      <c r="U1881">
        <v>0.34100000000000003</v>
      </c>
      <c r="V1881">
        <v>5.3</v>
      </c>
    </row>
    <row r="1882" spans="1:22" x14ac:dyDescent="0.3">
      <c r="A1882" t="s">
        <v>146</v>
      </c>
      <c r="B1882" s="1">
        <v>2012</v>
      </c>
      <c r="C1882" t="s">
        <v>23</v>
      </c>
      <c r="D1882" s="2">
        <v>63</v>
      </c>
      <c r="E1882" s="1">
        <v>232</v>
      </c>
      <c r="F1882" s="1">
        <v>49</v>
      </c>
      <c r="G1882" s="3">
        <v>0.01</v>
      </c>
      <c r="H1882">
        <v>29.755179819999999</v>
      </c>
      <c r="I1882" s="1">
        <v>71</v>
      </c>
      <c r="J1882" s="1">
        <v>272</v>
      </c>
      <c r="K1882" s="2">
        <v>18.100000000000001</v>
      </c>
      <c r="L1882" s="1">
        <v>90</v>
      </c>
      <c r="M1882" s="1">
        <v>71</v>
      </c>
      <c r="N1882" s="3">
        <v>6.11</v>
      </c>
      <c r="O1882" s="1">
        <v>71</v>
      </c>
      <c r="P1882" s="2">
        <v>0.7</v>
      </c>
      <c r="Q1882" s="3">
        <v>391.51552400000003</v>
      </c>
      <c r="R1882" s="1">
        <v>17731634</v>
      </c>
      <c r="S1882">
        <v>1.3</v>
      </c>
      <c r="T1882">
        <v>1.1000000000000001</v>
      </c>
      <c r="U1882">
        <v>0.33100000000000002</v>
      </c>
      <c r="V1882">
        <v>5.0999999999999996</v>
      </c>
    </row>
    <row r="1883" spans="1:22" x14ac:dyDescent="0.3">
      <c r="A1883" t="s">
        <v>146</v>
      </c>
      <c r="B1883" s="1">
        <v>2011</v>
      </c>
      <c r="C1883" t="s">
        <v>23</v>
      </c>
      <c r="D1883" s="2">
        <v>59.4</v>
      </c>
      <c r="E1883" s="1">
        <v>241</v>
      </c>
      <c r="F1883" s="1">
        <v>50</v>
      </c>
      <c r="G1883" s="3">
        <v>0.15</v>
      </c>
      <c r="H1883">
        <v>32.224934449999999</v>
      </c>
      <c r="I1883" s="1">
        <v>75</v>
      </c>
      <c r="J1883" s="1">
        <v>771</v>
      </c>
      <c r="K1883" s="2">
        <v>17.7</v>
      </c>
      <c r="L1883" s="1">
        <v>93</v>
      </c>
      <c r="M1883" s="1">
        <v>4</v>
      </c>
      <c r="N1883" s="3">
        <v>6.66</v>
      </c>
      <c r="O1883" s="1">
        <v>75</v>
      </c>
      <c r="P1883" s="2">
        <v>0.7</v>
      </c>
      <c r="Q1883" s="3">
        <v>375.58198659999999</v>
      </c>
      <c r="R1883" s="1">
        <v>1764636</v>
      </c>
      <c r="S1883">
        <v>1.5</v>
      </c>
      <c r="T1883">
        <v>1.3</v>
      </c>
      <c r="U1883">
        <v>0.32300000000000001</v>
      </c>
      <c r="V1883">
        <v>4.8</v>
      </c>
    </row>
    <row r="1884" spans="1:22" x14ac:dyDescent="0.3">
      <c r="A1884" t="s">
        <v>146</v>
      </c>
      <c r="B1884" s="1">
        <v>2010</v>
      </c>
      <c r="C1884" t="s">
        <v>23</v>
      </c>
      <c r="D1884" s="2">
        <v>58.2</v>
      </c>
      <c r="E1884" s="1">
        <v>252</v>
      </c>
      <c r="F1884" s="1">
        <v>50</v>
      </c>
      <c r="G1884" s="3">
        <v>0.12</v>
      </c>
      <c r="H1884">
        <v>5.8837605359999996</v>
      </c>
      <c r="I1884" s="1">
        <v>7</v>
      </c>
      <c r="J1884" s="1">
        <v>372</v>
      </c>
      <c r="K1884" s="2">
        <v>17.3</v>
      </c>
      <c r="L1884" s="1">
        <v>95</v>
      </c>
      <c r="M1884" s="1">
        <v>75</v>
      </c>
      <c r="N1884" s="3">
        <v>6.36</v>
      </c>
      <c r="O1884" s="1">
        <v>7</v>
      </c>
      <c r="P1884" s="2">
        <v>0.9</v>
      </c>
      <c r="Q1884" s="3">
        <v>348.15151100000003</v>
      </c>
      <c r="R1884" s="1">
        <v>16425578</v>
      </c>
      <c r="S1884">
        <v>1.7</v>
      </c>
      <c r="T1884">
        <v>1.6</v>
      </c>
      <c r="U1884">
        <v>0.312</v>
      </c>
      <c r="V1884">
        <v>4.5</v>
      </c>
    </row>
    <row r="1885" spans="1:22" x14ac:dyDescent="0.3">
      <c r="A1885" t="s">
        <v>146</v>
      </c>
      <c r="B1885" s="1">
        <v>2009</v>
      </c>
      <c r="C1885" t="s">
        <v>23</v>
      </c>
      <c r="D1885" s="2">
        <v>57.1</v>
      </c>
      <c r="E1885" s="1">
        <v>263</v>
      </c>
      <c r="F1885" s="1">
        <v>51</v>
      </c>
      <c r="G1885" s="3">
        <v>0.11</v>
      </c>
      <c r="H1885">
        <v>5.6654050659999999</v>
      </c>
      <c r="I1885" s="1">
        <v>71</v>
      </c>
      <c r="J1885" s="1">
        <v>801</v>
      </c>
      <c r="K1885" s="2">
        <v>16.899999999999999</v>
      </c>
      <c r="L1885" s="1">
        <v>99</v>
      </c>
      <c r="M1885" s="1">
        <v>71</v>
      </c>
      <c r="N1885" s="3">
        <v>6.98</v>
      </c>
      <c r="O1885" s="1">
        <v>71</v>
      </c>
      <c r="P1885" s="2">
        <v>1.1000000000000001</v>
      </c>
      <c r="Q1885" s="3">
        <v>341.28946180000003</v>
      </c>
      <c r="R1885" s="1">
        <v>15813913</v>
      </c>
      <c r="S1885">
        <v>11</v>
      </c>
      <c r="T1885">
        <v>1.8</v>
      </c>
      <c r="U1885">
        <v>0.307</v>
      </c>
      <c r="V1885">
        <v>4.2</v>
      </c>
    </row>
    <row r="1886" spans="1:22" x14ac:dyDescent="0.3">
      <c r="A1886" t="s">
        <v>146</v>
      </c>
      <c r="B1886" s="1">
        <v>2008</v>
      </c>
      <c r="C1886" t="s">
        <v>23</v>
      </c>
      <c r="D1886" s="2">
        <v>56</v>
      </c>
      <c r="E1886" s="1">
        <v>272</v>
      </c>
      <c r="F1886" s="1">
        <v>52</v>
      </c>
      <c r="G1886" s="3">
        <v>0.12</v>
      </c>
      <c r="H1886">
        <v>40.378356660000001</v>
      </c>
      <c r="I1886" s="1"/>
      <c r="J1886" s="1">
        <v>1317</v>
      </c>
      <c r="K1886" s="2">
        <v>16.5</v>
      </c>
      <c r="L1886" s="1">
        <v>102</v>
      </c>
      <c r="M1886" s="1">
        <v>68</v>
      </c>
      <c r="N1886" s="3">
        <v>6.76</v>
      </c>
      <c r="O1886" s="1">
        <v>67</v>
      </c>
      <c r="P1886" s="2">
        <v>1.3</v>
      </c>
      <c r="Q1886" s="3">
        <v>354.81859980000002</v>
      </c>
      <c r="R1886" s="1">
        <v>15228525</v>
      </c>
      <c r="S1886">
        <v>11.2</v>
      </c>
      <c r="T1886">
        <v>11</v>
      </c>
      <c r="U1886">
        <v>0.29799999999999999</v>
      </c>
      <c r="V1886">
        <v>4</v>
      </c>
    </row>
    <row r="1887" spans="1:22" x14ac:dyDescent="0.3">
      <c r="A1887" t="s">
        <v>146</v>
      </c>
      <c r="B1887" s="1">
        <v>2007</v>
      </c>
      <c r="C1887" t="s">
        <v>23</v>
      </c>
      <c r="D1887" s="2">
        <v>55.2</v>
      </c>
      <c r="E1887" s="1">
        <v>276</v>
      </c>
      <c r="F1887" s="1">
        <v>53</v>
      </c>
      <c r="G1887" s="3">
        <v>0.1</v>
      </c>
      <c r="H1887">
        <v>35.809297489999999</v>
      </c>
      <c r="I1887" s="1"/>
      <c r="J1887" s="1">
        <v>282</v>
      </c>
      <c r="K1887" s="2">
        <v>16.100000000000001</v>
      </c>
      <c r="L1887" s="1">
        <v>106</v>
      </c>
      <c r="M1887" s="1">
        <v>57</v>
      </c>
      <c r="N1887" s="3">
        <v>6.94</v>
      </c>
      <c r="O1887" s="1">
        <v>57</v>
      </c>
      <c r="P1887" s="2">
        <v>1.4</v>
      </c>
      <c r="Q1887" s="3">
        <v>292.55962</v>
      </c>
      <c r="R1887" s="1">
        <v>14668338</v>
      </c>
      <c r="S1887">
        <v>11.4</v>
      </c>
      <c r="T1887">
        <v>11.3</v>
      </c>
      <c r="U1887">
        <v>0.29299999999999998</v>
      </c>
      <c r="V1887">
        <v>3.8</v>
      </c>
    </row>
    <row r="1888" spans="1:22" x14ac:dyDescent="0.3">
      <c r="A1888" t="s">
        <v>146</v>
      </c>
      <c r="B1888" s="1">
        <v>2006</v>
      </c>
      <c r="C1888" t="s">
        <v>23</v>
      </c>
      <c r="D1888" s="2">
        <v>54.5</v>
      </c>
      <c r="E1888" s="1">
        <v>277</v>
      </c>
      <c r="F1888" s="1">
        <v>54</v>
      </c>
      <c r="G1888" s="3">
        <v>0.11</v>
      </c>
      <c r="H1888">
        <v>43.421930660000001</v>
      </c>
      <c r="I1888" s="1"/>
      <c r="J1888" s="1">
        <v>59</v>
      </c>
      <c r="K1888" s="2">
        <v>15.7</v>
      </c>
      <c r="L1888" s="1">
        <v>110</v>
      </c>
      <c r="M1888" s="1">
        <v>52</v>
      </c>
      <c r="N1888" s="3">
        <v>7.39</v>
      </c>
      <c r="O1888" s="1">
        <v>51</v>
      </c>
      <c r="P1888" s="2">
        <v>1.5</v>
      </c>
      <c r="Q1888" s="3">
        <v>258.46387299999998</v>
      </c>
      <c r="R1888" s="1">
        <v>1413264</v>
      </c>
      <c r="S1888">
        <v>11.6</v>
      </c>
      <c r="T1888">
        <v>11.5</v>
      </c>
      <c r="U1888">
        <v>0.28599999999999998</v>
      </c>
      <c r="V1888">
        <v>3.7</v>
      </c>
    </row>
    <row r="1889" spans="1:22" x14ac:dyDescent="0.3">
      <c r="A1889" t="s">
        <v>146</v>
      </c>
      <c r="B1889" s="1">
        <v>2005</v>
      </c>
      <c r="C1889" t="s">
        <v>23</v>
      </c>
      <c r="D1889" s="2">
        <v>53.7</v>
      </c>
      <c r="E1889" s="1">
        <v>278</v>
      </c>
      <c r="F1889" s="1">
        <v>55</v>
      </c>
      <c r="G1889" s="3">
        <v>0.11</v>
      </c>
      <c r="H1889">
        <v>3.7517154420000001</v>
      </c>
      <c r="I1889" s="1"/>
      <c r="J1889" s="1">
        <v>2183</v>
      </c>
      <c r="K1889" s="2">
        <v>15.4</v>
      </c>
      <c r="L1889" s="1">
        <v>114</v>
      </c>
      <c r="M1889" s="1">
        <v>46</v>
      </c>
      <c r="N1889" s="3">
        <v>7.15</v>
      </c>
      <c r="O1889" s="1">
        <v>45</v>
      </c>
      <c r="P1889" s="2">
        <v>1.6</v>
      </c>
      <c r="Q1889" s="3">
        <v>25.383731000000001</v>
      </c>
      <c r="R1889" s="1">
        <v>13618449</v>
      </c>
      <c r="S1889">
        <v>11.9</v>
      </c>
      <c r="T1889">
        <v>11.8</v>
      </c>
      <c r="U1889">
        <v>0.27800000000000002</v>
      </c>
      <c r="V1889">
        <v>3.5</v>
      </c>
    </row>
    <row r="1890" spans="1:22" x14ac:dyDescent="0.3">
      <c r="A1890" t="s">
        <v>146</v>
      </c>
      <c r="B1890" s="1">
        <v>2004</v>
      </c>
      <c r="C1890" t="s">
        <v>23</v>
      </c>
      <c r="D1890" s="2">
        <v>52.9</v>
      </c>
      <c r="E1890" s="1">
        <v>279</v>
      </c>
      <c r="F1890" s="1">
        <v>56</v>
      </c>
      <c r="G1890" s="3">
        <v>0.11</v>
      </c>
      <c r="H1890">
        <v>20.86118432</v>
      </c>
      <c r="I1890" s="1"/>
      <c r="J1890" s="1">
        <v>63057</v>
      </c>
      <c r="K1890" s="2">
        <v>15</v>
      </c>
      <c r="L1890" s="1">
        <v>118</v>
      </c>
      <c r="M1890" s="1">
        <v>45</v>
      </c>
      <c r="N1890" s="3">
        <v>6.61</v>
      </c>
      <c r="O1890" s="1">
        <v>43</v>
      </c>
      <c r="P1890" s="2">
        <v>1.6</v>
      </c>
      <c r="Q1890" s="3">
        <v>232.56615740000001</v>
      </c>
      <c r="R1890" s="1">
        <v>1312712</v>
      </c>
      <c r="S1890">
        <v>12.1</v>
      </c>
      <c r="T1890">
        <v>12</v>
      </c>
      <c r="U1890">
        <v>0.27</v>
      </c>
      <c r="V1890">
        <v>3.1</v>
      </c>
    </row>
    <row r="1891" spans="1:22" x14ac:dyDescent="0.3">
      <c r="A1891" t="s">
        <v>146</v>
      </c>
      <c r="B1891" s="1">
        <v>2003</v>
      </c>
      <c r="C1891" t="s">
        <v>23</v>
      </c>
      <c r="D1891" s="2">
        <v>52.1</v>
      </c>
      <c r="E1891" s="1">
        <v>28</v>
      </c>
      <c r="F1891" s="1">
        <v>56</v>
      </c>
      <c r="G1891" s="3">
        <v>0.1</v>
      </c>
      <c r="H1891">
        <v>20.268765720000001</v>
      </c>
      <c r="I1891" s="1"/>
      <c r="J1891" s="1">
        <v>54190</v>
      </c>
      <c r="K1891" s="2">
        <v>14.6</v>
      </c>
      <c r="L1891" s="1">
        <v>121</v>
      </c>
      <c r="M1891" s="1">
        <v>44</v>
      </c>
      <c r="N1891" s="3">
        <v>6.23</v>
      </c>
      <c r="O1891" s="1">
        <v>41</v>
      </c>
      <c r="P1891" s="2">
        <v>1.6</v>
      </c>
      <c r="Q1891" s="3">
        <v>215.85480000000001</v>
      </c>
      <c r="R1891" s="1">
        <v>1265687</v>
      </c>
      <c r="S1891">
        <v>12.3</v>
      </c>
      <c r="T1891">
        <v>12.2</v>
      </c>
      <c r="U1891">
        <v>0.26600000000000001</v>
      </c>
      <c r="V1891">
        <v>3</v>
      </c>
    </row>
    <row r="1892" spans="1:22" x14ac:dyDescent="0.3">
      <c r="A1892" t="s">
        <v>146</v>
      </c>
      <c r="B1892" s="1">
        <v>2002</v>
      </c>
      <c r="C1892" t="s">
        <v>23</v>
      </c>
      <c r="D1892" s="2">
        <v>51.4</v>
      </c>
      <c r="E1892" s="1">
        <v>282</v>
      </c>
      <c r="F1892" s="1">
        <v>57</v>
      </c>
      <c r="G1892" s="3">
        <v>0.1</v>
      </c>
      <c r="H1892">
        <v>17.587227179999999</v>
      </c>
      <c r="I1892" s="1"/>
      <c r="J1892" s="1">
        <v>31584</v>
      </c>
      <c r="K1892" s="2">
        <v>14.3</v>
      </c>
      <c r="L1892" s="1">
        <v>124</v>
      </c>
      <c r="M1892" s="1">
        <v>43</v>
      </c>
      <c r="N1892" s="3">
        <v>6.55</v>
      </c>
      <c r="O1892" s="1">
        <v>39</v>
      </c>
      <c r="P1892" s="2">
        <v>1.6</v>
      </c>
      <c r="Q1892" s="3">
        <v>177.828384</v>
      </c>
      <c r="R1892" s="1">
        <v>12262</v>
      </c>
      <c r="S1892">
        <v>12.5</v>
      </c>
      <c r="T1892">
        <v>12.5</v>
      </c>
      <c r="U1892">
        <v>0.26100000000000001</v>
      </c>
      <c r="V1892">
        <v>2.9</v>
      </c>
    </row>
    <row r="1893" spans="1:22" x14ac:dyDescent="0.3">
      <c r="A1893" t="s">
        <v>146</v>
      </c>
      <c r="B1893" s="1">
        <v>2001</v>
      </c>
      <c r="C1893" t="s">
        <v>23</v>
      </c>
      <c r="D1893" s="2">
        <v>56</v>
      </c>
      <c r="E1893" s="1">
        <v>283</v>
      </c>
      <c r="F1893" s="1">
        <v>57</v>
      </c>
      <c r="G1893" s="3">
        <v>0.11</v>
      </c>
      <c r="H1893">
        <v>1.817829717</v>
      </c>
      <c r="I1893" s="1"/>
      <c r="J1893" s="1">
        <v>61208</v>
      </c>
      <c r="K1893" s="2">
        <v>13.9</v>
      </c>
      <c r="L1893" s="1">
        <v>127</v>
      </c>
      <c r="M1893" s="1">
        <v>42</v>
      </c>
      <c r="N1893" s="3">
        <v>7.1</v>
      </c>
      <c r="O1893" s="1">
        <v>36</v>
      </c>
      <c r="P1893" s="2">
        <v>1.6</v>
      </c>
      <c r="Q1893" s="3">
        <v>165.25724700000001</v>
      </c>
      <c r="R1893" s="1">
        <v>11771976</v>
      </c>
      <c r="S1893">
        <v>12.7</v>
      </c>
      <c r="T1893">
        <v>12.7</v>
      </c>
      <c r="U1893">
        <v>0.255</v>
      </c>
      <c r="V1893">
        <v>2.9</v>
      </c>
    </row>
    <row r="1894" spans="1:22" x14ac:dyDescent="0.3">
      <c r="A1894" t="s">
        <v>146</v>
      </c>
      <c r="B1894" s="1">
        <v>2000</v>
      </c>
      <c r="C1894" t="s">
        <v>23</v>
      </c>
      <c r="D1894" s="2">
        <v>50</v>
      </c>
      <c r="E1894" s="1">
        <v>284</v>
      </c>
      <c r="F1894" s="1">
        <v>58</v>
      </c>
      <c r="G1894" s="3">
        <v>0.1</v>
      </c>
      <c r="H1894">
        <v>13.35783844</v>
      </c>
      <c r="I1894" s="1"/>
      <c r="J1894" s="1">
        <v>21319</v>
      </c>
      <c r="K1894" s="2">
        <v>13.6</v>
      </c>
      <c r="L1894" s="1">
        <v>128</v>
      </c>
      <c r="M1894" s="1">
        <v>41</v>
      </c>
      <c r="N1894" s="3">
        <v>6.1</v>
      </c>
      <c r="O1894" s="1">
        <v>34</v>
      </c>
      <c r="P1894" s="2">
        <v>1.5</v>
      </c>
      <c r="Q1894" s="3">
        <v>158.455972</v>
      </c>
      <c r="R1894" s="1">
        <v>11352973</v>
      </c>
      <c r="S1894">
        <v>12.8</v>
      </c>
      <c r="T1894">
        <v>12.9</v>
      </c>
      <c r="U1894">
        <v>0.253</v>
      </c>
      <c r="V1894">
        <v>2.8</v>
      </c>
    </row>
    <row r="1895" spans="1:22" x14ac:dyDescent="0.3">
      <c r="A1895" t="s">
        <v>147</v>
      </c>
      <c r="B1895" s="1">
        <v>2015</v>
      </c>
      <c r="C1895" t="s">
        <v>23</v>
      </c>
      <c r="D1895" s="2">
        <v>54.5</v>
      </c>
      <c r="E1895" s="1">
        <v>344</v>
      </c>
      <c r="F1895" s="1">
        <v>483</v>
      </c>
      <c r="H1895">
        <v>0</v>
      </c>
      <c r="I1895" s="1">
        <v>49</v>
      </c>
      <c r="J1895" s="1">
        <v>12423</v>
      </c>
      <c r="K1895" s="2">
        <v>25.4</v>
      </c>
      <c r="L1895" s="1">
        <v>747</v>
      </c>
      <c r="M1895" s="1">
        <v>49</v>
      </c>
      <c r="O1895" s="1">
        <v>49</v>
      </c>
      <c r="P1895" s="2">
        <v>3.7</v>
      </c>
      <c r="Q1895" s="3">
        <v>2655.1579769999998</v>
      </c>
      <c r="R1895" s="1">
        <v>181181744</v>
      </c>
      <c r="S1895">
        <v>9.8000000000000007</v>
      </c>
      <c r="T1895">
        <v>9.6999999999999993</v>
      </c>
      <c r="U1895">
        <v>0.52500000000000002</v>
      </c>
      <c r="V1895">
        <v>10</v>
      </c>
    </row>
    <row r="1896" spans="1:22" x14ac:dyDescent="0.3">
      <c r="A1896" t="s">
        <v>147</v>
      </c>
      <c r="B1896" s="1">
        <v>2014</v>
      </c>
      <c r="C1896" t="s">
        <v>23</v>
      </c>
      <c r="D1896" s="2">
        <v>53.6</v>
      </c>
      <c r="E1896" s="1">
        <v>362</v>
      </c>
      <c r="F1896" s="1">
        <v>490</v>
      </c>
      <c r="G1896" s="3">
        <v>0.01</v>
      </c>
      <c r="H1896">
        <v>263.2111031</v>
      </c>
      <c r="I1896" s="1">
        <v>49</v>
      </c>
      <c r="J1896" s="1">
        <v>6855</v>
      </c>
      <c r="K1896" s="2">
        <v>24.7</v>
      </c>
      <c r="L1896" s="1">
        <v>759</v>
      </c>
      <c r="M1896" s="1">
        <v>49</v>
      </c>
      <c r="N1896" s="3">
        <v>3.67</v>
      </c>
      <c r="O1896" s="1">
        <v>49</v>
      </c>
      <c r="P1896" s="2">
        <v>3.9</v>
      </c>
      <c r="Q1896" s="3">
        <v>3221.678128</v>
      </c>
      <c r="R1896" s="1">
        <v>1764652</v>
      </c>
      <c r="S1896">
        <v>1.1000000000000001</v>
      </c>
      <c r="T1896">
        <v>9.9</v>
      </c>
      <c r="U1896">
        <v>0.52100000000000002</v>
      </c>
      <c r="V1896">
        <v>10</v>
      </c>
    </row>
    <row r="1897" spans="1:22" x14ac:dyDescent="0.3">
      <c r="A1897" t="s">
        <v>147</v>
      </c>
      <c r="B1897" s="1">
        <v>2013</v>
      </c>
      <c r="C1897" t="s">
        <v>23</v>
      </c>
      <c r="D1897" s="2">
        <v>53.2</v>
      </c>
      <c r="E1897" s="1">
        <v>367</v>
      </c>
      <c r="F1897" s="1">
        <v>498</v>
      </c>
      <c r="G1897" s="3">
        <v>8.3000000000000007</v>
      </c>
      <c r="H1897">
        <v>194.20328789999999</v>
      </c>
      <c r="I1897" s="1">
        <v>46</v>
      </c>
      <c r="J1897" s="1">
        <v>52852</v>
      </c>
      <c r="K1897" s="2">
        <v>24.1</v>
      </c>
      <c r="L1897" s="1">
        <v>773</v>
      </c>
      <c r="M1897" s="1">
        <v>46</v>
      </c>
      <c r="N1897" s="3">
        <v>3.7</v>
      </c>
      <c r="O1897" s="1">
        <v>46</v>
      </c>
      <c r="P1897" s="2">
        <v>3.9</v>
      </c>
      <c r="Q1897" s="3">
        <v>2996.96432</v>
      </c>
      <c r="R1897" s="1">
        <v>17182933</v>
      </c>
      <c r="S1897">
        <v>1.4</v>
      </c>
      <c r="T1897">
        <v>1.2</v>
      </c>
      <c r="U1897">
        <v>0.51400000000000001</v>
      </c>
      <c r="V1897">
        <v>9.8000000000000007</v>
      </c>
    </row>
    <row r="1898" spans="1:22" x14ac:dyDescent="0.3">
      <c r="A1898" t="s">
        <v>147</v>
      </c>
      <c r="B1898" s="1">
        <v>2012</v>
      </c>
      <c r="C1898" t="s">
        <v>23</v>
      </c>
      <c r="D1898" s="2">
        <v>52.7</v>
      </c>
      <c r="E1898" s="1">
        <v>374</v>
      </c>
      <c r="F1898" s="1">
        <v>505</v>
      </c>
      <c r="G1898" s="3">
        <v>8.5399999999999991</v>
      </c>
      <c r="H1898">
        <v>204.7186256</v>
      </c>
      <c r="I1898" s="1">
        <v>42</v>
      </c>
      <c r="J1898" s="1">
        <v>6447</v>
      </c>
      <c r="K1898" s="2">
        <v>23.5</v>
      </c>
      <c r="L1898" s="1">
        <v>788</v>
      </c>
      <c r="M1898" s="1">
        <v>42</v>
      </c>
      <c r="N1898" s="3">
        <v>3.3</v>
      </c>
      <c r="O1898" s="1">
        <v>42</v>
      </c>
      <c r="P1898" s="2">
        <v>4.4000000000000004</v>
      </c>
      <c r="Q1898" s="3">
        <v>2755.297787</v>
      </c>
      <c r="R1898" s="1">
        <v>167297284</v>
      </c>
      <c r="S1898">
        <v>1.7</v>
      </c>
      <c r="T1898">
        <v>1.6</v>
      </c>
      <c r="U1898">
        <v>0.50700000000000001</v>
      </c>
      <c r="V1898">
        <v>9.6999999999999993</v>
      </c>
    </row>
    <row r="1899" spans="1:22" x14ac:dyDescent="0.3">
      <c r="A1899" t="s">
        <v>147</v>
      </c>
      <c r="B1899" s="1">
        <v>2011</v>
      </c>
      <c r="C1899" t="s">
        <v>23</v>
      </c>
      <c r="D1899" s="2">
        <v>52.3</v>
      </c>
      <c r="E1899" s="1">
        <v>375</v>
      </c>
      <c r="F1899" s="1">
        <v>513</v>
      </c>
      <c r="G1899" s="3">
        <v>8.75</v>
      </c>
      <c r="H1899">
        <v>187.57331869999999</v>
      </c>
      <c r="I1899" s="1">
        <v>46</v>
      </c>
      <c r="J1899" s="1">
        <v>18843</v>
      </c>
      <c r="K1899" s="2">
        <v>22.8</v>
      </c>
      <c r="L1899" s="1">
        <v>802</v>
      </c>
      <c r="M1899" s="1">
        <v>48</v>
      </c>
      <c r="N1899" s="3">
        <v>3.69</v>
      </c>
      <c r="O1899" s="1">
        <v>48</v>
      </c>
      <c r="P1899" s="2">
        <v>4.7</v>
      </c>
      <c r="Q1899" s="3">
        <v>2527.9423000000002</v>
      </c>
      <c r="R1899" s="1">
        <v>16287776</v>
      </c>
      <c r="S1899">
        <v>11</v>
      </c>
      <c r="T1899">
        <v>1.9</v>
      </c>
      <c r="U1899">
        <v>0.5</v>
      </c>
      <c r="V1899">
        <v>9.6</v>
      </c>
    </row>
    <row r="1900" spans="1:22" x14ac:dyDescent="0.3">
      <c r="A1900" t="s">
        <v>147</v>
      </c>
      <c r="B1900" s="1">
        <v>2010</v>
      </c>
      <c r="C1900" t="s">
        <v>23</v>
      </c>
      <c r="D1900" s="2">
        <v>52</v>
      </c>
      <c r="E1900" s="1">
        <v>374</v>
      </c>
      <c r="F1900" s="1">
        <v>521</v>
      </c>
      <c r="G1900" s="3">
        <v>8.9</v>
      </c>
      <c r="H1900">
        <v>133.12308719999999</v>
      </c>
      <c r="I1900" s="1">
        <v>49</v>
      </c>
      <c r="J1900" s="1">
        <v>8491</v>
      </c>
      <c r="K1900" s="2">
        <v>22.2</v>
      </c>
      <c r="L1900" s="1">
        <v>817</v>
      </c>
      <c r="M1900" s="1">
        <v>54</v>
      </c>
      <c r="N1900" s="3">
        <v>3.47</v>
      </c>
      <c r="O1900" s="1">
        <v>54</v>
      </c>
      <c r="P1900" s="2">
        <v>4.8</v>
      </c>
      <c r="Q1900" s="3">
        <v>2327.3267000000001</v>
      </c>
      <c r="R1900" s="1">
        <v>158578261</v>
      </c>
      <c r="S1900">
        <v>11.3</v>
      </c>
      <c r="T1900">
        <v>11.2</v>
      </c>
      <c r="U1900">
        <v>0.49199999999999999</v>
      </c>
      <c r="V1900">
        <v>9.5</v>
      </c>
    </row>
    <row r="1901" spans="1:22" x14ac:dyDescent="0.3">
      <c r="A1901" t="s">
        <v>147</v>
      </c>
      <c r="B1901" s="1">
        <v>2009</v>
      </c>
      <c r="C1901" t="s">
        <v>23</v>
      </c>
      <c r="D1901" s="2">
        <v>51.6</v>
      </c>
      <c r="E1901" s="1">
        <v>376</v>
      </c>
      <c r="F1901" s="1">
        <v>527</v>
      </c>
      <c r="G1901" s="3">
        <v>9.0500000000000007</v>
      </c>
      <c r="H1901">
        <v>14.5676468</v>
      </c>
      <c r="I1901" s="1">
        <v>63</v>
      </c>
      <c r="J1901" s="1">
        <v>1272</v>
      </c>
      <c r="K1901" s="2">
        <v>21.6</v>
      </c>
      <c r="L1901" s="1">
        <v>832</v>
      </c>
      <c r="M1901" s="1">
        <v>66</v>
      </c>
      <c r="N1901" s="3">
        <v>4.24</v>
      </c>
      <c r="O1901" s="1">
        <v>63</v>
      </c>
      <c r="P1901" s="2">
        <v>4.9000000000000004</v>
      </c>
      <c r="Q1901" s="3">
        <v>197.66142199999999</v>
      </c>
      <c r="R1901" s="1">
        <v>15442181</v>
      </c>
      <c r="S1901">
        <v>11.7</v>
      </c>
      <c r="T1901">
        <v>11.6</v>
      </c>
      <c r="U1901">
        <v>0.48699999999999999</v>
      </c>
      <c r="V1901">
        <v>9.3000000000000007</v>
      </c>
    </row>
    <row r="1902" spans="1:22" x14ac:dyDescent="0.3">
      <c r="A1902" t="s">
        <v>147</v>
      </c>
      <c r="B1902" s="1">
        <v>2008</v>
      </c>
      <c r="C1902" t="s">
        <v>23</v>
      </c>
      <c r="D1902" s="2">
        <v>59</v>
      </c>
      <c r="E1902" s="1">
        <v>386</v>
      </c>
      <c r="F1902" s="1">
        <v>536</v>
      </c>
      <c r="G1902" s="3">
        <v>9.3000000000000007</v>
      </c>
      <c r="H1902">
        <v>105.5910629</v>
      </c>
      <c r="I1902" s="1">
        <v>41</v>
      </c>
      <c r="J1902" s="1">
        <v>9960</v>
      </c>
      <c r="K1902" s="2">
        <v>21</v>
      </c>
      <c r="L1902" s="1">
        <v>848</v>
      </c>
      <c r="M1902" s="1">
        <v>6</v>
      </c>
      <c r="N1902" s="3">
        <v>4</v>
      </c>
      <c r="O1902" s="1">
        <v>53</v>
      </c>
      <c r="P1902" s="2">
        <v>5</v>
      </c>
      <c r="Q1902" s="3">
        <v>1383.893354</v>
      </c>
      <c r="R1902" s="1">
        <v>1534739</v>
      </c>
      <c r="S1902">
        <v>12</v>
      </c>
      <c r="T1902">
        <v>11.9</v>
      </c>
      <c r="U1902">
        <v>0.48099999999999998</v>
      </c>
      <c r="V1902">
        <v>9.1999999999999993</v>
      </c>
    </row>
    <row r="1903" spans="1:22" x14ac:dyDescent="0.3">
      <c r="A1903" t="s">
        <v>147</v>
      </c>
      <c r="B1903" s="1">
        <v>2007</v>
      </c>
      <c r="C1903" t="s">
        <v>23</v>
      </c>
      <c r="D1903" s="2">
        <v>55</v>
      </c>
      <c r="E1903" s="1">
        <v>388</v>
      </c>
      <c r="F1903" s="1">
        <v>542</v>
      </c>
      <c r="G1903" s="3">
        <v>9.5500000000000007</v>
      </c>
      <c r="H1903">
        <v>104.4746444</v>
      </c>
      <c r="I1903" s="1">
        <v>42</v>
      </c>
      <c r="J1903" s="1">
        <v>2613</v>
      </c>
      <c r="K1903" s="2">
        <v>2.4</v>
      </c>
      <c r="L1903" s="1">
        <v>863</v>
      </c>
      <c r="M1903" s="1">
        <v>54</v>
      </c>
      <c r="N1903" s="3">
        <v>4.47</v>
      </c>
      <c r="O1903" s="1">
        <v>42</v>
      </c>
      <c r="P1903" s="2">
        <v>5.2</v>
      </c>
      <c r="Q1903" s="3">
        <v>1136.829645</v>
      </c>
      <c r="R1903" s="1">
        <v>14641724</v>
      </c>
      <c r="S1903">
        <v>12.3</v>
      </c>
      <c r="T1903">
        <v>12.3</v>
      </c>
      <c r="U1903">
        <v>0.47699999999999998</v>
      </c>
      <c r="V1903">
        <v>9.1</v>
      </c>
    </row>
    <row r="1904" spans="1:22" x14ac:dyDescent="0.3">
      <c r="A1904" t="s">
        <v>147</v>
      </c>
      <c r="B1904" s="1">
        <v>2006</v>
      </c>
      <c r="C1904" t="s">
        <v>23</v>
      </c>
      <c r="D1904" s="2">
        <v>49.8</v>
      </c>
      <c r="E1904" s="1">
        <v>396</v>
      </c>
      <c r="F1904" s="1">
        <v>549</v>
      </c>
      <c r="G1904" s="3">
        <v>9.66</v>
      </c>
      <c r="H1904">
        <v>10.35779424</v>
      </c>
      <c r="I1904" s="1">
        <v>27</v>
      </c>
      <c r="J1904" s="1">
        <v>704</v>
      </c>
      <c r="K1904" s="2">
        <v>19.899999999999999</v>
      </c>
      <c r="L1904" s="1">
        <v>879</v>
      </c>
      <c r="M1904" s="1">
        <v>46</v>
      </c>
      <c r="N1904" s="3">
        <v>3.66</v>
      </c>
      <c r="O1904" s="1">
        <v>4</v>
      </c>
      <c r="P1904" s="2">
        <v>5.3</v>
      </c>
      <c r="Q1904" s="3">
        <v>119.743286</v>
      </c>
      <c r="R1904" s="1">
        <v>14261494</v>
      </c>
      <c r="S1904">
        <v>12.6</v>
      </c>
      <c r="T1904">
        <v>12.6</v>
      </c>
      <c r="U1904">
        <v>0.46600000000000003</v>
      </c>
      <c r="V1904">
        <v>9</v>
      </c>
    </row>
    <row r="1905" spans="1:22" x14ac:dyDescent="0.3">
      <c r="A1905" t="s">
        <v>147</v>
      </c>
      <c r="B1905" s="1">
        <v>2005</v>
      </c>
      <c r="C1905" t="s">
        <v>23</v>
      </c>
      <c r="D1905" s="2">
        <v>49.2</v>
      </c>
      <c r="E1905" s="1">
        <v>4</v>
      </c>
      <c r="F1905" s="1">
        <v>556</v>
      </c>
      <c r="G1905" s="3">
        <v>9.7100000000000009</v>
      </c>
      <c r="H1905">
        <v>6.4162527870000003</v>
      </c>
      <c r="I1905" s="1">
        <v>18</v>
      </c>
      <c r="J1905" s="1">
        <v>110927</v>
      </c>
      <c r="K1905" s="2">
        <v>19.3</v>
      </c>
      <c r="L1905" s="1">
        <v>893</v>
      </c>
      <c r="M1905" s="1">
        <v>45</v>
      </c>
      <c r="N1905" s="3">
        <v>4.1100000000000003</v>
      </c>
      <c r="O1905" s="1">
        <v>36</v>
      </c>
      <c r="P1905" s="2">
        <v>5.4</v>
      </c>
      <c r="Q1905" s="3">
        <v>87.893873799999994</v>
      </c>
      <c r="R1905" s="1">
        <v>138939478</v>
      </c>
      <c r="S1905">
        <v>12.9</v>
      </c>
      <c r="T1905">
        <v>12.9</v>
      </c>
      <c r="U1905">
        <v>0.46300000000000002</v>
      </c>
      <c r="V1905">
        <v>8.9</v>
      </c>
    </row>
    <row r="1906" spans="1:22" x14ac:dyDescent="0.3">
      <c r="A1906" t="s">
        <v>147</v>
      </c>
      <c r="B1906" s="1">
        <v>2004</v>
      </c>
      <c r="C1906" t="s">
        <v>23</v>
      </c>
      <c r="D1906" s="2">
        <v>48.5</v>
      </c>
      <c r="E1906" s="1">
        <v>47</v>
      </c>
      <c r="F1906" s="1">
        <v>563</v>
      </c>
      <c r="G1906" s="3">
        <v>9.76</v>
      </c>
      <c r="H1906">
        <v>57.225558149999998</v>
      </c>
      <c r="I1906" s="1"/>
      <c r="J1906" s="1">
        <v>31521</v>
      </c>
      <c r="K1906" s="2">
        <v>18.8</v>
      </c>
      <c r="L1906" s="1">
        <v>907</v>
      </c>
      <c r="M1906" s="1">
        <v>43</v>
      </c>
      <c r="N1906" s="3">
        <v>4.33</v>
      </c>
      <c r="O1906" s="1">
        <v>33</v>
      </c>
      <c r="P1906" s="2">
        <v>5.4</v>
      </c>
      <c r="Q1906" s="3">
        <v>648.81585199999995</v>
      </c>
      <c r="R1906" s="1">
        <v>135393616</v>
      </c>
      <c r="S1906">
        <v>13.2</v>
      </c>
      <c r="T1906">
        <v>13.2</v>
      </c>
      <c r="U1906">
        <v>0.44500000000000001</v>
      </c>
      <c r="V1906">
        <v>8.5</v>
      </c>
    </row>
    <row r="1907" spans="1:22" x14ac:dyDescent="0.3">
      <c r="A1907" t="s">
        <v>147</v>
      </c>
      <c r="B1907" s="1">
        <v>2003</v>
      </c>
      <c r="C1907" t="s">
        <v>23</v>
      </c>
      <c r="D1907" s="2">
        <v>48.1</v>
      </c>
      <c r="E1907" s="1">
        <v>41</v>
      </c>
      <c r="F1907" s="1">
        <v>567</v>
      </c>
      <c r="G1907" s="3">
        <v>9.75</v>
      </c>
      <c r="H1907">
        <v>30.195508490000002</v>
      </c>
      <c r="I1907" s="1"/>
      <c r="J1907" s="1">
        <v>141258</v>
      </c>
      <c r="K1907" s="2">
        <v>18.3</v>
      </c>
      <c r="L1907" s="1">
        <v>918</v>
      </c>
      <c r="M1907" s="1">
        <v>42</v>
      </c>
      <c r="N1907" s="3">
        <v>4.5</v>
      </c>
      <c r="O1907" s="1">
        <v>29</v>
      </c>
      <c r="P1907" s="2">
        <v>5.4</v>
      </c>
      <c r="Q1907" s="3">
        <v>512.65719000000001</v>
      </c>
      <c r="R1907" s="1">
        <v>131972533</v>
      </c>
      <c r="S1907">
        <v>13.5</v>
      </c>
      <c r="T1907">
        <v>13.6</v>
      </c>
      <c r="U1907">
        <v>0</v>
      </c>
      <c r="V1907">
        <v>8.1</v>
      </c>
    </row>
    <row r="1908" spans="1:22" x14ac:dyDescent="0.3">
      <c r="A1908" t="s">
        <v>147</v>
      </c>
      <c r="B1908" s="1">
        <v>2002</v>
      </c>
      <c r="C1908" t="s">
        <v>23</v>
      </c>
      <c r="D1908" s="2">
        <v>47.7</v>
      </c>
      <c r="E1908" s="1">
        <v>49</v>
      </c>
      <c r="F1908" s="1">
        <v>571</v>
      </c>
      <c r="G1908" s="3">
        <v>9.61</v>
      </c>
      <c r="H1908">
        <v>17.137754000000001</v>
      </c>
      <c r="I1908" s="1"/>
      <c r="J1908" s="1">
        <v>42007</v>
      </c>
      <c r="K1908" s="2">
        <v>17.8</v>
      </c>
      <c r="L1908" s="1">
        <v>928</v>
      </c>
      <c r="M1908" s="1">
        <v>4</v>
      </c>
      <c r="N1908" s="3">
        <v>2.4300000000000002</v>
      </c>
      <c r="O1908" s="1">
        <v>25</v>
      </c>
      <c r="P1908" s="2">
        <v>5.3</v>
      </c>
      <c r="Q1908" s="3">
        <v>459.45721170000002</v>
      </c>
      <c r="R1908" s="1">
        <v>12866671</v>
      </c>
      <c r="S1908">
        <v>13.8</v>
      </c>
      <c r="T1908">
        <v>13.8</v>
      </c>
      <c r="U1908">
        <v>0</v>
      </c>
      <c r="V1908">
        <v>7.7</v>
      </c>
    </row>
    <row r="1909" spans="1:22" x14ac:dyDescent="0.3">
      <c r="A1909" t="s">
        <v>147</v>
      </c>
      <c r="B1909" s="1">
        <v>2001</v>
      </c>
      <c r="C1909" t="s">
        <v>23</v>
      </c>
      <c r="D1909" s="2">
        <v>47.4</v>
      </c>
      <c r="E1909" s="1">
        <v>48</v>
      </c>
      <c r="F1909" s="1">
        <v>574</v>
      </c>
      <c r="G1909" s="3">
        <v>9.58</v>
      </c>
      <c r="H1909">
        <v>15.830985</v>
      </c>
      <c r="I1909" s="1"/>
      <c r="J1909" s="1">
        <v>168107</v>
      </c>
      <c r="K1909" s="2">
        <v>17.3</v>
      </c>
      <c r="L1909" s="1">
        <v>936</v>
      </c>
      <c r="M1909" s="1">
        <v>36</v>
      </c>
      <c r="N1909" s="3">
        <v>3.25</v>
      </c>
      <c r="O1909" s="1">
        <v>27</v>
      </c>
      <c r="P1909" s="2">
        <v>5.0999999999999996</v>
      </c>
      <c r="Q1909" s="3">
        <v>351.79966660000002</v>
      </c>
      <c r="R1909" s="1">
        <v>125463434</v>
      </c>
      <c r="S1909">
        <v>14.1</v>
      </c>
      <c r="T1909">
        <v>14.1</v>
      </c>
      <c r="U1909">
        <v>0</v>
      </c>
      <c r="V1909">
        <v>8</v>
      </c>
    </row>
    <row r="1910" spans="1:22" x14ac:dyDescent="0.3">
      <c r="A1910" t="s">
        <v>147</v>
      </c>
      <c r="B1910" s="1">
        <v>2000</v>
      </c>
      <c r="C1910" t="s">
        <v>23</v>
      </c>
      <c r="D1910" s="2">
        <v>47.1</v>
      </c>
      <c r="E1910" s="1">
        <v>45</v>
      </c>
      <c r="F1910" s="1">
        <v>576</v>
      </c>
      <c r="G1910" s="3">
        <v>9.23</v>
      </c>
      <c r="H1910">
        <v>22.481776060000001</v>
      </c>
      <c r="I1910" s="1"/>
      <c r="J1910" s="1">
        <v>212183</v>
      </c>
      <c r="K1910" s="2">
        <v>16.899999999999999</v>
      </c>
      <c r="L1910" s="1">
        <v>943</v>
      </c>
      <c r="M1910" s="1">
        <v>31</v>
      </c>
      <c r="N1910" s="3">
        <v>2.84</v>
      </c>
      <c r="O1910" s="1">
        <v>29</v>
      </c>
      <c r="P1910" s="2">
        <v>4.9000000000000004</v>
      </c>
      <c r="Q1910" s="3">
        <v>379.11932639999998</v>
      </c>
      <c r="R1910" s="1">
        <v>1223529</v>
      </c>
      <c r="S1910">
        <v>14.3</v>
      </c>
      <c r="T1910">
        <v>14.4</v>
      </c>
      <c r="U1910">
        <v>0</v>
      </c>
      <c r="V1910">
        <v>7.6</v>
      </c>
    </row>
    <row r="1911" spans="1:22" x14ac:dyDescent="0.3">
      <c r="A1911" t="s">
        <v>148</v>
      </c>
      <c r="B1911" s="1">
        <v>2013</v>
      </c>
      <c r="C1911" t="s">
        <v>23</v>
      </c>
      <c r="E1911" s="1"/>
      <c r="F1911" s="1">
        <v>0</v>
      </c>
      <c r="G1911" s="3">
        <v>0.01</v>
      </c>
      <c r="H1911">
        <v>0</v>
      </c>
      <c r="I1911" s="1">
        <v>99</v>
      </c>
      <c r="J1911" s="1">
        <v>0</v>
      </c>
      <c r="K1911" s="2">
        <v>77.3</v>
      </c>
      <c r="L1911" s="1">
        <v>0</v>
      </c>
      <c r="M1911" s="1">
        <v>99</v>
      </c>
      <c r="N1911" s="3">
        <v>7.2</v>
      </c>
      <c r="O1911" s="1">
        <v>99</v>
      </c>
      <c r="P1911" s="2">
        <v>0.1</v>
      </c>
      <c r="S1911">
        <v>0.1</v>
      </c>
      <c r="T1911">
        <v>0.1</v>
      </c>
    </row>
    <row r="1912" spans="1:22" x14ac:dyDescent="0.3">
      <c r="A1912" t="s">
        <v>149</v>
      </c>
      <c r="B1912" s="1">
        <v>2015</v>
      </c>
      <c r="C1912" t="s">
        <v>31</v>
      </c>
      <c r="D1912" s="2">
        <v>81.8</v>
      </c>
      <c r="E1912" s="1">
        <v>59</v>
      </c>
      <c r="F1912" s="1">
        <v>0</v>
      </c>
      <c r="G1912" s="3">
        <v>5.97</v>
      </c>
      <c r="H1912">
        <v>0</v>
      </c>
      <c r="I1912" s="1"/>
      <c r="J1912" s="1">
        <v>14</v>
      </c>
      <c r="K1912" s="2">
        <v>61.2</v>
      </c>
      <c r="L1912" s="1">
        <v>0</v>
      </c>
      <c r="M1912" s="1">
        <v>95</v>
      </c>
      <c r="O1912" s="1">
        <v>95</v>
      </c>
      <c r="P1912" s="2">
        <v>0.1</v>
      </c>
      <c r="Q1912" s="3">
        <v>7455.2465400000001</v>
      </c>
      <c r="R1912" s="1">
        <v>518867</v>
      </c>
      <c r="S1912">
        <v>0.8</v>
      </c>
      <c r="T1912">
        <v>0.7</v>
      </c>
      <c r="U1912">
        <v>0.94799999999999995</v>
      </c>
      <c r="V1912">
        <v>17.7</v>
      </c>
    </row>
    <row r="1913" spans="1:22" x14ac:dyDescent="0.3">
      <c r="A1913" t="s">
        <v>149</v>
      </c>
      <c r="B1913" s="1">
        <v>2014</v>
      </c>
      <c r="C1913" t="s">
        <v>31</v>
      </c>
      <c r="D1913" s="2">
        <v>81.599999999999994</v>
      </c>
      <c r="E1913" s="1">
        <v>61</v>
      </c>
      <c r="F1913" s="1">
        <v>0</v>
      </c>
      <c r="G1913" s="3">
        <v>6.06</v>
      </c>
      <c r="H1913">
        <v>177.6382878</v>
      </c>
      <c r="I1913" s="1"/>
      <c r="J1913" s="1">
        <v>3</v>
      </c>
      <c r="K1913" s="2">
        <v>6.8</v>
      </c>
      <c r="L1913" s="1">
        <v>0</v>
      </c>
      <c r="M1913" s="1">
        <v>93</v>
      </c>
      <c r="N1913" s="3">
        <v>9.7200000000000006</v>
      </c>
      <c r="O1913" s="1">
        <v>93</v>
      </c>
      <c r="P1913" s="2">
        <v>0.1</v>
      </c>
      <c r="Q1913" s="3">
        <v>975.49856</v>
      </c>
      <c r="R1913" s="1">
        <v>5137232</v>
      </c>
      <c r="S1913">
        <v>0.8</v>
      </c>
      <c r="T1913">
        <v>0.7</v>
      </c>
      <c r="U1913">
        <v>0.94499999999999995</v>
      </c>
      <c r="V1913">
        <v>17.7</v>
      </c>
    </row>
    <row r="1914" spans="1:22" x14ac:dyDescent="0.3">
      <c r="A1914" t="s">
        <v>149</v>
      </c>
      <c r="B1914" s="1">
        <v>2013</v>
      </c>
      <c r="C1914" t="s">
        <v>31</v>
      </c>
      <c r="D1914" s="2">
        <v>81.5</v>
      </c>
      <c r="E1914" s="1">
        <v>62</v>
      </c>
      <c r="F1914" s="1">
        <v>0</v>
      </c>
      <c r="G1914" s="3">
        <v>6.21</v>
      </c>
      <c r="H1914">
        <v>234.782883</v>
      </c>
      <c r="I1914" s="1"/>
      <c r="J1914" s="1">
        <v>8</v>
      </c>
      <c r="K1914" s="2">
        <v>6.3</v>
      </c>
      <c r="L1914" s="1">
        <v>0</v>
      </c>
      <c r="M1914" s="1">
        <v>94</v>
      </c>
      <c r="N1914" s="3">
        <v>9.39</v>
      </c>
      <c r="O1914" s="1">
        <v>94</v>
      </c>
      <c r="P1914" s="2">
        <v>0.1</v>
      </c>
      <c r="Q1914" s="3">
        <v>1291.4349999999999</v>
      </c>
      <c r="R1914" s="1">
        <v>579623</v>
      </c>
      <c r="S1914">
        <v>0.8</v>
      </c>
      <c r="T1914">
        <v>0.7</v>
      </c>
      <c r="U1914">
        <v>0.94199999999999995</v>
      </c>
      <c r="V1914">
        <v>17.5</v>
      </c>
    </row>
    <row r="1915" spans="1:22" x14ac:dyDescent="0.3">
      <c r="A1915" t="s">
        <v>149</v>
      </c>
      <c r="B1915" s="1">
        <v>2012</v>
      </c>
      <c r="C1915" t="s">
        <v>31</v>
      </c>
      <c r="D1915" s="2">
        <v>81.3</v>
      </c>
      <c r="E1915" s="1">
        <v>61</v>
      </c>
      <c r="F1915" s="1">
        <v>0</v>
      </c>
      <c r="G1915" s="3">
        <v>6.21</v>
      </c>
      <c r="H1915">
        <v>2094.1909599999999</v>
      </c>
      <c r="I1915" s="1"/>
      <c r="J1915" s="1">
        <v>4</v>
      </c>
      <c r="K1915" s="2">
        <v>59.8</v>
      </c>
      <c r="L1915" s="1">
        <v>0</v>
      </c>
      <c r="M1915" s="1">
        <v>95</v>
      </c>
      <c r="N1915" s="3">
        <v>9.16</v>
      </c>
      <c r="O1915" s="1">
        <v>95</v>
      </c>
      <c r="P1915" s="2">
        <v>0.1</v>
      </c>
      <c r="Q1915" s="3">
        <v>11563.727000000001</v>
      </c>
      <c r="R1915" s="1">
        <v>518573</v>
      </c>
      <c r="S1915">
        <v>0.7</v>
      </c>
      <c r="T1915">
        <v>0.7</v>
      </c>
      <c r="U1915">
        <v>0.94099999999999995</v>
      </c>
      <c r="V1915">
        <v>17.600000000000001</v>
      </c>
    </row>
    <row r="1916" spans="1:22" x14ac:dyDescent="0.3">
      <c r="A1916" t="s">
        <v>149</v>
      </c>
      <c r="B1916" s="1">
        <v>2011</v>
      </c>
      <c r="C1916" t="s">
        <v>31</v>
      </c>
      <c r="D1916" s="2">
        <v>81.099999999999994</v>
      </c>
      <c r="E1916" s="1">
        <v>67</v>
      </c>
      <c r="F1916" s="1">
        <v>0</v>
      </c>
      <c r="G1916" s="3">
        <v>6.53</v>
      </c>
      <c r="H1916">
        <v>277.35505219999999</v>
      </c>
      <c r="I1916" s="1"/>
      <c r="J1916" s="1">
        <v>39</v>
      </c>
      <c r="K1916" s="2">
        <v>59.4</v>
      </c>
      <c r="L1916" s="1">
        <v>0</v>
      </c>
      <c r="M1916" s="1">
        <v>94</v>
      </c>
      <c r="N1916" s="3">
        <v>9.14</v>
      </c>
      <c r="O1916" s="1">
        <v>94</v>
      </c>
      <c r="P1916" s="2">
        <v>0.1</v>
      </c>
      <c r="Q1916" s="3">
        <v>1574.9861000000001</v>
      </c>
      <c r="R1916" s="1">
        <v>495388</v>
      </c>
      <c r="S1916">
        <v>0.7</v>
      </c>
      <c r="T1916">
        <v>0.7</v>
      </c>
      <c r="U1916">
        <v>0.93899999999999995</v>
      </c>
      <c r="V1916">
        <v>17.600000000000001</v>
      </c>
    </row>
    <row r="1917" spans="1:22" x14ac:dyDescent="0.3">
      <c r="A1917" t="s">
        <v>149</v>
      </c>
      <c r="B1917" s="1">
        <v>2010</v>
      </c>
      <c r="C1917" t="s">
        <v>31</v>
      </c>
      <c r="D1917" s="2">
        <v>81</v>
      </c>
      <c r="E1917" s="1">
        <v>66</v>
      </c>
      <c r="F1917" s="1">
        <v>0</v>
      </c>
      <c r="G1917" s="3">
        <v>6.59</v>
      </c>
      <c r="H1917">
        <v>15268.06445</v>
      </c>
      <c r="I1917" s="1"/>
      <c r="J1917" s="1">
        <v>3</v>
      </c>
      <c r="K1917" s="2">
        <v>58.9</v>
      </c>
      <c r="L1917" s="1">
        <v>0</v>
      </c>
      <c r="M1917" s="1">
        <v>93</v>
      </c>
      <c r="N1917" s="3">
        <v>9.26</v>
      </c>
      <c r="O1917" s="1">
        <v>93</v>
      </c>
      <c r="P1917" s="2">
        <v>0.1</v>
      </c>
      <c r="Q1917" s="3">
        <v>87646.753460000007</v>
      </c>
      <c r="R1917" s="1">
        <v>4889252</v>
      </c>
      <c r="S1917">
        <v>0.7</v>
      </c>
      <c r="T1917">
        <v>0.7</v>
      </c>
      <c r="U1917">
        <v>0.93600000000000005</v>
      </c>
      <c r="V1917">
        <v>17.399999999999999</v>
      </c>
    </row>
    <row r="1918" spans="1:22" x14ac:dyDescent="0.3">
      <c r="A1918" t="s">
        <v>149</v>
      </c>
      <c r="B1918" s="1">
        <v>2009</v>
      </c>
      <c r="C1918" t="s">
        <v>31</v>
      </c>
      <c r="D1918" s="2">
        <v>89</v>
      </c>
      <c r="E1918" s="1">
        <v>67</v>
      </c>
      <c r="F1918" s="1">
        <v>0</v>
      </c>
      <c r="G1918" s="3">
        <v>6.68</v>
      </c>
      <c r="H1918">
        <v>142.3749426</v>
      </c>
      <c r="I1918" s="1"/>
      <c r="J1918" s="1">
        <v>2</v>
      </c>
      <c r="K1918" s="2">
        <v>58.5</v>
      </c>
      <c r="L1918" s="1">
        <v>0</v>
      </c>
      <c r="M1918" s="1">
        <v>94</v>
      </c>
      <c r="N1918" s="3">
        <v>9.49</v>
      </c>
      <c r="O1918" s="1">
        <v>94</v>
      </c>
      <c r="P1918" s="2">
        <v>0.1</v>
      </c>
      <c r="Q1918" s="3">
        <v>817.77680999999995</v>
      </c>
      <c r="R1918" s="1">
        <v>4828726</v>
      </c>
      <c r="S1918">
        <v>0.7</v>
      </c>
      <c r="T1918">
        <v>0.7</v>
      </c>
      <c r="U1918">
        <v>0.93600000000000005</v>
      </c>
      <c r="V1918">
        <v>17.399999999999999</v>
      </c>
    </row>
    <row r="1919" spans="1:22" x14ac:dyDescent="0.3">
      <c r="A1919" t="s">
        <v>149</v>
      </c>
      <c r="B1919" s="1">
        <v>2008</v>
      </c>
      <c r="C1919" t="s">
        <v>31</v>
      </c>
      <c r="D1919" s="2">
        <v>86</v>
      </c>
      <c r="E1919" s="1">
        <v>67</v>
      </c>
      <c r="F1919" s="1">
        <v>0</v>
      </c>
      <c r="G1919" s="3">
        <v>6.75</v>
      </c>
      <c r="H1919">
        <v>1707.130633</v>
      </c>
      <c r="I1919" s="1"/>
      <c r="J1919" s="1">
        <v>4</v>
      </c>
      <c r="K1919" s="2">
        <v>58</v>
      </c>
      <c r="L1919" s="1">
        <v>0</v>
      </c>
      <c r="M1919" s="1">
        <v>94</v>
      </c>
      <c r="N1919" s="3">
        <v>8.4</v>
      </c>
      <c r="O1919" s="1">
        <v>94</v>
      </c>
      <c r="P1919" s="2">
        <v>0.1</v>
      </c>
      <c r="Q1919" s="3">
        <v>9688.5961000000007</v>
      </c>
      <c r="R1919" s="1">
        <v>4768212</v>
      </c>
      <c r="S1919">
        <v>0.7</v>
      </c>
      <c r="T1919">
        <v>0.7</v>
      </c>
      <c r="U1919">
        <v>0.93600000000000005</v>
      </c>
      <c r="V1919">
        <v>17.600000000000001</v>
      </c>
    </row>
    <row r="1920" spans="1:22" x14ac:dyDescent="0.3">
      <c r="A1920" t="s">
        <v>149</v>
      </c>
      <c r="B1920" s="1">
        <v>2007</v>
      </c>
      <c r="C1920" t="s">
        <v>31</v>
      </c>
      <c r="D1920" s="2">
        <v>85</v>
      </c>
      <c r="E1920" s="1">
        <v>67</v>
      </c>
      <c r="F1920" s="1">
        <v>0</v>
      </c>
      <c r="G1920" s="3">
        <v>6.6</v>
      </c>
      <c r="H1920">
        <v>14829.41215</v>
      </c>
      <c r="I1920" s="1"/>
      <c r="J1920" s="1">
        <v>0</v>
      </c>
      <c r="K1920" s="2">
        <v>57.5</v>
      </c>
      <c r="L1920" s="1">
        <v>0</v>
      </c>
      <c r="M1920" s="1">
        <v>93</v>
      </c>
      <c r="N1920" s="3">
        <v>8.58</v>
      </c>
      <c r="O1920" s="1">
        <v>93</v>
      </c>
      <c r="P1920" s="2">
        <v>0.1</v>
      </c>
      <c r="Q1920" s="3">
        <v>85128.657590000003</v>
      </c>
      <c r="R1920" s="1">
        <v>479153</v>
      </c>
      <c r="S1920">
        <v>0.7</v>
      </c>
      <c r="T1920">
        <v>0.7</v>
      </c>
      <c r="U1920">
        <v>0.93400000000000005</v>
      </c>
      <c r="V1920">
        <v>17.600000000000001</v>
      </c>
    </row>
    <row r="1921" spans="1:22" x14ac:dyDescent="0.3">
      <c r="A1921" t="s">
        <v>149</v>
      </c>
      <c r="B1921" s="1">
        <v>2006</v>
      </c>
      <c r="C1921" t="s">
        <v>31</v>
      </c>
      <c r="D1921" s="2">
        <v>84</v>
      </c>
      <c r="E1921" s="1">
        <v>7</v>
      </c>
      <c r="F1921" s="1">
        <v>0</v>
      </c>
      <c r="G1921" s="3">
        <v>6.47</v>
      </c>
      <c r="H1921">
        <v>12829.254080000001</v>
      </c>
      <c r="I1921" s="1"/>
      <c r="J1921" s="1">
        <v>0</v>
      </c>
      <c r="K1921" s="2">
        <v>57</v>
      </c>
      <c r="L1921" s="1">
        <v>0</v>
      </c>
      <c r="M1921" s="1">
        <v>94</v>
      </c>
      <c r="N1921" s="3">
        <v>8.43</v>
      </c>
      <c r="O1921" s="1">
        <v>94</v>
      </c>
      <c r="P1921" s="2">
        <v>0.1</v>
      </c>
      <c r="Q1921" s="3">
        <v>74114.697150000007</v>
      </c>
      <c r="R1921" s="1">
        <v>466677</v>
      </c>
      <c r="S1921">
        <v>0.8</v>
      </c>
      <c r="T1921">
        <v>0.7</v>
      </c>
      <c r="U1921">
        <v>0.93100000000000005</v>
      </c>
      <c r="V1921">
        <v>17.5</v>
      </c>
    </row>
    <row r="1922" spans="1:22" x14ac:dyDescent="0.3">
      <c r="A1922" t="s">
        <v>149</v>
      </c>
      <c r="B1922" s="1">
        <v>2005</v>
      </c>
      <c r="C1922" t="s">
        <v>31</v>
      </c>
      <c r="D1922" s="2">
        <v>81</v>
      </c>
      <c r="E1922" s="1">
        <v>73</v>
      </c>
      <c r="F1922" s="1">
        <v>0</v>
      </c>
      <c r="G1922" s="3">
        <v>6.37</v>
      </c>
      <c r="H1922">
        <v>11792.53465</v>
      </c>
      <c r="I1922" s="1"/>
      <c r="J1922" s="1">
        <v>0</v>
      </c>
      <c r="K1922" s="2">
        <v>56.5</v>
      </c>
      <c r="L1922" s="1">
        <v>0</v>
      </c>
      <c r="M1922" s="1">
        <v>91</v>
      </c>
      <c r="N1922" s="3">
        <v>8.89</v>
      </c>
      <c r="O1922" s="1">
        <v>91</v>
      </c>
      <c r="P1922" s="2">
        <v>0.1</v>
      </c>
      <c r="Q1922" s="3">
        <v>66775.394400000005</v>
      </c>
      <c r="R1922" s="1">
        <v>4623291</v>
      </c>
      <c r="S1922">
        <v>0.8</v>
      </c>
      <c r="T1922">
        <v>0.7</v>
      </c>
      <c r="U1922">
        <v>0.92900000000000005</v>
      </c>
      <c r="V1922">
        <v>17.600000000000001</v>
      </c>
    </row>
    <row r="1923" spans="1:22" x14ac:dyDescent="0.3">
      <c r="A1923" t="s">
        <v>149</v>
      </c>
      <c r="B1923" s="1">
        <v>2004</v>
      </c>
      <c r="C1923" t="s">
        <v>31</v>
      </c>
      <c r="D1923" s="2">
        <v>79.8</v>
      </c>
      <c r="E1923" s="1">
        <v>77</v>
      </c>
      <c r="F1923" s="1">
        <v>0</v>
      </c>
      <c r="G1923" s="3">
        <v>6.22</v>
      </c>
      <c r="H1923">
        <v>1009.825011</v>
      </c>
      <c r="I1923" s="1"/>
      <c r="J1923" s="1">
        <v>7</v>
      </c>
      <c r="K1923" s="2">
        <v>55.9</v>
      </c>
      <c r="L1923" s="1">
        <v>0</v>
      </c>
      <c r="M1923" s="1">
        <v>92</v>
      </c>
      <c r="N1923" s="3">
        <v>9.44</v>
      </c>
      <c r="O1923" s="1">
        <v>92</v>
      </c>
      <c r="P1923" s="2">
        <v>0.1</v>
      </c>
      <c r="Q1923" s="3">
        <v>5757.2691599999998</v>
      </c>
      <c r="R1923" s="1">
        <v>459191</v>
      </c>
      <c r="S1923">
        <v>0.8</v>
      </c>
      <c r="T1923">
        <v>0.7</v>
      </c>
      <c r="U1923">
        <v>0.92400000000000004</v>
      </c>
      <c r="V1923">
        <v>17.5</v>
      </c>
    </row>
    <row r="1924" spans="1:22" x14ac:dyDescent="0.3">
      <c r="A1924" t="s">
        <v>149</v>
      </c>
      <c r="B1924" s="1">
        <v>2003</v>
      </c>
      <c r="C1924" t="s">
        <v>31</v>
      </c>
      <c r="D1924" s="2">
        <v>79.400000000000006</v>
      </c>
      <c r="E1924" s="1">
        <v>78</v>
      </c>
      <c r="F1924" s="1">
        <v>0</v>
      </c>
      <c r="G1924" s="3">
        <v>6.04</v>
      </c>
      <c r="H1924">
        <v>880.7380617</v>
      </c>
      <c r="I1924" s="1"/>
      <c r="J1924" s="1">
        <v>8</v>
      </c>
      <c r="K1924" s="2">
        <v>55.3</v>
      </c>
      <c r="L1924" s="1">
        <v>0</v>
      </c>
      <c r="M1924" s="1">
        <v>92</v>
      </c>
      <c r="N1924" s="3">
        <v>9.85</v>
      </c>
      <c r="O1924" s="1">
        <v>92</v>
      </c>
      <c r="P1924" s="2">
        <v>0.1</v>
      </c>
      <c r="Q1924" s="3">
        <v>5111.65445</v>
      </c>
      <c r="R1924" s="1">
        <v>4564855</v>
      </c>
      <c r="S1924">
        <v>0.8</v>
      </c>
      <c r="T1924">
        <v>0.7</v>
      </c>
      <c r="U1924">
        <v>0.91800000000000004</v>
      </c>
      <c r="V1924">
        <v>17.100000000000001</v>
      </c>
    </row>
    <row r="1925" spans="1:22" x14ac:dyDescent="0.3">
      <c r="A1925" t="s">
        <v>149</v>
      </c>
      <c r="B1925" s="1">
        <v>2002</v>
      </c>
      <c r="C1925" t="s">
        <v>31</v>
      </c>
      <c r="D1925" s="2">
        <v>78.900000000000006</v>
      </c>
      <c r="E1925" s="1">
        <v>81</v>
      </c>
      <c r="F1925" s="1">
        <v>0</v>
      </c>
      <c r="G1925" s="3">
        <v>5.89</v>
      </c>
      <c r="H1925">
        <v>749.6823382</v>
      </c>
      <c r="I1925" s="1"/>
      <c r="J1925" s="1">
        <v>5</v>
      </c>
      <c r="K1925" s="2">
        <v>54.6</v>
      </c>
      <c r="L1925" s="1">
        <v>0</v>
      </c>
      <c r="M1925" s="1">
        <v>93</v>
      </c>
      <c r="N1925" s="3">
        <v>9.6199999999999992</v>
      </c>
      <c r="O1925" s="1">
        <v>93</v>
      </c>
      <c r="P1925" s="2">
        <v>0.1</v>
      </c>
      <c r="Q1925" s="3">
        <v>4361.1538</v>
      </c>
      <c r="R1925" s="1">
        <v>4538159</v>
      </c>
      <c r="S1925">
        <v>0.8</v>
      </c>
      <c r="T1925">
        <v>0.7</v>
      </c>
      <c r="U1925">
        <v>0.91600000000000004</v>
      </c>
      <c r="V1925">
        <v>17.100000000000001</v>
      </c>
    </row>
    <row r="1926" spans="1:22" x14ac:dyDescent="0.3">
      <c r="A1926" t="s">
        <v>149</v>
      </c>
      <c r="B1926" s="1">
        <v>2001</v>
      </c>
      <c r="C1926" t="s">
        <v>31</v>
      </c>
      <c r="D1926" s="2">
        <v>78.8</v>
      </c>
      <c r="E1926" s="1">
        <v>82</v>
      </c>
      <c r="F1926" s="1">
        <v>0</v>
      </c>
      <c r="G1926" s="3">
        <v>5.49</v>
      </c>
      <c r="H1926">
        <v>6356.8272820000002</v>
      </c>
      <c r="I1926" s="1"/>
      <c r="J1926" s="1">
        <v>4</v>
      </c>
      <c r="K1926" s="2">
        <v>54</v>
      </c>
      <c r="L1926" s="1">
        <v>0</v>
      </c>
      <c r="M1926" s="1">
        <v>91</v>
      </c>
      <c r="N1926" s="3">
        <v>8.65</v>
      </c>
      <c r="O1926" s="1">
        <v>91</v>
      </c>
      <c r="P1926" s="2">
        <v>0.1</v>
      </c>
      <c r="Q1926" s="3">
        <v>38549.589339999999</v>
      </c>
      <c r="R1926" s="1">
        <v>4513751</v>
      </c>
      <c r="S1926">
        <v>0.8</v>
      </c>
      <c r="T1926">
        <v>0.7</v>
      </c>
      <c r="U1926">
        <v>0.91700000000000004</v>
      </c>
      <c r="V1926">
        <v>17.5</v>
      </c>
    </row>
    <row r="1927" spans="1:22" x14ac:dyDescent="0.3">
      <c r="A1927" t="s">
        <v>149</v>
      </c>
      <c r="B1927" s="1">
        <v>2000</v>
      </c>
      <c r="C1927" t="s">
        <v>31</v>
      </c>
      <c r="D1927" s="2">
        <v>78.5</v>
      </c>
      <c r="E1927" s="1">
        <v>85</v>
      </c>
      <c r="F1927" s="1">
        <v>0</v>
      </c>
      <c r="G1927" s="3">
        <v>5.67</v>
      </c>
      <c r="H1927">
        <v>6191.2119080000002</v>
      </c>
      <c r="I1927" s="1"/>
      <c r="J1927" s="1">
        <v>0</v>
      </c>
      <c r="K1927" s="2">
        <v>53.3</v>
      </c>
      <c r="L1927" s="1">
        <v>0</v>
      </c>
      <c r="M1927" s="1">
        <v>91</v>
      </c>
      <c r="N1927" s="3">
        <v>8.27</v>
      </c>
      <c r="O1927" s="1">
        <v>9</v>
      </c>
      <c r="P1927" s="2">
        <v>0.1</v>
      </c>
      <c r="Q1927" s="3">
        <v>38146.715389999998</v>
      </c>
      <c r="R1927" s="1">
        <v>449967</v>
      </c>
      <c r="S1927">
        <v>0.8</v>
      </c>
      <c r="T1927">
        <v>0.7</v>
      </c>
      <c r="U1927">
        <v>0.91100000000000003</v>
      </c>
      <c r="V1927">
        <v>17.100000000000001</v>
      </c>
    </row>
    <row r="1928" spans="1:22" x14ac:dyDescent="0.3">
      <c r="A1928" t="s">
        <v>150</v>
      </c>
      <c r="B1928" s="1">
        <v>2015</v>
      </c>
      <c r="C1928" t="s">
        <v>23</v>
      </c>
      <c r="D1928" s="2">
        <v>76.599999999999994</v>
      </c>
      <c r="E1928" s="1">
        <v>99</v>
      </c>
      <c r="F1928" s="1">
        <v>1</v>
      </c>
      <c r="H1928">
        <v>0</v>
      </c>
      <c r="I1928" s="1">
        <v>99</v>
      </c>
      <c r="J1928" s="1">
        <v>0</v>
      </c>
      <c r="K1928" s="2">
        <v>54.6</v>
      </c>
      <c r="L1928" s="1">
        <v>1</v>
      </c>
      <c r="M1928" s="1">
        <v>99</v>
      </c>
      <c r="O1928" s="1">
        <v>99</v>
      </c>
      <c r="P1928" s="2">
        <v>0.1</v>
      </c>
      <c r="Q1928" s="3">
        <v>16627.36433</v>
      </c>
      <c r="S1928">
        <v>7.1</v>
      </c>
      <c r="T1928">
        <v>6.9</v>
      </c>
      <c r="U1928">
        <v>0.79500000000000004</v>
      </c>
      <c r="V1928">
        <v>13.7</v>
      </c>
    </row>
    <row r="1929" spans="1:22" x14ac:dyDescent="0.3">
      <c r="A1929" t="s">
        <v>150</v>
      </c>
      <c r="B1929" s="1">
        <v>2014</v>
      </c>
      <c r="C1929" t="s">
        <v>23</v>
      </c>
      <c r="D1929" s="2">
        <v>76.400000000000006</v>
      </c>
      <c r="E1929" s="1">
        <v>11</v>
      </c>
      <c r="F1929" s="1">
        <v>1</v>
      </c>
      <c r="G1929" s="3">
        <v>0.4</v>
      </c>
      <c r="H1929">
        <v>166.19137280000001</v>
      </c>
      <c r="I1929" s="1">
        <v>99</v>
      </c>
      <c r="J1929" s="1">
        <v>0</v>
      </c>
      <c r="K1929" s="2">
        <v>53.5</v>
      </c>
      <c r="L1929" s="1">
        <v>1</v>
      </c>
      <c r="M1929" s="1">
        <v>99</v>
      </c>
      <c r="N1929" s="3">
        <v>3.55</v>
      </c>
      <c r="O1929" s="1">
        <v>99</v>
      </c>
      <c r="P1929" s="2">
        <v>0.1</v>
      </c>
      <c r="Q1929" s="3">
        <v>2458.45226</v>
      </c>
      <c r="S1929">
        <v>7.1</v>
      </c>
      <c r="T1929">
        <v>6.9</v>
      </c>
      <c r="U1929">
        <v>0.79600000000000004</v>
      </c>
      <c r="V1929">
        <v>13.7</v>
      </c>
    </row>
    <row r="1930" spans="1:22" x14ac:dyDescent="0.3">
      <c r="A1930" t="s">
        <v>150</v>
      </c>
      <c r="B1930" s="1">
        <v>2013</v>
      </c>
      <c r="C1930" t="s">
        <v>23</v>
      </c>
      <c r="D1930" s="2">
        <v>76.2</v>
      </c>
      <c r="E1930" s="1">
        <v>12</v>
      </c>
      <c r="F1930" s="1">
        <v>1</v>
      </c>
      <c r="G1930" s="3">
        <v>0.46</v>
      </c>
      <c r="H1930">
        <v>1154.8934730000001</v>
      </c>
      <c r="I1930" s="1">
        <v>98</v>
      </c>
      <c r="J1930" s="1">
        <v>0</v>
      </c>
      <c r="K1930" s="2">
        <v>52.8</v>
      </c>
      <c r="L1930" s="1">
        <v>1</v>
      </c>
      <c r="M1930" s="1">
        <v>99</v>
      </c>
      <c r="N1930" s="3">
        <v>2.76</v>
      </c>
      <c r="O1930" s="1">
        <v>98</v>
      </c>
      <c r="P1930" s="2">
        <v>0.1</v>
      </c>
      <c r="Q1930" s="3">
        <v>21268.756399999998</v>
      </c>
      <c r="S1930">
        <v>7</v>
      </c>
      <c r="T1930">
        <v>6.8</v>
      </c>
      <c r="U1930">
        <v>0.79600000000000004</v>
      </c>
      <c r="V1930">
        <v>13.7</v>
      </c>
    </row>
    <row r="1931" spans="1:22" x14ac:dyDescent="0.3">
      <c r="A1931" t="s">
        <v>150</v>
      </c>
      <c r="B1931" s="1">
        <v>2012</v>
      </c>
      <c r="C1931" t="s">
        <v>23</v>
      </c>
      <c r="D1931" s="2">
        <v>76</v>
      </c>
      <c r="E1931" s="1">
        <v>14</v>
      </c>
      <c r="F1931" s="1">
        <v>1</v>
      </c>
      <c r="G1931" s="3">
        <v>0.51</v>
      </c>
      <c r="H1931">
        <v>1055.835493</v>
      </c>
      <c r="I1931" s="1">
        <v>98</v>
      </c>
      <c r="J1931" s="1">
        <v>13</v>
      </c>
      <c r="K1931" s="2">
        <v>52.3</v>
      </c>
      <c r="L1931" s="1">
        <v>1</v>
      </c>
      <c r="M1931" s="1">
        <v>99</v>
      </c>
      <c r="N1931" s="3">
        <v>2.52</v>
      </c>
      <c r="O1931" s="1">
        <v>98</v>
      </c>
      <c r="P1931" s="2">
        <v>0.1</v>
      </c>
      <c r="Q1931" s="3">
        <v>22134.916000000001</v>
      </c>
      <c r="S1931">
        <v>7</v>
      </c>
      <c r="T1931">
        <v>6.8</v>
      </c>
      <c r="U1931">
        <v>0.79700000000000004</v>
      </c>
      <c r="V1931">
        <v>13.7</v>
      </c>
    </row>
    <row r="1932" spans="1:22" x14ac:dyDescent="0.3">
      <c r="A1932" t="s">
        <v>150</v>
      </c>
      <c r="B1932" s="1">
        <v>2011</v>
      </c>
      <c r="C1932" t="s">
        <v>23</v>
      </c>
      <c r="D1932" s="2">
        <v>75.8</v>
      </c>
      <c r="E1932" s="1">
        <v>15</v>
      </c>
      <c r="F1932" s="1">
        <v>1</v>
      </c>
      <c r="G1932" s="3">
        <v>0.54</v>
      </c>
      <c r="H1932">
        <v>158.27708000000001</v>
      </c>
      <c r="I1932" s="1">
        <v>99</v>
      </c>
      <c r="J1932" s="1">
        <v>5</v>
      </c>
      <c r="K1932" s="2">
        <v>52</v>
      </c>
      <c r="L1932" s="1">
        <v>1</v>
      </c>
      <c r="M1932" s="1">
        <v>99</v>
      </c>
      <c r="N1932" s="3">
        <v>2.4900000000000002</v>
      </c>
      <c r="O1932" s="1">
        <v>99</v>
      </c>
      <c r="P1932" s="2">
        <v>0.1</v>
      </c>
      <c r="Q1932" s="3">
        <v>2986.36</v>
      </c>
      <c r="S1932">
        <v>6.9</v>
      </c>
      <c r="T1932">
        <v>6.8</v>
      </c>
      <c r="U1932">
        <v>0.79700000000000004</v>
      </c>
      <c r="V1932">
        <v>13.6</v>
      </c>
    </row>
    <row r="1933" spans="1:22" x14ac:dyDescent="0.3">
      <c r="A1933" t="s">
        <v>150</v>
      </c>
      <c r="B1933" s="1">
        <v>2010</v>
      </c>
      <c r="C1933" t="s">
        <v>23</v>
      </c>
      <c r="D1933" s="2">
        <v>75.599999999999994</v>
      </c>
      <c r="E1933" s="1">
        <v>16</v>
      </c>
      <c r="F1933" s="1">
        <v>1</v>
      </c>
      <c r="G1933" s="3">
        <v>0.56000000000000005</v>
      </c>
      <c r="H1933">
        <v>129.2260751</v>
      </c>
      <c r="I1933" s="1">
        <v>99</v>
      </c>
      <c r="J1933" s="1">
        <v>3</v>
      </c>
      <c r="K1933" s="2">
        <v>51.8</v>
      </c>
      <c r="L1933" s="1">
        <v>1</v>
      </c>
      <c r="M1933" s="1">
        <v>99</v>
      </c>
      <c r="N1933" s="3">
        <v>2.74</v>
      </c>
      <c r="O1933" s="1">
        <v>99</v>
      </c>
      <c r="P1933" s="2">
        <v>0.1</v>
      </c>
      <c r="Q1933" s="3">
        <v>1928.74739</v>
      </c>
      <c r="S1933">
        <v>6.9</v>
      </c>
      <c r="T1933">
        <v>6.8</v>
      </c>
      <c r="U1933">
        <v>0.79700000000000004</v>
      </c>
      <c r="V1933">
        <v>13.5</v>
      </c>
    </row>
    <row r="1934" spans="1:22" x14ac:dyDescent="0.3">
      <c r="A1934" t="s">
        <v>150</v>
      </c>
      <c r="B1934" s="1">
        <v>2009</v>
      </c>
      <c r="C1934" t="s">
        <v>23</v>
      </c>
      <c r="D1934" s="2">
        <v>75.400000000000006</v>
      </c>
      <c r="E1934" s="1">
        <v>18</v>
      </c>
      <c r="F1934" s="1">
        <v>1</v>
      </c>
      <c r="G1934" s="3">
        <v>0.56000000000000005</v>
      </c>
      <c r="H1934">
        <v>1040.6294620000001</v>
      </c>
      <c r="I1934" s="1">
        <v>98</v>
      </c>
      <c r="J1934" s="1">
        <v>19</v>
      </c>
      <c r="K1934" s="2">
        <v>51.5</v>
      </c>
      <c r="L1934" s="1">
        <v>1</v>
      </c>
      <c r="M1934" s="1">
        <v>96</v>
      </c>
      <c r="N1934" s="3">
        <v>2.83</v>
      </c>
      <c r="O1934" s="1">
        <v>98</v>
      </c>
      <c r="P1934" s="2">
        <v>0.1</v>
      </c>
      <c r="Q1934" s="3">
        <v>16784.346160000001</v>
      </c>
      <c r="S1934">
        <v>6.9</v>
      </c>
      <c r="T1934">
        <v>6.8</v>
      </c>
      <c r="U1934">
        <v>0.78200000000000003</v>
      </c>
      <c r="V1934">
        <v>12.4</v>
      </c>
    </row>
    <row r="1935" spans="1:22" x14ac:dyDescent="0.3">
      <c r="A1935" t="s">
        <v>150</v>
      </c>
      <c r="B1935" s="1">
        <v>2008</v>
      </c>
      <c r="C1935" t="s">
        <v>23</v>
      </c>
      <c r="D1935" s="2">
        <v>75.2</v>
      </c>
      <c r="E1935" s="1">
        <v>19</v>
      </c>
      <c r="F1935" s="1">
        <v>1</v>
      </c>
      <c r="G1935" s="3">
        <v>0.56999999999999995</v>
      </c>
      <c r="H1935">
        <v>123.0966298</v>
      </c>
      <c r="I1935" s="1">
        <v>99</v>
      </c>
      <c r="J1935" s="1">
        <v>18</v>
      </c>
      <c r="K1935" s="2">
        <v>51.1</v>
      </c>
      <c r="L1935" s="1">
        <v>1</v>
      </c>
      <c r="M1935" s="1">
        <v>97</v>
      </c>
      <c r="N1935" s="3">
        <v>2.1</v>
      </c>
      <c r="O1935" s="1">
        <v>99</v>
      </c>
      <c r="P1935" s="2">
        <v>0.1</v>
      </c>
      <c r="Q1935" s="3">
        <v>2275.3535999999999</v>
      </c>
      <c r="S1935">
        <v>6.9</v>
      </c>
      <c r="T1935">
        <v>6.8</v>
      </c>
      <c r="U1935">
        <v>0.76500000000000001</v>
      </c>
      <c r="V1935">
        <v>11.9</v>
      </c>
    </row>
    <row r="1936" spans="1:22" x14ac:dyDescent="0.3">
      <c r="A1936" t="s">
        <v>150</v>
      </c>
      <c r="B1936" s="1">
        <v>2007</v>
      </c>
      <c r="C1936" t="s">
        <v>23</v>
      </c>
      <c r="D1936" s="2">
        <v>74.900000000000006</v>
      </c>
      <c r="E1936" s="1">
        <v>113</v>
      </c>
      <c r="F1936" s="1">
        <v>1</v>
      </c>
      <c r="G1936" s="3">
        <v>0.56999999999999995</v>
      </c>
      <c r="H1936">
        <v>88.450380109999998</v>
      </c>
      <c r="I1936" s="1">
        <v>99</v>
      </c>
      <c r="J1936" s="1">
        <v>24</v>
      </c>
      <c r="K1936" s="2">
        <v>5.6</v>
      </c>
      <c r="L1936" s="1">
        <v>1</v>
      </c>
      <c r="M1936" s="1">
        <v>97</v>
      </c>
      <c r="N1936" s="3">
        <v>2.4300000000000002</v>
      </c>
      <c r="O1936" s="1">
        <v>99</v>
      </c>
      <c r="P1936" s="2">
        <v>0.1</v>
      </c>
      <c r="Q1936" s="3">
        <v>1585.1322600000001</v>
      </c>
      <c r="S1936">
        <v>7</v>
      </c>
      <c r="T1936">
        <v>6.8</v>
      </c>
      <c r="U1936">
        <v>0.753</v>
      </c>
      <c r="V1936">
        <v>11.5</v>
      </c>
    </row>
    <row r="1937" spans="1:22" x14ac:dyDescent="0.3">
      <c r="A1937" t="s">
        <v>150</v>
      </c>
      <c r="B1937" s="1">
        <v>2006</v>
      </c>
      <c r="C1937" t="s">
        <v>23</v>
      </c>
      <c r="D1937" s="2">
        <v>74.7</v>
      </c>
      <c r="E1937" s="1">
        <v>115</v>
      </c>
      <c r="F1937" s="1">
        <v>1</v>
      </c>
      <c r="G1937" s="3">
        <v>0.57999999999999996</v>
      </c>
      <c r="H1937">
        <v>78.511409999999998</v>
      </c>
      <c r="I1937" s="1">
        <v>99</v>
      </c>
      <c r="J1937" s="1">
        <v>13</v>
      </c>
      <c r="K1937" s="2">
        <v>5.0999999999999996</v>
      </c>
      <c r="L1937" s="1">
        <v>1</v>
      </c>
      <c r="M1937" s="1">
        <v>98</v>
      </c>
      <c r="N1937" s="3">
        <v>2.31</v>
      </c>
      <c r="O1937" s="1">
        <v>98</v>
      </c>
      <c r="P1937" s="2">
        <v>0.1</v>
      </c>
      <c r="Q1937" s="3">
        <v>1448.55</v>
      </c>
      <c r="S1937">
        <v>7</v>
      </c>
      <c r="T1937">
        <v>6.8</v>
      </c>
      <c r="U1937">
        <v>0.748</v>
      </c>
      <c r="V1937">
        <v>11.6</v>
      </c>
    </row>
    <row r="1938" spans="1:22" x14ac:dyDescent="0.3">
      <c r="A1938" t="s">
        <v>150</v>
      </c>
      <c r="B1938" s="1">
        <v>2005</v>
      </c>
      <c r="C1938" t="s">
        <v>23</v>
      </c>
      <c r="D1938" s="2">
        <v>74.3</v>
      </c>
      <c r="E1938" s="1">
        <v>118</v>
      </c>
      <c r="F1938" s="1">
        <v>1</v>
      </c>
      <c r="G1938" s="3">
        <v>0.63</v>
      </c>
      <c r="H1938">
        <v>854.01157579999995</v>
      </c>
      <c r="I1938" s="1">
        <v>99</v>
      </c>
      <c r="J1938" s="1">
        <v>25</v>
      </c>
      <c r="K1938" s="2">
        <v>49.5</v>
      </c>
      <c r="L1938" s="1">
        <v>1</v>
      </c>
      <c r="M1938" s="1">
        <v>99</v>
      </c>
      <c r="N1938" s="3">
        <v>2.59</v>
      </c>
      <c r="O1938" s="1">
        <v>99</v>
      </c>
      <c r="P1938" s="2">
        <v>0.1</v>
      </c>
      <c r="Q1938" s="3">
        <v>12376.979359999999</v>
      </c>
      <c r="S1938">
        <v>7</v>
      </c>
      <c r="T1938">
        <v>6.8</v>
      </c>
      <c r="U1938">
        <v>0.74199999999999999</v>
      </c>
      <c r="V1938">
        <v>11.5</v>
      </c>
    </row>
    <row r="1939" spans="1:22" x14ac:dyDescent="0.3">
      <c r="A1939" t="s">
        <v>150</v>
      </c>
      <c r="B1939" s="1">
        <v>2004</v>
      </c>
      <c r="C1939" t="s">
        <v>23</v>
      </c>
      <c r="D1939" s="2">
        <v>74</v>
      </c>
      <c r="E1939" s="1">
        <v>122</v>
      </c>
      <c r="F1939" s="1">
        <v>1</v>
      </c>
      <c r="G1939" s="3">
        <v>0.61</v>
      </c>
      <c r="H1939">
        <v>70.467624860000001</v>
      </c>
      <c r="I1939" s="1">
        <v>99</v>
      </c>
      <c r="J1939" s="1">
        <v>18</v>
      </c>
      <c r="K1939" s="2">
        <v>48.9</v>
      </c>
      <c r="L1939" s="1">
        <v>1</v>
      </c>
      <c r="M1939" s="1">
        <v>99</v>
      </c>
      <c r="N1939" s="3">
        <v>2.98</v>
      </c>
      <c r="O1939" s="1">
        <v>99</v>
      </c>
      <c r="P1939" s="2">
        <v>0.1</v>
      </c>
      <c r="Q1939" s="3">
        <v>1129.2888600000001</v>
      </c>
      <c r="S1939">
        <v>7.1</v>
      </c>
      <c r="T1939">
        <v>6.8</v>
      </c>
      <c r="U1939">
        <v>0.73399999999999999</v>
      </c>
      <c r="V1939">
        <v>11.5</v>
      </c>
    </row>
    <row r="1940" spans="1:22" x14ac:dyDescent="0.3">
      <c r="A1940" t="s">
        <v>150</v>
      </c>
      <c r="B1940" s="1">
        <v>2003</v>
      </c>
      <c r="C1940" t="s">
        <v>23</v>
      </c>
      <c r="D1940" s="2">
        <v>73.599999999999994</v>
      </c>
      <c r="E1940" s="1">
        <v>127</v>
      </c>
      <c r="F1940" s="1">
        <v>1</v>
      </c>
      <c r="G1940" s="3">
        <v>0.56000000000000005</v>
      </c>
      <c r="H1940">
        <v>65.656313019999999</v>
      </c>
      <c r="I1940" s="1">
        <v>99</v>
      </c>
      <c r="J1940" s="1">
        <v>1</v>
      </c>
      <c r="K1940" s="2">
        <v>48.1</v>
      </c>
      <c r="L1940" s="1">
        <v>1</v>
      </c>
      <c r="M1940" s="1">
        <v>99</v>
      </c>
      <c r="N1940" s="3">
        <v>3.17</v>
      </c>
      <c r="O1940" s="1">
        <v>99</v>
      </c>
      <c r="P1940" s="2">
        <v>0.1</v>
      </c>
      <c r="Q1940" s="3">
        <v>969.81259999999997</v>
      </c>
      <c r="S1940">
        <v>7.1</v>
      </c>
      <c r="T1940">
        <v>6.8</v>
      </c>
      <c r="U1940">
        <v>0.72499999999999998</v>
      </c>
      <c r="V1940">
        <v>11.2</v>
      </c>
    </row>
    <row r="1941" spans="1:22" x14ac:dyDescent="0.3">
      <c r="A1941" t="s">
        <v>150</v>
      </c>
      <c r="B1941" s="1">
        <v>2002</v>
      </c>
      <c r="C1941" t="s">
        <v>23</v>
      </c>
      <c r="D1941" s="2">
        <v>73.3</v>
      </c>
      <c r="E1941" s="1">
        <v>13</v>
      </c>
      <c r="F1941" s="1">
        <v>1</v>
      </c>
      <c r="G1941" s="3">
        <v>0.54</v>
      </c>
      <c r="H1941">
        <v>585.91709449999996</v>
      </c>
      <c r="I1941" s="1">
        <v>99</v>
      </c>
      <c r="J1941" s="1">
        <v>5</v>
      </c>
      <c r="K1941" s="2">
        <v>47.3</v>
      </c>
      <c r="L1941" s="1">
        <v>1</v>
      </c>
      <c r="M1941" s="1">
        <v>99</v>
      </c>
      <c r="N1941" s="3">
        <v>3.18</v>
      </c>
      <c r="O1941" s="1">
        <v>99</v>
      </c>
      <c r="P1941" s="2">
        <v>0.1</v>
      </c>
      <c r="Q1941" s="3">
        <v>8629.1177399999997</v>
      </c>
      <c r="S1941">
        <v>7.1</v>
      </c>
      <c r="T1941">
        <v>6.8</v>
      </c>
      <c r="U1941">
        <v>0.71599999999999997</v>
      </c>
      <c r="V1941">
        <v>11</v>
      </c>
    </row>
    <row r="1942" spans="1:22" x14ac:dyDescent="0.3">
      <c r="A1942" t="s">
        <v>150</v>
      </c>
      <c r="B1942" s="1">
        <v>2001</v>
      </c>
      <c r="C1942" t="s">
        <v>23</v>
      </c>
      <c r="D1942" s="2">
        <v>72.900000000000006</v>
      </c>
      <c r="E1942" s="1">
        <v>134</v>
      </c>
      <c r="F1942" s="1">
        <v>1</v>
      </c>
      <c r="G1942" s="3">
        <v>0.55000000000000004</v>
      </c>
      <c r="H1942">
        <v>564.54256629999998</v>
      </c>
      <c r="I1942" s="1">
        <v>99</v>
      </c>
      <c r="J1942" s="1">
        <v>15</v>
      </c>
      <c r="K1942" s="2">
        <v>46.5</v>
      </c>
      <c r="L1942" s="1">
        <v>1</v>
      </c>
      <c r="M1942" s="1">
        <v>99</v>
      </c>
      <c r="N1942" s="3">
        <v>3.8</v>
      </c>
      <c r="O1942" s="1">
        <v>99</v>
      </c>
      <c r="P1942" s="2">
        <v>0.1</v>
      </c>
      <c r="Q1942" s="3">
        <v>8476.6151100000006</v>
      </c>
      <c r="S1942">
        <v>7.1</v>
      </c>
      <c r="T1942">
        <v>6.9</v>
      </c>
      <c r="U1942">
        <v>0.70499999999999996</v>
      </c>
      <c r="V1942">
        <v>10.7</v>
      </c>
    </row>
    <row r="1943" spans="1:22" x14ac:dyDescent="0.3">
      <c r="A1943" t="s">
        <v>150</v>
      </c>
      <c r="B1943" s="1">
        <v>2000</v>
      </c>
      <c r="C1943" t="s">
        <v>23</v>
      </c>
      <c r="D1943" s="2">
        <v>72.599999999999994</v>
      </c>
      <c r="E1943" s="1">
        <v>138</v>
      </c>
      <c r="F1943" s="1">
        <v>1</v>
      </c>
      <c r="G1943" s="3">
        <v>0.38</v>
      </c>
      <c r="H1943">
        <v>62.866575079999997</v>
      </c>
      <c r="I1943" s="1">
        <v>99</v>
      </c>
      <c r="J1943" s="1">
        <v>15</v>
      </c>
      <c r="K1943" s="2">
        <v>45.9</v>
      </c>
      <c r="L1943" s="1">
        <v>1</v>
      </c>
      <c r="M1943" s="1">
        <v>99</v>
      </c>
      <c r="N1943" s="3">
        <v>3.7</v>
      </c>
      <c r="O1943" s="1">
        <v>99</v>
      </c>
      <c r="P1943" s="2">
        <v>0.1</v>
      </c>
      <c r="Q1943" s="3">
        <v>861.18596000000002</v>
      </c>
      <c r="S1943">
        <v>7.2</v>
      </c>
      <c r="T1943">
        <v>6.9</v>
      </c>
      <c r="U1943">
        <v>0</v>
      </c>
      <c r="V1943">
        <v>10.4</v>
      </c>
    </row>
    <row r="1944" spans="1:22" x14ac:dyDescent="0.3">
      <c r="A1944" t="s">
        <v>151</v>
      </c>
      <c r="B1944" s="1">
        <v>2015</v>
      </c>
      <c r="C1944" t="s">
        <v>23</v>
      </c>
      <c r="D1944" s="2">
        <v>66.400000000000006</v>
      </c>
      <c r="E1944" s="1">
        <v>161</v>
      </c>
      <c r="F1944" s="1">
        <v>352</v>
      </c>
      <c r="H1944">
        <v>0</v>
      </c>
      <c r="I1944" s="1">
        <v>72</v>
      </c>
      <c r="J1944" s="1">
        <v>386</v>
      </c>
      <c r="K1944" s="2">
        <v>25.4</v>
      </c>
      <c r="L1944" s="1">
        <v>433</v>
      </c>
      <c r="M1944" s="1">
        <v>72</v>
      </c>
      <c r="O1944" s="1">
        <v>72</v>
      </c>
      <c r="P1944" s="2">
        <v>0.1</v>
      </c>
      <c r="Q1944" s="3">
        <v>1431.2448649999999</v>
      </c>
      <c r="R1944" s="1">
        <v>18938513</v>
      </c>
      <c r="S1944">
        <v>19.2</v>
      </c>
      <c r="T1944">
        <v>19.600000000000001</v>
      </c>
      <c r="U1944">
        <v>0.54800000000000004</v>
      </c>
      <c r="V1944">
        <v>8.1</v>
      </c>
    </row>
    <row r="1945" spans="1:22" x14ac:dyDescent="0.3">
      <c r="A1945" t="s">
        <v>151</v>
      </c>
      <c r="B1945" s="1">
        <v>2014</v>
      </c>
      <c r="C1945" t="s">
        <v>23</v>
      </c>
      <c r="D1945" s="2">
        <v>66.2</v>
      </c>
      <c r="E1945" s="1">
        <v>162</v>
      </c>
      <c r="F1945" s="1">
        <v>359</v>
      </c>
      <c r="G1945" s="3">
        <v>0.01</v>
      </c>
      <c r="H1945">
        <v>62.293610919999999</v>
      </c>
      <c r="I1945" s="1">
        <v>72</v>
      </c>
      <c r="J1945" s="1">
        <v>1370</v>
      </c>
      <c r="K1945" s="2">
        <v>24.7</v>
      </c>
      <c r="L1945" s="1">
        <v>442</v>
      </c>
      <c r="M1945" s="1">
        <v>72</v>
      </c>
      <c r="N1945" s="3">
        <v>2.61</v>
      </c>
      <c r="O1945" s="1">
        <v>72</v>
      </c>
      <c r="P1945" s="2">
        <v>0.1</v>
      </c>
      <c r="Q1945" s="3">
        <v>1316.98966</v>
      </c>
      <c r="R1945" s="1">
        <v>185546257</v>
      </c>
      <c r="S1945">
        <v>19.399999999999999</v>
      </c>
      <c r="T1945">
        <v>19.8</v>
      </c>
      <c r="U1945">
        <v>0.54200000000000004</v>
      </c>
      <c r="V1945">
        <v>7.8</v>
      </c>
    </row>
    <row r="1946" spans="1:22" x14ac:dyDescent="0.3">
      <c r="A1946" t="s">
        <v>151</v>
      </c>
      <c r="B1946" s="1">
        <v>2013</v>
      </c>
      <c r="C1946" t="s">
        <v>23</v>
      </c>
      <c r="D1946" s="2">
        <v>66</v>
      </c>
      <c r="E1946" s="1">
        <v>163</v>
      </c>
      <c r="F1946" s="1">
        <v>365</v>
      </c>
      <c r="G1946" s="3">
        <v>0.04</v>
      </c>
      <c r="H1946">
        <v>60.186488150000002</v>
      </c>
      <c r="I1946" s="1">
        <v>72</v>
      </c>
      <c r="J1946" s="1">
        <v>8749</v>
      </c>
      <c r="K1946" s="2">
        <v>23.9</v>
      </c>
      <c r="L1946" s="1">
        <v>450</v>
      </c>
      <c r="M1946" s="1">
        <v>72</v>
      </c>
      <c r="N1946" s="3">
        <v>2.7</v>
      </c>
      <c r="O1946" s="1">
        <v>72</v>
      </c>
      <c r="P1946" s="2">
        <v>0.1</v>
      </c>
      <c r="Q1946" s="3">
        <v>1272.4416100000001</v>
      </c>
      <c r="R1946" s="1">
        <v>181712595</v>
      </c>
      <c r="S1946">
        <v>19.600000000000001</v>
      </c>
      <c r="T1946">
        <v>2</v>
      </c>
      <c r="U1946">
        <v>0.53800000000000003</v>
      </c>
      <c r="V1946">
        <v>7.7</v>
      </c>
    </row>
    <row r="1947" spans="1:22" x14ac:dyDescent="0.3">
      <c r="A1947" t="s">
        <v>151</v>
      </c>
      <c r="B1947" s="1">
        <v>2012</v>
      </c>
      <c r="C1947" t="s">
        <v>23</v>
      </c>
      <c r="D1947" s="2">
        <v>65.7</v>
      </c>
      <c r="E1947" s="1">
        <v>165</v>
      </c>
      <c r="F1947" s="1">
        <v>369</v>
      </c>
      <c r="G1947" s="3">
        <v>0.04</v>
      </c>
      <c r="H1947">
        <v>59.65900139</v>
      </c>
      <c r="I1947" s="1">
        <v>72</v>
      </c>
      <c r="J1947" s="1">
        <v>8046</v>
      </c>
      <c r="K1947" s="2">
        <v>23.2</v>
      </c>
      <c r="L1947" s="1">
        <v>456</v>
      </c>
      <c r="M1947" s="1">
        <v>72</v>
      </c>
      <c r="N1947" s="3">
        <v>2.76</v>
      </c>
      <c r="O1947" s="1">
        <v>72</v>
      </c>
      <c r="P1947" s="2">
        <v>0.1</v>
      </c>
      <c r="Q1947" s="3">
        <v>1261.2896699999999</v>
      </c>
      <c r="R1947" s="1">
        <v>177911533</v>
      </c>
      <c r="S1947">
        <v>19.8</v>
      </c>
      <c r="T1947">
        <v>2.2000000000000002</v>
      </c>
      <c r="U1947">
        <v>0.52900000000000003</v>
      </c>
      <c r="V1947">
        <v>7.6</v>
      </c>
    </row>
    <row r="1948" spans="1:22" x14ac:dyDescent="0.3">
      <c r="A1948" t="s">
        <v>151</v>
      </c>
      <c r="B1948" s="1">
        <v>2011</v>
      </c>
      <c r="C1948" t="s">
        <v>23</v>
      </c>
      <c r="D1948" s="2">
        <v>65.5</v>
      </c>
      <c r="E1948" s="1">
        <v>167</v>
      </c>
      <c r="F1948" s="1">
        <v>371</v>
      </c>
      <c r="G1948" s="3">
        <v>0.04</v>
      </c>
      <c r="H1948">
        <v>57.877362820000002</v>
      </c>
      <c r="I1948" s="1">
        <v>74</v>
      </c>
      <c r="J1948" s="1">
        <v>4386</v>
      </c>
      <c r="K1948" s="2">
        <v>22.5</v>
      </c>
      <c r="L1948" s="1">
        <v>459</v>
      </c>
      <c r="M1948" s="1">
        <v>75</v>
      </c>
      <c r="N1948" s="3">
        <v>3.1</v>
      </c>
      <c r="O1948" s="1">
        <v>74</v>
      </c>
      <c r="P1948" s="2">
        <v>0.1</v>
      </c>
      <c r="Q1948" s="3">
        <v>1226.215314</v>
      </c>
      <c r="R1948" s="1">
        <v>174184265</v>
      </c>
      <c r="S1948">
        <v>2</v>
      </c>
      <c r="T1948">
        <v>2.4</v>
      </c>
      <c r="U1948">
        <v>0.52500000000000002</v>
      </c>
      <c r="V1948">
        <v>7.5</v>
      </c>
    </row>
    <row r="1949" spans="1:22" x14ac:dyDescent="0.3">
      <c r="A1949" t="s">
        <v>151</v>
      </c>
      <c r="B1949" s="1">
        <v>2010</v>
      </c>
      <c r="C1949" t="s">
        <v>23</v>
      </c>
      <c r="D1949" s="2">
        <v>65.099999999999994</v>
      </c>
      <c r="E1949" s="1">
        <v>172</v>
      </c>
      <c r="F1949" s="1">
        <v>372</v>
      </c>
      <c r="G1949" s="3">
        <v>0.04</v>
      </c>
      <c r="H1949">
        <v>0.66751505</v>
      </c>
      <c r="I1949" s="1">
        <v>82</v>
      </c>
      <c r="J1949" s="1">
        <v>4321</v>
      </c>
      <c r="K1949" s="2">
        <v>21.9</v>
      </c>
      <c r="L1949" s="1">
        <v>461</v>
      </c>
      <c r="M1949" s="1">
        <v>82</v>
      </c>
      <c r="N1949" s="3">
        <v>3.2</v>
      </c>
      <c r="O1949" s="1">
        <v>82</v>
      </c>
      <c r="P1949" s="2">
        <v>0.1</v>
      </c>
      <c r="Q1949" s="3">
        <v>14.142268</v>
      </c>
      <c r="R1949" s="1">
        <v>1756182</v>
      </c>
      <c r="S1949">
        <v>2.2000000000000002</v>
      </c>
      <c r="T1949">
        <v>2.7</v>
      </c>
      <c r="U1949">
        <v>0.52100000000000002</v>
      </c>
      <c r="V1949">
        <v>7.5</v>
      </c>
    </row>
    <row r="1950" spans="1:22" x14ac:dyDescent="0.3">
      <c r="A1950" t="s">
        <v>151</v>
      </c>
      <c r="B1950" s="1">
        <v>2009</v>
      </c>
      <c r="C1950" t="s">
        <v>23</v>
      </c>
      <c r="D1950" s="2">
        <v>64.8</v>
      </c>
      <c r="E1950" s="1">
        <v>175</v>
      </c>
      <c r="F1950" s="1">
        <v>371</v>
      </c>
      <c r="G1950" s="3">
        <v>0.03</v>
      </c>
      <c r="H1950">
        <v>0.69721558100000003</v>
      </c>
      <c r="I1950" s="1">
        <v>78</v>
      </c>
      <c r="J1950" s="1">
        <v>863</v>
      </c>
      <c r="K1950" s="2">
        <v>21.3</v>
      </c>
      <c r="L1950" s="1">
        <v>460</v>
      </c>
      <c r="M1950" s="1">
        <v>7</v>
      </c>
      <c r="N1950" s="3">
        <v>2.94</v>
      </c>
      <c r="O1950" s="1">
        <v>71</v>
      </c>
      <c r="P1950" s="2">
        <v>0.1</v>
      </c>
      <c r="Q1950" s="3">
        <v>16.639990000000001</v>
      </c>
      <c r="R1950" s="1">
        <v>1674958</v>
      </c>
      <c r="S1950">
        <v>2.5</v>
      </c>
      <c r="T1950">
        <v>2.9</v>
      </c>
      <c r="U1950">
        <v>0.51400000000000001</v>
      </c>
      <c r="V1950">
        <v>7.3</v>
      </c>
    </row>
    <row r="1951" spans="1:22" x14ac:dyDescent="0.3">
      <c r="A1951" t="s">
        <v>151</v>
      </c>
      <c r="B1951" s="1">
        <v>2008</v>
      </c>
      <c r="C1951" t="s">
        <v>23</v>
      </c>
      <c r="D1951" s="2">
        <v>64.599999999999994</v>
      </c>
      <c r="E1951" s="1">
        <v>177</v>
      </c>
      <c r="F1951" s="1">
        <v>369</v>
      </c>
      <c r="G1951" s="3">
        <v>0.03</v>
      </c>
      <c r="H1951">
        <v>5.4471336079999997</v>
      </c>
      <c r="I1951" s="1">
        <v>65</v>
      </c>
      <c r="J1951" s="1">
        <v>1129</v>
      </c>
      <c r="K1951" s="2">
        <v>2.6</v>
      </c>
      <c r="L1951" s="1">
        <v>460</v>
      </c>
      <c r="M1951" s="1">
        <v>7</v>
      </c>
      <c r="N1951" s="3">
        <v>3.26</v>
      </c>
      <c r="O1951" s="1">
        <v>62</v>
      </c>
      <c r="P1951" s="2">
        <v>0.1</v>
      </c>
      <c r="Q1951" s="3">
        <v>139.31288000000001</v>
      </c>
      <c r="R1951" s="1">
        <v>16364463</v>
      </c>
      <c r="S1951">
        <v>2.7</v>
      </c>
      <c r="T1951">
        <v>21.1</v>
      </c>
      <c r="U1951">
        <v>0.51300000000000001</v>
      </c>
      <c r="V1951">
        <v>7.3</v>
      </c>
    </row>
    <row r="1952" spans="1:22" x14ac:dyDescent="0.3">
      <c r="A1952" t="s">
        <v>151</v>
      </c>
      <c r="B1952" s="1">
        <v>2007</v>
      </c>
      <c r="C1952" t="s">
        <v>23</v>
      </c>
      <c r="D1952" s="2">
        <v>64.400000000000006</v>
      </c>
      <c r="E1952" s="1">
        <v>178</v>
      </c>
      <c r="F1952" s="1">
        <v>367</v>
      </c>
      <c r="G1952" s="3">
        <v>0.03</v>
      </c>
      <c r="H1952">
        <v>3.9127445170000001</v>
      </c>
      <c r="I1952" s="1">
        <v>75</v>
      </c>
      <c r="J1952" s="1">
        <v>2801</v>
      </c>
      <c r="K1952" s="2">
        <v>2.1</v>
      </c>
      <c r="L1952" s="1">
        <v>459</v>
      </c>
      <c r="M1952" s="1">
        <v>75</v>
      </c>
      <c r="N1952" s="3">
        <v>3.35</v>
      </c>
      <c r="O1952" s="1">
        <v>75</v>
      </c>
      <c r="P1952" s="2">
        <v>0.1</v>
      </c>
      <c r="Q1952" s="3">
        <v>95.432793099999998</v>
      </c>
      <c r="R1952" s="1">
        <v>16332974</v>
      </c>
      <c r="S1952">
        <v>2.8</v>
      </c>
      <c r="T1952">
        <v>21.3</v>
      </c>
      <c r="U1952">
        <v>0.505</v>
      </c>
      <c r="V1952">
        <v>6.7</v>
      </c>
    </row>
    <row r="1953" spans="1:22" x14ac:dyDescent="0.3">
      <c r="A1953" t="s">
        <v>151</v>
      </c>
      <c r="B1953" s="1">
        <v>2006</v>
      </c>
      <c r="C1953" t="s">
        <v>23</v>
      </c>
      <c r="D1953" s="2">
        <v>64.2</v>
      </c>
      <c r="E1953" s="1">
        <v>179</v>
      </c>
      <c r="F1953" s="1">
        <v>365</v>
      </c>
      <c r="G1953" s="3">
        <v>0.03</v>
      </c>
      <c r="H1953">
        <v>40.368299989999997</v>
      </c>
      <c r="I1953" s="1">
        <v>78</v>
      </c>
      <c r="J1953" s="1">
        <v>7641</v>
      </c>
      <c r="K1953" s="2">
        <v>19.5</v>
      </c>
      <c r="L1953" s="1">
        <v>458</v>
      </c>
      <c r="M1953" s="1">
        <v>77</v>
      </c>
      <c r="N1953" s="3">
        <v>3.4</v>
      </c>
      <c r="O1953" s="1">
        <v>78</v>
      </c>
      <c r="P1953" s="2">
        <v>0.1</v>
      </c>
      <c r="Q1953" s="3">
        <v>873.77272700000003</v>
      </c>
      <c r="R1953" s="1">
        <v>15793993</v>
      </c>
      <c r="S1953">
        <v>21</v>
      </c>
      <c r="T1953">
        <v>21.5</v>
      </c>
      <c r="U1953">
        <v>0.501</v>
      </c>
      <c r="V1953">
        <v>6.5</v>
      </c>
    </row>
    <row r="1954" spans="1:22" x14ac:dyDescent="0.3">
      <c r="A1954" t="s">
        <v>151</v>
      </c>
      <c r="B1954" s="1">
        <v>2005</v>
      </c>
      <c r="C1954" t="s">
        <v>23</v>
      </c>
      <c r="D1954" s="2">
        <v>62.9</v>
      </c>
      <c r="E1954" s="1">
        <v>2</v>
      </c>
      <c r="F1954" s="1">
        <v>364</v>
      </c>
      <c r="G1954" s="3">
        <v>0.04</v>
      </c>
      <c r="H1954">
        <v>30.59320769</v>
      </c>
      <c r="I1954" s="1">
        <v>7</v>
      </c>
      <c r="J1954" s="1">
        <v>2981</v>
      </c>
      <c r="K1954" s="2">
        <v>18.899999999999999</v>
      </c>
      <c r="L1954" s="1">
        <v>459</v>
      </c>
      <c r="M1954" s="1">
        <v>78</v>
      </c>
      <c r="N1954" s="3">
        <v>2.91</v>
      </c>
      <c r="O1954" s="1">
        <v>77</v>
      </c>
      <c r="P1954" s="2">
        <v>0.1</v>
      </c>
      <c r="Q1954" s="3">
        <v>711.46994629999995</v>
      </c>
      <c r="R1954" s="1">
        <v>15399667</v>
      </c>
      <c r="S1954">
        <v>21.2</v>
      </c>
      <c r="T1954">
        <v>21.7</v>
      </c>
      <c r="U1954">
        <v>0.48699999999999999</v>
      </c>
      <c r="V1954">
        <v>6.1</v>
      </c>
    </row>
    <row r="1955" spans="1:22" x14ac:dyDescent="0.3">
      <c r="A1955" t="s">
        <v>151</v>
      </c>
      <c r="B1955" s="1">
        <v>2004</v>
      </c>
      <c r="C1955" t="s">
        <v>23</v>
      </c>
      <c r="D1955" s="2">
        <v>63.7</v>
      </c>
      <c r="E1955" s="1">
        <v>183</v>
      </c>
      <c r="F1955" s="1">
        <v>364</v>
      </c>
      <c r="G1955" s="3">
        <v>0.01</v>
      </c>
      <c r="H1955">
        <v>28.983231190000001</v>
      </c>
      <c r="I1955" s="1">
        <v>65</v>
      </c>
      <c r="J1955" s="1">
        <v>4248</v>
      </c>
      <c r="K1955" s="2">
        <v>18.399999999999999</v>
      </c>
      <c r="L1955" s="1">
        <v>461</v>
      </c>
      <c r="M1955" s="1">
        <v>65</v>
      </c>
      <c r="N1955" s="3">
        <v>2.56</v>
      </c>
      <c r="O1955" s="1">
        <v>65</v>
      </c>
      <c r="P1955" s="2">
        <v>0.1</v>
      </c>
      <c r="Q1955" s="3">
        <v>649.84823300000005</v>
      </c>
      <c r="R1955" s="1">
        <v>15783</v>
      </c>
      <c r="S1955">
        <v>21.4</v>
      </c>
      <c r="T1955">
        <v>21.8</v>
      </c>
      <c r="U1955">
        <v>0.47399999999999998</v>
      </c>
      <c r="V1955">
        <v>5.6</v>
      </c>
    </row>
    <row r="1956" spans="1:22" x14ac:dyDescent="0.3">
      <c r="A1956" t="s">
        <v>151</v>
      </c>
      <c r="B1956" s="1">
        <v>2003</v>
      </c>
      <c r="C1956" t="s">
        <v>23</v>
      </c>
      <c r="D1956" s="2">
        <v>63.5</v>
      </c>
      <c r="E1956" s="1">
        <v>185</v>
      </c>
      <c r="F1956" s="1">
        <v>366</v>
      </c>
      <c r="G1956" s="3">
        <v>0.01</v>
      </c>
      <c r="H1956">
        <v>24.23455671</v>
      </c>
      <c r="I1956" s="1">
        <v>63</v>
      </c>
      <c r="J1956" s="1">
        <v>4740</v>
      </c>
      <c r="K1956" s="2">
        <v>17.899999999999999</v>
      </c>
      <c r="L1956" s="1">
        <v>466</v>
      </c>
      <c r="M1956" s="1">
        <v>69</v>
      </c>
      <c r="N1956" s="3">
        <v>2.61</v>
      </c>
      <c r="O1956" s="1">
        <v>67</v>
      </c>
      <c r="P1956" s="2">
        <v>0.1</v>
      </c>
      <c r="Q1956" s="3">
        <v>563.59434199999998</v>
      </c>
      <c r="R1956" s="1">
        <v>1477341</v>
      </c>
      <c r="S1956">
        <v>21.6</v>
      </c>
      <c r="T1956">
        <v>22</v>
      </c>
      <c r="U1956">
        <v>0.46500000000000002</v>
      </c>
      <c r="V1956">
        <v>5.6</v>
      </c>
    </row>
    <row r="1957" spans="1:22" x14ac:dyDescent="0.3">
      <c r="A1957" t="s">
        <v>151</v>
      </c>
      <c r="B1957" s="1">
        <v>2002</v>
      </c>
      <c r="C1957" t="s">
        <v>23</v>
      </c>
      <c r="D1957" s="2">
        <v>63.2</v>
      </c>
      <c r="E1957" s="1">
        <v>187</v>
      </c>
      <c r="F1957" s="1">
        <v>371</v>
      </c>
      <c r="G1957" s="3">
        <v>0.01</v>
      </c>
      <c r="H1957">
        <v>22.39387584</v>
      </c>
      <c r="I1957" s="1"/>
      <c r="J1957" s="1">
        <v>3903</v>
      </c>
      <c r="K1957" s="2">
        <v>17.399999999999999</v>
      </c>
      <c r="L1957" s="1">
        <v>474</v>
      </c>
      <c r="M1957" s="1">
        <v>71</v>
      </c>
      <c r="N1957" s="3">
        <v>2.76</v>
      </c>
      <c r="O1957" s="1">
        <v>68</v>
      </c>
      <c r="P1957" s="2">
        <v>0.1</v>
      </c>
      <c r="Q1957" s="3">
        <v>499.86329999999998</v>
      </c>
      <c r="R1957" s="1">
        <v>144654143</v>
      </c>
      <c r="S1957">
        <v>21.8</v>
      </c>
      <c r="T1957">
        <v>22.2</v>
      </c>
      <c r="U1957">
        <v>0.45700000000000002</v>
      </c>
      <c r="V1957">
        <v>5.5</v>
      </c>
    </row>
    <row r="1958" spans="1:22" x14ac:dyDescent="0.3">
      <c r="A1958" t="s">
        <v>151</v>
      </c>
      <c r="B1958" s="1">
        <v>2001</v>
      </c>
      <c r="C1958" t="s">
        <v>23</v>
      </c>
      <c r="D1958" s="2">
        <v>63</v>
      </c>
      <c r="E1958" s="1">
        <v>189</v>
      </c>
      <c r="F1958" s="1">
        <v>377</v>
      </c>
      <c r="G1958" s="3">
        <v>0.01</v>
      </c>
      <c r="H1958">
        <v>1.7666630969999999</v>
      </c>
      <c r="I1958" s="1"/>
      <c r="J1958" s="1">
        <v>3849</v>
      </c>
      <c r="K1958" s="2">
        <v>16.899999999999999</v>
      </c>
      <c r="L1958" s="1">
        <v>483</v>
      </c>
      <c r="M1958" s="1">
        <v>68</v>
      </c>
      <c r="N1958" s="3">
        <v>2.61</v>
      </c>
      <c r="O1958" s="1">
        <v>65</v>
      </c>
      <c r="P1958" s="2">
        <v>0.1</v>
      </c>
      <c r="Q1958" s="3">
        <v>51.656815700000003</v>
      </c>
      <c r="R1958" s="1">
        <v>14161437</v>
      </c>
      <c r="S1958">
        <v>22</v>
      </c>
      <c r="T1958">
        <v>22.4</v>
      </c>
      <c r="U1958">
        <v>0.45</v>
      </c>
      <c r="V1958">
        <v>5.4</v>
      </c>
    </row>
    <row r="1959" spans="1:22" x14ac:dyDescent="0.3">
      <c r="A1959" t="s">
        <v>151</v>
      </c>
      <c r="B1959" s="1">
        <v>2000</v>
      </c>
      <c r="C1959" t="s">
        <v>23</v>
      </c>
      <c r="D1959" s="2">
        <v>62.8</v>
      </c>
      <c r="E1959" s="1">
        <v>19</v>
      </c>
      <c r="F1959" s="1">
        <v>385</v>
      </c>
      <c r="G1959" s="3">
        <v>0.02</v>
      </c>
      <c r="H1959">
        <v>18.845343119999999</v>
      </c>
      <c r="I1959" s="1"/>
      <c r="J1959" s="1">
        <v>2064</v>
      </c>
      <c r="K1959" s="2">
        <v>16.399999999999999</v>
      </c>
      <c r="L1959" s="1">
        <v>495</v>
      </c>
      <c r="M1959" s="1">
        <v>65</v>
      </c>
      <c r="N1959" s="3">
        <v>2.79</v>
      </c>
      <c r="O1959" s="1">
        <v>62</v>
      </c>
      <c r="P1959" s="2">
        <v>0.1</v>
      </c>
      <c r="Q1959" s="3">
        <v>533.86241140000004</v>
      </c>
      <c r="R1959" s="1">
        <v>138523285</v>
      </c>
      <c r="S1959">
        <v>22.2</v>
      </c>
      <c r="T1959">
        <v>22.6</v>
      </c>
      <c r="U1959">
        <v>0.44500000000000001</v>
      </c>
      <c r="V1959">
        <v>5.3</v>
      </c>
    </row>
    <row r="1960" spans="1:22" x14ac:dyDescent="0.3">
      <c r="A1960" t="s">
        <v>152</v>
      </c>
      <c r="B1960" s="1">
        <v>2013</v>
      </c>
      <c r="C1960" t="s">
        <v>23</v>
      </c>
      <c r="E1960" s="1"/>
      <c r="F1960" s="1">
        <v>0</v>
      </c>
      <c r="H1960">
        <v>344.69063080000001</v>
      </c>
      <c r="I1960" s="1">
        <v>99</v>
      </c>
      <c r="J1960" s="1">
        <v>0</v>
      </c>
      <c r="K1960" s="2">
        <v>83.3</v>
      </c>
      <c r="L1960" s="1">
        <v>0</v>
      </c>
      <c r="M1960" s="1">
        <v>99</v>
      </c>
      <c r="N1960" s="3">
        <v>9.27</v>
      </c>
      <c r="O1960" s="1">
        <v>99</v>
      </c>
      <c r="P1960" s="2">
        <v>0.1</v>
      </c>
      <c r="Q1960" s="3">
        <v>1932.12237</v>
      </c>
      <c r="R1960" s="1">
        <v>292</v>
      </c>
      <c r="S1960">
        <v>0.1</v>
      </c>
      <c r="T1960">
        <v>0.1</v>
      </c>
      <c r="U1960">
        <v>0.77900000000000003</v>
      </c>
      <c r="V1960">
        <v>14.2</v>
      </c>
    </row>
    <row r="1961" spans="1:22" x14ac:dyDescent="0.3">
      <c r="A1961" t="s">
        <v>153</v>
      </c>
      <c r="B1961" s="1">
        <v>2015</v>
      </c>
      <c r="C1961" t="s">
        <v>23</v>
      </c>
      <c r="D1961" s="2">
        <v>77.8</v>
      </c>
      <c r="E1961" s="1">
        <v>118</v>
      </c>
      <c r="F1961" s="1">
        <v>1</v>
      </c>
      <c r="H1961">
        <v>0</v>
      </c>
      <c r="I1961" s="1">
        <v>73</v>
      </c>
      <c r="J1961" s="1">
        <v>0</v>
      </c>
      <c r="K1961" s="2">
        <v>57.8</v>
      </c>
      <c r="L1961" s="1">
        <v>1</v>
      </c>
      <c r="M1961" s="1">
        <v>72</v>
      </c>
      <c r="O1961" s="1">
        <v>73</v>
      </c>
      <c r="P1961" s="2">
        <v>0.1</v>
      </c>
      <c r="Q1961" s="3">
        <v>13134.4367</v>
      </c>
      <c r="R1961" s="1">
        <v>3969249</v>
      </c>
      <c r="S1961">
        <v>1.9</v>
      </c>
      <c r="T1961">
        <v>1.8</v>
      </c>
      <c r="U1961">
        <v>0.78500000000000003</v>
      </c>
      <c r="V1961">
        <v>13</v>
      </c>
    </row>
    <row r="1962" spans="1:22" x14ac:dyDescent="0.3">
      <c r="A1962" t="s">
        <v>153</v>
      </c>
      <c r="B1962" s="1">
        <v>2014</v>
      </c>
      <c r="C1962" t="s">
        <v>23</v>
      </c>
      <c r="D1962" s="2">
        <v>77.599999999999994</v>
      </c>
      <c r="E1962" s="1">
        <v>119</v>
      </c>
      <c r="F1962" s="1">
        <v>1</v>
      </c>
      <c r="G1962" s="3">
        <v>6.74</v>
      </c>
      <c r="H1962">
        <v>1842.463782</v>
      </c>
      <c r="I1962" s="1">
        <v>8</v>
      </c>
      <c r="J1962" s="1">
        <v>0</v>
      </c>
      <c r="K1962" s="2">
        <v>57.1</v>
      </c>
      <c r="L1962" s="1">
        <v>1</v>
      </c>
      <c r="M1962" s="1">
        <v>8</v>
      </c>
      <c r="N1962" s="3">
        <v>8.3000000000000007</v>
      </c>
      <c r="O1962" s="1">
        <v>8</v>
      </c>
      <c r="P1962" s="2">
        <v>0.1</v>
      </c>
      <c r="Q1962" s="3">
        <v>12593.7374</v>
      </c>
      <c r="R1962" s="1">
        <v>393986</v>
      </c>
      <c r="S1962">
        <v>1.9</v>
      </c>
      <c r="T1962">
        <v>1.8</v>
      </c>
      <c r="U1962">
        <v>0.78</v>
      </c>
      <c r="V1962">
        <v>13</v>
      </c>
    </row>
    <row r="1963" spans="1:22" x14ac:dyDescent="0.3">
      <c r="A1963" t="s">
        <v>153</v>
      </c>
      <c r="B1963" s="1">
        <v>2013</v>
      </c>
      <c r="C1963" t="s">
        <v>23</v>
      </c>
      <c r="D1963" s="2">
        <v>77.5</v>
      </c>
      <c r="E1963" s="1">
        <v>118</v>
      </c>
      <c r="F1963" s="1">
        <v>1</v>
      </c>
      <c r="G1963" s="3">
        <v>6.89</v>
      </c>
      <c r="H1963">
        <v>1694.467075</v>
      </c>
      <c r="I1963" s="1">
        <v>8</v>
      </c>
      <c r="J1963" s="1">
        <v>0</v>
      </c>
      <c r="K1963" s="2">
        <v>56.3</v>
      </c>
      <c r="L1963" s="1">
        <v>1</v>
      </c>
      <c r="M1963" s="1">
        <v>81</v>
      </c>
      <c r="N1963" s="3">
        <v>8.9</v>
      </c>
      <c r="O1963" s="1">
        <v>8</v>
      </c>
      <c r="P1963" s="2">
        <v>0.1</v>
      </c>
      <c r="Q1963" s="3">
        <v>11685.97983</v>
      </c>
      <c r="R1963" s="1">
        <v>3838462</v>
      </c>
      <c r="S1963">
        <v>1.9</v>
      </c>
      <c r="T1963">
        <v>1.9</v>
      </c>
      <c r="U1963">
        <v>0.77300000000000002</v>
      </c>
      <c r="V1963">
        <v>12.9</v>
      </c>
    </row>
    <row r="1964" spans="1:22" x14ac:dyDescent="0.3">
      <c r="A1964" t="s">
        <v>153</v>
      </c>
      <c r="B1964" s="1">
        <v>2012</v>
      </c>
      <c r="C1964" t="s">
        <v>23</v>
      </c>
      <c r="D1964" s="2">
        <v>77.2</v>
      </c>
      <c r="E1964" s="1">
        <v>12</v>
      </c>
      <c r="F1964" s="1">
        <v>1</v>
      </c>
      <c r="G1964" s="3">
        <v>6.95</v>
      </c>
      <c r="H1964">
        <v>201.74906279999999</v>
      </c>
      <c r="I1964" s="1">
        <v>85</v>
      </c>
      <c r="J1964" s="1">
        <v>0</v>
      </c>
      <c r="K1964" s="2">
        <v>55.6</v>
      </c>
      <c r="L1964" s="1">
        <v>1</v>
      </c>
      <c r="M1964" s="1">
        <v>87</v>
      </c>
      <c r="N1964" s="3">
        <v>7.25</v>
      </c>
      <c r="O1964" s="1">
        <v>85</v>
      </c>
      <c r="P1964" s="2">
        <v>0.1</v>
      </c>
      <c r="Q1964" s="3">
        <v>1589.8271299999999</v>
      </c>
      <c r="R1964" s="1">
        <v>3772938</v>
      </c>
      <c r="S1964">
        <v>1.9</v>
      </c>
      <c r="T1964">
        <v>1.9</v>
      </c>
      <c r="U1964">
        <v>0.76500000000000001</v>
      </c>
      <c r="V1964">
        <v>12.8</v>
      </c>
    </row>
    <row r="1965" spans="1:22" x14ac:dyDescent="0.3">
      <c r="A1965" t="s">
        <v>153</v>
      </c>
      <c r="B1965" s="1">
        <v>2011</v>
      </c>
      <c r="C1965" t="s">
        <v>23</v>
      </c>
      <c r="D1965" s="2">
        <v>77.3</v>
      </c>
      <c r="E1965" s="1">
        <v>121</v>
      </c>
      <c r="F1965" s="1">
        <v>1</v>
      </c>
      <c r="G1965" s="3">
        <v>6.9</v>
      </c>
      <c r="H1965">
        <v>119.2124275</v>
      </c>
      <c r="I1965" s="1">
        <v>87</v>
      </c>
      <c r="J1965" s="1">
        <v>4</v>
      </c>
      <c r="K1965" s="2">
        <v>54.9</v>
      </c>
      <c r="L1965" s="1">
        <v>1</v>
      </c>
      <c r="M1965" s="1">
        <v>91</v>
      </c>
      <c r="N1965" s="3">
        <v>7.5</v>
      </c>
      <c r="O1965" s="1">
        <v>87</v>
      </c>
      <c r="P1965" s="2">
        <v>0.1</v>
      </c>
      <c r="Q1965" s="3">
        <v>927.72317099999998</v>
      </c>
      <c r="R1965" s="1">
        <v>377782</v>
      </c>
      <c r="S1965">
        <v>2</v>
      </c>
      <c r="T1965">
        <v>1.9</v>
      </c>
      <c r="U1965">
        <v>0.75800000000000001</v>
      </c>
      <c r="V1965">
        <v>12.9</v>
      </c>
    </row>
    <row r="1966" spans="1:22" x14ac:dyDescent="0.3">
      <c r="A1966" t="s">
        <v>153</v>
      </c>
      <c r="B1966" s="1">
        <v>2010</v>
      </c>
      <c r="C1966" t="s">
        <v>23</v>
      </c>
      <c r="D1966" s="2">
        <v>76.5</v>
      </c>
      <c r="E1966" s="1">
        <v>122</v>
      </c>
      <c r="F1966" s="1">
        <v>1</v>
      </c>
      <c r="G1966" s="3">
        <v>6.94</v>
      </c>
      <c r="H1966">
        <v>1199.319976</v>
      </c>
      <c r="I1966" s="1">
        <v>94</v>
      </c>
      <c r="J1966" s="1">
        <v>0</v>
      </c>
      <c r="K1966" s="2">
        <v>54.2</v>
      </c>
      <c r="L1966" s="1">
        <v>2</v>
      </c>
      <c r="M1966" s="1">
        <v>95</v>
      </c>
      <c r="N1966" s="3">
        <v>8.5</v>
      </c>
      <c r="O1966" s="1">
        <v>94</v>
      </c>
      <c r="P1966" s="2">
        <v>0.1</v>
      </c>
      <c r="Q1966" s="3">
        <v>7937.2599309999996</v>
      </c>
      <c r="R1966" s="1">
        <v>3643222</v>
      </c>
      <c r="S1966">
        <v>2</v>
      </c>
      <c r="T1966">
        <v>1.9</v>
      </c>
      <c r="U1966">
        <v>0.75600000000000001</v>
      </c>
      <c r="V1966">
        <v>12.8</v>
      </c>
    </row>
    <row r="1967" spans="1:22" x14ac:dyDescent="0.3">
      <c r="A1967" t="s">
        <v>153</v>
      </c>
      <c r="B1967" s="1">
        <v>2009</v>
      </c>
      <c r="C1967" t="s">
        <v>23</v>
      </c>
      <c r="D1967" s="2">
        <v>76.8</v>
      </c>
      <c r="E1967" s="1">
        <v>127</v>
      </c>
      <c r="F1967" s="1">
        <v>1</v>
      </c>
      <c r="G1967" s="3">
        <v>6.87</v>
      </c>
      <c r="H1967">
        <v>1092.155356</v>
      </c>
      <c r="I1967" s="1">
        <v>85</v>
      </c>
      <c r="J1967" s="1">
        <v>0</v>
      </c>
      <c r="K1967" s="2">
        <v>53.4</v>
      </c>
      <c r="L1967" s="1">
        <v>2</v>
      </c>
      <c r="M1967" s="1">
        <v>85</v>
      </c>
      <c r="N1967" s="3">
        <v>7.56</v>
      </c>
      <c r="O1967" s="1">
        <v>85</v>
      </c>
      <c r="P1967" s="2">
        <v>0.1</v>
      </c>
      <c r="Q1967" s="3">
        <v>7429.6282739999997</v>
      </c>
      <c r="R1967" s="1">
        <v>3579385</v>
      </c>
      <c r="S1967">
        <v>2</v>
      </c>
      <c r="T1967">
        <v>1.9</v>
      </c>
      <c r="U1967">
        <v>0.755</v>
      </c>
      <c r="V1967">
        <v>12.8</v>
      </c>
    </row>
    <row r="1968" spans="1:22" x14ac:dyDescent="0.3">
      <c r="A1968" t="s">
        <v>153</v>
      </c>
      <c r="B1968" s="1">
        <v>2008</v>
      </c>
      <c r="C1968" t="s">
        <v>23</v>
      </c>
      <c r="D1968" s="2">
        <v>76.5</v>
      </c>
      <c r="E1968" s="1">
        <v>127</v>
      </c>
      <c r="F1968" s="1">
        <v>1</v>
      </c>
      <c r="G1968" s="3">
        <v>6.74</v>
      </c>
      <c r="H1968">
        <v>956.82297649999998</v>
      </c>
      <c r="I1968" s="1">
        <v>86</v>
      </c>
      <c r="J1968" s="1">
        <v>0</v>
      </c>
      <c r="K1968" s="2">
        <v>52.7</v>
      </c>
      <c r="L1968" s="1">
        <v>2</v>
      </c>
      <c r="M1968" s="1">
        <v>86</v>
      </c>
      <c r="N1968" s="3">
        <v>6.75</v>
      </c>
      <c r="O1968" s="1">
        <v>86</v>
      </c>
      <c r="P1968" s="2">
        <v>0.1</v>
      </c>
      <c r="Q1968" s="3">
        <v>6973.9283999999998</v>
      </c>
      <c r="R1968" s="1">
        <v>3516268</v>
      </c>
      <c r="S1968">
        <v>2</v>
      </c>
      <c r="T1968">
        <v>2</v>
      </c>
      <c r="U1968">
        <v>0.75</v>
      </c>
      <c r="V1968">
        <v>12.8</v>
      </c>
    </row>
    <row r="1969" spans="1:22" x14ac:dyDescent="0.3">
      <c r="A1969" t="s">
        <v>153</v>
      </c>
      <c r="B1969" s="1">
        <v>2007</v>
      </c>
      <c r="C1969" t="s">
        <v>23</v>
      </c>
      <c r="D1969" s="2">
        <v>76.400000000000006</v>
      </c>
      <c r="E1969" s="1">
        <v>124</v>
      </c>
      <c r="F1969" s="1">
        <v>1</v>
      </c>
      <c r="G1969" s="3">
        <v>6.16</v>
      </c>
      <c r="H1969">
        <v>76.2508038</v>
      </c>
      <c r="I1969" s="1">
        <v>85</v>
      </c>
      <c r="J1969" s="1">
        <v>0</v>
      </c>
      <c r="K1969" s="2">
        <v>51.9</v>
      </c>
      <c r="L1969" s="1">
        <v>2</v>
      </c>
      <c r="M1969" s="1">
        <v>84</v>
      </c>
      <c r="N1969" s="3">
        <v>6.31</v>
      </c>
      <c r="O1969" s="1">
        <v>85</v>
      </c>
      <c r="P1969" s="2">
        <v>0.2</v>
      </c>
      <c r="Q1969" s="3">
        <v>668.86670000000004</v>
      </c>
      <c r="R1969" s="1">
        <v>345387</v>
      </c>
      <c r="S1969">
        <v>2.1</v>
      </c>
      <c r="T1969">
        <v>2</v>
      </c>
      <c r="U1969">
        <v>0.74299999999999999</v>
      </c>
      <c r="V1969">
        <v>12.9</v>
      </c>
    </row>
    <row r="1970" spans="1:22" x14ac:dyDescent="0.3">
      <c r="A1970" t="s">
        <v>153</v>
      </c>
      <c r="B1970" s="1">
        <v>2006</v>
      </c>
      <c r="C1970" t="s">
        <v>23</v>
      </c>
      <c r="D1970" s="2">
        <v>76.2</v>
      </c>
      <c r="E1970" s="1">
        <v>125</v>
      </c>
      <c r="F1970" s="1">
        <v>1</v>
      </c>
      <c r="G1970" s="3">
        <v>5.72</v>
      </c>
      <c r="H1970">
        <v>631.12517109999999</v>
      </c>
      <c r="I1970" s="1">
        <v>88</v>
      </c>
      <c r="J1970" s="1">
        <v>0</v>
      </c>
      <c r="K1970" s="2">
        <v>51.1</v>
      </c>
      <c r="L1970" s="1">
        <v>2</v>
      </c>
      <c r="M1970" s="1">
        <v>98</v>
      </c>
      <c r="N1970" s="3">
        <v>7</v>
      </c>
      <c r="O1970" s="1">
        <v>88</v>
      </c>
      <c r="P1970" s="2">
        <v>0.1</v>
      </c>
      <c r="Q1970" s="3">
        <v>5348.5183989999996</v>
      </c>
      <c r="R1970" s="1">
        <v>339195</v>
      </c>
      <c r="S1970">
        <v>2.1</v>
      </c>
      <c r="T1970">
        <v>2</v>
      </c>
      <c r="U1970">
        <v>0.74399999999999999</v>
      </c>
      <c r="V1970">
        <v>12.9</v>
      </c>
    </row>
    <row r="1971" spans="1:22" x14ac:dyDescent="0.3">
      <c r="A1971" t="s">
        <v>153</v>
      </c>
      <c r="B1971" s="1">
        <v>2005</v>
      </c>
      <c r="C1971" t="s">
        <v>23</v>
      </c>
      <c r="D1971" s="2">
        <v>75.8</v>
      </c>
      <c r="E1971" s="1">
        <v>122</v>
      </c>
      <c r="F1971" s="1">
        <v>1</v>
      </c>
      <c r="G1971" s="3">
        <v>5.53</v>
      </c>
      <c r="H1971">
        <v>623.91005029999997</v>
      </c>
      <c r="I1971" s="1">
        <v>92</v>
      </c>
      <c r="J1971" s="1">
        <v>0</v>
      </c>
      <c r="K1971" s="2">
        <v>5.3</v>
      </c>
      <c r="L1971" s="1">
        <v>2</v>
      </c>
      <c r="M1971" s="1">
        <v>88</v>
      </c>
      <c r="N1971" s="3">
        <v>7.48</v>
      </c>
      <c r="O1971" s="1">
        <v>92</v>
      </c>
      <c r="P1971" s="2">
        <v>0.1</v>
      </c>
      <c r="Q1971" s="3">
        <v>4916.5488599999999</v>
      </c>
      <c r="R1971" s="1">
        <v>333465</v>
      </c>
      <c r="S1971">
        <v>2.1</v>
      </c>
      <c r="T1971">
        <v>2.1</v>
      </c>
      <c r="U1971">
        <v>0.74</v>
      </c>
      <c r="V1971">
        <v>12.9</v>
      </c>
    </row>
    <row r="1972" spans="1:22" x14ac:dyDescent="0.3">
      <c r="A1972" t="s">
        <v>153</v>
      </c>
      <c r="B1972" s="1">
        <v>2004</v>
      </c>
      <c r="C1972" t="s">
        <v>23</v>
      </c>
      <c r="D1972" s="2">
        <v>75.8</v>
      </c>
      <c r="E1972" s="1">
        <v>123</v>
      </c>
      <c r="F1972" s="1">
        <v>1</v>
      </c>
      <c r="G1972" s="3">
        <v>5.69</v>
      </c>
      <c r="H1972">
        <v>527.60847999999999</v>
      </c>
      <c r="I1972" s="1">
        <v>95</v>
      </c>
      <c r="J1972" s="1">
        <v>0</v>
      </c>
      <c r="K1972" s="2">
        <v>49.5</v>
      </c>
      <c r="L1972" s="1">
        <v>2</v>
      </c>
      <c r="M1972" s="1">
        <v>92</v>
      </c>
      <c r="N1972" s="3">
        <v>8.9</v>
      </c>
      <c r="O1972" s="1">
        <v>95</v>
      </c>
      <c r="P1972" s="2">
        <v>0.2</v>
      </c>
      <c r="Q1972" s="3">
        <v>4591.8927759999997</v>
      </c>
      <c r="R1972" s="1">
        <v>3269541</v>
      </c>
      <c r="S1972">
        <v>2.2000000000000002</v>
      </c>
      <c r="T1972">
        <v>2.1</v>
      </c>
      <c r="U1972">
        <v>0.73299999999999998</v>
      </c>
      <c r="V1972">
        <v>12.8</v>
      </c>
    </row>
    <row r="1973" spans="1:22" x14ac:dyDescent="0.3">
      <c r="A1973" t="s">
        <v>153</v>
      </c>
      <c r="B1973" s="1">
        <v>2003</v>
      </c>
      <c r="C1973" t="s">
        <v>23</v>
      </c>
      <c r="D1973" s="2">
        <v>75.5</v>
      </c>
      <c r="E1973" s="1">
        <v>126</v>
      </c>
      <c r="F1973" s="1">
        <v>1</v>
      </c>
      <c r="G1973" s="3">
        <v>5.52</v>
      </c>
      <c r="H1973">
        <v>58.459760189999997</v>
      </c>
      <c r="I1973" s="1">
        <v>98</v>
      </c>
      <c r="J1973" s="1">
        <v>0</v>
      </c>
      <c r="K1973" s="2">
        <v>48.6</v>
      </c>
      <c r="L1973" s="1">
        <v>2</v>
      </c>
      <c r="M1973" s="1">
        <v>95</v>
      </c>
      <c r="N1973" s="3">
        <v>7.6</v>
      </c>
      <c r="O1973" s="1">
        <v>98</v>
      </c>
      <c r="P1973" s="2">
        <v>0.1</v>
      </c>
      <c r="Q1973" s="3">
        <v>4267.1357799999996</v>
      </c>
      <c r="R1973" s="1">
        <v>329174</v>
      </c>
      <c r="S1973">
        <v>2.2000000000000002</v>
      </c>
      <c r="T1973">
        <v>2.2000000000000002</v>
      </c>
      <c r="U1973">
        <v>0.72799999999999998</v>
      </c>
      <c r="V1973">
        <v>12.8</v>
      </c>
    </row>
    <row r="1974" spans="1:22" x14ac:dyDescent="0.3">
      <c r="A1974" t="s">
        <v>153</v>
      </c>
      <c r="B1974" s="1">
        <v>2002</v>
      </c>
      <c r="C1974" t="s">
        <v>23</v>
      </c>
      <c r="D1974" s="2">
        <v>75.7</v>
      </c>
      <c r="E1974" s="1">
        <v>125</v>
      </c>
      <c r="F1974" s="1">
        <v>1</v>
      </c>
      <c r="G1974" s="3">
        <v>5.52</v>
      </c>
      <c r="H1974">
        <v>78.809402160000005</v>
      </c>
      <c r="I1974" s="1">
        <v>98</v>
      </c>
      <c r="J1974" s="1">
        <v>0</v>
      </c>
      <c r="K1974" s="2">
        <v>47.8</v>
      </c>
      <c r="L1974" s="1">
        <v>2</v>
      </c>
      <c r="M1974" s="1">
        <v>99</v>
      </c>
      <c r="N1974" s="3">
        <v>8.3000000000000007</v>
      </c>
      <c r="O1974" s="1">
        <v>99</v>
      </c>
      <c r="P1974" s="2">
        <v>0.2</v>
      </c>
      <c r="Q1974" s="3">
        <v>4126.14671</v>
      </c>
      <c r="R1974" s="1">
        <v>3149265</v>
      </c>
      <c r="S1974">
        <v>2.2999999999999998</v>
      </c>
      <c r="T1974">
        <v>2.2000000000000002</v>
      </c>
      <c r="U1974">
        <v>0.72499999999999998</v>
      </c>
      <c r="V1974">
        <v>12.6</v>
      </c>
    </row>
    <row r="1975" spans="1:22" x14ac:dyDescent="0.3">
      <c r="A1975" t="s">
        <v>153</v>
      </c>
      <c r="B1975" s="1">
        <v>2001</v>
      </c>
      <c r="C1975" t="s">
        <v>23</v>
      </c>
      <c r="D1975" s="2">
        <v>75.5</v>
      </c>
      <c r="E1975" s="1">
        <v>124</v>
      </c>
      <c r="F1975" s="1">
        <v>2</v>
      </c>
      <c r="G1975" s="3">
        <v>5.43</v>
      </c>
      <c r="H1975">
        <v>7.3205144610000001</v>
      </c>
      <c r="I1975" s="1">
        <v>98</v>
      </c>
      <c r="J1975" s="1">
        <v>0</v>
      </c>
      <c r="K1975" s="2">
        <v>46.9</v>
      </c>
      <c r="L1975" s="1">
        <v>2</v>
      </c>
      <c r="M1975" s="1">
        <v>95</v>
      </c>
      <c r="N1975" s="3">
        <v>7.72</v>
      </c>
      <c r="O1975" s="1">
        <v>99</v>
      </c>
      <c r="P1975" s="2">
        <v>0.1</v>
      </c>
      <c r="Q1975" s="3">
        <v>446.37283300000001</v>
      </c>
      <c r="R1975" s="1">
        <v>389684</v>
      </c>
      <c r="S1975">
        <v>2.2999999999999998</v>
      </c>
      <c r="T1975">
        <v>2.2999999999999998</v>
      </c>
      <c r="U1975">
        <v>0.72099999999999997</v>
      </c>
      <c r="V1975">
        <v>12.4</v>
      </c>
    </row>
    <row r="1976" spans="1:22" x14ac:dyDescent="0.3">
      <c r="A1976" t="s">
        <v>153</v>
      </c>
      <c r="B1976" s="1">
        <v>2000</v>
      </c>
      <c r="C1976" t="s">
        <v>23</v>
      </c>
      <c r="D1976" s="2">
        <v>75.7</v>
      </c>
      <c r="E1976" s="1">
        <v>121</v>
      </c>
      <c r="F1976" s="1">
        <v>2</v>
      </c>
      <c r="G1976" s="3">
        <v>5.58</v>
      </c>
      <c r="H1976">
        <v>9.8710214199999999</v>
      </c>
      <c r="I1976" s="1"/>
      <c r="J1976" s="1">
        <v>0</v>
      </c>
      <c r="K1976" s="2">
        <v>45.9</v>
      </c>
      <c r="L1976" s="1">
        <v>2</v>
      </c>
      <c r="M1976" s="1">
        <v>99</v>
      </c>
      <c r="N1976" s="3">
        <v>7.76</v>
      </c>
      <c r="O1976" s="1">
        <v>98</v>
      </c>
      <c r="P1976" s="2">
        <v>0.2</v>
      </c>
      <c r="Q1976" s="3">
        <v>46.299349999999997</v>
      </c>
      <c r="R1976" s="1">
        <v>33347</v>
      </c>
      <c r="S1976">
        <v>2.4</v>
      </c>
      <c r="T1976">
        <v>2.2999999999999998</v>
      </c>
      <c r="U1976">
        <v>0.71599999999999997</v>
      </c>
      <c r="V1976">
        <v>12.1</v>
      </c>
    </row>
    <row r="1977" spans="1:22" x14ac:dyDescent="0.3">
      <c r="A1977" t="s">
        <v>154</v>
      </c>
      <c r="B1977" s="1">
        <v>2015</v>
      </c>
      <c r="C1977" t="s">
        <v>23</v>
      </c>
      <c r="D1977" s="2">
        <v>62.9</v>
      </c>
      <c r="E1977" s="1">
        <v>275</v>
      </c>
      <c r="F1977" s="1">
        <v>10</v>
      </c>
      <c r="H1977">
        <v>0</v>
      </c>
      <c r="I1977" s="1">
        <v>67</v>
      </c>
      <c r="J1977" s="1">
        <v>38</v>
      </c>
      <c r="K1977" s="2">
        <v>48.6</v>
      </c>
      <c r="L1977" s="1">
        <v>12</v>
      </c>
      <c r="M1977" s="1">
        <v>74</v>
      </c>
      <c r="O1977" s="1">
        <v>73</v>
      </c>
      <c r="P1977" s="2">
        <v>0.6</v>
      </c>
      <c r="R1977" s="1">
        <v>7919825</v>
      </c>
      <c r="S1977">
        <v>1.3</v>
      </c>
      <c r="T1977">
        <v>1.3</v>
      </c>
      <c r="U1977">
        <v>0.51500000000000001</v>
      </c>
      <c r="V1977">
        <v>10</v>
      </c>
    </row>
    <row r="1978" spans="1:22" x14ac:dyDescent="0.3">
      <c r="A1978" t="s">
        <v>154</v>
      </c>
      <c r="B1978" s="1">
        <v>2014</v>
      </c>
      <c r="C1978" t="s">
        <v>23</v>
      </c>
      <c r="D1978" s="2">
        <v>62.7</v>
      </c>
      <c r="E1978" s="1">
        <v>278</v>
      </c>
      <c r="F1978" s="1">
        <v>10</v>
      </c>
      <c r="G1978" s="3">
        <v>0.01</v>
      </c>
      <c r="H1978">
        <v>208.2311603</v>
      </c>
      <c r="I1978" s="1">
        <v>67</v>
      </c>
      <c r="J1978" s="1">
        <v>2299</v>
      </c>
      <c r="K1978" s="2">
        <v>47.9</v>
      </c>
      <c r="L1978" s="1">
        <v>13</v>
      </c>
      <c r="M1978" s="1">
        <v>64</v>
      </c>
      <c r="N1978" s="3">
        <v>4.26</v>
      </c>
      <c r="O1978" s="1">
        <v>73</v>
      </c>
      <c r="P1978" s="2">
        <v>0.7</v>
      </c>
      <c r="Q1978" s="3">
        <v>2182.7165650000002</v>
      </c>
      <c r="R1978" s="1">
        <v>7755785</v>
      </c>
      <c r="S1978">
        <v>1.3</v>
      </c>
      <c r="T1978">
        <v>1.3</v>
      </c>
      <c r="U1978">
        <v>0.51100000000000001</v>
      </c>
      <c r="V1978">
        <v>10</v>
      </c>
    </row>
    <row r="1979" spans="1:22" x14ac:dyDescent="0.3">
      <c r="A1979" t="s">
        <v>154</v>
      </c>
      <c r="B1979" s="1">
        <v>2013</v>
      </c>
      <c r="C1979" t="s">
        <v>23</v>
      </c>
      <c r="D1979" s="2">
        <v>62.4</v>
      </c>
      <c r="E1979" s="1">
        <v>281</v>
      </c>
      <c r="F1979" s="1">
        <v>10</v>
      </c>
      <c r="G1979" s="3">
        <v>0.01</v>
      </c>
      <c r="H1979">
        <v>25.708816949999999</v>
      </c>
      <c r="I1979" s="1">
        <v>73</v>
      </c>
      <c r="J1979" s="1">
        <v>12</v>
      </c>
      <c r="K1979" s="2">
        <v>47.2</v>
      </c>
      <c r="L1979" s="1">
        <v>13</v>
      </c>
      <c r="M1979" s="1">
        <v>8</v>
      </c>
      <c r="N1979" s="3">
        <v>4.78</v>
      </c>
      <c r="O1979" s="1">
        <v>79</v>
      </c>
      <c r="P1979" s="2">
        <v>0.8</v>
      </c>
      <c r="Q1979" s="3">
        <v>229.95364000000001</v>
      </c>
      <c r="R1979" s="1">
        <v>7592865</v>
      </c>
      <c r="S1979">
        <v>1.3</v>
      </c>
      <c r="T1979">
        <v>1.3</v>
      </c>
      <c r="U1979">
        <v>0.50600000000000001</v>
      </c>
      <c r="V1979">
        <v>10</v>
      </c>
    </row>
    <row r="1980" spans="1:22" x14ac:dyDescent="0.3">
      <c r="A1980" t="s">
        <v>154</v>
      </c>
      <c r="B1980" s="1">
        <v>2012</v>
      </c>
      <c r="C1980" t="s">
        <v>23</v>
      </c>
      <c r="D1980" s="2">
        <v>62.2</v>
      </c>
      <c r="E1980" s="1">
        <v>284</v>
      </c>
      <c r="F1980" s="1">
        <v>10</v>
      </c>
      <c r="G1980" s="3">
        <v>0.01</v>
      </c>
      <c r="H1980">
        <v>31.635765200000002</v>
      </c>
      <c r="I1980" s="1">
        <v>68</v>
      </c>
      <c r="J1980" s="1">
        <v>0</v>
      </c>
      <c r="K1980" s="2">
        <v>46.4</v>
      </c>
      <c r="L1980" s="1">
        <v>13</v>
      </c>
      <c r="M1980" s="1">
        <v>81</v>
      </c>
      <c r="N1980" s="3">
        <v>4.55</v>
      </c>
      <c r="O1980" s="1">
        <v>74</v>
      </c>
      <c r="P1980" s="2">
        <v>1</v>
      </c>
      <c r="Q1980" s="3">
        <v>271.31874099999999</v>
      </c>
      <c r="R1980" s="1">
        <v>743836</v>
      </c>
      <c r="S1980">
        <v>1.3</v>
      </c>
      <c r="T1980">
        <v>1.3</v>
      </c>
      <c r="U1980">
        <v>0.501</v>
      </c>
      <c r="V1980">
        <v>9.9</v>
      </c>
    </row>
    <row r="1981" spans="1:22" x14ac:dyDescent="0.3">
      <c r="A1981" t="s">
        <v>154</v>
      </c>
      <c r="B1981" s="1">
        <v>2011</v>
      </c>
      <c r="C1981" t="s">
        <v>23</v>
      </c>
      <c r="D1981" s="2">
        <v>62</v>
      </c>
      <c r="E1981" s="1">
        <v>285</v>
      </c>
      <c r="F1981" s="1">
        <v>10</v>
      </c>
      <c r="G1981" s="3">
        <v>0.88</v>
      </c>
      <c r="H1981">
        <v>23.407312860000001</v>
      </c>
      <c r="I1981" s="1">
        <v>66</v>
      </c>
      <c r="J1981" s="1">
        <v>0</v>
      </c>
      <c r="K1981" s="2">
        <v>45.7</v>
      </c>
      <c r="L1981" s="1">
        <v>13</v>
      </c>
      <c r="M1981" s="1">
        <v>69</v>
      </c>
      <c r="N1981" s="3">
        <v>4.9400000000000004</v>
      </c>
      <c r="O1981" s="1">
        <v>72</v>
      </c>
      <c r="P1981" s="2">
        <v>1</v>
      </c>
      <c r="Q1981" s="3">
        <v>177.867119</v>
      </c>
      <c r="R1981" s="1">
        <v>7269348</v>
      </c>
      <c r="S1981">
        <v>1.3</v>
      </c>
      <c r="T1981">
        <v>1.3</v>
      </c>
      <c r="U1981">
        <v>0.49399999999999999</v>
      </c>
      <c r="V1981">
        <v>9.9</v>
      </c>
    </row>
    <row r="1982" spans="1:22" x14ac:dyDescent="0.3">
      <c r="A1982" t="s">
        <v>154</v>
      </c>
      <c r="B1982" s="1">
        <v>2010</v>
      </c>
      <c r="C1982" t="s">
        <v>23</v>
      </c>
      <c r="D1982" s="2">
        <v>61.8</v>
      </c>
      <c r="E1982" s="1">
        <v>286</v>
      </c>
      <c r="F1982" s="1">
        <v>10</v>
      </c>
      <c r="G1982" s="3">
        <v>0.79</v>
      </c>
      <c r="H1982">
        <v>18.99961966</v>
      </c>
      <c r="I1982" s="1">
        <v>56</v>
      </c>
      <c r="J1982" s="1">
        <v>0</v>
      </c>
      <c r="K1982" s="2">
        <v>44.9</v>
      </c>
      <c r="L1982" s="1">
        <v>14</v>
      </c>
      <c r="M1982" s="1">
        <v>72</v>
      </c>
      <c r="N1982" s="3">
        <v>4.18</v>
      </c>
      <c r="O1982" s="1">
        <v>67</v>
      </c>
      <c r="P1982" s="2">
        <v>1.1000000000000001</v>
      </c>
      <c r="Q1982" s="3">
        <v>1366.8791120000001</v>
      </c>
      <c r="R1982" s="1">
        <v>718239</v>
      </c>
      <c r="S1982">
        <v>1.4</v>
      </c>
      <c r="T1982">
        <v>1.3</v>
      </c>
      <c r="U1982">
        <v>0.48499999999999999</v>
      </c>
      <c r="V1982">
        <v>9.6</v>
      </c>
    </row>
    <row r="1983" spans="1:22" x14ac:dyDescent="0.3">
      <c r="A1983" t="s">
        <v>154</v>
      </c>
      <c r="B1983" s="1">
        <v>2009</v>
      </c>
      <c r="C1983" t="s">
        <v>23</v>
      </c>
      <c r="D1983" s="2">
        <v>61.6</v>
      </c>
      <c r="E1983" s="1">
        <v>288</v>
      </c>
      <c r="F1983" s="1">
        <v>11</v>
      </c>
      <c r="G1983" s="3">
        <v>0.82</v>
      </c>
      <c r="H1983">
        <v>20.533275310000001</v>
      </c>
      <c r="I1983" s="1">
        <v>66</v>
      </c>
      <c r="J1983" s="1">
        <v>0</v>
      </c>
      <c r="K1983" s="2">
        <v>44.2</v>
      </c>
      <c r="L1983" s="1">
        <v>14</v>
      </c>
      <c r="M1983" s="1">
        <v>79</v>
      </c>
      <c r="N1983" s="3">
        <v>4.3600000000000003</v>
      </c>
      <c r="O1983" s="1">
        <v>73</v>
      </c>
      <c r="P1983" s="2">
        <v>1.1000000000000001</v>
      </c>
      <c r="Q1983" s="3">
        <v>1166.66337</v>
      </c>
      <c r="R1983" s="1">
        <v>6947447</v>
      </c>
      <c r="S1983">
        <v>1.4</v>
      </c>
      <c r="T1983">
        <v>1.3</v>
      </c>
      <c r="U1983">
        <v>0.47699999999999998</v>
      </c>
      <c r="V1983">
        <v>9.1999999999999993</v>
      </c>
    </row>
    <row r="1984" spans="1:22" x14ac:dyDescent="0.3">
      <c r="A1984" t="s">
        <v>154</v>
      </c>
      <c r="B1984" s="1">
        <v>2008</v>
      </c>
      <c r="C1984" t="s">
        <v>23</v>
      </c>
      <c r="D1984" s="2">
        <v>61.4</v>
      </c>
      <c r="E1984" s="1">
        <v>29</v>
      </c>
      <c r="F1984" s="1">
        <v>11</v>
      </c>
      <c r="G1984" s="3">
        <v>0.81</v>
      </c>
      <c r="H1984">
        <v>103.7277727</v>
      </c>
      <c r="I1984" s="1">
        <v>59</v>
      </c>
      <c r="J1984" s="1">
        <v>0</v>
      </c>
      <c r="K1984" s="2">
        <v>43.4</v>
      </c>
      <c r="L1984" s="1">
        <v>14</v>
      </c>
      <c r="M1984" s="1">
        <v>76</v>
      </c>
      <c r="N1984" s="3">
        <v>4.5999999999999996</v>
      </c>
      <c r="O1984" s="1">
        <v>63</v>
      </c>
      <c r="P1984" s="2">
        <v>1.3</v>
      </c>
      <c r="Q1984" s="3">
        <v>1178.72469</v>
      </c>
      <c r="R1984" s="1">
        <v>6787187</v>
      </c>
      <c r="S1984">
        <v>1.4</v>
      </c>
      <c r="T1984">
        <v>1.3</v>
      </c>
      <c r="U1984">
        <v>0.46899999999999997</v>
      </c>
      <c r="V1984">
        <v>8.9</v>
      </c>
    </row>
    <row r="1985" spans="1:22" x14ac:dyDescent="0.3">
      <c r="A1985" t="s">
        <v>154</v>
      </c>
      <c r="B1985" s="1">
        <v>2007</v>
      </c>
      <c r="C1985" t="s">
        <v>23</v>
      </c>
      <c r="D1985" s="2">
        <v>61.1</v>
      </c>
      <c r="E1985" s="1">
        <v>295</v>
      </c>
      <c r="F1985" s="1">
        <v>11</v>
      </c>
      <c r="G1985" s="3">
        <v>0.71</v>
      </c>
      <c r="H1985">
        <v>85.717538099999999</v>
      </c>
      <c r="I1985" s="1">
        <v>61</v>
      </c>
      <c r="J1985" s="1">
        <v>0</v>
      </c>
      <c r="K1985" s="2">
        <v>42.7</v>
      </c>
      <c r="L1985" s="1">
        <v>14</v>
      </c>
      <c r="M1985" s="1">
        <v>72</v>
      </c>
      <c r="N1985" s="3">
        <v>4.4000000000000004</v>
      </c>
      <c r="O1985" s="1">
        <v>71</v>
      </c>
      <c r="P1985" s="2">
        <v>1.4</v>
      </c>
      <c r="Q1985" s="3">
        <v>956.66895199999999</v>
      </c>
      <c r="R1985" s="1">
        <v>6627922</v>
      </c>
      <c r="S1985">
        <v>1.4</v>
      </c>
      <c r="T1985">
        <v>1.3</v>
      </c>
      <c r="U1985">
        <v>0.46100000000000002</v>
      </c>
      <c r="V1985">
        <v>8.6</v>
      </c>
    </row>
    <row r="1986" spans="1:22" x14ac:dyDescent="0.3">
      <c r="A1986" t="s">
        <v>154</v>
      </c>
      <c r="B1986" s="1">
        <v>2006</v>
      </c>
      <c r="C1986" t="s">
        <v>23</v>
      </c>
      <c r="D1986" s="2">
        <v>68</v>
      </c>
      <c r="E1986" s="1">
        <v>299</v>
      </c>
      <c r="F1986" s="1">
        <v>11</v>
      </c>
      <c r="G1986" s="3">
        <v>0.64</v>
      </c>
      <c r="H1986">
        <v>126.61421369999999</v>
      </c>
      <c r="I1986" s="1">
        <v>71</v>
      </c>
      <c r="J1986" s="1">
        <v>1</v>
      </c>
      <c r="K1986" s="2">
        <v>41.9</v>
      </c>
      <c r="L1986" s="1">
        <v>14</v>
      </c>
      <c r="M1986" s="1">
        <v>67</v>
      </c>
      <c r="N1986" s="3">
        <v>5.92</v>
      </c>
      <c r="O1986" s="1">
        <v>72</v>
      </c>
      <c r="P1986" s="2">
        <v>1.5</v>
      </c>
      <c r="Q1986" s="3">
        <v>854.34692099999995</v>
      </c>
      <c r="R1986" s="1">
        <v>647272</v>
      </c>
      <c r="S1986">
        <v>1.4</v>
      </c>
      <c r="T1986">
        <v>1.4</v>
      </c>
      <c r="U1986">
        <v>0.45400000000000001</v>
      </c>
      <c r="V1986">
        <v>8.1999999999999993</v>
      </c>
    </row>
    <row r="1987" spans="1:22" x14ac:dyDescent="0.3">
      <c r="A1987" t="s">
        <v>154</v>
      </c>
      <c r="B1987" s="1">
        <v>2005</v>
      </c>
      <c r="C1987" t="s">
        <v>23</v>
      </c>
      <c r="D1987" s="2">
        <v>64</v>
      </c>
      <c r="E1987" s="1">
        <v>37</v>
      </c>
      <c r="F1987" s="1">
        <v>11</v>
      </c>
      <c r="G1987" s="3">
        <v>0.84</v>
      </c>
      <c r="H1987">
        <v>12.055519970000001</v>
      </c>
      <c r="I1987" s="1">
        <v>63</v>
      </c>
      <c r="J1987" s="1">
        <v>1222</v>
      </c>
      <c r="K1987" s="2">
        <v>41.1</v>
      </c>
      <c r="L1987" s="1">
        <v>15</v>
      </c>
      <c r="M1987" s="1">
        <v>61</v>
      </c>
      <c r="N1987" s="3">
        <v>6.42</v>
      </c>
      <c r="O1987" s="1">
        <v>72</v>
      </c>
      <c r="P1987" s="2">
        <v>1.5</v>
      </c>
      <c r="Q1987" s="3">
        <v>77.577348599999993</v>
      </c>
      <c r="R1987" s="1">
        <v>631479</v>
      </c>
      <c r="S1987">
        <v>1.4</v>
      </c>
      <c r="T1987">
        <v>1.4</v>
      </c>
      <c r="U1987">
        <v>0.44600000000000001</v>
      </c>
      <c r="V1987">
        <v>7.9</v>
      </c>
    </row>
    <row r="1988" spans="1:22" x14ac:dyDescent="0.3">
      <c r="A1988" t="s">
        <v>154</v>
      </c>
      <c r="B1988" s="1">
        <v>2004</v>
      </c>
      <c r="C1988" t="s">
        <v>23</v>
      </c>
      <c r="D1988" s="2">
        <v>59.9</v>
      </c>
      <c r="E1988" s="1">
        <v>314</v>
      </c>
      <c r="F1988" s="1">
        <v>11</v>
      </c>
      <c r="G1988" s="3">
        <v>0.57999999999999996</v>
      </c>
      <c r="H1988">
        <v>158.001946</v>
      </c>
      <c r="I1988" s="1">
        <v>6</v>
      </c>
      <c r="J1988" s="1">
        <v>1385</v>
      </c>
      <c r="K1988" s="2">
        <v>4.4000000000000004</v>
      </c>
      <c r="L1988" s="1">
        <v>15</v>
      </c>
      <c r="M1988" s="1">
        <v>59</v>
      </c>
      <c r="N1988" s="3">
        <v>8.39</v>
      </c>
      <c r="O1988" s="1">
        <v>62</v>
      </c>
      <c r="P1988" s="2">
        <v>1.5</v>
      </c>
      <c r="Q1988" s="3">
        <v>637.36162149999996</v>
      </c>
      <c r="R1988" s="1">
        <v>6161517</v>
      </c>
      <c r="S1988">
        <v>1.5</v>
      </c>
      <c r="T1988">
        <v>1.4</v>
      </c>
      <c r="U1988">
        <v>0.439</v>
      </c>
      <c r="V1988">
        <v>7.6</v>
      </c>
    </row>
    <row r="1989" spans="1:22" x14ac:dyDescent="0.3">
      <c r="A1989" t="s">
        <v>154</v>
      </c>
      <c r="B1989" s="1">
        <v>2003</v>
      </c>
      <c r="C1989" t="s">
        <v>23</v>
      </c>
      <c r="D1989" s="2">
        <v>59.6</v>
      </c>
      <c r="E1989" s="1">
        <v>321</v>
      </c>
      <c r="F1989" s="1">
        <v>11</v>
      </c>
      <c r="G1989" s="3">
        <v>0.59</v>
      </c>
      <c r="H1989">
        <v>124.3789361</v>
      </c>
      <c r="I1989" s="1">
        <v>67</v>
      </c>
      <c r="J1989" s="1">
        <v>3863</v>
      </c>
      <c r="K1989" s="2">
        <v>39.6</v>
      </c>
      <c r="L1989" s="1">
        <v>14</v>
      </c>
      <c r="M1989" s="1">
        <v>62</v>
      </c>
      <c r="N1989" s="3">
        <v>6.79</v>
      </c>
      <c r="O1989" s="1">
        <v>68</v>
      </c>
      <c r="P1989" s="2">
        <v>1.4</v>
      </c>
      <c r="Q1989" s="3">
        <v>588.35825950000003</v>
      </c>
      <c r="R1989" s="1">
        <v>61724</v>
      </c>
      <c r="S1989">
        <v>1.5</v>
      </c>
      <c r="T1989">
        <v>1.4</v>
      </c>
      <c r="U1989">
        <v>0.433</v>
      </c>
      <c r="V1989">
        <v>7.2</v>
      </c>
    </row>
    <row r="1990" spans="1:22" x14ac:dyDescent="0.3">
      <c r="A1990" t="s">
        <v>154</v>
      </c>
      <c r="B1990" s="1">
        <v>2002</v>
      </c>
      <c r="C1990" t="s">
        <v>23</v>
      </c>
      <c r="D1990" s="2">
        <v>59.3</v>
      </c>
      <c r="E1990" s="1">
        <v>327</v>
      </c>
      <c r="F1990" s="1">
        <v>11</v>
      </c>
      <c r="G1990" s="3">
        <v>0.61</v>
      </c>
      <c r="H1990">
        <v>110.9803062</v>
      </c>
      <c r="I1990" s="1">
        <v>6</v>
      </c>
      <c r="J1990" s="1">
        <v>17620</v>
      </c>
      <c r="K1990" s="2">
        <v>38.9</v>
      </c>
      <c r="L1990" s="1">
        <v>14</v>
      </c>
      <c r="M1990" s="1">
        <v>54</v>
      </c>
      <c r="N1990" s="3">
        <v>7.69</v>
      </c>
      <c r="O1990" s="1">
        <v>61</v>
      </c>
      <c r="P1990" s="2">
        <v>1.4</v>
      </c>
      <c r="Q1990" s="3">
        <v>511.665773</v>
      </c>
      <c r="R1990" s="1">
        <v>5862316</v>
      </c>
      <c r="S1990">
        <v>1.5</v>
      </c>
      <c r="T1990">
        <v>1.5</v>
      </c>
      <c r="U1990">
        <v>0.42799999999999999</v>
      </c>
      <c r="V1990">
        <v>6.9</v>
      </c>
    </row>
    <row r="1991" spans="1:22" x14ac:dyDescent="0.3">
      <c r="A1991" t="s">
        <v>154</v>
      </c>
      <c r="B1991" s="1">
        <v>2001</v>
      </c>
      <c r="C1991" t="s">
        <v>23</v>
      </c>
      <c r="D1991" s="2">
        <v>59.1</v>
      </c>
      <c r="E1991" s="1">
        <v>331</v>
      </c>
      <c r="F1991" s="1">
        <v>11</v>
      </c>
      <c r="G1991" s="3">
        <v>0.68</v>
      </c>
      <c r="H1991">
        <v>93.372784969999998</v>
      </c>
      <c r="I1991" s="1">
        <v>59</v>
      </c>
      <c r="J1991" s="1">
        <v>4023</v>
      </c>
      <c r="K1991" s="2">
        <v>38.200000000000003</v>
      </c>
      <c r="L1991" s="1">
        <v>14</v>
      </c>
      <c r="M1991" s="1">
        <v>52</v>
      </c>
      <c r="N1991" s="3">
        <v>6.68</v>
      </c>
      <c r="O1991" s="1">
        <v>55</v>
      </c>
      <c r="P1991" s="2">
        <v>1.3</v>
      </c>
      <c r="Q1991" s="3">
        <v>539.41528000000005</v>
      </c>
      <c r="R1991" s="1">
        <v>5716152</v>
      </c>
      <c r="S1991">
        <v>1.5</v>
      </c>
      <c r="T1991">
        <v>1.5</v>
      </c>
      <c r="U1991">
        <v>0.42199999999999999</v>
      </c>
      <c r="V1991">
        <v>6.6</v>
      </c>
    </row>
    <row r="1992" spans="1:22" x14ac:dyDescent="0.3">
      <c r="A1992" t="s">
        <v>154</v>
      </c>
      <c r="B1992" s="1">
        <v>2000</v>
      </c>
      <c r="C1992" t="s">
        <v>23</v>
      </c>
      <c r="D1992" s="2">
        <v>58.9</v>
      </c>
      <c r="E1992" s="1">
        <v>335</v>
      </c>
      <c r="F1992" s="1">
        <v>11</v>
      </c>
      <c r="G1992" s="3">
        <v>0.73</v>
      </c>
      <c r="H1992">
        <v>62.562738410000001</v>
      </c>
      <c r="I1992" s="1">
        <v>57</v>
      </c>
      <c r="J1992" s="1">
        <v>7135</v>
      </c>
      <c r="K1992" s="2">
        <v>37.5</v>
      </c>
      <c r="L1992" s="1">
        <v>14</v>
      </c>
      <c r="M1992" s="1">
        <v>51</v>
      </c>
      <c r="N1992" s="3">
        <v>3.98</v>
      </c>
      <c r="O1992" s="1">
        <v>59</v>
      </c>
      <c r="P1992" s="2">
        <v>1.1000000000000001</v>
      </c>
      <c r="Q1992" s="3">
        <v>631.94685260000006</v>
      </c>
      <c r="R1992" s="1">
        <v>5572222</v>
      </c>
      <c r="S1992">
        <v>1.6</v>
      </c>
      <c r="T1992">
        <v>1.5</v>
      </c>
      <c r="U1992">
        <v>0.41799999999999998</v>
      </c>
      <c r="V1992">
        <v>6.2</v>
      </c>
    </row>
    <row r="1993" spans="1:22" x14ac:dyDescent="0.3">
      <c r="A1993" t="s">
        <v>155</v>
      </c>
      <c r="B1993" s="1">
        <v>2015</v>
      </c>
      <c r="C1993" t="s">
        <v>23</v>
      </c>
      <c r="D1993" s="2">
        <v>74</v>
      </c>
      <c r="E1993" s="1">
        <v>146</v>
      </c>
      <c r="F1993" s="1">
        <v>2</v>
      </c>
      <c r="H1993">
        <v>0</v>
      </c>
      <c r="I1993" s="1">
        <v>93</v>
      </c>
      <c r="J1993" s="1">
        <v>0</v>
      </c>
      <c r="K1993" s="2">
        <v>5.2</v>
      </c>
      <c r="L1993" s="1">
        <v>3</v>
      </c>
      <c r="M1993" s="1">
        <v>89</v>
      </c>
      <c r="O1993" s="1">
        <v>93</v>
      </c>
      <c r="P1993" s="2">
        <v>0.2</v>
      </c>
      <c r="Q1993" s="3">
        <v>419.36772400000001</v>
      </c>
      <c r="R1993" s="1">
        <v>6639119</v>
      </c>
      <c r="S1993">
        <v>2</v>
      </c>
      <c r="T1993">
        <v>1.9</v>
      </c>
      <c r="U1993">
        <v>0.69199999999999995</v>
      </c>
      <c r="V1993">
        <v>12.3</v>
      </c>
    </row>
    <row r="1994" spans="1:22" x14ac:dyDescent="0.3">
      <c r="A1994" t="s">
        <v>155</v>
      </c>
      <c r="B1994" s="1">
        <v>2014</v>
      </c>
      <c r="C1994" t="s">
        <v>23</v>
      </c>
      <c r="D1994" s="2">
        <v>73.900000000000006</v>
      </c>
      <c r="E1994" s="1">
        <v>147</v>
      </c>
      <c r="F1994" s="1">
        <v>3</v>
      </c>
      <c r="G1994" s="3">
        <v>0.01</v>
      </c>
      <c r="H1994">
        <v>561.76847009999994</v>
      </c>
      <c r="I1994" s="1">
        <v>87</v>
      </c>
      <c r="J1994" s="1">
        <v>0</v>
      </c>
      <c r="K1994" s="2">
        <v>49.4</v>
      </c>
      <c r="L1994" s="1">
        <v>3</v>
      </c>
      <c r="M1994" s="1">
        <v>83</v>
      </c>
      <c r="N1994" s="3">
        <v>9.81</v>
      </c>
      <c r="O1994" s="1">
        <v>87</v>
      </c>
      <c r="P1994" s="2">
        <v>0.2</v>
      </c>
      <c r="Q1994" s="3">
        <v>4712.8227360000001</v>
      </c>
      <c r="R1994" s="1">
        <v>6552584</v>
      </c>
      <c r="S1994">
        <v>2</v>
      </c>
      <c r="T1994">
        <v>1.9</v>
      </c>
      <c r="U1994">
        <v>0.68799999999999994</v>
      </c>
      <c r="V1994">
        <v>12.3</v>
      </c>
    </row>
    <row r="1995" spans="1:22" x14ac:dyDescent="0.3">
      <c r="A1995" t="s">
        <v>155</v>
      </c>
      <c r="B1995" s="1">
        <v>2013</v>
      </c>
      <c r="C1995" t="s">
        <v>23</v>
      </c>
      <c r="D1995" s="2">
        <v>73.8</v>
      </c>
      <c r="E1995" s="1">
        <v>148</v>
      </c>
      <c r="F1995" s="1">
        <v>3</v>
      </c>
      <c r="G1995" s="3">
        <v>5.03</v>
      </c>
      <c r="H1995">
        <v>573.43469819999996</v>
      </c>
      <c r="I1995" s="1">
        <v>86</v>
      </c>
      <c r="J1995" s="1">
        <v>0</v>
      </c>
      <c r="K1995" s="2">
        <v>48.6</v>
      </c>
      <c r="L1995" s="1">
        <v>3</v>
      </c>
      <c r="M1995" s="1">
        <v>8</v>
      </c>
      <c r="N1995" s="3">
        <v>1.49</v>
      </c>
      <c r="O1995" s="1">
        <v>86</v>
      </c>
      <c r="P1995" s="2">
        <v>0.2</v>
      </c>
      <c r="Q1995" s="3">
        <v>4479.9585800000004</v>
      </c>
      <c r="R1995" s="1">
        <v>646574</v>
      </c>
      <c r="S1995">
        <v>2</v>
      </c>
      <c r="T1995">
        <v>1.9</v>
      </c>
      <c r="U1995">
        <v>0.67900000000000005</v>
      </c>
      <c r="V1995">
        <v>12.3</v>
      </c>
    </row>
    <row r="1996" spans="1:22" x14ac:dyDescent="0.3">
      <c r="A1996" t="s">
        <v>155</v>
      </c>
      <c r="B1996" s="1">
        <v>2012</v>
      </c>
      <c r="C1996" t="s">
        <v>23</v>
      </c>
      <c r="D1996" s="2">
        <v>73.599999999999994</v>
      </c>
      <c r="E1996" s="1">
        <v>148</v>
      </c>
      <c r="F1996" s="1">
        <v>3</v>
      </c>
      <c r="G1996" s="3">
        <v>5.36</v>
      </c>
      <c r="H1996">
        <v>441.84462439999999</v>
      </c>
      <c r="I1996" s="1">
        <v>87</v>
      </c>
      <c r="J1996" s="1">
        <v>0</v>
      </c>
      <c r="K1996" s="2">
        <v>47.9</v>
      </c>
      <c r="L1996" s="1">
        <v>3</v>
      </c>
      <c r="M1996" s="1">
        <v>83</v>
      </c>
      <c r="N1996" s="3">
        <v>1.33</v>
      </c>
      <c r="O1996" s="1">
        <v>87</v>
      </c>
      <c r="P1996" s="2">
        <v>0.1</v>
      </c>
      <c r="Q1996" s="3">
        <v>3855.5377349999999</v>
      </c>
      <c r="R1996" s="1">
        <v>6379219</v>
      </c>
      <c r="S1996">
        <v>2</v>
      </c>
      <c r="T1996">
        <v>2</v>
      </c>
      <c r="U1996">
        <v>0.67900000000000005</v>
      </c>
      <c r="V1996">
        <v>12.3</v>
      </c>
    </row>
    <row r="1997" spans="1:22" x14ac:dyDescent="0.3">
      <c r="A1997" t="s">
        <v>155</v>
      </c>
      <c r="B1997" s="1">
        <v>2011</v>
      </c>
      <c r="C1997" t="s">
        <v>23</v>
      </c>
      <c r="D1997" s="2">
        <v>73.400000000000006</v>
      </c>
      <c r="E1997" s="1">
        <v>15</v>
      </c>
      <c r="F1997" s="1">
        <v>3</v>
      </c>
      <c r="G1997" s="3">
        <v>5.79</v>
      </c>
      <c r="H1997">
        <v>472.19328250000001</v>
      </c>
      <c r="I1997" s="1">
        <v>89</v>
      </c>
      <c r="J1997" s="1">
        <v>0</v>
      </c>
      <c r="K1997" s="2">
        <v>47.1</v>
      </c>
      <c r="L1997" s="1">
        <v>3</v>
      </c>
      <c r="M1997" s="1">
        <v>84</v>
      </c>
      <c r="N1997" s="3">
        <v>9.42</v>
      </c>
      <c r="O1997" s="1">
        <v>89</v>
      </c>
      <c r="P1997" s="2">
        <v>0.1</v>
      </c>
      <c r="Q1997" s="3">
        <v>3988.1189399999998</v>
      </c>
      <c r="R1997" s="1">
        <v>6293783</v>
      </c>
      <c r="S1997">
        <v>2.1</v>
      </c>
      <c r="T1997">
        <v>2</v>
      </c>
      <c r="U1997">
        <v>0.67500000000000004</v>
      </c>
      <c r="V1997">
        <v>12.3</v>
      </c>
    </row>
    <row r="1998" spans="1:22" x14ac:dyDescent="0.3">
      <c r="A1998" t="s">
        <v>155</v>
      </c>
      <c r="B1998" s="1">
        <v>2010</v>
      </c>
      <c r="C1998" t="s">
        <v>23</v>
      </c>
      <c r="D1998" s="2">
        <v>73.2</v>
      </c>
      <c r="E1998" s="1">
        <v>152</v>
      </c>
      <c r="F1998" s="1">
        <v>3</v>
      </c>
      <c r="G1998" s="3">
        <v>5.65</v>
      </c>
      <c r="H1998">
        <v>359.9760397</v>
      </c>
      <c r="I1998" s="1">
        <v>89</v>
      </c>
      <c r="J1998" s="1">
        <v>0</v>
      </c>
      <c r="K1998" s="2">
        <v>46.4</v>
      </c>
      <c r="L1998" s="1">
        <v>3</v>
      </c>
      <c r="M1998" s="1">
        <v>85</v>
      </c>
      <c r="N1998" s="3">
        <v>9.1</v>
      </c>
      <c r="O1998" s="1">
        <v>89</v>
      </c>
      <c r="P1998" s="2">
        <v>0.1</v>
      </c>
      <c r="Q1998" s="3">
        <v>3225.591754</v>
      </c>
      <c r="R1998" s="1">
        <v>629877</v>
      </c>
      <c r="S1998">
        <v>2.1</v>
      </c>
      <c r="T1998">
        <v>2</v>
      </c>
      <c r="U1998">
        <v>0.66400000000000003</v>
      </c>
      <c r="V1998">
        <v>12.4</v>
      </c>
    </row>
    <row r="1999" spans="1:22" x14ac:dyDescent="0.3">
      <c r="A1999" t="s">
        <v>155</v>
      </c>
      <c r="B1999" s="1">
        <v>2009</v>
      </c>
      <c r="C1999" t="s">
        <v>23</v>
      </c>
      <c r="D1999" s="2">
        <v>73</v>
      </c>
      <c r="E1999" s="1">
        <v>155</v>
      </c>
      <c r="F1999" s="1">
        <v>3</v>
      </c>
      <c r="G1999" s="3">
        <v>5.39</v>
      </c>
      <c r="H1999">
        <v>30.935195480000001</v>
      </c>
      <c r="I1999" s="1">
        <v>85</v>
      </c>
      <c r="J1999" s="1">
        <v>0</v>
      </c>
      <c r="K1999" s="2">
        <v>45.6</v>
      </c>
      <c r="L1999" s="1">
        <v>3</v>
      </c>
      <c r="M1999" s="1">
        <v>81</v>
      </c>
      <c r="N1999" s="3">
        <v>9.14</v>
      </c>
      <c r="O1999" s="1">
        <v>85</v>
      </c>
      <c r="P1999" s="2">
        <v>0.1</v>
      </c>
      <c r="Q1999" s="3">
        <v>2599.5962589999999</v>
      </c>
      <c r="R1999" s="1">
        <v>6127837</v>
      </c>
      <c r="S1999">
        <v>2.1</v>
      </c>
      <c r="T1999">
        <v>2</v>
      </c>
      <c r="U1999">
        <v>0.66300000000000003</v>
      </c>
      <c r="V1999">
        <v>12.1</v>
      </c>
    </row>
    <row r="2000" spans="1:22" x14ac:dyDescent="0.3">
      <c r="A2000" t="s">
        <v>155</v>
      </c>
      <c r="B2000" s="1">
        <v>2008</v>
      </c>
      <c r="C2000" t="s">
        <v>23</v>
      </c>
      <c r="D2000" s="2">
        <v>72.7</v>
      </c>
      <c r="E2000" s="1">
        <v>157</v>
      </c>
      <c r="F2000" s="1">
        <v>3</v>
      </c>
      <c r="G2000" s="3">
        <v>6.14</v>
      </c>
      <c r="H2000">
        <v>34.739245760000003</v>
      </c>
      <c r="I2000" s="1">
        <v>87</v>
      </c>
      <c r="J2000" s="1">
        <v>0</v>
      </c>
      <c r="K2000" s="2">
        <v>44.9</v>
      </c>
      <c r="L2000" s="1">
        <v>4</v>
      </c>
      <c r="M2000" s="1">
        <v>85</v>
      </c>
      <c r="N2000" s="3">
        <v>7.6</v>
      </c>
      <c r="O2000" s="1">
        <v>89</v>
      </c>
      <c r="P2000" s="2">
        <v>0.1</v>
      </c>
      <c r="Q2000" s="3">
        <v>359.99218400000001</v>
      </c>
      <c r="R2000" s="1">
        <v>647117</v>
      </c>
      <c r="S2000">
        <v>2.1</v>
      </c>
      <c r="T2000">
        <v>2.1</v>
      </c>
      <c r="U2000">
        <v>0.65400000000000003</v>
      </c>
      <c r="V2000">
        <v>11.9</v>
      </c>
    </row>
    <row r="2001" spans="1:22" x14ac:dyDescent="0.3">
      <c r="A2001" t="s">
        <v>155</v>
      </c>
      <c r="B2001" s="1">
        <v>2007</v>
      </c>
      <c r="C2001" t="s">
        <v>23</v>
      </c>
      <c r="D2001" s="2">
        <v>72.5</v>
      </c>
      <c r="E2001" s="1">
        <v>159</v>
      </c>
      <c r="F2001" s="1">
        <v>3</v>
      </c>
      <c r="G2001" s="3">
        <v>5.61</v>
      </c>
      <c r="H2001">
        <v>318.62018519999998</v>
      </c>
      <c r="I2001" s="1">
        <v>86</v>
      </c>
      <c r="J2001" s="1">
        <v>0</v>
      </c>
      <c r="K2001" s="2">
        <v>44.2</v>
      </c>
      <c r="L2001" s="1">
        <v>4</v>
      </c>
      <c r="M2001" s="1">
        <v>95</v>
      </c>
      <c r="N2001" s="3">
        <v>6.41</v>
      </c>
      <c r="O2001" s="1">
        <v>95</v>
      </c>
      <c r="P2001" s="2">
        <v>0.1</v>
      </c>
      <c r="Q2001" s="3">
        <v>2312.1929260000002</v>
      </c>
      <c r="R2001" s="1">
        <v>5966159</v>
      </c>
      <c r="S2001">
        <v>2.2000000000000002</v>
      </c>
      <c r="T2001">
        <v>2.1</v>
      </c>
      <c r="U2001">
        <v>0.64900000000000002</v>
      </c>
      <c r="V2001">
        <v>12</v>
      </c>
    </row>
    <row r="2002" spans="1:22" x14ac:dyDescent="0.3">
      <c r="A2002" t="s">
        <v>155</v>
      </c>
      <c r="B2002" s="1">
        <v>2006</v>
      </c>
      <c r="C2002" t="s">
        <v>23</v>
      </c>
      <c r="D2002" s="2">
        <v>72.3</v>
      </c>
      <c r="E2002" s="1">
        <v>161</v>
      </c>
      <c r="F2002" s="1">
        <v>3</v>
      </c>
      <c r="G2002" s="3">
        <v>5.61</v>
      </c>
      <c r="H2002">
        <v>26.180723820000001</v>
      </c>
      <c r="I2002" s="1">
        <v>92</v>
      </c>
      <c r="J2002" s="1">
        <v>0</v>
      </c>
      <c r="K2002" s="2">
        <v>43.5</v>
      </c>
      <c r="L2002" s="1">
        <v>4</v>
      </c>
      <c r="M2002" s="1">
        <v>98</v>
      </c>
      <c r="N2002" s="3">
        <v>6.43</v>
      </c>
      <c r="O2002" s="1">
        <v>98</v>
      </c>
      <c r="P2002" s="2">
        <v>0.2</v>
      </c>
      <c r="Q2002" s="3">
        <v>189.71539000000001</v>
      </c>
      <c r="R2002" s="1">
        <v>5882796</v>
      </c>
      <c r="S2002">
        <v>2.2000000000000002</v>
      </c>
      <c r="T2002">
        <v>2.2000000000000002</v>
      </c>
      <c r="U2002">
        <v>0.64800000000000002</v>
      </c>
      <c r="V2002">
        <v>12.1</v>
      </c>
    </row>
    <row r="2003" spans="1:22" x14ac:dyDescent="0.3">
      <c r="A2003" t="s">
        <v>155</v>
      </c>
      <c r="B2003" s="1">
        <v>2005</v>
      </c>
      <c r="C2003" t="s">
        <v>23</v>
      </c>
      <c r="D2003" s="2">
        <v>72.099999999999994</v>
      </c>
      <c r="E2003" s="1">
        <v>163</v>
      </c>
      <c r="F2003" s="1">
        <v>3</v>
      </c>
      <c r="G2003" s="3">
        <v>6.38</v>
      </c>
      <c r="H2003">
        <v>20.680372940000002</v>
      </c>
      <c r="I2003" s="1">
        <v>92</v>
      </c>
      <c r="J2003" s="1">
        <v>0</v>
      </c>
      <c r="K2003" s="2">
        <v>42.8</v>
      </c>
      <c r="L2003" s="1">
        <v>4</v>
      </c>
      <c r="M2003" s="1">
        <v>96</v>
      </c>
      <c r="N2003" s="3">
        <v>6.7</v>
      </c>
      <c r="O2003" s="1">
        <v>96</v>
      </c>
      <c r="P2003" s="2">
        <v>0.2</v>
      </c>
      <c r="Q2003" s="3">
        <v>157.145691</v>
      </c>
      <c r="R2003" s="1">
        <v>5795494</v>
      </c>
      <c r="S2003">
        <v>2.2999999999999998</v>
      </c>
      <c r="T2003">
        <v>2.2000000000000002</v>
      </c>
      <c r="U2003">
        <v>0.64600000000000002</v>
      </c>
      <c r="V2003">
        <v>12.3</v>
      </c>
    </row>
    <row r="2004" spans="1:22" x14ac:dyDescent="0.3">
      <c r="A2004" t="s">
        <v>155</v>
      </c>
      <c r="B2004" s="1">
        <v>2004</v>
      </c>
      <c r="C2004" t="s">
        <v>23</v>
      </c>
      <c r="D2004" s="2">
        <v>71.900000000000006</v>
      </c>
      <c r="E2004" s="1">
        <v>165</v>
      </c>
      <c r="F2004" s="1">
        <v>3</v>
      </c>
      <c r="G2004" s="3">
        <v>6.2</v>
      </c>
      <c r="H2004">
        <v>20.600830269999999</v>
      </c>
      <c r="I2004" s="1">
        <v>9</v>
      </c>
      <c r="J2004" s="1">
        <v>0</v>
      </c>
      <c r="K2004" s="2">
        <v>42</v>
      </c>
      <c r="L2004" s="1">
        <v>4</v>
      </c>
      <c r="M2004" s="1">
        <v>92</v>
      </c>
      <c r="N2004" s="3">
        <v>5.78</v>
      </c>
      <c r="O2004" s="1">
        <v>92</v>
      </c>
      <c r="P2004" s="2">
        <v>0.2</v>
      </c>
      <c r="Q2004" s="3">
        <v>148.527976</v>
      </c>
      <c r="R2004" s="1">
        <v>57374</v>
      </c>
      <c r="S2004">
        <v>2.2999999999999998</v>
      </c>
      <c r="T2004">
        <v>2.2000000000000002</v>
      </c>
      <c r="U2004">
        <v>0.63900000000000001</v>
      </c>
      <c r="V2004">
        <v>12.1</v>
      </c>
    </row>
    <row r="2005" spans="1:22" x14ac:dyDescent="0.3">
      <c r="A2005" t="s">
        <v>155</v>
      </c>
      <c r="B2005" s="1">
        <v>2003</v>
      </c>
      <c r="C2005" t="s">
        <v>23</v>
      </c>
      <c r="D2005" s="2">
        <v>71.7</v>
      </c>
      <c r="E2005" s="1">
        <v>166</v>
      </c>
      <c r="F2005" s="1">
        <v>4</v>
      </c>
      <c r="G2005" s="3">
        <v>6.64</v>
      </c>
      <c r="H2005">
        <v>155.42330759999999</v>
      </c>
      <c r="I2005" s="1">
        <v>86</v>
      </c>
      <c r="J2005" s="1">
        <v>0</v>
      </c>
      <c r="K2005" s="2">
        <v>41.3</v>
      </c>
      <c r="L2005" s="1">
        <v>4</v>
      </c>
      <c r="M2005" s="1">
        <v>86</v>
      </c>
      <c r="N2005" s="3">
        <v>5.99</v>
      </c>
      <c r="O2005" s="1">
        <v>86</v>
      </c>
      <c r="P2005" s="2">
        <v>0.1</v>
      </c>
      <c r="Q2005" s="3">
        <v>1174.7793469999999</v>
      </c>
      <c r="R2005" s="1">
        <v>56795</v>
      </c>
      <c r="S2005">
        <v>2.4</v>
      </c>
      <c r="T2005">
        <v>2.2999999999999998</v>
      </c>
      <c r="U2005">
        <v>0.64200000000000002</v>
      </c>
      <c r="V2005">
        <v>12.7</v>
      </c>
    </row>
    <row r="2006" spans="1:22" x14ac:dyDescent="0.3">
      <c r="A2006" t="s">
        <v>155</v>
      </c>
      <c r="B2006" s="1">
        <v>2002</v>
      </c>
      <c r="C2006" t="s">
        <v>23</v>
      </c>
      <c r="D2006" s="2">
        <v>71.5</v>
      </c>
      <c r="E2006" s="1">
        <v>168</v>
      </c>
      <c r="F2006" s="1">
        <v>4</v>
      </c>
      <c r="G2006" s="3">
        <v>5.66</v>
      </c>
      <c r="H2006">
        <v>152.82939730000001</v>
      </c>
      <c r="I2006" s="1"/>
      <c r="J2006" s="1">
        <v>0</v>
      </c>
      <c r="K2006" s="2">
        <v>4.5999999999999996</v>
      </c>
      <c r="L2006" s="1">
        <v>4</v>
      </c>
      <c r="M2006" s="1">
        <v>87</v>
      </c>
      <c r="N2006" s="3">
        <v>6.77</v>
      </c>
      <c r="O2006" s="1">
        <v>87</v>
      </c>
      <c r="P2006" s="2">
        <v>0.1</v>
      </c>
      <c r="Q2006" s="3">
        <v>1148.2298820000001</v>
      </c>
      <c r="R2006" s="1">
        <v>558611</v>
      </c>
      <c r="S2006">
        <v>2.4</v>
      </c>
      <c r="T2006">
        <v>2.2999999999999998</v>
      </c>
      <c r="U2006">
        <v>0.63200000000000001</v>
      </c>
      <c r="V2006">
        <v>12.2</v>
      </c>
    </row>
    <row r="2007" spans="1:22" x14ac:dyDescent="0.3">
      <c r="A2007" t="s">
        <v>155</v>
      </c>
      <c r="B2007" s="1">
        <v>2001</v>
      </c>
      <c r="C2007" t="s">
        <v>23</v>
      </c>
      <c r="D2007" s="2">
        <v>71.2</v>
      </c>
      <c r="E2007" s="1">
        <v>17</v>
      </c>
      <c r="F2007" s="1">
        <v>4</v>
      </c>
      <c r="G2007" s="3">
        <v>6.66</v>
      </c>
      <c r="H2007">
        <v>233.84886030000001</v>
      </c>
      <c r="I2007" s="1"/>
      <c r="J2007" s="1">
        <v>0</v>
      </c>
      <c r="K2007" s="2">
        <v>39.799999999999997</v>
      </c>
      <c r="L2007" s="1">
        <v>5</v>
      </c>
      <c r="M2007" s="1">
        <v>9</v>
      </c>
      <c r="N2007" s="3">
        <v>7.61</v>
      </c>
      <c r="O2007" s="1">
        <v>89</v>
      </c>
      <c r="P2007" s="2">
        <v>0.1</v>
      </c>
      <c r="Q2007" s="3">
        <v>1417.2658200000001</v>
      </c>
      <c r="R2007" s="1">
        <v>546624</v>
      </c>
      <c r="S2007">
        <v>2.5</v>
      </c>
      <c r="T2007">
        <v>2.4</v>
      </c>
      <c r="U2007">
        <v>0.624</v>
      </c>
      <c r="V2007">
        <v>11.8</v>
      </c>
    </row>
    <row r="2008" spans="1:22" x14ac:dyDescent="0.3">
      <c r="A2008" t="s">
        <v>155</v>
      </c>
      <c r="B2008" s="1">
        <v>2000</v>
      </c>
      <c r="C2008" t="s">
        <v>23</v>
      </c>
      <c r="D2008" s="2">
        <v>79</v>
      </c>
      <c r="E2008" s="1">
        <v>172</v>
      </c>
      <c r="F2008" s="1">
        <v>4</v>
      </c>
      <c r="G2008" s="3">
        <v>6.78</v>
      </c>
      <c r="H2008">
        <v>273.57587690000003</v>
      </c>
      <c r="I2008" s="1"/>
      <c r="J2008" s="1">
        <v>0</v>
      </c>
      <c r="K2008" s="2">
        <v>39.1</v>
      </c>
      <c r="L2008" s="1">
        <v>5</v>
      </c>
      <c r="M2008" s="1">
        <v>86</v>
      </c>
      <c r="N2008" s="3">
        <v>8.1</v>
      </c>
      <c r="O2008" s="1">
        <v>86</v>
      </c>
      <c r="P2008" s="2">
        <v>0.1</v>
      </c>
      <c r="Q2008" s="3">
        <v>1545.6264229999999</v>
      </c>
      <c r="R2008" s="1">
        <v>5327</v>
      </c>
      <c r="S2008">
        <v>2.5</v>
      </c>
      <c r="T2008">
        <v>2.4</v>
      </c>
      <c r="U2008">
        <v>0.625</v>
      </c>
      <c r="V2008">
        <v>11.6</v>
      </c>
    </row>
    <row r="2009" spans="1:22" x14ac:dyDescent="0.3">
      <c r="A2009" t="s">
        <v>156</v>
      </c>
      <c r="B2009" s="1">
        <v>2015</v>
      </c>
      <c r="C2009" t="s">
        <v>23</v>
      </c>
      <c r="D2009" s="2">
        <v>75.5</v>
      </c>
      <c r="E2009" s="1">
        <v>123</v>
      </c>
      <c r="F2009" s="1">
        <v>8</v>
      </c>
      <c r="H2009">
        <v>0</v>
      </c>
      <c r="I2009" s="1">
        <v>9</v>
      </c>
      <c r="J2009" s="1">
        <v>4</v>
      </c>
      <c r="K2009" s="2">
        <v>55.6</v>
      </c>
      <c r="L2009" s="1">
        <v>10</v>
      </c>
      <c r="M2009" s="1">
        <v>88</v>
      </c>
      <c r="O2009" s="1">
        <v>9</v>
      </c>
      <c r="P2009" s="2">
        <v>0.1</v>
      </c>
      <c r="Q2009" s="3">
        <v>63.343259000000003</v>
      </c>
      <c r="R2009" s="1">
        <v>31376671</v>
      </c>
      <c r="S2009">
        <v>1.1000000000000001</v>
      </c>
      <c r="T2009">
        <v>1.1000000000000001</v>
      </c>
      <c r="U2009">
        <v>0.73699999999999999</v>
      </c>
      <c r="V2009">
        <v>13.4</v>
      </c>
    </row>
    <row r="2010" spans="1:22" x14ac:dyDescent="0.3">
      <c r="A2010" t="s">
        <v>156</v>
      </c>
      <c r="B2010" s="1">
        <v>2014</v>
      </c>
      <c r="C2010" t="s">
        <v>23</v>
      </c>
      <c r="D2010" s="2">
        <v>75.3</v>
      </c>
      <c r="E2010" s="1">
        <v>125</v>
      </c>
      <c r="F2010" s="1">
        <v>8</v>
      </c>
      <c r="G2010" s="3">
        <v>0.01</v>
      </c>
      <c r="H2010">
        <v>973.72867499999995</v>
      </c>
      <c r="I2010" s="1">
        <v>88</v>
      </c>
      <c r="J2010" s="1">
        <v>0</v>
      </c>
      <c r="K2010" s="2">
        <v>54.9</v>
      </c>
      <c r="L2010" s="1">
        <v>10</v>
      </c>
      <c r="M2010" s="1">
        <v>78</v>
      </c>
      <c r="N2010" s="3">
        <v>5.47</v>
      </c>
      <c r="O2010" s="1">
        <v>88</v>
      </c>
      <c r="P2010" s="2">
        <v>0.1</v>
      </c>
      <c r="Q2010" s="3">
        <v>6491.5245000000004</v>
      </c>
      <c r="R2010" s="1">
        <v>3973354</v>
      </c>
      <c r="S2010">
        <v>1.1000000000000001</v>
      </c>
      <c r="T2010">
        <v>1.1000000000000001</v>
      </c>
      <c r="U2010">
        <v>0.73499999999999999</v>
      </c>
      <c r="V2010">
        <v>13.4</v>
      </c>
    </row>
    <row r="2011" spans="1:22" x14ac:dyDescent="0.3">
      <c r="A2011" t="s">
        <v>156</v>
      </c>
      <c r="B2011" s="1">
        <v>2013</v>
      </c>
      <c r="C2011" t="s">
        <v>23</v>
      </c>
      <c r="D2011" s="2">
        <v>75.3</v>
      </c>
      <c r="E2011" s="1">
        <v>125</v>
      </c>
      <c r="F2011" s="1">
        <v>8</v>
      </c>
      <c r="G2011" s="3">
        <v>5.38</v>
      </c>
      <c r="H2011">
        <v>946.65211650000003</v>
      </c>
      <c r="I2011" s="1">
        <v>88</v>
      </c>
      <c r="J2011" s="1">
        <v>0</v>
      </c>
      <c r="K2011" s="2">
        <v>54.2</v>
      </c>
      <c r="L2011" s="1">
        <v>11</v>
      </c>
      <c r="M2011" s="1">
        <v>71</v>
      </c>
      <c r="N2011" s="3">
        <v>5.23</v>
      </c>
      <c r="O2011" s="1">
        <v>88</v>
      </c>
      <c r="P2011" s="2">
        <v>0.1</v>
      </c>
      <c r="Q2011" s="3">
        <v>6583.1162480000003</v>
      </c>
      <c r="R2011" s="1">
        <v>3565716</v>
      </c>
      <c r="S2011">
        <v>1.1000000000000001</v>
      </c>
      <c r="T2011">
        <v>1.1000000000000001</v>
      </c>
      <c r="U2011">
        <v>0.73099999999999998</v>
      </c>
      <c r="V2011">
        <v>13.4</v>
      </c>
    </row>
    <row r="2012" spans="1:22" x14ac:dyDescent="0.3">
      <c r="A2012" t="s">
        <v>156</v>
      </c>
      <c r="B2012" s="1">
        <v>2012</v>
      </c>
      <c r="C2012" t="s">
        <v>23</v>
      </c>
      <c r="D2012" s="2">
        <v>74.900000000000006</v>
      </c>
      <c r="E2012" s="1">
        <v>129</v>
      </c>
      <c r="F2012" s="1">
        <v>9</v>
      </c>
      <c r="G2012" s="3">
        <v>5.14</v>
      </c>
      <c r="H2012">
        <v>885.98581850000005</v>
      </c>
      <c r="I2012" s="1">
        <v>95</v>
      </c>
      <c r="J2012" s="1">
        <v>0</v>
      </c>
      <c r="K2012" s="2">
        <v>53.6</v>
      </c>
      <c r="L2012" s="1">
        <v>11</v>
      </c>
      <c r="M2012" s="1">
        <v>94</v>
      </c>
      <c r="N2012" s="3">
        <v>5.18</v>
      </c>
      <c r="O2012" s="1">
        <v>95</v>
      </c>
      <c r="P2012" s="2">
        <v>0.1</v>
      </c>
      <c r="Q2012" s="3">
        <v>6387.7852810000004</v>
      </c>
      <c r="R2012" s="1">
        <v>3158966</v>
      </c>
      <c r="S2012">
        <v>1.1000000000000001</v>
      </c>
      <c r="T2012">
        <v>1.1000000000000001</v>
      </c>
      <c r="U2012">
        <v>0.72499999999999998</v>
      </c>
      <c r="V2012">
        <v>13.4</v>
      </c>
    </row>
    <row r="2013" spans="1:22" x14ac:dyDescent="0.3">
      <c r="A2013" t="s">
        <v>156</v>
      </c>
      <c r="B2013" s="1">
        <v>2011</v>
      </c>
      <c r="C2013" t="s">
        <v>23</v>
      </c>
      <c r="D2013" s="2">
        <v>74.5</v>
      </c>
      <c r="E2013" s="1">
        <v>133</v>
      </c>
      <c r="F2013" s="1">
        <v>9</v>
      </c>
      <c r="G2013" s="3">
        <v>4.83</v>
      </c>
      <c r="H2013">
        <v>759.53806950000001</v>
      </c>
      <c r="I2013" s="1">
        <v>91</v>
      </c>
      <c r="J2013" s="1">
        <v>0</v>
      </c>
      <c r="K2013" s="2">
        <v>52.9</v>
      </c>
      <c r="L2013" s="1">
        <v>12</v>
      </c>
      <c r="M2013" s="1">
        <v>91</v>
      </c>
      <c r="N2013" s="3">
        <v>4.93</v>
      </c>
      <c r="O2013" s="1">
        <v>91</v>
      </c>
      <c r="P2013" s="2">
        <v>0.2</v>
      </c>
      <c r="Q2013" s="3">
        <v>5771.5658780000003</v>
      </c>
      <c r="R2013" s="1">
        <v>29759989</v>
      </c>
      <c r="S2013">
        <v>1.1000000000000001</v>
      </c>
      <c r="T2013">
        <v>1.1000000000000001</v>
      </c>
      <c r="U2013">
        <v>0.72099999999999997</v>
      </c>
      <c r="V2013">
        <v>13.4</v>
      </c>
    </row>
    <row r="2014" spans="1:22" x14ac:dyDescent="0.3">
      <c r="A2014" t="s">
        <v>156</v>
      </c>
      <c r="B2014" s="1">
        <v>2010</v>
      </c>
      <c r="C2014" t="s">
        <v>23</v>
      </c>
      <c r="D2014" s="2">
        <v>73.7</v>
      </c>
      <c r="E2014" s="1">
        <v>14</v>
      </c>
      <c r="F2014" s="1">
        <v>10</v>
      </c>
      <c r="G2014" s="3">
        <v>4.72</v>
      </c>
      <c r="H2014">
        <v>69.439345079999995</v>
      </c>
      <c r="I2014" s="1">
        <v>93</v>
      </c>
      <c r="J2014" s="1">
        <v>0</v>
      </c>
      <c r="K2014" s="2">
        <v>52.2</v>
      </c>
      <c r="L2014" s="1">
        <v>12</v>
      </c>
      <c r="M2014" s="1">
        <v>92</v>
      </c>
      <c r="N2014" s="3">
        <v>5.3</v>
      </c>
      <c r="O2014" s="1">
        <v>93</v>
      </c>
      <c r="P2014" s="2">
        <v>0.2</v>
      </c>
      <c r="Q2014" s="3">
        <v>522.49319100000002</v>
      </c>
      <c r="R2014" s="1">
        <v>29373646</v>
      </c>
      <c r="S2014">
        <v>1.1000000000000001</v>
      </c>
      <c r="T2014">
        <v>1.1000000000000001</v>
      </c>
      <c r="U2014">
        <v>0.70799999999999996</v>
      </c>
      <c r="V2014">
        <v>13.3</v>
      </c>
    </row>
    <row r="2015" spans="1:22" x14ac:dyDescent="0.3">
      <c r="A2015" t="s">
        <v>156</v>
      </c>
      <c r="B2015" s="1">
        <v>2009</v>
      </c>
      <c r="C2015" t="s">
        <v>23</v>
      </c>
      <c r="D2015" s="2">
        <v>73.8</v>
      </c>
      <c r="E2015" s="1">
        <v>14</v>
      </c>
      <c r="F2015" s="1">
        <v>10</v>
      </c>
      <c r="G2015" s="3">
        <v>4.6900000000000004</v>
      </c>
      <c r="H2015">
        <v>570.45324679999999</v>
      </c>
      <c r="I2015" s="1">
        <v>93</v>
      </c>
      <c r="J2015" s="1">
        <v>0</v>
      </c>
      <c r="K2015" s="2">
        <v>51.5</v>
      </c>
      <c r="L2015" s="1">
        <v>13</v>
      </c>
      <c r="M2015" s="1">
        <v>92</v>
      </c>
      <c r="N2015" s="3">
        <v>5.36</v>
      </c>
      <c r="O2015" s="1">
        <v>93</v>
      </c>
      <c r="P2015" s="2">
        <v>0.3</v>
      </c>
      <c r="Q2015" s="3">
        <v>4166.9338699999998</v>
      </c>
      <c r="R2015" s="1">
        <v>29157</v>
      </c>
      <c r="S2015">
        <v>1.2</v>
      </c>
      <c r="T2015">
        <v>1.2</v>
      </c>
      <c r="U2015">
        <v>0.70599999999999996</v>
      </c>
      <c r="V2015">
        <v>13.3</v>
      </c>
    </row>
    <row r="2016" spans="1:22" x14ac:dyDescent="0.3">
      <c r="A2016" t="s">
        <v>156</v>
      </c>
      <c r="B2016" s="1">
        <v>2008</v>
      </c>
      <c r="C2016" t="s">
        <v>23</v>
      </c>
      <c r="D2016" s="2">
        <v>73.900000000000006</v>
      </c>
      <c r="E2016" s="1">
        <v>138</v>
      </c>
      <c r="F2016" s="1">
        <v>11</v>
      </c>
      <c r="G2016" s="3">
        <v>4.8499999999999996</v>
      </c>
      <c r="H2016">
        <v>58.498974199999999</v>
      </c>
      <c r="I2016" s="1">
        <v>93</v>
      </c>
      <c r="J2016" s="1">
        <v>1</v>
      </c>
      <c r="K2016" s="2">
        <v>5.8</v>
      </c>
      <c r="L2016" s="1">
        <v>14</v>
      </c>
      <c r="M2016" s="1">
        <v>93</v>
      </c>
      <c r="N2016" s="3">
        <v>4.7300000000000004</v>
      </c>
      <c r="O2016" s="1">
        <v>93</v>
      </c>
      <c r="P2016" s="2">
        <v>0.3</v>
      </c>
      <c r="Q2016" s="3">
        <v>428.87810999999999</v>
      </c>
      <c r="R2016" s="1">
        <v>2864198</v>
      </c>
      <c r="S2016">
        <v>1.2</v>
      </c>
      <c r="T2016">
        <v>1.2</v>
      </c>
      <c r="U2016">
        <v>0.7</v>
      </c>
      <c r="V2016">
        <v>13.2</v>
      </c>
    </row>
    <row r="2017" spans="1:22" x14ac:dyDescent="0.3">
      <c r="A2017" t="s">
        <v>156</v>
      </c>
      <c r="B2017" s="1">
        <v>2007</v>
      </c>
      <c r="C2017" t="s">
        <v>23</v>
      </c>
      <c r="D2017" s="2">
        <v>74</v>
      </c>
      <c r="E2017" s="1">
        <v>133</v>
      </c>
      <c r="F2017" s="1">
        <v>11</v>
      </c>
      <c r="G2017" s="3">
        <v>4.29</v>
      </c>
      <c r="H2017">
        <v>516.40370210000003</v>
      </c>
      <c r="I2017" s="1">
        <v>93</v>
      </c>
      <c r="J2017" s="1">
        <v>0</v>
      </c>
      <c r="K2017" s="2">
        <v>5.2</v>
      </c>
      <c r="L2017" s="1">
        <v>15</v>
      </c>
      <c r="M2017" s="1">
        <v>93</v>
      </c>
      <c r="N2017" s="3">
        <v>4.5999999999999996</v>
      </c>
      <c r="O2017" s="1">
        <v>93</v>
      </c>
      <c r="P2017" s="2">
        <v>0.3</v>
      </c>
      <c r="Q2017" s="3">
        <v>3611.2147</v>
      </c>
      <c r="R2017" s="1">
        <v>28292724</v>
      </c>
      <c r="S2017">
        <v>1.2</v>
      </c>
      <c r="T2017">
        <v>1.2</v>
      </c>
      <c r="U2017">
        <v>0.69599999999999995</v>
      </c>
      <c r="V2017">
        <v>13.2</v>
      </c>
    </row>
    <row r="2018" spans="1:22" x14ac:dyDescent="0.3">
      <c r="A2018" t="s">
        <v>156</v>
      </c>
      <c r="B2018" s="1">
        <v>2006</v>
      </c>
      <c r="C2018" t="s">
        <v>23</v>
      </c>
      <c r="D2018" s="2">
        <v>74.2</v>
      </c>
      <c r="E2018" s="1">
        <v>134</v>
      </c>
      <c r="F2018" s="1">
        <v>12</v>
      </c>
      <c r="G2018" s="3">
        <v>4.22</v>
      </c>
      <c r="H2018">
        <v>448.76704619999998</v>
      </c>
      <c r="I2018" s="1">
        <v>94</v>
      </c>
      <c r="J2018" s="1">
        <v>0</v>
      </c>
      <c r="K2018" s="2">
        <v>49.5</v>
      </c>
      <c r="L2018" s="1">
        <v>15</v>
      </c>
      <c r="M2018" s="1">
        <v>94</v>
      </c>
      <c r="N2018" s="3">
        <v>4.47</v>
      </c>
      <c r="O2018" s="1">
        <v>94</v>
      </c>
      <c r="P2018" s="2">
        <v>0.4</v>
      </c>
      <c r="Q2018" s="3">
        <v>3171.49856</v>
      </c>
      <c r="R2018" s="1">
        <v>27949944</v>
      </c>
      <c r="S2018">
        <v>1.2</v>
      </c>
      <c r="T2018">
        <v>1.2</v>
      </c>
      <c r="U2018">
        <v>0.69299999999999995</v>
      </c>
      <c r="V2018">
        <v>13</v>
      </c>
    </row>
    <row r="2019" spans="1:22" x14ac:dyDescent="0.3">
      <c r="A2019" t="s">
        <v>156</v>
      </c>
      <c r="B2019" s="1">
        <v>2005</v>
      </c>
      <c r="C2019" t="s">
        <v>23</v>
      </c>
      <c r="D2019" s="2">
        <v>72.8</v>
      </c>
      <c r="E2019" s="1">
        <v>148</v>
      </c>
      <c r="F2019" s="1">
        <v>13</v>
      </c>
      <c r="G2019" s="3">
        <v>4.4400000000000004</v>
      </c>
      <c r="H2019">
        <v>411.56456530000003</v>
      </c>
      <c r="I2019" s="1">
        <v>94</v>
      </c>
      <c r="J2019" s="1">
        <v>0</v>
      </c>
      <c r="K2019" s="2">
        <v>48.8</v>
      </c>
      <c r="L2019" s="1">
        <v>16</v>
      </c>
      <c r="M2019" s="1">
        <v>66</v>
      </c>
      <c r="N2019" s="3">
        <v>4.72</v>
      </c>
      <c r="O2019" s="1">
        <v>77</v>
      </c>
      <c r="P2019" s="2">
        <v>0.4</v>
      </c>
      <c r="Q2019" s="3">
        <v>2754.7829000000002</v>
      </c>
      <c r="R2019" s="1">
        <v>276141</v>
      </c>
      <c r="S2019">
        <v>1.3</v>
      </c>
      <c r="T2019">
        <v>1.3</v>
      </c>
      <c r="U2019">
        <v>0.69199999999999995</v>
      </c>
      <c r="V2019">
        <v>13</v>
      </c>
    </row>
    <row r="2020" spans="1:22" x14ac:dyDescent="0.3">
      <c r="A2020" t="s">
        <v>156</v>
      </c>
      <c r="B2020" s="1">
        <v>2004</v>
      </c>
      <c r="C2020" t="s">
        <v>23</v>
      </c>
      <c r="D2020" s="2">
        <v>72.2</v>
      </c>
      <c r="E2020" s="1">
        <v>151</v>
      </c>
      <c r="F2020" s="1">
        <v>14</v>
      </c>
      <c r="G2020" s="3">
        <v>4.2699999999999996</v>
      </c>
      <c r="H2020">
        <v>356.93938050000003</v>
      </c>
      <c r="I2020" s="1">
        <v>92</v>
      </c>
      <c r="J2020" s="1">
        <v>0</v>
      </c>
      <c r="K2020" s="2">
        <v>48.1</v>
      </c>
      <c r="L2020" s="1">
        <v>18</v>
      </c>
      <c r="M2020" s="1">
        <v>81</v>
      </c>
      <c r="N2020" s="3">
        <v>4.5599999999999996</v>
      </c>
      <c r="O2020" s="1">
        <v>86</v>
      </c>
      <c r="P2020" s="2">
        <v>0.4</v>
      </c>
      <c r="Q2020" s="3">
        <v>2448.1438990000001</v>
      </c>
      <c r="R2020" s="1">
        <v>27273194</v>
      </c>
      <c r="S2020">
        <v>1.3</v>
      </c>
      <c r="T2020">
        <v>1.3</v>
      </c>
      <c r="U2020">
        <v>0.68500000000000005</v>
      </c>
      <c r="V2020">
        <v>12.8</v>
      </c>
    </row>
    <row r="2021" spans="1:22" x14ac:dyDescent="0.3">
      <c r="A2021" t="s">
        <v>156</v>
      </c>
      <c r="B2021" s="1">
        <v>2003</v>
      </c>
      <c r="C2021" t="s">
        <v>23</v>
      </c>
      <c r="D2021" s="2">
        <v>72.099999999999994</v>
      </c>
      <c r="E2021" s="1">
        <v>152</v>
      </c>
      <c r="F2021" s="1">
        <v>15</v>
      </c>
      <c r="G2021" s="3">
        <v>4.5</v>
      </c>
      <c r="H2021">
        <v>34.70333523</v>
      </c>
      <c r="I2021" s="1">
        <v>65</v>
      </c>
      <c r="J2021" s="1">
        <v>0</v>
      </c>
      <c r="K2021" s="2">
        <v>47.4</v>
      </c>
      <c r="L2021" s="1">
        <v>19</v>
      </c>
      <c r="M2021" s="1">
        <v>95</v>
      </c>
      <c r="N2021" s="3">
        <v>4.5999999999999996</v>
      </c>
      <c r="O2021" s="1">
        <v>94</v>
      </c>
      <c r="P2021" s="2">
        <v>0.4</v>
      </c>
      <c r="Q2021" s="3">
        <v>218.25997000000001</v>
      </c>
      <c r="R2021" s="1">
        <v>26937738</v>
      </c>
      <c r="S2021">
        <v>1.3</v>
      </c>
      <c r="T2021">
        <v>1.3</v>
      </c>
      <c r="U2021">
        <v>0.68600000000000005</v>
      </c>
      <c r="V2021">
        <v>13.3</v>
      </c>
    </row>
    <row r="2022" spans="1:22" x14ac:dyDescent="0.3">
      <c r="A2022" t="s">
        <v>156</v>
      </c>
      <c r="B2022" s="1">
        <v>2002</v>
      </c>
      <c r="C2022" t="s">
        <v>23</v>
      </c>
      <c r="D2022" s="2">
        <v>72.599999999999994</v>
      </c>
      <c r="E2022" s="1">
        <v>144</v>
      </c>
      <c r="F2022" s="1">
        <v>16</v>
      </c>
      <c r="G2022" s="3">
        <v>4.03</v>
      </c>
      <c r="H2022">
        <v>40.537778629999998</v>
      </c>
      <c r="I2022" s="1"/>
      <c r="J2022" s="1">
        <v>0</v>
      </c>
      <c r="K2022" s="2">
        <v>46.7</v>
      </c>
      <c r="L2022" s="1">
        <v>20</v>
      </c>
      <c r="M2022" s="1">
        <v>95</v>
      </c>
      <c r="N2022" s="3">
        <v>4.9400000000000004</v>
      </c>
      <c r="O2022" s="1">
        <v>95</v>
      </c>
      <c r="P2022" s="2">
        <v>0.4</v>
      </c>
      <c r="Q2022" s="3">
        <v>259.19295799999998</v>
      </c>
      <c r="R2022" s="1">
        <v>2661467</v>
      </c>
      <c r="S2022">
        <v>1.4</v>
      </c>
      <c r="T2022">
        <v>1.4</v>
      </c>
      <c r="U2022">
        <v>0.68600000000000005</v>
      </c>
      <c r="V2022">
        <v>13.9</v>
      </c>
    </row>
    <row r="2023" spans="1:22" x14ac:dyDescent="0.3">
      <c r="A2023" t="s">
        <v>156</v>
      </c>
      <c r="B2023" s="1">
        <v>2001</v>
      </c>
      <c r="C2023" t="s">
        <v>23</v>
      </c>
      <c r="D2023" s="2">
        <v>72.400000000000006</v>
      </c>
      <c r="E2023" s="1">
        <v>142</v>
      </c>
      <c r="F2023" s="1">
        <v>17</v>
      </c>
      <c r="G2023" s="3">
        <v>4.22</v>
      </c>
      <c r="H2023">
        <v>302.53590580000002</v>
      </c>
      <c r="I2023" s="1"/>
      <c r="J2023" s="1">
        <v>0</v>
      </c>
      <c r="K2023" s="2">
        <v>46.1</v>
      </c>
      <c r="L2023" s="1">
        <v>22</v>
      </c>
      <c r="M2023" s="1">
        <v>9</v>
      </c>
      <c r="N2023" s="3">
        <v>4.9800000000000004</v>
      </c>
      <c r="O2023" s="1">
        <v>9</v>
      </c>
      <c r="P2023" s="2">
        <v>0.5</v>
      </c>
      <c r="Q2023" s="3">
        <v>1981.243653</v>
      </c>
      <c r="R2023" s="1">
        <v>26261363</v>
      </c>
      <c r="S2023">
        <v>1.4</v>
      </c>
      <c r="T2023">
        <v>1.4</v>
      </c>
      <c r="U2023">
        <v>0.67700000000000005</v>
      </c>
      <c r="V2023">
        <v>13.4</v>
      </c>
    </row>
    <row r="2024" spans="1:22" x14ac:dyDescent="0.3">
      <c r="A2024" t="s">
        <v>156</v>
      </c>
      <c r="B2024" s="1">
        <v>2000</v>
      </c>
      <c r="C2024" t="s">
        <v>23</v>
      </c>
      <c r="D2024" s="2">
        <v>71.400000000000006</v>
      </c>
      <c r="E2024" s="1">
        <v>154</v>
      </c>
      <c r="F2024" s="1">
        <v>18</v>
      </c>
      <c r="G2024" s="3">
        <v>4.59</v>
      </c>
      <c r="H2024">
        <v>297.51123369999999</v>
      </c>
      <c r="I2024" s="1"/>
      <c r="J2024" s="1">
        <v>1</v>
      </c>
      <c r="K2024" s="2">
        <v>45.4</v>
      </c>
      <c r="L2024" s="1">
        <v>24</v>
      </c>
      <c r="M2024" s="1">
        <v>93</v>
      </c>
      <c r="N2024" s="3">
        <v>4.83</v>
      </c>
      <c r="O2024" s="1">
        <v>98</v>
      </c>
      <c r="P2024" s="2">
        <v>0.5</v>
      </c>
      <c r="Q2024" s="3">
        <v>1996.719689</v>
      </c>
      <c r="R2024" s="1">
        <v>25914879</v>
      </c>
      <c r="S2024">
        <v>1.4</v>
      </c>
      <c r="T2024">
        <v>1.4</v>
      </c>
      <c r="U2024">
        <v>0.67400000000000004</v>
      </c>
      <c r="V2024">
        <v>13.5</v>
      </c>
    </row>
    <row r="2025" spans="1:22" x14ac:dyDescent="0.3">
      <c r="A2025" t="s">
        <v>157</v>
      </c>
      <c r="B2025" s="1">
        <v>2015</v>
      </c>
      <c r="C2025" t="s">
        <v>23</v>
      </c>
      <c r="D2025" s="2">
        <v>68.5</v>
      </c>
      <c r="E2025" s="1">
        <v>211</v>
      </c>
      <c r="F2025" s="1">
        <v>52</v>
      </c>
      <c r="H2025">
        <v>0</v>
      </c>
      <c r="I2025" s="1">
        <v>6</v>
      </c>
      <c r="J2025" s="1">
        <v>619</v>
      </c>
      <c r="K2025" s="2">
        <v>25.4</v>
      </c>
      <c r="L2025" s="1">
        <v>66</v>
      </c>
      <c r="M2025" s="1">
        <v>79</v>
      </c>
      <c r="O2025" s="1">
        <v>6</v>
      </c>
      <c r="P2025" s="2">
        <v>0.1</v>
      </c>
      <c r="Q2025" s="3">
        <v>2878.3383699999999</v>
      </c>
      <c r="R2025" s="1">
        <v>11716359</v>
      </c>
      <c r="S2025">
        <v>1</v>
      </c>
      <c r="T2025">
        <v>9.6999999999999993</v>
      </c>
      <c r="U2025">
        <v>0.67900000000000005</v>
      </c>
      <c r="V2025">
        <v>11.7</v>
      </c>
    </row>
    <row r="2026" spans="1:22" x14ac:dyDescent="0.3">
      <c r="A2026" t="s">
        <v>157</v>
      </c>
      <c r="B2026" s="1">
        <v>2014</v>
      </c>
      <c r="C2026" t="s">
        <v>23</v>
      </c>
      <c r="D2026" s="2">
        <v>68.400000000000006</v>
      </c>
      <c r="E2026" s="1">
        <v>214</v>
      </c>
      <c r="F2026" s="1">
        <v>54</v>
      </c>
      <c r="G2026" s="3">
        <v>4.5199999999999996</v>
      </c>
      <c r="H2026">
        <v>31.27232188</v>
      </c>
      <c r="I2026" s="1">
        <v>67</v>
      </c>
      <c r="J2026" s="1">
        <v>58848</v>
      </c>
      <c r="K2026" s="2">
        <v>24.8</v>
      </c>
      <c r="L2026" s="1">
        <v>68</v>
      </c>
      <c r="M2026" s="1">
        <v>77</v>
      </c>
      <c r="N2026" s="3">
        <v>4.71</v>
      </c>
      <c r="O2026" s="1">
        <v>67</v>
      </c>
      <c r="P2026" s="2">
        <v>0.1</v>
      </c>
      <c r="Q2026" s="3">
        <v>2842.938353</v>
      </c>
      <c r="R2026" s="1">
        <v>112249</v>
      </c>
      <c r="S2026">
        <v>1</v>
      </c>
      <c r="T2026">
        <v>9.6999999999999993</v>
      </c>
      <c r="U2026">
        <v>0.67600000000000005</v>
      </c>
      <c r="V2026">
        <v>11.7</v>
      </c>
    </row>
    <row r="2027" spans="1:22" x14ac:dyDescent="0.3">
      <c r="A2027" t="s">
        <v>157</v>
      </c>
      <c r="B2027" s="1">
        <v>2013</v>
      </c>
      <c r="C2027" t="s">
        <v>23</v>
      </c>
      <c r="D2027" s="2">
        <v>68.099999999999994</v>
      </c>
      <c r="E2027" s="1">
        <v>219</v>
      </c>
      <c r="F2027" s="1">
        <v>55</v>
      </c>
      <c r="G2027" s="3">
        <v>4.6100000000000003</v>
      </c>
      <c r="H2027">
        <v>24.589733989999999</v>
      </c>
      <c r="I2027" s="1">
        <v>89</v>
      </c>
      <c r="J2027" s="1">
        <v>2920</v>
      </c>
      <c r="K2027" s="2">
        <v>24.3</v>
      </c>
      <c r="L2027" s="1">
        <v>69</v>
      </c>
      <c r="M2027" s="1">
        <v>84</v>
      </c>
      <c r="N2027" s="3">
        <v>4.5599999999999996</v>
      </c>
      <c r="O2027" s="1">
        <v>89</v>
      </c>
      <c r="P2027" s="2">
        <v>0.1</v>
      </c>
      <c r="Q2027" s="3">
        <v>276.28914600000002</v>
      </c>
      <c r="R2027" s="1">
        <v>9848132</v>
      </c>
      <c r="S2027">
        <v>1</v>
      </c>
      <c r="T2027">
        <v>9.6999999999999993</v>
      </c>
      <c r="U2027">
        <v>0.67100000000000004</v>
      </c>
      <c r="V2027">
        <v>11.7</v>
      </c>
    </row>
    <row r="2028" spans="1:22" x14ac:dyDescent="0.3">
      <c r="A2028" t="s">
        <v>157</v>
      </c>
      <c r="B2028" s="1">
        <v>2012</v>
      </c>
      <c r="C2028" t="s">
        <v>23</v>
      </c>
      <c r="D2028" s="2">
        <v>68.099999999999994</v>
      </c>
      <c r="E2028" s="1">
        <v>217</v>
      </c>
      <c r="F2028" s="1">
        <v>56</v>
      </c>
      <c r="G2028" s="3">
        <v>5.0199999999999996</v>
      </c>
      <c r="H2028">
        <v>212.74184880000001</v>
      </c>
      <c r="I2028" s="1">
        <v>88</v>
      </c>
      <c r="J2028" s="1">
        <v>1536</v>
      </c>
      <c r="K2028" s="2">
        <v>23.7</v>
      </c>
      <c r="L2028" s="1">
        <v>71</v>
      </c>
      <c r="M2028" s="1">
        <v>88</v>
      </c>
      <c r="N2028" s="3">
        <v>4.46</v>
      </c>
      <c r="O2028" s="1">
        <v>88</v>
      </c>
      <c r="P2028" s="2">
        <v>0.1</v>
      </c>
      <c r="Q2028" s="3">
        <v>2581.8185539999999</v>
      </c>
      <c r="R2028" s="1">
        <v>96866642</v>
      </c>
      <c r="S2028">
        <v>1</v>
      </c>
      <c r="T2028">
        <v>9.6999999999999993</v>
      </c>
      <c r="U2028">
        <v>0.66600000000000004</v>
      </c>
      <c r="V2028">
        <v>11.6</v>
      </c>
    </row>
    <row r="2029" spans="1:22" x14ac:dyDescent="0.3">
      <c r="A2029" t="s">
        <v>157</v>
      </c>
      <c r="B2029" s="1">
        <v>2011</v>
      </c>
      <c r="C2029" t="s">
        <v>23</v>
      </c>
      <c r="D2029" s="2">
        <v>68</v>
      </c>
      <c r="E2029" s="1">
        <v>218</v>
      </c>
      <c r="F2029" s="1">
        <v>57</v>
      </c>
      <c r="G2029" s="3">
        <v>4.96</v>
      </c>
      <c r="H2029">
        <v>191.49497790000001</v>
      </c>
      <c r="I2029" s="1">
        <v>87</v>
      </c>
      <c r="J2029" s="1">
        <v>6538</v>
      </c>
      <c r="K2029" s="2">
        <v>23.1</v>
      </c>
      <c r="L2029" s="1">
        <v>72</v>
      </c>
      <c r="M2029" s="1">
        <v>87</v>
      </c>
      <c r="N2029" s="3">
        <v>4.29</v>
      </c>
      <c r="O2029" s="1">
        <v>87</v>
      </c>
      <c r="P2029" s="2">
        <v>0.1</v>
      </c>
      <c r="Q2029" s="3">
        <v>2352.5181560000001</v>
      </c>
      <c r="R2029" s="1">
        <v>9527794</v>
      </c>
      <c r="S2029">
        <v>1</v>
      </c>
      <c r="T2029">
        <v>9.6999999999999993</v>
      </c>
      <c r="U2029">
        <v>0.66900000000000004</v>
      </c>
      <c r="V2029">
        <v>11.5</v>
      </c>
    </row>
    <row r="2030" spans="1:22" x14ac:dyDescent="0.3">
      <c r="A2030" t="s">
        <v>157</v>
      </c>
      <c r="B2030" s="1">
        <v>2010</v>
      </c>
      <c r="C2030" t="s">
        <v>23</v>
      </c>
      <c r="D2030" s="2">
        <v>67.900000000000006</v>
      </c>
      <c r="E2030" s="1">
        <v>218</v>
      </c>
      <c r="F2030" s="1">
        <v>58</v>
      </c>
      <c r="G2030" s="3">
        <v>4.8499999999999996</v>
      </c>
      <c r="H2030">
        <v>198.25637939999999</v>
      </c>
      <c r="I2030" s="1">
        <v>77</v>
      </c>
      <c r="J2030" s="1">
        <v>6368</v>
      </c>
      <c r="K2030" s="2">
        <v>22.6</v>
      </c>
      <c r="L2030" s="1">
        <v>74</v>
      </c>
      <c r="M2030" s="1">
        <v>78</v>
      </c>
      <c r="N2030" s="3">
        <v>4.37</v>
      </c>
      <c r="O2030" s="1">
        <v>79</v>
      </c>
      <c r="P2030" s="2">
        <v>0.1</v>
      </c>
      <c r="Q2030" s="3">
        <v>2129.4992419999999</v>
      </c>
      <c r="R2030" s="1">
        <v>93726624</v>
      </c>
      <c r="S2030">
        <v>1</v>
      </c>
      <c r="T2030">
        <v>9.6999999999999993</v>
      </c>
      <c r="U2030">
        <v>0.66200000000000003</v>
      </c>
      <c r="V2030">
        <v>11.4</v>
      </c>
    </row>
    <row r="2031" spans="1:22" x14ac:dyDescent="0.3">
      <c r="A2031" t="s">
        <v>157</v>
      </c>
      <c r="B2031" s="1">
        <v>2009</v>
      </c>
      <c r="C2031" t="s">
        <v>23</v>
      </c>
      <c r="D2031" s="2">
        <v>68</v>
      </c>
      <c r="E2031" s="1">
        <v>219</v>
      </c>
      <c r="F2031" s="1">
        <v>59</v>
      </c>
      <c r="G2031" s="3">
        <v>4.42</v>
      </c>
      <c r="H2031">
        <v>159.53484889999999</v>
      </c>
      <c r="I2031" s="1">
        <v>85</v>
      </c>
      <c r="J2031" s="1">
        <v>1469</v>
      </c>
      <c r="K2031" s="2">
        <v>22.1</v>
      </c>
      <c r="L2031" s="1">
        <v>76</v>
      </c>
      <c r="M2031" s="1">
        <v>86</v>
      </c>
      <c r="N2031" s="3">
        <v>4.41</v>
      </c>
      <c r="O2031" s="1">
        <v>87</v>
      </c>
      <c r="P2031" s="2">
        <v>0.1</v>
      </c>
      <c r="Q2031" s="3">
        <v>1825.3415210000001</v>
      </c>
      <c r="R2031" s="1">
        <v>9222879</v>
      </c>
      <c r="S2031">
        <v>1</v>
      </c>
      <c r="T2031">
        <v>9.6999999999999993</v>
      </c>
      <c r="U2031">
        <v>0.66100000000000003</v>
      </c>
      <c r="V2031">
        <v>11.7</v>
      </c>
    </row>
    <row r="2032" spans="1:22" x14ac:dyDescent="0.3">
      <c r="A2032" t="s">
        <v>157</v>
      </c>
      <c r="B2032" s="1">
        <v>2008</v>
      </c>
      <c r="C2032" t="s">
        <v>23</v>
      </c>
      <c r="D2032" s="2">
        <v>67.5</v>
      </c>
      <c r="E2032" s="1">
        <v>217</v>
      </c>
      <c r="F2032" s="1">
        <v>60</v>
      </c>
      <c r="G2032" s="3">
        <v>4.21</v>
      </c>
      <c r="H2032">
        <v>155.47676179999999</v>
      </c>
      <c r="I2032" s="1">
        <v>88</v>
      </c>
      <c r="J2032" s="1">
        <v>341</v>
      </c>
      <c r="K2032" s="2">
        <v>21.6</v>
      </c>
      <c r="L2032" s="1">
        <v>78</v>
      </c>
      <c r="M2032" s="1">
        <v>91</v>
      </c>
      <c r="N2032" s="3">
        <v>4.5</v>
      </c>
      <c r="O2032" s="1">
        <v>91</v>
      </c>
      <c r="P2032" s="2">
        <v>0.1</v>
      </c>
      <c r="Q2032" s="3">
        <v>1919.466195</v>
      </c>
      <c r="R2032" s="1">
        <v>9751864</v>
      </c>
      <c r="S2032">
        <v>1</v>
      </c>
      <c r="T2032">
        <v>9.6999999999999993</v>
      </c>
      <c r="U2032">
        <v>0.65500000000000003</v>
      </c>
      <c r="V2032">
        <v>11.5</v>
      </c>
    </row>
    <row r="2033" spans="1:22" x14ac:dyDescent="0.3">
      <c r="A2033" t="s">
        <v>157</v>
      </c>
      <c r="B2033" s="1">
        <v>2007</v>
      </c>
      <c r="C2033" t="s">
        <v>23</v>
      </c>
      <c r="D2033" s="2">
        <v>67.5</v>
      </c>
      <c r="E2033" s="1">
        <v>216</v>
      </c>
      <c r="F2033" s="1">
        <v>62</v>
      </c>
      <c r="G2033" s="3">
        <v>4.1900000000000004</v>
      </c>
      <c r="H2033">
        <v>137.327474</v>
      </c>
      <c r="I2033" s="1">
        <v>87</v>
      </c>
      <c r="J2033" s="1">
        <v>530</v>
      </c>
      <c r="K2033" s="2">
        <v>21.1</v>
      </c>
      <c r="L2033" s="1">
        <v>80</v>
      </c>
      <c r="M2033" s="1">
        <v>87</v>
      </c>
      <c r="N2033" s="3">
        <v>3.94</v>
      </c>
      <c r="O2033" s="1">
        <v>87</v>
      </c>
      <c r="P2033" s="2">
        <v>0.1</v>
      </c>
      <c r="Q2033" s="3">
        <v>1672.6854330000001</v>
      </c>
      <c r="R2033" s="1">
        <v>8929349</v>
      </c>
      <c r="S2033">
        <v>1</v>
      </c>
      <c r="T2033">
        <v>9.6999999999999993</v>
      </c>
      <c r="U2033">
        <v>0.64800000000000002</v>
      </c>
      <c r="V2033">
        <v>11.4</v>
      </c>
    </row>
    <row r="2034" spans="1:22" x14ac:dyDescent="0.3">
      <c r="A2034" t="s">
        <v>157</v>
      </c>
      <c r="B2034" s="1">
        <v>2006</v>
      </c>
      <c r="C2034" t="s">
        <v>23</v>
      </c>
      <c r="D2034" s="2">
        <v>67.3</v>
      </c>
      <c r="E2034" s="1">
        <v>219</v>
      </c>
      <c r="F2034" s="1">
        <v>63</v>
      </c>
      <c r="G2034" s="3">
        <v>4.08</v>
      </c>
      <c r="H2034">
        <v>121.3625467</v>
      </c>
      <c r="I2034" s="1">
        <v>77</v>
      </c>
      <c r="J2034" s="1">
        <v>9</v>
      </c>
      <c r="K2034" s="2">
        <v>2.6</v>
      </c>
      <c r="L2034" s="1">
        <v>82</v>
      </c>
      <c r="M2034" s="1">
        <v>88</v>
      </c>
      <c r="N2034" s="3">
        <v>3.95</v>
      </c>
      <c r="O2034" s="1">
        <v>88</v>
      </c>
      <c r="P2034" s="2">
        <v>0.1</v>
      </c>
      <c r="Q2034" s="3">
        <v>1391.7723249999999</v>
      </c>
      <c r="R2034" s="1">
        <v>8789419</v>
      </c>
      <c r="S2034">
        <v>1</v>
      </c>
      <c r="T2034">
        <v>9.6999999999999993</v>
      </c>
      <c r="U2034">
        <v>0.64600000000000002</v>
      </c>
      <c r="V2034">
        <v>11.5</v>
      </c>
    </row>
    <row r="2035" spans="1:22" x14ac:dyDescent="0.3">
      <c r="A2035" t="s">
        <v>157</v>
      </c>
      <c r="B2035" s="1">
        <v>2005</v>
      </c>
      <c r="C2035" t="s">
        <v>23</v>
      </c>
      <c r="D2035" s="2">
        <v>67</v>
      </c>
      <c r="E2035" s="1">
        <v>223</v>
      </c>
      <c r="F2035" s="1">
        <v>65</v>
      </c>
      <c r="G2035" s="3">
        <v>4.22</v>
      </c>
      <c r="H2035">
        <v>105.73069820000001</v>
      </c>
      <c r="I2035" s="1">
        <v>49</v>
      </c>
      <c r="J2035" s="1">
        <v>118</v>
      </c>
      <c r="K2035" s="2">
        <v>2.1</v>
      </c>
      <c r="L2035" s="1">
        <v>84</v>
      </c>
      <c r="M2035" s="1">
        <v>9</v>
      </c>
      <c r="N2035" s="3">
        <v>3.91</v>
      </c>
      <c r="O2035" s="1">
        <v>89</v>
      </c>
      <c r="P2035" s="2">
        <v>0.1</v>
      </c>
      <c r="Q2035" s="3">
        <v>1194.6971550000001</v>
      </c>
      <c r="R2035" s="1">
        <v>86274237</v>
      </c>
      <c r="S2035">
        <v>1</v>
      </c>
      <c r="T2035">
        <v>9.6999999999999993</v>
      </c>
      <c r="U2035">
        <v>0.64200000000000002</v>
      </c>
      <c r="V2035">
        <v>11.6</v>
      </c>
    </row>
    <row r="2036" spans="1:22" x14ac:dyDescent="0.3">
      <c r="A2036" t="s">
        <v>157</v>
      </c>
      <c r="B2036" s="1">
        <v>2004</v>
      </c>
      <c r="C2036" t="s">
        <v>23</v>
      </c>
      <c r="D2036" s="2">
        <v>67.3</v>
      </c>
      <c r="E2036" s="1">
        <v>218</v>
      </c>
      <c r="F2036" s="1">
        <v>66</v>
      </c>
      <c r="G2036" s="3">
        <v>4.45</v>
      </c>
      <c r="H2036">
        <v>13.399051050000001</v>
      </c>
      <c r="I2036" s="1">
        <v>48</v>
      </c>
      <c r="J2036" s="1">
        <v>3025</v>
      </c>
      <c r="K2036" s="2">
        <v>19.600000000000001</v>
      </c>
      <c r="L2036" s="1">
        <v>86</v>
      </c>
      <c r="M2036" s="1">
        <v>85</v>
      </c>
      <c r="N2036" s="3">
        <v>3.23</v>
      </c>
      <c r="O2036" s="1">
        <v>88</v>
      </c>
      <c r="P2036" s="2">
        <v>0.1</v>
      </c>
      <c r="Q2036" s="3">
        <v>179.3715</v>
      </c>
      <c r="R2036" s="1">
        <v>84678493</v>
      </c>
      <c r="S2036">
        <v>1</v>
      </c>
      <c r="T2036">
        <v>9.6999999999999993</v>
      </c>
      <c r="U2036">
        <v>0.63600000000000001</v>
      </c>
      <c r="V2036">
        <v>11.6</v>
      </c>
    </row>
    <row r="2037" spans="1:22" x14ac:dyDescent="0.3">
      <c r="A2037" t="s">
        <v>157</v>
      </c>
      <c r="B2037" s="1">
        <v>2003</v>
      </c>
      <c r="C2037" t="s">
        <v>23</v>
      </c>
      <c r="D2037" s="2">
        <v>67.2</v>
      </c>
      <c r="E2037" s="1">
        <v>217</v>
      </c>
      <c r="F2037" s="1">
        <v>67</v>
      </c>
      <c r="G2037" s="3">
        <v>4.4400000000000004</v>
      </c>
      <c r="H2037">
        <v>0.90114928800000005</v>
      </c>
      <c r="I2037" s="1">
        <v>52</v>
      </c>
      <c r="J2037" s="1">
        <v>10511</v>
      </c>
      <c r="K2037" s="2">
        <v>19.2</v>
      </c>
      <c r="L2037" s="1">
        <v>87</v>
      </c>
      <c r="M2037" s="1">
        <v>85</v>
      </c>
      <c r="N2037" s="3">
        <v>3.25</v>
      </c>
      <c r="O2037" s="1">
        <v>84</v>
      </c>
      <c r="P2037" s="2">
        <v>0.1</v>
      </c>
      <c r="Q2037" s="3">
        <v>11.553196</v>
      </c>
      <c r="R2037" s="1">
        <v>8331954</v>
      </c>
      <c r="S2037">
        <v>1</v>
      </c>
      <c r="T2037">
        <v>9.6999999999999993</v>
      </c>
      <c r="U2037">
        <v>0.63100000000000001</v>
      </c>
      <c r="V2037">
        <v>11.6</v>
      </c>
    </row>
    <row r="2038" spans="1:22" x14ac:dyDescent="0.3">
      <c r="A2038" t="s">
        <v>157</v>
      </c>
      <c r="B2038" s="1">
        <v>2002</v>
      </c>
      <c r="C2038" t="s">
        <v>23</v>
      </c>
      <c r="D2038" s="2">
        <v>66.8</v>
      </c>
      <c r="E2038" s="1">
        <v>221</v>
      </c>
      <c r="F2038" s="1">
        <v>68</v>
      </c>
      <c r="G2038" s="3">
        <v>4.42</v>
      </c>
      <c r="H2038">
        <v>9.987219E-2</v>
      </c>
      <c r="I2038" s="1">
        <v>42</v>
      </c>
      <c r="J2038" s="1">
        <v>7003</v>
      </c>
      <c r="K2038" s="2">
        <v>18.7</v>
      </c>
      <c r="L2038" s="1">
        <v>89</v>
      </c>
      <c r="M2038" s="1">
        <v>77</v>
      </c>
      <c r="N2038" s="3">
        <v>2.79</v>
      </c>
      <c r="O2038" s="1">
        <v>79</v>
      </c>
      <c r="P2038" s="2">
        <v>0.1</v>
      </c>
      <c r="Q2038" s="3">
        <v>1.6813499999999999</v>
      </c>
      <c r="R2038" s="1">
        <v>813526</v>
      </c>
      <c r="S2038">
        <v>1</v>
      </c>
      <c r="T2038">
        <v>9.6999999999999993</v>
      </c>
      <c r="U2038">
        <v>0.625</v>
      </c>
      <c r="V2038">
        <v>11.4</v>
      </c>
    </row>
    <row r="2039" spans="1:22" x14ac:dyDescent="0.3">
      <c r="A2039" t="s">
        <v>157</v>
      </c>
      <c r="B2039" s="1">
        <v>2001</v>
      </c>
      <c r="C2039" t="s">
        <v>23</v>
      </c>
      <c r="D2039" s="2">
        <v>66.8</v>
      </c>
      <c r="E2039" s="1">
        <v>221</v>
      </c>
      <c r="F2039" s="1">
        <v>68</v>
      </c>
      <c r="G2039" s="3">
        <v>4.54</v>
      </c>
      <c r="H2039">
        <v>69.020424500000004</v>
      </c>
      <c r="I2039" s="1">
        <v>45</v>
      </c>
      <c r="J2039" s="1">
        <v>7360</v>
      </c>
      <c r="K2039" s="2">
        <v>18.3</v>
      </c>
      <c r="L2039" s="1">
        <v>89</v>
      </c>
      <c r="M2039" s="1">
        <v>76</v>
      </c>
      <c r="N2039" s="3">
        <v>3</v>
      </c>
      <c r="O2039" s="1">
        <v>79</v>
      </c>
      <c r="P2039" s="2">
        <v>0.1</v>
      </c>
      <c r="Q2039" s="3">
        <v>957.28744099999994</v>
      </c>
      <c r="R2039" s="1">
        <v>79665315</v>
      </c>
      <c r="S2039">
        <v>1</v>
      </c>
      <c r="T2039">
        <v>9.6999999999999993</v>
      </c>
      <c r="U2039">
        <v>0.622</v>
      </c>
      <c r="V2039">
        <v>11.4</v>
      </c>
    </row>
    <row r="2040" spans="1:22" x14ac:dyDescent="0.3">
      <c r="A2040" t="s">
        <v>157</v>
      </c>
      <c r="B2040" s="1">
        <v>2000</v>
      </c>
      <c r="C2040" t="s">
        <v>23</v>
      </c>
      <c r="D2040" s="2">
        <v>66.8</v>
      </c>
      <c r="E2040" s="1">
        <v>219</v>
      </c>
      <c r="F2040" s="1">
        <v>69</v>
      </c>
      <c r="G2040" s="3">
        <v>4.7300000000000004</v>
      </c>
      <c r="H2040">
        <v>11.697044630000001</v>
      </c>
      <c r="I2040" s="1">
        <v>7</v>
      </c>
      <c r="J2040" s="1">
        <v>7120</v>
      </c>
      <c r="K2040" s="2">
        <v>17.8</v>
      </c>
      <c r="L2040" s="1">
        <v>90</v>
      </c>
      <c r="M2040" s="1">
        <v>74</v>
      </c>
      <c r="N2040" s="3">
        <v>3.21</v>
      </c>
      <c r="O2040" s="1">
        <v>78</v>
      </c>
      <c r="P2040" s="2">
        <v>0.1</v>
      </c>
      <c r="Q2040" s="3">
        <v>138.91977</v>
      </c>
      <c r="R2040" s="1">
        <v>77991569</v>
      </c>
      <c r="S2040">
        <v>1</v>
      </c>
      <c r="T2040">
        <v>9.6</v>
      </c>
      <c r="U2040">
        <v>0.61799999999999999</v>
      </c>
      <c r="V2040">
        <v>11.4</v>
      </c>
    </row>
    <row r="2041" spans="1:22" x14ac:dyDescent="0.3">
      <c r="A2041" t="s">
        <v>158</v>
      </c>
      <c r="B2041" s="1">
        <v>2015</v>
      </c>
      <c r="C2041" t="s">
        <v>31</v>
      </c>
      <c r="D2041" s="2">
        <v>77.5</v>
      </c>
      <c r="E2041" s="1">
        <v>117</v>
      </c>
      <c r="F2041" s="1">
        <v>2</v>
      </c>
      <c r="H2041">
        <v>0</v>
      </c>
      <c r="I2041" s="1">
        <v>96</v>
      </c>
      <c r="J2041" s="1">
        <v>0</v>
      </c>
      <c r="K2041" s="2">
        <v>61.7</v>
      </c>
      <c r="L2041" s="1">
        <v>2</v>
      </c>
      <c r="M2041" s="1">
        <v>92</v>
      </c>
      <c r="O2041" s="1">
        <v>98</v>
      </c>
      <c r="P2041" s="2">
        <v>0.1</v>
      </c>
      <c r="Q2041" s="3">
        <v>12565.9876</v>
      </c>
      <c r="R2041" s="1">
        <v>37986412</v>
      </c>
      <c r="S2041">
        <v>1.9</v>
      </c>
      <c r="T2041">
        <v>2</v>
      </c>
      <c r="U2041">
        <v>0.85199999999999998</v>
      </c>
      <c r="V2041">
        <v>16.399999999999999</v>
      </c>
    </row>
    <row r="2042" spans="1:22" x14ac:dyDescent="0.3">
      <c r="A2042" t="s">
        <v>158</v>
      </c>
      <c r="B2042" s="1">
        <v>2014</v>
      </c>
      <c r="C2042" t="s">
        <v>31</v>
      </c>
      <c r="D2042" s="2">
        <v>77.3</v>
      </c>
      <c r="E2042" s="1">
        <v>12</v>
      </c>
      <c r="F2042" s="1">
        <v>2</v>
      </c>
      <c r="G2042" s="3">
        <v>10.71</v>
      </c>
      <c r="H2042">
        <v>243.80847499999999</v>
      </c>
      <c r="I2042" s="1">
        <v>96</v>
      </c>
      <c r="J2042" s="1">
        <v>0</v>
      </c>
      <c r="K2042" s="2">
        <v>61.1</v>
      </c>
      <c r="L2042" s="1">
        <v>2</v>
      </c>
      <c r="M2042" s="1">
        <v>94</v>
      </c>
      <c r="N2042" s="3">
        <v>6.35</v>
      </c>
      <c r="O2042" s="1">
        <v>98</v>
      </c>
      <c r="P2042" s="2">
        <v>0.1</v>
      </c>
      <c r="Q2042" s="3">
        <v>14341.674999999999</v>
      </c>
      <c r="R2042" s="1">
        <v>3811735</v>
      </c>
      <c r="S2042">
        <v>1.9</v>
      </c>
      <c r="T2042">
        <v>2.1</v>
      </c>
      <c r="U2042">
        <v>0.85</v>
      </c>
      <c r="V2042">
        <v>16.399999999999999</v>
      </c>
    </row>
    <row r="2043" spans="1:22" x14ac:dyDescent="0.3">
      <c r="A2043" t="s">
        <v>158</v>
      </c>
      <c r="B2043" s="1">
        <v>2013</v>
      </c>
      <c r="C2043" t="s">
        <v>31</v>
      </c>
      <c r="D2043" s="2">
        <v>77.099999999999994</v>
      </c>
      <c r="E2043" s="1">
        <v>12</v>
      </c>
      <c r="F2043" s="1">
        <v>2</v>
      </c>
      <c r="G2043" s="3">
        <v>11.63</v>
      </c>
      <c r="H2043">
        <v>23.435334869999998</v>
      </c>
      <c r="I2043" s="1">
        <v>96</v>
      </c>
      <c r="J2043" s="1">
        <v>84</v>
      </c>
      <c r="K2043" s="2">
        <v>6.4</v>
      </c>
      <c r="L2043" s="1">
        <v>2</v>
      </c>
      <c r="M2043" s="1">
        <v>95</v>
      </c>
      <c r="N2043" s="3">
        <v>6.4</v>
      </c>
      <c r="O2043" s="1">
        <v>99</v>
      </c>
      <c r="P2043" s="2">
        <v>0.1</v>
      </c>
      <c r="Q2043" s="3">
        <v>1378.5491099999999</v>
      </c>
      <c r="R2043" s="1">
        <v>384196</v>
      </c>
      <c r="S2043">
        <v>2</v>
      </c>
      <c r="T2043">
        <v>2.1</v>
      </c>
      <c r="U2043">
        <v>0.83799999999999997</v>
      </c>
      <c r="V2043">
        <v>15.4</v>
      </c>
    </row>
    <row r="2044" spans="1:22" x14ac:dyDescent="0.3">
      <c r="A2044" t="s">
        <v>158</v>
      </c>
      <c r="B2044" s="1">
        <v>2012</v>
      </c>
      <c r="C2044" t="s">
        <v>31</v>
      </c>
      <c r="D2044" s="2">
        <v>76.8</v>
      </c>
      <c r="E2044" s="1">
        <v>125</v>
      </c>
      <c r="F2044" s="1">
        <v>2</v>
      </c>
      <c r="G2044" s="3">
        <v>10.81</v>
      </c>
      <c r="H2044">
        <v>230.040097</v>
      </c>
      <c r="I2044" s="1">
        <v>97</v>
      </c>
      <c r="J2044" s="1">
        <v>71</v>
      </c>
      <c r="K2044" s="2">
        <v>59.7</v>
      </c>
      <c r="L2044" s="1">
        <v>2</v>
      </c>
      <c r="M2044" s="1">
        <v>95</v>
      </c>
      <c r="N2044" s="3">
        <v>6.62</v>
      </c>
      <c r="O2044" s="1">
        <v>99</v>
      </c>
      <c r="P2044" s="2">
        <v>0.1</v>
      </c>
      <c r="Q2044" s="3">
        <v>13145.1484</v>
      </c>
      <c r="R2044" s="1">
        <v>3863164</v>
      </c>
      <c r="S2044">
        <v>2</v>
      </c>
      <c r="T2044">
        <v>2.1</v>
      </c>
      <c r="U2044">
        <v>0.83399999999999996</v>
      </c>
      <c r="V2044">
        <v>15.3</v>
      </c>
    </row>
    <row r="2045" spans="1:22" x14ac:dyDescent="0.3">
      <c r="A2045" t="s">
        <v>158</v>
      </c>
      <c r="B2045" s="1">
        <v>2011</v>
      </c>
      <c r="C2045" t="s">
        <v>31</v>
      </c>
      <c r="D2045" s="2">
        <v>76.7</v>
      </c>
      <c r="E2045" s="1">
        <v>128</v>
      </c>
      <c r="F2045" s="1">
        <v>2</v>
      </c>
      <c r="G2045" s="3">
        <v>10.93</v>
      </c>
      <c r="H2045">
        <v>250.0773782</v>
      </c>
      <c r="I2045" s="1">
        <v>98</v>
      </c>
      <c r="J2045" s="1">
        <v>0</v>
      </c>
      <c r="K2045" s="2">
        <v>59.1</v>
      </c>
      <c r="L2045" s="1">
        <v>2</v>
      </c>
      <c r="M2045" s="1">
        <v>96</v>
      </c>
      <c r="N2045" s="3">
        <v>6.7</v>
      </c>
      <c r="O2045" s="1">
        <v>99</v>
      </c>
      <c r="P2045" s="2">
        <v>0.1</v>
      </c>
      <c r="Q2045" s="3">
        <v>13893.187679999999</v>
      </c>
      <c r="R2045" s="1">
        <v>3863255</v>
      </c>
      <c r="S2045">
        <v>2</v>
      </c>
      <c r="T2045">
        <v>2.2000000000000002</v>
      </c>
      <c r="U2045">
        <v>0.82899999999999996</v>
      </c>
      <c r="V2045">
        <v>15.4</v>
      </c>
    </row>
    <row r="2046" spans="1:22" x14ac:dyDescent="0.3">
      <c r="A2046" t="s">
        <v>158</v>
      </c>
      <c r="B2046" s="1">
        <v>2010</v>
      </c>
      <c r="C2046" t="s">
        <v>31</v>
      </c>
      <c r="D2046" s="2">
        <v>76.3</v>
      </c>
      <c r="E2046" s="1">
        <v>13</v>
      </c>
      <c r="F2046" s="1">
        <v>2</v>
      </c>
      <c r="G2046" s="3">
        <v>10.59</v>
      </c>
      <c r="H2046">
        <v>220.49168510000001</v>
      </c>
      <c r="I2046" s="1">
        <v>98</v>
      </c>
      <c r="J2046" s="1">
        <v>13</v>
      </c>
      <c r="K2046" s="2">
        <v>58.4</v>
      </c>
      <c r="L2046" s="1">
        <v>2</v>
      </c>
      <c r="M2046" s="1">
        <v>96</v>
      </c>
      <c r="N2046" s="3">
        <v>6.88</v>
      </c>
      <c r="O2046" s="1">
        <v>99</v>
      </c>
      <c r="P2046" s="2">
        <v>0.1</v>
      </c>
      <c r="Q2046" s="3">
        <v>12599.52486</v>
      </c>
      <c r="R2046" s="1">
        <v>3842794</v>
      </c>
      <c r="S2046">
        <v>2.1</v>
      </c>
      <c r="T2046">
        <v>2.2000000000000002</v>
      </c>
      <c r="U2046">
        <v>0.82199999999999995</v>
      </c>
      <c r="V2046">
        <v>15.1</v>
      </c>
    </row>
    <row r="2047" spans="1:22" x14ac:dyDescent="0.3">
      <c r="A2047" t="s">
        <v>158</v>
      </c>
      <c r="B2047" s="1">
        <v>2009</v>
      </c>
      <c r="C2047" t="s">
        <v>31</v>
      </c>
      <c r="D2047" s="2">
        <v>75.7</v>
      </c>
      <c r="E2047" s="1">
        <v>136</v>
      </c>
      <c r="F2047" s="1">
        <v>2</v>
      </c>
      <c r="G2047" s="3">
        <v>10.7</v>
      </c>
      <c r="H2047">
        <v>1299.1597569999999</v>
      </c>
      <c r="I2047" s="1">
        <v>98</v>
      </c>
      <c r="J2047" s="1">
        <v>115</v>
      </c>
      <c r="K2047" s="2">
        <v>57.8</v>
      </c>
      <c r="L2047" s="1">
        <v>3</v>
      </c>
      <c r="M2047" s="1">
        <v>96</v>
      </c>
      <c r="N2047" s="3">
        <v>7.12</v>
      </c>
      <c r="O2047" s="1">
        <v>99</v>
      </c>
      <c r="P2047" s="2">
        <v>0.1</v>
      </c>
      <c r="Q2047" s="3">
        <v>11527.59323</v>
      </c>
      <c r="R2047" s="1">
        <v>3815163</v>
      </c>
      <c r="S2047">
        <v>2.1</v>
      </c>
      <c r="T2047">
        <v>2.2999999999999998</v>
      </c>
      <c r="U2047">
        <v>0.81799999999999995</v>
      </c>
      <c r="V2047">
        <v>15.1</v>
      </c>
    </row>
    <row r="2048" spans="1:22" x14ac:dyDescent="0.3">
      <c r="A2048" t="s">
        <v>158</v>
      </c>
      <c r="B2048" s="1">
        <v>2008</v>
      </c>
      <c r="C2048" t="s">
        <v>31</v>
      </c>
      <c r="D2048" s="2">
        <v>75.5</v>
      </c>
      <c r="E2048" s="1">
        <v>14</v>
      </c>
      <c r="F2048" s="1">
        <v>2</v>
      </c>
      <c r="G2048" s="3">
        <v>11.4</v>
      </c>
      <c r="H2048">
        <v>15.714748370000001</v>
      </c>
      <c r="I2048" s="1">
        <v>98</v>
      </c>
      <c r="J2048" s="1">
        <v>0</v>
      </c>
      <c r="K2048" s="2">
        <v>57.2</v>
      </c>
      <c r="L2048" s="1">
        <v>3</v>
      </c>
      <c r="M2048" s="1">
        <v>96</v>
      </c>
      <c r="N2048" s="3">
        <v>6.88</v>
      </c>
      <c r="O2048" s="1">
        <v>99</v>
      </c>
      <c r="P2048" s="2">
        <v>0.1</v>
      </c>
      <c r="Q2048" s="3">
        <v>141.44687999999999</v>
      </c>
      <c r="R2048" s="1">
        <v>38125759</v>
      </c>
      <c r="S2048">
        <v>2.2000000000000002</v>
      </c>
      <c r="T2048">
        <v>2.2999999999999998</v>
      </c>
      <c r="U2048">
        <v>0.81299999999999994</v>
      </c>
      <c r="V2048">
        <v>15</v>
      </c>
    </row>
    <row r="2049" spans="1:22" x14ac:dyDescent="0.3">
      <c r="A2049" t="s">
        <v>158</v>
      </c>
      <c r="B2049" s="1">
        <v>2007</v>
      </c>
      <c r="C2049" t="s">
        <v>31</v>
      </c>
      <c r="D2049" s="2">
        <v>75.3</v>
      </c>
      <c r="E2049" s="1">
        <v>144</v>
      </c>
      <c r="F2049" s="1">
        <v>2</v>
      </c>
      <c r="G2049" s="3">
        <v>10.9</v>
      </c>
      <c r="H2049">
        <v>14.3042452</v>
      </c>
      <c r="I2049" s="1">
        <v>98</v>
      </c>
      <c r="J2049" s="1">
        <v>40</v>
      </c>
      <c r="K2049" s="2">
        <v>56.6</v>
      </c>
      <c r="L2049" s="1">
        <v>3</v>
      </c>
      <c r="M2049" s="1">
        <v>99</v>
      </c>
      <c r="N2049" s="3">
        <v>6.28</v>
      </c>
      <c r="O2049" s="1">
        <v>99</v>
      </c>
      <c r="P2049" s="2">
        <v>0.1</v>
      </c>
      <c r="Q2049" s="3">
        <v>1126.31852</v>
      </c>
      <c r="R2049" s="1">
        <v>381256</v>
      </c>
      <c r="S2049">
        <v>2.2000000000000002</v>
      </c>
      <c r="T2049">
        <v>2.4</v>
      </c>
      <c r="U2049">
        <v>0.80800000000000005</v>
      </c>
      <c r="V2049">
        <v>15</v>
      </c>
    </row>
    <row r="2050" spans="1:22" x14ac:dyDescent="0.3">
      <c r="A2050" t="s">
        <v>158</v>
      </c>
      <c r="B2050" s="1">
        <v>2006</v>
      </c>
      <c r="C2050" t="s">
        <v>31</v>
      </c>
      <c r="D2050" s="2">
        <v>75.2</v>
      </c>
      <c r="E2050" s="1">
        <v>144</v>
      </c>
      <c r="F2050" s="1">
        <v>2</v>
      </c>
      <c r="G2050" s="3">
        <v>10.4</v>
      </c>
      <c r="H2050">
        <v>9.1455558999999997</v>
      </c>
      <c r="I2050" s="1">
        <v>98</v>
      </c>
      <c r="J2050" s="1">
        <v>120</v>
      </c>
      <c r="K2050" s="2">
        <v>56</v>
      </c>
      <c r="L2050" s="1">
        <v>3</v>
      </c>
      <c r="M2050" s="1">
        <v>99</v>
      </c>
      <c r="N2050" s="3">
        <v>6.17</v>
      </c>
      <c r="O2050" s="1">
        <v>99</v>
      </c>
      <c r="P2050" s="2">
        <v>0.1</v>
      </c>
      <c r="Q2050" s="3">
        <v>94.772599999999997</v>
      </c>
      <c r="R2050" s="1">
        <v>38141267</v>
      </c>
      <c r="S2050">
        <v>2.2999999999999998</v>
      </c>
      <c r="T2050">
        <v>2.4</v>
      </c>
      <c r="U2050">
        <v>0.80300000000000005</v>
      </c>
      <c r="V2050">
        <v>15</v>
      </c>
    </row>
    <row r="2051" spans="1:22" x14ac:dyDescent="0.3">
      <c r="A2051" t="s">
        <v>158</v>
      </c>
      <c r="B2051" s="1">
        <v>2005</v>
      </c>
      <c r="C2051" t="s">
        <v>31</v>
      </c>
      <c r="D2051" s="2">
        <v>75</v>
      </c>
      <c r="E2051" s="1">
        <v>144</v>
      </c>
      <c r="F2051" s="1">
        <v>2</v>
      </c>
      <c r="G2051" s="3">
        <v>9.5</v>
      </c>
      <c r="H2051">
        <v>79.41502672</v>
      </c>
      <c r="I2051" s="1">
        <v>98</v>
      </c>
      <c r="J2051" s="1">
        <v>13</v>
      </c>
      <c r="K2051" s="2">
        <v>55.5</v>
      </c>
      <c r="L2051" s="1">
        <v>3</v>
      </c>
      <c r="M2051" s="1">
        <v>99</v>
      </c>
      <c r="N2051" s="3">
        <v>6.2</v>
      </c>
      <c r="O2051" s="1">
        <v>99</v>
      </c>
      <c r="P2051" s="2">
        <v>0.1</v>
      </c>
      <c r="Q2051" s="3">
        <v>821.25156900000002</v>
      </c>
      <c r="R2051" s="1">
        <v>38165445</v>
      </c>
      <c r="S2051">
        <v>2.2999999999999998</v>
      </c>
      <c r="T2051">
        <v>2.5</v>
      </c>
      <c r="U2051">
        <v>0.79700000000000004</v>
      </c>
      <c r="V2051">
        <v>14.8</v>
      </c>
    </row>
    <row r="2052" spans="1:22" x14ac:dyDescent="0.3">
      <c r="A2052" t="s">
        <v>158</v>
      </c>
      <c r="B2052" s="1">
        <v>2004</v>
      </c>
      <c r="C2052" t="s">
        <v>31</v>
      </c>
      <c r="D2052" s="2">
        <v>74.900000000000006</v>
      </c>
      <c r="E2052" s="1">
        <v>143</v>
      </c>
      <c r="F2052" s="1">
        <v>2</v>
      </c>
      <c r="G2052" s="3">
        <v>9.19</v>
      </c>
      <c r="H2052">
        <v>648.0743453</v>
      </c>
      <c r="I2052" s="1">
        <v>98</v>
      </c>
      <c r="J2052" s="1">
        <v>11</v>
      </c>
      <c r="K2052" s="2">
        <v>55</v>
      </c>
      <c r="L2052" s="1">
        <v>3</v>
      </c>
      <c r="M2052" s="1">
        <v>99</v>
      </c>
      <c r="N2052" s="3">
        <v>6.19</v>
      </c>
      <c r="O2052" s="1">
        <v>99</v>
      </c>
      <c r="P2052" s="2">
        <v>0.1</v>
      </c>
      <c r="Q2052" s="3">
        <v>6681.1788180000003</v>
      </c>
      <c r="R2052" s="1">
        <v>38182222</v>
      </c>
      <c r="S2052">
        <v>2.4</v>
      </c>
      <c r="T2052">
        <v>2.5</v>
      </c>
      <c r="U2052">
        <v>0.8</v>
      </c>
      <c r="V2052">
        <v>15.5</v>
      </c>
    </row>
    <row r="2053" spans="1:22" x14ac:dyDescent="0.3">
      <c r="A2053" t="s">
        <v>158</v>
      </c>
      <c r="B2053" s="1">
        <v>2003</v>
      </c>
      <c r="C2053" t="s">
        <v>31</v>
      </c>
      <c r="D2053" s="2">
        <v>74.7</v>
      </c>
      <c r="E2053" s="1">
        <v>142</v>
      </c>
      <c r="F2053" s="1">
        <v>3</v>
      </c>
      <c r="G2053" s="3">
        <v>9.06</v>
      </c>
      <c r="H2053">
        <v>542.02350000000001</v>
      </c>
      <c r="I2053" s="1">
        <v>97</v>
      </c>
      <c r="J2053" s="1">
        <v>48</v>
      </c>
      <c r="K2053" s="2">
        <v>54.5</v>
      </c>
      <c r="L2053" s="1">
        <v>3</v>
      </c>
      <c r="M2053" s="1">
        <v>98</v>
      </c>
      <c r="N2053" s="3">
        <v>6.22</v>
      </c>
      <c r="O2053" s="1">
        <v>99</v>
      </c>
      <c r="P2053" s="2">
        <v>0.1</v>
      </c>
      <c r="Q2053" s="3">
        <v>5693.5241599999999</v>
      </c>
      <c r="R2053" s="1">
        <v>382457</v>
      </c>
      <c r="S2053">
        <v>2.4</v>
      </c>
      <c r="T2053">
        <v>2.6</v>
      </c>
      <c r="U2053">
        <v>0.79600000000000004</v>
      </c>
      <c r="V2053">
        <v>15.3</v>
      </c>
    </row>
    <row r="2054" spans="1:22" x14ac:dyDescent="0.3">
      <c r="A2054" t="s">
        <v>158</v>
      </c>
      <c r="B2054" s="1">
        <v>2002</v>
      </c>
      <c r="C2054" t="s">
        <v>31</v>
      </c>
      <c r="D2054" s="2">
        <v>74.5</v>
      </c>
      <c r="E2054" s="1">
        <v>145</v>
      </c>
      <c r="F2054" s="1">
        <v>3</v>
      </c>
      <c r="G2054" s="3">
        <v>8.02</v>
      </c>
      <c r="H2054">
        <v>516.05543909999994</v>
      </c>
      <c r="I2054" s="1">
        <v>98</v>
      </c>
      <c r="J2054" s="1">
        <v>34</v>
      </c>
      <c r="K2054" s="2">
        <v>54</v>
      </c>
      <c r="L2054" s="1">
        <v>3</v>
      </c>
      <c r="M2054" s="1">
        <v>98</v>
      </c>
      <c r="N2054" s="3">
        <v>6.32</v>
      </c>
      <c r="O2054" s="1">
        <v>99</v>
      </c>
      <c r="P2054" s="2">
        <v>0.1</v>
      </c>
      <c r="Q2054" s="3">
        <v>5196.9329209999996</v>
      </c>
      <c r="R2054" s="1">
        <v>3823364</v>
      </c>
      <c r="S2054">
        <v>2.5</v>
      </c>
      <c r="T2054">
        <v>2.6</v>
      </c>
      <c r="U2054">
        <v>0.79</v>
      </c>
      <c r="V2054">
        <v>15</v>
      </c>
    </row>
    <row r="2055" spans="1:22" x14ac:dyDescent="0.3">
      <c r="A2055" t="s">
        <v>158</v>
      </c>
      <c r="B2055" s="1">
        <v>2001</v>
      </c>
      <c r="C2055" t="s">
        <v>31</v>
      </c>
      <c r="D2055" s="2">
        <v>74.2</v>
      </c>
      <c r="E2055" s="1">
        <v>149</v>
      </c>
      <c r="F2055" s="1">
        <v>3</v>
      </c>
      <c r="G2055" s="3">
        <v>7.74</v>
      </c>
      <c r="H2055">
        <v>466.73831059999998</v>
      </c>
      <c r="I2055" s="1">
        <v>95</v>
      </c>
      <c r="J2055" s="1">
        <v>133</v>
      </c>
      <c r="K2055" s="2">
        <v>53.6</v>
      </c>
      <c r="L2055" s="1">
        <v>3</v>
      </c>
      <c r="M2055" s="1">
        <v>98</v>
      </c>
      <c r="N2055" s="3">
        <v>5.86</v>
      </c>
      <c r="O2055" s="1">
        <v>98</v>
      </c>
      <c r="P2055" s="2">
        <v>0.1</v>
      </c>
      <c r="Q2055" s="3">
        <v>4981.1986189999998</v>
      </c>
      <c r="R2055" s="1">
        <v>3824876</v>
      </c>
      <c r="S2055">
        <v>2.5</v>
      </c>
      <c r="T2055">
        <v>2.7</v>
      </c>
      <c r="U2055">
        <v>0.78400000000000003</v>
      </c>
      <c r="V2055">
        <v>14.7</v>
      </c>
    </row>
    <row r="2056" spans="1:22" x14ac:dyDescent="0.3">
      <c r="A2056" t="s">
        <v>158</v>
      </c>
      <c r="B2056" s="1">
        <v>2000</v>
      </c>
      <c r="C2056" t="s">
        <v>31</v>
      </c>
      <c r="D2056" s="2">
        <v>73.7</v>
      </c>
      <c r="E2056" s="1">
        <v>153</v>
      </c>
      <c r="F2056" s="1">
        <v>3</v>
      </c>
      <c r="G2056" s="3">
        <v>8.4</v>
      </c>
      <c r="H2056">
        <v>412.43239740000001</v>
      </c>
      <c r="I2056" s="1">
        <v>99</v>
      </c>
      <c r="J2056" s="1">
        <v>77</v>
      </c>
      <c r="K2056" s="2">
        <v>53.1</v>
      </c>
      <c r="L2056" s="1">
        <v>4</v>
      </c>
      <c r="M2056" s="1">
        <v>98</v>
      </c>
      <c r="N2056" s="3">
        <v>5.5</v>
      </c>
      <c r="O2056" s="1">
        <v>98</v>
      </c>
      <c r="P2056" s="2">
        <v>0.1</v>
      </c>
      <c r="Q2056" s="3">
        <v>4492.7276400000001</v>
      </c>
      <c r="R2056" s="1">
        <v>38258629</v>
      </c>
      <c r="S2056">
        <v>2.5</v>
      </c>
      <c r="T2056">
        <v>2.8</v>
      </c>
      <c r="U2056">
        <v>0.77700000000000002</v>
      </c>
      <c r="V2056">
        <v>14.6</v>
      </c>
    </row>
    <row r="2057" spans="1:22" x14ac:dyDescent="0.3">
      <c r="A2057" t="s">
        <v>159</v>
      </c>
      <c r="B2057" s="1">
        <v>2015</v>
      </c>
      <c r="C2057" t="s">
        <v>31</v>
      </c>
      <c r="D2057" s="2">
        <v>81.099999999999994</v>
      </c>
      <c r="E2057" s="1">
        <v>76</v>
      </c>
      <c r="F2057" s="1">
        <v>0</v>
      </c>
      <c r="H2057">
        <v>0</v>
      </c>
      <c r="I2057" s="1">
        <v>98</v>
      </c>
      <c r="J2057" s="1">
        <v>8</v>
      </c>
      <c r="K2057" s="2">
        <v>61.6</v>
      </c>
      <c r="L2057" s="1">
        <v>0</v>
      </c>
      <c r="M2057" s="1">
        <v>98</v>
      </c>
      <c r="O2057" s="1">
        <v>98</v>
      </c>
      <c r="P2057" s="2">
        <v>0.1</v>
      </c>
      <c r="Q2057" s="3">
        <v>1922.681</v>
      </c>
      <c r="R2057" s="1">
        <v>135876</v>
      </c>
      <c r="S2057">
        <v>0.7</v>
      </c>
      <c r="T2057">
        <v>0.5</v>
      </c>
      <c r="U2057">
        <v>0.84099999999999997</v>
      </c>
      <c r="V2057">
        <v>16.600000000000001</v>
      </c>
    </row>
    <row r="2058" spans="1:22" x14ac:dyDescent="0.3">
      <c r="A2058" t="s">
        <v>159</v>
      </c>
      <c r="B2058" s="1">
        <v>2014</v>
      </c>
      <c r="C2058" t="s">
        <v>31</v>
      </c>
      <c r="D2058" s="2">
        <v>89</v>
      </c>
      <c r="E2058" s="1">
        <v>78</v>
      </c>
      <c r="F2058" s="1">
        <v>0</v>
      </c>
      <c r="G2058" s="3">
        <v>9.8800000000000008</v>
      </c>
      <c r="H2058">
        <v>271.25455310000001</v>
      </c>
      <c r="I2058" s="1">
        <v>98</v>
      </c>
      <c r="J2058" s="1">
        <v>0</v>
      </c>
      <c r="K2058" s="2">
        <v>6.9</v>
      </c>
      <c r="L2058" s="1">
        <v>0</v>
      </c>
      <c r="M2058" s="1">
        <v>98</v>
      </c>
      <c r="N2058" s="3">
        <v>9.5</v>
      </c>
      <c r="O2058" s="1">
        <v>98</v>
      </c>
      <c r="P2058" s="2">
        <v>0.1</v>
      </c>
      <c r="Q2058" s="3">
        <v>2277.53613</v>
      </c>
      <c r="R2058" s="1">
        <v>14162</v>
      </c>
      <c r="S2058">
        <v>0.7</v>
      </c>
      <c r="T2058">
        <v>0.5</v>
      </c>
      <c r="U2058">
        <v>0.83699999999999997</v>
      </c>
      <c r="V2058">
        <v>16.8</v>
      </c>
    </row>
    <row r="2059" spans="1:22" x14ac:dyDescent="0.3">
      <c r="A2059" t="s">
        <v>159</v>
      </c>
      <c r="B2059" s="1">
        <v>2013</v>
      </c>
      <c r="C2059" t="s">
        <v>31</v>
      </c>
      <c r="D2059" s="2">
        <v>86</v>
      </c>
      <c r="E2059" s="1">
        <v>79</v>
      </c>
      <c r="F2059" s="1">
        <v>0</v>
      </c>
      <c r="G2059" s="3">
        <v>10</v>
      </c>
      <c r="H2059">
        <v>2698.0181699999998</v>
      </c>
      <c r="I2059" s="1">
        <v>98</v>
      </c>
      <c r="J2059" s="1">
        <v>1</v>
      </c>
      <c r="K2059" s="2">
        <v>6.2</v>
      </c>
      <c r="L2059" s="1">
        <v>0</v>
      </c>
      <c r="M2059" s="1">
        <v>98</v>
      </c>
      <c r="N2059" s="3">
        <v>9.5500000000000007</v>
      </c>
      <c r="O2059" s="1">
        <v>98</v>
      </c>
      <c r="P2059" s="2">
        <v>0.1</v>
      </c>
      <c r="Q2059" s="3">
        <v>21618.735339999999</v>
      </c>
      <c r="R2059" s="1">
        <v>1457295</v>
      </c>
      <c r="S2059">
        <v>0.7</v>
      </c>
      <c r="T2059">
        <v>0.5</v>
      </c>
      <c r="U2059">
        <v>0.82699999999999996</v>
      </c>
      <c r="V2059">
        <v>16.3</v>
      </c>
    </row>
    <row r="2060" spans="1:22" x14ac:dyDescent="0.3">
      <c r="A2060" t="s">
        <v>159</v>
      </c>
      <c r="B2060" s="1">
        <v>2012</v>
      </c>
      <c r="C2060" t="s">
        <v>31</v>
      </c>
      <c r="D2060" s="2">
        <v>83</v>
      </c>
      <c r="E2060" s="1">
        <v>81</v>
      </c>
      <c r="F2060" s="1">
        <v>0</v>
      </c>
      <c r="G2060" s="3">
        <v>11.96</v>
      </c>
      <c r="H2060">
        <v>331.45703500000002</v>
      </c>
      <c r="I2060" s="1">
        <v>98</v>
      </c>
      <c r="J2060" s="1">
        <v>23</v>
      </c>
      <c r="K2060" s="2">
        <v>59.5</v>
      </c>
      <c r="L2060" s="1">
        <v>0</v>
      </c>
      <c r="M2060" s="1">
        <v>98</v>
      </c>
      <c r="N2060" s="3">
        <v>9.74</v>
      </c>
      <c r="O2060" s="1">
        <v>98</v>
      </c>
      <c r="P2060" s="2">
        <v>0.1</v>
      </c>
      <c r="Q2060" s="3">
        <v>2577.4263999999998</v>
      </c>
      <c r="R2060" s="1">
        <v>1514844</v>
      </c>
      <c r="S2060">
        <v>0.7</v>
      </c>
      <c r="T2060">
        <v>0.5</v>
      </c>
      <c r="U2060">
        <v>0.82399999999999995</v>
      </c>
      <c r="V2060">
        <v>16.3</v>
      </c>
    </row>
    <row r="2061" spans="1:22" x14ac:dyDescent="0.3">
      <c r="A2061" t="s">
        <v>159</v>
      </c>
      <c r="B2061" s="1">
        <v>2011</v>
      </c>
      <c r="C2061" t="s">
        <v>31</v>
      </c>
      <c r="D2061" s="2">
        <v>82</v>
      </c>
      <c r="E2061" s="1">
        <v>85</v>
      </c>
      <c r="F2061" s="1">
        <v>0</v>
      </c>
      <c r="G2061" s="3">
        <v>11.92</v>
      </c>
      <c r="H2061">
        <v>3108.2886229999999</v>
      </c>
      <c r="I2061" s="1">
        <v>97</v>
      </c>
      <c r="J2061" s="1">
        <v>2</v>
      </c>
      <c r="K2061" s="2">
        <v>58.8</v>
      </c>
      <c r="L2061" s="1">
        <v>0</v>
      </c>
      <c r="M2061" s="1">
        <v>97</v>
      </c>
      <c r="N2061" s="3">
        <v>1.7</v>
      </c>
      <c r="O2061" s="1">
        <v>97</v>
      </c>
      <c r="P2061" s="2">
        <v>0.1</v>
      </c>
      <c r="Q2061" s="3">
        <v>23196.18375</v>
      </c>
      <c r="R2061" s="1">
        <v>155756</v>
      </c>
      <c r="S2061">
        <v>0.7</v>
      </c>
      <c r="T2061">
        <v>0.5</v>
      </c>
      <c r="U2061">
        <v>0.81799999999999995</v>
      </c>
      <c r="V2061">
        <v>16.2</v>
      </c>
    </row>
    <row r="2062" spans="1:22" x14ac:dyDescent="0.3">
      <c r="A2062" t="s">
        <v>159</v>
      </c>
      <c r="B2062" s="1">
        <v>2010</v>
      </c>
      <c r="C2062" t="s">
        <v>31</v>
      </c>
      <c r="D2062" s="2">
        <v>79.599999999999994</v>
      </c>
      <c r="E2062" s="1">
        <v>88</v>
      </c>
      <c r="F2062" s="1">
        <v>0</v>
      </c>
      <c r="G2062" s="3">
        <v>12.25</v>
      </c>
      <c r="H2062">
        <v>3119.3498239999999</v>
      </c>
      <c r="I2062" s="1">
        <v>97</v>
      </c>
      <c r="J2062" s="1">
        <v>5</v>
      </c>
      <c r="K2062" s="2">
        <v>58.1</v>
      </c>
      <c r="L2062" s="1">
        <v>0</v>
      </c>
      <c r="M2062" s="1">
        <v>97</v>
      </c>
      <c r="N2062" s="3">
        <v>1.44</v>
      </c>
      <c r="O2062" s="1">
        <v>98</v>
      </c>
      <c r="P2062" s="2">
        <v>0.1</v>
      </c>
      <c r="Q2062" s="3">
        <v>22538.6548</v>
      </c>
      <c r="R2062" s="1">
        <v>15731</v>
      </c>
      <c r="S2062">
        <v>0.7</v>
      </c>
      <c r="T2062">
        <v>0.5</v>
      </c>
      <c r="U2062">
        <v>0.81200000000000006</v>
      </c>
      <c r="V2062">
        <v>16</v>
      </c>
    </row>
    <row r="2063" spans="1:22" x14ac:dyDescent="0.3">
      <c r="A2063" t="s">
        <v>159</v>
      </c>
      <c r="B2063" s="1">
        <v>2009</v>
      </c>
      <c r="C2063" t="s">
        <v>31</v>
      </c>
      <c r="D2063" s="2">
        <v>79.3</v>
      </c>
      <c r="E2063" s="1">
        <v>9</v>
      </c>
      <c r="F2063" s="1">
        <v>0</v>
      </c>
      <c r="G2063" s="3">
        <v>12.03</v>
      </c>
      <c r="H2063">
        <v>337.10235160000002</v>
      </c>
      <c r="I2063" s="1">
        <v>96</v>
      </c>
      <c r="J2063" s="1">
        <v>3</v>
      </c>
      <c r="K2063" s="2">
        <v>57.3</v>
      </c>
      <c r="L2063" s="1">
        <v>0</v>
      </c>
      <c r="M2063" s="1">
        <v>96</v>
      </c>
      <c r="N2063" s="3">
        <v>1.42</v>
      </c>
      <c r="O2063" s="1">
        <v>96</v>
      </c>
      <c r="P2063" s="2">
        <v>0.1</v>
      </c>
      <c r="Q2063" s="3">
        <v>2363.9716100000001</v>
      </c>
      <c r="R2063" s="1">
        <v>1568247</v>
      </c>
      <c r="S2063">
        <v>0.7</v>
      </c>
      <c r="T2063">
        <v>0.5</v>
      </c>
      <c r="U2063">
        <v>0.80900000000000005</v>
      </c>
      <c r="V2063">
        <v>16</v>
      </c>
    </row>
    <row r="2064" spans="1:22" x14ac:dyDescent="0.3">
      <c r="A2064" t="s">
        <v>159</v>
      </c>
      <c r="B2064" s="1">
        <v>2008</v>
      </c>
      <c r="C2064" t="s">
        <v>31</v>
      </c>
      <c r="D2064" s="2">
        <v>79</v>
      </c>
      <c r="E2064" s="1">
        <v>92</v>
      </c>
      <c r="F2064" s="1">
        <v>0</v>
      </c>
      <c r="G2064" s="3">
        <v>12.35</v>
      </c>
      <c r="H2064">
        <v>3652.8693320000002</v>
      </c>
      <c r="I2064" s="1">
        <v>97</v>
      </c>
      <c r="J2064" s="1">
        <v>1</v>
      </c>
      <c r="K2064" s="2">
        <v>56.5</v>
      </c>
      <c r="L2064" s="1">
        <v>0</v>
      </c>
      <c r="M2064" s="1">
        <v>97</v>
      </c>
      <c r="N2064" s="3">
        <v>9.9</v>
      </c>
      <c r="O2064" s="1">
        <v>97</v>
      </c>
      <c r="P2064" s="2">
        <v>0.1</v>
      </c>
      <c r="Q2064" s="3">
        <v>24815.688399999999</v>
      </c>
      <c r="R2064" s="1">
        <v>1558177</v>
      </c>
      <c r="S2064">
        <v>0.7</v>
      </c>
      <c r="T2064">
        <v>0.5</v>
      </c>
      <c r="U2064">
        <v>0.80400000000000005</v>
      </c>
      <c r="V2064">
        <v>15.8</v>
      </c>
    </row>
    <row r="2065" spans="1:22" x14ac:dyDescent="0.3">
      <c r="A2065" t="s">
        <v>159</v>
      </c>
      <c r="B2065" s="1">
        <v>2007</v>
      </c>
      <c r="C2065" t="s">
        <v>31</v>
      </c>
      <c r="D2065" s="2">
        <v>78.7</v>
      </c>
      <c r="E2065" s="1">
        <v>94</v>
      </c>
      <c r="F2065" s="1">
        <v>0</v>
      </c>
      <c r="G2065" s="3">
        <v>12.57</v>
      </c>
      <c r="H2065">
        <v>333.3569124</v>
      </c>
      <c r="I2065" s="1">
        <v>97</v>
      </c>
      <c r="J2065" s="1">
        <v>0</v>
      </c>
      <c r="K2065" s="2">
        <v>55.7</v>
      </c>
      <c r="L2065" s="1">
        <v>0</v>
      </c>
      <c r="M2065" s="1">
        <v>96</v>
      </c>
      <c r="N2065" s="3">
        <v>9.6199999999999992</v>
      </c>
      <c r="O2065" s="1">
        <v>97</v>
      </c>
      <c r="P2065" s="2">
        <v>0.1</v>
      </c>
      <c r="Q2065" s="3">
        <v>2278.5844999999999</v>
      </c>
      <c r="R2065" s="1">
        <v>1542964</v>
      </c>
      <c r="S2065">
        <v>0.7</v>
      </c>
      <c r="T2065">
        <v>0.5</v>
      </c>
      <c r="U2065">
        <v>0.79700000000000004</v>
      </c>
      <c r="V2065">
        <v>15.4</v>
      </c>
    </row>
    <row r="2066" spans="1:22" x14ac:dyDescent="0.3">
      <c r="A2066" t="s">
        <v>159</v>
      </c>
      <c r="B2066" s="1">
        <v>2006</v>
      </c>
      <c r="C2066" t="s">
        <v>31</v>
      </c>
      <c r="D2066" s="2">
        <v>78.5</v>
      </c>
      <c r="E2066" s="1">
        <v>96</v>
      </c>
      <c r="F2066" s="1">
        <v>0</v>
      </c>
      <c r="G2066" s="3">
        <v>13.11</v>
      </c>
      <c r="H2066">
        <v>2884.0201940000002</v>
      </c>
      <c r="I2066" s="1">
        <v>97</v>
      </c>
      <c r="J2066" s="1">
        <v>0</v>
      </c>
      <c r="K2066" s="2">
        <v>54.9</v>
      </c>
      <c r="L2066" s="1">
        <v>0</v>
      </c>
      <c r="M2066" s="1">
        <v>97</v>
      </c>
      <c r="N2066" s="3">
        <v>9.67</v>
      </c>
      <c r="O2066" s="1">
        <v>97</v>
      </c>
      <c r="P2066" s="2">
        <v>0.1</v>
      </c>
      <c r="Q2066" s="3">
        <v>19821.444630000002</v>
      </c>
      <c r="R2066" s="1">
        <v>1522288</v>
      </c>
      <c r="S2066">
        <v>0.7</v>
      </c>
      <c r="T2066">
        <v>0.5</v>
      </c>
      <c r="U2066">
        <v>0.79300000000000004</v>
      </c>
      <c r="V2066">
        <v>15.4</v>
      </c>
    </row>
    <row r="2067" spans="1:22" x14ac:dyDescent="0.3">
      <c r="A2067" t="s">
        <v>159</v>
      </c>
      <c r="B2067" s="1">
        <v>2005</v>
      </c>
      <c r="C2067" t="s">
        <v>31</v>
      </c>
      <c r="D2067" s="2">
        <v>77.7</v>
      </c>
      <c r="E2067" s="1">
        <v>11</v>
      </c>
      <c r="F2067" s="1">
        <v>0</v>
      </c>
      <c r="G2067" s="3">
        <v>13.33</v>
      </c>
      <c r="H2067">
        <v>2813.9852850000002</v>
      </c>
      <c r="I2067" s="1">
        <v>94</v>
      </c>
      <c r="J2067" s="1">
        <v>7</v>
      </c>
      <c r="K2067" s="2">
        <v>54.1</v>
      </c>
      <c r="L2067" s="1">
        <v>1</v>
      </c>
      <c r="M2067" s="1">
        <v>93</v>
      </c>
      <c r="N2067" s="3">
        <v>9.98</v>
      </c>
      <c r="O2067" s="1">
        <v>93</v>
      </c>
      <c r="P2067" s="2">
        <v>0.1</v>
      </c>
      <c r="Q2067" s="3">
        <v>18784.948499999999</v>
      </c>
      <c r="R2067" s="1">
        <v>15333</v>
      </c>
      <c r="S2067">
        <v>0.7</v>
      </c>
      <c r="T2067">
        <v>0.6</v>
      </c>
      <c r="U2067">
        <v>0.79</v>
      </c>
      <c r="V2067">
        <v>15.4</v>
      </c>
    </row>
    <row r="2068" spans="1:22" x14ac:dyDescent="0.3">
      <c r="A2068" t="s">
        <v>159</v>
      </c>
      <c r="B2068" s="1">
        <v>2004</v>
      </c>
      <c r="C2068" t="s">
        <v>31</v>
      </c>
      <c r="D2068" s="2">
        <v>78</v>
      </c>
      <c r="E2068" s="1">
        <v>99</v>
      </c>
      <c r="F2068" s="1">
        <v>0</v>
      </c>
      <c r="G2068" s="3">
        <v>13.45</v>
      </c>
      <c r="H2068">
        <v>276.09997980000003</v>
      </c>
      <c r="I2068" s="1">
        <v>94</v>
      </c>
      <c r="J2068" s="1">
        <v>5</v>
      </c>
      <c r="K2068" s="2">
        <v>53.3</v>
      </c>
      <c r="L2068" s="1">
        <v>1</v>
      </c>
      <c r="M2068" s="1">
        <v>95</v>
      </c>
      <c r="N2068" s="3">
        <v>9.84</v>
      </c>
      <c r="O2068" s="1">
        <v>95</v>
      </c>
      <c r="P2068" s="2">
        <v>0.1</v>
      </c>
      <c r="Q2068" s="3">
        <v>1845.5880999999999</v>
      </c>
      <c r="R2068" s="1">
        <v>1483861</v>
      </c>
      <c r="S2068">
        <v>0.7</v>
      </c>
      <c r="T2068">
        <v>0.6</v>
      </c>
      <c r="U2068">
        <v>0.79200000000000004</v>
      </c>
      <c r="V2068">
        <v>15.9</v>
      </c>
    </row>
    <row r="2069" spans="1:22" x14ac:dyDescent="0.3">
      <c r="A2069" t="s">
        <v>159</v>
      </c>
      <c r="B2069" s="1">
        <v>2003</v>
      </c>
      <c r="C2069" t="s">
        <v>31</v>
      </c>
      <c r="D2069" s="2">
        <v>77.3</v>
      </c>
      <c r="E2069" s="1">
        <v>15</v>
      </c>
      <c r="F2069" s="1">
        <v>0</v>
      </c>
      <c r="G2069" s="3">
        <v>14.21</v>
      </c>
      <c r="H2069">
        <v>2283.8917959999999</v>
      </c>
      <c r="I2069" s="1">
        <v>94</v>
      </c>
      <c r="J2069" s="1">
        <v>8</v>
      </c>
      <c r="K2069" s="2">
        <v>52.5</v>
      </c>
      <c r="L2069" s="1">
        <v>1</v>
      </c>
      <c r="M2069" s="1">
        <v>96</v>
      </c>
      <c r="N2069" s="3">
        <v>9.5399999999999991</v>
      </c>
      <c r="O2069" s="1">
        <v>99</v>
      </c>
      <c r="P2069" s="2">
        <v>0.1</v>
      </c>
      <c r="Q2069" s="3">
        <v>15772.733399999999</v>
      </c>
      <c r="R2069" s="1">
        <v>1458821</v>
      </c>
      <c r="S2069">
        <v>0.7</v>
      </c>
      <c r="T2069">
        <v>0.6</v>
      </c>
      <c r="U2069">
        <v>0.78900000000000003</v>
      </c>
      <c r="V2069">
        <v>15.8</v>
      </c>
    </row>
    <row r="2070" spans="1:22" x14ac:dyDescent="0.3">
      <c r="A2070" t="s">
        <v>159</v>
      </c>
      <c r="B2070" s="1">
        <v>2002</v>
      </c>
      <c r="C2070" t="s">
        <v>31</v>
      </c>
      <c r="D2070" s="2">
        <v>77.2</v>
      </c>
      <c r="E2070" s="1">
        <v>17</v>
      </c>
      <c r="F2070" s="1">
        <v>1</v>
      </c>
      <c r="G2070" s="3">
        <v>12</v>
      </c>
      <c r="H2070">
        <v>1904.0023100000001</v>
      </c>
      <c r="I2070" s="1">
        <v>82</v>
      </c>
      <c r="J2070" s="1">
        <v>8</v>
      </c>
      <c r="K2070" s="2">
        <v>51.7</v>
      </c>
      <c r="L2070" s="1">
        <v>1</v>
      </c>
      <c r="M2070" s="1">
        <v>96</v>
      </c>
      <c r="N2070" s="3">
        <v>9.15</v>
      </c>
      <c r="O2070" s="1">
        <v>98</v>
      </c>
      <c r="P2070" s="2">
        <v>0.1</v>
      </c>
      <c r="Q2070" s="3">
        <v>12882.28897</v>
      </c>
      <c r="R2070" s="1">
        <v>1419631</v>
      </c>
      <c r="S2070">
        <v>0.8</v>
      </c>
      <c r="T2070">
        <v>0.6</v>
      </c>
      <c r="U2070">
        <v>0.78800000000000003</v>
      </c>
      <c r="V2070">
        <v>15.9</v>
      </c>
    </row>
    <row r="2071" spans="1:22" x14ac:dyDescent="0.3">
      <c r="A2071" t="s">
        <v>159</v>
      </c>
      <c r="B2071" s="1">
        <v>2001</v>
      </c>
      <c r="C2071" t="s">
        <v>31</v>
      </c>
      <c r="D2071" s="2">
        <v>76.900000000000006</v>
      </c>
      <c r="E2071" s="1">
        <v>11</v>
      </c>
      <c r="F2071" s="1">
        <v>1</v>
      </c>
      <c r="G2071" s="3">
        <v>12.22</v>
      </c>
      <c r="H2071">
        <v>1657.328352</v>
      </c>
      <c r="I2071" s="1">
        <v>7</v>
      </c>
      <c r="J2071" s="1">
        <v>0</v>
      </c>
      <c r="K2071" s="2">
        <v>5.9</v>
      </c>
      <c r="L2071" s="1">
        <v>1</v>
      </c>
      <c r="M2071" s="1">
        <v>96</v>
      </c>
      <c r="N2071" s="3">
        <v>9.1</v>
      </c>
      <c r="O2071" s="1">
        <v>97</v>
      </c>
      <c r="P2071" s="2">
        <v>0.1</v>
      </c>
      <c r="Q2071" s="3">
        <v>11729.14616</v>
      </c>
      <c r="R2071" s="1">
        <v>1362722</v>
      </c>
      <c r="S2071">
        <v>0.8</v>
      </c>
      <c r="T2071">
        <v>0.6</v>
      </c>
      <c r="U2071">
        <v>0.78200000000000003</v>
      </c>
      <c r="V2071">
        <v>15.7</v>
      </c>
    </row>
    <row r="2072" spans="1:22" x14ac:dyDescent="0.3">
      <c r="A2072" t="s">
        <v>159</v>
      </c>
      <c r="B2072" s="1">
        <v>2000</v>
      </c>
      <c r="C2072" t="s">
        <v>31</v>
      </c>
      <c r="D2072" s="2">
        <v>76.599999999999994</v>
      </c>
      <c r="E2072" s="1">
        <v>11</v>
      </c>
      <c r="F2072" s="1">
        <v>1</v>
      </c>
      <c r="G2072" s="3">
        <v>11.89</v>
      </c>
      <c r="H2072">
        <v>167.3280168</v>
      </c>
      <c r="I2072" s="1">
        <v>58</v>
      </c>
      <c r="J2072" s="1">
        <v>45</v>
      </c>
      <c r="K2072" s="2">
        <v>5.0999999999999996</v>
      </c>
      <c r="L2072" s="1">
        <v>1</v>
      </c>
      <c r="M2072" s="1">
        <v>96</v>
      </c>
      <c r="N2072" s="3">
        <v>9.14</v>
      </c>
      <c r="O2072" s="1">
        <v>96</v>
      </c>
      <c r="P2072" s="2">
        <v>0.1</v>
      </c>
      <c r="Q2072" s="3">
        <v>1152.39681</v>
      </c>
      <c r="R2072" s="1">
        <v>1289898</v>
      </c>
      <c r="S2072">
        <v>0.8</v>
      </c>
      <c r="T2072">
        <v>0.6</v>
      </c>
      <c r="U2072">
        <v>0.77700000000000002</v>
      </c>
      <c r="V2072">
        <v>15.5</v>
      </c>
    </row>
    <row r="2073" spans="1:22" x14ac:dyDescent="0.3">
      <c r="A2073" t="s">
        <v>160</v>
      </c>
      <c r="B2073" s="1">
        <v>2015</v>
      </c>
      <c r="C2073" t="s">
        <v>23</v>
      </c>
      <c r="D2073" s="2">
        <v>78.2</v>
      </c>
      <c r="E2073" s="1">
        <v>68</v>
      </c>
      <c r="F2073" s="1">
        <v>0</v>
      </c>
      <c r="H2073">
        <v>0</v>
      </c>
      <c r="I2073" s="1">
        <v>99</v>
      </c>
      <c r="J2073" s="1">
        <v>18</v>
      </c>
      <c r="K2073" s="2">
        <v>69.3</v>
      </c>
      <c r="L2073" s="1">
        <v>0</v>
      </c>
      <c r="M2073" s="1">
        <v>99</v>
      </c>
      <c r="O2073" s="1">
        <v>99</v>
      </c>
      <c r="P2073" s="2">
        <v>0.1</v>
      </c>
      <c r="Q2073" s="3">
        <v>66346.522670000006</v>
      </c>
      <c r="S2073">
        <v>5.2</v>
      </c>
      <c r="T2073">
        <v>4.9000000000000004</v>
      </c>
      <c r="U2073">
        <v>0.85499999999999998</v>
      </c>
      <c r="V2073">
        <v>13.4</v>
      </c>
    </row>
    <row r="2074" spans="1:22" x14ac:dyDescent="0.3">
      <c r="A2074" t="s">
        <v>160</v>
      </c>
      <c r="B2074" s="1">
        <v>2014</v>
      </c>
      <c r="C2074" t="s">
        <v>23</v>
      </c>
      <c r="D2074" s="2">
        <v>78.099999999999994</v>
      </c>
      <c r="E2074" s="1">
        <v>69</v>
      </c>
      <c r="F2074" s="1">
        <v>0</v>
      </c>
      <c r="G2074" s="3">
        <v>1.1499999999999999</v>
      </c>
      <c r="H2074">
        <v>5063.5131039999997</v>
      </c>
      <c r="I2074" s="1">
        <v>89</v>
      </c>
      <c r="J2074" s="1">
        <v>46</v>
      </c>
      <c r="K2074" s="2">
        <v>68.400000000000006</v>
      </c>
      <c r="L2074" s="1">
        <v>0</v>
      </c>
      <c r="M2074" s="1">
        <v>99</v>
      </c>
      <c r="N2074" s="3">
        <v>2.19</v>
      </c>
      <c r="O2074" s="1">
        <v>89</v>
      </c>
      <c r="P2074" s="2">
        <v>0.1</v>
      </c>
      <c r="Q2074" s="3">
        <v>86852.711899999995</v>
      </c>
      <c r="S2074">
        <v>5.2</v>
      </c>
      <c r="T2074">
        <v>4.8</v>
      </c>
      <c r="U2074">
        <v>0.85399999999999998</v>
      </c>
      <c r="V2074">
        <v>13.4</v>
      </c>
    </row>
    <row r="2075" spans="1:22" x14ac:dyDescent="0.3">
      <c r="A2075" t="s">
        <v>160</v>
      </c>
      <c r="B2075" s="1">
        <v>2013</v>
      </c>
      <c r="C2075" t="s">
        <v>23</v>
      </c>
      <c r="D2075" s="2">
        <v>77.900000000000006</v>
      </c>
      <c r="E2075" s="1">
        <v>7</v>
      </c>
      <c r="F2075" s="1">
        <v>0</v>
      </c>
      <c r="G2075" s="3">
        <v>1.2</v>
      </c>
      <c r="H2075">
        <v>515.07347949999996</v>
      </c>
      <c r="I2075" s="1">
        <v>97</v>
      </c>
      <c r="J2075" s="1">
        <v>73</v>
      </c>
      <c r="K2075" s="2">
        <v>67.7</v>
      </c>
      <c r="L2075" s="1">
        <v>0</v>
      </c>
      <c r="M2075" s="1">
        <v>99</v>
      </c>
      <c r="N2075" s="3">
        <v>2.15</v>
      </c>
      <c r="O2075" s="1">
        <v>97</v>
      </c>
      <c r="P2075" s="2">
        <v>0.1</v>
      </c>
      <c r="Q2075" s="3">
        <v>8834.8795800000007</v>
      </c>
      <c r="S2075">
        <v>5.0999999999999996</v>
      </c>
      <c r="T2075">
        <v>4.7</v>
      </c>
      <c r="U2075">
        <v>0.84299999999999997</v>
      </c>
      <c r="V2075">
        <v>13.4</v>
      </c>
    </row>
    <row r="2076" spans="1:22" x14ac:dyDescent="0.3">
      <c r="A2076" t="s">
        <v>160</v>
      </c>
      <c r="B2076" s="1">
        <v>2012</v>
      </c>
      <c r="C2076" t="s">
        <v>23</v>
      </c>
      <c r="D2076" s="2">
        <v>77.8</v>
      </c>
      <c r="E2076" s="1">
        <v>72</v>
      </c>
      <c r="F2076" s="1">
        <v>0</v>
      </c>
      <c r="G2076" s="3">
        <v>1.1299999999999999</v>
      </c>
      <c r="H2076">
        <v>5163.3291799999997</v>
      </c>
      <c r="I2076" s="1">
        <v>93</v>
      </c>
      <c r="J2076" s="1">
        <v>160</v>
      </c>
      <c r="K2076" s="2">
        <v>67</v>
      </c>
      <c r="L2076" s="1">
        <v>0</v>
      </c>
      <c r="M2076" s="1">
        <v>93</v>
      </c>
      <c r="N2076" s="3">
        <v>2.16</v>
      </c>
      <c r="O2076" s="1">
        <v>92</v>
      </c>
      <c r="P2076" s="2">
        <v>0.1</v>
      </c>
      <c r="Q2076" s="3">
        <v>88564.822979999997</v>
      </c>
      <c r="S2076">
        <v>5.0999999999999996</v>
      </c>
      <c r="T2076">
        <v>4.7</v>
      </c>
      <c r="U2076">
        <v>0.83699999999999997</v>
      </c>
      <c r="V2076">
        <v>13.4</v>
      </c>
    </row>
    <row r="2077" spans="1:22" x14ac:dyDescent="0.3">
      <c r="A2077" t="s">
        <v>160</v>
      </c>
      <c r="B2077" s="1">
        <v>2011</v>
      </c>
      <c r="C2077" t="s">
        <v>23</v>
      </c>
      <c r="D2077" s="2">
        <v>77.5</v>
      </c>
      <c r="E2077" s="1">
        <v>74</v>
      </c>
      <c r="F2077" s="1">
        <v>0</v>
      </c>
      <c r="G2077" s="3">
        <v>1.1599999999999999</v>
      </c>
      <c r="H2077">
        <v>4409.1706700000004</v>
      </c>
      <c r="I2077" s="1">
        <v>93</v>
      </c>
      <c r="J2077" s="1">
        <v>101</v>
      </c>
      <c r="K2077" s="2">
        <v>66.5</v>
      </c>
      <c r="L2077" s="1">
        <v>0</v>
      </c>
      <c r="M2077" s="1">
        <v>92</v>
      </c>
      <c r="N2077" s="3">
        <v>1.93</v>
      </c>
      <c r="O2077" s="1">
        <v>93</v>
      </c>
      <c r="P2077" s="2">
        <v>0.1</v>
      </c>
      <c r="Q2077" s="3">
        <v>85948.745999999999</v>
      </c>
      <c r="S2077">
        <v>5.0999999999999996</v>
      </c>
      <c r="T2077">
        <v>4.5999999999999996</v>
      </c>
      <c r="U2077">
        <v>0.82699999999999996</v>
      </c>
      <c r="V2077">
        <v>12.4</v>
      </c>
    </row>
    <row r="2078" spans="1:22" x14ac:dyDescent="0.3">
      <c r="A2078" t="s">
        <v>160</v>
      </c>
      <c r="B2078" s="1">
        <v>2010</v>
      </c>
      <c r="C2078" t="s">
        <v>23</v>
      </c>
      <c r="D2078" s="2">
        <v>77.3</v>
      </c>
      <c r="E2078" s="1">
        <v>76</v>
      </c>
      <c r="F2078" s="1">
        <v>0</v>
      </c>
      <c r="G2078" s="3">
        <v>1.1599999999999999</v>
      </c>
      <c r="H2078">
        <v>37.768488189999999</v>
      </c>
      <c r="I2078" s="1">
        <v>97</v>
      </c>
      <c r="J2078" s="1">
        <v>295</v>
      </c>
      <c r="K2078" s="2">
        <v>66</v>
      </c>
      <c r="L2078" s="1">
        <v>0</v>
      </c>
      <c r="M2078" s="1">
        <v>98</v>
      </c>
      <c r="N2078" s="3">
        <v>2.9</v>
      </c>
      <c r="O2078" s="1">
        <v>97</v>
      </c>
      <c r="P2078" s="2">
        <v>0.1</v>
      </c>
      <c r="Q2078" s="3">
        <v>736.22784000000001</v>
      </c>
      <c r="S2078">
        <v>5</v>
      </c>
      <c r="T2078">
        <v>4.5999999999999996</v>
      </c>
      <c r="U2078">
        <v>0.82499999999999996</v>
      </c>
      <c r="V2078">
        <v>12</v>
      </c>
    </row>
    <row r="2079" spans="1:22" x14ac:dyDescent="0.3">
      <c r="A2079" t="s">
        <v>160</v>
      </c>
      <c r="B2079" s="1">
        <v>2009</v>
      </c>
      <c r="C2079" t="s">
        <v>23</v>
      </c>
      <c r="D2079" s="2">
        <v>77</v>
      </c>
      <c r="E2079" s="1">
        <v>79</v>
      </c>
      <c r="F2079" s="1">
        <v>0</v>
      </c>
      <c r="G2079" s="3">
        <v>1.1100000000000001</v>
      </c>
      <c r="H2079">
        <v>3688.6942880000001</v>
      </c>
      <c r="I2079" s="1">
        <v>99</v>
      </c>
      <c r="J2079" s="1">
        <v>112</v>
      </c>
      <c r="K2079" s="2">
        <v>65.599999999999994</v>
      </c>
      <c r="L2079" s="1">
        <v>0</v>
      </c>
      <c r="M2079" s="1">
        <v>98</v>
      </c>
      <c r="N2079" s="3">
        <v>2.63</v>
      </c>
      <c r="O2079" s="1">
        <v>99</v>
      </c>
      <c r="P2079" s="2">
        <v>0.1</v>
      </c>
      <c r="Q2079" s="3">
        <v>61478.238129999998</v>
      </c>
      <c r="S2079">
        <v>5</v>
      </c>
      <c r="T2079">
        <v>4.5999999999999996</v>
      </c>
      <c r="U2079">
        <v>0.82799999999999996</v>
      </c>
      <c r="V2079">
        <v>11.8</v>
      </c>
    </row>
    <row r="2080" spans="1:22" x14ac:dyDescent="0.3">
      <c r="A2080" t="s">
        <v>160</v>
      </c>
      <c r="B2080" s="1">
        <v>2008</v>
      </c>
      <c r="C2080" t="s">
        <v>23</v>
      </c>
      <c r="D2080" s="2">
        <v>76.8</v>
      </c>
      <c r="E2080" s="1">
        <v>82</v>
      </c>
      <c r="F2080" s="1">
        <v>0</v>
      </c>
      <c r="G2080" s="3">
        <v>1.37</v>
      </c>
      <c r="H2080">
        <v>5484.1433079999997</v>
      </c>
      <c r="I2080" s="1">
        <v>97</v>
      </c>
      <c r="J2080" s="1">
        <v>0</v>
      </c>
      <c r="K2080" s="2">
        <v>65.2</v>
      </c>
      <c r="L2080" s="1">
        <v>0</v>
      </c>
      <c r="M2080" s="1">
        <v>98</v>
      </c>
      <c r="N2080" s="3">
        <v>1.87</v>
      </c>
      <c r="O2080" s="1">
        <v>97</v>
      </c>
      <c r="P2080" s="2">
        <v>0.1</v>
      </c>
      <c r="Q2080" s="3">
        <v>82967.372279999996</v>
      </c>
      <c r="S2080">
        <v>5</v>
      </c>
      <c r="T2080">
        <v>4.5</v>
      </c>
      <c r="U2080">
        <v>0.82499999999999996</v>
      </c>
      <c r="V2080">
        <v>11.7</v>
      </c>
    </row>
    <row r="2081" spans="1:22" x14ac:dyDescent="0.3">
      <c r="A2081" t="s">
        <v>160</v>
      </c>
      <c r="B2081" s="1">
        <v>2007</v>
      </c>
      <c r="C2081" t="s">
        <v>23</v>
      </c>
      <c r="D2081" s="2">
        <v>76.7</v>
      </c>
      <c r="E2081" s="1">
        <v>83</v>
      </c>
      <c r="F2081" s="1">
        <v>0</v>
      </c>
      <c r="G2081" s="3">
        <v>1.24</v>
      </c>
      <c r="H2081">
        <v>44.185062729999999</v>
      </c>
      <c r="I2081" s="1">
        <v>94</v>
      </c>
      <c r="J2081" s="1">
        <v>361</v>
      </c>
      <c r="K2081" s="2">
        <v>65.099999999999994</v>
      </c>
      <c r="L2081" s="1">
        <v>0</v>
      </c>
      <c r="M2081" s="1">
        <v>97</v>
      </c>
      <c r="N2081" s="3">
        <v>2.31</v>
      </c>
      <c r="O2081" s="1">
        <v>94</v>
      </c>
      <c r="P2081" s="2">
        <v>0.1</v>
      </c>
      <c r="Q2081" s="3">
        <v>675.61257999999998</v>
      </c>
      <c r="S2081">
        <v>4.9000000000000004</v>
      </c>
      <c r="T2081">
        <v>4.5</v>
      </c>
      <c r="U2081">
        <v>0.83</v>
      </c>
      <c r="V2081">
        <v>12.6</v>
      </c>
    </row>
    <row r="2082" spans="1:22" x14ac:dyDescent="0.3">
      <c r="A2082" t="s">
        <v>160</v>
      </c>
      <c r="B2082" s="1">
        <v>2006</v>
      </c>
      <c r="C2082" t="s">
        <v>23</v>
      </c>
      <c r="D2082" s="2">
        <v>76.599999999999994</v>
      </c>
      <c r="E2082" s="1">
        <v>83</v>
      </c>
      <c r="F2082" s="1">
        <v>0</v>
      </c>
      <c r="G2082" s="3">
        <v>1.28</v>
      </c>
      <c r="H2082">
        <v>448.59529889999999</v>
      </c>
      <c r="I2082" s="1">
        <v>96</v>
      </c>
      <c r="J2082" s="1">
        <v>144</v>
      </c>
      <c r="K2082" s="2">
        <v>65</v>
      </c>
      <c r="L2082" s="1">
        <v>0</v>
      </c>
      <c r="M2082" s="1">
        <v>95</v>
      </c>
      <c r="N2082" s="3">
        <v>2.58</v>
      </c>
      <c r="O2082" s="1">
        <v>96</v>
      </c>
      <c r="P2082" s="2">
        <v>0.1</v>
      </c>
      <c r="Q2082" s="3">
        <v>6256.55926</v>
      </c>
      <c r="S2082">
        <v>4.9000000000000004</v>
      </c>
      <c r="T2082">
        <v>4.5</v>
      </c>
      <c r="U2082">
        <v>0.83499999999999996</v>
      </c>
      <c r="V2082">
        <v>13.7</v>
      </c>
    </row>
    <row r="2083" spans="1:22" x14ac:dyDescent="0.3">
      <c r="A2083" t="s">
        <v>160</v>
      </c>
      <c r="B2083" s="1">
        <v>2005</v>
      </c>
      <c r="C2083" t="s">
        <v>23</v>
      </c>
      <c r="D2083" s="2">
        <v>76.599999999999994</v>
      </c>
      <c r="E2083" s="1">
        <v>84</v>
      </c>
      <c r="F2083" s="1">
        <v>0</v>
      </c>
      <c r="G2083" s="3">
        <v>1.18</v>
      </c>
      <c r="H2083">
        <v>4582.4760809999998</v>
      </c>
      <c r="I2083" s="1">
        <v>97</v>
      </c>
      <c r="J2083" s="1">
        <v>74</v>
      </c>
      <c r="K2083" s="2">
        <v>65.099999999999994</v>
      </c>
      <c r="L2083" s="1">
        <v>0</v>
      </c>
      <c r="M2083" s="1">
        <v>98</v>
      </c>
      <c r="N2083" s="3">
        <v>3.1</v>
      </c>
      <c r="O2083" s="1">
        <v>97</v>
      </c>
      <c r="P2083" s="2">
        <v>0.1</v>
      </c>
      <c r="Q2083" s="3">
        <v>51488.495289999999</v>
      </c>
      <c r="S2083">
        <v>4.8</v>
      </c>
      <c r="T2083">
        <v>4.5</v>
      </c>
      <c r="U2083">
        <v>0.83</v>
      </c>
      <c r="V2083">
        <v>13.7</v>
      </c>
    </row>
    <row r="2084" spans="1:22" x14ac:dyDescent="0.3">
      <c r="A2084" t="s">
        <v>160</v>
      </c>
      <c r="B2084" s="1">
        <v>2004</v>
      </c>
      <c r="C2084" t="s">
        <v>23</v>
      </c>
      <c r="D2084" s="2">
        <v>76.599999999999994</v>
      </c>
      <c r="E2084" s="1">
        <v>84</v>
      </c>
      <c r="F2084" s="1">
        <v>0</v>
      </c>
      <c r="G2084" s="3">
        <v>1.1100000000000001</v>
      </c>
      <c r="H2084">
        <v>4064.7438689999999</v>
      </c>
      <c r="I2084" s="1">
        <v>97</v>
      </c>
      <c r="J2084" s="1">
        <v>29</v>
      </c>
      <c r="K2084" s="2">
        <v>65</v>
      </c>
      <c r="L2084" s="1">
        <v>0</v>
      </c>
      <c r="M2084" s="1">
        <v>95</v>
      </c>
      <c r="N2084" s="3">
        <v>3.61</v>
      </c>
      <c r="O2084" s="1">
        <v>96</v>
      </c>
      <c r="P2084" s="2">
        <v>0.1</v>
      </c>
      <c r="Q2084" s="3">
        <v>41818.352559999999</v>
      </c>
      <c r="S2084">
        <v>4.8</v>
      </c>
      <c r="T2084">
        <v>4.5</v>
      </c>
      <c r="U2084">
        <v>0.82599999999999996</v>
      </c>
      <c r="V2084">
        <v>13.5</v>
      </c>
    </row>
    <row r="2085" spans="1:22" x14ac:dyDescent="0.3">
      <c r="A2085" t="s">
        <v>160</v>
      </c>
      <c r="B2085" s="1">
        <v>2003</v>
      </c>
      <c r="C2085" t="s">
        <v>23</v>
      </c>
      <c r="D2085" s="2">
        <v>76.5</v>
      </c>
      <c r="E2085" s="1">
        <v>85</v>
      </c>
      <c r="F2085" s="1">
        <v>0</v>
      </c>
      <c r="G2085" s="3">
        <v>1</v>
      </c>
      <c r="H2085">
        <v>4049.9723469999999</v>
      </c>
      <c r="I2085" s="1">
        <v>93</v>
      </c>
      <c r="J2085" s="1">
        <v>24</v>
      </c>
      <c r="K2085" s="2">
        <v>64.7</v>
      </c>
      <c r="L2085" s="1">
        <v>0</v>
      </c>
      <c r="M2085" s="1">
        <v>93</v>
      </c>
      <c r="N2085" s="3">
        <v>4.1399999999999997</v>
      </c>
      <c r="O2085" s="1">
        <v>92</v>
      </c>
      <c r="P2085" s="2">
        <v>0.1</v>
      </c>
      <c r="Q2085" s="3">
        <v>34176.981829999997</v>
      </c>
      <c r="S2085">
        <v>4.8</v>
      </c>
      <c r="T2085">
        <v>4.5</v>
      </c>
      <c r="U2085">
        <v>0.81499999999999995</v>
      </c>
      <c r="V2085">
        <v>12.8</v>
      </c>
    </row>
    <row r="2086" spans="1:22" x14ac:dyDescent="0.3">
      <c r="A2086" t="s">
        <v>160</v>
      </c>
      <c r="B2086" s="1">
        <v>2002</v>
      </c>
      <c r="C2086" t="s">
        <v>23</v>
      </c>
      <c r="D2086" s="2">
        <v>76.400000000000006</v>
      </c>
      <c r="E2086" s="1">
        <v>85</v>
      </c>
      <c r="F2086" s="1">
        <v>0</v>
      </c>
      <c r="G2086" s="3">
        <v>0.87</v>
      </c>
      <c r="H2086">
        <v>188.67829449999999</v>
      </c>
      <c r="I2086" s="1">
        <v>98</v>
      </c>
      <c r="J2086" s="1">
        <v>34</v>
      </c>
      <c r="K2086" s="2">
        <v>64.099999999999994</v>
      </c>
      <c r="L2086" s="1">
        <v>0</v>
      </c>
      <c r="M2086" s="1">
        <v>96</v>
      </c>
      <c r="N2086" s="3">
        <v>2.71</v>
      </c>
      <c r="O2086" s="1">
        <v>96</v>
      </c>
      <c r="P2086" s="2">
        <v>0.1</v>
      </c>
      <c r="Q2086" s="3">
        <v>2999.6549199999999</v>
      </c>
      <c r="S2086">
        <v>4.8</v>
      </c>
      <c r="T2086">
        <v>4.5</v>
      </c>
      <c r="U2086">
        <v>0.80700000000000005</v>
      </c>
      <c r="V2086">
        <v>12.2</v>
      </c>
    </row>
    <row r="2087" spans="1:22" x14ac:dyDescent="0.3">
      <c r="A2087" t="s">
        <v>160</v>
      </c>
      <c r="B2087" s="1">
        <v>2001</v>
      </c>
      <c r="C2087" t="s">
        <v>23</v>
      </c>
      <c r="D2087" s="2">
        <v>76.3</v>
      </c>
      <c r="E2087" s="1">
        <v>87</v>
      </c>
      <c r="F2087" s="1">
        <v>0</v>
      </c>
      <c r="G2087" s="3">
        <v>0.76</v>
      </c>
      <c r="H2087">
        <v>170.04945369999999</v>
      </c>
      <c r="I2087" s="1">
        <v>93</v>
      </c>
      <c r="J2087" s="1">
        <v>23</v>
      </c>
      <c r="K2087" s="2">
        <v>63.3</v>
      </c>
      <c r="L2087" s="1">
        <v>0</v>
      </c>
      <c r="M2087" s="1">
        <v>93</v>
      </c>
      <c r="N2087" s="3">
        <v>2.56</v>
      </c>
      <c r="O2087" s="1">
        <v>93</v>
      </c>
      <c r="P2087" s="2">
        <v>0.1</v>
      </c>
      <c r="Q2087" s="3">
        <v>2843.6363500000002</v>
      </c>
      <c r="S2087">
        <v>4.8</v>
      </c>
      <c r="T2087">
        <v>4.5</v>
      </c>
      <c r="U2087">
        <v>0.80900000000000005</v>
      </c>
      <c r="V2087">
        <v>12.6</v>
      </c>
    </row>
    <row r="2088" spans="1:22" x14ac:dyDescent="0.3">
      <c r="A2088" t="s">
        <v>160</v>
      </c>
      <c r="B2088" s="1">
        <v>2000</v>
      </c>
      <c r="C2088" t="s">
        <v>23</v>
      </c>
      <c r="D2088" s="2">
        <v>76.2</v>
      </c>
      <c r="E2088" s="1">
        <v>88</v>
      </c>
      <c r="F2088" s="1">
        <v>0</v>
      </c>
      <c r="G2088" s="3">
        <v>0.5</v>
      </c>
      <c r="H2088">
        <v>1559.2871580000001</v>
      </c>
      <c r="I2088" s="1">
        <v>89</v>
      </c>
      <c r="J2088" s="1">
        <v>46</v>
      </c>
      <c r="K2088" s="2">
        <v>62.4</v>
      </c>
      <c r="L2088" s="1">
        <v>0</v>
      </c>
      <c r="M2088" s="1">
        <v>91</v>
      </c>
      <c r="N2088" s="3">
        <v>2.1800000000000002</v>
      </c>
      <c r="O2088" s="1">
        <v>8</v>
      </c>
      <c r="P2088" s="2">
        <v>0.1</v>
      </c>
      <c r="Q2088" s="3">
        <v>29986.291499999999</v>
      </c>
      <c r="S2088">
        <v>4.8</v>
      </c>
      <c r="T2088">
        <v>4.5</v>
      </c>
      <c r="U2088">
        <v>0.80800000000000005</v>
      </c>
      <c r="V2088">
        <v>13</v>
      </c>
    </row>
    <row r="2089" spans="1:22" x14ac:dyDescent="0.3">
      <c r="A2089" t="s">
        <v>161</v>
      </c>
      <c r="B2089" s="1">
        <v>2015</v>
      </c>
      <c r="C2089" t="s">
        <v>23</v>
      </c>
      <c r="D2089" s="2">
        <v>82.3</v>
      </c>
      <c r="E2089" s="1">
        <v>64</v>
      </c>
      <c r="F2089" s="1">
        <v>1</v>
      </c>
      <c r="H2089">
        <v>0</v>
      </c>
      <c r="I2089" s="1">
        <v>98</v>
      </c>
      <c r="J2089" s="1">
        <v>7</v>
      </c>
      <c r="K2089" s="2">
        <v>31.7</v>
      </c>
      <c r="L2089" s="1">
        <v>2</v>
      </c>
      <c r="M2089" s="1">
        <v>98</v>
      </c>
      <c r="O2089" s="1">
        <v>98</v>
      </c>
      <c r="P2089" s="2">
        <v>0.1</v>
      </c>
      <c r="S2089">
        <v>1.5</v>
      </c>
      <c r="T2089">
        <v>1</v>
      </c>
    </row>
    <row r="2090" spans="1:22" x14ac:dyDescent="0.3">
      <c r="A2090" t="s">
        <v>161</v>
      </c>
      <c r="B2090" s="1">
        <v>2014</v>
      </c>
      <c r="C2090" t="s">
        <v>23</v>
      </c>
      <c r="D2090" s="2">
        <v>82</v>
      </c>
      <c r="E2090" s="1">
        <v>66</v>
      </c>
      <c r="F2090" s="1">
        <v>1</v>
      </c>
      <c r="G2090" s="3">
        <v>0.01</v>
      </c>
      <c r="H2090">
        <v>0</v>
      </c>
      <c r="I2090" s="1">
        <v>99</v>
      </c>
      <c r="J2090" s="1">
        <v>442</v>
      </c>
      <c r="K2090" s="2">
        <v>31.2</v>
      </c>
      <c r="L2090" s="1">
        <v>2</v>
      </c>
      <c r="M2090" s="1">
        <v>99</v>
      </c>
      <c r="N2090" s="3">
        <v>7.37</v>
      </c>
      <c r="O2090" s="1">
        <v>99</v>
      </c>
      <c r="P2090" s="2">
        <v>0.1</v>
      </c>
      <c r="S2090">
        <v>1.5</v>
      </c>
      <c r="T2090">
        <v>1</v>
      </c>
    </row>
    <row r="2091" spans="1:22" x14ac:dyDescent="0.3">
      <c r="A2091" t="s">
        <v>161</v>
      </c>
      <c r="B2091" s="1">
        <v>2013</v>
      </c>
      <c r="C2091" t="s">
        <v>23</v>
      </c>
      <c r="D2091" s="2">
        <v>81.7</v>
      </c>
      <c r="E2091" s="1">
        <v>68</v>
      </c>
      <c r="F2091" s="1">
        <v>1</v>
      </c>
      <c r="G2091" s="3">
        <v>9.33</v>
      </c>
      <c r="H2091">
        <v>0</v>
      </c>
      <c r="I2091" s="1">
        <v>99</v>
      </c>
      <c r="J2091" s="1">
        <v>107</v>
      </c>
      <c r="K2091" s="2">
        <v>3.8</v>
      </c>
      <c r="L2091" s="1">
        <v>2</v>
      </c>
      <c r="M2091" s="1">
        <v>99</v>
      </c>
      <c r="N2091" s="3">
        <v>7.2</v>
      </c>
      <c r="O2091" s="1">
        <v>99</v>
      </c>
      <c r="P2091" s="2">
        <v>0.1</v>
      </c>
      <c r="S2091">
        <v>1.5</v>
      </c>
      <c r="T2091">
        <v>1</v>
      </c>
    </row>
    <row r="2092" spans="1:22" x14ac:dyDescent="0.3">
      <c r="A2092" t="s">
        <v>161</v>
      </c>
      <c r="B2092" s="1">
        <v>2012</v>
      </c>
      <c r="C2092" t="s">
        <v>23</v>
      </c>
      <c r="D2092" s="2">
        <v>81.2</v>
      </c>
      <c r="E2092" s="1">
        <v>69</v>
      </c>
      <c r="F2092" s="1">
        <v>1</v>
      </c>
      <c r="G2092" s="3">
        <v>9.56</v>
      </c>
      <c r="H2092">
        <v>0</v>
      </c>
      <c r="I2092" s="1">
        <v>99</v>
      </c>
      <c r="J2092" s="1">
        <v>2</v>
      </c>
      <c r="K2092" s="2">
        <v>3.4</v>
      </c>
      <c r="L2092" s="1">
        <v>2</v>
      </c>
      <c r="M2092" s="1">
        <v>99</v>
      </c>
      <c r="N2092" s="3">
        <v>7.1</v>
      </c>
      <c r="O2092" s="1">
        <v>99</v>
      </c>
      <c r="P2092" s="2">
        <v>0.1</v>
      </c>
      <c r="S2092">
        <v>1.5</v>
      </c>
      <c r="T2092">
        <v>1</v>
      </c>
    </row>
    <row r="2093" spans="1:22" x14ac:dyDescent="0.3">
      <c r="A2093" t="s">
        <v>161</v>
      </c>
      <c r="B2093" s="1">
        <v>2011</v>
      </c>
      <c r="C2093" t="s">
        <v>23</v>
      </c>
      <c r="D2093" s="2">
        <v>81.099999999999994</v>
      </c>
      <c r="E2093" s="1">
        <v>72</v>
      </c>
      <c r="F2093" s="1">
        <v>2</v>
      </c>
      <c r="G2093" s="3">
        <v>9.34</v>
      </c>
      <c r="H2093">
        <v>0</v>
      </c>
      <c r="I2093" s="1">
        <v>99</v>
      </c>
      <c r="J2093" s="1">
        <v>42</v>
      </c>
      <c r="K2093" s="2">
        <v>3</v>
      </c>
      <c r="L2093" s="1">
        <v>2</v>
      </c>
      <c r="M2093" s="1">
        <v>98</v>
      </c>
      <c r="N2093" s="3">
        <v>6.83</v>
      </c>
      <c r="O2093" s="1">
        <v>99</v>
      </c>
      <c r="P2093" s="2">
        <v>0.1</v>
      </c>
      <c r="S2093">
        <v>1.5</v>
      </c>
      <c r="T2093">
        <v>1</v>
      </c>
    </row>
    <row r="2094" spans="1:22" x14ac:dyDescent="0.3">
      <c r="A2094" t="s">
        <v>161</v>
      </c>
      <c r="B2094" s="1">
        <v>2010</v>
      </c>
      <c r="C2094" t="s">
        <v>23</v>
      </c>
      <c r="D2094" s="2">
        <v>87</v>
      </c>
      <c r="E2094" s="1">
        <v>74</v>
      </c>
      <c r="F2094" s="1">
        <v>2</v>
      </c>
      <c r="G2094" s="3">
        <v>9.23</v>
      </c>
      <c r="H2094">
        <v>0</v>
      </c>
      <c r="I2094" s="1">
        <v>94</v>
      </c>
      <c r="J2094" s="1">
        <v>114</v>
      </c>
      <c r="K2094" s="2">
        <v>29.5</v>
      </c>
      <c r="L2094" s="1">
        <v>2</v>
      </c>
      <c r="M2094" s="1">
        <v>95</v>
      </c>
      <c r="N2094" s="3">
        <v>6.79</v>
      </c>
      <c r="O2094" s="1">
        <v>94</v>
      </c>
      <c r="P2094" s="2">
        <v>0.1</v>
      </c>
      <c r="S2094">
        <v>1.5</v>
      </c>
      <c r="T2094">
        <v>1</v>
      </c>
    </row>
    <row r="2095" spans="1:22" x14ac:dyDescent="0.3">
      <c r="A2095" t="s">
        <v>161</v>
      </c>
      <c r="B2095" s="1">
        <v>2009</v>
      </c>
      <c r="C2095" t="s">
        <v>23</v>
      </c>
      <c r="D2095" s="2">
        <v>86</v>
      </c>
      <c r="E2095" s="1">
        <v>75</v>
      </c>
      <c r="F2095" s="1">
        <v>2</v>
      </c>
      <c r="G2095" s="3">
        <v>8.9700000000000006</v>
      </c>
      <c r="H2095">
        <v>0</v>
      </c>
      <c r="I2095" s="1">
        <v>94</v>
      </c>
      <c r="J2095" s="1">
        <v>17</v>
      </c>
      <c r="K2095" s="2">
        <v>29.1</v>
      </c>
      <c r="L2095" s="1">
        <v>2</v>
      </c>
      <c r="M2095" s="1">
        <v>95</v>
      </c>
      <c r="N2095" s="3">
        <v>6.66</v>
      </c>
      <c r="O2095" s="1">
        <v>94</v>
      </c>
      <c r="P2095" s="2">
        <v>0.1</v>
      </c>
      <c r="S2095">
        <v>1.5</v>
      </c>
      <c r="T2095">
        <v>1</v>
      </c>
    </row>
    <row r="2096" spans="1:22" x14ac:dyDescent="0.3">
      <c r="A2096" t="s">
        <v>161</v>
      </c>
      <c r="B2096" s="1">
        <v>2008</v>
      </c>
      <c r="C2096" t="s">
        <v>23</v>
      </c>
      <c r="D2096" s="2">
        <v>83</v>
      </c>
      <c r="E2096" s="1">
        <v>75</v>
      </c>
      <c r="F2096" s="1">
        <v>2</v>
      </c>
      <c r="G2096" s="3">
        <v>9.31</v>
      </c>
      <c r="H2096">
        <v>0</v>
      </c>
      <c r="I2096" s="1">
        <v>94</v>
      </c>
      <c r="J2096" s="1">
        <v>2</v>
      </c>
      <c r="K2096" s="2">
        <v>28.6</v>
      </c>
      <c r="L2096" s="1">
        <v>2</v>
      </c>
      <c r="M2096" s="1">
        <v>92</v>
      </c>
      <c r="N2096" s="3">
        <v>6.16</v>
      </c>
      <c r="O2096" s="1">
        <v>94</v>
      </c>
      <c r="P2096" s="2">
        <v>0.1</v>
      </c>
      <c r="S2096">
        <v>1.5</v>
      </c>
      <c r="T2096">
        <v>1</v>
      </c>
    </row>
    <row r="2097" spans="1:20" x14ac:dyDescent="0.3">
      <c r="A2097" t="s">
        <v>161</v>
      </c>
      <c r="B2097" s="1">
        <v>2007</v>
      </c>
      <c r="C2097" t="s">
        <v>23</v>
      </c>
      <c r="D2097" s="2">
        <v>79.8</v>
      </c>
      <c r="E2097" s="1">
        <v>77</v>
      </c>
      <c r="F2097" s="1">
        <v>2</v>
      </c>
      <c r="G2097" s="3">
        <v>9.0500000000000007</v>
      </c>
      <c r="H2097">
        <v>0</v>
      </c>
      <c r="I2097" s="1">
        <v>91</v>
      </c>
      <c r="J2097" s="1">
        <v>194</v>
      </c>
      <c r="K2097" s="2">
        <v>28.2</v>
      </c>
      <c r="L2097" s="1">
        <v>2</v>
      </c>
      <c r="M2097" s="1">
        <v>91</v>
      </c>
      <c r="N2097" s="3">
        <v>5.99</v>
      </c>
      <c r="O2097" s="1">
        <v>91</v>
      </c>
      <c r="P2097" s="2">
        <v>0.1</v>
      </c>
      <c r="S2097">
        <v>1.5</v>
      </c>
      <c r="T2097">
        <v>1</v>
      </c>
    </row>
    <row r="2098" spans="1:20" x14ac:dyDescent="0.3">
      <c r="A2098" t="s">
        <v>161</v>
      </c>
      <c r="B2098" s="1">
        <v>2006</v>
      </c>
      <c r="C2098" t="s">
        <v>23</v>
      </c>
      <c r="D2098" s="2">
        <v>79.400000000000006</v>
      </c>
      <c r="E2098" s="1">
        <v>79</v>
      </c>
      <c r="F2098" s="1">
        <v>2</v>
      </c>
      <c r="G2098" s="3">
        <v>8.83</v>
      </c>
      <c r="H2098">
        <v>0</v>
      </c>
      <c r="I2098" s="1">
        <v>99</v>
      </c>
      <c r="J2098" s="1">
        <v>28</v>
      </c>
      <c r="K2098" s="2">
        <v>27.7</v>
      </c>
      <c r="L2098" s="1">
        <v>2</v>
      </c>
      <c r="M2098" s="1">
        <v>98</v>
      </c>
      <c r="N2098" s="3">
        <v>5.76</v>
      </c>
      <c r="O2098" s="1">
        <v>98</v>
      </c>
      <c r="P2098" s="2">
        <v>0.1</v>
      </c>
      <c r="S2098">
        <v>1.5</v>
      </c>
      <c r="T2098">
        <v>1</v>
      </c>
    </row>
    <row r="2099" spans="1:20" x14ac:dyDescent="0.3">
      <c r="A2099" t="s">
        <v>161</v>
      </c>
      <c r="B2099" s="1">
        <v>2005</v>
      </c>
      <c r="C2099" t="s">
        <v>23</v>
      </c>
      <c r="D2099" s="2">
        <v>78.7</v>
      </c>
      <c r="E2099" s="1">
        <v>84</v>
      </c>
      <c r="F2099" s="1">
        <v>2</v>
      </c>
      <c r="G2099" s="3">
        <v>9.0299999999999994</v>
      </c>
      <c r="H2099">
        <v>0</v>
      </c>
      <c r="I2099" s="1">
        <v>99</v>
      </c>
      <c r="J2099" s="1">
        <v>7</v>
      </c>
      <c r="K2099" s="2">
        <v>27.2</v>
      </c>
      <c r="L2099" s="1">
        <v>3</v>
      </c>
      <c r="M2099" s="1">
        <v>96</v>
      </c>
      <c r="N2099" s="3">
        <v>5.33</v>
      </c>
      <c r="O2099" s="1">
        <v>96</v>
      </c>
      <c r="P2099" s="2">
        <v>0.1</v>
      </c>
      <c r="S2099">
        <v>1.6</v>
      </c>
      <c r="T2099">
        <v>1</v>
      </c>
    </row>
    <row r="2100" spans="1:20" x14ac:dyDescent="0.3">
      <c r="A2100" t="s">
        <v>161</v>
      </c>
      <c r="B2100" s="1">
        <v>2004</v>
      </c>
      <c r="C2100" t="s">
        <v>23</v>
      </c>
      <c r="D2100" s="2">
        <v>78.2</v>
      </c>
      <c r="E2100" s="1">
        <v>89</v>
      </c>
      <c r="F2100" s="1">
        <v>3</v>
      </c>
      <c r="G2100" s="3">
        <v>9.18</v>
      </c>
      <c r="H2100">
        <v>0</v>
      </c>
      <c r="I2100" s="1">
        <v>92</v>
      </c>
      <c r="J2100" s="1">
        <v>11</v>
      </c>
      <c r="K2100" s="2">
        <v>26.7</v>
      </c>
      <c r="L2100" s="1">
        <v>3</v>
      </c>
      <c r="M2100" s="1">
        <v>9</v>
      </c>
      <c r="N2100" s="3">
        <v>4.96</v>
      </c>
      <c r="O2100" s="1">
        <v>88</v>
      </c>
      <c r="P2100" s="2">
        <v>0.1</v>
      </c>
      <c r="S2100">
        <v>1.6</v>
      </c>
      <c r="T2100">
        <v>1</v>
      </c>
    </row>
    <row r="2101" spans="1:20" x14ac:dyDescent="0.3">
      <c r="A2101" t="s">
        <v>161</v>
      </c>
      <c r="B2101" s="1">
        <v>2003</v>
      </c>
      <c r="C2101" t="s">
        <v>23</v>
      </c>
      <c r="D2101" s="2">
        <v>77.599999999999994</v>
      </c>
      <c r="E2101" s="1">
        <v>95</v>
      </c>
      <c r="F2101" s="1">
        <v>3</v>
      </c>
      <c r="G2101" s="3">
        <v>9.66</v>
      </c>
      <c r="H2101">
        <v>0</v>
      </c>
      <c r="I2101" s="1">
        <v>91</v>
      </c>
      <c r="J2101" s="1">
        <v>33</v>
      </c>
      <c r="K2101" s="2">
        <v>26.2</v>
      </c>
      <c r="L2101" s="1">
        <v>3</v>
      </c>
      <c r="M2101" s="1">
        <v>94</v>
      </c>
      <c r="N2101" s="3">
        <v>4.93</v>
      </c>
      <c r="O2101" s="1">
        <v>97</v>
      </c>
      <c r="P2101" s="2">
        <v>0.1</v>
      </c>
      <c r="S2101">
        <v>1.6</v>
      </c>
      <c r="T2101">
        <v>1</v>
      </c>
    </row>
    <row r="2102" spans="1:20" x14ac:dyDescent="0.3">
      <c r="A2102" t="s">
        <v>161</v>
      </c>
      <c r="B2102" s="1">
        <v>2002</v>
      </c>
      <c r="C2102" t="s">
        <v>23</v>
      </c>
      <c r="D2102" s="2">
        <v>77.099999999999994</v>
      </c>
      <c r="E2102" s="1">
        <v>99</v>
      </c>
      <c r="F2102" s="1">
        <v>3</v>
      </c>
      <c r="G2102" s="3">
        <v>9.5500000000000007</v>
      </c>
      <c r="H2102">
        <v>0</v>
      </c>
      <c r="I2102" s="1">
        <v>92</v>
      </c>
      <c r="J2102" s="1">
        <v>62</v>
      </c>
      <c r="K2102" s="2">
        <v>25.7</v>
      </c>
      <c r="L2102" s="1">
        <v>4</v>
      </c>
      <c r="M2102" s="1">
        <v>99</v>
      </c>
      <c r="N2102" s="3">
        <v>4.6100000000000003</v>
      </c>
      <c r="O2102" s="1">
        <v>97</v>
      </c>
      <c r="P2102" s="2">
        <v>0.1</v>
      </c>
      <c r="S2102">
        <v>1.6</v>
      </c>
      <c r="T2102">
        <v>1.1000000000000001</v>
      </c>
    </row>
    <row r="2103" spans="1:20" x14ac:dyDescent="0.3">
      <c r="A2103" t="s">
        <v>161</v>
      </c>
      <c r="B2103" s="1">
        <v>2001</v>
      </c>
      <c r="C2103" t="s">
        <v>23</v>
      </c>
      <c r="D2103" s="2">
        <v>76.7</v>
      </c>
      <c r="E2103" s="1">
        <v>17</v>
      </c>
      <c r="F2103" s="1">
        <v>3</v>
      </c>
      <c r="G2103" s="3">
        <v>11.45</v>
      </c>
      <c r="H2103">
        <v>0</v>
      </c>
      <c r="I2103" s="1">
        <v>89</v>
      </c>
      <c r="J2103" s="1">
        <v>23060</v>
      </c>
      <c r="K2103" s="2">
        <v>25.2</v>
      </c>
      <c r="L2103" s="1">
        <v>4</v>
      </c>
      <c r="M2103" s="1">
        <v>99</v>
      </c>
      <c r="N2103" s="3">
        <v>4.76</v>
      </c>
      <c r="O2103" s="1">
        <v>97</v>
      </c>
      <c r="P2103" s="2">
        <v>0.1</v>
      </c>
      <c r="S2103">
        <v>1.6</v>
      </c>
      <c r="T2103">
        <v>1.1000000000000001</v>
      </c>
    </row>
    <row r="2104" spans="1:20" x14ac:dyDescent="0.3">
      <c r="A2104" t="s">
        <v>161</v>
      </c>
      <c r="B2104" s="1">
        <v>2000</v>
      </c>
      <c r="C2104" t="s">
        <v>23</v>
      </c>
      <c r="D2104" s="2">
        <v>76</v>
      </c>
      <c r="E2104" s="1">
        <v>116</v>
      </c>
      <c r="F2104" s="1">
        <v>4</v>
      </c>
      <c r="G2104" s="3">
        <v>10.33</v>
      </c>
      <c r="H2104">
        <v>0</v>
      </c>
      <c r="I2104" s="1">
        <v>93</v>
      </c>
      <c r="J2104" s="1">
        <v>32647</v>
      </c>
      <c r="K2104" s="2">
        <v>24.7</v>
      </c>
      <c r="L2104" s="1">
        <v>4</v>
      </c>
      <c r="M2104" s="1">
        <v>99</v>
      </c>
      <c r="N2104" s="3">
        <v>4.2300000000000004</v>
      </c>
      <c r="O2104" s="1">
        <v>97</v>
      </c>
      <c r="P2104" s="2">
        <v>0.1</v>
      </c>
      <c r="S2104">
        <v>1.6</v>
      </c>
      <c r="T2104">
        <v>1.1000000000000001</v>
      </c>
    </row>
    <row r="2105" spans="1:20" x14ac:dyDescent="0.3">
      <c r="A2105" t="s">
        <v>162</v>
      </c>
      <c r="B2105" s="1">
        <v>2015</v>
      </c>
      <c r="C2105" t="s">
        <v>23</v>
      </c>
      <c r="D2105" s="2">
        <v>72.099999999999994</v>
      </c>
      <c r="E2105" s="1">
        <v>157</v>
      </c>
      <c r="F2105" s="1">
        <v>1</v>
      </c>
      <c r="H2105">
        <v>0</v>
      </c>
      <c r="I2105" s="1">
        <v>88</v>
      </c>
      <c r="J2105" s="1">
        <v>0</v>
      </c>
      <c r="K2105" s="2">
        <v>53.4</v>
      </c>
      <c r="L2105" s="1">
        <v>1</v>
      </c>
      <c r="M2105" s="1">
        <v>88</v>
      </c>
      <c r="O2105" s="1">
        <v>87</v>
      </c>
      <c r="P2105" s="2">
        <v>0.1</v>
      </c>
      <c r="S2105">
        <v>2.7</v>
      </c>
      <c r="T2105">
        <v>2.8</v>
      </c>
    </row>
    <row r="2106" spans="1:20" x14ac:dyDescent="0.3">
      <c r="A2106" t="s">
        <v>162</v>
      </c>
      <c r="B2106" s="1">
        <v>2014</v>
      </c>
      <c r="C2106" t="s">
        <v>23</v>
      </c>
      <c r="D2106" s="2">
        <v>71.8</v>
      </c>
      <c r="E2106" s="1">
        <v>162</v>
      </c>
      <c r="F2106" s="1">
        <v>1</v>
      </c>
      <c r="G2106" s="3">
        <v>9.99</v>
      </c>
      <c r="H2106">
        <v>0</v>
      </c>
      <c r="I2106" s="1">
        <v>92</v>
      </c>
      <c r="J2106" s="1">
        <v>2</v>
      </c>
      <c r="K2106" s="2">
        <v>52.7</v>
      </c>
      <c r="L2106" s="1">
        <v>1</v>
      </c>
      <c r="M2106" s="1">
        <v>92</v>
      </c>
      <c r="N2106" s="3">
        <v>1.32</v>
      </c>
      <c r="O2106" s="1">
        <v>9</v>
      </c>
      <c r="P2106" s="2">
        <v>0.1</v>
      </c>
      <c r="S2106">
        <v>2.7</v>
      </c>
      <c r="T2106">
        <v>2.8</v>
      </c>
    </row>
    <row r="2107" spans="1:20" x14ac:dyDescent="0.3">
      <c r="A2107" t="s">
        <v>162</v>
      </c>
      <c r="B2107" s="1">
        <v>2013</v>
      </c>
      <c r="C2107" t="s">
        <v>23</v>
      </c>
      <c r="D2107" s="2">
        <v>71.7</v>
      </c>
      <c r="E2107" s="1">
        <v>163</v>
      </c>
      <c r="F2107" s="1">
        <v>1</v>
      </c>
      <c r="G2107" s="3">
        <v>10.49</v>
      </c>
      <c r="H2107">
        <v>0</v>
      </c>
      <c r="I2107" s="1">
        <v>91</v>
      </c>
      <c r="J2107" s="1">
        <v>27</v>
      </c>
      <c r="K2107" s="2">
        <v>52.1</v>
      </c>
      <c r="L2107" s="1">
        <v>1</v>
      </c>
      <c r="M2107" s="1">
        <v>92</v>
      </c>
      <c r="N2107" s="3">
        <v>1.5</v>
      </c>
      <c r="O2107" s="1">
        <v>9</v>
      </c>
      <c r="P2107" s="2">
        <v>0.1</v>
      </c>
      <c r="S2107">
        <v>2.7</v>
      </c>
      <c r="T2107">
        <v>2.9</v>
      </c>
    </row>
    <row r="2108" spans="1:20" x14ac:dyDescent="0.3">
      <c r="A2108" t="s">
        <v>162</v>
      </c>
      <c r="B2108" s="1">
        <v>2012</v>
      </c>
      <c r="C2108" t="s">
        <v>23</v>
      </c>
      <c r="D2108" s="2">
        <v>79</v>
      </c>
      <c r="E2108" s="1">
        <v>175</v>
      </c>
      <c r="F2108" s="1">
        <v>1</v>
      </c>
      <c r="G2108" s="3">
        <v>10.68</v>
      </c>
      <c r="H2108">
        <v>0</v>
      </c>
      <c r="I2108" s="1">
        <v>94</v>
      </c>
      <c r="J2108" s="1">
        <v>11</v>
      </c>
      <c r="K2108" s="2">
        <v>51.5</v>
      </c>
      <c r="L2108" s="1">
        <v>1</v>
      </c>
      <c r="M2108" s="1">
        <v>92</v>
      </c>
      <c r="N2108" s="3">
        <v>11.87</v>
      </c>
      <c r="O2108" s="1">
        <v>92</v>
      </c>
      <c r="P2108" s="2">
        <v>0.1</v>
      </c>
      <c r="S2108">
        <v>2.7</v>
      </c>
      <c r="T2108">
        <v>2.9</v>
      </c>
    </row>
    <row r="2109" spans="1:20" x14ac:dyDescent="0.3">
      <c r="A2109" t="s">
        <v>162</v>
      </c>
      <c r="B2109" s="1">
        <v>2011</v>
      </c>
      <c r="C2109" t="s">
        <v>23</v>
      </c>
      <c r="D2109" s="2">
        <v>77</v>
      </c>
      <c r="E2109" s="1">
        <v>177</v>
      </c>
      <c r="F2109" s="1">
        <v>1</v>
      </c>
      <c r="G2109" s="3">
        <v>9.4499999999999993</v>
      </c>
      <c r="H2109">
        <v>0</v>
      </c>
      <c r="I2109" s="1">
        <v>96</v>
      </c>
      <c r="J2109" s="1">
        <v>0</v>
      </c>
      <c r="K2109" s="2">
        <v>5.9</v>
      </c>
      <c r="L2109" s="1">
        <v>1</v>
      </c>
      <c r="M2109" s="1">
        <v>96</v>
      </c>
      <c r="N2109" s="3">
        <v>1.61</v>
      </c>
      <c r="O2109" s="1">
        <v>93</v>
      </c>
      <c r="P2109" s="2">
        <v>0.1</v>
      </c>
      <c r="S2109">
        <v>2.8</v>
      </c>
      <c r="T2109">
        <v>3</v>
      </c>
    </row>
    <row r="2110" spans="1:20" x14ac:dyDescent="0.3">
      <c r="A2110" t="s">
        <v>162</v>
      </c>
      <c r="B2110" s="1">
        <v>2010</v>
      </c>
      <c r="C2110" t="s">
        <v>23</v>
      </c>
      <c r="D2110" s="2">
        <v>68.8</v>
      </c>
      <c r="E2110" s="1">
        <v>219</v>
      </c>
      <c r="F2110" s="1">
        <v>1</v>
      </c>
      <c r="G2110" s="3">
        <v>8.25</v>
      </c>
      <c r="H2110">
        <v>0</v>
      </c>
      <c r="I2110" s="1">
        <v>98</v>
      </c>
      <c r="J2110" s="1">
        <v>0</v>
      </c>
      <c r="K2110" s="2">
        <v>5.4</v>
      </c>
      <c r="L2110" s="1">
        <v>1</v>
      </c>
      <c r="M2110" s="1">
        <v>97</v>
      </c>
      <c r="N2110" s="3">
        <v>12.8</v>
      </c>
      <c r="O2110" s="1">
        <v>9</v>
      </c>
      <c r="P2110" s="2">
        <v>0.1</v>
      </c>
      <c r="S2110">
        <v>2.8</v>
      </c>
      <c r="T2110">
        <v>3</v>
      </c>
    </row>
    <row r="2111" spans="1:20" x14ac:dyDescent="0.3">
      <c r="A2111" t="s">
        <v>162</v>
      </c>
      <c r="B2111" s="1">
        <v>2009</v>
      </c>
      <c r="C2111" t="s">
        <v>23</v>
      </c>
      <c r="D2111" s="2">
        <v>69</v>
      </c>
      <c r="E2111" s="1">
        <v>218</v>
      </c>
      <c r="F2111" s="1">
        <v>1</v>
      </c>
      <c r="G2111" s="3">
        <v>8.4499999999999993</v>
      </c>
      <c r="H2111">
        <v>0</v>
      </c>
      <c r="I2111" s="1">
        <v>89</v>
      </c>
      <c r="J2111" s="1">
        <v>0</v>
      </c>
      <c r="K2111" s="2">
        <v>49.9</v>
      </c>
      <c r="L2111" s="1">
        <v>1</v>
      </c>
      <c r="M2111" s="1">
        <v>87</v>
      </c>
      <c r="N2111" s="3">
        <v>12.49</v>
      </c>
      <c r="O2111" s="1">
        <v>85</v>
      </c>
      <c r="P2111" s="2">
        <v>0.1</v>
      </c>
      <c r="S2111">
        <v>2.9</v>
      </c>
      <c r="T2111">
        <v>3.1</v>
      </c>
    </row>
    <row r="2112" spans="1:20" x14ac:dyDescent="0.3">
      <c r="A2112" t="s">
        <v>162</v>
      </c>
      <c r="B2112" s="1">
        <v>2008</v>
      </c>
      <c r="C2112" t="s">
        <v>23</v>
      </c>
      <c r="D2112" s="2">
        <v>68.900000000000006</v>
      </c>
      <c r="E2112" s="1">
        <v>228</v>
      </c>
      <c r="F2112" s="1">
        <v>1</v>
      </c>
      <c r="G2112" s="3">
        <v>9.07</v>
      </c>
      <c r="H2112">
        <v>0</v>
      </c>
      <c r="I2112" s="1">
        <v>97</v>
      </c>
      <c r="J2112" s="1">
        <v>0</v>
      </c>
      <c r="K2112" s="2">
        <v>49.5</v>
      </c>
      <c r="L2112" s="1">
        <v>1</v>
      </c>
      <c r="M2112" s="1">
        <v>96</v>
      </c>
      <c r="N2112" s="3">
        <v>11.41</v>
      </c>
      <c r="O2112" s="1">
        <v>9</v>
      </c>
      <c r="P2112" s="2">
        <v>0.1</v>
      </c>
      <c r="S2112">
        <v>2.9</v>
      </c>
      <c r="T2112">
        <v>3.1</v>
      </c>
    </row>
    <row r="2113" spans="1:22" x14ac:dyDescent="0.3">
      <c r="A2113" t="s">
        <v>162</v>
      </c>
      <c r="B2113" s="1">
        <v>2007</v>
      </c>
      <c r="C2113" t="s">
        <v>23</v>
      </c>
      <c r="D2113" s="2">
        <v>68.3</v>
      </c>
      <c r="E2113" s="1">
        <v>237</v>
      </c>
      <c r="F2113" s="1">
        <v>1</v>
      </c>
      <c r="G2113" s="3">
        <v>9.66</v>
      </c>
      <c r="H2113">
        <v>0</v>
      </c>
      <c r="I2113" s="1">
        <v>95</v>
      </c>
      <c r="J2113" s="1">
        <v>10</v>
      </c>
      <c r="K2113" s="2">
        <v>49.1</v>
      </c>
      <c r="L2113" s="1">
        <v>1</v>
      </c>
      <c r="M2113" s="1">
        <v>93</v>
      </c>
      <c r="N2113" s="3">
        <v>1.88</v>
      </c>
      <c r="O2113" s="1">
        <v>92</v>
      </c>
      <c r="P2113" s="2">
        <v>0.1</v>
      </c>
      <c r="S2113">
        <v>3</v>
      </c>
      <c r="T2113">
        <v>3.2</v>
      </c>
    </row>
    <row r="2114" spans="1:22" x14ac:dyDescent="0.3">
      <c r="A2114" t="s">
        <v>162</v>
      </c>
      <c r="B2114" s="1">
        <v>2006</v>
      </c>
      <c r="C2114" t="s">
        <v>23</v>
      </c>
      <c r="D2114" s="2">
        <v>68</v>
      </c>
      <c r="E2114" s="1">
        <v>242</v>
      </c>
      <c r="F2114" s="1">
        <v>1</v>
      </c>
      <c r="G2114" s="3">
        <v>8.36</v>
      </c>
      <c r="H2114">
        <v>0</v>
      </c>
      <c r="I2114" s="1">
        <v>98</v>
      </c>
      <c r="J2114" s="1">
        <v>34</v>
      </c>
      <c r="K2114" s="2">
        <v>48.7</v>
      </c>
      <c r="L2114" s="1">
        <v>1</v>
      </c>
      <c r="M2114" s="1">
        <v>98</v>
      </c>
      <c r="N2114" s="3">
        <v>1.63</v>
      </c>
      <c r="O2114" s="1">
        <v>97</v>
      </c>
      <c r="P2114" s="2">
        <v>0.1</v>
      </c>
      <c r="S2114">
        <v>3.1</v>
      </c>
      <c r="T2114">
        <v>3.3</v>
      </c>
    </row>
    <row r="2115" spans="1:22" x14ac:dyDescent="0.3">
      <c r="A2115" t="s">
        <v>162</v>
      </c>
      <c r="B2115" s="1">
        <v>2005</v>
      </c>
      <c r="C2115" t="s">
        <v>23</v>
      </c>
      <c r="D2115" s="2">
        <v>67.3</v>
      </c>
      <c r="E2115" s="1">
        <v>248</v>
      </c>
      <c r="F2115" s="1">
        <v>1</v>
      </c>
      <c r="G2115" s="3">
        <v>10.78</v>
      </c>
      <c r="H2115">
        <v>0</v>
      </c>
      <c r="I2115" s="1">
        <v>99</v>
      </c>
      <c r="J2115" s="1">
        <v>6</v>
      </c>
      <c r="K2115" s="2">
        <v>48.3</v>
      </c>
      <c r="L2115" s="1">
        <v>1</v>
      </c>
      <c r="M2115" s="1">
        <v>99</v>
      </c>
      <c r="N2115" s="3">
        <v>9.15</v>
      </c>
      <c r="O2115" s="1">
        <v>98</v>
      </c>
      <c r="P2115" s="2">
        <v>0.1</v>
      </c>
      <c r="S2115">
        <v>3.1</v>
      </c>
      <c r="T2115">
        <v>3.3</v>
      </c>
    </row>
    <row r="2116" spans="1:22" x14ac:dyDescent="0.3">
      <c r="A2116" t="s">
        <v>162</v>
      </c>
      <c r="B2116" s="1">
        <v>2004</v>
      </c>
      <c r="C2116" t="s">
        <v>23</v>
      </c>
      <c r="D2116" s="2">
        <v>68</v>
      </c>
      <c r="E2116" s="1">
        <v>225</v>
      </c>
      <c r="F2116" s="1">
        <v>1</v>
      </c>
      <c r="G2116" s="3">
        <v>12.27</v>
      </c>
      <c r="H2116">
        <v>0</v>
      </c>
      <c r="I2116" s="1">
        <v>99</v>
      </c>
      <c r="J2116" s="1">
        <v>4</v>
      </c>
      <c r="K2116" s="2">
        <v>47.9</v>
      </c>
      <c r="L2116" s="1">
        <v>1</v>
      </c>
      <c r="M2116" s="1">
        <v>98</v>
      </c>
      <c r="N2116" s="3">
        <v>8.49</v>
      </c>
      <c r="O2116" s="1">
        <v>98</v>
      </c>
      <c r="P2116" s="2">
        <v>0.1</v>
      </c>
      <c r="S2116">
        <v>3.2</v>
      </c>
      <c r="T2116">
        <v>3.4</v>
      </c>
    </row>
    <row r="2117" spans="1:22" x14ac:dyDescent="0.3">
      <c r="A2117" t="s">
        <v>162</v>
      </c>
      <c r="B2117" s="1">
        <v>2003</v>
      </c>
      <c r="C2117" t="s">
        <v>23</v>
      </c>
      <c r="D2117" s="2">
        <v>67.599999999999994</v>
      </c>
      <c r="E2117" s="1">
        <v>226</v>
      </c>
      <c r="F2117" s="1">
        <v>1</v>
      </c>
      <c r="G2117" s="3">
        <v>8.15</v>
      </c>
      <c r="H2117">
        <v>0</v>
      </c>
      <c r="I2117" s="1">
        <v>99</v>
      </c>
      <c r="J2117" s="1">
        <v>87</v>
      </c>
      <c r="K2117" s="2">
        <v>47.6</v>
      </c>
      <c r="L2117" s="1">
        <v>1</v>
      </c>
      <c r="M2117" s="1">
        <v>98</v>
      </c>
      <c r="N2117" s="3">
        <v>8.24</v>
      </c>
      <c r="O2117" s="1">
        <v>98</v>
      </c>
      <c r="P2117" s="2">
        <v>0.1</v>
      </c>
      <c r="S2117">
        <v>3.3</v>
      </c>
      <c r="T2117">
        <v>3.5</v>
      </c>
    </row>
    <row r="2118" spans="1:22" x14ac:dyDescent="0.3">
      <c r="A2118" t="s">
        <v>162</v>
      </c>
      <c r="B2118" s="1">
        <v>2002</v>
      </c>
      <c r="C2118" t="s">
        <v>23</v>
      </c>
      <c r="D2118" s="2">
        <v>67.5</v>
      </c>
      <c r="E2118" s="1">
        <v>225</v>
      </c>
      <c r="F2118" s="1">
        <v>1</v>
      </c>
      <c r="G2118" s="3">
        <v>6.71</v>
      </c>
      <c r="H2118">
        <v>0</v>
      </c>
      <c r="I2118" s="1">
        <v>99</v>
      </c>
      <c r="J2118" s="1">
        <v>4929</v>
      </c>
      <c r="K2118" s="2">
        <v>47.2</v>
      </c>
      <c r="L2118" s="1">
        <v>1</v>
      </c>
      <c r="M2118" s="1">
        <v>98</v>
      </c>
      <c r="N2118" s="3">
        <v>8.31</v>
      </c>
      <c r="O2118" s="1">
        <v>97</v>
      </c>
      <c r="P2118" s="2">
        <v>0.1</v>
      </c>
      <c r="S2118">
        <v>3.4</v>
      </c>
      <c r="T2118">
        <v>3.6</v>
      </c>
    </row>
    <row r="2119" spans="1:22" x14ac:dyDescent="0.3">
      <c r="A2119" t="s">
        <v>162</v>
      </c>
      <c r="B2119" s="1">
        <v>2001</v>
      </c>
      <c r="C2119" t="s">
        <v>23</v>
      </c>
      <c r="D2119" s="2">
        <v>67.599999999999994</v>
      </c>
      <c r="E2119" s="1">
        <v>228</v>
      </c>
      <c r="F2119" s="1">
        <v>1</v>
      </c>
      <c r="G2119" s="3">
        <v>10.98</v>
      </c>
      <c r="H2119">
        <v>0</v>
      </c>
      <c r="I2119" s="1">
        <v>94</v>
      </c>
      <c r="J2119" s="1">
        <v>457</v>
      </c>
      <c r="K2119" s="2">
        <v>46.8</v>
      </c>
      <c r="L2119" s="1">
        <v>1</v>
      </c>
      <c r="M2119" s="1">
        <v>98</v>
      </c>
      <c r="N2119" s="3">
        <v>7</v>
      </c>
      <c r="O2119" s="1">
        <v>97</v>
      </c>
      <c r="P2119" s="2">
        <v>0.1</v>
      </c>
      <c r="S2119">
        <v>3.5</v>
      </c>
      <c r="T2119">
        <v>3.6</v>
      </c>
    </row>
    <row r="2120" spans="1:22" x14ac:dyDescent="0.3">
      <c r="A2120" t="s">
        <v>162</v>
      </c>
      <c r="B2120" s="1">
        <v>2000</v>
      </c>
      <c r="C2120" t="s">
        <v>23</v>
      </c>
      <c r="D2120" s="2">
        <v>67.099999999999994</v>
      </c>
      <c r="E2120" s="1">
        <v>235</v>
      </c>
      <c r="F2120" s="1">
        <v>1</v>
      </c>
      <c r="G2120" s="3">
        <v>9.89</v>
      </c>
      <c r="H2120">
        <v>0</v>
      </c>
      <c r="I2120" s="1">
        <v>92</v>
      </c>
      <c r="J2120" s="1">
        <v>687</v>
      </c>
      <c r="K2120" s="2">
        <v>46.5</v>
      </c>
      <c r="L2120" s="1">
        <v>2</v>
      </c>
      <c r="M2120" s="1">
        <v>97</v>
      </c>
      <c r="N2120" s="3">
        <v>6.65</v>
      </c>
      <c r="O2120" s="1">
        <v>95</v>
      </c>
      <c r="P2120" s="2">
        <v>0.1</v>
      </c>
      <c r="S2120">
        <v>3.6</v>
      </c>
      <c r="T2120">
        <v>3.7</v>
      </c>
    </row>
    <row r="2121" spans="1:22" x14ac:dyDescent="0.3">
      <c r="A2121" t="s">
        <v>163</v>
      </c>
      <c r="B2121" s="1">
        <v>2015</v>
      </c>
      <c r="C2121" t="s">
        <v>31</v>
      </c>
      <c r="D2121" s="2">
        <v>75</v>
      </c>
      <c r="E2121" s="1">
        <v>133</v>
      </c>
      <c r="F2121" s="1">
        <v>2</v>
      </c>
      <c r="H2121">
        <v>0</v>
      </c>
      <c r="I2121" s="1">
        <v>9</v>
      </c>
      <c r="J2121" s="1">
        <v>4</v>
      </c>
      <c r="K2121" s="2">
        <v>6.7</v>
      </c>
      <c r="L2121" s="1">
        <v>2</v>
      </c>
      <c r="M2121" s="1">
        <v>89</v>
      </c>
      <c r="O2121" s="1">
        <v>89</v>
      </c>
      <c r="P2121" s="2">
        <v>0.1</v>
      </c>
      <c r="Q2121" s="3">
        <v>8958.7885929999993</v>
      </c>
      <c r="R2121" s="1">
        <v>19815481</v>
      </c>
      <c r="S2121">
        <v>2.5</v>
      </c>
      <c r="T2121">
        <v>2.7</v>
      </c>
      <c r="U2121">
        <v>0.79800000000000004</v>
      </c>
      <c r="V2121">
        <v>14.7</v>
      </c>
    </row>
    <row r="2122" spans="1:22" x14ac:dyDescent="0.3">
      <c r="A2122" t="s">
        <v>163</v>
      </c>
      <c r="B2122" s="1">
        <v>2014</v>
      </c>
      <c r="C2122" t="s">
        <v>31</v>
      </c>
      <c r="D2122" s="2">
        <v>74.8</v>
      </c>
      <c r="E2122" s="1">
        <v>135</v>
      </c>
      <c r="F2122" s="1">
        <v>2</v>
      </c>
      <c r="G2122" s="3">
        <v>0.01</v>
      </c>
      <c r="H2122">
        <v>1.576409172</v>
      </c>
      <c r="I2122" s="1">
        <v>94</v>
      </c>
      <c r="J2122" s="1">
        <v>59</v>
      </c>
      <c r="K2122" s="2">
        <v>59.9</v>
      </c>
      <c r="L2122" s="1">
        <v>2</v>
      </c>
      <c r="M2122" s="1">
        <v>94</v>
      </c>
      <c r="N2122" s="3">
        <v>5.57</v>
      </c>
      <c r="O2122" s="1">
        <v>94</v>
      </c>
      <c r="P2122" s="2">
        <v>0.1</v>
      </c>
      <c r="Q2122" s="3">
        <v>12.277329999999999</v>
      </c>
      <c r="R2122" s="1">
        <v>1998979</v>
      </c>
      <c r="S2122">
        <v>2.6</v>
      </c>
      <c r="T2122">
        <v>2.8</v>
      </c>
      <c r="U2122">
        <v>0.79700000000000004</v>
      </c>
      <c r="V2122">
        <v>14.7</v>
      </c>
    </row>
    <row r="2123" spans="1:22" x14ac:dyDescent="0.3">
      <c r="A2123" t="s">
        <v>163</v>
      </c>
      <c r="B2123" s="1">
        <v>2013</v>
      </c>
      <c r="C2123" t="s">
        <v>31</v>
      </c>
      <c r="D2123" s="2">
        <v>74.599999999999994</v>
      </c>
      <c r="E2123" s="1">
        <v>138</v>
      </c>
      <c r="F2123" s="1">
        <v>2</v>
      </c>
      <c r="G2123" s="3">
        <v>9.59</v>
      </c>
      <c r="H2123">
        <v>1230.748231</v>
      </c>
      <c r="I2123" s="1">
        <v>96</v>
      </c>
      <c r="J2123" s="1">
        <v>1159</v>
      </c>
      <c r="K2123" s="2">
        <v>59.2</v>
      </c>
      <c r="L2123" s="1">
        <v>2</v>
      </c>
      <c r="M2123" s="1">
        <v>88</v>
      </c>
      <c r="N2123" s="3">
        <v>5.6</v>
      </c>
      <c r="O2123" s="1">
        <v>92</v>
      </c>
      <c r="P2123" s="2">
        <v>0.1</v>
      </c>
      <c r="Q2123" s="3">
        <v>9585.2665930000003</v>
      </c>
      <c r="R2123" s="1">
        <v>19983693</v>
      </c>
      <c r="S2123">
        <v>2.7</v>
      </c>
      <c r="T2123">
        <v>2.9</v>
      </c>
      <c r="U2123">
        <v>0.79400000000000004</v>
      </c>
      <c r="V2123">
        <v>14.7</v>
      </c>
    </row>
    <row r="2124" spans="1:22" x14ac:dyDescent="0.3">
      <c r="A2124" t="s">
        <v>163</v>
      </c>
      <c r="B2124" s="1">
        <v>2012</v>
      </c>
      <c r="C2124" t="s">
        <v>31</v>
      </c>
      <c r="D2124" s="2">
        <v>74.400000000000006</v>
      </c>
      <c r="E2124" s="1">
        <v>138</v>
      </c>
      <c r="F2124" s="1">
        <v>2</v>
      </c>
      <c r="G2124" s="3">
        <v>9.58</v>
      </c>
      <c r="H2124">
        <v>1078.358105</v>
      </c>
      <c r="I2124" s="1">
        <v>96</v>
      </c>
      <c r="J2124" s="1">
        <v>7450</v>
      </c>
      <c r="K2124" s="2">
        <v>58.4</v>
      </c>
      <c r="L2124" s="1">
        <v>2</v>
      </c>
      <c r="M2124" s="1">
        <v>92</v>
      </c>
      <c r="N2124" s="3">
        <v>5.48</v>
      </c>
      <c r="O2124" s="1">
        <v>91</v>
      </c>
      <c r="P2124" s="2">
        <v>0.1</v>
      </c>
      <c r="Q2124" s="3">
        <v>8558.3976600000005</v>
      </c>
      <c r="R2124" s="1">
        <v>25835</v>
      </c>
      <c r="S2124">
        <v>2.8</v>
      </c>
      <c r="T2124">
        <v>3</v>
      </c>
      <c r="U2124">
        <v>0.79700000000000004</v>
      </c>
      <c r="V2124">
        <v>15.3</v>
      </c>
    </row>
    <row r="2125" spans="1:22" x14ac:dyDescent="0.3">
      <c r="A2125" t="s">
        <v>163</v>
      </c>
      <c r="B2125" s="1">
        <v>2011</v>
      </c>
      <c r="C2125" t="s">
        <v>31</v>
      </c>
      <c r="D2125" s="2">
        <v>74.3</v>
      </c>
      <c r="E2125" s="1">
        <v>139</v>
      </c>
      <c r="F2125" s="1">
        <v>2</v>
      </c>
      <c r="G2125" s="3">
        <v>9.1</v>
      </c>
      <c r="H2125">
        <v>10.325888620000001</v>
      </c>
      <c r="I2125" s="1">
        <v>96</v>
      </c>
      <c r="J2125" s="1">
        <v>4189</v>
      </c>
      <c r="K2125" s="2">
        <v>57.7</v>
      </c>
      <c r="L2125" s="1">
        <v>2</v>
      </c>
      <c r="M2125" s="1">
        <v>89</v>
      </c>
      <c r="N2125" s="3">
        <v>5.53</v>
      </c>
      <c r="O2125" s="1">
        <v>89</v>
      </c>
      <c r="P2125" s="2">
        <v>0.1</v>
      </c>
      <c r="Q2125" s="3">
        <v>92.277825000000007</v>
      </c>
      <c r="R2125" s="1">
        <v>2147528</v>
      </c>
      <c r="S2125">
        <v>2.9</v>
      </c>
      <c r="T2125">
        <v>3.1</v>
      </c>
      <c r="U2125">
        <v>0.79800000000000004</v>
      </c>
      <c r="V2125">
        <v>15.7</v>
      </c>
    </row>
    <row r="2126" spans="1:22" x14ac:dyDescent="0.3">
      <c r="A2126" t="s">
        <v>163</v>
      </c>
      <c r="B2126" s="1">
        <v>2010</v>
      </c>
      <c r="C2126" t="s">
        <v>31</v>
      </c>
      <c r="D2126" s="2">
        <v>73.400000000000006</v>
      </c>
      <c r="E2126" s="1">
        <v>153</v>
      </c>
      <c r="F2126" s="1">
        <v>2</v>
      </c>
      <c r="G2126" s="3">
        <v>9</v>
      </c>
      <c r="H2126">
        <v>983.25180909999995</v>
      </c>
      <c r="I2126" s="1">
        <v>98</v>
      </c>
      <c r="J2126" s="1">
        <v>193</v>
      </c>
      <c r="K2126" s="2">
        <v>56.9</v>
      </c>
      <c r="L2126" s="1">
        <v>2</v>
      </c>
      <c r="M2126" s="1">
        <v>94</v>
      </c>
      <c r="N2126" s="3">
        <v>5.83</v>
      </c>
      <c r="O2126" s="1">
        <v>94</v>
      </c>
      <c r="P2126" s="2">
        <v>0.1</v>
      </c>
      <c r="Q2126" s="3">
        <v>8297.4836209999994</v>
      </c>
      <c r="R2126" s="1">
        <v>2246871</v>
      </c>
      <c r="S2126">
        <v>3</v>
      </c>
      <c r="T2126">
        <v>3.2</v>
      </c>
      <c r="U2126">
        <v>0.79700000000000004</v>
      </c>
      <c r="V2126">
        <v>15.8</v>
      </c>
    </row>
    <row r="2127" spans="1:22" x14ac:dyDescent="0.3">
      <c r="A2127" t="s">
        <v>163</v>
      </c>
      <c r="B2127" s="1">
        <v>2009</v>
      </c>
      <c r="C2127" t="s">
        <v>31</v>
      </c>
      <c r="D2127" s="2">
        <v>73.099999999999994</v>
      </c>
      <c r="E2127" s="1">
        <v>158</v>
      </c>
      <c r="F2127" s="1">
        <v>2</v>
      </c>
      <c r="G2127" s="3">
        <v>10.4</v>
      </c>
      <c r="H2127">
        <v>14.96373588</v>
      </c>
      <c r="I2127" s="1">
        <v>95</v>
      </c>
      <c r="J2127" s="1">
        <v>8</v>
      </c>
      <c r="K2127" s="2">
        <v>56.3</v>
      </c>
      <c r="L2127" s="1">
        <v>3</v>
      </c>
      <c r="M2127" s="1">
        <v>95</v>
      </c>
      <c r="N2127" s="3">
        <v>5.56</v>
      </c>
      <c r="O2127" s="1">
        <v>95</v>
      </c>
      <c r="P2127" s="2">
        <v>0.1</v>
      </c>
      <c r="Q2127" s="3">
        <v>822.18329000000006</v>
      </c>
      <c r="R2127" s="1">
        <v>2367487</v>
      </c>
      <c r="S2127">
        <v>3</v>
      </c>
      <c r="T2127">
        <v>3.3</v>
      </c>
      <c r="U2127">
        <v>0.79500000000000004</v>
      </c>
      <c r="V2127">
        <v>15.4</v>
      </c>
    </row>
    <row r="2128" spans="1:22" x14ac:dyDescent="0.3">
      <c r="A2128" t="s">
        <v>163</v>
      </c>
      <c r="B2128" s="1">
        <v>2008</v>
      </c>
      <c r="C2128" t="s">
        <v>31</v>
      </c>
      <c r="D2128" s="2">
        <v>73.099999999999994</v>
      </c>
      <c r="E2128" s="1">
        <v>159</v>
      </c>
      <c r="F2128" s="1">
        <v>2</v>
      </c>
      <c r="G2128" s="3">
        <v>11.9</v>
      </c>
      <c r="H2128">
        <v>128.08057020000001</v>
      </c>
      <c r="I2128" s="1">
        <v>97</v>
      </c>
      <c r="J2128" s="1">
        <v>12</v>
      </c>
      <c r="K2128" s="2">
        <v>55.6</v>
      </c>
      <c r="L2128" s="1">
        <v>3</v>
      </c>
      <c r="M2128" s="1">
        <v>95</v>
      </c>
      <c r="N2128" s="3">
        <v>5.33</v>
      </c>
      <c r="O2128" s="1">
        <v>96</v>
      </c>
      <c r="P2128" s="2">
        <v>0.1</v>
      </c>
      <c r="Q2128" s="3">
        <v>1136.4735599999999</v>
      </c>
      <c r="R2128" s="1">
        <v>2537875</v>
      </c>
      <c r="S2128">
        <v>3.1</v>
      </c>
      <c r="T2128">
        <v>3.5</v>
      </c>
      <c r="U2128">
        <v>0.78</v>
      </c>
      <c r="V2128">
        <v>14.7</v>
      </c>
    </row>
    <row r="2129" spans="1:22" x14ac:dyDescent="0.3">
      <c r="A2129" t="s">
        <v>163</v>
      </c>
      <c r="B2129" s="1">
        <v>2007</v>
      </c>
      <c r="C2129" t="s">
        <v>31</v>
      </c>
      <c r="D2129" s="2">
        <v>72.900000000000006</v>
      </c>
      <c r="E2129" s="1">
        <v>154</v>
      </c>
      <c r="F2129" s="1">
        <v>3</v>
      </c>
      <c r="G2129" s="3">
        <v>10.6</v>
      </c>
      <c r="H2129">
        <v>919.16734380000003</v>
      </c>
      <c r="I2129" s="1">
        <v>99</v>
      </c>
      <c r="J2129" s="1">
        <v>353</v>
      </c>
      <c r="K2129" s="2">
        <v>55</v>
      </c>
      <c r="L2129" s="1">
        <v>3</v>
      </c>
      <c r="M2129" s="1">
        <v>96</v>
      </c>
      <c r="N2129" s="3">
        <v>5.21</v>
      </c>
      <c r="O2129" s="1">
        <v>96</v>
      </c>
      <c r="P2129" s="2">
        <v>0.1</v>
      </c>
      <c r="Q2129" s="3">
        <v>8214.1853780000001</v>
      </c>
      <c r="R2129" s="1">
        <v>2882982</v>
      </c>
      <c r="S2129">
        <v>3.2</v>
      </c>
      <c r="T2129">
        <v>3.6</v>
      </c>
      <c r="U2129">
        <v>0.76600000000000001</v>
      </c>
      <c r="V2129">
        <v>14.1</v>
      </c>
    </row>
    <row r="2130" spans="1:22" x14ac:dyDescent="0.3">
      <c r="A2130" t="s">
        <v>163</v>
      </c>
      <c r="B2130" s="1">
        <v>2006</v>
      </c>
      <c r="C2130" t="s">
        <v>31</v>
      </c>
      <c r="D2130" s="2">
        <v>72.5</v>
      </c>
      <c r="E2130" s="1">
        <v>157</v>
      </c>
      <c r="F2130" s="1">
        <v>3</v>
      </c>
      <c r="G2130" s="3">
        <v>8.51</v>
      </c>
      <c r="H2130">
        <v>665.64275459999999</v>
      </c>
      <c r="I2130" s="1">
        <v>99</v>
      </c>
      <c r="J2130" s="1">
        <v>3196</v>
      </c>
      <c r="K2130" s="2">
        <v>54.4</v>
      </c>
      <c r="L2130" s="1">
        <v>4</v>
      </c>
      <c r="M2130" s="1">
        <v>97</v>
      </c>
      <c r="N2130" s="3">
        <v>5.6</v>
      </c>
      <c r="O2130" s="1">
        <v>97</v>
      </c>
      <c r="P2130" s="2">
        <v>0.1</v>
      </c>
      <c r="Q2130" s="3">
        <v>5828.7456620000003</v>
      </c>
      <c r="R2130" s="1">
        <v>2119376</v>
      </c>
      <c r="S2130">
        <v>3.2</v>
      </c>
      <c r="T2130">
        <v>3.7</v>
      </c>
      <c r="U2130">
        <v>0.755</v>
      </c>
      <c r="V2130">
        <v>13.7</v>
      </c>
    </row>
    <row r="2131" spans="1:22" x14ac:dyDescent="0.3">
      <c r="A2131" t="s">
        <v>163</v>
      </c>
      <c r="B2131" s="1">
        <v>2005</v>
      </c>
      <c r="C2131" t="s">
        <v>31</v>
      </c>
      <c r="D2131" s="2">
        <v>71.900000000000006</v>
      </c>
      <c r="E2131" s="1">
        <v>162</v>
      </c>
      <c r="F2131" s="1">
        <v>3</v>
      </c>
      <c r="G2131" s="3">
        <v>7.68</v>
      </c>
      <c r="H2131">
        <v>615.40307810000002</v>
      </c>
      <c r="I2131" s="1">
        <v>98</v>
      </c>
      <c r="J2131" s="1">
        <v>5043</v>
      </c>
      <c r="K2131" s="2">
        <v>53.9</v>
      </c>
      <c r="L2131" s="1">
        <v>4</v>
      </c>
      <c r="M2131" s="1">
        <v>97</v>
      </c>
      <c r="N2131" s="3">
        <v>5.47</v>
      </c>
      <c r="O2131" s="1">
        <v>97</v>
      </c>
      <c r="P2131" s="2">
        <v>0.1</v>
      </c>
      <c r="Q2131" s="3">
        <v>4676.3151829999997</v>
      </c>
      <c r="R2131" s="1">
        <v>21319685</v>
      </c>
      <c r="S2131">
        <v>3.3</v>
      </c>
      <c r="T2131">
        <v>3.8</v>
      </c>
      <c r="U2131">
        <v>0.745</v>
      </c>
      <c r="V2131">
        <v>13.4</v>
      </c>
    </row>
    <row r="2132" spans="1:22" x14ac:dyDescent="0.3">
      <c r="A2132" t="s">
        <v>163</v>
      </c>
      <c r="B2132" s="1">
        <v>2004</v>
      </c>
      <c r="C2132" t="s">
        <v>31</v>
      </c>
      <c r="D2132" s="2">
        <v>71.7</v>
      </c>
      <c r="E2132" s="1">
        <v>165</v>
      </c>
      <c r="F2132" s="1">
        <v>4</v>
      </c>
      <c r="G2132" s="3">
        <v>9.82</v>
      </c>
      <c r="H2132">
        <v>431.3250367</v>
      </c>
      <c r="I2132" s="1">
        <v>99</v>
      </c>
      <c r="J2132" s="1">
        <v>117</v>
      </c>
      <c r="K2132" s="2">
        <v>53.4</v>
      </c>
      <c r="L2132" s="1">
        <v>4</v>
      </c>
      <c r="M2132" s="1">
        <v>97</v>
      </c>
      <c r="N2132" s="3">
        <v>5.43</v>
      </c>
      <c r="O2132" s="1">
        <v>97</v>
      </c>
      <c r="P2132" s="2">
        <v>0.1</v>
      </c>
      <c r="Q2132" s="3">
        <v>3552.92452</v>
      </c>
      <c r="R2132" s="1">
        <v>21451748</v>
      </c>
      <c r="S2132">
        <v>3.4</v>
      </c>
      <c r="T2132">
        <v>3.9</v>
      </c>
      <c r="U2132">
        <v>0.73299999999999998</v>
      </c>
      <c r="V2132">
        <v>12.9</v>
      </c>
    </row>
    <row r="2133" spans="1:22" x14ac:dyDescent="0.3">
      <c r="A2133" t="s">
        <v>163</v>
      </c>
      <c r="B2133" s="1">
        <v>2003</v>
      </c>
      <c r="C2133" t="s">
        <v>31</v>
      </c>
      <c r="D2133" s="2">
        <v>71.099999999999994</v>
      </c>
      <c r="E2133" s="1">
        <v>174</v>
      </c>
      <c r="F2133" s="1">
        <v>4</v>
      </c>
      <c r="G2133" s="3">
        <v>8.7799999999999994</v>
      </c>
      <c r="H2133">
        <v>375.17403230000002</v>
      </c>
      <c r="I2133" s="1">
        <v>98</v>
      </c>
      <c r="J2133" s="1">
        <v>9</v>
      </c>
      <c r="K2133" s="2">
        <v>52.9</v>
      </c>
      <c r="L2133" s="1">
        <v>4</v>
      </c>
      <c r="M2133" s="1">
        <v>97</v>
      </c>
      <c r="N2133" s="3">
        <v>5.3</v>
      </c>
      <c r="O2133" s="1">
        <v>97</v>
      </c>
      <c r="P2133" s="2">
        <v>0.1</v>
      </c>
      <c r="Q2133" s="3">
        <v>2774.95586</v>
      </c>
      <c r="R2133" s="1">
        <v>21574326</v>
      </c>
      <c r="S2133">
        <v>3.5</v>
      </c>
      <c r="T2133">
        <v>4</v>
      </c>
      <c r="U2133">
        <v>0.72199999999999998</v>
      </c>
      <c r="V2133">
        <v>12.5</v>
      </c>
    </row>
    <row r="2134" spans="1:22" x14ac:dyDescent="0.3">
      <c r="A2134" t="s">
        <v>163</v>
      </c>
      <c r="B2134" s="1">
        <v>2002</v>
      </c>
      <c r="C2134" t="s">
        <v>31</v>
      </c>
      <c r="D2134" s="2">
        <v>77</v>
      </c>
      <c r="E2134" s="1">
        <v>178</v>
      </c>
      <c r="F2134" s="1">
        <v>4</v>
      </c>
      <c r="G2134" s="3">
        <v>9.6199999999999992</v>
      </c>
      <c r="H2134">
        <v>37.822750310000004</v>
      </c>
      <c r="I2134" s="1">
        <v>99</v>
      </c>
      <c r="J2134" s="1">
        <v>14</v>
      </c>
      <c r="K2134" s="2">
        <v>52.4</v>
      </c>
      <c r="L2134" s="1">
        <v>5</v>
      </c>
      <c r="M2134" s="1">
        <v>98</v>
      </c>
      <c r="N2134" s="3">
        <v>4.57</v>
      </c>
      <c r="O2134" s="1">
        <v>98</v>
      </c>
      <c r="P2134" s="2">
        <v>0.1</v>
      </c>
      <c r="Q2134" s="3">
        <v>2124.8736130000002</v>
      </c>
      <c r="R2134" s="1">
        <v>2173496</v>
      </c>
      <c r="S2134">
        <v>3.7</v>
      </c>
      <c r="T2134">
        <v>4.0999999999999996</v>
      </c>
      <c r="U2134">
        <v>0.71399999999999997</v>
      </c>
      <c r="V2134">
        <v>12</v>
      </c>
    </row>
    <row r="2135" spans="1:22" x14ac:dyDescent="0.3">
      <c r="A2135" t="s">
        <v>163</v>
      </c>
      <c r="B2135" s="1">
        <v>2001</v>
      </c>
      <c r="C2135" t="s">
        <v>31</v>
      </c>
      <c r="D2135" s="2">
        <v>78</v>
      </c>
      <c r="E2135" s="1">
        <v>179</v>
      </c>
      <c r="F2135" s="1">
        <v>4</v>
      </c>
      <c r="G2135" s="3">
        <v>9.7799999999999994</v>
      </c>
      <c r="H2135">
        <v>180.10951320000001</v>
      </c>
      <c r="I2135" s="1">
        <v>98</v>
      </c>
      <c r="J2135" s="1">
        <v>10</v>
      </c>
      <c r="K2135" s="2">
        <v>51.9</v>
      </c>
      <c r="L2135" s="1">
        <v>5</v>
      </c>
      <c r="M2135" s="1">
        <v>99</v>
      </c>
      <c r="N2135" s="3">
        <v>4.3600000000000003</v>
      </c>
      <c r="O2135" s="1">
        <v>99</v>
      </c>
      <c r="P2135" s="2">
        <v>0.1</v>
      </c>
      <c r="Q2135" s="3">
        <v>1839.72945</v>
      </c>
      <c r="R2135" s="1">
        <v>2213197</v>
      </c>
      <c r="S2135">
        <v>3.8</v>
      </c>
      <c r="T2135">
        <v>4.2</v>
      </c>
      <c r="U2135">
        <v>0.70799999999999996</v>
      </c>
      <c r="V2135">
        <v>11.7</v>
      </c>
    </row>
    <row r="2136" spans="1:22" x14ac:dyDescent="0.3">
      <c r="A2136" t="s">
        <v>163</v>
      </c>
      <c r="B2136" s="1">
        <v>2000</v>
      </c>
      <c r="C2136" t="s">
        <v>31</v>
      </c>
      <c r="D2136" s="2">
        <v>77</v>
      </c>
      <c r="E2136" s="1">
        <v>175</v>
      </c>
      <c r="F2136" s="1">
        <v>4</v>
      </c>
      <c r="G2136" s="3">
        <v>10.16</v>
      </c>
      <c r="H2136">
        <v>152.6368899</v>
      </c>
      <c r="I2136" s="1">
        <v>98</v>
      </c>
      <c r="J2136" s="1">
        <v>35</v>
      </c>
      <c r="K2136" s="2">
        <v>51.4</v>
      </c>
      <c r="L2136" s="1">
        <v>5</v>
      </c>
      <c r="M2136" s="1">
        <v>99</v>
      </c>
      <c r="N2136" s="3">
        <v>4.33</v>
      </c>
      <c r="O2136" s="1">
        <v>99</v>
      </c>
      <c r="P2136" s="2">
        <v>0.1</v>
      </c>
      <c r="Q2136" s="3">
        <v>1668.1627309999999</v>
      </c>
      <c r="R2136" s="1">
        <v>22442971</v>
      </c>
      <c r="S2136">
        <v>4</v>
      </c>
      <c r="T2136">
        <v>4.3</v>
      </c>
      <c r="U2136">
        <v>0.70299999999999996</v>
      </c>
      <c r="V2136">
        <v>11.5</v>
      </c>
    </row>
    <row r="2137" spans="1:22" x14ac:dyDescent="0.3">
      <c r="A2137" t="s">
        <v>164</v>
      </c>
      <c r="B2137" s="1">
        <v>2015</v>
      </c>
      <c r="C2137" t="s">
        <v>23</v>
      </c>
      <c r="D2137" s="2">
        <v>75</v>
      </c>
      <c r="E2137" s="1">
        <v>222</v>
      </c>
      <c r="F2137" s="1">
        <v>13</v>
      </c>
      <c r="H2137">
        <v>0</v>
      </c>
      <c r="I2137" s="1">
        <v>97</v>
      </c>
      <c r="J2137" s="1">
        <v>843</v>
      </c>
      <c r="K2137" s="2">
        <v>6.5</v>
      </c>
      <c r="L2137" s="1">
        <v>15</v>
      </c>
      <c r="M2137" s="1">
        <v>97</v>
      </c>
      <c r="O2137" s="1">
        <v>97</v>
      </c>
      <c r="P2137" s="2">
        <v>0.1</v>
      </c>
      <c r="Q2137" s="3">
        <v>9329.2983509999995</v>
      </c>
      <c r="R2137" s="1">
        <v>1449687</v>
      </c>
      <c r="S2137">
        <v>2.2999999999999998</v>
      </c>
      <c r="T2137">
        <v>2.2999999999999998</v>
      </c>
      <c r="U2137">
        <v>0.80500000000000005</v>
      </c>
      <c r="V2137">
        <v>15</v>
      </c>
    </row>
    <row r="2138" spans="1:22" x14ac:dyDescent="0.3">
      <c r="A2138" t="s">
        <v>164</v>
      </c>
      <c r="B2138" s="1">
        <v>2014</v>
      </c>
      <c r="C2138" t="s">
        <v>23</v>
      </c>
      <c r="D2138" s="2">
        <v>73</v>
      </c>
      <c r="E2138" s="1">
        <v>225</v>
      </c>
      <c r="F2138" s="1">
        <v>13</v>
      </c>
      <c r="G2138" s="3">
        <v>10.119999999999999</v>
      </c>
      <c r="H2138">
        <v>1340.5536990000001</v>
      </c>
      <c r="I2138" s="1">
        <v>97</v>
      </c>
      <c r="J2138" s="1">
        <v>4711</v>
      </c>
      <c r="K2138" s="2">
        <v>59.9</v>
      </c>
      <c r="L2138" s="1">
        <v>15</v>
      </c>
      <c r="M2138" s="1">
        <v>97</v>
      </c>
      <c r="N2138" s="3">
        <v>7.7</v>
      </c>
      <c r="O2138" s="1">
        <v>97</v>
      </c>
      <c r="P2138" s="2">
        <v>0.1</v>
      </c>
      <c r="Q2138" s="3">
        <v>14125.960999999999</v>
      </c>
      <c r="R2138" s="1">
        <v>143819666</v>
      </c>
      <c r="S2138">
        <v>2.2999999999999998</v>
      </c>
      <c r="T2138">
        <v>2.2999999999999998</v>
      </c>
      <c r="U2138">
        <v>0.80300000000000005</v>
      </c>
      <c r="V2138">
        <v>14.9</v>
      </c>
    </row>
    <row r="2139" spans="1:22" x14ac:dyDescent="0.3">
      <c r="A2139" t="s">
        <v>164</v>
      </c>
      <c r="B2139" s="1">
        <v>2013</v>
      </c>
      <c r="C2139" t="s">
        <v>23</v>
      </c>
      <c r="D2139" s="2">
        <v>70</v>
      </c>
      <c r="E2139" s="1">
        <v>229</v>
      </c>
      <c r="F2139" s="1">
        <v>14</v>
      </c>
      <c r="G2139" s="3">
        <v>10.58</v>
      </c>
      <c r="H2139">
        <v>1529.4977710000001</v>
      </c>
      <c r="I2139" s="1">
        <v>97</v>
      </c>
      <c r="J2139" s="1">
        <v>2339</v>
      </c>
      <c r="K2139" s="2">
        <v>59.3</v>
      </c>
      <c r="L2139" s="1">
        <v>16</v>
      </c>
      <c r="M2139" s="1">
        <v>98</v>
      </c>
      <c r="N2139" s="3">
        <v>7.9</v>
      </c>
      <c r="O2139" s="1">
        <v>97</v>
      </c>
      <c r="P2139" s="2">
        <v>0.2</v>
      </c>
      <c r="Q2139" s="3">
        <v>15543.676530000001</v>
      </c>
      <c r="R2139" s="1">
        <v>14356911</v>
      </c>
      <c r="S2139">
        <v>2.2999999999999998</v>
      </c>
      <c r="T2139">
        <v>2.2999999999999998</v>
      </c>
      <c r="U2139">
        <v>0.79900000000000004</v>
      </c>
      <c r="V2139">
        <v>14.6</v>
      </c>
    </row>
    <row r="2140" spans="1:22" x14ac:dyDescent="0.3">
      <c r="A2140" t="s">
        <v>164</v>
      </c>
      <c r="B2140" s="1">
        <v>2012</v>
      </c>
      <c r="C2140" t="s">
        <v>23</v>
      </c>
      <c r="D2140" s="2">
        <v>69.599999999999994</v>
      </c>
      <c r="E2140" s="1">
        <v>237</v>
      </c>
      <c r="F2140" s="1">
        <v>14</v>
      </c>
      <c r="G2140" s="3">
        <v>10.99</v>
      </c>
      <c r="H2140">
        <v>178.82259110000001</v>
      </c>
      <c r="I2140" s="1">
        <v>97</v>
      </c>
      <c r="J2140" s="1">
        <v>2123</v>
      </c>
      <c r="K2140" s="2">
        <v>58.7</v>
      </c>
      <c r="L2140" s="1">
        <v>16</v>
      </c>
      <c r="M2140" s="1">
        <v>98</v>
      </c>
      <c r="N2140" s="3">
        <v>6.88</v>
      </c>
      <c r="O2140" s="1">
        <v>97</v>
      </c>
      <c r="P2140" s="2">
        <v>0.3</v>
      </c>
      <c r="Q2140" s="3">
        <v>15154.45687</v>
      </c>
      <c r="R2140" s="1">
        <v>14321676</v>
      </c>
      <c r="S2140">
        <v>2.2999999999999998</v>
      </c>
      <c r="T2140">
        <v>2.4</v>
      </c>
      <c r="U2140">
        <v>0.79200000000000004</v>
      </c>
      <c r="V2140">
        <v>14.3</v>
      </c>
    </row>
    <row r="2141" spans="1:22" x14ac:dyDescent="0.3">
      <c r="A2141" t="s">
        <v>164</v>
      </c>
      <c r="B2141" s="1">
        <v>2011</v>
      </c>
      <c r="C2141" t="s">
        <v>23</v>
      </c>
      <c r="D2141" s="2">
        <v>69.400000000000006</v>
      </c>
      <c r="E2141" s="1">
        <v>242</v>
      </c>
      <c r="F2141" s="1">
        <v>14</v>
      </c>
      <c r="G2141" s="3">
        <v>11.04</v>
      </c>
      <c r="H2141">
        <v>184.76493099999999</v>
      </c>
      <c r="I2141" s="1">
        <v>97</v>
      </c>
      <c r="J2141" s="1">
        <v>629</v>
      </c>
      <c r="K2141" s="2">
        <v>58.1</v>
      </c>
      <c r="L2141" s="1">
        <v>17</v>
      </c>
      <c r="M2141" s="1">
        <v>97</v>
      </c>
      <c r="N2141" s="3">
        <v>6.61</v>
      </c>
      <c r="O2141" s="1">
        <v>97</v>
      </c>
      <c r="P2141" s="2">
        <v>0.3</v>
      </c>
      <c r="Q2141" s="3">
        <v>14212.687</v>
      </c>
      <c r="R2141" s="1">
        <v>14296868</v>
      </c>
      <c r="S2141">
        <v>2.2999999999999998</v>
      </c>
      <c r="T2141">
        <v>2.4</v>
      </c>
      <c r="U2141">
        <v>0.78500000000000003</v>
      </c>
      <c r="V2141">
        <v>14</v>
      </c>
    </row>
    <row r="2142" spans="1:22" x14ac:dyDescent="0.3">
      <c r="A2142" t="s">
        <v>164</v>
      </c>
      <c r="B2142" s="1">
        <v>2010</v>
      </c>
      <c r="C2142" t="s">
        <v>23</v>
      </c>
      <c r="D2142" s="2">
        <v>68.400000000000006</v>
      </c>
      <c r="E2142" s="1">
        <v>256</v>
      </c>
      <c r="F2142" s="1">
        <v>15</v>
      </c>
      <c r="G2142" s="3">
        <v>11.05</v>
      </c>
      <c r="H2142">
        <v>162.80880540000001</v>
      </c>
      <c r="I2142" s="1">
        <v>97</v>
      </c>
      <c r="J2142" s="1">
        <v>129</v>
      </c>
      <c r="K2142" s="2">
        <v>57.5</v>
      </c>
      <c r="L2142" s="1">
        <v>17</v>
      </c>
      <c r="M2142" s="1">
        <v>98</v>
      </c>
      <c r="N2142" s="3">
        <v>6.83</v>
      </c>
      <c r="O2142" s="1">
        <v>97</v>
      </c>
      <c r="P2142" s="2">
        <v>0.2</v>
      </c>
      <c r="Q2142" s="3">
        <v>1674.9877100000001</v>
      </c>
      <c r="R2142" s="1">
        <v>142849449</v>
      </c>
      <c r="S2142">
        <v>2.2999999999999998</v>
      </c>
      <c r="T2142">
        <v>2.5</v>
      </c>
      <c r="U2142">
        <v>0.77300000000000002</v>
      </c>
      <c r="V2142">
        <v>13.7</v>
      </c>
    </row>
    <row r="2143" spans="1:22" x14ac:dyDescent="0.3">
      <c r="A2143" t="s">
        <v>164</v>
      </c>
      <c r="B2143" s="1">
        <v>2009</v>
      </c>
      <c r="C2143" t="s">
        <v>23</v>
      </c>
      <c r="D2143" s="2">
        <v>68.2</v>
      </c>
      <c r="E2143" s="1">
        <v>261</v>
      </c>
      <c r="F2143" s="1">
        <v>15</v>
      </c>
      <c r="G2143" s="3">
        <v>11.21</v>
      </c>
      <c r="H2143">
        <v>137.00633569999999</v>
      </c>
      <c r="I2143" s="1">
        <v>98</v>
      </c>
      <c r="J2143" s="1">
        <v>101</v>
      </c>
      <c r="K2143" s="2">
        <v>57</v>
      </c>
      <c r="L2143" s="1">
        <v>18</v>
      </c>
      <c r="M2143" s="1">
        <v>98</v>
      </c>
      <c r="N2143" s="3">
        <v>7.44</v>
      </c>
      <c r="O2143" s="1">
        <v>98</v>
      </c>
      <c r="P2143" s="2">
        <v>0.3</v>
      </c>
      <c r="Q2143" s="3">
        <v>8562.8959799999993</v>
      </c>
      <c r="R2143" s="1">
        <v>142785342</v>
      </c>
      <c r="S2143">
        <v>2.2999999999999998</v>
      </c>
      <c r="T2143">
        <v>2.5</v>
      </c>
      <c r="U2143">
        <v>0.77600000000000002</v>
      </c>
      <c r="V2143">
        <v>14</v>
      </c>
    </row>
    <row r="2144" spans="1:22" x14ac:dyDescent="0.3">
      <c r="A2144" t="s">
        <v>164</v>
      </c>
      <c r="B2144" s="1">
        <v>2008</v>
      </c>
      <c r="C2144" t="s">
        <v>23</v>
      </c>
      <c r="D2144" s="2">
        <v>67.5</v>
      </c>
      <c r="E2144" s="1">
        <v>278</v>
      </c>
      <c r="F2144" s="1">
        <v>16</v>
      </c>
      <c r="G2144" s="3">
        <v>12.04</v>
      </c>
      <c r="H2144">
        <v>161.7301654</v>
      </c>
      <c r="I2144" s="1">
        <v>98</v>
      </c>
      <c r="J2144" s="1">
        <v>27</v>
      </c>
      <c r="K2144" s="2">
        <v>56.6</v>
      </c>
      <c r="L2144" s="1">
        <v>18</v>
      </c>
      <c r="M2144" s="1">
        <v>98</v>
      </c>
      <c r="N2144" s="3">
        <v>6.22</v>
      </c>
      <c r="O2144" s="1">
        <v>98</v>
      </c>
      <c r="P2144" s="2">
        <v>0.3</v>
      </c>
      <c r="Q2144" s="3">
        <v>11635.2637</v>
      </c>
      <c r="R2144" s="1">
        <v>14274235</v>
      </c>
      <c r="S2144">
        <v>2.2999999999999998</v>
      </c>
      <c r="T2144">
        <v>2.5</v>
      </c>
      <c r="U2144">
        <v>0.76900000000000002</v>
      </c>
      <c r="V2144">
        <v>13.9</v>
      </c>
    </row>
    <row r="2145" spans="1:22" x14ac:dyDescent="0.3">
      <c r="A2145" t="s">
        <v>164</v>
      </c>
      <c r="B2145" s="1">
        <v>2007</v>
      </c>
      <c r="C2145" t="s">
        <v>23</v>
      </c>
      <c r="D2145" s="2">
        <v>67.3</v>
      </c>
      <c r="E2145" s="1">
        <v>282</v>
      </c>
      <c r="F2145" s="1">
        <v>16</v>
      </c>
      <c r="G2145" s="3">
        <v>12.19</v>
      </c>
      <c r="H2145">
        <v>11.026171590000001</v>
      </c>
      <c r="I2145" s="1">
        <v>98</v>
      </c>
      <c r="J2145" s="1">
        <v>173</v>
      </c>
      <c r="K2145" s="2">
        <v>56.1</v>
      </c>
      <c r="L2145" s="1">
        <v>19</v>
      </c>
      <c r="M2145" s="1">
        <v>98</v>
      </c>
      <c r="N2145" s="3">
        <v>5.38</v>
      </c>
      <c r="O2145" s="1">
        <v>98</v>
      </c>
      <c r="P2145" s="2">
        <v>0.3</v>
      </c>
      <c r="Q2145" s="3">
        <v>911.25385000000006</v>
      </c>
      <c r="R2145" s="1">
        <v>1428588</v>
      </c>
      <c r="S2145">
        <v>2.4</v>
      </c>
      <c r="T2145">
        <v>2.6</v>
      </c>
      <c r="U2145">
        <v>0.76100000000000001</v>
      </c>
      <c r="V2145">
        <v>13.8</v>
      </c>
    </row>
    <row r="2146" spans="1:22" x14ac:dyDescent="0.3">
      <c r="A2146" t="s">
        <v>164</v>
      </c>
      <c r="B2146" s="1">
        <v>2006</v>
      </c>
      <c r="C2146" t="s">
        <v>23</v>
      </c>
      <c r="D2146" s="2">
        <v>66.400000000000006</v>
      </c>
      <c r="E2146" s="1">
        <v>3</v>
      </c>
      <c r="F2146" s="1">
        <v>17</v>
      </c>
      <c r="G2146" s="3">
        <v>11.79</v>
      </c>
      <c r="H2146">
        <v>12.25184084</v>
      </c>
      <c r="I2146" s="1">
        <v>98</v>
      </c>
      <c r="J2146" s="1">
        <v>1147</v>
      </c>
      <c r="K2146" s="2">
        <v>55.7</v>
      </c>
      <c r="L2146" s="1">
        <v>20</v>
      </c>
      <c r="M2146" s="1">
        <v>98</v>
      </c>
      <c r="N2146" s="3">
        <v>5.3</v>
      </c>
      <c r="O2146" s="1">
        <v>98</v>
      </c>
      <c r="P2146" s="2">
        <v>0.3</v>
      </c>
      <c r="Q2146" s="3">
        <v>692.19439799999998</v>
      </c>
      <c r="R2146" s="1">
        <v>14349528</v>
      </c>
      <c r="S2146">
        <v>2.4</v>
      </c>
      <c r="T2146">
        <v>2.7</v>
      </c>
      <c r="U2146">
        <v>0.754</v>
      </c>
      <c r="V2146">
        <v>13.8</v>
      </c>
    </row>
    <row r="2147" spans="1:22" x14ac:dyDescent="0.3">
      <c r="A2147" t="s">
        <v>164</v>
      </c>
      <c r="B2147" s="1">
        <v>2005</v>
      </c>
      <c r="C2147" t="s">
        <v>23</v>
      </c>
      <c r="D2147" s="2">
        <v>65</v>
      </c>
      <c r="E2147" s="1">
        <v>327</v>
      </c>
      <c r="F2147" s="1">
        <v>18</v>
      </c>
      <c r="G2147" s="3">
        <v>11.57</v>
      </c>
      <c r="H2147">
        <v>625.50818049999998</v>
      </c>
      <c r="I2147" s="1">
        <v>97</v>
      </c>
      <c r="J2147" s="1">
        <v>454</v>
      </c>
      <c r="K2147" s="2">
        <v>55.3</v>
      </c>
      <c r="L2147" s="1">
        <v>20</v>
      </c>
      <c r="M2147" s="1">
        <v>98</v>
      </c>
      <c r="N2147" s="3">
        <v>5.21</v>
      </c>
      <c r="O2147" s="1">
        <v>98</v>
      </c>
      <c r="P2147" s="2">
        <v>0.3</v>
      </c>
      <c r="Q2147" s="3">
        <v>5323.4738770000004</v>
      </c>
      <c r="R2147" s="1">
        <v>143518523</v>
      </c>
      <c r="S2147">
        <v>2.4</v>
      </c>
      <c r="T2147">
        <v>2.7</v>
      </c>
      <c r="U2147">
        <v>0.748</v>
      </c>
      <c r="V2147">
        <v>13.7</v>
      </c>
    </row>
    <row r="2148" spans="1:22" x14ac:dyDescent="0.3">
      <c r="A2148" t="s">
        <v>164</v>
      </c>
      <c r="B2148" s="1">
        <v>2004</v>
      </c>
      <c r="C2148" t="s">
        <v>23</v>
      </c>
      <c r="D2148" s="2">
        <v>64.900000000000006</v>
      </c>
      <c r="E2148" s="1">
        <v>321</v>
      </c>
      <c r="F2148" s="1">
        <v>19</v>
      </c>
      <c r="G2148" s="3">
        <v>11.5</v>
      </c>
      <c r="H2148">
        <v>46.515594759999999</v>
      </c>
      <c r="I2148" s="1">
        <v>96</v>
      </c>
      <c r="J2148" s="1">
        <v>2444</v>
      </c>
      <c r="K2148" s="2">
        <v>55</v>
      </c>
      <c r="L2148" s="1">
        <v>21</v>
      </c>
      <c r="M2148" s="1">
        <v>98</v>
      </c>
      <c r="N2148" s="3">
        <v>5.19</v>
      </c>
      <c r="O2148" s="1">
        <v>97</v>
      </c>
      <c r="P2148" s="2">
        <v>0.3</v>
      </c>
      <c r="Q2148" s="3">
        <v>412.37229400000001</v>
      </c>
      <c r="R2148" s="1">
        <v>1446754</v>
      </c>
      <c r="S2148">
        <v>2.5</v>
      </c>
      <c r="T2148">
        <v>2.8</v>
      </c>
      <c r="U2148">
        <v>0.74099999999999999</v>
      </c>
      <c r="V2148">
        <v>13.6</v>
      </c>
    </row>
    <row r="2149" spans="1:22" x14ac:dyDescent="0.3">
      <c r="A2149" t="s">
        <v>164</v>
      </c>
      <c r="B2149" s="1">
        <v>2003</v>
      </c>
      <c r="C2149" t="s">
        <v>23</v>
      </c>
      <c r="D2149" s="2">
        <v>64.599999999999994</v>
      </c>
      <c r="E2149" s="1">
        <v>322</v>
      </c>
      <c r="F2149" s="1">
        <v>20</v>
      </c>
      <c r="G2149" s="3">
        <v>11.32</v>
      </c>
      <c r="H2149">
        <v>333.21487109999998</v>
      </c>
      <c r="I2149" s="1">
        <v>94</v>
      </c>
      <c r="J2149" s="1">
        <v>3291</v>
      </c>
      <c r="K2149" s="2">
        <v>54.7</v>
      </c>
      <c r="L2149" s="1">
        <v>22</v>
      </c>
      <c r="M2149" s="1">
        <v>97</v>
      </c>
      <c r="N2149" s="3">
        <v>5.61</v>
      </c>
      <c r="O2149" s="1">
        <v>96</v>
      </c>
      <c r="P2149" s="2">
        <v>0.4</v>
      </c>
      <c r="Q2149" s="3">
        <v>2975.1327780000001</v>
      </c>
      <c r="R2149" s="1">
        <v>144648257</v>
      </c>
      <c r="S2149">
        <v>2.6</v>
      </c>
      <c r="T2149">
        <v>2.8</v>
      </c>
      <c r="U2149">
        <v>0.73299999999999998</v>
      </c>
      <c r="V2149">
        <v>13.2</v>
      </c>
    </row>
    <row r="2150" spans="1:22" x14ac:dyDescent="0.3">
      <c r="A2150" t="s">
        <v>164</v>
      </c>
      <c r="B2150" s="1">
        <v>2002</v>
      </c>
      <c r="C2150" t="s">
        <v>23</v>
      </c>
      <c r="D2150" s="2">
        <v>64.8</v>
      </c>
      <c r="E2150" s="1">
        <v>313</v>
      </c>
      <c r="F2150" s="1">
        <v>20</v>
      </c>
      <c r="G2150" s="3">
        <v>10.87</v>
      </c>
      <c r="H2150">
        <v>266.5416917</v>
      </c>
      <c r="I2150" s="1">
        <v>81</v>
      </c>
      <c r="J2150" s="1">
        <v>580</v>
      </c>
      <c r="K2150" s="2">
        <v>54.5</v>
      </c>
      <c r="L2150" s="1">
        <v>24</v>
      </c>
      <c r="M2150" s="1">
        <v>97</v>
      </c>
      <c r="N2150" s="3">
        <v>5.99</v>
      </c>
      <c r="O2150" s="1">
        <v>97</v>
      </c>
      <c r="P2150" s="2">
        <v>0.3</v>
      </c>
      <c r="Q2150" s="3">
        <v>2375.5944</v>
      </c>
      <c r="R2150" s="1">
        <v>1453646</v>
      </c>
      <c r="S2150">
        <v>2.7</v>
      </c>
      <c r="T2150">
        <v>2.9</v>
      </c>
      <c r="U2150">
        <v>0.72699999999999998</v>
      </c>
      <c r="V2150">
        <v>12.8</v>
      </c>
    </row>
    <row r="2151" spans="1:22" x14ac:dyDescent="0.3">
      <c r="A2151" t="s">
        <v>164</v>
      </c>
      <c r="B2151" s="1">
        <v>2001</v>
      </c>
      <c r="C2151" t="s">
        <v>23</v>
      </c>
      <c r="D2151" s="2">
        <v>65.099999999999994</v>
      </c>
      <c r="E2151" s="1">
        <v>38</v>
      </c>
      <c r="F2151" s="1">
        <v>21</v>
      </c>
      <c r="G2151" s="3">
        <v>10.47</v>
      </c>
      <c r="H2151">
        <v>2.6425271480000001</v>
      </c>
      <c r="I2151" s="1">
        <v>43</v>
      </c>
      <c r="J2151" s="1">
        <v>2072</v>
      </c>
      <c r="K2151" s="2">
        <v>54.2</v>
      </c>
      <c r="L2151" s="1">
        <v>25</v>
      </c>
      <c r="M2151" s="1">
        <v>97</v>
      </c>
      <c r="N2151" s="3">
        <v>5.67</v>
      </c>
      <c r="O2151" s="1">
        <v>96</v>
      </c>
      <c r="P2151" s="2">
        <v>0.3</v>
      </c>
      <c r="Q2151" s="3">
        <v>21.362386000000001</v>
      </c>
      <c r="R2151" s="1">
        <v>14597683</v>
      </c>
      <c r="S2151">
        <v>2.8</v>
      </c>
      <c r="T2151">
        <v>3</v>
      </c>
      <c r="U2151">
        <v>0.72</v>
      </c>
      <c r="V2151">
        <v>12.5</v>
      </c>
    </row>
    <row r="2152" spans="1:22" x14ac:dyDescent="0.3">
      <c r="A2152" t="s">
        <v>164</v>
      </c>
      <c r="B2152" s="1">
        <v>2000</v>
      </c>
      <c r="C2152" t="s">
        <v>23</v>
      </c>
      <c r="D2152" s="2">
        <v>65</v>
      </c>
      <c r="E2152" s="1">
        <v>37</v>
      </c>
      <c r="F2152" s="1">
        <v>22</v>
      </c>
      <c r="G2152" s="3">
        <v>10.18</v>
      </c>
      <c r="H2152">
        <v>224.46002480000001</v>
      </c>
      <c r="I2152" s="1"/>
      <c r="J2152" s="1">
        <v>4800</v>
      </c>
      <c r="K2152" s="2">
        <v>54</v>
      </c>
      <c r="L2152" s="1">
        <v>26</v>
      </c>
      <c r="M2152" s="1">
        <v>97</v>
      </c>
      <c r="N2152" s="3">
        <v>5.42</v>
      </c>
      <c r="O2152" s="1">
        <v>96</v>
      </c>
      <c r="P2152" s="2">
        <v>0.2</v>
      </c>
      <c r="Q2152" s="3">
        <v>1771.58662</v>
      </c>
      <c r="R2152" s="1">
        <v>146596557</v>
      </c>
      <c r="S2152">
        <v>2.9</v>
      </c>
      <c r="T2152">
        <v>3</v>
      </c>
      <c r="U2152">
        <v>0.70899999999999996</v>
      </c>
      <c r="V2152">
        <v>12.1</v>
      </c>
    </row>
    <row r="2153" spans="1:22" x14ac:dyDescent="0.3">
      <c r="A2153" t="s">
        <v>165</v>
      </c>
      <c r="B2153" s="1">
        <v>2015</v>
      </c>
      <c r="C2153" t="s">
        <v>23</v>
      </c>
      <c r="D2153" s="2">
        <v>66.099999999999994</v>
      </c>
      <c r="E2153" s="1">
        <v>227</v>
      </c>
      <c r="F2153" s="1">
        <v>11</v>
      </c>
      <c r="H2153">
        <v>0</v>
      </c>
      <c r="I2153" s="1">
        <v>98</v>
      </c>
      <c r="J2153" s="1">
        <v>1</v>
      </c>
      <c r="K2153" s="2">
        <v>21.4</v>
      </c>
      <c r="L2153" s="1">
        <v>15</v>
      </c>
      <c r="M2153" s="1">
        <v>99</v>
      </c>
      <c r="O2153" s="1">
        <v>98</v>
      </c>
      <c r="P2153" s="2">
        <v>0.4</v>
      </c>
      <c r="Q2153" s="3">
        <v>71.348397000000006</v>
      </c>
      <c r="R2153" s="1">
        <v>11629553</v>
      </c>
      <c r="S2153">
        <v>5.7</v>
      </c>
      <c r="T2153">
        <v>5.7</v>
      </c>
      <c r="U2153">
        <v>0.49299999999999999</v>
      </c>
      <c r="V2153">
        <v>10.8</v>
      </c>
    </row>
    <row r="2154" spans="1:22" x14ac:dyDescent="0.3">
      <c r="A2154" t="s">
        <v>165</v>
      </c>
      <c r="B2154" s="1">
        <v>2014</v>
      </c>
      <c r="C2154" t="s">
        <v>23</v>
      </c>
      <c r="D2154" s="2">
        <v>65.7</v>
      </c>
      <c r="E2154" s="1">
        <v>23</v>
      </c>
      <c r="F2154" s="1">
        <v>12</v>
      </c>
      <c r="G2154" s="3">
        <v>0.01</v>
      </c>
      <c r="H2154">
        <v>7.549797238</v>
      </c>
      <c r="I2154" s="1">
        <v>98</v>
      </c>
      <c r="J2154" s="1">
        <v>10</v>
      </c>
      <c r="K2154" s="2">
        <v>2.8</v>
      </c>
      <c r="L2154" s="1">
        <v>16</v>
      </c>
      <c r="M2154" s="1">
        <v>98</v>
      </c>
      <c r="N2154" s="3">
        <v>7.53</v>
      </c>
      <c r="O2154" s="1">
        <v>98</v>
      </c>
      <c r="P2154" s="2">
        <v>0.4</v>
      </c>
      <c r="Q2154" s="3">
        <v>76.569951700000004</v>
      </c>
      <c r="R2154" s="1">
        <v>11345357</v>
      </c>
      <c r="S2154">
        <v>5.8</v>
      </c>
      <c r="T2154">
        <v>5.8</v>
      </c>
      <c r="U2154">
        <v>0.48799999999999999</v>
      </c>
      <c r="V2154">
        <v>10.8</v>
      </c>
    </row>
    <row r="2155" spans="1:22" x14ac:dyDescent="0.3">
      <c r="A2155" t="s">
        <v>165</v>
      </c>
      <c r="B2155" s="1">
        <v>2013</v>
      </c>
      <c r="C2155" t="s">
        <v>23</v>
      </c>
      <c r="D2155" s="2">
        <v>65.2</v>
      </c>
      <c r="E2155" s="1">
        <v>233</v>
      </c>
      <c r="F2155" s="1">
        <v>12</v>
      </c>
      <c r="G2155" s="3">
        <v>0.01</v>
      </c>
      <c r="H2155">
        <v>11.710906550000001</v>
      </c>
      <c r="I2155" s="1">
        <v>98</v>
      </c>
      <c r="J2155" s="1">
        <v>17</v>
      </c>
      <c r="K2155" s="2">
        <v>2.1</v>
      </c>
      <c r="L2155" s="1">
        <v>17</v>
      </c>
      <c r="M2155" s="1">
        <v>98</v>
      </c>
      <c r="N2155" s="3">
        <v>7.69</v>
      </c>
      <c r="O2155" s="1">
        <v>98</v>
      </c>
      <c r="P2155" s="2">
        <v>0.5</v>
      </c>
      <c r="Q2155" s="3">
        <v>688.87685569999996</v>
      </c>
      <c r="R2155" s="1">
        <v>1165151</v>
      </c>
      <c r="S2155">
        <v>5.9</v>
      </c>
      <c r="T2155">
        <v>5.9</v>
      </c>
      <c r="U2155">
        <v>0.48499999999999999</v>
      </c>
      <c r="V2155">
        <v>10.8</v>
      </c>
    </row>
    <row r="2156" spans="1:22" x14ac:dyDescent="0.3">
      <c r="A2156" t="s">
        <v>165</v>
      </c>
      <c r="B2156" s="1">
        <v>2012</v>
      </c>
      <c r="C2156" t="s">
        <v>23</v>
      </c>
      <c r="D2156" s="2">
        <v>64.599999999999994</v>
      </c>
      <c r="E2156" s="1">
        <v>239</v>
      </c>
      <c r="F2156" s="1">
        <v>13</v>
      </c>
      <c r="G2156" s="3">
        <v>0.01</v>
      </c>
      <c r="H2156">
        <v>9.7746764109999997</v>
      </c>
      <c r="I2156" s="1">
        <v>98</v>
      </c>
      <c r="J2156" s="1">
        <v>75</v>
      </c>
      <c r="K2156" s="2">
        <v>19.5</v>
      </c>
      <c r="L2156" s="1">
        <v>18</v>
      </c>
      <c r="M2156" s="1">
        <v>98</v>
      </c>
      <c r="N2156" s="3">
        <v>7.68</v>
      </c>
      <c r="O2156" s="1">
        <v>98</v>
      </c>
      <c r="P2156" s="2">
        <v>0.7</v>
      </c>
      <c r="Q2156" s="3">
        <v>678.79697299999998</v>
      </c>
      <c r="R2156" s="1">
        <v>1788853</v>
      </c>
      <c r="S2156">
        <v>6.1</v>
      </c>
      <c r="T2156">
        <v>6.1</v>
      </c>
      <c r="U2156">
        <v>0.47499999999999998</v>
      </c>
      <c r="V2156">
        <v>10.5</v>
      </c>
    </row>
    <row r="2157" spans="1:22" x14ac:dyDescent="0.3">
      <c r="A2157" t="s">
        <v>165</v>
      </c>
      <c r="B2157" s="1">
        <v>2011</v>
      </c>
      <c r="C2157" t="s">
        <v>23</v>
      </c>
      <c r="D2157" s="2">
        <v>63.8</v>
      </c>
      <c r="E2157" s="1">
        <v>247</v>
      </c>
      <c r="F2157" s="1">
        <v>14</v>
      </c>
      <c r="G2157" s="3">
        <v>8.34</v>
      </c>
      <c r="H2157">
        <v>9.074569426</v>
      </c>
      <c r="I2157" s="1">
        <v>97</v>
      </c>
      <c r="J2157" s="1">
        <v>31</v>
      </c>
      <c r="K2157" s="2">
        <v>18.899999999999999</v>
      </c>
      <c r="L2157" s="1">
        <v>20</v>
      </c>
      <c r="M2157" s="1">
        <v>93</v>
      </c>
      <c r="N2157" s="3">
        <v>7.71</v>
      </c>
      <c r="O2157" s="1">
        <v>97</v>
      </c>
      <c r="P2157" s="2">
        <v>1.3</v>
      </c>
      <c r="Q2157" s="3">
        <v>617.31764799999996</v>
      </c>
      <c r="R2157" s="1">
        <v>151671</v>
      </c>
      <c r="S2157">
        <v>6.3</v>
      </c>
      <c r="T2157">
        <v>6.2</v>
      </c>
      <c r="U2157">
        <v>0.46400000000000002</v>
      </c>
      <c r="V2157">
        <v>10.199999999999999</v>
      </c>
    </row>
    <row r="2158" spans="1:22" x14ac:dyDescent="0.3">
      <c r="A2158" t="s">
        <v>165</v>
      </c>
      <c r="B2158" s="1">
        <v>2010</v>
      </c>
      <c r="C2158" t="s">
        <v>23</v>
      </c>
      <c r="D2158" s="2">
        <v>62.8</v>
      </c>
      <c r="E2158" s="1">
        <v>26</v>
      </c>
      <c r="F2158" s="1">
        <v>16</v>
      </c>
      <c r="G2158" s="3">
        <v>7.92</v>
      </c>
      <c r="H2158">
        <v>63.787236329999999</v>
      </c>
      <c r="I2158" s="1">
        <v>97</v>
      </c>
      <c r="J2158" s="1">
        <v>121</v>
      </c>
      <c r="K2158" s="2">
        <v>18.3</v>
      </c>
      <c r="L2158" s="1">
        <v>23</v>
      </c>
      <c r="M2158" s="1">
        <v>93</v>
      </c>
      <c r="N2158" s="3">
        <v>7.91</v>
      </c>
      <c r="O2158" s="1">
        <v>97</v>
      </c>
      <c r="P2158" s="2">
        <v>2.2999999999999998</v>
      </c>
      <c r="Q2158" s="3">
        <v>563.49148700000001</v>
      </c>
      <c r="R2158" s="1">
        <v>1246842</v>
      </c>
      <c r="S2158">
        <v>6.5</v>
      </c>
      <c r="T2158">
        <v>6.3</v>
      </c>
      <c r="U2158">
        <v>0.45400000000000001</v>
      </c>
      <c r="V2158">
        <v>10</v>
      </c>
    </row>
    <row r="2159" spans="1:22" x14ac:dyDescent="0.3">
      <c r="A2159" t="s">
        <v>165</v>
      </c>
      <c r="B2159" s="1">
        <v>2009</v>
      </c>
      <c r="C2159" t="s">
        <v>23</v>
      </c>
      <c r="D2159" s="2">
        <v>61</v>
      </c>
      <c r="E2159" s="1">
        <v>288</v>
      </c>
      <c r="F2159" s="1">
        <v>17</v>
      </c>
      <c r="G2159" s="3">
        <v>7.11</v>
      </c>
      <c r="H2159">
        <v>9.1656149589999991</v>
      </c>
      <c r="I2159" s="1">
        <v>97</v>
      </c>
      <c r="J2159" s="1">
        <v>5</v>
      </c>
      <c r="K2159" s="2">
        <v>17.7</v>
      </c>
      <c r="L2159" s="1">
        <v>25</v>
      </c>
      <c r="M2159" s="1">
        <v>93</v>
      </c>
      <c r="N2159" s="3">
        <v>7.2</v>
      </c>
      <c r="O2159" s="1">
        <v>97</v>
      </c>
      <c r="P2159" s="2">
        <v>2.8</v>
      </c>
      <c r="Q2159" s="3">
        <v>539.15382109999996</v>
      </c>
      <c r="R2159" s="1">
        <v>9977446</v>
      </c>
      <c r="S2159">
        <v>6.6</v>
      </c>
      <c r="T2159">
        <v>6.4</v>
      </c>
      <c r="U2159">
        <v>0.44700000000000001</v>
      </c>
      <c r="V2159">
        <v>10.199999999999999</v>
      </c>
    </row>
    <row r="2160" spans="1:22" x14ac:dyDescent="0.3">
      <c r="A2160" t="s">
        <v>165</v>
      </c>
      <c r="B2160" s="1">
        <v>2008</v>
      </c>
      <c r="C2160" t="s">
        <v>23</v>
      </c>
      <c r="D2160" s="2">
        <v>68</v>
      </c>
      <c r="E2160" s="1">
        <v>282</v>
      </c>
      <c r="F2160" s="1">
        <v>18</v>
      </c>
      <c r="G2160" s="3">
        <v>6.39</v>
      </c>
      <c r="H2160">
        <v>0.66154037099999996</v>
      </c>
      <c r="I2160" s="1">
        <v>97</v>
      </c>
      <c r="J2160" s="1">
        <v>6</v>
      </c>
      <c r="K2160" s="2">
        <v>17.100000000000001</v>
      </c>
      <c r="L2160" s="1">
        <v>28</v>
      </c>
      <c r="M2160" s="1">
        <v>97</v>
      </c>
      <c r="N2160" s="3">
        <v>7.66</v>
      </c>
      <c r="O2160" s="1">
        <v>97</v>
      </c>
      <c r="P2160" s="2">
        <v>3.7</v>
      </c>
      <c r="Q2160" s="3">
        <v>5.6687263999999997</v>
      </c>
      <c r="R2160" s="1">
        <v>978169</v>
      </c>
      <c r="S2160">
        <v>6.7</v>
      </c>
      <c r="T2160">
        <v>6.6</v>
      </c>
      <c r="U2160">
        <v>0.438</v>
      </c>
      <c r="V2160">
        <v>10.4</v>
      </c>
    </row>
    <row r="2161" spans="1:22" x14ac:dyDescent="0.3">
      <c r="A2161" t="s">
        <v>165</v>
      </c>
      <c r="B2161" s="1">
        <v>2007</v>
      </c>
      <c r="C2161" t="s">
        <v>23</v>
      </c>
      <c r="D2161" s="2">
        <v>59.6</v>
      </c>
      <c r="E2161" s="1">
        <v>295</v>
      </c>
      <c r="F2161" s="1">
        <v>20</v>
      </c>
      <c r="G2161" s="3">
        <v>6.78</v>
      </c>
      <c r="H2161">
        <v>7.4097716030000003</v>
      </c>
      <c r="I2161" s="1">
        <v>97</v>
      </c>
      <c r="J2161" s="1">
        <v>26</v>
      </c>
      <c r="K2161" s="2">
        <v>16.5</v>
      </c>
      <c r="L2161" s="1">
        <v>30</v>
      </c>
      <c r="M2161" s="1">
        <v>98</v>
      </c>
      <c r="N2161" s="3">
        <v>8.49</v>
      </c>
      <c r="O2161" s="1">
        <v>97</v>
      </c>
      <c r="P2161" s="2">
        <v>5</v>
      </c>
      <c r="Q2161" s="3">
        <v>44.853338999999998</v>
      </c>
      <c r="R2161" s="1">
        <v>944742</v>
      </c>
      <c r="S2161">
        <v>6.8</v>
      </c>
      <c r="T2161">
        <v>6.7</v>
      </c>
      <c r="U2161">
        <v>0.42399999999999999</v>
      </c>
      <c r="V2161">
        <v>10.1</v>
      </c>
    </row>
    <row r="2162" spans="1:22" x14ac:dyDescent="0.3">
      <c r="A2162" t="s">
        <v>165</v>
      </c>
      <c r="B2162" s="1">
        <v>2006</v>
      </c>
      <c r="C2162" t="s">
        <v>23</v>
      </c>
      <c r="D2162" s="2">
        <v>57.6</v>
      </c>
      <c r="E2162" s="1">
        <v>328</v>
      </c>
      <c r="F2162" s="1">
        <v>22</v>
      </c>
      <c r="G2162" s="3">
        <v>6.88</v>
      </c>
      <c r="H2162">
        <v>78.470202259999994</v>
      </c>
      <c r="I2162" s="1">
        <v>99</v>
      </c>
      <c r="J2162" s="1">
        <v>494</v>
      </c>
      <c r="K2162" s="2">
        <v>15.9</v>
      </c>
      <c r="L2162" s="1">
        <v>34</v>
      </c>
      <c r="M2162" s="1">
        <v>99</v>
      </c>
      <c r="N2162" s="3">
        <v>1.2</v>
      </c>
      <c r="O2162" s="1">
        <v>99</v>
      </c>
      <c r="P2162" s="2">
        <v>6.2</v>
      </c>
      <c r="Q2162" s="3">
        <v>342.36562939999999</v>
      </c>
      <c r="R2162" s="1">
        <v>92658</v>
      </c>
      <c r="S2162">
        <v>6.8</v>
      </c>
      <c r="T2162">
        <v>6.8</v>
      </c>
      <c r="U2162">
        <v>0.40400000000000003</v>
      </c>
      <c r="V2162">
        <v>9.3000000000000007</v>
      </c>
    </row>
    <row r="2163" spans="1:22" x14ac:dyDescent="0.3">
      <c r="A2163" t="s">
        <v>165</v>
      </c>
      <c r="B2163" s="1">
        <v>2005</v>
      </c>
      <c r="C2163" t="s">
        <v>23</v>
      </c>
      <c r="D2163" s="2">
        <v>55.3</v>
      </c>
      <c r="E2163" s="1">
        <v>37</v>
      </c>
      <c r="F2163" s="1">
        <v>24</v>
      </c>
      <c r="G2163" s="3">
        <v>7.01</v>
      </c>
      <c r="H2163">
        <v>39.446667150000003</v>
      </c>
      <c r="I2163" s="1">
        <v>95</v>
      </c>
      <c r="J2163" s="1">
        <v>129</v>
      </c>
      <c r="K2163" s="2">
        <v>15.4</v>
      </c>
      <c r="L2163" s="1">
        <v>38</v>
      </c>
      <c r="M2163" s="1">
        <v>95</v>
      </c>
      <c r="N2163" s="3">
        <v>6.83</v>
      </c>
      <c r="O2163" s="1">
        <v>95</v>
      </c>
      <c r="P2163" s="2">
        <v>7.1</v>
      </c>
      <c r="Q2163" s="3">
        <v>287.93187699999999</v>
      </c>
      <c r="R2163" s="1">
        <v>8991735</v>
      </c>
      <c r="S2163">
        <v>6.8</v>
      </c>
      <c r="T2163">
        <v>7</v>
      </c>
      <c r="U2163">
        <v>0.38800000000000001</v>
      </c>
      <c r="V2163">
        <v>8.8000000000000007</v>
      </c>
    </row>
    <row r="2164" spans="1:22" x14ac:dyDescent="0.3">
      <c r="A2164" t="s">
        <v>165</v>
      </c>
      <c r="B2164" s="1">
        <v>2004</v>
      </c>
      <c r="C2164" t="s">
        <v>23</v>
      </c>
      <c r="D2164" s="2">
        <v>53.4</v>
      </c>
      <c r="E2164" s="1">
        <v>397</v>
      </c>
      <c r="F2164" s="1">
        <v>26</v>
      </c>
      <c r="G2164" s="3">
        <v>6.75</v>
      </c>
      <c r="H2164">
        <v>31.93566186</v>
      </c>
      <c r="I2164" s="1">
        <v>89</v>
      </c>
      <c r="J2164" s="1">
        <v>386</v>
      </c>
      <c r="K2164" s="2">
        <v>14.9</v>
      </c>
      <c r="L2164" s="1">
        <v>42</v>
      </c>
      <c r="M2164" s="1">
        <v>89</v>
      </c>
      <c r="N2164" s="3">
        <v>6.24</v>
      </c>
      <c r="O2164" s="1">
        <v>89</v>
      </c>
      <c r="P2164" s="2">
        <v>7.7</v>
      </c>
      <c r="Q2164" s="3">
        <v>236.9114381</v>
      </c>
      <c r="R2164" s="1">
        <v>8818438</v>
      </c>
      <c r="S2164">
        <v>6.9</v>
      </c>
      <c r="T2164">
        <v>7.1</v>
      </c>
      <c r="U2164">
        <v>0.371</v>
      </c>
      <c r="V2164">
        <v>8.1999999999999993</v>
      </c>
    </row>
    <row r="2165" spans="1:22" x14ac:dyDescent="0.3">
      <c r="A2165" t="s">
        <v>165</v>
      </c>
      <c r="B2165" s="1">
        <v>2003</v>
      </c>
      <c r="C2165" t="s">
        <v>23</v>
      </c>
      <c r="D2165" s="2">
        <v>52</v>
      </c>
      <c r="E2165" s="1">
        <v>48</v>
      </c>
      <c r="F2165" s="1">
        <v>29</v>
      </c>
      <c r="G2165" s="3">
        <v>6.66</v>
      </c>
      <c r="H2165">
        <v>33.302861229999998</v>
      </c>
      <c r="I2165" s="1">
        <v>96</v>
      </c>
      <c r="J2165" s="1">
        <v>1064</v>
      </c>
      <c r="K2165" s="2">
        <v>14.5</v>
      </c>
      <c r="L2165" s="1">
        <v>46</v>
      </c>
      <c r="M2165" s="1">
        <v>96</v>
      </c>
      <c r="N2165" s="3">
        <v>6.34</v>
      </c>
      <c r="O2165" s="1">
        <v>96</v>
      </c>
      <c r="P2165" s="2">
        <v>8.1</v>
      </c>
      <c r="Q2165" s="3">
        <v>212.66194909999999</v>
      </c>
      <c r="R2165" s="1">
        <v>868346</v>
      </c>
      <c r="S2165">
        <v>7</v>
      </c>
      <c r="T2165">
        <v>7.3</v>
      </c>
      <c r="U2165">
        <v>0.35899999999999999</v>
      </c>
      <c r="V2165">
        <v>7.6</v>
      </c>
    </row>
    <row r="2166" spans="1:22" x14ac:dyDescent="0.3">
      <c r="A2166" t="s">
        <v>165</v>
      </c>
      <c r="B2166" s="1">
        <v>2002</v>
      </c>
      <c r="C2166" t="s">
        <v>23</v>
      </c>
      <c r="D2166" s="2">
        <v>57</v>
      </c>
      <c r="E2166" s="1">
        <v>415</v>
      </c>
      <c r="F2166" s="1">
        <v>31</v>
      </c>
      <c r="G2166" s="3">
        <v>7.82</v>
      </c>
      <c r="H2166">
        <v>1.9659778000000001</v>
      </c>
      <c r="I2166" s="1">
        <v>88</v>
      </c>
      <c r="J2166" s="1">
        <v>2738</v>
      </c>
      <c r="K2166" s="2">
        <v>14.1</v>
      </c>
      <c r="L2166" s="1">
        <v>50</v>
      </c>
      <c r="M2166" s="1">
        <v>85</v>
      </c>
      <c r="N2166" s="3">
        <v>4.18</v>
      </c>
      <c r="O2166" s="1">
        <v>88</v>
      </c>
      <c r="P2166" s="2">
        <v>8</v>
      </c>
      <c r="Q2166" s="3">
        <v>196.59778</v>
      </c>
      <c r="R2166" s="1">
        <v>853625</v>
      </c>
      <c r="S2166">
        <v>7.2</v>
      </c>
      <c r="T2166">
        <v>7.4</v>
      </c>
      <c r="U2166">
        <v>0.34300000000000003</v>
      </c>
      <c r="V2166">
        <v>7.2</v>
      </c>
    </row>
    <row r="2167" spans="1:22" x14ac:dyDescent="0.3">
      <c r="A2167" t="s">
        <v>165</v>
      </c>
      <c r="B2167" s="1">
        <v>2001</v>
      </c>
      <c r="C2167" t="s">
        <v>23</v>
      </c>
      <c r="D2167" s="2">
        <v>48.6</v>
      </c>
      <c r="E2167" s="1">
        <v>438</v>
      </c>
      <c r="F2167" s="1">
        <v>33</v>
      </c>
      <c r="G2167" s="3">
        <v>5.72</v>
      </c>
      <c r="H2167">
        <v>0.388253772</v>
      </c>
      <c r="I2167" s="1"/>
      <c r="J2167" s="1">
        <v>896</v>
      </c>
      <c r="K2167" s="2">
        <v>13.7</v>
      </c>
      <c r="L2167" s="1">
        <v>54</v>
      </c>
      <c r="M2167" s="1">
        <v>76</v>
      </c>
      <c r="N2167" s="3">
        <v>4.38</v>
      </c>
      <c r="O2167" s="1">
        <v>77</v>
      </c>
      <c r="P2167" s="2">
        <v>8.1</v>
      </c>
      <c r="Q2167" s="3">
        <v>21.569654</v>
      </c>
      <c r="R2167" s="1">
        <v>832946</v>
      </c>
      <c r="S2167">
        <v>7.4</v>
      </c>
      <c r="T2167">
        <v>7.5</v>
      </c>
      <c r="U2167">
        <v>0.33200000000000002</v>
      </c>
      <c r="V2167">
        <v>7.1</v>
      </c>
    </row>
    <row r="2168" spans="1:22" x14ac:dyDescent="0.3">
      <c r="A2168" t="s">
        <v>165</v>
      </c>
      <c r="B2168" s="1">
        <v>2000</v>
      </c>
      <c r="C2168" t="s">
        <v>23</v>
      </c>
      <c r="D2168" s="2">
        <v>48.3</v>
      </c>
      <c r="E2168" s="1">
        <v>426</v>
      </c>
      <c r="F2168" s="1">
        <v>34</v>
      </c>
      <c r="G2168" s="3">
        <v>7.13</v>
      </c>
      <c r="H2168">
        <v>18.41791804</v>
      </c>
      <c r="I2168" s="1"/>
      <c r="J2168" s="1">
        <v>2095</v>
      </c>
      <c r="K2168" s="2">
        <v>13.2</v>
      </c>
      <c r="L2168" s="1">
        <v>57</v>
      </c>
      <c r="M2168" s="1">
        <v>9</v>
      </c>
      <c r="N2168" s="3">
        <v>4.22</v>
      </c>
      <c r="O2168" s="1">
        <v>9</v>
      </c>
      <c r="P2168" s="2">
        <v>8.5</v>
      </c>
      <c r="Q2168" s="3">
        <v>216.17274699999999</v>
      </c>
      <c r="R2168" s="1">
        <v>82573</v>
      </c>
      <c r="S2168">
        <v>7.6</v>
      </c>
      <c r="T2168">
        <v>7.7</v>
      </c>
      <c r="U2168">
        <v>0.318</v>
      </c>
      <c r="V2168">
        <v>6.6</v>
      </c>
    </row>
    <row r="2169" spans="1:22" x14ac:dyDescent="0.3">
      <c r="A2169" t="s">
        <v>166</v>
      </c>
      <c r="B2169" s="1">
        <v>2013</v>
      </c>
      <c r="C2169" t="s">
        <v>23</v>
      </c>
      <c r="E2169" s="1"/>
      <c r="F2169" s="1">
        <v>0</v>
      </c>
      <c r="G2169" s="3">
        <v>8.5399999999999991</v>
      </c>
      <c r="H2169">
        <v>0</v>
      </c>
      <c r="I2169" s="1">
        <v>97</v>
      </c>
      <c r="J2169" s="1">
        <v>0</v>
      </c>
      <c r="K2169" s="2">
        <v>5.2</v>
      </c>
      <c r="L2169" s="1">
        <v>0</v>
      </c>
      <c r="M2169" s="1">
        <v>96</v>
      </c>
      <c r="N2169" s="3">
        <v>6.14</v>
      </c>
      <c r="O2169" s="1">
        <v>96</v>
      </c>
      <c r="P2169" s="2">
        <v>0.1</v>
      </c>
      <c r="S2169">
        <v>3.7</v>
      </c>
      <c r="T2169">
        <v>3.6</v>
      </c>
      <c r="U2169">
        <v>0.749</v>
      </c>
      <c r="V2169">
        <v>13.4</v>
      </c>
    </row>
    <row r="2170" spans="1:22" x14ac:dyDescent="0.3">
      <c r="A2170" t="s">
        <v>167</v>
      </c>
      <c r="B2170" s="1">
        <v>2015</v>
      </c>
      <c r="C2170" t="s">
        <v>23</v>
      </c>
      <c r="D2170" s="2">
        <v>75.2</v>
      </c>
      <c r="E2170" s="1">
        <v>138</v>
      </c>
      <c r="F2170" s="1">
        <v>0</v>
      </c>
      <c r="H2170">
        <v>0</v>
      </c>
      <c r="I2170" s="1">
        <v>99</v>
      </c>
      <c r="J2170" s="1">
        <v>0</v>
      </c>
      <c r="K2170" s="2">
        <v>47.5</v>
      </c>
      <c r="L2170" s="1">
        <v>0</v>
      </c>
      <c r="M2170" s="1">
        <v>99</v>
      </c>
      <c r="O2170" s="1">
        <v>99</v>
      </c>
      <c r="P2170" s="2">
        <v>0.1</v>
      </c>
      <c r="S2170">
        <v>4.3</v>
      </c>
      <c r="T2170">
        <v>4.3</v>
      </c>
      <c r="U2170">
        <v>0.73499999999999999</v>
      </c>
      <c r="V2170">
        <v>13.1</v>
      </c>
    </row>
    <row r="2171" spans="1:22" x14ac:dyDescent="0.3">
      <c r="A2171" t="s">
        <v>167</v>
      </c>
      <c r="B2171" s="1">
        <v>2014</v>
      </c>
      <c r="C2171" t="s">
        <v>23</v>
      </c>
      <c r="D2171" s="2">
        <v>75</v>
      </c>
      <c r="E2171" s="1">
        <v>139</v>
      </c>
      <c r="F2171" s="1">
        <v>0</v>
      </c>
      <c r="G2171" s="3">
        <v>9.9700000000000006</v>
      </c>
      <c r="H2171">
        <v>0</v>
      </c>
      <c r="I2171" s="1">
        <v>99</v>
      </c>
      <c r="J2171" s="1">
        <v>0</v>
      </c>
      <c r="K2171" s="2">
        <v>46.7</v>
      </c>
      <c r="L2171" s="1">
        <v>0</v>
      </c>
      <c r="M2171" s="1">
        <v>99</v>
      </c>
      <c r="N2171" s="3">
        <v>6.72</v>
      </c>
      <c r="O2171" s="1">
        <v>99</v>
      </c>
      <c r="P2171" s="2">
        <v>0.1</v>
      </c>
      <c r="S2171">
        <v>4.3</v>
      </c>
      <c r="T2171">
        <v>4.3</v>
      </c>
      <c r="U2171">
        <v>0.72299999999999998</v>
      </c>
      <c r="V2171">
        <v>13.1</v>
      </c>
    </row>
    <row r="2172" spans="1:22" x14ac:dyDescent="0.3">
      <c r="A2172" t="s">
        <v>167</v>
      </c>
      <c r="B2172" s="1">
        <v>2013</v>
      </c>
      <c r="C2172" t="s">
        <v>23</v>
      </c>
      <c r="D2172" s="2">
        <v>74.8</v>
      </c>
      <c r="E2172" s="1">
        <v>141</v>
      </c>
      <c r="F2172" s="1">
        <v>0</v>
      </c>
      <c r="G2172" s="3">
        <v>9.73</v>
      </c>
      <c r="H2172">
        <v>0</v>
      </c>
      <c r="I2172" s="1">
        <v>99</v>
      </c>
      <c r="J2172" s="1">
        <v>0</v>
      </c>
      <c r="K2172" s="2">
        <v>45.9</v>
      </c>
      <c r="L2172" s="1">
        <v>0</v>
      </c>
      <c r="M2172" s="1">
        <v>99</v>
      </c>
      <c r="N2172" s="3">
        <v>7.85</v>
      </c>
      <c r="O2172" s="1">
        <v>99</v>
      </c>
      <c r="P2172" s="2">
        <v>0.1</v>
      </c>
      <c r="S2172">
        <v>4.3</v>
      </c>
      <c r="T2172">
        <v>4.3</v>
      </c>
      <c r="U2172">
        <v>0.73399999999999999</v>
      </c>
      <c r="V2172">
        <v>13.1</v>
      </c>
    </row>
    <row r="2173" spans="1:22" x14ac:dyDescent="0.3">
      <c r="A2173" t="s">
        <v>167</v>
      </c>
      <c r="B2173" s="1">
        <v>2012</v>
      </c>
      <c r="C2173" t="s">
        <v>23</v>
      </c>
      <c r="D2173" s="2">
        <v>74.7</v>
      </c>
      <c r="E2173" s="1">
        <v>142</v>
      </c>
      <c r="F2173" s="1">
        <v>0</v>
      </c>
      <c r="G2173" s="3">
        <v>9.99</v>
      </c>
      <c r="H2173">
        <v>0</v>
      </c>
      <c r="I2173" s="1">
        <v>98</v>
      </c>
      <c r="J2173" s="1">
        <v>0</v>
      </c>
      <c r="K2173" s="2">
        <v>45.2</v>
      </c>
      <c r="L2173" s="1">
        <v>0</v>
      </c>
      <c r="M2173" s="1">
        <v>98</v>
      </c>
      <c r="N2173" s="3">
        <v>8.35</v>
      </c>
      <c r="O2173" s="1">
        <v>98</v>
      </c>
      <c r="P2173" s="2">
        <v>0.1</v>
      </c>
      <c r="S2173">
        <v>4.3</v>
      </c>
      <c r="T2173">
        <v>4.3</v>
      </c>
      <c r="U2173">
        <v>0.73499999999999999</v>
      </c>
      <c r="V2173">
        <v>13</v>
      </c>
    </row>
    <row r="2174" spans="1:22" x14ac:dyDescent="0.3">
      <c r="A2174" t="s">
        <v>167</v>
      </c>
      <c r="B2174" s="1">
        <v>2011</v>
      </c>
      <c r="C2174" t="s">
        <v>23</v>
      </c>
      <c r="D2174" s="2">
        <v>74.599999999999994</v>
      </c>
      <c r="E2174" s="1">
        <v>143</v>
      </c>
      <c r="F2174" s="1">
        <v>0</v>
      </c>
      <c r="G2174" s="3">
        <v>10.43</v>
      </c>
      <c r="H2174">
        <v>0</v>
      </c>
      <c r="I2174" s="1">
        <v>99</v>
      </c>
      <c r="J2174" s="1">
        <v>0</v>
      </c>
      <c r="K2174" s="2">
        <v>44.5</v>
      </c>
      <c r="L2174" s="1">
        <v>0</v>
      </c>
      <c r="M2174" s="1">
        <v>99</v>
      </c>
      <c r="N2174" s="3">
        <v>7.58</v>
      </c>
      <c r="O2174" s="1">
        <v>99</v>
      </c>
      <c r="P2174" s="2">
        <v>0.1</v>
      </c>
      <c r="S2174">
        <v>4.3</v>
      </c>
      <c r="T2174">
        <v>4.3</v>
      </c>
      <c r="U2174">
        <v>0.73299999999999998</v>
      </c>
      <c r="V2174">
        <v>12.9</v>
      </c>
    </row>
    <row r="2175" spans="1:22" x14ac:dyDescent="0.3">
      <c r="A2175" t="s">
        <v>167</v>
      </c>
      <c r="B2175" s="1">
        <v>2010</v>
      </c>
      <c r="C2175" t="s">
        <v>23</v>
      </c>
      <c r="D2175" s="2">
        <v>74.2</v>
      </c>
      <c r="E2175" s="1">
        <v>147</v>
      </c>
      <c r="F2175" s="1">
        <v>0</v>
      </c>
      <c r="G2175" s="3">
        <v>10.87</v>
      </c>
      <c r="H2175">
        <v>0</v>
      </c>
      <c r="I2175" s="1">
        <v>97</v>
      </c>
      <c r="J2175" s="1">
        <v>0</v>
      </c>
      <c r="K2175" s="2">
        <v>43.8</v>
      </c>
      <c r="L2175" s="1">
        <v>0</v>
      </c>
      <c r="M2175" s="1">
        <v>97</v>
      </c>
      <c r="N2175" s="3">
        <v>8.1</v>
      </c>
      <c r="O2175" s="1">
        <v>97</v>
      </c>
      <c r="P2175" s="2">
        <v>0.1</v>
      </c>
      <c r="S2175">
        <v>4.3</v>
      </c>
      <c r="T2175">
        <v>4.3</v>
      </c>
      <c r="U2175">
        <v>0.72399999999999998</v>
      </c>
      <c r="V2175">
        <v>12.8</v>
      </c>
    </row>
    <row r="2176" spans="1:22" x14ac:dyDescent="0.3">
      <c r="A2176" t="s">
        <v>167</v>
      </c>
      <c r="B2176" s="1">
        <v>2009</v>
      </c>
      <c r="C2176" t="s">
        <v>23</v>
      </c>
      <c r="D2176" s="2">
        <v>74.3</v>
      </c>
      <c r="E2176" s="1">
        <v>147</v>
      </c>
      <c r="F2176" s="1">
        <v>0</v>
      </c>
      <c r="G2176" s="3">
        <v>11.09</v>
      </c>
      <c r="H2176">
        <v>0</v>
      </c>
      <c r="I2176" s="1">
        <v>95</v>
      </c>
      <c r="J2176" s="1">
        <v>0</v>
      </c>
      <c r="K2176" s="2">
        <v>43</v>
      </c>
      <c r="L2176" s="1">
        <v>0</v>
      </c>
      <c r="M2176" s="1">
        <v>95</v>
      </c>
      <c r="N2176" s="3">
        <v>8.1199999999999992</v>
      </c>
      <c r="O2176" s="1">
        <v>95</v>
      </c>
      <c r="P2176" s="2">
        <v>0.1</v>
      </c>
      <c r="S2176">
        <v>4.3</v>
      </c>
      <c r="T2176">
        <v>4.4000000000000004</v>
      </c>
      <c r="U2176">
        <v>0.71699999999999997</v>
      </c>
      <c r="V2176">
        <v>12.7</v>
      </c>
    </row>
    <row r="2177" spans="1:22" x14ac:dyDescent="0.3">
      <c r="A2177" t="s">
        <v>167</v>
      </c>
      <c r="B2177" s="1">
        <v>2008</v>
      </c>
      <c r="C2177" t="s">
        <v>23</v>
      </c>
      <c r="D2177" s="2">
        <v>74.099999999999994</v>
      </c>
      <c r="E2177" s="1">
        <v>149</v>
      </c>
      <c r="F2177" s="1">
        <v>0</v>
      </c>
      <c r="G2177" s="3">
        <v>12.09</v>
      </c>
      <c r="H2177">
        <v>0</v>
      </c>
      <c r="I2177" s="1">
        <v>96</v>
      </c>
      <c r="J2177" s="1">
        <v>0</v>
      </c>
      <c r="K2177" s="2">
        <v>42.2</v>
      </c>
      <c r="L2177" s="1">
        <v>0</v>
      </c>
      <c r="M2177" s="1">
        <v>96</v>
      </c>
      <c r="N2177" s="3">
        <v>7.43</v>
      </c>
      <c r="O2177" s="1">
        <v>96</v>
      </c>
      <c r="P2177" s="2">
        <v>0.1</v>
      </c>
      <c r="S2177">
        <v>4.3</v>
      </c>
      <c r="T2177">
        <v>4.4000000000000004</v>
      </c>
      <c r="U2177">
        <v>0.71</v>
      </c>
      <c r="V2177">
        <v>12.6</v>
      </c>
    </row>
    <row r="2178" spans="1:22" x14ac:dyDescent="0.3">
      <c r="A2178" t="s">
        <v>167</v>
      </c>
      <c r="B2178" s="1">
        <v>2007</v>
      </c>
      <c r="C2178" t="s">
        <v>23</v>
      </c>
      <c r="D2178" s="2">
        <v>73.900000000000006</v>
      </c>
      <c r="E2178" s="1">
        <v>151</v>
      </c>
      <c r="F2178" s="1">
        <v>0</v>
      </c>
      <c r="G2178" s="3">
        <v>12.68</v>
      </c>
      <c r="H2178">
        <v>0</v>
      </c>
      <c r="I2178" s="1">
        <v>99</v>
      </c>
      <c r="J2178" s="1">
        <v>0</v>
      </c>
      <c r="K2178" s="2">
        <v>41.3</v>
      </c>
      <c r="L2178" s="1">
        <v>0</v>
      </c>
      <c r="M2178" s="1">
        <v>99</v>
      </c>
      <c r="N2178" s="3">
        <v>6.81</v>
      </c>
      <c r="O2178" s="1">
        <v>99</v>
      </c>
      <c r="P2178" s="2">
        <v>0.1</v>
      </c>
      <c r="S2178">
        <v>4.3</v>
      </c>
      <c r="T2178">
        <v>4.4000000000000004</v>
      </c>
      <c r="U2178">
        <v>0.70699999999999996</v>
      </c>
      <c r="V2178">
        <v>12.8</v>
      </c>
    </row>
    <row r="2179" spans="1:22" x14ac:dyDescent="0.3">
      <c r="A2179" t="s">
        <v>167</v>
      </c>
      <c r="B2179" s="1">
        <v>2006</v>
      </c>
      <c r="C2179" t="s">
        <v>23</v>
      </c>
      <c r="D2179" s="2">
        <v>73.5</v>
      </c>
      <c r="E2179" s="1">
        <v>155</v>
      </c>
      <c r="F2179" s="1">
        <v>0</v>
      </c>
      <c r="G2179" s="3">
        <v>13.45</v>
      </c>
      <c r="H2179">
        <v>0</v>
      </c>
      <c r="I2179" s="1">
        <v>85</v>
      </c>
      <c r="J2179" s="1">
        <v>0</v>
      </c>
      <c r="K2179" s="2">
        <v>4.4000000000000004</v>
      </c>
      <c r="L2179" s="1">
        <v>0</v>
      </c>
      <c r="M2179" s="1">
        <v>85</v>
      </c>
      <c r="N2179" s="3">
        <v>6.37</v>
      </c>
      <c r="O2179" s="1">
        <v>85</v>
      </c>
      <c r="P2179" s="2">
        <v>0.1</v>
      </c>
      <c r="S2179">
        <v>4.3</v>
      </c>
      <c r="T2179">
        <v>4.4000000000000004</v>
      </c>
      <c r="U2179">
        <v>0.69399999999999995</v>
      </c>
      <c r="V2179">
        <v>12.4</v>
      </c>
    </row>
    <row r="2180" spans="1:22" x14ac:dyDescent="0.3">
      <c r="A2180" t="s">
        <v>167</v>
      </c>
      <c r="B2180" s="1">
        <v>2005</v>
      </c>
      <c r="C2180" t="s">
        <v>23</v>
      </c>
      <c r="D2180" s="2">
        <v>73.099999999999994</v>
      </c>
      <c r="E2180" s="1">
        <v>16</v>
      </c>
      <c r="F2180" s="1">
        <v>0</v>
      </c>
      <c r="G2180" s="3">
        <v>12.32</v>
      </c>
      <c r="H2180">
        <v>0</v>
      </c>
      <c r="I2180" s="1">
        <v>95</v>
      </c>
      <c r="J2180" s="1">
        <v>0</v>
      </c>
      <c r="K2180" s="2">
        <v>39.6</v>
      </c>
      <c r="L2180" s="1">
        <v>0</v>
      </c>
      <c r="M2180" s="1">
        <v>95</v>
      </c>
      <c r="N2180" s="3">
        <v>6.25</v>
      </c>
      <c r="O2180" s="1">
        <v>95</v>
      </c>
      <c r="P2180" s="2">
        <v>0.2</v>
      </c>
      <c r="S2180">
        <v>4.4000000000000004</v>
      </c>
      <c r="T2180">
        <v>4.4000000000000004</v>
      </c>
      <c r="U2180">
        <v>0.68899999999999995</v>
      </c>
      <c r="V2180">
        <v>12.2</v>
      </c>
    </row>
    <row r="2181" spans="1:22" x14ac:dyDescent="0.3">
      <c r="A2181" t="s">
        <v>167</v>
      </c>
      <c r="B2181" s="1">
        <v>2004</v>
      </c>
      <c r="C2181" t="s">
        <v>23</v>
      </c>
      <c r="D2181" s="2">
        <v>72.599999999999994</v>
      </c>
      <c r="E2181" s="1">
        <v>166</v>
      </c>
      <c r="F2181" s="1">
        <v>0</v>
      </c>
      <c r="G2181" s="3">
        <v>11.93</v>
      </c>
      <c r="H2181">
        <v>0</v>
      </c>
      <c r="I2181" s="1">
        <v>91</v>
      </c>
      <c r="J2181" s="1">
        <v>0</v>
      </c>
      <c r="K2181" s="2">
        <v>39</v>
      </c>
      <c r="L2181" s="1">
        <v>0</v>
      </c>
      <c r="M2181" s="1">
        <v>91</v>
      </c>
      <c r="N2181" s="3">
        <v>6.2</v>
      </c>
      <c r="O2181" s="1">
        <v>91</v>
      </c>
      <c r="P2181" s="2">
        <v>0.2</v>
      </c>
      <c r="S2181">
        <v>4.4000000000000004</v>
      </c>
      <c r="T2181">
        <v>4.4000000000000004</v>
      </c>
      <c r="U2181">
        <v>0.68600000000000005</v>
      </c>
      <c r="V2181">
        <v>12.3</v>
      </c>
    </row>
    <row r="2182" spans="1:22" x14ac:dyDescent="0.3">
      <c r="A2182" t="s">
        <v>167</v>
      </c>
      <c r="B2182" s="1">
        <v>2003</v>
      </c>
      <c r="C2182" t="s">
        <v>23</v>
      </c>
      <c r="D2182" s="2">
        <v>72.2</v>
      </c>
      <c r="E2182" s="1">
        <v>171</v>
      </c>
      <c r="F2182" s="1">
        <v>0</v>
      </c>
      <c r="G2182" s="3">
        <v>12.55</v>
      </c>
      <c r="H2182">
        <v>0</v>
      </c>
      <c r="I2182" s="1">
        <v>84</v>
      </c>
      <c r="J2182" s="1">
        <v>0</v>
      </c>
      <c r="K2182" s="2">
        <v>38.4</v>
      </c>
      <c r="L2182" s="1">
        <v>0</v>
      </c>
      <c r="M2182" s="1">
        <v>91</v>
      </c>
      <c r="N2182" s="3">
        <v>6.1</v>
      </c>
      <c r="O2182" s="1">
        <v>9</v>
      </c>
      <c r="P2182" s="2">
        <v>0.2</v>
      </c>
      <c r="S2182">
        <v>4.4000000000000004</v>
      </c>
      <c r="T2182">
        <v>4.4000000000000004</v>
      </c>
      <c r="U2182">
        <v>0.68400000000000005</v>
      </c>
      <c r="V2182">
        <v>12.4</v>
      </c>
    </row>
    <row r="2183" spans="1:22" x14ac:dyDescent="0.3">
      <c r="A2183" t="s">
        <v>167</v>
      </c>
      <c r="B2183" s="1">
        <v>2002</v>
      </c>
      <c r="C2183" t="s">
        <v>23</v>
      </c>
      <c r="D2183" s="2">
        <v>72</v>
      </c>
      <c r="E2183" s="1">
        <v>174</v>
      </c>
      <c r="F2183" s="1">
        <v>0</v>
      </c>
      <c r="G2183" s="3">
        <v>11.85</v>
      </c>
      <c r="H2183">
        <v>0</v>
      </c>
      <c r="I2183" s="1">
        <v>14</v>
      </c>
      <c r="J2183" s="1">
        <v>0</v>
      </c>
      <c r="K2183" s="2">
        <v>37.9</v>
      </c>
      <c r="L2183" s="1">
        <v>0</v>
      </c>
      <c r="M2183" s="1">
        <v>9</v>
      </c>
      <c r="N2183" s="3">
        <v>6.33</v>
      </c>
      <c r="O2183" s="1">
        <v>74</v>
      </c>
      <c r="P2183" s="2">
        <v>0.1</v>
      </c>
      <c r="S2183">
        <v>4.4000000000000004</v>
      </c>
      <c r="T2183">
        <v>4.5</v>
      </c>
      <c r="U2183">
        <v>0.68100000000000005</v>
      </c>
      <c r="V2183">
        <v>12.5</v>
      </c>
    </row>
    <row r="2184" spans="1:22" x14ac:dyDescent="0.3">
      <c r="A2184" t="s">
        <v>167</v>
      </c>
      <c r="B2184" s="1">
        <v>2001</v>
      </c>
      <c r="C2184" t="s">
        <v>23</v>
      </c>
      <c r="D2184" s="2">
        <v>71.8</v>
      </c>
      <c r="E2184" s="1">
        <v>178</v>
      </c>
      <c r="F2184" s="1">
        <v>0</v>
      </c>
      <c r="G2184" s="3">
        <v>12.03</v>
      </c>
      <c r="H2184">
        <v>0</v>
      </c>
      <c r="I2184" s="1"/>
      <c r="J2184" s="1">
        <v>0</v>
      </c>
      <c r="K2184" s="2">
        <v>37.299999999999997</v>
      </c>
      <c r="L2184" s="1">
        <v>0</v>
      </c>
      <c r="M2184" s="1">
        <v>99</v>
      </c>
      <c r="N2184" s="3">
        <v>6.1</v>
      </c>
      <c r="O2184" s="1">
        <v>99</v>
      </c>
      <c r="P2184" s="2">
        <v>0.3</v>
      </c>
      <c r="S2184">
        <v>4.5</v>
      </c>
      <c r="T2184">
        <v>4.5</v>
      </c>
      <c r="U2184">
        <v>0.68400000000000005</v>
      </c>
      <c r="V2184">
        <v>12.6</v>
      </c>
    </row>
    <row r="2185" spans="1:22" x14ac:dyDescent="0.3">
      <c r="A2185" t="s">
        <v>167</v>
      </c>
      <c r="B2185" s="1">
        <v>2000</v>
      </c>
      <c r="C2185" t="s">
        <v>23</v>
      </c>
      <c r="D2185" s="2">
        <v>71.599999999999994</v>
      </c>
      <c r="E2185" s="1">
        <v>183</v>
      </c>
      <c r="F2185" s="1">
        <v>0</v>
      </c>
      <c r="G2185" s="3">
        <v>11.69</v>
      </c>
      <c r="H2185">
        <v>0</v>
      </c>
      <c r="I2185" s="1"/>
      <c r="J2185" s="1">
        <v>0</v>
      </c>
      <c r="K2185" s="2">
        <v>36.799999999999997</v>
      </c>
      <c r="L2185" s="1">
        <v>0</v>
      </c>
      <c r="M2185" s="1">
        <v>7</v>
      </c>
      <c r="N2185" s="3">
        <v>5.53</v>
      </c>
      <c r="O2185" s="1">
        <v>7</v>
      </c>
      <c r="P2185" s="2">
        <v>0.4</v>
      </c>
      <c r="S2185">
        <v>4.5</v>
      </c>
      <c r="T2185">
        <v>4.5</v>
      </c>
      <c r="U2185">
        <v>0</v>
      </c>
      <c r="V2185">
        <v>12.8</v>
      </c>
    </row>
    <row r="2186" spans="1:22" x14ac:dyDescent="0.3">
      <c r="A2186" t="s">
        <v>168</v>
      </c>
      <c r="B2186" s="1">
        <v>2015</v>
      </c>
      <c r="C2186" t="s">
        <v>23</v>
      </c>
      <c r="D2186" s="2">
        <v>73.2</v>
      </c>
      <c r="E2186" s="1">
        <v>156</v>
      </c>
      <c r="F2186" s="1">
        <v>0</v>
      </c>
      <c r="H2186">
        <v>0</v>
      </c>
      <c r="I2186" s="1">
        <v>98</v>
      </c>
      <c r="J2186" s="1">
        <v>0</v>
      </c>
      <c r="K2186" s="2">
        <v>54.1</v>
      </c>
      <c r="L2186" s="1">
        <v>0</v>
      </c>
      <c r="M2186" s="1">
        <v>97</v>
      </c>
      <c r="O2186" s="1">
        <v>98</v>
      </c>
      <c r="P2186" s="2">
        <v>0.1</v>
      </c>
      <c r="S2186">
        <v>3.5</v>
      </c>
      <c r="T2186">
        <v>3.4</v>
      </c>
      <c r="U2186">
        <v>0.72</v>
      </c>
      <c r="V2186">
        <v>13.3</v>
      </c>
    </row>
    <row r="2187" spans="1:22" x14ac:dyDescent="0.3">
      <c r="A2187" t="s">
        <v>168</v>
      </c>
      <c r="B2187" s="1">
        <v>2014</v>
      </c>
      <c r="C2187" t="s">
        <v>23</v>
      </c>
      <c r="D2187" s="2">
        <v>73.099999999999994</v>
      </c>
      <c r="E2187" s="1">
        <v>157</v>
      </c>
      <c r="F2187" s="1">
        <v>0</v>
      </c>
      <c r="G2187" s="3">
        <v>7.01</v>
      </c>
      <c r="H2187">
        <v>0</v>
      </c>
      <c r="I2187" s="1">
        <v>98</v>
      </c>
      <c r="J2187" s="1">
        <v>0</v>
      </c>
      <c r="K2187" s="2">
        <v>53.1</v>
      </c>
      <c r="L2187" s="1">
        <v>0</v>
      </c>
      <c r="M2187" s="1">
        <v>97</v>
      </c>
      <c r="N2187" s="3">
        <v>8.6300000000000008</v>
      </c>
      <c r="O2187" s="1">
        <v>98</v>
      </c>
      <c r="P2187" s="2">
        <v>0.1</v>
      </c>
      <c r="S2187">
        <v>3.5</v>
      </c>
      <c r="T2187">
        <v>3.4</v>
      </c>
      <c r="U2187">
        <v>0.72</v>
      </c>
      <c r="V2187">
        <v>13.3</v>
      </c>
    </row>
    <row r="2188" spans="1:22" x14ac:dyDescent="0.3">
      <c r="A2188" t="s">
        <v>168</v>
      </c>
      <c r="B2188" s="1">
        <v>2013</v>
      </c>
      <c r="C2188" t="s">
        <v>23</v>
      </c>
      <c r="D2188" s="2">
        <v>72.7</v>
      </c>
      <c r="E2188" s="1">
        <v>161</v>
      </c>
      <c r="F2188" s="1">
        <v>0</v>
      </c>
      <c r="G2188" s="3">
        <v>7.07</v>
      </c>
      <c r="H2188">
        <v>0</v>
      </c>
      <c r="I2188" s="1">
        <v>97</v>
      </c>
      <c r="J2188" s="1">
        <v>0</v>
      </c>
      <c r="K2188" s="2">
        <v>52.2</v>
      </c>
      <c r="L2188" s="1">
        <v>0</v>
      </c>
      <c r="M2188" s="1">
        <v>97</v>
      </c>
      <c r="N2188" s="3">
        <v>5.21</v>
      </c>
      <c r="O2188" s="1">
        <v>97</v>
      </c>
      <c r="P2188" s="2">
        <v>0.1</v>
      </c>
      <c r="S2188">
        <v>3.5</v>
      </c>
      <c r="T2188">
        <v>3.4</v>
      </c>
      <c r="U2188">
        <v>0.71699999999999997</v>
      </c>
      <c r="V2188">
        <v>13.3</v>
      </c>
    </row>
    <row r="2189" spans="1:22" x14ac:dyDescent="0.3">
      <c r="A2189" t="s">
        <v>168</v>
      </c>
      <c r="B2189" s="1">
        <v>2012</v>
      </c>
      <c r="C2189" t="s">
        <v>23</v>
      </c>
      <c r="D2189" s="2">
        <v>72.8</v>
      </c>
      <c r="E2189" s="1">
        <v>159</v>
      </c>
      <c r="F2189" s="1">
        <v>0</v>
      </c>
      <c r="G2189" s="3">
        <v>6.93</v>
      </c>
      <c r="H2189">
        <v>0</v>
      </c>
      <c r="I2189" s="1">
        <v>96</v>
      </c>
      <c r="J2189" s="1">
        <v>0</v>
      </c>
      <c r="K2189" s="2">
        <v>51.2</v>
      </c>
      <c r="L2189" s="1">
        <v>0</v>
      </c>
      <c r="M2189" s="1">
        <v>96</v>
      </c>
      <c r="N2189" s="3">
        <v>8.48</v>
      </c>
      <c r="O2189" s="1">
        <v>96</v>
      </c>
      <c r="P2189" s="2">
        <v>0.1</v>
      </c>
      <c r="S2189">
        <v>3.5</v>
      </c>
      <c r="T2189">
        <v>3.5</v>
      </c>
      <c r="U2189">
        <v>0.71299999999999997</v>
      </c>
      <c r="V2189">
        <v>13.3</v>
      </c>
    </row>
    <row r="2190" spans="1:22" x14ac:dyDescent="0.3">
      <c r="A2190" t="s">
        <v>168</v>
      </c>
      <c r="B2190" s="1">
        <v>2011</v>
      </c>
      <c r="C2190" t="s">
        <v>23</v>
      </c>
      <c r="D2190" s="2">
        <v>72.7</v>
      </c>
      <c r="E2190" s="1">
        <v>16</v>
      </c>
      <c r="F2190" s="1">
        <v>0</v>
      </c>
      <c r="G2190" s="3">
        <v>7.02</v>
      </c>
      <c r="H2190">
        <v>0</v>
      </c>
      <c r="I2190" s="1">
        <v>96</v>
      </c>
      <c r="J2190" s="1">
        <v>0</v>
      </c>
      <c r="K2190" s="2">
        <v>5.3</v>
      </c>
      <c r="L2190" s="1">
        <v>0</v>
      </c>
      <c r="M2190" s="1">
        <v>96</v>
      </c>
      <c r="N2190" s="3">
        <v>4.99</v>
      </c>
      <c r="O2190" s="1">
        <v>96</v>
      </c>
      <c r="P2190" s="2">
        <v>0.1</v>
      </c>
      <c r="S2190">
        <v>3.5</v>
      </c>
      <c r="T2190">
        <v>3.5</v>
      </c>
      <c r="U2190">
        <v>0.71199999999999997</v>
      </c>
      <c r="V2190">
        <v>13.3</v>
      </c>
    </row>
    <row r="2191" spans="1:22" x14ac:dyDescent="0.3">
      <c r="A2191" t="s">
        <v>168</v>
      </c>
      <c r="B2191" s="1">
        <v>2010</v>
      </c>
      <c r="C2191" t="s">
        <v>23</v>
      </c>
      <c r="D2191" s="2">
        <v>72.5</v>
      </c>
      <c r="E2191" s="1">
        <v>162</v>
      </c>
      <c r="F2191" s="1">
        <v>0</v>
      </c>
      <c r="G2191" s="3">
        <v>7</v>
      </c>
      <c r="H2191">
        <v>0</v>
      </c>
      <c r="I2191" s="1">
        <v>99</v>
      </c>
      <c r="J2191" s="1">
        <v>0</v>
      </c>
      <c r="K2191" s="2">
        <v>49.3</v>
      </c>
      <c r="L2191" s="1">
        <v>0</v>
      </c>
      <c r="M2191" s="1">
        <v>99</v>
      </c>
      <c r="N2191" s="3">
        <v>4.71</v>
      </c>
      <c r="O2191" s="1">
        <v>99</v>
      </c>
      <c r="P2191" s="2">
        <v>0.1</v>
      </c>
      <c r="S2191">
        <v>3.5</v>
      </c>
      <c r="T2191">
        <v>3.5</v>
      </c>
      <c r="U2191">
        <v>0.71099999999999997</v>
      </c>
      <c r="V2191">
        <v>13.3</v>
      </c>
    </row>
    <row r="2192" spans="1:22" x14ac:dyDescent="0.3">
      <c r="A2192" t="s">
        <v>168</v>
      </c>
      <c r="B2192" s="1">
        <v>2009</v>
      </c>
      <c r="C2192" t="s">
        <v>23</v>
      </c>
      <c r="D2192" s="2">
        <v>72.3</v>
      </c>
      <c r="E2192" s="1">
        <v>165</v>
      </c>
      <c r="F2192" s="1">
        <v>0</v>
      </c>
      <c r="G2192" s="3">
        <v>6.85</v>
      </c>
      <c r="H2192">
        <v>0</v>
      </c>
      <c r="I2192" s="1">
        <v>99</v>
      </c>
      <c r="J2192" s="1">
        <v>0</v>
      </c>
      <c r="K2192" s="2">
        <v>48.4</v>
      </c>
      <c r="L2192" s="1">
        <v>0</v>
      </c>
      <c r="M2192" s="1">
        <v>99</v>
      </c>
      <c r="N2192" s="3">
        <v>5.13</v>
      </c>
      <c r="O2192" s="1">
        <v>99</v>
      </c>
      <c r="P2192" s="2">
        <v>0.2</v>
      </c>
      <c r="S2192">
        <v>3.6</v>
      </c>
      <c r="T2192">
        <v>3.5</v>
      </c>
      <c r="U2192">
        <v>0.70899999999999996</v>
      </c>
      <c r="V2192">
        <v>13.3</v>
      </c>
    </row>
    <row r="2193" spans="1:22" x14ac:dyDescent="0.3">
      <c r="A2193" t="s">
        <v>168</v>
      </c>
      <c r="B2193" s="1">
        <v>2008</v>
      </c>
      <c r="C2193" t="s">
        <v>23</v>
      </c>
      <c r="D2193" s="2">
        <v>72.099999999999994</v>
      </c>
      <c r="E2193" s="1">
        <v>167</v>
      </c>
      <c r="F2193" s="1">
        <v>0</v>
      </c>
      <c r="G2193" s="3">
        <v>6.92</v>
      </c>
      <c r="H2193">
        <v>0</v>
      </c>
      <c r="I2193" s="1">
        <v>99</v>
      </c>
      <c r="J2193" s="1">
        <v>0</v>
      </c>
      <c r="K2193" s="2">
        <v>47.5</v>
      </c>
      <c r="L2193" s="1">
        <v>0</v>
      </c>
      <c r="M2193" s="1">
        <v>99</v>
      </c>
      <c r="N2193" s="3">
        <v>4.7</v>
      </c>
      <c r="O2193" s="1">
        <v>99</v>
      </c>
      <c r="P2193" s="2">
        <v>0.3</v>
      </c>
      <c r="S2193">
        <v>3.6</v>
      </c>
      <c r="T2193">
        <v>3.6</v>
      </c>
      <c r="U2193">
        <v>0.70399999999999996</v>
      </c>
      <c r="V2193">
        <v>13.3</v>
      </c>
    </row>
    <row r="2194" spans="1:22" x14ac:dyDescent="0.3">
      <c r="A2194" t="s">
        <v>168</v>
      </c>
      <c r="B2194" s="1">
        <v>2007</v>
      </c>
      <c r="C2194" t="s">
        <v>23</v>
      </c>
      <c r="D2194" s="2">
        <v>71.900000000000006</v>
      </c>
      <c r="E2194" s="1">
        <v>17</v>
      </c>
      <c r="F2194" s="1">
        <v>0</v>
      </c>
      <c r="G2194" s="3">
        <v>5.89</v>
      </c>
      <c r="H2194">
        <v>0</v>
      </c>
      <c r="I2194" s="1">
        <v>99</v>
      </c>
      <c r="J2194" s="1">
        <v>0</v>
      </c>
      <c r="K2194" s="2">
        <v>46.6</v>
      </c>
      <c r="L2194" s="1">
        <v>0</v>
      </c>
      <c r="M2194" s="1">
        <v>99</v>
      </c>
      <c r="N2194" s="3">
        <v>3.92</v>
      </c>
      <c r="O2194" s="1">
        <v>99</v>
      </c>
      <c r="P2194" s="2">
        <v>0.3</v>
      </c>
      <c r="S2194">
        <v>3.6</v>
      </c>
      <c r="T2194">
        <v>3.6</v>
      </c>
      <c r="U2194">
        <v>0.70199999999999996</v>
      </c>
      <c r="V2194">
        <v>13.3</v>
      </c>
    </row>
    <row r="2195" spans="1:22" x14ac:dyDescent="0.3">
      <c r="A2195" t="s">
        <v>168</v>
      </c>
      <c r="B2195" s="1">
        <v>2006</v>
      </c>
      <c r="C2195" t="s">
        <v>23</v>
      </c>
      <c r="D2195" s="2">
        <v>71.7</v>
      </c>
      <c r="E2195" s="1">
        <v>173</v>
      </c>
      <c r="F2195" s="1">
        <v>0</v>
      </c>
      <c r="G2195" s="3">
        <v>5.93</v>
      </c>
      <c r="H2195">
        <v>0</v>
      </c>
      <c r="I2195" s="1">
        <v>99</v>
      </c>
      <c r="J2195" s="1">
        <v>0</v>
      </c>
      <c r="K2195" s="2">
        <v>45.7</v>
      </c>
      <c r="L2195" s="1">
        <v>0</v>
      </c>
      <c r="M2195" s="1">
        <v>99</v>
      </c>
      <c r="N2195" s="3">
        <v>3.88</v>
      </c>
      <c r="O2195" s="1">
        <v>99</v>
      </c>
      <c r="P2195" s="2">
        <v>0.3</v>
      </c>
      <c r="S2195">
        <v>3.7</v>
      </c>
      <c r="T2195">
        <v>3.6</v>
      </c>
      <c r="U2195">
        <v>0.69499999999999995</v>
      </c>
      <c r="V2195">
        <v>13.3</v>
      </c>
    </row>
    <row r="2196" spans="1:22" x14ac:dyDescent="0.3">
      <c r="A2196" t="s">
        <v>168</v>
      </c>
      <c r="B2196" s="1">
        <v>2005</v>
      </c>
      <c r="C2196" t="s">
        <v>23</v>
      </c>
      <c r="D2196" s="2">
        <v>71.400000000000006</v>
      </c>
      <c r="E2196" s="1">
        <v>177</v>
      </c>
      <c r="F2196" s="1">
        <v>0</v>
      </c>
      <c r="G2196" s="3">
        <v>6.04</v>
      </c>
      <c r="H2196">
        <v>0</v>
      </c>
      <c r="I2196" s="1">
        <v>99</v>
      </c>
      <c r="J2196" s="1">
        <v>0</v>
      </c>
      <c r="K2196" s="2">
        <v>44.7</v>
      </c>
      <c r="L2196" s="1">
        <v>0</v>
      </c>
      <c r="M2196" s="1">
        <v>93</v>
      </c>
      <c r="N2196" s="3">
        <v>3.66</v>
      </c>
      <c r="O2196" s="1">
        <v>99</v>
      </c>
      <c r="P2196" s="2">
        <v>0.2</v>
      </c>
      <c r="S2196">
        <v>3.7</v>
      </c>
      <c r="T2196">
        <v>3.7</v>
      </c>
      <c r="U2196">
        <v>0.69199999999999995</v>
      </c>
      <c r="V2196">
        <v>13.3</v>
      </c>
    </row>
    <row r="2197" spans="1:22" x14ac:dyDescent="0.3">
      <c r="A2197" t="s">
        <v>168</v>
      </c>
      <c r="B2197" s="1">
        <v>2004</v>
      </c>
      <c r="C2197" t="s">
        <v>23</v>
      </c>
      <c r="D2197" s="2">
        <v>71.2</v>
      </c>
      <c r="E2197" s="1">
        <v>181</v>
      </c>
      <c r="F2197" s="1">
        <v>0</v>
      </c>
      <c r="G2197" s="3">
        <v>5.42</v>
      </c>
      <c r="H2197">
        <v>0</v>
      </c>
      <c r="I2197" s="1">
        <v>99</v>
      </c>
      <c r="J2197" s="1">
        <v>0</v>
      </c>
      <c r="K2197" s="2">
        <v>43.8</v>
      </c>
      <c r="L2197" s="1">
        <v>0</v>
      </c>
      <c r="M2197" s="1">
        <v>99</v>
      </c>
      <c r="N2197" s="3">
        <v>3.72</v>
      </c>
      <c r="O2197" s="1">
        <v>99</v>
      </c>
      <c r="P2197" s="2">
        <v>0.4</v>
      </c>
      <c r="S2197">
        <v>3.8</v>
      </c>
      <c r="T2197">
        <v>3.7</v>
      </c>
      <c r="U2197">
        <v>0.68899999999999995</v>
      </c>
      <c r="V2197">
        <v>13.2</v>
      </c>
    </row>
    <row r="2198" spans="1:22" x14ac:dyDescent="0.3">
      <c r="A2198" t="s">
        <v>168</v>
      </c>
      <c r="B2198" s="1">
        <v>2003</v>
      </c>
      <c r="C2198" t="s">
        <v>23</v>
      </c>
      <c r="D2198" s="2">
        <v>71</v>
      </c>
      <c r="E2198" s="1">
        <v>184</v>
      </c>
      <c r="F2198" s="1">
        <v>0</v>
      </c>
      <c r="G2198" s="3">
        <v>5.0999999999999996</v>
      </c>
      <c r="H2198">
        <v>0</v>
      </c>
      <c r="I2198" s="1">
        <v>31</v>
      </c>
      <c r="J2198" s="1">
        <v>0</v>
      </c>
      <c r="K2198" s="2">
        <v>42.9</v>
      </c>
      <c r="L2198" s="1">
        <v>0</v>
      </c>
      <c r="M2198" s="1">
        <v>99</v>
      </c>
      <c r="N2198" s="3">
        <v>3.91</v>
      </c>
      <c r="O2198" s="1">
        <v>99</v>
      </c>
      <c r="P2198" s="2">
        <v>0.4</v>
      </c>
      <c r="S2198">
        <v>3.8</v>
      </c>
      <c r="T2198">
        <v>3.8</v>
      </c>
      <c r="U2198">
        <v>0.68200000000000005</v>
      </c>
      <c r="V2198">
        <v>13</v>
      </c>
    </row>
    <row r="2199" spans="1:22" x14ac:dyDescent="0.3">
      <c r="A2199" t="s">
        <v>168</v>
      </c>
      <c r="B2199" s="1">
        <v>2002</v>
      </c>
      <c r="C2199" t="s">
        <v>23</v>
      </c>
      <c r="D2199" s="2">
        <v>79</v>
      </c>
      <c r="E2199" s="1">
        <v>186</v>
      </c>
      <c r="F2199" s="1">
        <v>0</v>
      </c>
      <c r="G2199" s="3">
        <v>4.9400000000000004</v>
      </c>
      <c r="H2199">
        <v>0</v>
      </c>
      <c r="I2199" s="1"/>
      <c r="J2199" s="1">
        <v>0</v>
      </c>
      <c r="K2199" s="2">
        <v>42</v>
      </c>
      <c r="L2199" s="1">
        <v>0</v>
      </c>
      <c r="M2199" s="1">
        <v>99</v>
      </c>
      <c r="N2199" s="3">
        <v>3.93</v>
      </c>
      <c r="O2199" s="1">
        <v>99</v>
      </c>
      <c r="P2199" s="2">
        <v>0.4</v>
      </c>
      <c r="S2199">
        <v>3.9</v>
      </c>
      <c r="T2199">
        <v>3.8</v>
      </c>
      <c r="U2199">
        <v>0.67700000000000005</v>
      </c>
      <c r="V2199">
        <v>12.9</v>
      </c>
    </row>
    <row r="2200" spans="1:22" x14ac:dyDescent="0.3">
      <c r="A2200" t="s">
        <v>168</v>
      </c>
      <c r="B2200" s="1">
        <v>2001</v>
      </c>
      <c r="C2200" t="s">
        <v>23</v>
      </c>
      <c r="D2200" s="2">
        <v>79</v>
      </c>
      <c r="E2200" s="1">
        <v>186</v>
      </c>
      <c r="F2200" s="1">
        <v>0</v>
      </c>
      <c r="G2200" s="3">
        <v>4.7300000000000004</v>
      </c>
      <c r="H2200">
        <v>0</v>
      </c>
      <c r="I2200" s="1"/>
      <c r="J2200" s="1">
        <v>0</v>
      </c>
      <c r="K2200" s="2">
        <v>41</v>
      </c>
      <c r="L2200" s="1">
        <v>0</v>
      </c>
      <c r="M2200" s="1">
        <v>99</v>
      </c>
      <c r="N2200" s="3">
        <v>3.64</v>
      </c>
      <c r="O2200" s="1">
        <v>99</v>
      </c>
      <c r="P2200" s="2">
        <v>0.7</v>
      </c>
      <c r="S2200">
        <v>3.9</v>
      </c>
      <c r="T2200">
        <v>3.9</v>
      </c>
      <c r="U2200">
        <v>0.67300000000000004</v>
      </c>
      <c r="V2200">
        <v>12.8</v>
      </c>
    </row>
    <row r="2201" spans="1:22" x14ac:dyDescent="0.3">
      <c r="A2201" t="s">
        <v>168</v>
      </c>
      <c r="B2201" s="1">
        <v>2000</v>
      </c>
      <c r="C2201" t="s">
        <v>23</v>
      </c>
      <c r="D2201" s="2">
        <v>79</v>
      </c>
      <c r="E2201" s="1">
        <v>186</v>
      </c>
      <c r="F2201" s="1">
        <v>0</v>
      </c>
      <c r="G2201" s="3">
        <v>4.8</v>
      </c>
      <c r="H2201">
        <v>0</v>
      </c>
      <c r="I2201" s="1"/>
      <c r="J2201" s="1">
        <v>0</v>
      </c>
      <c r="K2201" s="2">
        <v>4.0999999999999996</v>
      </c>
      <c r="L2201" s="1">
        <v>0</v>
      </c>
      <c r="M2201" s="1">
        <v>99</v>
      </c>
      <c r="N2201" s="3">
        <v>3.73</v>
      </c>
      <c r="O2201" s="1">
        <v>98</v>
      </c>
      <c r="P2201" s="2">
        <v>0.7</v>
      </c>
      <c r="S2201">
        <v>4</v>
      </c>
      <c r="T2201">
        <v>3.9</v>
      </c>
      <c r="U2201">
        <v>0</v>
      </c>
      <c r="V2201">
        <v>12.7</v>
      </c>
    </row>
    <row r="2202" spans="1:22" x14ac:dyDescent="0.3">
      <c r="A2202" t="s">
        <v>169</v>
      </c>
      <c r="B2202" s="1">
        <v>2015</v>
      </c>
      <c r="C2202" t="s">
        <v>23</v>
      </c>
      <c r="D2202" s="2">
        <v>74</v>
      </c>
      <c r="E2202" s="1">
        <v>125</v>
      </c>
      <c r="F2202" s="1">
        <v>0</v>
      </c>
      <c r="H2202">
        <v>0</v>
      </c>
      <c r="I2202" s="1">
        <v>59</v>
      </c>
      <c r="J2202" s="1">
        <v>0</v>
      </c>
      <c r="K2202" s="2">
        <v>74.7</v>
      </c>
      <c r="L2202" s="1">
        <v>0</v>
      </c>
      <c r="M2202" s="1">
        <v>61</v>
      </c>
      <c r="O2202" s="1">
        <v>66</v>
      </c>
      <c r="P2202" s="2">
        <v>0.1</v>
      </c>
      <c r="Q2202" s="3">
        <v>4149.3634439999996</v>
      </c>
      <c r="R2202" s="1">
        <v>193759</v>
      </c>
      <c r="S2202">
        <v>0.2</v>
      </c>
      <c r="T2202">
        <v>0.1</v>
      </c>
      <c r="U2202">
        <v>0.70199999999999996</v>
      </c>
      <c r="V2202">
        <v>12.9</v>
      </c>
    </row>
    <row r="2203" spans="1:22" x14ac:dyDescent="0.3">
      <c r="A2203" t="s">
        <v>169</v>
      </c>
      <c r="B2203" s="1">
        <v>2014</v>
      </c>
      <c r="C2203" t="s">
        <v>23</v>
      </c>
      <c r="D2203" s="2">
        <v>73.8</v>
      </c>
      <c r="E2203" s="1">
        <v>128</v>
      </c>
      <c r="F2203" s="1">
        <v>0</v>
      </c>
      <c r="G2203" s="3">
        <v>0.01</v>
      </c>
      <c r="H2203">
        <v>660.27779229999999</v>
      </c>
      <c r="I2203" s="1">
        <v>56</v>
      </c>
      <c r="J2203" s="1">
        <v>0</v>
      </c>
      <c r="K2203" s="2">
        <v>74.3</v>
      </c>
      <c r="L2203" s="1">
        <v>0</v>
      </c>
      <c r="M2203" s="1">
        <v>58</v>
      </c>
      <c r="N2203" s="3">
        <v>7.22</v>
      </c>
      <c r="O2203" s="1">
        <v>63</v>
      </c>
      <c r="P2203" s="2">
        <v>0.1</v>
      </c>
      <c r="Q2203" s="3">
        <v>4178.9733690000003</v>
      </c>
      <c r="R2203" s="1">
        <v>19229</v>
      </c>
      <c r="S2203">
        <v>0.2</v>
      </c>
      <c r="T2203">
        <v>0.1</v>
      </c>
      <c r="U2203">
        <v>0.70099999999999996</v>
      </c>
      <c r="V2203">
        <v>12.9</v>
      </c>
    </row>
    <row r="2204" spans="1:22" x14ac:dyDescent="0.3">
      <c r="A2204" t="s">
        <v>169</v>
      </c>
      <c r="B2204" s="1">
        <v>2013</v>
      </c>
      <c r="C2204" t="s">
        <v>23</v>
      </c>
      <c r="D2204" s="2">
        <v>73.599999999999994</v>
      </c>
      <c r="E2204" s="1">
        <v>131</v>
      </c>
      <c r="F2204" s="1">
        <v>0</v>
      </c>
      <c r="G2204" s="3">
        <v>0.01</v>
      </c>
      <c r="H2204">
        <v>698.35227859999998</v>
      </c>
      <c r="I2204" s="1">
        <v>6</v>
      </c>
      <c r="J2204" s="1">
        <v>0</v>
      </c>
      <c r="K2204" s="2">
        <v>73.8</v>
      </c>
      <c r="L2204" s="1">
        <v>0</v>
      </c>
      <c r="M2204" s="1">
        <v>62</v>
      </c>
      <c r="N2204" s="3">
        <v>6.91</v>
      </c>
      <c r="O2204" s="1">
        <v>67</v>
      </c>
      <c r="P2204" s="2">
        <v>0.1</v>
      </c>
      <c r="Q2204" s="3">
        <v>4219.6512300000004</v>
      </c>
      <c r="R2204" s="1">
        <v>19757</v>
      </c>
      <c r="S2204">
        <v>0.2</v>
      </c>
      <c r="T2204">
        <v>0.1</v>
      </c>
      <c r="U2204">
        <v>0.7</v>
      </c>
      <c r="V2204">
        <v>12.9</v>
      </c>
    </row>
    <row r="2205" spans="1:22" x14ac:dyDescent="0.3">
      <c r="A2205" t="s">
        <v>169</v>
      </c>
      <c r="B2205" s="1">
        <v>2012</v>
      </c>
      <c r="C2205" t="s">
        <v>23</v>
      </c>
      <c r="D2205" s="2">
        <v>73.2</v>
      </c>
      <c r="E2205" s="1">
        <v>136</v>
      </c>
      <c r="F2205" s="1">
        <v>0</v>
      </c>
      <c r="G2205" s="3">
        <v>0.01</v>
      </c>
      <c r="H2205">
        <v>492.05522630000002</v>
      </c>
      <c r="I2205" s="1">
        <v>64</v>
      </c>
      <c r="J2205" s="1">
        <v>1</v>
      </c>
      <c r="K2205" s="2">
        <v>73.400000000000006</v>
      </c>
      <c r="L2205" s="1">
        <v>0</v>
      </c>
      <c r="M2205" s="1">
        <v>62</v>
      </c>
      <c r="N2205" s="3">
        <v>5.2</v>
      </c>
      <c r="O2205" s="1">
        <v>64</v>
      </c>
      <c r="P2205" s="2">
        <v>0.1</v>
      </c>
      <c r="Q2205" s="3">
        <v>4234.554443</v>
      </c>
      <c r="R2205" s="1">
        <v>189194</v>
      </c>
      <c r="S2205">
        <v>0.2</v>
      </c>
      <c r="T2205">
        <v>0.1</v>
      </c>
      <c r="U2205">
        <v>0.69799999999999995</v>
      </c>
      <c r="V2205">
        <v>12.9</v>
      </c>
    </row>
    <row r="2206" spans="1:22" x14ac:dyDescent="0.3">
      <c r="A2206" t="s">
        <v>169</v>
      </c>
      <c r="B2206" s="1">
        <v>2011</v>
      </c>
      <c r="C2206" t="s">
        <v>23</v>
      </c>
      <c r="D2206" s="2">
        <v>73</v>
      </c>
      <c r="E2206" s="1">
        <v>139</v>
      </c>
      <c r="F2206" s="1">
        <v>0</v>
      </c>
      <c r="G2206" s="3">
        <v>2.15</v>
      </c>
      <c r="H2206">
        <v>558.7206486</v>
      </c>
      <c r="I2206" s="1">
        <v>58</v>
      </c>
      <c r="J2206" s="1">
        <v>0</v>
      </c>
      <c r="K2206" s="2">
        <v>72.900000000000006</v>
      </c>
      <c r="L2206" s="1">
        <v>0</v>
      </c>
      <c r="M2206" s="1">
        <v>6</v>
      </c>
      <c r="N2206" s="3">
        <v>5.8</v>
      </c>
      <c r="O2206" s="1">
        <v>65</v>
      </c>
      <c r="P2206" s="2">
        <v>0.1</v>
      </c>
      <c r="Q2206" s="3">
        <v>3942.9827</v>
      </c>
      <c r="R2206" s="1">
        <v>187665</v>
      </c>
      <c r="S2206">
        <v>0.2</v>
      </c>
      <c r="T2206">
        <v>0.1</v>
      </c>
      <c r="U2206">
        <v>0.69299999999999995</v>
      </c>
      <c r="V2206">
        <v>12.9</v>
      </c>
    </row>
    <row r="2207" spans="1:22" x14ac:dyDescent="0.3">
      <c r="A2207" t="s">
        <v>169</v>
      </c>
      <c r="B2207" s="1">
        <v>2010</v>
      </c>
      <c r="C2207" t="s">
        <v>23</v>
      </c>
      <c r="D2207" s="2">
        <v>72.599999999999994</v>
      </c>
      <c r="E2207" s="1">
        <v>144</v>
      </c>
      <c r="F2207" s="1">
        <v>0</v>
      </c>
      <c r="G2207" s="3">
        <v>3.01</v>
      </c>
      <c r="H2207">
        <v>434.79406790000002</v>
      </c>
      <c r="I2207" s="1">
        <v>57</v>
      </c>
      <c r="J2207" s="1">
        <v>8</v>
      </c>
      <c r="K2207" s="2">
        <v>72.5</v>
      </c>
      <c r="L2207" s="1">
        <v>0</v>
      </c>
      <c r="M2207" s="1">
        <v>57</v>
      </c>
      <c r="N2207" s="3">
        <v>5.7</v>
      </c>
      <c r="O2207" s="1">
        <v>62</v>
      </c>
      <c r="P2207" s="2">
        <v>0.1</v>
      </c>
      <c r="Q2207" s="3">
        <v>3453.4874340000001</v>
      </c>
      <c r="R2207" s="1">
        <v>18625</v>
      </c>
      <c r="S2207">
        <v>0.2</v>
      </c>
      <c r="T2207">
        <v>0.2</v>
      </c>
      <c r="U2207">
        <v>0.69</v>
      </c>
      <c r="V2207">
        <v>12.9</v>
      </c>
    </row>
    <row r="2208" spans="1:22" x14ac:dyDescent="0.3">
      <c r="A2208" t="s">
        <v>169</v>
      </c>
      <c r="B2208" s="1">
        <v>2009</v>
      </c>
      <c r="C2208" t="s">
        <v>23</v>
      </c>
      <c r="D2208" s="2">
        <v>76</v>
      </c>
      <c r="E2208" s="1">
        <v>172</v>
      </c>
      <c r="F2208" s="1">
        <v>0</v>
      </c>
      <c r="G2208" s="3">
        <v>2.88</v>
      </c>
      <c r="H2208">
        <v>42.123683739999997</v>
      </c>
      <c r="I2208" s="1">
        <v>44</v>
      </c>
      <c r="J2208" s="1">
        <v>0</v>
      </c>
      <c r="K2208" s="2">
        <v>72</v>
      </c>
      <c r="L2208" s="1">
        <v>0</v>
      </c>
      <c r="M2208" s="1">
        <v>45</v>
      </c>
      <c r="N2208" s="3">
        <v>5.4</v>
      </c>
      <c r="O2208" s="1">
        <v>49</v>
      </c>
      <c r="P2208" s="2">
        <v>0.1</v>
      </c>
      <c r="Q2208" s="3">
        <v>335.11283800000001</v>
      </c>
      <c r="R2208" s="1">
        <v>184826</v>
      </c>
      <c r="S2208">
        <v>0.2</v>
      </c>
      <c r="T2208">
        <v>0.2</v>
      </c>
      <c r="U2208">
        <v>0.69099999999999995</v>
      </c>
      <c r="V2208">
        <v>12.9</v>
      </c>
    </row>
    <row r="2209" spans="1:22" x14ac:dyDescent="0.3">
      <c r="A2209" t="s">
        <v>169</v>
      </c>
      <c r="B2209" s="1">
        <v>2008</v>
      </c>
      <c r="C2209" t="s">
        <v>23</v>
      </c>
      <c r="D2209" s="2">
        <v>72.5</v>
      </c>
      <c r="E2209" s="1">
        <v>146</v>
      </c>
      <c r="F2209" s="1">
        <v>0</v>
      </c>
      <c r="G2209" s="3">
        <v>3.97</v>
      </c>
      <c r="H2209">
        <v>47.35260547</v>
      </c>
      <c r="I2209" s="1">
        <v>12</v>
      </c>
      <c r="J2209" s="1">
        <v>0</v>
      </c>
      <c r="K2209" s="2">
        <v>71.400000000000006</v>
      </c>
      <c r="L2209" s="1">
        <v>0</v>
      </c>
      <c r="M2209" s="1">
        <v>54</v>
      </c>
      <c r="N2209" s="3">
        <v>4.5199999999999996</v>
      </c>
      <c r="O2209" s="1">
        <v>26</v>
      </c>
      <c r="P2209" s="2">
        <v>0.1</v>
      </c>
      <c r="Q2209" s="3">
        <v>359.82222999999999</v>
      </c>
      <c r="R2209" s="1">
        <v>183526</v>
      </c>
      <c r="S2209">
        <v>0.2</v>
      </c>
      <c r="T2209">
        <v>0.2</v>
      </c>
      <c r="U2209">
        <v>0.68799999999999994</v>
      </c>
      <c r="V2209">
        <v>12.9</v>
      </c>
    </row>
    <row r="2210" spans="1:22" x14ac:dyDescent="0.3">
      <c r="A2210" t="s">
        <v>169</v>
      </c>
      <c r="B2210" s="1">
        <v>2007</v>
      </c>
      <c r="C2210" t="s">
        <v>23</v>
      </c>
      <c r="D2210" s="2">
        <v>72.2</v>
      </c>
      <c r="E2210" s="1">
        <v>149</v>
      </c>
      <c r="F2210" s="1">
        <v>0</v>
      </c>
      <c r="G2210" s="3">
        <v>3.85</v>
      </c>
      <c r="H2210">
        <v>47.736381909999999</v>
      </c>
      <c r="I2210" s="1">
        <v>46</v>
      </c>
      <c r="J2210" s="1">
        <v>0</v>
      </c>
      <c r="K2210" s="2">
        <v>7.9</v>
      </c>
      <c r="L2210" s="1">
        <v>0</v>
      </c>
      <c r="M2210" s="1">
        <v>49</v>
      </c>
      <c r="N2210" s="3">
        <v>5.25</v>
      </c>
      <c r="O2210" s="1">
        <v>53</v>
      </c>
      <c r="P2210" s="2">
        <v>0.1</v>
      </c>
      <c r="Q2210" s="3">
        <v>322.54312099999999</v>
      </c>
      <c r="R2210" s="1">
        <v>182286</v>
      </c>
      <c r="S2210">
        <v>0.2</v>
      </c>
      <c r="T2210">
        <v>0.2</v>
      </c>
      <c r="U2210">
        <v>0.68200000000000005</v>
      </c>
      <c r="V2210">
        <v>12.9</v>
      </c>
    </row>
    <row r="2211" spans="1:22" x14ac:dyDescent="0.3">
      <c r="A2211" t="s">
        <v>169</v>
      </c>
      <c r="B2211" s="1">
        <v>2006</v>
      </c>
      <c r="C2211" t="s">
        <v>23</v>
      </c>
      <c r="D2211" s="2">
        <v>72</v>
      </c>
      <c r="E2211" s="1">
        <v>153</v>
      </c>
      <c r="F2211" s="1">
        <v>0</v>
      </c>
      <c r="G2211" s="3">
        <v>3.52</v>
      </c>
      <c r="H2211">
        <v>40.228556689999998</v>
      </c>
      <c r="I2211" s="1">
        <v>35</v>
      </c>
      <c r="J2211" s="1">
        <v>0</v>
      </c>
      <c r="K2211" s="2">
        <v>7.3</v>
      </c>
      <c r="L2211" s="1">
        <v>0</v>
      </c>
      <c r="M2211" s="1">
        <v>37</v>
      </c>
      <c r="N2211" s="3">
        <v>4.68</v>
      </c>
      <c r="O2211" s="1">
        <v>39</v>
      </c>
      <c r="P2211" s="2">
        <v>0.1</v>
      </c>
      <c r="Q2211" s="3">
        <v>287.96389900000003</v>
      </c>
      <c r="R2211" s="1">
        <v>18194</v>
      </c>
      <c r="S2211">
        <v>0.2</v>
      </c>
      <c r="T2211">
        <v>0.2</v>
      </c>
      <c r="U2211">
        <v>0.67700000000000005</v>
      </c>
      <c r="V2211">
        <v>12.7</v>
      </c>
    </row>
    <row r="2212" spans="1:22" x14ac:dyDescent="0.3">
      <c r="A2212" t="s">
        <v>169</v>
      </c>
      <c r="B2212" s="1">
        <v>2005</v>
      </c>
      <c r="C2212" t="s">
        <v>23</v>
      </c>
      <c r="D2212" s="2">
        <v>71.599999999999994</v>
      </c>
      <c r="E2212" s="1">
        <v>16</v>
      </c>
      <c r="F2212" s="1">
        <v>0</v>
      </c>
      <c r="G2212" s="3">
        <v>3.63</v>
      </c>
      <c r="H2212">
        <v>287.4671305</v>
      </c>
      <c r="I2212" s="1">
        <v>41</v>
      </c>
      <c r="J2212" s="1">
        <v>0</v>
      </c>
      <c r="K2212" s="2">
        <v>69.7</v>
      </c>
      <c r="L2212" s="1">
        <v>0</v>
      </c>
      <c r="M2212" s="1">
        <v>55</v>
      </c>
      <c r="N2212" s="3">
        <v>4.47</v>
      </c>
      <c r="O2212" s="1">
        <v>49</v>
      </c>
      <c r="P2212" s="2">
        <v>0.1</v>
      </c>
      <c r="Q2212" s="3">
        <v>2571.2623480000002</v>
      </c>
      <c r="R2212" s="1">
        <v>179929</v>
      </c>
      <c r="S2212">
        <v>0.2</v>
      </c>
      <c r="T2212">
        <v>0.2</v>
      </c>
      <c r="U2212">
        <v>0.67100000000000004</v>
      </c>
      <c r="V2212">
        <v>12.6</v>
      </c>
    </row>
    <row r="2213" spans="1:22" x14ac:dyDescent="0.3">
      <c r="A2213" t="s">
        <v>169</v>
      </c>
      <c r="B2213" s="1">
        <v>2004</v>
      </c>
      <c r="C2213" t="s">
        <v>23</v>
      </c>
      <c r="D2213" s="2">
        <v>71.400000000000006</v>
      </c>
      <c r="E2213" s="1">
        <v>162</v>
      </c>
      <c r="F2213" s="1">
        <v>0</v>
      </c>
      <c r="G2213" s="3">
        <v>3.62</v>
      </c>
      <c r="H2213">
        <v>310.61176829999999</v>
      </c>
      <c r="I2213" s="1">
        <v>54</v>
      </c>
      <c r="J2213" s="1">
        <v>0</v>
      </c>
      <c r="K2213" s="2">
        <v>68.900000000000006</v>
      </c>
      <c r="L2213" s="1">
        <v>0</v>
      </c>
      <c r="M2213" s="1">
        <v>26</v>
      </c>
      <c r="N2213" s="3">
        <v>4.45</v>
      </c>
      <c r="O2213" s="1">
        <v>55</v>
      </c>
      <c r="P2213" s="2">
        <v>0.1</v>
      </c>
      <c r="Q2213" s="3">
        <v>2351.3381399999998</v>
      </c>
      <c r="R2213" s="1">
        <v>178781</v>
      </c>
      <c r="S2213">
        <v>0.2</v>
      </c>
      <c r="T2213">
        <v>0.2</v>
      </c>
      <c r="U2213">
        <v>0.66500000000000004</v>
      </c>
      <c r="V2213">
        <v>12.4</v>
      </c>
    </row>
    <row r="2214" spans="1:22" x14ac:dyDescent="0.3">
      <c r="A2214" t="s">
        <v>169</v>
      </c>
      <c r="B2214" s="1">
        <v>2003</v>
      </c>
      <c r="C2214" t="s">
        <v>23</v>
      </c>
      <c r="D2214" s="2">
        <v>79</v>
      </c>
      <c r="E2214" s="1">
        <v>169</v>
      </c>
      <c r="F2214" s="1">
        <v>0</v>
      </c>
      <c r="G2214" s="3">
        <v>4.17</v>
      </c>
      <c r="H2214">
        <v>24.997171340000001</v>
      </c>
      <c r="I2214" s="1">
        <v>83</v>
      </c>
      <c r="J2214" s="1">
        <v>0</v>
      </c>
      <c r="K2214" s="2">
        <v>68.2</v>
      </c>
      <c r="L2214" s="1">
        <v>0</v>
      </c>
      <c r="M2214" s="1">
        <v>82</v>
      </c>
      <c r="N2214" s="3">
        <v>4.71</v>
      </c>
      <c r="O2214" s="1">
        <v>83</v>
      </c>
      <c r="P2214" s="2">
        <v>0.1</v>
      </c>
      <c r="Q2214" s="3">
        <v>197.29417000000001</v>
      </c>
      <c r="R2214" s="1">
        <v>177662</v>
      </c>
      <c r="S2214">
        <v>0.2</v>
      </c>
      <c r="T2214">
        <v>0.2</v>
      </c>
      <c r="U2214">
        <v>0.65900000000000003</v>
      </c>
      <c r="V2214">
        <v>12.3</v>
      </c>
    </row>
    <row r="2215" spans="1:22" x14ac:dyDescent="0.3">
      <c r="A2215" t="s">
        <v>169</v>
      </c>
      <c r="B2215" s="1">
        <v>2002</v>
      </c>
      <c r="C2215" t="s">
        <v>23</v>
      </c>
      <c r="D2215" s="2">
        <v>76</v>
      </c>
      <c r="E2215" s="1">
        <v>174</v>
      </c>
      <c r="F2215" s="1">
        <v>0</v>
      </c>
      <c r="G2215" s="3">
        <v>3.3</v>
      </c>
      <c r="H2215">
        <v>208.1688437</v>
      </c>
      <c r="I2215" s="1">
        <v>86</v>
      </c>
      <c r="J2215" s="1">
        <v>0</v>
      </c>
      <c r="K2215" s="2">
        <v>67.400000000000006</v>
      </c>
      <c r="L2215" s="1">
        <v>0</v>
      </c>
      <c r="M2215" s="1">
        <v>85</v>
      </c>
      <c r="N2215" s="3">
        <v>5.0999999999999996</v>
      </c>
      <c r="O2215" s="1">
        <v>86</v>
      </c>
      <c r="P2215" s="2">
        <v>0.1</v>
      </c>
      <c r="Q2215" s="3">
        <v>1631.4172699999999</v>
      </c>
      <c r="R2215" s="1">
        <v>176582</v>
      </c>
      <c r="S2215">
        <v>0.2</v>
      </c>
      <c r="T2215">
        <v>0.2</v>
      </c>
      <c r="U2215">
        <v>0.65300000000000002</v>
      </c>
      <c r="V2215">
        <v>12.1</v>
      </c>
    </row>
    <row r="2216" spans="1:22" x14ac:dyDescent="0.3">
      <c r="A2216" t="s">
        <v>169</v>
      </c>
      <c r="B2216" s="1">
        <v>2001</v>
      </c>
      <c r="C2216" t="s">
        <v>23</v>
      </c>
      <c r="D2216" s="2">
        <v>75</v>
      </c>
      <c r="E2216" s="1">
        <v>175</v>
      </c>
      <c r="F2216" s="1">
        <v>0</v>
      </c>
      <c r="G2216" s="3">
        <v>3.43</v>
      </c>
      <c r="H2216">
        <v>199.41183219999999</v>
      </c>
      <c r="I2216" s="1">
        <v>89</v>
      </c>
      <c r="J2216" s="1">
        <v>0</v>
      </c>
      <c r="K2216" s="2">
        <v>66.5</v>
      </c>
      <c r="L2216" s="1">
        <v>0</v>
      </c>
      <c r="M2216" s="1">
        <v>83</v>
      </c>
      <c r="N2216" s="3">
        <v>5.16</v>
      </c>
      <c r="O2216" s="1">
        <v>85</v>
      </c>
      <c r="P2216" s="2">
        <v>0.1</v>
      </c>
      <c r="Q2216" s="3">
        <v>1555.47451</v>
      </c>
      <c r="R2216" s="1">
        <v>175566</v>
      </c>
      <c r="S2216">
        <v>0.2</v>
      </c>
      <c r="T2216">
        <v>0.2</v>
      </c>
      <c r="U2216">
        <v>0.64500000000000002</v>
      </c>
      <c r="V2216">
        <v>12</v>
      </c>
    </row>
    <row r="2217" spans="1:22" x14ac:dyDescent="0.3">
      <c r="A2217" t="s">
        <v>169</v>
      </c>
      <c r="B2217" s="1">
        <v>2000</v>
      </c>
      <c r="C2217" t="s">
        <v>23</v>
      </c>
      <c r="D2217" s="2">
        <v>72</v>
      </c>
      <c r="E2217" s="1">
        <v>18</v>
      </c>
      <c r="F2217" s="1">
        <v>0</v>
      </c>
      <c r="G2217" s="3">
        <v>3</v>
      </c>
      <c r="H2217">
        <v>21.254300199999999</v>
      </c>
      <c r="I2217" s="1">
        <v>89</v>
      </c>
      <c r="J2217" s="1">
        <v>0</v>
      </c>
      <c r="K2217" s="2">
        <v>65.599999999999994</v>
      </c>
      <c r="L2217" s="1">
        <v>0</v>
      </c>
      <c r="M2217" s="1">
        <v>94</v>
      </c>
      <c r="N2217" s="3">
        <v>5.31</v>
      </c>
      <c r="O2217" s="1">
        <v>95</v>
      </c>
      <c r="P2217" s="2">
        <v>0.1</v>
      </c>
      <c r="Q2217" s="3">
        <v>154.68923000000001</v>
      </c>
      <c r="R2217" s="1">
        <v>17461</v>
      </c>
      <c r="S2217">
        <v>0.2</v>
      </c>
      <c r="T2217">
        <v>0.2</v>
      </c>
      <c r="U2217">
        <v>0.64</v>
      </c>
      <c r="V2217">
        <v>12.1</v>
      </c>
    </row>
    <row r="2218" spans="1:22" x14ac:dyDescent="0.3">
      <c r="A2218" t="s">
        <v>170</v>
      </c>
      <c r="B2218" s="1">
        <v>2013</v>
      </c>
      <c r="C2218" t="s">
        <v>23</v>
      </c>
      <c r="E2218" s="1"/>
      <c r="F2218" s="1">
        <v>0</v>
      </c>
      <c r="G2218" s="3">
        <v>0.01</v>
      </c>
      <c r="H2218">
        <v>0</v>
      </c>
      <c r="I2218" s="1">
        <v>69</v>
      </c>
      <c r="J2218" s="1">
        <v>0</v>
      </c>
      <c r="L2218" s="1">
        <v>0</v>
      </c>
      <c r="M2218" s="1">
        <v>69</v>
      </c>
      <c r="N2218" s="3">
        <v>6.5</v>
      </c>
      <c r="O2218" s="1">
        <v>69</v>
      </c>
      <c r="P2218" s="2">
        <v>0.1</v>
      </c>
      <c r="V2218">
        <v>15.1</v>
      </c>
    </row>
    <row r="2219" spans="1:22" x14ac:dyDescent="0.3">
      <c r="A2219" t="s">
        <v>171</v>
      </c>
      <c r="B2219" s="1">
        <v>2015</v>
      </c>
      <c r="C2219" t="s">
        <v>23</v>
      </c>
      <c r="D2219" s="2">
        <v>67.5</v>
      </c>
      <c r="E2219" s="1">
        <v>19</v>
      </c>
      <c r="F2219" s="1">
        <v>0</v>
      </c>
      <c r="H2219">
        <v>0</v>
      </c>
      <c r="I2219" s="1">
        <v>96</v>
      </c>
      <c r="J2219" s="1">
        <v>0</v>
      </c>
      <c r="K2219" s="2">
        <v>3.9</v>
      </c>
      <c r="L2219" s="1">
        <v>0</v>
      </c>
      <c r="M2219" s="1">
        <v>96</v>
      </c>
      <c r="O2219" s="1">
        <v>96</v>
      </c>
      <c r="P2219" s="2">
        <v>0.2</v>
      </c>
      <c r="Q2219" s="3">
        <v>1624.6396299999999</v>
      </c>
      <c r="R2219" s="1">
        <v>195553</v>
      </c>
      <c r="S2219">
        <v>5.5</v>
      </c>
      <c r="T2219">
        <v>5.3</v>
      </c>
      <c r="U2219">
        <v>0.56499999999999995</v>
      </c>
      <c r="V2219">
        <v>11.2</v>
      </c>
    </row>
    <row r="2220" spans="1:22" x14ac:dyDescent="0.3">
      <c r="A2220" t="s">
        <v>171</v>
      </c>
      <c r="B2220" s="1">
        <v>2014</v>
      </c>
      <c r="C2220" t="s">
        <v>23</v>
      </c>
      <c r="D2220" s="2">
        <v>67.3</v>
      </c>
      <c r="E2220" s="1">
        <v>191</v>
      </c>
      <c r="F2220" s="1">
        <v>0</v>
      </c>
      <c r="G2220" s="3">
        <v>0.01</v>
      </c>
      <c r="H2220">
        <v>225.73077509999999</v>
      </c>
      <c r="I2220" s="1">
        <v>95</v>
      </c>
      <c r="J2220" s="1">
        <v>0</v>
      </c>
      <c r="K2220" s="2">
        <v>3.1</v>
      </c>
      <c r="L2220" s="1">
        <v>0</v>
      </c>
      <c r="M2220" s="1">
        <v>95</v>
      </c>
      <c r="N2220" s="3">
        <v>8.35</v>
      </c>
      <c r="O2220" s="1">
        <v>95</v>
      </c>
      <c r="P2220" s="2">
        <v>0.2</v>
      </c>
      <c r="Q2220" s="3">
        <v>1821.8787339999999</v>
      </c>
      <c r="R2220" s="1">
        <v>191266</v>
      </c>
      <c r="S2220">
        <v>5.6</v>
      </c>
      <c r="T2220">
        <v>5.4</v>
      </c>
      <c r="U2220">
        <v>0.56200000000000006</v>
      </c>
      <c r="V2220">
        <v>11.1</v>
      </c>
    </row>
    <row r="2221" spans="1:22" x14ac:dyDescent="0.3">
      <c r="A2221" t="s">
        <v>171</v>
      </c>
      <c r="B2221" s="1">
        <v>2013</v>
      </c>
      <c r="C2221" t="s">
        <v>23</v>
      </c>
      <c r="D2221" s="2">
        <v>67.099999999999994</v>
      </c>
      <c r="E2221" s="1">
        <v>192</v>
      </c>
      <c r="F2221" s="1">
        <v>0</v>
      </c>
      <c r="G2221" s="3">
        <v>0.01</v>
      </c>
      <c r="H2221">
        <v>200.66009879999999</v>
      </c>
      <c r="I2221" s="1">
        <v>97</v>
      </c>
      <c r="J2221" s="1">
        <v>0</v>
      </c>
      <c r="K2221" s="2">
        <v>29.3</v>
      </c>
      <c r="L2221" s="1">
        <v>0</v>
      </c>
      <c r="M2221" s="1">
        <v>97</v>
      </c>
      <c r="N2221" s="3">
        <v>9.76</v>
      </c>
      <c r="O2221" s="1">
        <v>97</v>
      </c>
      <c r="P2221" s="2">
        <v>0.2</v>
      </c>
      <c r="Q2221" s="3">
        <v>1619.532678</v>
      </c>
      <c r="R2221" s="1">
        <v>18745</v>
      </c>
      <c r="S2221">
        <v>5.7</v>
      </c>
      <c r="T2221">
        <v>5.5</v>
      </c>
      <c r="U2221">
        <v>0.55900000000000005</v>
      </c>
      <c r="V2221">
        <v>11</v>
      </c>
    </row>
    <row r="2222" spans="1:22" x14ac:dyDescent="0.3">
      <c r="A2222" t="s">
        <v>171</v>
      </c>
      <c r="B2222" s="1">
        <v>2012</v>
      </c>
      <c r="C2222" t="s">
        <v>23</v>
      </c>
      <c r="D2222" s="2">
        <v>66.900000000000006</v>
      </c>
      <c r="E2222" s="1">
        <v>194</v>
      </c>
      <c r="F2222" s="1">
        <v>0</v>
      </c>
      <c r="G2222" s="3">
        <v>0.01</v>
      </c>
      <c r="H2222">
        <v>8.1980475810000009</v>
      </c>
      <c r="I2222" s="1">
        <v>96</v>
      </c>
      <c r="J2222" s="1">
        <v>0</v>
      </c>
      <c r="K2222" s="2">
        <v>28.5</v>
      </c>
      <c r="L2222" s="1">
        <v>0</v>
      </c>
      <c r="M2222" s="1">
        <v>96</v>
      </c>
      <c r="N2222" s="3">
        <v>8.6</v>
      </c>
      <c r="O2222" s="1">
        <v>96</v>
      </c>
      <c r="P2222" s="2">
        <v>0.5</v>
      </c>
      <c r="Q2222" s="3">
        <v>138.94995900000001</v>
      </c>
      <c r="R2222" s="1">
        <v>182889</v>
      </c>
      <c r="S2222">
        <v>5.9</v>
      </c>
      <c r="T2222">
        <v>5.7</v>
      </c>
      <c r="U2222">
        <v>0.55300000000000005</v>
      </c>
      <c r="V2222">
        <v>10.8</v>
      </c>
    </row>
    <row r="2223" spans="1:22" x14ac:dyDescent="0.3">
      <c r="A2223" t="s">
        <v>171</v>
      </c>
      <c r="B2223" s="1">
        <v>2011</v>
      </c>
      <c r="C2223" t="s">
        <v>23</v>
      </c>
      <c r="D2223" s="2">
        <v>66.599999999999994</v>
      </c>
      <c r="E2223" s="1">
        <v>198</v>
      </c>
      <c r="F2223" s="1">
        <v>0</v>
      </c>
      <c r="G2223" s="3">
        <v>5.69</v>
      </c>
      <c r="H2223">
        <v>7.4954013460000004</v>
      </c>
      <c r="I2223" s="1">
        <v>96</v>
      </c>
      <c r="J2223" s="1">
        <v>0</v>
      </c>
      <c r="K2223" s="2">
        <v>27.7</v>
      </c>
      <c r="L2223" s="1">
        <v>0</v>
      </c>
      <c r="M2223" s="1">
        <v>96</v>
      </c>
      <c r="N2223" s="3">
        <v>5.44</v>
      </c>
      <c r="O2223" s="1">
        <v>96</v>
      </c>
      <c r="P2223" s="2">
        <v>0.5</v>
      </c>
      <c r="Q2223" s="3">
        <v>134.326189</v>
      </c>
      <c r="R2223" s="1">
        <v>1788</v>
      </c>
      <c r="S2223">
        <v>6</v>
      </c>
      <c r="T2223">
        <v>5.9</v>
      </c>
      <c r="U2223">
        <v>0.54600000000000004</v>
      </c>
      <c r="V2223">
        <v>10.6</v>
      </c>
    </row>
    <row r="2224" spans="1:22" x14ac:dyDescent="0.3">
      <c r="A2224" t="s">
        <v>171</v>
      </c>
      <c r="B2224" s="1">
        <v>2010</v>
      </c>
      <c r="C2224" t="s">
        <v>23</v>
      </c>
      <c r="D2224" s="2">
        <v>66.2</v>
      </c>
      <c r="E2224" s="1">
        <v>24</v>
      </c>
      <c r="F2224" s="1">
        <v>0</v>
      </c>
      <c r="G2224" s="3">
        <v>5.58</v>
      </c>
      <c r="H2224">
        <v>63.040326819999997</v>
      </c>
      <c r="I2224" s="1">
        <v>98</v>
      </c>
      <c r="J2224" s="1">
        <v>0</v>
      </c>
      <c r="K2224" s="2">
        <v>26.9</v>
      </c>
      <c r="L2224" s="1">
        <v>0</v>
      </c>
      <c r="M2224" s="1">
        <v>98</v>
      </c>
      <c r="N2224" s="3">
        <v>5.24</v>
      </c>
      <c r="O2224" s="1">
        <v>98</v>
      </c>
      <c r="P2224" s="2">
        <v>0.5</v>
      </c>
      <c r="Q2224" s="3">
        <v>1129.7549610000001</v>
      </c>
      <c r="R2224" s="1">
        <v>174776</v>
      </c>
      <c r="S2224">
        <v>6.1</v>
      </c>
      <c r="T2224">
        <v>6</v>
      </c>
      <c r="U2224">
        <v>0.54200000000000004</v>
      </c>
      <c r="V2224">
        <v>10.6</v>
      </c>
    </row>
    <row r="2225" spans="1:22" x14ac:dyDescent="0.3">
      <c r="A2225" t="s">
        <v>171</v>
      </c>
      <c r="B2225" s="1">
        <v>2009</v>
      </c>
      <c r="C2225" t="s">
        <v>23</v>
      </c>
      <c r="D2225" s="2">
        <v>65.8</v>
      </c>
      <c r="E2225" s="1">
        <v>21</v>
      </c>
      <c r="F2225" s="1">
        <v>0</v>
      </c>
      <c r="G2225" s="3">
        <v>4.13</v>
      </c>
      <c r="H2225">
        <v>11.13608747</v>
      </c>
      <c r="I2225" s="1">
        <v>98</v>
      </c>
      <c r="J2225" s="1">
        <v>0</v>
      </c>
      <c r="K2225" s="2">
        <v>26.2</v>
      </c>
      <c r="L2225" s="1">
        <v>0</v>
      </c>
      <c r="M2225" s="1">
        <v>99</v>
      </c>
      <c r="N2225" s="3">
        <v>6.65</v>
      </c>
      <c r="O2225" s="1">
        <v>98</v>
      </c>
      <c r="P2225" s="2">
        <v>0.9</v>
      </c>
      <c r="Q2225" s="3">
        <v>199.57146</v>
      </c>
      <c r="R2225" s="1">
        <v>17813</v>
      </c>
      <c r="S2225">
        <v>6.3</v>
      </c>
      <c r="T2225">
        <v>6.2</v>
      </c>
      <c r="U2225">
        <v>0.53300000000000003</v>
      </c>
      <c r="V2225">
        <v>10.1</v>
      </c>
    </row>
    <row r="2226" spans="1:22" x14ac:dyDescent="0.3">
      <c r="A2226" t="s">
        <v>171</v>
      </c>
      <c r="B2226" s="1">
        <v>2008</v>
      </c>
      <c r="C2226" t="s">
        <v>23</v>
      </c>
      <c r="D2226" s="2">
        <v>65.400000000000006</v>
      </c>
      <c r="E2226" s="1">
        <v>215</v>
      </c>
      <c r="F2226" s="1">
        <v>0</v>
      </c>
      <c r="G2226" s="3">
        <v>4.3600000000000003</v>
      </c>
      <c r="H2226">
        <v>62.856586299999996</v>
      </c>
      <c r="I2226" s="1">
        <v>99</v>
      </c>
      <c r="J2226" s="1">
        <v>0</v>
      </c>
      <c r="K2226" s="2">
        <v>25.4</v>
      </c>
      <c r="L2226" s="1">
        <v>0</v>
      </c>
      <c r="M2226" s="1">
        <v>99</v>
      </c>
      <c r="N2226" s="3">
        <v>5.66</v>
      </c>
      <c r="O2226" s="1">
        <v>99</v>
      </c>
      <c r="P2226" s="2">
        <v>0.9</v>
      </c>
      <c r="Q2226" s="3">
        <v>1126.4621199999999</v>
      </c>
      <c r="R2226" s="1">
        <v>166913</v>
      </c>
      <c r="S2226">
        <v>6.5</v>
      </c>
      <c r="T2226">
        <v>6.4</v>
      </c>
      <c r="U2226">
        <v>0.53100000000000003</v>
      </c>
      <c r="V2226">
        <v>10.4</v>
      </c>
    </row>
    <row r="2227" spans="1:22" x14ac:dyDescent="0.3">
      <c r="A2227" t="s">
        <v>171</v>
      </c>
      <c r="B2227" s="1">
        <v>2007</v>
      </c>
      <c r="C2227" t="s">
        <v>23</v>
      </c>
      <c r="D2227" s="2">
        <v>65.099999999999994</v>
      </c>
      <c r="E2227" s="1">
        <v>217</v>
      </c>
      <c r="F2227" s="1">
        <v>0</v>
      </c>
      <c r="G2227" s="3">
        <v>4.1399999999999997</v>
      </c>
      <c r="H2227">
        <v>49.936981729999999</v>
      </c>
      <c r="I2227" s="1">
        <v>87</v>
      </c>
      <c r="J2227" s="1">
        <v>0</v>
      </c>
      <c r="K2227" s="2">
        <v>24.7</v>
      </c>
      <c r="L2227" s="1">
        <v>0</v>
      </c>
      <c r="M2227" s="1">
        <v>98</v>
      </c>
      <c r="N2227" s="3">
        <v>7.44</v>
      </c>
      <c r="O2227" s="1">
        <v>97</v>
      </c>
      <c r="P2227" s="2">
        <v>1.2</v>
      </c>
      <c r="Q2227" s="3">
        <v>894.92798800000003</v>
      </c>
      <c r="R2227" s="1">
        <v>16311</v>
      </c>
      <c r="S2227">
        <v>6.7</v>
      </c>
      <c r="T2227">
        <v>6.6</v>
      </c>
      <c r="U2227">
        <v>0.52700000000000002</v>
      </c>
      <c r="V2227">
        <v>10.3</v>
      </c>
    </row>
    <row r="2228" spans="1:22" x14ac:dyDescent="0.3">
      <c r="A2228" t="s">
        <v>171</v>
      </c>
      <c r="B2228" s="1">
        <v>2006</v>
      </c>
      <c r="C2228" t="s">
        <v>23</v>
      </c>
      <c r="D2228" s="2">
        <v>64.7</v>
      </c>
      <c r="E2228" s="1">
        <v>22</v>
      </c>
      <c r="F2228" s="1">
        <v>0</v>
      </c>
      <c r="G2228" s="3">
        <v>5.46</v>
      </c>
      <c r="H2228">
        <v>47.089311430000002</v>
      </c>
      <c r="I2228" s="1">
        <v>75</v>
      </c>
      <c r="J2228" s="1">
        <v>0</v>
      </c>
      <c r="K2228" s="2">
        <v>24</v>
      </c>
      <c r="L2228" s="1">
        <v>0</v>
      </c>
      <c r="M2228" s="1">
        <v>97</v>
      </c>
      <c r="N2228" s="3">
        <v>7.84</v>
      </c>
      <c r="O2228" s="1">
        <v>97</v>
      </c>
      <c r="P2228" s="2">
        <v>1.2</v>
      </c>
      <c r="Q2228" s="3">
        <v>843.89446999999996</v>
      </c>
      <c r="R2228" s="1">
        <v>159328</v>
      </c>
      <c r="S2228">
        <v>6.9</v>
      </c>
      <c r="T2228">
        <v>6.8</v>
      </c>
      <c r="U2228">
        <v>0.52100000000000002</v>
      </c>
      <c r="V2228">
        <v>10.199999999999999</v>
      </c>
    </row>
    <row r="2229" spans="1:22" x14ac:dyDescent="0.3">
      <c r="A2229" t="s">
        <v>171</v>
      </c>
      <c r="B2229" s="1">
        <v>2005</v>
      </c>
      <c r="C2229" t="s">
        <v>23</v>
      </c>
      <c r="D2229" s="2">
        <v>64.3</v>
      </c>
      <c r="E2229" s="1">
        <v>222</v>
      </c>
      <c r="F2229" s="1">
        <v>0</v>
      </c>
      <c r="G2229" s="3">
        <v>5.27</v>
      </c>
      <c r="H2229">
        <v>10.813913400000001</v>
      </c>
      <c r="I2229" s="1">
        <v>96</v>
      </c>
      <c r="J2229" s="1">
        <v>0</v>
      </c>
      <c r="K2229" s="2">
        <v>23.4</v>
      </c>
      <c r="L2229" s="1">
        <v>0</v>
      </c>
      <c r="M2229" s="1">
        <v>97</v>
      </c>
      <c r="N2229" s="3">
        <v>1.4</v>
      </c>
      <c r="O2229" s="1">
        <v>97</v>
      </c>
      <c r="P2229" s="2">
        <v>1.6</v>
      </c>
      <c r="Q2229" s="3">
        <v>81.86157</v>
      </c>
      <c r="R2229" s="1">
        <v>15563</v>
      </c>
      <c r="S2229">
        <v>7</v>
      </c>
      <c r="T2229">
        <v>7</v>
      </c>
      <c r="U2229">
        <v>0.51400000000000001</v>
      </c>
      <c r="V2229">
        <v>10</v>
      </c>
    </row>
    <row r="2230" spans="1:22" x14ac:dyDescent="0.3">
      <c r="A2230" t="s">
        <v>171</v>
      </c>
      <c r="B2230" s="1">
        <v>2004</v>
      </c>
      <c r="C2230" t="s">
        <v>23</v>
      </c>
      <c r="D2230" s="2">
        <v>63.8</v>
      </c>
      <c r="E2230" s="1">
        <v>224</v>
      </c>
      <c r="F2230" s="1">
        <v>0</v>
      </c>
      <c r="G2230" s="3">
        <v>5.78</v>
      </c>
      <c r="H2230">
        <v>9.0134938790000003</v>
      </c>
      <c r="I2230" s="1">
        <v>7</v>
      </c>
      <c r="J2230" s="1">
        <v>0</v>
      </c>
      <c r="K2230" s="2">
        <v>22.8</v>
      </c>
      <c r="L2230" s="1">
        <v>0</v>
      </c>
      <c r="M2230" s="1">
        <v>99</v>
      </c>
      <c r="N2230" s="3">
        <v>9.94</v>
      </c>
      <c r="O2230" s="1">
        <v>96</v>
      </c>
      <c r="P2230" s="2">
        <v>1.6</v>
      </c>
      <c r="Q2230" s="3">
        <v>693.34568300000001</v>
      </c>
      <c r="R2230" s="1">
        <v>151969</v>
      </c>
      <c r="S2230">
        <v>7.2</v>
      </c>
      <c r="T2230">
        <v>7.2</v>
      </c>
      <c r="U2230">
        <v>0.50900000000000001</v>
      </c>
      <c r="V2230">
        <v>9.8000000000000007</v>
      </c>
    </row>
    <row r="2231" spans="1:22" x14ac:dyDescent="0.3">
      <c r="A2231" t="s">
        <v>171</v>
      </c>
      <c r="B2231" s="1">
        <v>2003</v>
      </c>
      <c r="C2231" t="s">
        <v>23</v>
      </c>
      <c r="D2231" s="2">
        <v>63.4</v>
      </c>
      <c r="E2231" s="1">
        <v>225</v>
      </c>
      <c r="F2231" s="1">
        <v>0</v>
      </c>
      <c r="G2231" s="3">
        <v>6.54</v>
      </c>
      <c r="H2231">
        <v>86.427440559999994</v>
      </c>
      <c r="I2231" s="1">
        <v>43</v>
      </c>
      <c r="J2231" s="1">
        <v>0</v>
      </c>
      <c r="K2231" s="2">
        <v>22.2</v>
      </c>
      <c r="L2231" s="1">
        <v>0</v>
      </c>
      <c r="M2231" s="1">
        <v>94</v>
      </c>
      <c r="N2231" s="3">
        <v>11.12</v>
      </c>
      <c r="O2231" s="1">
        <v>94</v>
      </c>
      <c r="P2231" s="2">
        <v>1.6</v>
      </c>
      <c r="Q2231" s="3">
        <v>649.34215300000005</v>
      </c>
      <c r="R2231" s="1">
        <v>148372</v>
      </c>
      <c r="S2231">
        <v>7.4</v>
      </c>
      <c r="T2231">
        <v>7.4</v>
      </c>
      <c r="U2231">
        <v>0.504</v>
      </c>
      <c r="V2231">
        <v>9.6999999999999993</v>
      </c>
    </row>
    <row r="2232" spans="1:22" x14ac:dyDescent="0.3">
      <c r="A2232" t="s">
        <v>171</v>
      </c>
      <c r="B2232" s="1">
        <v>2002</v>
      </c>
      <c r="C2232" t="s">
        <v>23</v>
      </c>
      <c r="D2232" s="2">
        <v>63.1</v>
      </c>
      <c r="E2232" s="1">
        <v>226</v>
      </c>
      <c r="F2232" s="1">
        <v>0</v>
      </c>
      <c r="G2232" s="3">
        <v>5.8</v>
      </c>
      <c r="H2232">
        <v>50.801814350000001</v>
      </c>
      <c r="I2232" s="1"/>
      <c r="J2232" s="1">
        <v>0</v>
      </c>
      <c r="K2232" s="2">
        <v>21.7</v>
      </c>
      <c r="L2232" s="1">
        <v>0</v>
      </c>
      <c r="M2232" s="1">
        <v>92</v>
      </c>
      <c r="N2232" s="3">
        <v>1.21</v>
      </c>
      <c r="O2232" s="1">
        <v>92</v>
      </c>
      <c r="P2232" s="2">
        <v>1.4</v>
      </c>
      <c r="Q2232" s="3">
        <v>555.81853779999994</v>
      </c>
      <c r="R2232" s="1">
        <v>144889</v>
      </c>
      <c r="S2232">
        <v>7.6</v>
      </c>
      <c r="T2232">
        <v>7.6</v>
      </c>
      <c r="U2232">
        <v>0.501</v>
      </c>
      <c r="V2232">
        <v>9.6</v>
      </c>
    </row>
    <row r="2233" spans="1:22" x14ac:dyDescent="0.3">
      <c r="A2233" t="s">
        <v>171</v>
      </c>
      <c r="B2233" s="1">
        <v>2001</v>
      </c>
      <c r="C2233" t="s">
        <v>23</v>
      </c>
      <c r="D2233" s="2">
        <v>62.8</v>
      </c>
      <c r="E2233" s="1">
        <v>225</v>
      </c>
      <c r="F2233" s="1">
        <v>0</v>
      </c>
      <c r="G2233" s="3">
        <v>5.0199999999999996</v>
      </c>
      <c r="H2233">
        <v>3.8412285750000001</v>
      </c>
      <c r="I2233" s="1"/>
      <c r="J2233" s="1">
        <v>0</v>
      </c>
      <c r="K2233" s="2">
        <v>21.1</v>
      </c>
      <c r="L2233" s="1">
        <v>0</v>
      </c>
      <c r="M2233" s="1">
        <v>9</v>
      </c>
      <c r="N2233" s="3">
        <v>1.28</v>
      </c>
      <c r="O2233" s="1">
        <v>92</v>
      </c>
      <c r="P2233" s="2">
        <v>1.5</v>
      </c>
      <c r="Q2233" s="3">
        <v>51.216380999999998</v>
      </c>
      <c r="R2233" s="1">
        <v>141622</v>
      </c>
      <c r="S2233">
        <v>7.8</v>
      </c>
      <c r="T2233">
        <v>7.8</v>
      </c>
      <c r="U2233">
        <v>0.497</v>
      </c>
      <c r="V2233">
        <v>9.4</v>
      </c>
    </row>
    <row r="2234" spans="1:22" x14ac:dyDescent="0.3">
      <c r="A2234" t="s">
        <v>171</v>
      </c>
      <c r="B2234" s="1">
        <v>2000</v>
      </c>
      <c r="C2234" t="s">
        <v>23</v>
      </c>
      <c r="D2234" s="2">
        <v>62.6</v>
      </c>
      <c r="E2234" s="1">
        <v>224</v>
      </c>
      <c r="F2234" s="1">
        <v>0</v>
      </c>
      <c r="G2234" s="3">
        <v>5.07</v>
      </c>
      <c r="H2234">
        <v>0</v>
      </c>
      <c r="I2234" s="1"/>
      <c r="J2234" s="1">
        <v>0</v>
      </c>
      <c r="K2234" s="2">
        <v>2.7</v>
      </c>
      <c r="L2234" s="1">
        <v>0</v>
      </c>
      <c r="M2234" s="1">
        <v>87</v>
      </c>
      <c r="N2234" s="3">
        <v>8.86</v>
      </c>
      <c r="O2234" s="1">
        <v>82</v>
      </c>
      <c r="P2234" s="2">
        <v>1.5</v>
      </c>
      <c r="R2234" s="1">
        <v>13866</v>
      </c>
      <c r="S2234">
        <v>8</v>
      </c>
      <c r="T2234">
        <v>8.1</v>
      </c>
      <c r="U2234">
        <v>0.48799999999999999</v>
      </c>
      <c r="V2234">
        <v>9.3000000000000007</v>
      </c>
    </row>
    <row r="2235" spans="1:22" x14ac:dyDescent="0.3">
      <c r="A2235" t="s">
        <v>172</v>
      </c>
      <c r="B2235" s="1">
        <v>2015</v>
      </c>
      <c r="C2235" t="s">
        <v>23</v>
      </c>
      <c r="D2235" s="2">
        <v>74.5</v>
      </c>
      <c r="E2235" s="1">
        <v>88</v>
      </c>
      <c r="F2235" s="1">
        <v>7</v>
      </c>
      <c r="H2235">
        <v>0</v>
      </c>
      <c r="I2235" s="1">
        <v>98</v>
      </c>
      <c r="J2235" s="1">
        <v>219</v>
      </c>
      <c r="K2235" s="2">
        <v>68.2</v>
      </c>
      <c r="L2235" s="1">
        <v>8</v>
      </c>
      <c r="M2235" s="1">
        <v>97</v>
      </c>
      <c r="O2235" s="1">
        <v>98</v>
      </c>
      <c r="P2235" s="2">
        <v>0.1</v>
      </c>
      <c r="Q2235" s="3">
        <v>2732.8617199999999</v>
      </c>
      <c r="S2235">
        <v>7.8</v>
      </c>
      <c r="T2235">
        <v>7.6</v>
      </c>
      <c r="U2235">
        <v>0.84499999999999997</v>
      </c>
      <c r="V2235">
        <v>16.100000000000001</v>
      </c>
    </row>
    <row r="2236" spans="1:22" x14ac:dyDescent="0.3">
      <c r="A2236" t="s">
        <v>172</v>
      </c>
      <c r="B2236" s="1">
        <v>2014</v>
      </c>
      <c r="C2236" t="s">
        <v>23</v>
      </c>
      <c r="D2236" s="2">
        <v>74.400000000000006</v>
      </c>
      <c r="E2236" s="1">
        <v>88</v>
      </c>
      <c r="F2236" s="1">
        <v>7</v>
      </c>
      <c r="G2236" s="3">
        <v>0.09</v>
      </c>
      <c r="H2236">
        <v>2017.643131</v>
      </c>
      <c r="I2236" s="1">
        <v>98</v>
      </c>
      <c r="J2236" s="1">
        <v>154</v>
      </c>
      <c r="K2236" s="2">
        <v>67.3</v>
      </c>
      <c r="L2236" s="1">
        <v>9</v>
      </c>
      <c r="M2236" s="1">
        <v>98</v>
      </c>
      <c r="N2236" s="3">
        <v>4.68</v>
      </c>
      <c r="O2236" s="1">
        <v>98</v>
      </c>
      <c r="P2236" s="2">
        <v>0.1</v>
      </c>
      <c r="Q2236" s="3">
        <v>24575.434000000001</v>
      </c>
      <c r="S2236">
        <v>7.7</v>
      </c>
      <c r="T2236">
        <v>7.5</v>
      </c>
      <c r="U2236">
        <v>0.84099999999999997</v>
      </c>
      <c r="V2236">
        <v>15.8</v>
      </c>
    </row>
    <row r="2237" spans="1:22" x14ac:dyDescent="0.3">
      <c r="A2237" t="s">
        <v>172</v>
      </c>
      <c r="B2237" s="1">
        <v>2013</v>
      </c>
      <c r="C2237" t="s">
        <v>23</v>
      </c>
      <c r="D2237" s="2">
        <v>74.3</v>
      </c>
      <c r="E2237" s="1">
        <v>89</v>
      </c>
      <c r="F2237" s="1">
        <v>8</v>
      </c>
      <c r="G2237" s="3">
        <v>0.09</v>
      </c>
      <c r="H2237">
        <v>2047.113102</v>
      </c>
      <c r="I2237" s="1">
        <v>98</v>
      </c>
      <c r="J2237" s="1">
        <v>1164</v>
      </c>
      <c r="K2237" s="2">
        <v>66.400000000000006</v>
      </c>
      <c r="L2237" s="1">
        <v>9</v>
      </c>
      <c r="M2237" s="1">
        <v>98</v>
      </c>
      <c r="N2237" s="3">
        <v>4.25</v>
      </c>
      <c r="O2237" s="1">
        <v>98</v>
      </c>
      <c r="P2237" s="2">
        <v>0.1</v>
      </c>
      <c r="Q2237" s="3">
        <v>24934.386139999999</v>
      </c>
      <c r="S2237">
        <v>7.6</v>
      </c>
      <c r="T2237">
        <v>7.5</v>
      </c>
      <c r="U2237">
        <v>0.83</v>
      </c>
      <c r="V2237">
        <v>15.2</v>
      </c>
    </row>
    <row r="2238" spans="1:22" x14ac:dyDescent="0.3">
      <c r="A2238" t="s">
        <v>172</v>
      </c>
      <c r="B2238" s="1">
        <v>2012</v>
      </c>
      <c r="C2238" t="s">
        <v>23</v>
      </c>
      <c r="D2238" s="2">
        <v>74.099999999999994</v>
      </c>
      <c r="E2238" s="1">
        <v>9</v>
      </c>
      <c r="F2238" s="1">
        <v>8</v>
      </c>
      <c r="G2238" s="3">
        <v>0.09</v>
      </c>
      <c r="H2238">
        <v>196.3808305</v>
      </c>
      <c r="I2238" s="1">
        <v>98</v>
      </c>
      <c r="J2238" s="1">
        <v>294</v>
      </c>
      <c r="K2238" s="2">
        <v>65.599999999999994</v>
      </c>
      <c r="L2238" s="1">
        <v>9</v>
      </c>
      <c r="M2238" s="1">
        <v>98</v>
      </c>
      <c r="N2238" s="3">
        <v>3.86</v>
      </c>
      <c r="O2238" s="1">
        <v>98</v>
      </c>
      <c r="P2238" s="2">
        <v>0.1</v>
      </c>
      <c r="Q2238" s="3">
        <v>2533.9461999999999</v>
      </c>
      <c r="S2238">
        <v>7.5</v>
      </c>
      <c r="T2238">
        <v>7.4</v>
      </c>
      <c r="U2238">
        <v>0.81799999999999995</v>
      </c>
      <c r="V2238">
        <v>14.5</v>
      </c>
    </row>
    <row r="2239" spans="1:22" x14ac:dyDescent="0.3">
      <c r="A2239" t="s">
        <v>172</v>
      </c>
      <c r="B2239" s="1">
        <v>2011</v>
      </c>
      <c r="C2239" t="s">
        <v>23</v>
      </c>
      <c r="D2239" s="2">
        <v>73.900000000000006</v>
      </c>
      <c r="E2239" s="1">
        <v>92</v>
      </c>
      <c r="F2239" s="1">
        <v>8</v>
      </c>
      <c r="G2239" s="3">
        <v>0.09</v>
      </c>
      <c r="H2239">
        <v>173.5755595</v>
      </c>
      <c r="I2239" s="1">
        <v>98</v>
      </c>
      <c r="J2239" s="1">
        <v>362</v>
      </c>
      <c r="K2239" s="2">
        <v>64.7</v>
      </c>
      <c r="L2239" s="1">
        <v>9</v>
      </c>
      <c r="M2239" s="1">
        <v>98</v>
      </c>
      <c r="N2239" s="3">
        <v>3.57</v>
      </c>
      <c r="O2239" s="1">
        <v>98</v>
      </c>
      <c r="P2239" s="2">
        <v>0.1</v>
      </c>
      <c r="Q2239" s="3">
        <v>2377.74739</v>
      </c>
      <c r="S2239">
        <v>7.4</v>
      </c>
      <c r="T2239">
        <v>7.4</v>
      </c>
      <c r="U2239">
        <v>0.80400000000000005</v>
      </c>
      <c r="V2239">
        <v>13.9</v>
      </c>
    </row>
    <row r="2240" spans="1:22" x14ac:dyDescent="0.3">
      <c r="A2240" t="s">
        <v>172</v>
      </c>
      <c r="B2240" s="1">
        <v>2010</v>
      </c>
      <c r="C2240" t="s">
        <v>23</v>
      </c>
      <c r="D2240" s="2">
        <v>73.7</v>
      </c>
      <c r="E2240" s="1">
        <v>94</v>
      </c>
      <c r="F2240" s="1">
        <v>8</v>
      </c>
      <c r="G2240" s="3">
        <v>0.09</v>
      </c>
      <c r="H2240">
        <v>1197.946328</v>
      </c>
      <c r="I2240" s="1">
        <v>98</v>
      </c>
      <c r="J2240" s="1">
        <v>334</v>
      </c>
      <c r="K2240" s="2">
        <v>63.9</v>
      </c>
      <c r="L2240" s="1">
        <v>9</v>
      </c>
      <c r="M2240" s="1">
        <v>98</v>
      </c>
      <c r="N2240" s="3">
        <v>3.49</v>
      </c>
      <c r="O2240" s="1">
        <v>98</v>
      </c>
      <c r="P2240" s="2">
        <v>0.1</v>
      </c>
      <c r="Q2240" s="3">
        <v>19259.58726</v>
      </c>
      <c r="S2240">
        <v>7.3</v>
      </c>
      <c r="T2240">
        <v>7.4</v>
      </c>
      <c r="U2240">
        <v>0.79200000000000004</v>
      </c>
      <c r="V2240">
        <v>13.3</v>
      </c>
    </row>
    <row r="2241" spans="1:22" x14ac:dyDescent="0.3">
      <c r="A2241" t="s">
        <v>172</v>
      </c>
      <c r="B2241" s="1">
        <v>2009</v>
      </c>
      <c r="C2241" t="s">
        <v>23</v>
      </c>
      <c r="D2241" s="2">
        <v>73.400000000000006</v>
      </c>
      <c r="E2241" s="1">
        <v>97</v>
      </c>
      <c r="F2241" s="1">
        <v>8</v>
      </c>
      <c r="G2241" s="3">
        <v>0.09</v>
      </c>
      <c r="H2241">
        <v>117.92279980000001</v>
      </c>
      <c r="I2241" s="1">
        <v>98</v>
      </c>
      <c r="J2241" s="1">
        <v>82</v>
      </c>
      <c r="K2241" s="2">
        <v>63.1</v>
      </c>
      <c r="L2241" s="1">
        <v>10</v>
      </c>
      <c r="M2241" s="1">
        <v>98</v>
      </c>
      <c r="N2241" s="3">
        <v>4.9000000000000004</v>
      </c>
      <c r="O2241" s="1">
        <v>98</v>
      </c>
      <c r="P2241" s="2">
        <v>0.1</v>
      </c>
      <c r="Q2241" s="3">
        <v>1694.2931000000001</v>
      </c>
      <c r="S2241">
        <v>7.3</v>
      </c>
      <c r="T2241">
        <v>7.3</v>
      </c>
      <c r="U2241">
        <v>0.78700000000000003</v>
      </c>
      <c r="V2241">
        <v>13</v>
      </c>
    </row>
    <row r="2242" spans="1:22" x14ac:dyDescent="0.3">
      <c r="A2242" t="s">
        <v>172</v>
      </c>
      <c r="B2242" s="1">
        <v>2008</v>
      </c>
      <c r="C2242" t="s">
        <v>23</v>
      </c>
      <c r="D2242" s="2">
        <v>73.3</v>
      </c>
      <c r="E2242" s="1">
        <v>98</v>
      </c>
      <c r="F2242" s="1">
        <v>9</v>
      </c>
      <c r="G2242" s="3">
        <v>0.09</v>
      </c>
      <c r="H2242">
        <v>15.50666857</v>
      </c>
      <c r="I2242" s="1">
        <v>98</v>
      </c>
      <c r="J2242" s="1">
        <v>158</v>
      </c>
      <c r="K2242" s="2">
        <v>62.4</v>
      </c>
      <c r="L2242" s="1">
        <v>10</v>
      </c>
      <c r="M2242" s="1">
        <v>98</v>
      </c>
      <c r="N2242" s="3">
        <v>2.87</v>
      </c>
      <c r="O2242" s="1">
        <v>98</v>
      </c>
      <c r="P2242" s="2">
        <v>0.1</v>
      </c>
      <c r="Q2242" s="3">
        <v>237.83233999999999</v>
      </c>
      <c r="S2242">
        <v>7.2</v>
      </c>
      <c r="T2242">
        <v>7.3</v>
      </c>
      <c r="U2242">
        <v>0.77900000000000003</v>
      </c>
      <c r="V2242">
        <v>12.8</v>
      </c>
    </row>
    <row r="2243" spans="1:22" x14ac:dyDescent="0.3">
      <c r="A2243" t="s">
        <v>172</v>
      </c>
      <c r="B2243" s="1">
        <v>2007</v>
      </c>
      <c r="C2243" t="s">
        <v>23</v>
      </c>
      <c r="D2243" s="2">
        <v>73.2</v>
      </c>
      <c r="E2243" s="1">
        <v>99</v>
      </c>
      <c r="F2243" s="1">
        <v>9</v>
      </c>
      <c r="G2243" s="3">
        <v>0.1</v>
      </c>
      <c r="H2243">
        <v>1307.89002</v>
      </c>
      <c r="I2243" s="1">
        <v>96</v>
      </c>
      <c r="J2243" s="1">
        <v>4648</v>
      </c>
      <c r="K2243" s="2">
        <v>61.6</v>
      </c>
      <c r="L2243" s="1">
        <v>10</v>
      </c>
      <c r="M2243" s="1">
        <v>96</v>
      </c>
      <c r="N2243" s="3">
        <v>3.49</v>
      </c>
      <c r="O2243" s="1">
        <v>96</v>
      </c>
      <c r="P2243" s="2">
        <v>0.1</v>
      </c>
      <c r="Q2243" s="3">
        <v>16472.166499999999</v>
      </c>
      <c r="S2243">
        <v>7.2</v>
      </c>
      <c r="T2243">
        <v>7.3</v>
      </c>
      <c r="U2243">
        <v>0.77300000000000002</v>
      </c>
      <c r="V2243">
        <v>12.7</v>
      </c>
    </row>
    <row r="2244" spans="1:22" x14ac:dyDescent="0.3">
      <c r="A2244" t="s">
        <v>172</v>
      </c>
      <c r="B2244" s="1">
        <v>2006</v>
      </c>
      <c r="C2244" t="s">
        <v>23</v>
      </c>
      <c r="D2244" s="2">
        <v>73.2</v>
      </c>
      <c r="E2244" s="1">
        <v>1</v>
      </c>
      <c r="F2244" s="1">
        <v>9</v>
      </c>
      <c r="G2244" s="3">
        <v>0.08</v>
      </c>
      <c r="H2244">
        <v>1395.4549649999999</v>
      </c>
      <c r="I2244" s="1">
        <v>96</v>
      </c>
      <c r="J2244" s="1">
        <v>807</v>
      </c>
      <c r="K2244" s="2">
        <v>6.9</v>
      </c>
      <c r="L2244" s="1">
        <v>10</v>
      </c>
      <c r="M2244" s="1">
        <v>96</v>
      </c>
      <c r="N2244" s="3">
        <v>3.55</v>
      </c>
      <c r="O2244" s="1">
        <v>96</v>
      </c>
      <c r="P2244" s="2">
        <v>0.1</v>
      </c>
      <c r="Q2244" s="3">
        <v>15334.66994</v>
      </c>
      <c r="S2244">
        <v>7.2</v>
      </c>
      <c r="T2244">
        <v>7.3</v>
      </c>
      <c r="U2244">
        <v>0.76700000000000002</v>
      </c>
      <c r="V2244">
        <v>12.5</v>
      </c>
    </row>
    <row r="2245" spans="1:22" x14ac:dyDescent="0.3">
      <c r="A2245" t="s">
        <v>172</v>
      </c>
      <c r="B2245" s="1">
        <v>2005</v>
      </c>
      <c r="C2245" t="s">
        <v>23</v>
      </c>
      <c r="D2245" s="2">
        <v>73.099999999999994</v>
      </c>
      <c r="E2245" s="1">
        <v>11</v>
      </c>
      <c r="F2245" s="1">
        <v>9</v>
      </c>
      <c r="G2245" s="3">
        <v>0.05</v>
      </c>
      <c r="H2245">
        <v>1117.0481339999999</v>
      </c>
      <c r="I2245" s="1">
        <v>97</v>
      </c>
      <c r="J2245" s="1">
        <v>373</v>
      </c>
      <c r="K2245" s="2">
        <v>6.2</v>
      </c>
      <c r="L2245" s="1">
        <v>10</v>
      </c>
      <c r="M2245" s="1">
        <v>96</v>
      </c>
      <c r="N2245" s="3">
        <v>3.42</v>
      </c>
      <c r="O2245" s="1">
        <v>96</v>
      </c>
      <c r="P2245" s="2">
        <v>0.1</v>
      </c>
      <c r="Q2245" s="3">
        <v>13739.829449999999</v>
      </c>
      <c r="S2245">
        <v>7.2</v>
      </c>
      <c r="T2245">
        <v>7.3</v>
      </c>
      <c r="U2245">
        <v>0.76100000000000001</v>
      </c>
      <c r="V2245">
        <v>12.4</v>
      </c>
    </row>
    <row r="2246" spans="1:22" x14ac:dyDescent="0.3">
      <c r="A2246" t="s">
        <v>172</v>
      </c>
      <c r="B2246" s="1">
        <v>2004</v>
      </c>
      <c r="C2246" t="s">
        <v>23</v>
      </c>
      <c r="D2246" s="2">
        <v>73.099999999999994</v>
      </c>
      <c r="E2246" s="1">
        <v>12</v>
      </c>
      <c r="F2246" s="1">
        <v>9</v>
      </c>
      <c r="G2246" s="3">
        <v>0.06</v>
      </c>
      <c r="H2246">
        <v>816.47950820000005</v>
      </c>
      <c r="I2246" s="1">
        <v>96</v>
      </c>
      <c r="J2246" s="1">
        <v>1880</v>
      </c>
      <c r="K2246" s="2">
        <v>59.4</v>
      </c>
      <c r="L2246" s="1">
        <v>11</v>
      </c>
      <c r="M2246" s="1">
        <v>96</v>
      </c>
      <c r="N2246" s="3">
        <v>3.58</v>
      </c>
      <c r="O2246" s="1">
        <v>96</v>
      </c>
      <c r="P2246" s="2">
        <v>0.1</v>
      </c>
      <c r="Q2246" s="3">
        <v>11138.874599999999</v>
      </c>
      <c r="S2246">
        <v>7.2</v>
      </c>
      <c r="T2246">
        <v>7.3</v>
      </c>
      <c r="U2246">
        <v>0.754</v>
      </c>
      <c r="V2246">
        <v>12.3</v>
      </c>
    </row>
    <row r="2247" spans="1:22" x14ac:dyDescent="0.3">
      <c r="A2247" t="s">
        <v>172</v>
      </c>
      <c r="B2247" s="1">
        <v>2003</v>
      </c>
      <c r="C2247" t="s">
        <v>23</v>
      </c>
      <c r="D2247" s="2">
        <v>73</v>
      </c>
      <c r="E2247" s="1">
        <v>13</v>
      </c>
      <c r="F2247" s="1">
        <v>9</v>
      </c>
      <c r="G2247" s="3">
        <v>0.05</v>
      </c>
      <c r="H2247">
        <v>832.36887079999997</v>
      </c>
      <c r="I2247" s="1">
        <v>95</v>
      </c>
      <c r="J2247" s="1">
        <v>1208</v>
      </c>
      <c r="K2247" s="2">
        <v>58.5</v>
      </c>
      <c r="L2247" s="1">
        <v>11</v>
      </c>
      <c r="M2247" s="1">
        <v>95</v>
      </c>
      <c r="N2247" s="3">
        <v>4.2</v>
      </c>
      <c r="O2247" s="1">
        <v>95</v>
      </c>
      <c r="P2247" s="2">
        <v>0.1</v>
      </c>
      <c r="Q2247" s="3">
        <v>9567.4582850000006</v>
      </c>
      <c r="S2247">
        <v>7.2</v>
      </c>
      <c r="T2247">
        <v>7.3</v>
      </c>
      <c r="U2247">
        <v>0.747</v>
      </c>
      <c r="V2247">
        <v>12.2</v>
      </c>
    </row>
    <row r="2248" spans="1:22" x14ac:dyDescent="0.3">
      <c r="A2248" t="s">
        <v>172</v>
      </c>
      <c r="B2248" s="1">
        <v>2002</v>
      </c>
      <c r="C2248" t="s">
        <v>23</v>
      </c>
      <c r="D2248" s="2">
        <v>72.900000000000006</v>
      </c>
      <c r="E2248" s="1">
        <v>15</v>
      </c>
      <c r="F2248" s="1">
        <v>10</v>
      </c>
      <c r="G2248" s="3">
        <v>0.05</v>
      </c>
      <c r="H2248">
        <v>688.09726669999998</v>
      </c>
      <c r="I2248" s="1">
        <v>97</v>
      </c>
      <c r="J2248" s="1">
        <v>311</v>
      </c>
      <c r="K2248" s="2">
        <v>57.7</v>
      </c>
      <c r="L2248" s="1">
        <v>11</v>
      </c>
      <c r="M2248" s="1">
        <v>95</v>
      </c>
      <c r="N2248" s="3">
        <v>4.28</v>
      </c>
      <c r="O2248" s="1">
        <v>95</v>
      </c>
      <c r="P2248" s="2">
        <v>0.1</v>
      </c>
      <c r="Q2248" s="3">
        <v>8655.3115309999994</v>
      </c>
      <c r="S2248">
        <v>7.3</v>
      </c>
      <c r="T2248">
        <v>7.3</v>
      </c>
      <c r="U2248">
        <v>0.745</v>
      </c>
      <c r="V2248">
        <v>12.1</v>
      </c>
    </row>
    <row r="2249" spans="1:22" x14ac:dyDescent="0.3">
      <c r="A2249" t="s">
        <v>172</v>
      </c>
      <c r="B2249" s="1">
        <v>2001</v>
      </c>
      <c r="C2249" t="s">
        <v>23</v>
      </c>
      <c r="D2249" s="2">
        <v>72.8</v>
      </c>
      <c r="E2249" s="1">
        <v>17</v>
      </c>
      <c r="F2249" s="1">
        <v>10</v>
      </c>
      <c r="G2249" s="3">
        <v>0.05</v>
      </c>
      <c r="H2249">
        <v>710.49523969999996</v>
      </c>
      <c r="I2249" s="1">
        <v>95</v>
      </c>
      <c r="J2249" s="1">
        <v>155</v>
      </c>
      <c r="K2249" s="2">
        <v>56.9</v>
      </c>
      <c r="L2249" s="1">
        <v>12</v>
      </c>
      <c r="M2249" s="1">
        <v>97</v>
      </c>
      <c r="N2249" s="3">
        <v>4.49</v>
      </c>
      <c r="O2249" s="1">
        <v>97</v>
      </c>
      <c r="P2249" s="2">
        <v>0.1</v>
      </c>
      <c r="Q2249" s="3">
        <v>8643.4943999999996</v>
      </c>
      <c r="S2249">
        <v>7.3</v>
      </c>
      <c r="T2249">
        <v>7.3</v>
      </c>
      <c r="U2249">
        <v>0.74199999999999999</v>
      </c>
      <c r="V2249">
        <v>12</v>
      </c>
    </row>
    <row r="2250" spans="1:22" x14ac:dyDescent="0.3">
      <c r="A2250" t="s">
        <v>172</v>
      </c>
      <c r="B2250" s="1">
        <v>2000</v>
      </c>
      <c r="C2250" t="s">
        <v>23</v>
      </c>
      <c r="D2250" s="2">
        <v>72.599999999999994</v>
      </c>
      <c r="E2250" s="1">
        <v>11</v>
      </c>
      <c r="F2250" s="1">
        <v>10</v>
      </c>
      <c r="G2250" s="3">
        <v>0.05</v>
      </c>
      <c r="H2250">
        <v>782.17998150000005</v>
      </c>
      <c r="I2250" s="1">
        <v>93</v>
      </c>
      <c r="J2250" s="1">
        <v>0</v>
      </c>
      <c r="K2250" s="2">
        <v>56.2</v>
      </c>
      <c r="L2250" s="1">
        <v>12</v>
      </c>
      <c r="M2250" s="1">
        <v>95</v>
      </c>
      <c r="N2250" s="3">
        <v>4.24</v>
      </c>
      <c r="O2250" s="1">
        <v>95</v>
      </c>
      <c r="P2250" s="2">
        <v>0.1</v>
      </c>
      <c r="Q2250" s="3">
        <v>9126.9542770000007</v>
      </c>
      <c r="S2250">
        <v>7.3</v>
      </c>
      <c r="T2250">
        <v>7.4</v>
      </c>
      <c r="U2250">
        <v>0.73699999999999999</v>
      </c>
      <c r="V2250">
        <v>11.8</v>
      </c>
    </row>
    <row r="2251" spans="1:22" x14ac:dyDescent="0.3">
      <c r="A2251" t="s">
        <v>173</v>
      </c>
      <c r="B2251" s="1">
        <v>2015</v>
      </c>
      <c r="C2251" t="s">
        <v>23</v>
      </c>
      <c r="D2251" s="2">
        <v>66.7</v>
      </c>
      <c r="E2251" s="1">
        <v>188</v>
      </c>
      <c r="F2251" s="1">
        <v>19</v>
      </c>
      <c r="H2251">
        <v>0</v>
      </c>
      <c r="I2251" s="1">
        <v>89</v>
      </c>
      <c r="J2251" s="1">
        <v>58</v>
      </c>
      <c r="K2251" s="2">
        <v>24.3</v>
      </c>
      <c r="L2251" s="1">
        <v>26</v>
      </c>
      <c r="M2251" s="1">
        <v>85</v>
      </c>
      <c r="O2251" s="1">
        <v>89</v>
      </c>
      <c r="P2251" s="2">
        <v>0.3</v>
      </c>
      <c r="Q2251" s="3">
        <v>98.725614500000006</v>
      </c>
      <c r="R2251" s="1">
        <v>14976994</v>
      </c>
      <c r="S2251">
        <v>9.5</v>
      </c>
      <c r="T2251">
        <v>9.3000000000000007</v>
      </c>
      <c r="U2251">
        <v>0.49099999999999999</v>
      </c>
      <c r="V2251">
        <v>9.5</v>
      </c>
    </row>
    <row r="2252" spans="1:22" x14ac:dyDescent="0.3">
      <c r="A2252" t="s">
        <v>173</v>
      </c>
      <c r="B2252" s="1">
        <v>2014</v>
      </c>
      <c r="C2252" t="s">
        <v>23</v>
      </c>
      <c r="D2252" s="2">
        <v>66.400000000000006</v>
      </c>
      <c r="E2252" s="1">
        <v>192</v>
      </c>
      <c r="F2252" s="1">
        <v>19</v>
      </c>
      <c r="G2252" s="3">
        <v>0.26</v>
      </c>
      <c r="H2252">
        <v>12.80528533</v>
      </c>
      <c r="I2252" s="1">
        <v>89</v>
      </c>
      <c r="J2252" s="1">
        <v>32</v>
      </c>
      <c r="K2252" s="2">
        <v>23.8</v>
      </c>
      <c r="L2252" s="1">
        <v>27</v>
      </c>
      <c r="M2252" s="1">
        <v>85</v>
      </c>
      <c r="N2252" s="3">
        <v>4.66</v>
      </c>
      <c r="O2252" s="1">
        <v>89</v>
      </c>
      <c r="P2252" s="2">
        <v>0.3</v>
      </c>
      <c r="Q2252" s="3">
        <v>152.443873</v>
      </c>
      <c r="R2252" s="1">
        <v>14546111</v>
      </c>
      <c r="S2252">
        <v>9.6999999999999993</v>
      </c>
      <c r="T2252">
        <v>9.5</v>
      </c>
      <c r="U2252">
        <v>0.48299999999999998</v>
      </c>
      <c r="V2252">
        <v>9.1</v>
      </c>
    </row>
    <row r="2253" spans="1:22" x14ac:dyDescent="0.3">
      <c r="A2253" t="s">
        <v>173</v>
      </c>
      <c r="B2253" s="1">
        <v>2013</v>
      </c>
      <c r="C2253" t="s">
        <v>23</v>
      </c>
      <c r="D2253" s="2">
        <v>66</v>
      </c>
      <c r="E2253" s="1">
        <v>196</v>
      </c>
      <c r="F2253" s="1">
        <v>20</v>
      </c>
      <c r="G2253" s="3">
        <v>0.26</v>
      </c>
      <c r="H2253">
        <v>11.8385319</v>
      </c>
      <c r="I2253" s="1">
        <v>92</v>
      </c>
      <c r="J2253" s="1">
        <v>17</v>
      </c>
      <c r="K2253" s="2">
        <v>23.2</v>
      </c>
      <c r="L2253" s="1">
        <v>28</v>
      </c>
      <c r="M2253" s="1">
        <v>89</v>
      </c>
      <c r="N2253" s="3">
        <v>4.51</v>
      </c>
      <c r="O2253" s="1">
        <v>92</v>
      </c>
      <c r="P2253" s="2">
        <v>0.3</v>
      </c>
      <c r="Q2253" s="3">
        <v>148.912351</v>
      </c>
      <c r="R2253" s="1">
        <v>141232</v>
      </c>
      <c r="S2253">
        <v>9.9</v>
      </c>
      <c r="T2253">
        <v>9.6999999999999993</v>
      </c>
      <c r="U2253">
        <v>0.47399999999999998</v>
      </c>
      <c r="V2253">
        <v>8.6999999999999993</v>
      </c>
    </row>
    <row r="2254" spans="1:22" x14ac:dyDescent="0.3">
      <c r="A2254" t="s">
        <v>173</v>
      </c>
      <c r="B2254" s="1">
        <v>2012</v>
      </c>
      <c r="C2254" t="s">
        <v>23</v>
      </c>
      <c r="D2254" s="2">
        <v>65.599999999999994</v>
      </c>
      <c r="E2254" s="1">
        <v>2</v>
      </c>
      <c r="F2254" s="1">
        <v>20</v>
      </c>
      <c r="G2254" s="3">
        <v>0.28000000000000003</v>
      </c>
      <c r="H2254">
        <v>10.20659464</v>
      </c>
      <c r="I2254" s="1">
        <v>91</v>
      </c>
      <c r="J2254" s="1">
        <v>46</v>
      </c>
      <c r="K2254" s="2">
        <v>22.7</v>
      </c>
      <c r="L2254" s="1">
        <v>29</v>
      </c>
      <c r="M2254" s="1">
        <v>83</v>
      </c>
      <c r="N2254" s="3">
        <v>4.3099999999999996</v>
      </c>
      <c r="O2254" s="1">
        <v>91</v>
      </c>
      <c r="P2254" s="2">
        <v>0.4</v>
      </c>
      <c r="Q2254" s="3">
        <v>136.45179999999999</v>
      </c>
      <c r="R2254" s="1">
        <v>1373513</v>
      </c>
      <c r="S2254">
        <v>1</v>
      </c>
      <c r="T2254">
        <v>9.9</v>
      </c>
      <c r="U2254">
        <v>0.46300000000000002</v>
      </c>
      <c r="V2254">
        <v>8.3000000000000007</v>
      </c>
    </row>
    <row r="2255" spans="1:22" x14ac:dyDescent="0.3">
      <c r="A2255" t="s">
        <v>173</v>
      </c>
      <c r="B2255" s="1">
        <v>2011</v>
      </c>
      <c r="C2255" t="s">
        <v>23</v>
      </c>
      <c r="D2255" s="2">
        <v>64.900000000000006</v>
      </c>
      <c r="E2255" s="1">
        <v>26</v>
      </c>
      <c r="F2255" s="1">
        <v>20</v>
      </c>
      <c r="G2255" s="3">
        <v>0.32</v>
      </c>
      <c r="H2255">
        <v>1.4310516639999999</v>
      </c>
      <c r="I2255" s="1">
        <v>92</v>
      </c>
      <c r="J2255" s="1">
        <v>18</v>
      </c>
      <c r="K2255" s="2">
        <v>22.2</v>
      </c>
      <c r="L2255" s="1">
        <v>31</v>
      </c>
      <c r="M2255" s="1">
        <v>89</v>
      </c>
      <c r="N2255" s="3">
        <v>4.42</v>
      </c>
      <c r="O2255" s="1">
        <v>92</v>
      </c>
      <c r="P2255" s="2">
        <v>0.4</v>
      </c>
      <c r="Q2255" s="3">
        <v>18.253209999999999</v>
      </c>
      <c r="R2255" s="1">
        <v>13391</v>
      </c>
      <c r="S2255">
        <v>1.2</v>
      </c>
      <c r="T2255">
        <v>1.1000000000000001</v>
      </c>
      <c r="U2255">
        <v>0.45500000000000002</v>
      </c>
      <c r="V2255">
        <v>7.9</v>
      </c>
    </row>
    <row r="2256" spans="1:22" x14ac:dyDescent="0.3">
      <c r="A2256" t="s">
        <v>173</v>
      </c>
      <c r="B2256" s="1">
        <v>2010</v>
      </c>
      <c r="C2256" t="s">
        <v>23</v>
      </c>
      <c r="D2256" s="2">
        <v>64.3</v>
      </c>
      <c r="E2256" s="1">
        <v>212</v>
      </c>
      <c r="F2256" s="1">
        <v>21</v>
      </c>
      <c r="G2256" s="3">
        <v>0.28000000000000003</v>
      </c>
      <c r="H2256">
        <v>1.020071763</v>
      </c>
      <c r="I2256" s="1">
        <v>89</v>
      </c>
      <c r="J2256" s="1">
        <v>428</v>
      </c>
      <c r="K2256" s="2">
        <v>21.7</v>
      </c>
      <c r="L2256" s="1">
        <v>32</v>
      </c>
      <c r="M2256" s="1">
        <v>76</v>
      </c>
      <c r="N2256" s="3">
        <v>4.62</v>
      </c>
      <c r="O2256" s="1">
        <v>89</v>
      </c>
      <c r="P2256" s="2">
        <v>0.4</v>
      </c>
      <c r="Q2256" s="3">
        <v>11.631377000000001</v>
      </c>
      <c r="R2256" s="1">
        <v>12916229</v>
      </c>
      <c r="S2256">
        <v>1.4</v>
      </c>
      <c r="T2256">
        <v>1.3</v>
      </c>
      <c r="U2256">
        <v>0.44900000000000001</v>
      </c>
      <c r="V2256">
        <v>7.7</v>
      </c>
    </row>
    <row r="2257" spans="1:22" x14ac:dyDescent="0.3">
      <c r="A2257" t="s">
        <v>173</v>
      </c>
      <c r="B2257" s="1">
        <v>2009</v>
      </c>
      <c r="C2257" t="s">
        <v>23</v>
      </c>
      <c r="D2257" s="2">
        <v>63.5</v>
      </c>
      <c r="E2257" s="1">
        <v>219</v>
      </c>
      <c r="F2257" s="1">
        <v>21</v>
      </c>
      <c r="G2257" s="3">
        <v>0.3</v>
      </c>
      <c r="H2257">
        <v>1.1774776769999999</v>
      </c>
      <c r="I2257" s="1">
        <v>86</v>
      </c>
      <c r="J2257" s="1">
        <v>999</v>
      </c>
      <c r="K2257" s="2">
        <v>21.2</v>
      </c>
      <c r="L2257" s="1">
        <v>33</v>
      </c>
      <c r="M2257" s="1">
        <v>83</v>
      </c>
      <c r="N2257" s="3">
        <v>4.8099999999999996</v>
      </c>
      <c r="O2257" s="1">
        <v>86</v>
      </c>
      <c r="P2257" s="2">
        <v>0.5</v>
      </c>
      <c r="Q2257" s="3">
        <v>12.566464</v>
      </c>
      <c r="R2257" s="1">
        <v>1255917</v>
      </c>
      <c r="S2257">
        <v>1.6</v>
      </c>
      <c r="T2257">
        <v>1.5</v>
      </c>
      <c r="U2257">
        <v>0.44400000000000001</v>
      </c>
      <c r="V2257">
        <v>7.5</v>
      </c>
    </row>
    <row r="2258" spans="1:22" x14ac:dyDescent="0.3">
      <c r="A2258" t="s">
        <v>173</v>
      </c>
      <c r="B2258" s="1">
        <v>2008</v>
      </c>
      <c r="C2258" t="s">
        <v>23</v>
      </c>
      <c r="D2258" s="2">
        <v>62.8</v>
      </c>
      <c r="E2258" s="1">
        <v>225</v>
      </c>
      <c r="F2258" s="1">
        <v>22</v>
      </c>
      <c r="G2258" s="3">
        <v>0.28000000000000003</v>
      </c>
      <c r="H2258">
        <v>1.08833088</v>
      </c>
      <c r="I2258" s="1">
        <v>88</v>
      </c>
      <c r="J2258" s="1">
        <v>6</v>
      </c>
      <c r="K2258" s="2">
        <v>2.8</v>
      </c>
      <c r="L2258" s="1">
        <v>34</v>
      </c>
      <c r="M2258" s="1">
        <v>87</v>
      </c>
      <c r="N2258" s="3">
        <v>4.9400000000000004</v>
      </c>
      <c r="O2258" s="1">
        <v>88</v>
      </c>
      <c r="P2258" s="2">
        <v>0.6</v>
      </c>
      <c r="Q2258" s="3">
        <v>11.336779999999999</v>
      </c>
      <c r="R2258" s="1">
        <v>1223957</v>
      </c>
      <c r="S2258">
        <v>1.8</v>
      </c>
      <c r="T2258">
        <v>1.7</v>
      </c>
      <c r="U2258">
        <v>0.435</v>
      </c>
      <c r="V2258">
        <v>7.1</v>
      </c>
    </row>
    <row r="2259" spans="1:22" x14ac:dyDescent="0.3">
      <c r="A2259" t="s">
        <v>173</v>
      </c>
      <c r="B2259" s="1">
        <v>2007</v>
      </c>
      <c r="C2259" t="s">
        <v>23</v>
      </c>
      <c r="D2259" s="2">
        <v>62.1</v>
      </c>
      <c r="E2259" s="1">
        <v>23</v>
      </c>
      <c r="F2259" s="1">
        <v>22</v>
      </c>
      <c r="G2259" s="3">
        <v>0.32</v>
      </c>
      <c r="H2259">
        <v>8.3091529269999995</v>
      </c>
      <c r="I2259" s="1">
        <v>94</v>
      </c>
      <c r="J2259" s="1">
        <v>11</v>
      </c>
      <c r="K2259" s="2">
        <v>2.2999999999999998</v>
      </c>
      <c r="L2259" s="1">
        <v>36</v>
      </c>
      <c r="M2259" s="1">
        <v>93</v>
      </c>
      <c r="N2259" s="3">
        <v>4.72</v>
      </c>
      <c r="O2259" s="1">
        <v>94</v>
      </c>
      <c r="P2259" s="2">
        <v>0.7</v>
      </c>
      <c r="Q2259" s="3">
        <v>95.397852200000003</v>
      </c>
      <c r="R2259" s="1">
        <v>11873557</v>
      </c>
      <c r="S2259">
        <v>11</v>
      </c>
      <c r="T2259">
        <v>1.9</v>
      </c>
      <c r="U2259">
        <v>0.42499999999999999</v>
      </c>
      <c r="V2259">
        <v>6.8</v>
      </c>
    </row>
    <row r="2260" spans="1:22" x14ac:dyDescent="0.3">
      <c r="A2260" t="s">
        <v>173</v>
      </c>
      <c r="B2260" s="1">
        <v>2006</v>
      </c>
      <c r="C2260" t="s">
        <v>23</v>
      </c>
      <c r="D2260" s="2">
        <v>61.3</v>
      </c>
      <c r="E2260" s="1">
        <v>236</v>
      </c>
      <c r="F2260" s="1">
        <v>23</v>
      </c>
      <c r="G2260" s="3">
        <v>0.34</v>
      </c>
      <c r="H2260">
        <v>10.430226169999999</v>
      </c>
      <c r="I2260" s="1">
        <v>89</v>
      </c>
      <c r="J2260" s="1">
        <v>3</v>
      </c>
      <c r="K2260" s="2">
        <v>19.899999999999999</v>
      </c>
      <c r="L2260" s="1">
        <v>38</v>
      </c>
      <c r="M2260" s="1">
        <v>89</v>
      </c>
      <c r="N2260" s="3">
        <v>5.44</v>
      </c>
      <c r="O2260" s="1">
        <v>89</v>
      </c>
      <c r="P2260" s="2">
        <v>0.7</v>
      </c>
      <c r="Q2260" s="3">
        <v>89.838296</v>
      </c>
      <c r="R2260" s="1">
        <v>11556763</v>
      </c>
      <c r="S2260">
        <v>11.2</v>
      </c>
      <c r="T2260">
        <v>11.1</v>
      </c>
      <c r="U2260">
        <v>0.42199999999999999</v>
      </c>
      <c r="V2260">
        <v>6.6</v>
      </c>
    </row>
    <row r="2261" spans="1:22" x14ac:dyDescent="0.3">
      <c r="A2261" t="s">
        <v>173</v>
      </c>
      <c r="B2261" s="1">
        <v>2005</v>
      </c>
      <c r="C2261" t="s">
        <v>23</v>
      </c>
      <c r="D2261" s="2">
        <v>65</v>
      </c>
      <c r="E2261" s="1">
        <v>242</v>
      </c>
      <c r="F2261" s="1">
        <v>23</v>
      </c>
      <c r="G2261" s="3">
        <v>0.33</v>
      </c>
      <c r="H2261">
        <v>96.037251029999993</v>
      </c>
      <c r="I2261" s="1">
        <v>84</v>
      </c>
      <c r="J2261" s="1">
        <v>0</v>
      </c>
      <c r="K2261" s="2">
        <v>19.5</v>
      </c>
      <c r="L2261" s="1">
        <v>40</v>
      </c>
      <c r="M2261" s="1">
        <v>84</v>
      </c>
      <c r="N2261" s="3">
        <v>5.35</v>
      </c>
      <c r="O2261" s="1">
        <v>84</v>
      </c>
      <c r="P2261" s="2">
        <v>0.7</v>
      </c>
      <c r="Q2261" s="3">
        <v>773.8698713</v>
      </c>
      <c r="R2261" s="1">
        <v>11251266</v>
      </c>
      <c r="S2261">
        <v>11.4</v>
      </c>
      <c r="T2261">
        <v>11.3</v>
      </c>
      <c r="U2261">
        <v>0.41499999999999998</v>
      </c>
      <c r="V2261">
        <v>6.4</v>
      </c>
    </row>
    <row r="2262" spans="1:22" x14ac:dyDescent="0.3">
      <c r="A2262" t="s">
        <v>173</v>
      </c>
      <c r="B2262" s="1">
        <v>2004</v>
      </c>
      <c r="C2262" t="s">
        <v>23</v>
      </c>
      <c r="D2262" s="2">
        <v>59.7</v>
      </c>
      <c r="E2262" s="1">
        <v>247</v>
      </c>
      <c r="F2262" s="1">
        <v>24</v>
      </c>
      <c r="G2262" s="3">
        <v>0.35</v>
      </c>
      <c r="H2262">
        <v>66.022362990000005</v>
      </c>
      <c r="I2262" s="1">
        <v>54</v>
      </c>
      <c r="J2262" s="1">
        <v>31</v>
      </c>
      <c r="K2262" s="2">
        <v>19.100000000000001</v>
      </c>
      <c r="L2262" s="1">
        <v>42</v>
      </c>
      <c r="M2262" s="1">
        <v>87</v>
      </c>
      <c r="N2262" s="3">
        <v>5.68</v>
      </c>
      <c r="O2262" s="1">
        <v>87</v>
      </c>
      <c r="P2262" s="2">
        <v>0.7</v>
      </c>
      <c r="Q2262" s="3">
        <v>733.58181100000002</v>
      </c>
      <c r="R2262" s="1">
        <v>1955944</v>
      </c>
      <c r="S2262">
        <v>11.6</v>
      </c>
      <c r="T2262">
        <v>11.5</v>
      </c>
      <c r="U2262">
        <v>0.40799999999999997</v>
      </c>
      <c r="V2262">
        <v>6.2</v>
      </c>
    </row>
    <row r="2263" spans="1:22" x14ac:dyDescent="0.3">
      <c r="A2263" t="s">
        <v>173</v>
      </c>
      <c r="B2263" s="1">
        <v>2003</v>
      </c>
      <c r="C2263" t="s">
        <v>23</v>
      </c>
      <c r="D2263" s="2">
        <v>59</v>
      </c>
      <c r="E2263" s="1">
        <v>251</v>
      </c>
      <c r="F2263" s="1">
        <v>25</v>
      </c>
      <c r="G2263" s="3">
        <v>0.33</v>
      </c>
      <c r="H2263">
        <v>62.219778929999997</v>
      </c>
      <c r="I2263" s="1"/>
      <c r="J2263" s="1">
        <v>1519</v>
      </c>
      <c r="K2263" s="2">
        <v>18.7</v>
      </c>
      <c r="L2263" s="1">
        <v>44</v>
      </c>
      <c r="M2263" s="1">
        <v>73</v>
      </c>
      <c r="N2263" s="3">
        <v>5.4</v>
      </c>
      <c r="O2263" s="1">
        <v>73</v>
      </c>
      <c r="P2263" s="2">
        <v>0.7</v>
      </c>
      <c r="Q2263" s="3">
        <v>642.76631129999998</v>
      </c>
      <c r="R2263" s="1">
        <v>16799</v>
      </c>
      <c r="S2263">
        <v>11.8</v>
      </c>
      <c r="T2263">
        <v>11.7</v>
      </c>
      <c r="U2263">
        <v>0.40100000000000002</v>
      </c>
      <c r="V2263">
        <v>5.9</v>
      </c>
    </row>
    <row r="2264" spans="1:22" x14ac:dyDescent="0.3">
      <c r="A2264" t="s">
        <v>173</v>
      </c>
      <c r="B2264" s="1">
        <v>2002</v>
      </c>
      <c r="C2264" t="s">
        <v>23</v>
      </c>
      <c r="D2264" s="2">
        <v>58.4</v>
      </c>
      <c r="E2264" s="1">
        <v>252</v>
      </c>
      <c r="F2264" s="1">
        <v>25</v>
      </c>
      <c r="G2264" s="3">
        <v>0.36</v>
      </c>
      <c r="H2264">
        <v>49.73511396</v>
      </c>
      <c r="I2264" s="1"/>
      <c r="J2264" s="1">
        <v>18184</v>
      </c>
      <c r="K2264" s="2">
        <v>18.3</v>
      </c>
      <c r="L2264" s="1">
        <v>47</v>
      </c>
      <c r="M2264" s="1">
        <v>6</v>
      </c>
      <c r="N2264" s="3">
        <v>5.6</v>
      </c>
      <c r="O2264" s="1">
        <v>6</v>
      </c>
      <c r="P2264" s="2">
        <v>0.7</v>
      </c>
      <c r="Q2264" s="3">
        <v>513.26226999999994</v>
      </c>
      <c r="R2264" s="1">
        <v>1396861</v>
      </c>
      <c r="S2264">
        <v>12</v>
      </c>
      <c r="T2264">
        <v>11.9</v>
      </c>
      <c r="U2264">
        <v>0.39700000000000002</v>
      </c>
      <c r="V2264">
        <v>5.7</v>
      </c>
    </row>
    <row r="2265" spans="1:22" x14ac:dyDescent="0.3">
      <c r="A2265" t="s">
        <v>173</v>
      </c>
      <c r="B2265" s="1">
        <v>2001</v>
      </c>
      <c r="C2265" t="s">
        <v>23</v>
      </c>
      <c r="D2265" s="2">
        <v>57.9</v>
      </c>
      <c r="E2265" s="1">
        <v>251</v>
      </c>
      <c r="F2265" s="1">
        <v>26</v>
      </c>
      <c r="G2265" s="3">
        <v>0.34</v>
      </c>
      <c r="H2265">
        <v>6.0642212019999997</v>
      </c>
      <c r="I2265" s="1"/>
      <c r="J2265" s="1">
        <v>24789</v>
      </c>
      <c r="K2265" s="2">
        <v>17.899999999999999</v>
      </c>
      <c r="L2265" s="1">
        <v>49</v>
      </c>
      <c r="M2265" s="1">
        <v>49</v>
      </c>
      <c r="N2265" s="3">
        <v>4.9800000000000004</v>
      </c>
      <c r="O2265" s="1">
        <v>52</v>
      </c>
      <c r="P2265" s="2">
        <v>0.6</v>
      </c>
      <c r="Q2265" s="3">
        <v>481.287397</v>
      </c>
      <c r="R2265" s="1">
        <v>1134497</v>
      </c>
      <c r="S2265">
        <v>12.1</v>
      </c>
      <c r="T2265">
        <v>12.1</v>
      </c>
      <c r="U2265">
        <v>0.38100000000000001</v>
      </c>
      <c r="V2265">
        <v>5.4</v>
      </c>
    </row>
    <row r="2266" spans="1:22" x14ac:dyDescent="0.3">
      <c r="A2266" t="s">
        <v>173</v>
      </c>
      <c r="B2266" s="1">
        <v>2000</v>
      </c>
      <c r="C2266" t="s">
        <v>23</v>
      </c>
      <c r="D2266" s="2">
        <v>57.5</v>
      </c>
      <c r="E2266" s="1">
        <v>25</v>
      </c>
      <c r="F2266" s="1">
        <v>27</v>
      </c>
      <c r="G2266" s="3">
        <v>0.28999999999999998</v>
      </c>
      <c r="H2266">
        <v>5.3973685319999998</v>
      </c>
      <c r="I2266" s="1"/>
      <c r="J2266" s="1">
        <v>5839</v>
      </c>
      <c r="K2266" s="2">
        <v>17.5</v>
      </c>
      <c r="L2266" s="1">
        <v>50</v>
      </c>
      <c r="M2266" s="1">
        <v>49</v>
      </c>
      <c r="N2266" s="3">
        <v>4.63</v>
      </c>
      <c r="O2266" s="1">
        <v>52</v>
      </c>
      <c r="P2266" s="2">
        <v>0.5</v>
      </c>
      <c r="Q2266" s="3">
        <v>473.45337999999998</v>
      </c>
      <c r="R2266" s="1">
        <v>988452</v>
      </c>
      <c r="S2266">
        <v>12.3</v>
      </c>
      <c r="T2266">
        <v>12.3</v>
      </c>
      <c r="U2266">
        <v>0.378</v>
      </c>
      <c r="V2266">
        <v>5.2</v>
      </c>
    </row>
    <row r="2267" spans="1:22" x14ac:dyDescent="0.3">
      <c r="A2267" t="s">
        <v>174</v>
      </c>
      <c r="B2267" s="1">
        <v>2015</v>
      </c>
      <c r="C2267" t="s">
        <v>23</v>
      </c>
      <c r="D2267" s="2">
        <v>75.599999999999994</v>
      </c>
      <c r="E2267" s="1">
        <v>121</v>
      </c>
      <c r="F2267" s="1">
        <v>1</v>
      </c>
      <c r="H2267">
        <v>0</v>
      </c>
      <c r="I2267" s="1">
        <v>94</v>
      </c>
      <c r="J2267" s="1">
        <v>383</v>
      </c>
      <c r="K2267" s="2">
        <v>6</v>
      </c>
      <c r="L2267" s="1">
        <v>1</v>
      </c>
      <c r="M2267" s="1">
        <v>95</v>
      </c>
      <c r="O2267" s="1">
        <v>95</v>
      </c>
      <c r="P2267" s="2">
        <v>0.1</v>
      </c>
      <c r="Q2267" s="3">
        <v>5237.2553340000004</v>
      </c>
      <c r="R2267" s="1">
        <v>795383</v>
      </c>
      <c r="S2267">
        <v>2</v>
      </c>
      <c r="T2267">
        <v>2</v>
      </c>
      <c r="U2267">
        <v>0.77500000000000002</v>
      </c>
      <c r="V2267">
        <v>14.4</v>
      </c>
    </row>
    <row r="2268" spans="1:22" x14ac:dyDescent="0.3">
      <c r="A2268" t="s">
        <v>174</v>
      </c>
      <c r="B2268" s="1">
        <v>2014</v>
      </c>
      <c r="C2268" t="s">
        <v>23</v>
      </c>
      <c r="D2268" s="2">
        <v>75.400000000000006</v>
      </c>
      <c r="E2268" s="1">
        <v>123</v>
      </c>
      <c r="F2268" s="1">
        <v>1</v>
      </c>
      <c r="G2268" s="3">
        <v>9.09</v>
      </c>
      <c r="H2268">
        <v>8.6172084309999999</v>
      </c>
      <c r="I2268" s="1">
        <v>92</v>
      </c>
      <c r="J2268" s="1">
        <v>37</v>
      </c>
      <c r="K2268" s="2">
        <v>59.4</v>
      </c>
      <c r="L2268" s="1">
        <v>1</v>
      </c>
      <c r="M2268" s="1">
        <v>93</v>
      </c>
      <c r="N2268" s="3">
        <v>1.37</v>
      </c>
      <c r="O2268" s="1">
        <v>93</v>
      </c>
      <c r="P2268" s="2">
        <v>0.1</v>
      </c>
      <c r="Q2268" s="3">
        <v>62.173220999999998</v>
      </c>
      <c r="R2268" s="1">
        <v>713576</v>
      </c>
      <c r="S2268">
        <v>2.1</v>
      </c>
      <c r="T2268">
        <v>2.1</v>
      </c>
      <c r="U2268">
        <v>0.77100000000000002</v>
      </c>
      <c r="V2268">
        <v>14.3</v>
      </c>
    </row>
    <row r="2269" spans="1:22" x14ac:dyDescent="0.3">
      <c r="A2269" t="s">
        <v>174</v>
      </c>
      <c r="B2269" s="1">
        <v>2013</v>
      </c>
      <c r="C2269" t="s">
        <v>23</v>
      </c>
      <c r="D2269" s="2">
        <v>75.3</v>
      </c>
      <c r="E2269" s="1">
        <v>122</v>
      </c>
      <c r="F2269" s="1">
        <v>1</v>
      </c>
      <c r="G2269" s="3">
        <v>9.16</v>
      </c>
      <c r="H2269">
        <v>880.64033670000003</v>
      </c>
      <c r="I2269" s="1">
        <v>91</v>
      </c>
      <c r="J2269" s="1">
        <v>1</v>
      </c>
      <c r="K2269" s="2">
        <v>58.9</v>
      </c>
      <c r="L2269" s="1">
        <v>1</v>
      </c>
      <c r="M2269" s="1">
        <v>97</v>
      </c>
      <c r="N2269" s="3">
        <v>1.1200000000000001</v>
      </c>
      <c r="O2269" s="1">
        <v>95</v>
      </c>
      <c r="P2269" s="2">
        <v>0.1</v>
      </c>
      <c r="Q2269" s="3">
        <v>6353.8263829999996</v>
      </c>
      <c r="R2269" s="1">
        <v>7164132</v>
      </c>
      <c r="S2269">
        <v>2.1</v>
      </c>
      <c r="T2269">
        <v>2.1</v>
      </c>
      <c r="U2269">
        <v>0.76600000000000001</v>
      </c>
      <c r="V2269">
        <v>14.1</v>
      </c>
    </row>
    <row r="2270" spans="1:22" x14ac:dyDescent="0.3">
      <c r="A2270" t="s">
        <v>174</v>
      </c>
      <c r="B2270" s="1">
        <v>2012</v>
      </c>
      <c r="C2270" t="s">
        <v>23</v>
      </c>
      <c r="D2270" s="2">
        <v>74.900000000000006</v>
      </c>
      <c r="E2270" s="1">
        <v>126</v>
      </c>
      <c r="F2270" s="1">
        <v>1</v>
      </c>
      <c r="G2270" s="3">
        <v>9.3800000000000008</v>
      </c>
      <c r="H2270">
        <v>742.51097089999996</v>
      </c>
      <c r="I2270" s="1">
        <v>97</v>
      </c>
      <c r="J2270" s="1">
        <v>0</v>
      </c>
      <c r="K2270" s="2">
        <v>58.3</v>
      </c>
      <c r="L2270" s="1">
        <v>1</v>
      </c>
      <c r="M2270" s="1">
        <v>93</v>
      </c>
      <c r="N2270" s="3">
        <v>9.89</v>
      </c>
      <c r="O2270" s="1">
        <v>91</v>
      </c>
      <c r="P2270" s="2">
        <v>0.1</v>
      </c>
      <c r="Q2270" s="3">
        <v>5659.3824000000004</v>
      </c>
      <c r="R2270" s="1">
        <v>719977</v>
      </c>
      <c r="S2270">
        <v>2.1</v>
      </c>
      <c r="T2270">
        <v>2.1</v>
      </c>
      <c r="U2270">
        <v>0.76700000000000002</v>
      </c>
      <c r="V2270">
        <v>14</v>
      </c>
    </row>
    <row r="2271" spans="1:22" x14ac:dyDescent="0.3">
      <c r="A2271" t="s">
        <v>174</v>
      </c>
      <c r="B2271" s="1">
        <v>2011</v>
      </c>
      <c r="C2271" t="s">
        <v>23</v>
      </c>
      <c r="D2271" s="2">
        <v>74.599999999999994</v>
      </c>
      <c r="E2271" s="1">
        <v>127</v>
      </c>
      <c r="F2271" s="1">
        <v>1</v>
      </c>
      <c r="G2271" s="3">
        <v>9.56</v>
      </c>
      <c r="H2271">
        <v>915.31907909999995</v>
      </c>
      <c r="I2271" s="1">
        <v>94</v>
      </c>
      <c r="J2271" s="1">
        <v>370</v>
      </c>
      <c r="K2271" s="2">
        <v>57.7</v>
      </c>
      <c r="L2271" s="1">
        <v>1</v>
      </c>
      <c r="M2271" s="1">
        <v>94</v>
      </c>
      <c r="N2271" s="3">
        <v>9.7200000000000006</v>
      </c>
      <c r="O2271" s="1">
        <v>94</v>
      </c>
      <c r="P2271" s="2">
        <v>0.1</v>
      </c>
      <c r="Q2271" s="3">
        <v>6423.2917829999997</v>
      </c>
      <c r="R2271" s="1">
        <v>723499</v>
      </c>
      <c r="S2271">
        <v>2.2000000000000002</v>
      </c>
      <c r="T2271">
        <v>2.2000000000000002</v>
      </c>
      <c r="U2271">
        <v>0.75700000000000001</v>
      </c>
      <c r="V2271">
        <v>13.5</v>
      </c>
    </row>
    <row r="2272" spans="1:22" x14ac:dyDescent="0.3">
      <c r="A2272" t="s">
        <v>174</v>
      </c>
      <c r="B2272" s="1">
        <v>2010</v>
      </c>
      <c r="C2272" t="s">
        <v>23</v>
      </c>
      <c r="D2272" s="2">
        <v>74.400000000000006</v>
      </c>
      <c r="E2272" s="1">
        <v>128</v>
      </c>
      <c r="F2272" s="1">
        <v>1</v>
      </c>
      <c r="G2272" s="3">
        <v>9.65</v>
      </c>
      <c r="H2272">
        <v>774.43966169999999</v>
      </c>
      <c r="I2272" s="1">
        <v>89</v>
      </c>
      <c r="J2272" s="1">
        <v>20</v>
      </c>
      <c r="K2272" s="2">
        <v>57</v>
      </c>
      <c r="L2272" s="1">
        <v>1</v>
      </c>
      <c r="M2272" s="1">
        <v>91</v>
      </c>
      <c r="N2272" s="3">
        <v>1.9</v>
      </c>
      <c r="O2272" s="1">
        <v>91</v>
      </c>
      <c r="P2272" s="2">
        <v>0.1</v>
      </c>
      <c r="Q2272" s="3">
        <v>5411.8774400000002</v>
      </c>
      <c r="R2272" s="1">
        <v>7291436</v>
      </c>
      <c r="S2272">
        <v>2.2000000000000002</v>
      </c>
      <c r="T2272">
        <v>2.2999999999999998</v>
      </c>
      <c r="U2272">
        <v>0.755</v>
      </c>
      <c r="V2272">
        <v>13.6</v>
      </c>
    </row>
    <row r="2273" spans="1:22" x14ac:dyDescent="0.3">
      <c r="A2273" t="s">
        <v>174</v>
      </c>
      <c r="B2273" s="1">
        <v>2009</v>
      </c>
      <c r="C2273" t="s">
        <v>23</v>
      </c>
      <c r="D2273" s="2">
        <v>74.099999999999994</v>
      </c>
      <c r="E2273" s="1">
        <v>131</v>
      </c>
      <c r="F2273" s="1">
        <v>1</v>
      </c>
      <c r="G2273" s="3">
        <v>9.85</v>
      </c>
      <c r="H2273">
        <v>820.81090979999999</v>
      </c>
      <c r="I2273" s="1">
        <v>93</v>
      </c>
      <c r="J2273" s="1">
        <v>1</v>
      </c>
      <c r="K2273" s="2">
        <v>56.4</v>
      </c>
      <c r="L2273" s="1">
        <v>1</v>
      </c>
      <c r="M2273" s="1">
        <v>97</v>
      </c>
      <c r="N2273" s="3">
        <v>9.9</v>
      </c>
      <c r="O2273" s="1">
        <v>95</v>
      </c>
      <c r="P2273" s="2">
        <v>0.1</v>
      </c>
      <c r="Q2273" s="3">
        <v>5821.3539700000001</v>
      </c>
      <c r="R2273" s="1">
        <v>73287</v>
      </c>
      <c r="S2273">
        <v>2.2999999999999998</v>
      </c>
      <c r="T2273">
        <v>2.2999999999999998</v>
      </c>
      <c r="U2273">
        <v>0.754</v>
      </c>
      <c r="V2273">
        <v>13.6</v>
      </c>
    </row>
    <row r="2274" spans="1:22" x14ac:dyDescent="0.3">
      <c r="A2274" t="s">
        <v>174</v>
      </c>
      <c r="B2274" s="1">
        <v>2008</v>
      </c>
      <c r="C2274" t="s">
        <v>23</v>
      </c>
      <c r="D2274" s="2">
        <v>74</v>
      </c>
      <c r="E2274" s="1">
        <v>132</v>
      </c>
      <c r="F2274" s="1">
        <v>1</v>
      </c>
      <c r="G2274" s="3">
        <v>9.5399999999999991</v>
      </c>
      <c r="H2274">
        <v>96.332379119999999</v>
      </c>
      <c r="I2274" s="1">
        <v>93</v>
      </c>
      <c r="J2274" s="1">
        <v>2</v>
      </c>
      <c r="K2274" s="2">
        <v>55.8</v>
      </c>
      <c r="L2274" s="1">
        <v>1</v>
      </c>
      <c r="M2274" s="1">
        <v>95</v>
      </c>
      <c r="N2274" s="3">
        <v>1.5</v>
      </c>
      <c r="O2274" s="1">
        <v>95</v>
      </c>
      <c r="P2274" s="2">
        <v>0.1</v>
      </c>
      <c r="Q2274" s="3">
        <v>671.77391299999999</v>
      </c>
      <c r="R2274" s="1">
        <v>735222</v>
      </c>
      <c r="S2274">
        <v>2.2999999999999998</v>
      </c>
      <c r="T2274">
        <v>2.4</v>
      </c>
      <c r="U2274">
        <v>0.749</v>
      </c>
      <c r="V2274">
        <v>13.5</v>
      </c>
    </row>
    <row r="2275" spans="1:22" x14ac:dyDescent="0.3">
      <c r="A2275" t="s">
        <v>174</v>
      </c>
      <c r="B2275" s="1">
        <v>2007</v>
      </c>
      <c r="C2275" t="s">
        <v>23</v>
      </c>
      <c r="D2275" s="2">
        <v>73.8</v>
      </c>
      <c r="E2275" s="1">
        <v>132</v>
      </c>
      <c r="F2275" s="1">
        <v>1</v>
      </c>
      <c r="G2275" s="3">
        <v>9.3000000000000007</v>
      </c>
      <c r="H2275">
        <v>772.87003530000004</v>
      </c>
      <c r="I2275" s="1">
        <v>99</v>
      </c>
      <c r="J2275" s="1">
        <v>201</v>
      </c>
      <c r="K2275" s="2">
        <v>55.1</v>
      </c>
      <c r="L2275" s="1">
        <v>1</v>
      </c>
      <c r="M2275" s="1">
        <v>93</v>
      </c>
      <c r="N2275" s="3">
        <v>1.2</v>
      </c>
      <c r="O2275" s="1">
        <v>94</v>
      </c>
      <c r="P2275" s="2">
        <v>0.1</v>
      </c>
      <c r="Q2275" s="3">
        <v>5458.1217180000003</v>
      </c>
      <c r="R2275" s="1">
        <v>7381579</v>
      </c>
      <c r="S2275">
        <v>2.4</v>
      </c>
      <c r="T2275">
        <v>2.4</v>
      </c>
      <c r="U2275">
        <v>0.74299999999999999</v>
      </c>
      <c r="V2275">
        <v>13.5</v>
      </c>
    </row>
    <row r="2276" spans="1:22" x14ac:dyDescent="0.3">
      <c r="A2276" t="s">
        <v>174</v>
      </c>
      <c r="B2276" s="1">
        <v>2006</v>
      </c>
      <c r="C2276" t="s">
        <v>23</v>
      </c>
      <c r="D2276" s="2">
        <v>73.599999999999994</v>
      </c>
      <c r="E2276" s="1">
        <v>133</v>
      </c>
      <c r="F2276" s="1">
        <v>1</v>
      </c>
      <c r="G2276" s="3">
        <v>8.58</v>
      </c>
      <c r="H2276">
        <v>541.82434679999994</v>
      </c>
      <c r="I2276" s="1">
        <v>93</v>
      </c>
      <c r="J2276" s="1">
        <v>2</v>
      </c>
      <c r="K2276" s="2">
        <v>54.5</v>
      </c>
      <c r="L2276" s="1">
        <v>1</v>
      </c>
      <c r="M2276" s="1">
        <v>97</v>
      </c>
      <c r="N2276" s="3">
        <v>8.99</v>
      </c>
      <c r="O2276" s="1">
        <v>92</v>
      </c>
      <c r="P2276" s="2">
        <v>0.1</v>
      </c>
      <c r="Q2276" s="3">
        <v>4129.7587409999996</v>
      </c>
      <c r="R2276" s="1">
        <v>7411569</v>
      </c>
      <c r="S2276">
        <v>2.5</v>
      </c>
      <c r="T2276">
        <v>2.5</v>
      </c>
      <c r="U2276">
        <v>0.73899999999999999</v>
      </c>
      <c r="V2276">
        <v>13.4</v>
      </c>
    </row>
    <row r="2277" spans="1:22" x14ac:dyDescent="0.3">
      <c r="A2277" t="s">
        <v>174</v>
      </c>
      <c r="B2277" s="1">
        <v>2005</v>
      </c>
      <c r="C2277" t="s">
        <v>23</v>
      </c>
      <c r="D2277" s="2">
        <v>73</v>
      </c>
      <c r="E2277" s="1">
        <v>135</v>
      </c>
      <c r="F2277" s="1">
        <v>1</v>
      </c>
      <c r="G2277" s="3">
        <v>9.6</v>
      </c>
      <c r="H2277">
        <v>503.11159470000001</v>
      </c>
      <c r="I2277" s="1">
        <v>65</v>
      </c>
      <c r="J2277" s="1">
        <v>2</v>
      </c>
      <c r="K2277" s="2">
        <v>53.9</v>
      </c>
      <c r="L2277" s="1">
        <v>1</v>
      </c>
      <c r="M2277" s="1">
        <v>98</v>
      </c>
      <c r="N2277" s="3">
        <v>8.6999999999999993</v>
      </c>
      <c r="O2277" s="1">
        <v>98</v>
      </c>
      <c r="P2277" s="2">
        <v>0.1</v>
      </c>
      <c r="Q2277" s="3">
        <v>3528.1318000000001</v>
      </c>
      <c r="R2277" s="1">
        <v>744769</v>
      </c>
      <c r="S2277">
        <v>2.5</v>
      </c>
      <c r="T2277">
        <v>2.6</v>
      </c>
      <c r="U2277">
        <v>0.73</v>
      </c>
      <c r="V2277">
        <v>13.2</v>
      </c>
    </row>
    <row r="2278" spans="1:22" x14ac:dyDescent="0.3">
      <c r="A2278" t="s">
        <v>174</v>
      </c>
      <c r="B2278" s="1">
        <v>2004</v>
      </c>
      <c r="C2278" t="s">
        <v>23</v>
      </c>
      <c r="D2278" s="2">
        <v>73</v>
      </c>
      <c r="E2278" s="1">
        <v>134</v>
      </c>
      <c r="F2278" s="1">
        <v>1</v>
      </c>
      <c r="G2278" s="3">
        <v>7.42</v>
      </c>
      <c r="H2278">
        <v>462.70767560000002</v>
      </c>
      <c r="I2278" s="1">
        <v>89</v>
      </c>
      <c r="J2278" s="1">
        <v>11</v>
      </c>
      <c r="K2278" s="2">
        <v>53.3</v>
      </c>
      <c r="L2278" s="1">
        <v>1</v>
      </c>
      <c r="M2278" s="1">
        <v>96</v>
      </c>
      <c r="N2278" s="3">
        <v>8.24</v>
      </c>
      <c r="O2278" s="1">
        <v>88</v>
      </c>
      <c r="P2278" s="2">
        <v>0.1</v>
      </c>
      <c r="Q2278" s="3">
        <v>3331.2287660000002</v>
      </c>
      <c r="R2278" s="1">
        <v>7463157</v>
      </c>
      <c r="S2278">
        <v>2.6</v>
      </c>
      <c r="T2278">
        <v>2.6</v>
      </c>
      <c r="U2278">
        <v>0.72</v>
      </c>
      <c r="V2278">
        <v>13.1</v>
      </c>
    </row>
    <row r="2279" spans="1:22" x14ac:dyDescent="0.3">
      <c r="A2279" t="s">
        <v>174</v>
      </c>
      <c r="B2279" s="1">
        <v>2003</v>
      </c>
      <c r="C2279" t="s">
        <v>23</v>
      </c>
      <c r="D2279" s="2">
        <v>73</v>
      </c>
      <c r="E2279" s="1">
        <v>134</v>
      </c>
      <c r="F2279" s="1">
        <v>1</v>
      </c>
      <c r="G2279" s="3">
        <v>7.25</v>
      </c>
      <c r="H2279">
        <v>389.75152120000001</v>
      </c>
      <c r="I2279" s="1"/>
      <c r="J2279" s="1">
        <v>15</v>
      </c>
      <c r="K2279" s="2">
        <v>52.8</v>
      </c>
      <c r="L2279" s="1">
        <v>1</v>
      </c>
      <c r="M2279" s="1">
        <v>89</v>
      </c>
      <c r="N2279" s="3">
        <v>8.1300000000000008</v>
      </c>
      <c r="O2279" s="1">
        <v>89</v>
      </c>
      <c r="P2279" s="2">
        <v>0.1</v>
      </c>
      <c r="Q2279" s="3">
        <v>2832.4965200000001</v>
      </c>
      <c r="R2279" s="1">
        <v>748591</v>
      </c>
      <c r="S2279">
        <v>2.7</v>
      </c>
      <c r="T2279">
        <v>2.7</v>
      </c>
      <c r="U2279">
        <v>0.71499999999999997</v>
      </c>
      <c r="V2279">
        <v>13</v>
      </c>
    </row>
    <row r="2280" spans="1:22" x14ac:dyDescent="0.3">
      <c r="A2280" t="s">
        <v>174</v>
      </c>
      <c r="B2280" s="1">
        <v>2002</v>
      </c>
      <c r="C2280" t="s">
        <v>23</v>
      </c>
      <c r="D2280" s="2">
        <v>72.900000000000006</v>
      </c>
      <c r="E2280" s="1">
        <v>133</v>
      </c>
      <c r="F2280" s="1">
        <v>1</v>
      </c>
      <c r="G2280" s="3">
        <v>6.95</v>
      </c>
      <c r="H2280">
        <v>292.61423780000001</v>
      </c>
      <c r="I2280" s="1"/>
      <c r="J2280" s="1">
        <v>63</v>
      </c>
      <c r="K2280" s="2">
        <v>52.2</v>
      </c>
      <c r="L2280" s="1">
        <v>1</v>
      </c>
      <c r="M2280" s="1">
        <v>95</v>
      </c>
      <c r="N2280" s="3">
        <v>8.9</v>
      </c>
      <c r="O2280" s="1">
        <v>95</v>
      </c>
      <c r="P2280" s="2">
        <v>0.1</v>
      </c>
      <c r="Q2280" s="3">
        <v>2149.9944</v>
      </c>
      <c r="R2280" s="1">
        <v>7496522</v>
      </c>
      <c r="S2280">
        <v>2.7</v>
      </c>
      <c r="T2280">
        <v>2.8</v>
      </c>
      <c r="U2280">
        <v>0.71499999999999997</v>
      </c>
      <c r="V2280">
        <v>13.2</v>
      </c>
    </row>
    <row r="2281" spans="1:22" x14ac:dyDescent="0.3">
      <c r="A2281" t="s">
        <v>174</v>
      </c>
      <c r="B2281" s="1">
        <v>2001</v>
      </c>
      <c r="C2281" t="s">
        <v>23</v>
      </c>
      <c r="D2281" s="2">
        <v>73.099999999999994</v>
      </c>
      <c r="E2281" s="1">
        <v>135</v>
      </c>
      <c r="F2281" s="1">
        <v>1</v>
      </c>
      <c r="G2281" s="3">
        <v>7.53</v>
      </c>
      <c r="H2281">
        <v>222.50657050000001</v>
      </c>
      <c r="I2281" s="1"/>
      <c r="J2281" s="1">
        <v>35</v>
      </c>
      <c r="K2281" s="2">
        <v>51.7</v>
      </c>
      <c r="L2281" s="1">
        <v>1</v>
      </c>
      <c r="M2281" s="1">
        <v>93</v>
      </c>
      <c r="N2281" s="3">
        <v>6.89</v>
      </c>
      <c r="O2281" s="1">
        <v>93</v>
      </c>
      <c r="P2281" s="2">
        <v>0.1</v>
      </c>
      <c r="Q2281" s="3">
        <v>1634.8756100000001</v>
      </c>
      <c r="R2281" s="1">
        <v>753433</v>
      </c>
      <c r="S2281">
        <v>2.8</v>
      </c>
      <c r="T2281">
        <v>2.8</v>
      </c>
      <c r="U2281">
        <v>0.70899999999999996</v>
      </c>
      <c r="V2281">
        <v>13.1</v>
      </c>
    </row>
    <row r="2282" spans="1:22" x14ac:dyDescent="0.3">
      <c r="A2282" t="s">
        <v>174</v>
      </c>
      <c r="B2282" s="1">
        <v>2000</v>
      </c>
      <c r="C2282" t="s">
        <v>23</v>
      </c>
      <c r="D2282" s="2">
        <v>72.599999999999994</v>
      </c>
      <c r="E2282" s="1">
        <v>141</v>
      </c>
      <c r="F2282" s="1">
        <v>1</v>
      </c>
      <c r="G2282" s="3">
        <v>7.38</v>
      </c>
      <c r="H2282">
        <v>11.859281080000001</v>
      </c>
      <c r="I2282" s="1"/>
      <c r="J2282" s="1">
        <v>38</v>
      </c>
      <c r="K2282" s="2">
        <v>51.2</v>
      </c>
      <c r="L2282" s="1">
        <v>2</v>
      </c>
      <c r="M2282" s="1">
        <v>98</v>
      </c>
      <c r="N2282" s="3">
        <v>6.53</v>
      </c>
      <c r="O2282" s="1">
        <v>95</v>
      </c>
      <c r="P2282" s="2">
        <v>0.1</v>
      </c>
      <c r="Q2282" s="3">
        <v>87.136525199999994</v>
      </c>
      <c r="R2282" s="1">
        <v>7516346</v>
      </c>
      <c r="S2282">
        <v>2.8</v>
      </c>
      <c r="T2282">
        <v>2.9</v>
      </c>
      <c r="U2282">
        <v>0.70199999999999996</v>
      </c>
      <c r="V2282">
        <v>13</v>
      </c>
    </row>
    <row r="2283" spans="1:22" x14ac:dyDescent="0.3">
      <c r="A2283" t="s">
        <v>175</v>
      </c>
      <c r="B2283" s="1">
        <v>2015</v>
      </c>
      <c r="C2283" t="s">
        <v>23</v>
      </c>
      <c r="D2283" s="2">
        <v>73.2</v>
      </c>
      <c r="E2283" s="1">
        <v>168</v>
      </c>
      <c r="F2283" s="1">
        <v>0</v>
      </c>
      <c r="H2283">
        <v>0</v>
      </c>
      <c r="I2283" s="1">
        <v>98</v>
      </c>
      <c r="J2283" s="1">
        <v>0</v>
      </c>
      <c r="K2283" s="2">
        <v>37.4</v>
      </c>
      <c r="L2283" s="1">
        <v>0</v>
      </c>
      <c r="M2283" s="1">
        <v>97</v>
      </c>
      <c r="O2283" s="1">
        <v>97</v>
      </c>
      <c r="P2283" s="2">
        <v>0.1</v>
      </c>
      <c r="Q2283" s="3">
        <v>1539.4639999999999</v>
      </c>
      <c r="R2283" s="1">
        <v>93419</v>
      </c>
      <c r="S2283">
        <v>5.7</v>
      </c>
      <c r="T2283">
        <v>6</v>
      </c>
      <c r="U2283">
        <v>0.78100000000000003</v>
      </c>
      <c r="V2283">
        <v>14.1</v>
      </c>
    </row>
    <row r="2284" spans="1:22" x14ac:dyDescent="0.3">
      <c r="A2284" t="s">
        <v>175</v>
      </c>
      <c r="B2284" s="1">
        <v>2014</v>
      </c>
      <c r="C2284" t="s">
        <v>23</v>
      </c>
      <c r="D2284" s="2">
        <v>73</v>
      </c>
      <c r="E2284" s="1">
        <v>17</v>
      </c>
      <c r="F2284" s="1">
        <v>0</v>
      </c>
      <c r="G2284" s="3">
        <v>0.01</v>
      </c>
      <c r="H2284">
        <v>151.10455519999999</v>
      </c>
      <c r="I2284" s="1">
        <v>99</v>
      </c>
      <c r="J2284" s="1">
        <v>0</v>
      </c>
      <c r="K2284" s="2">
        <v>36.200000000000003</v>
      </c>
      <c r="L2284" s="1">
        <v>0</v>
      </c>
      <c r="M2284" s="1">
        <v>99</v>
      </c>
      <c r="N2284" s="3">
        <v>3.37</v>
      </c>
      <c r="O2284" s="1">
        <v>99</v>
      </c>
      <c r="P2284" s="2">
        <v>0.1</v>
      </c>
      <c r="Q2284" s="3">
        <v>1557.77892</v>
      </c>
      <c r="R2284" s="1">
        <v>91359</v>
      </c>
      <c r="S2284">
        <v>5.7</v>
      </c>
      <c r="T2284">
        <v>6</v>
      </c>
      <c r="U2284">
        <v>0.76600000000000001</v>
      </c>
      <c r="V2284">
        <v>13.2</v>
      </c>
    </row>
    <row r="2285" spans="1:22" x14ac:dyDescent="0.3">
      <c r="A2285" t="s">
        <v>175</v>
      </c>
      <c r="B2285" s="1">
        <v>2013</v>
      </c>
      <c r="C2285" t="s">
        <v>23</v>
      </c>
      <c r="D2285" s="2">
        <v>72.900000000000006</v>
      </c>
      <c r="E2285" s="1">
        <v>172</v>
      </c>
      <c r="F2285" s="1">
        <v>0</v>
      </c>
      <c r="G2285" s="3">
        <v>0.01</v>
      </c>
      <c r="H2285">
        <v>1521.6727510000001</v>
      </c>
      <c r="I2285" s="1">
        <v>99</v>
      </c>
      <c r="J2285" s="1">
        <v>0</v>
      </c>
      <c r="K2285" s="2">
        <v>35.5</v>
      </c>
      <c r="L2285" s="1">
        <v>0</v>
      </c>
      <c r="M2285" s="1">
        <v>98</v>
      </c>
      <c r="N2285" s="3">
        <v>3.58</v>
      </c>
      <c r="O2285" s="1">
        <v>98</v>
      </c>
      <c r="P2285" s="2">
        <v>0.1</v>
      </c>
      <c r="Q2285" s="3">
        <v>15687.347949999999</v>
      </c>
      <c r="R2285" s="1">
        <v>89949</v>
      </c>
      <c r="S2285">
        <v>5.7</v>
      </c>
      <c r="T2285">
        <v>6.1</v>
      </c>
      <c r="U2285">
        <v>0.76200000000000001</v>
      </c>
      <c r="V2285">
        <v>13.5</v>
      </c>
    </row>
    <row r="2286" spans="1:22" x14ac:dyDescent="0.3">
      <c r="A2286" t="s">
        <v>175</v>
      </c>
      <c r="B2286" s="1">
        <v>2012</v>
      </c>
      <c r="C2286" t="s">
        <v>23</v>
      </c>
      <c r="D2286" s="2">
        <v>72.7</v>
      </c>
      <c r="E2286" s="1">
        <v>174</v>
      </c>
      <c r="F2286" s="1">
        <v>0</v>
      </c>
      <c r="G2286" s="3">
        <v>0.01</v>
      </c>
      <c r="H2286">
        <v>177.26339609999999</v>
      </c>
      <c r="I2286" s="1">
        <v>99</v>
      </c>
      <c r="J2286" s="1">
        <v>0</v>
      </c>
      <c r="K2286" s="2">
        <v>34.799999999999997</v>
      </c>
      <c r="L2286" s="1">
        <v>0</v>
      </c>
      <c r="M2286" s="1">
        <v>98</v>
      </c>
      <c r="N2286" s="3">
        <v>4.8</v>
      </c>
      <c r="O2286" s="1">
        <v>98</v>
      </c>
      <c r="P2286" s="2">
        <v>0.1</v>
      </c>
      <c r="Q2286" s="3">
        <v>12845.173629999999</v>
      </c>
      <c r="R2286" s="1">
        <v>8833</v>
      </c>
      <c r="S2286">
        <v>5.7</v>
      </c>
      <c r="T2286">
        <v>6.1</v>
      </c>
      <c r="U2286">
        <v>0.755</v>
      </c>
      <c r="V2286">
        <v>13.5</v>
      </c>
    </row>
    <row r="2287" spans="1:22" x14ac:dyDescent="0.3">
      <c r="A2287" t="s">
        <v>175</v>
      </c>
      <c r="B2287" s="1">
        <v>2011</v>
      </c>
      <c r="C2287" t="s">
        <v>23</v>
      </c>
      <c r="D2287" s="2">
        <v>72.599999999999994</v>
      </c>
      <c r="E2287" s="1">
        <v>177</v>
      </c>
      <c r="F2287" s="1">
        <v>0</v>
      </c>
      <c r="G2287" s="3">
        <v>9.7200000000000006</v>
      </c>
      <c r="H2287">
        <v>1121.475547</v>
      </c>
      <c r="I2287" s="1">
        <v>99</v>
      </c>
      <c r="J2287" s="1">
        <v>0</v>
      </c>
      <c r="K2287" s="2">
        <v>34.200000000000003</v>
      </c>
      <c r="L2287" s="1">
        <v>0</v>
      </c>
      <c r="M2287" s="1">
        <v>99</v>
      </c>
      <c r="N2287" s="3">
        <v>3.38</v>
      </c>
      <c r="O2287" s="1">
        <v>99</v>
      </c>
      <c r="P2287" s="2">
        <v>0.1</v>
      </c>
      <c r="Q2287" s="3">
        <v>12189.9516</v>
      </c>
      <c r="R2287" s="1">
        <v>87441</v>
      </c>
      <c r="S2287">
        <v>5.7</v>
      </c>
      <c r="T2287">
        <v>6.1</v>
      </c>
      <c r="U2287">
        <v>0.74399999999999999</v>
      </c>
      <c r="V2287">
        <v>13.3</v>
      </c>
    </row>
    <row r="2288" spans="1:22" x14ac:dyDescent="0.3">
      <c r="A2288" t="s">
        <v>175</v>
      </c>
      <c r="B2288" s="1">
        <v>2010</v>
      </c>
      <c r="C2288" t="s">
        <v>23</v>
      </c>
      <c r="D2288" s="2">
        <v>72.400000000000006</v>
      </c>
      <c r="E2288" s="1">
        <v>18</v>
      </c>
      <c r="F2288" s="1">
        <v>0</v>
      </c>
      <c r="G2288" s="3">
        <v>6.51</v>
      </c>
      <c r="H2288">
        <v>16.492323169999999</v>
      </c>
      <c r="I2288" s="1">
        <v>99</v>
      </c>
      <c r="J2288" s="1">
        <v>0</v>
      </c>
      <c r="K2288" s="2">
        <v>33.5</v>
      </c>
      <c r="L2288" s="1">
        <v>0</v>
      </c>
      <c r="M2288" s="1">
        <v>99</v>
      </c>
      <c r="N2288" s="3">
        <v>3.59</v>
      </c>
      <c r="O2288" s="1">
        <v>99</v>
      </c>
      <c r="P2288" s="2">
        <v>0.1</v>
      </c>
      <c r="Q2288" s="3">
        <v>184.68447</v>
      </c>
      <c r="R2288" s="1">
        <v>8977</v>
      </c>
      <c r="S2288">
        <v>5.8</v>
      </c>
      <c r="T2288">
        <v>6.2</v>
      </c>
      <c r="U2288">
        <v>0.74</v>
      </c>
      <c r="V2288">
        <v>13.2</v>
      </c>
    </row>
    <row r="2289" spans="1:22" x14ac:dyDescent="0.3">
      <c r="A2289" t="s">
        <v>175</v>
      </c>
      <c r="B2289" s="1">
        <v>2009</v>
      </c>
      <c r="C2289" t="s">
        <v>23</v>
      </c>
      <c r="D2289" s="2">
        <v>72.3</v>
      </c>
      <c r="E2289" s="1">
        <v>182</v>
      </c>
      <c r="F2289" s="1">
        <v>0</v>
      </c>
      <c r="G2289" s="3">
        <v>4.9400000000000004</v>
      </c>
      <c r="H2289">
        <v>75.225658199999998</v>
      </c>
      <c r="I2289" s="1">
        <v>99</v>
      </c>
      <c r="J2289" s="1">
        <v>0</v>
      </c>
      <c r="K2289" s="2">
        <v>32.4</v>
      </c>
      <c r="L2289" s="1">
        <v>0</v>
      </c>
      <c r="M2289" s="1">
        <v>99</v>
      </c>
      <c r="N2289" s="3">
        <v>2.64</v>
      </c>
      <c r="O2289" s="1">
        <v>99</v>
      </c>
      <c r="P2289" s="2">
        <v>0.1</v>
      </c>
      <c r="Q2289" s="3">
        <v>976.95659999999998</v>
      </c>
      <c r="R2289" s="1">
        <v>87298</v>
      </c>
      <c r="S2289">
        <v>5.8</v>
      </c>
      <c r="T2289">
        <v>6.2</v>
      </c>
      <c r="U2289">
        <v>0.73899999999999999</v>
      </c>
      <c r="V2289">
        <v>13.2</v>
      </c>
    </row>
    <row r="2290" spans="1:22" x14ac:dyDescent="0.3">
      <c r="A2290" t="s">
        <v>175</v>
      </c>
      <c r="B2290" s="1">
        <v>2008</v>
      </c>
      <c r="C2290" t="s">
        <v>23</v>
      </c>
      <c r="D2290" s="2">
        <v>72.2</v>
      </c>
      <c r="E2290" s="1">
        <v>184</v>
      </c>
      <c r="F2290" s="1">
        <v>0</v>
      </c>
      <c r="G2290" s="3">
        <v>6.33</v>
      </c>
      <c r="H2290">
        <v>701.85263640000005</v>
      </c>
      <c r="I2290" s="1">
        <v>99</v>
      </c>
      <c r="J2290" s="1">
        <v>0</v>
      </c>
      <c r="K2290" s="2">
        <v>31.8</v>
      </c>
      <c r="L2290" s="1">
        <v>0</v>
      </c>
      <c r="M2290" s="1">
        <v>99</v>
      </c>
      <c r="N2290" s="3">
        <v>2.64</v>
      </c>
      <c r="O2290" s="1">
        <v>99</v>
      </c>
      <c r="P2290" s="2">
        <v>0.1</v>
      </c>
      <c r="Q2290" s="3">
        <v>11122.8627</v>
      </c>
      <c r="R2290" s="1">
        <v>86956</v>
      </c>
      <c r="S2290">
        <v>5.9</v>
      </c>
      <c r="T2290">
        <v>6.3</v>
      </c>
      <c r="U2290">
        <v>0.73899999999999999</v>
      </c>
      <c r="V2290">
        <v>13.2</v>
      </c>
    </row>
    <row r="2291" spans="1:22" x14ac:dyDescent="0.3">
      <c r="A2291" t="s">
        <v>175</v>
      </c>
      <c r="B2291" s="1">
        <v>2007</v>
      </c>
      <c r="C2291" t="s">
        <v>23</v>
      </c>
      <c r="D2291" s="2">
        <v>72.2</v>
      </c>
      <c r="E2291" s="1">
        <v>185</v>
      </c>
      <c r="F2291" s="1">
        <v>0</v>
      </c>
      <c r="G2291" s="3">
        <v>8.1199999999999992</v>
      </c>
      <c r="H2291">
        <v>916.4741775</v>
      </c>
      <c r="I2291" s="1">
        <v>99</v>
      </c>
      <c r="J2291" s="1">
        <v>1</v>
      </c>
      <c r="K2291" s="2">
        <v>31.2</v>
      </c>
      <c r="L2291" s="1">
        <v>0</v>
      </c>
      <c r="M2291" s="1">
        <v>99</v>
      </c>
      <c r="N2291" s="3">
        <v>3.3</v>
      </c>
      <c r="O2291" s="1">
        <v>99</v>
      </c>
      <c r="P2291" s="2">
        <v>0.1</v>
      </c>
      <c r="Q2291" s="3">
        <v>12154.82994</v>
      </c>
      <c r="R2291" s="1">
        <v>8533</v>
      </c>
      <c r="S2291">
        <v>5.9</v>
      </c>
      <c r="T2291">
        <v>6.3</v>
      </c>
      <c r="U2291">
        <v>0.73299999999999998</v>
      </c>
      <c r="V2291">
        <v>13.1</v>
      </c>
    </row>
    <row r="2292" spans="1:22" x14ac:dyDescent="0.3">
      <c r="A2292" t="s">
        <v>175</v>
      </c>
      <c r="B2292" s="1">
        <v>2006</v>
      </c>
      <c r="C2292" t="s">
        <v>23</v>
      </c>
      <c r="D2292" s="2">
        <v>72.2</v>
      </c>
      <c r="E2292" s="1">
        <v>185</v>
      </c>
      <c r="F2292" s="1">
        <v>0</v>
      </c>
      <c r="G2292" s="3">
        <v>8.1199999999999992</v>
      </c>
      <c r="H2292">
        <v>102.373909</v>
      </c>
      <c r="I2292" s="1">
        <v>99</v>
      </c>
      <c r="J2292" s="1">
        <v>10</v>
      </c>
      <c r="K2292" s="2">
        <v>3.7</v>
      </c>
      <c r="L2292" s="1">
        <v>0</v>
      </c>
      <c r="M2292" s="1">
        <v>99</v>
      </c>
      <c r="N2292" s="3">
        <v>3.73</v>
      </c>
      <c r="O2292" s="1">
        <v>99</v>
      </c>
      <c r="P2292" s="2">
        <v>0.1</v>
      </c>
      <c r="Q2292" s="3">
        <v>1214.39987</v>
      </c>
      <c r="R2292" s="1">
        <v>846</v>
      </c>
      <c r="S2292">
        <v>5.9</v>
      </c>
      <c r="T2292">
        <v>6.3</v>
      </c>
      <c r="U2292">
        <v>0.72799999999999998</v>
      </c>
      <c r="V2292">
        <v>13.1</v>
      </c>
    </row>
    <row r="2293" spans="1:22" x14ac:dyDescent="0.3">
      <c r="A2293" t="s">
        <v>175</v>
      </c>
      <c r="B2293" s="1">
        <v>2005</v>
      </c>
      <c r="C2293" t="s">
        <v>23</v>
      </c>
      <c r="D2293" s="2">
        <v>72.2</v>
      </c>
      <c r="E2293" s="1">
        <v>185</v>
      </c>
      <c r="F2293" s="1">
        <v>0</v>
      </c>
      <c r="G2293" s="3">
        <v>7.82</v>
      </c>
      <c r="H2293">
        <v>21.465313200000001</v>
      </c>
      <c r="I2293" s="1">
        <v>99</v>
      </c>
      <c r="J2293" s="1">
        <v>0</v>
      </c>
      <c r="K2293" s="2">
        <v>3.1</v>
      </c>
      <c r="L2293" s="1">
        <v>0</v>
      </c>
      <c r="M2293" s="1">
        <v>99</v>
      </c>
      <c r="N2293" s="3">
        <v>3.91</v>
      </c>
      <c r="O2293" s="1">
        <v>99</v>
      </c>
      <c r="P2293" s="2">
        <v>0.1</v>
      </c>
      <c r="Q2293" s="3">
        <v>1192.5174</v>
      </c>
      <c r="R2293" s="1">
        <v>82858</v>
      </c>
      <c r="S2293">
        <v>6</v>
      </c>
      <c r="T2293">
        <v>6.4</v>
      </c>
      <c r="U2293">
        <v>0.71199999999999997</v>
      </c>
      <c r="V2293">
        <v>12.1</v>
      </c>
    </row>
    <row r="2294" spans="1:22" x14ac:dyDescent="0.3">
      <c r="A2294" t="s">
        <v>175</v>
      </c>
      <c r="B2294" s="1">
        <v>2004</v>
      </c>
      <c r="C2294" t="s">
        <v>23</v>
      </c>
      <c r="D2294" s="2">
        <v>72.099999999999994</v>
      </c>
      <c r="E2294" s="1">
        <v>186</v>
      </c>
      <c r="F2294" s="1">
        <v>0</v>
      </c>
      <c r="G2294" s="3">
        <v>7.91</v>
      </c>
      <c r="H2294">
        <v>12.943245810000001</v>
      </c>
      <c r="I2294" s="1">
        <v>99</v>
      </c>
      <c r="J2294" s="1">
        <v>0</v>
      </c>
      <c r="K2294" s="2">
        <v>29.2</v>
      </c>
      <c r="L2294" s="1">
        <v>0</v>
      </c>
      <c r="M2294" s="1">
        <v>99</v>
      </c>
      <c r="N2294" s="3">
        <v>4.17</v>
      </c>
      <c r="O2294" s="1">
        <v>99</v>
      </c>
      <c r="P2294" s="2">
        <v>0.1</v>
      </c>
      <c r="Q2294" s="3">
        <v>1176.6587099999999</v>
      </c>
      <c r="R2294" s="1">
        <v>82475</v>
      </c>
      <c r="S2294">
        <v>6</v>
      </c>
      <c r="T2294">
        <v>6.4</v>
      </c>
      <c r="U2294">
        <v>0.71499999999999997</v>
      </c>
      <c r="V2294">
        <v>12.3</v>
      </c>
    </row>
    <row r="2295" spans="1:22" x14ac:dyDescent="0.3">
      <c r="A2295" t="s">
        <v>175</v>
      </c>
      <c r="B2295" s="1">
        <v>2003</v>
      </c>
      <c r="C2295" t="s">
        <v>23</v>
      </c>
      <c r="D2295" s="2">
        <v>72.099999999999994</v>
      </c>
      <c r="E2295" s="1">
        <v>185</v>
      </c>
      <c r="F2295" s="1">
        <v>0</v>
      </c>
      <c r="G2295" s="3">
        <v>7.41</v>
      </c>
      <c r="H2295">
        <v>843.11866620000001</v>
      </c>
      <c r="I2295" s="1">
        <v>99</v>
      </c>
      <c r="J2295" s="1">
        <v>0</v>
      </c>
      <c r="K2295" s="2">
        <v>28.7</v>
      </c>
      <c r="L2295" s="1">
        <v>0</v>
      </c>
      <c r="M2295" s="1">
        <v>99</v>
      </c>
      <c r="N2295" s="3">
        <v>4.6399999999999997</v>
      </c>
      <c r="O2295" s="1">
        <v>99</v>
      </c>
      <c r="P2295" s="2">
        <v>0.1</v>
      </c>
      <c r="Q2295" s="3">
        <v>8524.9612359999992</v>
      </c>
      <c r="R2295" s="1">
        <v>82781</v>
      </c>
      <c r="S2295">
        <v>6.1</v>
      </c>
      <c r="T2295">
        <v>6.5</v>
      </c>
      <c r="U2295">
        <v>0.71299999999999997</v>
      </c>
      <c r="V2295">
        <v>12.1</v>
      </c>
    </row>
    <row r="2296" spans="1:22" x14ac:dyDescent="0.3">
      <c r="A2296" t="s">
        <v>175</v>
      </c>
      <c r="B2296" s="1">
        <v>2002</v>
      </c>
      <c r="C2296" t="s">
        <v>23</v>
      </c>
      <c r="D2296" s="2">
        <v>72.099999999999994</v>
      </c>
      <c r="E2296" s="1">
        <v>186</v>
      </c>
      <c r="F2296" s="1">
        <v>0</v>
      </c>
      <c r="G2296" s="3">
        <v>11.15</v>
      </c>
      <c r="H2296">
        <v>562.36018479999996</v>
      </c>
      <c r="I2296" s="1">
        <v>99</v>
      </c>
      <c r="J2296" s="1">
        <v>0</v>
      </c>
      <c r="K2296" s="2">
        <v>28.1</v>
      </c>
      <c r="L2296" s="1">
        <v>0</v>
      </c>
      <c r="M2296" s="1">
        <v>99</v>
      </c>
      <c r="N2296" s="3">
        <v>4.21</v>
      </c>
      <c r="O2296" s="1">
        <v>99</v>
      </c>
      <c r="P2296" s="2">
        <v>0.1</v>
      </c>
      <c r="Q2296" s="3">
        <v>8331.2619969999996</v>
      </c>
      <c r="R2296" s="1">
        <v>83723</v>
      </c>
      <c r="S2296">
        <v>6.1</v>
      </c>
      <c r="T2296">
        <v>6.6</v>
      </c>
      <c r="U2296">
        <v>0.71199999999999997</v>
      </c>
      <c r="V2296">
        <v>12.1</v>
      </c>
    </row>
    <row r="2297" spans="1:22" x14ac:dyDescent="0.3">
      <c r="A2297" t="s">
        <v>175</v>
      </c>
      <c r="B2297" s="1">
        <v>2001</v>
      </c>
      <c r="C2297" t="s">
        <v>23</v>
      </c>
      <c r="D2297" s="2">
        <v>72</v>
      </c>
      <c r="E2297" s="1">
        <v>187</v>
      </c>
      <c r="F2297" s="1">
        <v>0</v>
      </c>
      <c r="G2297" s="3">
        <v>6.72</v>
      </c>
      <c r="H2297">
        <v>643.70357520000005</v>
      </c>
      <c r="I2297" s="1">
        <v>96</v>
      </c>
      <c r="J2297" s="1">
        <v>0</v>
      </c>
      <c r="K2297" s="2">
        <v>27.6</v>
      </c>
      <c r="L2297" s="1">
        <v>0</v>
      </c>
      <c r="M2297" s="1">
        <v>96</v>
      </c>
      <c r="N2297" s="3">
        <v>4.45</v>
      </c>
      <c r="O2297" s="1">
        <v>96</v>
      </c>
      <c r="P2297" s="2">
        <v>0.1</v>
      </c>
      <c r="Q2297" s="3">
        <v>7663.1378000000004</v>
      </c>
      <c r="R2297" s="1">
        <v>8122</v>
      </c>
      <c r="S2297">
        <v>6.2</v>
      </c>
      <c r="T2297">
        <v>6.6</v>
      </c>
      <c r="U2297">
        <v>0.71399999999999997</v>
      </c>
      <c r="V2297">
        <v>12.2</v>
      </c>
    </row>
    <row r="2298" spans="1:22" x14ac:dyDescent="0.3">
      <c r="A2298" t="s">
        <v>175</v>
      </c>
      <c r="B2298" s="1">
        <v>2000</v>
      </c>
      <c r="C2298" t="s">
        <v>23</v>
      </c>
      <c r="D2298" s="2">
        <v>71.8</v>
      </c>
      <c r="E2298" s="1">
        <v>188</v>
      </c>
      <c r="F2298" s="1">
        <v>0</v>
      </c>
      <c r="G2298" s="3">
        <v>8.24</v>
      </c>
      <c r="H2298">
        <v>601.76081150000005</v>
      </c>
      <c r="I2298" s="1">
        <v>98</v>
      </c>
      <c r="J2298" s="1">
        <v>0</v>
      </c>
      <c r="K2298" s="2">
        <v>27.1</v>
      </c>
      <c r="L2298" s="1">
        <v>0</v>
      </c>
      <c r="M2298" s="1">
        <v>98</v>
      </c>
      <c r="N2298" s="3">
        <v>4.62</v>
      </c>
      <c r="O2298" s="1">
        <v>98</v>
      </c>
      <c r="P2298" s="2">
        <v>0.1</v>
      </c>
      <c r="Q2298" s="3">
        <v>7578.8515299999999</v>
      </c>
      <c r="R2298" s="1">
        <v>81131</v>
      </c>
      <c r="S2298">
        <v>6.3</v>
      </c>
      <c r="T2298">
        <v>6.7</v>
      </c>
      <c r="U2298">
        <v>0</v>
      </c>
      <c r="V2298">
        <v>12.3</v>
      </c>
    </row>
    <row r="2299" spans="1:22" x14ac:dyDescent="0.3">
      <c r="A2299" t="s">
        <v>176</v>
      </c>
      <c r="B2299" s="1">
        <v>2015</v>
      </c>
      <c r="C2299" t="s">
        <v>23</v>
      </c>
      <c r="D2299" s="2">
        <v>51</v>
      </c>
      <c r="E2299" s="1">
        <v>413</v>
      </c>
      <c r="F2299" s="1">
        <v>22</v>
      </c>
      <c r="H2299">
        <v>0</v>
      </c>
      <c r="I2299" s="1">
        <v>86</v>
      </c>
      <c r="J2299" s="1">
        <v>607</v>
      </c>
      <c r="K2299" s="2">
        <v>24.4</v>
      </c>
      <c r="L2299" s="1">
        <v>30</v>
      </c>
      <c r="M2299" s="1">
        <v>86</v>
      </c>
      <c r="O2299" s="1">
        <v>86</v>
      </c>
      <c r="P2299" s="2">
        <v>0.5</v>
      </c>
      <c r="Q2299" s="3">
        <v>587.53823299999999</v>
      </c>
      <c r="R2299" s="1">
        <v>723725</v>
      </c>
      <c r="S2299">
        <v>7.4</v>
      </c>
      <c r="T2299">
        <v>7.3</v>
      </c>
      <c r="U2299">
        <v>0.43099999999999999</v>
      </c>
      <c r="V2299">
        <v>9.5</v>
      </c>
    </row>
    <row r="2300" spans="1:22" x14ac:dyDescent="0.3">
      <c r="A2300" t="s">
        <v>176</v>
      </c>
      <c r="B2300" s="1">
        <v>2014</v>
      </c>
      <c r="C2300" t="s">
        <v>23</v>
      </c>
      <c r="D2300" s="2">
        <v>48.1</v>
      </c>
      <c r="E2300" s="1">
        <v>463</v>
      </c>
      <c r="F2300" s="1">
        <v>23</v>
      </c>
      <c r="G2300" s="3">
        <v>0.01</v>
      </c>
      <c r="H2300">
        <v>1.443286353</v>
      </c>
      <c r="I2300" s="1">
        <v>83</v>
      </c>
      <c r="J2300" s="1">
        <v>1006</v>
      </c>
      <c r="K2300" s="2">
        <v>23.8</v>
      </c>
      <c r="L2300" s="1">
        <v>32</v>
      </c>
      <c r="M2300" s="1">
        <v>83</v>
      </c>
      <c r="N2300" s="3">
        <v>11.9</v>
      </c>
      <c r="O2300" s="1">
        <v>83</v>
      </c>
      <c r="P2300" s="2">
        <v>0.6</v>
      </c>
      <c r="Q2300" s="3">
        <v>78.439475700000003</v>
      </c>
      <c r="R2300" s="1">
        <v>779162</v>
      </c>
      <c r="S2300">
        <v>7.5</v>
      </c>
      <c r="T2300">
        <v>7.4</v>
      </c>
      <c r="U2300">
        <v>0.42599999999999999</v>
      </c>
      <c r="V2300">
        <v>9.5</v>
      </c>
    </row>
    <row r="2301" spans="1:22" x14ac:dyDescent="0.3">
      <c r="A2301" t="s">
        <v>176</v>
      </c>
      <c r="B2301" s="1">
        <v>2013</v>
      </c>
      <c r="C2301" t="s">
        <v>23</v>
      </c>
      <c r="D2301" s="2">
        <v>54</v>
      </c>
      <c r="E2301" s="1">
        <v>47</v>
      </c>
      <c r="F2301" s="1">
        <v>23</v>
      </c>
      <c r="G2301" s="3">
        <v>0.01</v>
      </c>
      <c r="H2301">
        <v>1.321464076</v>
      </c>
      <c r="I2301" s="1">
        <v>92</v>
      </c>
      <c r="J2301" s="1">
        <v>15</v>
      </c>
      <c r="K2301" s="2">
        <v>23.3</v>
      </c>
      <c r="L2301" s="1">
        <v>33</v>
      </c>
      <c r="M2301" s="1">
        <v>92</v>
      </c>
      <c r="N2301" s="3">
        <v>11.59</v>
      </c>
      <c r="O2301" s="1">
        <v>92</v>
      </c>
      <c r="P2301" s="2">
        <v>0.8</v>
      </c>
      <c r="Q2301" s="3">
        <v>71.818699800000005</v>
      </c>
      <c r="R2301" s="1">
        <v>692279</v>
      </c>
      <c r="S2301">
        <v>7.7</v>
      </c>
      <c r="T2301">
        <v>7.6</v>
      </c>
      <c r="U2301">
        <v>0.41299999999999998</v>
      </c>
      <c r="V2301">
        <v>9.3000000000000007</v>
      </c>
    </row>
    <row r="2302" spans="1:22" x14ac:dyDescent="0.3">
      <c r="A2302" t="s">
        <v>176</v>
      </c>
      <c r="B2302" s="1">
        <v>2012</v>
      </c>
      <c r="C2302" t="s">
        <v>23</v>
      </c>
      <c r="D2302" s="2">
        <v>49.7</v>
      </c>
      <c r="E2302" s="1">
        <v>411</v>
      </c>
      <c r="F2302" s="1">
        <v>25</v>
      </c>
      <c r="G2302" s="3">
        <v>0.01</v>
      </c>
      <c r="H2302">
        <v>54.560336960000001</v>
      </c>
      <c r="I2302" s="1">
        <v>91</v>
      </c>
      <c r="J2302" s="1">
        <v>678</v>
      </c>
      <c r="K2302" s="2">
        <v>22.7</v>
      </c>
      <c r="L2302" s="1">
        <v>35</v>
      </c>
      <c r="M2302" s="1">
        <v>91</v>
      </c>
      <c r="N2302" s="3">
        <v>11.24</v>
      </c>
      <c r="O2302" s="1">
        <v>91</v>
      </c>
      <c r="P2302" s="2">
        <v>0.9</v>
      </c>
      <c r="Q2302" s="3">
        <v>561.89842390000001</v>
      </c>
      <c r="R2302" s="1">
        <v>676613</v>
      </c>
      <c r="S2302">
        <v>7.9</v>
      </c>
      <c r="T2302">
        <v>7.8</v>
      </c>
      <c r="U2302">
        <v>0.40100000000000002</v>
      </c>
      <c r="V2302">
        <v>9.1</v>
      </c>
    </row>
    <row r="2303" spans="1:22" x14ac:dyDescent="0.3">
      <c r="A2303" t="s">
        <v>176</v>
      </c>
      <c r="B2303" s="1">
        <v>2011</v>
      </c>
      <c r="C2303" t="s">
        <v>23</v>
      </c>
      <c r="D2303" s="2">
        <v>48.9</v>
      </c>
      <c r="E2303" s="1">
        <v>418</v>
      </c>
      <c r="F2303" s="1">
        <v>26</v>
      </c>
      <c r="G2303" s="3">
        <v>3.78</v>
      </c>
      <c r="H2303">
        <v>54.665917499999999</v>
      </c>
      <c r="I2303" s="1">
        <v>89</v>
      </c>
      <c r="J2303" s="1">
        <v>1865</v>
      </c>
      <c r="K2303" s="2">
        <v>22.2</v>
      </c>
      <c r="L2303" s="1">
        <v>38</v>
      </c>
      <c r="M2303" s="1">
        <v>88</v>
      </c>
      <c r="N2303" s="3">
        <v>11.98</v>
      </c>
      <c r="O2303" s="1">
        <v>89</v>
      </c>
      <c r="P2303" s="2">
        <v>1.3</v>
      </c>
      <c r="Q2303" s="3">
        <v>445.52499999999998</v>
      </c>
      <c r="R2303" s="1">
        <v>6611692</v>
      </c>
      <c r="S2303">
        <v>8.1</v>
      </c>
      <c r="T2303">
        <v>8</v>
      </c>
      <c r="U2303">
        <v>0.39200000000000002</v>
      </c>
      <c r="V2303">
        <v>8.9</v>
      </c>
    </row>
    <row r="2304" spans="1:22" x14ac:dyDescent="0.3">
      <c r="A2304" t="s">
        <v>176</v>
      </c>
      <c r="B2304" s="1">
        <v>2010</v>
      </c>
      <c r="C2304" t="s">
        <v>23</v>
      </c>
      <c r="D2304" s="2">
        <v>48.1</v>
      </c>
      <c r="E2304" s="1">
        <v>424</v>
      </c>
      <c r="F2304" s="1">
        <v>27</v>
      </c>
      <c r="G2304" s="3">
        <v>3.84</v>
      </c>
      <c r="H2304">
        <v>5.347717533</v>
      </c>
      <c r="I2304" s="1">
        <v>86</v>
      </c>
      <c r="J2304" s="1">
        <v>1089</v>
      </c>
      <c r="K2304" s="2">
        <v>21.7</v>
      </c>
      <c r="L2304" s="1">
        <v>40</v>
      </c>
      <c r="M2304" s="1">
        <v>84</v>
      </c>
      <c r="N2304" s="3">
        <v>1.32</v>
      </c>
      <c r="O2304" s="1">
        <v>86</v>
      </c>
      <c r="P2304" s="2">
        <v>1.6</v>
      </c>
      <c r="Q2304" s="3">
        <v>45.128418000000003</v>
      </c>
      <c r="R2304" s="1">
        <v>645872</v>
      </c>
      <c r="S2304">
        <v>8.3000000000000007</v>
      </c>
      <c r="T2304">
        <v>8.1999999999999993</v>
      </c>
      <c r="U2304">
        <v>0.38400000000000001</v>
      </c>
      <c r="V2304">
        <v>8.6999999999999993</v>
      </c>
    </row>
    <row r="2305" spans="1:22" x14ac:dyDescent="0.3">
      <c r="A2305" t="s">
        <v>176</v>
      </c>
      <c r="B2305" s="1">
        <v>2009</v>
      </c>
      <c r="C2305" t="s">
        <v>23</v>
      </c>
      <c r="D2305" s="2">
        <v>47.1</v>
      </c>
      <c r="E2305" s="1">
        <v>433</v>
      </c>
      <c r="F2305" s="1">
        <v>28</v>
      </c>
      <c r="G2305" s="3">
        <v>3.97</v>
      </c>
      <c r="H2305">
        <v>49.837126699999999</v>
      </c>
      <c r="I2305" s="1">
        <v>84</v>
      </c>
      <c r="J2305" s="1">
        <v>31</v>
      </c>
      <c r="K2305" s="2">
        <v>21.2</v>
      </c>
      <c r="L2305" s="1">
        <v>42</v>
      </c>
      <c r="M2305" s="1">
        <v>81</v>
      </c>
      <c r="N2305" s="3">
        <v>13.13</v>
      </c>
      <c r="O2305" s="1">
        <v>84</v>
      </c>
      <c r="P2305" s="2">
        <v>1.7</v>
      </c>
      <c r="Q2305" s="3">
        <v>394.5932439</v>
      </c>
      <c r="R2305" s="1">
        <v>63126</v>
      </c>
      <c r="S2305">
        <v>8.5</v>
      </c>
      <c r="T2305">
        <v>8.4</v>
      </c>
      <c r="U2305">
        <v>0.375</v>
      </c>
      <c r="V2305">
        <v>8.5</v>
      </c>
    </row>
    <row r="2306" spans="1:22" x14ac:dyDescent="0.3">
      <c r="A2306" t="s">
        <v>176</v>
      </c>
      <c r="B2306" s="1">
        <v>2008</v>
      </c>
      <c r="C2306" t="s">
        <v>23</v>
      </c>
      <c r="D2306" s="2">
        <v>46.2</v>
      </c>
      <c r="E2306" s="1">
        <v>441</v>
      </c>
      <c r="F2306" s="1">
        <v>29</v>
      </c>
      <c r="G2306" s="3">
        <v>3.91</v>
      </c>
      <c r="H2306">
        <v>5.3796064650000002</v>
      </c>
      <c r="I2306" s="1">
        <v>77</v>
      </c>
      <c r="J2306" s="1">
        <v>44</v>
      </c>
      <c r="K2306" s="2">
        <v>2.7</v>
      </c>
      <c r="L2306" s="1">
        <v>44</v>
      </c>
      <c r="M2306" s="1">
        <v>75</v>
      </c>
      <c r="N2306" s="3">
        <v>1.29</v>
      </c>
      <c r="O2306" s="1">
        <v>77</v>
      </c>
      <c r="P2306" s="2">
        <v>1.9</v>
      </c>
      <c r="Q2306" s="3">
        <v>46.375917800000003</v>
      </c>
      <c r="R2306" s="1">
        <v>6165372</v>
      </c>
      <c r="S2306">
        <v>8.6999999999999993</v>
      </c>
      <c r="T2306">
        <v>8.6999999999999993</v>
      </c>
      <c r="U2306">
        <v>0.36699999999999999</v>
      </c>
      <c r="V2306">
        <v>8.3000000000000007</v>
      </c>
    </row>
    <row r="2307" spans="1:22" x14ac:dyDescent="0.3">
      <c r="A2307" t="s">
        <v>176</v>
      </c>
      <c r="B2307" s="1">
        <v>2007</v>
      </c>
      <c r="C2307" t="s">
        <v>23</v>
      </c>
      <c r="D2307" s="2">
        <v>45.3</v>
      </c>
      <c r="E2307" s="1">
        <v>45</v>
      </c>
      <c r="F2307" s="1">
        <v>29</v>
      </c>
      <c r="G2307" s="3">
        <v>3.86</v>
      </c>
      <c r="H2307">
        <v>45.571088889999999</v>
      </c>
      <c r="I2307" s="1">
        <v>63</v>
      </c>
      <c r="J2307" s="1">
        <v>0</v>
      </c>
      <c r="K2307" s="2">
        <v>2.2000000000000002</v>
      </c>
      <c r="L2307" s="1">
        <v>45</v>
      </c>
      <c r="M2307" s="1">
        <v>63</v>
      </c>
      <c r="N2307" s="3">
        <v>1.1200000000000001</v>
      </c>
      <c r="O2307" s="1">
        <v>64</v>
      </c>
      <c r="P2307" s="2">
        <v>2.2000000000000002</v>
      </c>
      <c r="Q2307" s="3">
        <v>358.82747160000002</v>
      </c>
      <c r="R2307" s="1">
        <v>615417</v>
      </c>
      <c r="S2307">
        <v>8.9</v>
      </c>
      <c r="T2307">
        <v>8.9</v>
      </c>
      <c r="U2307">
        <v>0.35699999999999998</v>
      </c>
      <c r="V2307">
        <v>8.1999999999999993</v>
      </c>
    </row>
    <row r="2308" spans="1:22" x14ac:dyDescent="0.3">
      <c r="A2308" t="s">
        <v>176</v>
      </c>
      <c r="B2308" s="1">
        <v>2006</v>
      </c>
      <c r="C2308" t="s">
        <v>23</v>
      </c>
      <c r="D2308" s="2">
        <v>44.3</v>
      </c>
      <c r="E2308" s="1">
        <v>464</v>
      </c>
      <c r="F2308" s="1">
        <v>30</v>
      </c>
      <c r="G2308" s="3">
        <v>3.8</v>
      </c>
      <c r="H2308">
        <v>38.000757880000002</v>
      </c>
      <c r="I2308" s="1"/>
      <c r="J2308" s="1">
        <v>33</v>
      </c>
      <c r="K2308" s="2">
        <v>19.7</v>
      </c>
      <c r="L2308" s="1">
        <v>46</v>
      </c>
      <c r="M2308" s="1">
        <v>65</v>
      </c>
      <c r="N2308" s="3">
        <v>1.68</v>
      </c>
      <c r="O2308" s="1">
        <v>64</v>
      </c>
      <c r="P2308" s="2">
        <v>2.2000000000000002</v>
      </c>
      <c r="Q2308" s="3">
        <v>322.313468</v>
      </c>
      <c r="R2308" s="1">
        <v>5848692</v>
      </c>
      <c r="S2308">
        <v>9.1</v>
      </c>
      <c r="T2308">
        <v>9.1</v>
      </c>
      <c r="U2308">
        <v>0.34799999999999998</v>
      </c>
      <c r="V2308">
        <v>8</v>
      </c>
    </row>
    <row r="2309" spans="1:22" x14ac:dyDescent="0.3">
      <c r="A2309" t="s">
        <v>176</v>
      </c>
      <c r="B2309" s="1">
        <v>2005</v>
      </c>
      <c r="C2309" t="s">
        <v>23</v>
      </c>
      <c r="D2309" s="2">
        <v>43.3</v>
      </c>
      <c r="E2309" s="1">
        <v>48</v>
      </c>
      <c r="F2309" s="1">
        <v>30</v>
      </c>
      <c r="G2309" s="3">
        <v>3.83</v>
      </c>
      <c r="H2309">
        <v>42.088929110000002</v>
      </c>
      <c r="I2309" s="1"/>
      <c r="J2309" s="1">
        <v>29</v>
      </c>
      <c r="K2309" s="2">
        <v>19.2</v>
      </c>
      <c r="L2309" s="1">
        <v>47</v>
      </c>
      <c r="M2309" s="1">
        <v>67</v>
      </c>
      <c r="N2309" s="3">
        <v>12.25</v>
      </c>
      <c r="O2309" s="1">
        <v>65</v>
      </c>
      <c r="P2309" s="2">
        <v>2.2000000000000002</v>
      </c>
      <c r="Q2309" s="3">
        <v>287.68919419999997</v>
      </c>
      <c r="R2309" s="1">
        <v>5658379</v>
      </c>
      <c r="S2309">
        <v>9.3000000000000007</v>
      </c>
      <c r="T2309">
        <v>9.3000000000000007</v>
      </c>
      <c r="U2309">
        <v>0.34100000000000003</v>
      </c>
      <c r="V2309">
        <v>7.8</v>
      </c>
    </row>
    <row r="2310" spans="1:22" x14ac:dyDescent="0.3">
      <c r="A2310" t="s">
        <v>176</v>
      </c>
      <c r="B2310" s="1">
        <v>2004</v>
      </c>
      <c r="C2310" t="s">
        <v>23</v>
      </c>
      <c r="D2310" s="2">
        <v>42.3</v>
      </c>
      <c r="E2310" s="1">
        <v>496</v>
      </c>
      <c r="F2310" s="1">
        <v>30</v>
      </c>
      <c r="G2310" s="3">
        <v>3.99</v>
      </c>
      <c r="H2310">
        <v>38.524547609999999</v>
      </c>
      <c r="I2310" s="1"/>
      <c r="J2310" s="1">
        <v>7</v>
      </c>
      <c r="K2310" s="2">
        <v>18.8</v>
      </c>
      <c r="L2310" s="1">
        <v>47</v>
      </c>
      <c r="M2310" s="1">
        <v>69</v>
      </c>
      <c r="N2310" s="3">
        <v>11.66</v>
      </c>
      <c r="O2310" s="1">
        <v>65</v>
      </c>
      <c r="P2310" s="2">
        <v>2.1</v>
      </c>
      <c r="Q2310" s="3">
        <v>263.14581700000002</v>
      </c>
      <c r="R2310" s="1">
        <v>5439695</v>
      </c>
      <c r="S2310">
        <v>9.5</v>
      </c>
      <c r="T2310">
        <v>9.5</v>
      </c>
      <c r="U2310">
        <v>0.33200000000000002</v>
      </c>
      <c r="V2310">
        <v>7.6</v>
      </c>
    </row>
    <row r="2311" spans="1:22" x14ac:dyDescent="0.3">
      <c r="A2311" t="s">
        <v>176</v>
      </c>
      <c r="B2311" s="1">
        <v>2003</v>
      </c>
      <c r="C2311" t="s">
        <v>23</v>
      </c>
      <c r="D2311" s="2">
        <v>41.5</v>
      </c>
      <c r="E2311" s="1">
        <v>57</v>
      </c>
      <c r="F2311" s="1">
        <v>30</v>
      </c>
      <c r="G2311" s="3">
        <v>4.07</v>
      </c>
      <c r="H2311">
        <v>38.614732089999997</v>
      </c>
      <c r="I2311" s="1"/>
      <c r="J2311" s="1">
        <v>586</v>
      </c>
      <c r="K2311" s="2">
        <v>18.399999999999999</v>
      </c>
      <c r="L2311" s="1">
        <v>47</v>
      </c>
      <c r="M2311" s="1">
        <v>66</v>
      </c>
      <c r="N2311" s="3">
        <v>11.69</v>
      </c>
      <c r="O2311" s="1">
        <v>73</v>
      </c>
      <c r="P2311" s="2">
        <v>1.9</v>
      </c>
      <c r="Q2311" s="3">
        <v>263.76183120000002</v>
      </c>
      <c r="R2311" s="1">
        <v>5199549</v>
      </c>
      <c r="S2311">
        <v>9.6999999999999993</v>
      </c>
      <c r="T2311">
        <v>9.8000000000000007</v>
      </c>
      <c r="U2311">
        <v>0.32200000000000001</v>
      </c>
      <c r="V2311">
        <v>7.4</v>
      </c>
    </row>
    <row r="2312" spans="1:22" x14ac:dyDescent="0.3">
      <c r="A2312" t="s">
        <v>176</v>
      </c>
      <c r="B2312" s="1">
        <v>2002</v>
      </c>
      <c r="C2312" t="s">
        <v>23</v>
      </c>
      <c r="D2312" s="2">
        <v>48</v>
      </c>
      <c r="E2312" s="1">
        <v>513</v>
      </c>
      <c r="F2312" s="1">
        <v>30</v>
      </c>
      <c r="G2312" s="3">
        <v>4.0599999999999996</v>
      </c>
      <c r="H2312">
        <v>36.591148949999997</v>
      </c>
      <c r="I2312" s="1"/>
      <c r="J2312" s="1">
        <v>568</v>
      </c>
      <c r="K2312" s="2">
        <v>17.899999999999999</v>
      </c>
      <c r="L2312" s="1">
        <v>48</v>
      </c>
      <c r="M2312" s="1">
        <v>54</v>
      </c>
      <c r="N2312" s="3">
        <v>11.96</v>
      </c>
      <c r="O2312" s="1">
        <v>53</v>
      </c>
      <c r="P2312" s="2">
        <v>1.7</v>
      </c>
      <c r="Q2312" s="3">
        <v>249.93954199999999</v>
      </c>
      <c r="R2312" s="1">
        <v>4957216</v>
      </c>
      <c r="S2312">
        <v>9.9</v>
      </c>
      <c r="T2312">
        <v>1</v>
      </c>
      <c r="U2312">
        <v>0.30599999999999999</v>
      </c>
      <c r="V2312">
        <v>7.2</v>
      </c>
    </row>
    <row r="2313" spans="1:22" x14ac:dyDescent="0.3">
      <c r="A2313" t="s">
        <v>176</v>
      </c>
      <c r="B2313" s="1">
        <v>2001</v>
      </c>
      <c r="C2313" t="s">
        <v>23</v>
      </c>
      <c r="D2313" s="2">
        <v>41</v>
      </c>
      <c r="E2313" s="1">
        <v>519</v>
      </c>
      <c r="F2313" s="1">
        <v>30</v>
      </c>
      <c r="G2313" s="3">
        <v>4.21</v>
      </c>
      <c r="H2313">
        <v>33.346914550000001</v>
      </c>
      <c r="I2313" s="1"/>
      <c r="J2313" s="1">
        <v>649</v>
      </c>
      <c r="K2313" s="2">
        <v>17.5</v>
      </c>
      <c r="L2313" s="1">
        <v>48</v>
      </c>
      <c r="M2313" s="1">
        <v>38</v>
      </c>
      <c r="N2313" s="3">
        <v>11.83</v>
      </c>
      <c r="O2313" s="1">
        <v>38</v>
      </c>
      <c r="P2313" s="2">
        <v>1.5</v>
      </c>
      <c r="Q2313" s="3">
        <v>227.779471</v>
      </c>
      <c r="R2313" s="1">
        <v>4739147</v>
      </c>
      <c r="S2313">
        <v>1.1000000000000001</v>
      </c>
      <c r="T2313">
        <v>1.2</v>
      </c>
      <c r="U2313">
        <v>0.30199999999999999</v>
      </c>
      <c r="V2313">
        <v>7</v>
      </c>
    </row>
    <row r="2314" spans="1:22" x14ac:dyDescent="0.3">
      <c r="A2314" t="s">
        <v>176</v>
      </c>
      <c r="B2314" s="1">
        <v>2000</v>
      </c>
      <c r="C2314" t="s">
        <v>23</v>
      </c>
      <c r="D2314" s="2">
        <v>39</v>
      </c>
      <c r="E2314" s="1">
        <v>533</v>
      </c>
      <c r="F2314" s="1">
        <v>29</v>
      </c>
      <c r="G2314" s="3">
        <v>3.97</v>
      </c>
      <c r="H2314">
        <v>20.395682829999998</v>
      </c>
      <c r="I2314" s="1"/>
      <c r="J2314" s="1">
        <v>3575</v>
      </c>
      <c r="K2314" s="2">
        <v>17.2</v>
      </c>
      <c r="L2314" s="1">
        <v>48</v>
      </c>
      <c r="M2314" s="1">
        <v>46</v>
      </c>
      <c r="N2314" s="3">
        <v>13.63</v>
      </c>
      <c r="O2314" s="1">
        <v>44</v>
      </c>
      <c r="P2314" s="2">
        <v>1.2</v>
      </c>
      <c r="Q2314" s="3">
        <v>139.31477340000001</v>
      </c>
      <c r="R2314" s="1">
        <v>4564297</v>
      </c>
      <c r="S2314">
        <v>1.3</v>
      </c>
      <c r="T2314">
        <v>1.4</v>
      </c>
      <c r="U2314">
        <v>0.29199999999999998</v>
      </c>
      <c r="V2314">
        <v>6.7</v>
      </c>
    </row>
    <row r="2315" spans="1:22" x14ac:dyDescent="0.3">
      <c r="A2315" t="s">
        <v>177</v>
      </c>
      <c r="B2315" s="1">
        <v>2015</v>
      </c>
      <c r="C2315" t="s">
        <v>31</v>
      </c>
      <c r="D2315" s="2">
        <v>83.1</v>
      </c>
      <c r="E2315" s="1">
        <v>55</v>
      </c>
      <c r="F2315" s="1">
        <v>0</v>
      </c>
      <c r="G2315" s="3">
        <v>1.79</v>
      </c>
      <c r="H2315">
        <v>0</v>
      </c>
      <c r="I2315" s="1">
        <v>96</v>
      </c>
      <c r="J2315" s="1">
        <v>0</v>
      </c>
      <c r="K2315" s="2">
        <v>33.200000000000003</v>
      </c>
      <c r="L2315" s="1">
        <v>0</v>
      </c>
      <c r="M2315" s="1">
        <v>96</v>
      </c>
      <c r="O2315" s="1">
        <v>96</v>
      </c>
      <c r="P2315" s="2">
        <v>0.1</v>
      </c>
      <c r="Q2315" s="3">
        <v>53629.737459999997</v>
      </c>
      <c r="S2315">
        <v>2.2000000000000002</v>
      </c>
      <c r="T2315">
        <v>2.2000000000000002</v>
      </c>
      <c r="U2315">
        <v>0.92400000000000004</v>
      </c>
      <c r="V2315">
        <v>15.4</v>
      </c>
    </row>
    <row r="2316" spans="1:22" x14ac:dyDescent="0.3">
      <c r="A2316" t="s">
        <v>177</v>
      </c>
      <c r="B2316" s="1">
        <v>2014</v>
      </c>
      <c r="C2316" t="s">
        <v>31</v>
      </c>
      <c r="D2316" s="2">
        <v>82.9</v>
      </c>
      <c r="E2316" s="1">
        <v>56</v>
      </c>
      <c r="F2316" s="1">
        <v>0</v>
      </c>
      <c r="G2316" s="3">
        <v>1.83</v>
      </c>
      <c r="H2316">
        <v>7971.6463610000001</v>
      </c>
      <c r="I2316" s="1">
        <v>96</v>
      </c>
      <c r="J2316" s="1">
        <v>0</v>
      </c>
      <c r="K2316" s="2">
        <v>32.9</v>
      </c>
      <c r="L2316" s="1">
        <v>0</v>
      </c>
      <c r="M2316" s="1">
        <v>96</v>
      </c>
      <c r="N2316" s="3">
        <v>4.92</v>
      </c>
      <c r="O2316" s="1">
        <v>96</v>
      </c>
      <c r="P2316" s="2">
        <v>0.1</v>
      </c>
      <c r="Q2316" s="3">
        <v>56336.723400000003</v>
      </c>
      <c r="S2316">
        <v>2.2000000000000002</v>
      </c>
      <c r="T2316">
        <v>2.2000000000000002</v>
      </c>
      <c r="U2316">
        <v>0.92200000000000004</v>
      </c>
      <c r="V2316">
        <v>15.4</v>
      </c>
    </row>
    <row r="2317" spans="1:22" x14ac:dyDescent="0.3">
      <c r="A2317" t="s">
        <v>177</v>
      </c>
      <c r="B2317" s="1">
        <v>2013</v>
      </c>
      <c r="C2317" t="s">
        <v>31</v>
      </c>
      <c r="D2317" s="2">
        <v>82.7</v>
      </c>
      <c r="E2317" s="1">
        <v>57</v>
      </c>
      <c r="F2317" s="1">
        <v>0</v>
      </c>
      <c r="G2317" s="3">
        <v>1.83</v>
      </c>
      <c r="H2317">
        <v>714.34410190000006</v>
      </c>
      <c r="I2317" s="1">
        <v>97</v>
      </c>
      <c r="J2317" s="1">
        <v>138</v>
      </c>
      <c r="K2317" s="2">
        <v>32.700000000000003</v>
      </c>
      <c r="L2317" s="1">
        <v>0</v>
      </c>
      <c r="M2317" s="1">
        <v>97</v>
      </c>
      <c r="N2317" s="3">
        <v>4.53</v>
      </c>
      <c r="O2317" s="1">
        <v>97</v>
      </c>
      <c r="P2317" s="2">
        <v>0.1</v>
      </c>
      <c r="Q2317" s="3">
        <v>5629.1891400000004</v>
      </c>
      <c r="S2317">
        <v>2.2000000000000002</v>
      </c>
      <c r="T2317">
        <v>2.2000000000000002</v>
      </c>
      <c r="U2317">
        <v>0.92</v>
      </c>
      <c r="V2317">
        <v>15.4</v>
      </c>
    </row>
    <row r="2318" spans="1:22" x14ac:dyDescent="0.3">
      <c r="A2318" t="s">
        <v>177</v>
      </c>
      <c r="B2318" s="1">
        <v>2012</v>
      </c>
      <c r="C2318" t="s">
        <v>31</v>
      </c>
      <c r="D2318" s="2">
        <v>82.5</v>
      </c>
      <c r="E2318" s="1">
        <v>59</v>
      </c>
      <c r="F2318" s="1">
        <v>0</v>
      </c>
      <c r="G2318" s="3">
        <v>1.89</v>
      </c>
      <c r="H2318">
        <v>6041.8589810000003</v>
      </c>
      <c r="I2318" s="1">
        <v>97</v>
      </c>
      <c r="J2318" s="1">
        <v>42</v>
      </c>
      <c r="K2318" s="2">
        <v>32.4</v>
      </c>
      <c r="L2318" s="1">
        <v>0</v>
      </c>
      <c r="M2318" s="1">
        <v>97</v>
      </c>
      <c r="N2318" s="3">
        <v>4.22</v>
      </c>
      <c r="O2318" s="1">
        <v>97</v>
      </c>
      <c r="P2318" s="2">
        <v>0.1</v>
      </c>
      <c r="Q2318" s="3">
        <v>54431.161990000001</v>
      </c>
      <c r="S2318">
        <v>2.2000000000000002</v>
      </c>
      <c r="T2318">
        <v>2.1</v>
      </c>
      <c r="U2318">
        <v>0.91700000000000004</v>
      </c>
      <c r="V2318">
        <v>15.4</v>
      </c>
    </row>
    <row r="2319" spans="1:22" x14ac:dyDescent="0.3">
      <c r="A2319" t="s">
        <v>177</v>
      </c>
      <c r="B2319" s="1">
        <v>2011</v>
      </c>
      <c r="C2319" t="s">
        <v>31</v>
      </c>
      <c r="D2319" s="2">
        <v>82.2</v>
      </c>
      <c r="E2319" s="1">
        <v>6</v>
      </c>
      <c r="F2319" s="1">
        <v>0</v>
      </c>
      <c r="G2319" s="3">
        <v>1.8</v>
      </c>
      <c r="H2319">
        <v>638.00010970000005</v>
      </c>
      <c r="I2319" s="1">
        <v>96</v>
      </c>
      <c r="J2319" s="1">
        <v>148</v>
      </c>
      <c r="K2319" s="2">
        <v>32.1</v>
      </c>
      <c r="L2319" s="1">
        <v>0</v>
      </c>
      <c r="M2319" s="1">
        <v>96</v>
      </c>
      <c r="N2319" s="3">
        <v>3.93</v>
      </c>
      <c r="O2319" s="1">
        <v>96</v>
      </c>
      <c r="P2319" s="2">
        <v>0.1</v>
      </c>
      <c r="Q2319" s="3">
        <v>53166.675810000001</v>
      </c>
      <c r="S2319">
        <v>2.1</v>
      </c>
      <c r="T2319">
        <v>2.1</v>
      </c>
      <c r="U2319">
        <v>0.91100000000000003</v>
      </c>
      <c r="V2319">
        <v>15.2</v>
      </c>
    </row>
    <row r="2320" spans="1:22" x14ac:dyDescent="0.3">
      <c r="A2320" t="s">
        <v>177</v>
      </c>
      <c r="B2320" s="1">
        <v>2010</v>
      </c>
      <c r="C2320" t="s">
        <v>31</v>
      </c>
      <c r="D2320" s="2">
        <v>82</v>
      </c>
      <c r="E2320" s="1">
        <v>61</v>
      </c>
      <c r="F2320" s="1">
        <v>0</v>
      </c>
      <c r="G2320" s="3">
        <v>1.84</v>
      </c>
      <c r="H2320">
        <v>4540.5437519999996</v>
      </c>
      <c r="I2320" s="1">
        <v>96</v>
      </c>
      <c r="J2320" s="1">
        <v>50</v>
      </c>
      <c r="K2320" s="2">
        <v>31.8</v>
      </c>
      <c r="L2320" s="1">
        <v>0</v>
      </c>
      <c r="M2320" s="1">
        <v>96</v>
      </c>
      <c r="N2320" s="3">
        <v>3.96</v>
      </c>
      <c r="O2320" s="1">
        <v>96</v>
      </c>
      <c r="P2320" s="2">
        <v>0.1</v>
      </c>
      <c r="Q2320" s="3">
        <v>46569.679510000002</v>
      </c>
      <c r="S2320">
        <v>2.1</v>
      </c>
      <c r="T2320">
        <v>2.1</v>
      </c>
      <c r="U2320">
        <v>0.88900000000000001</v>
      </c>
      <c r="V2320">
        <v>14.5</v>
      </c>
    </row>
    <row r="2321" spans="1:22" x14ac:dyDescent="0.3">
      <c r="A2321" t="s">
        <v>177</v>
      </c>
      <c r="B2321" s="1">
        <v>2009</v>
      </c>
      <c r="C2321" t="s">
        <v>31</v>
      </c>
      <c r="D2321" s="2">
        <v>81.7</v>
      </c>
      <c r="E2321" s="1">
        <v>62</v>
      </c>
      <c r="F2321" s="1">
        <v>0</v>
      </c>
      <c r="G2321" s="3">
        <v>1.73</v>
      </c>
      <c r="H2321">
        <v>462.93069860000003</v>
      </c>
      <c r="I2321" s="1">
        <v>96</v>
      </c>
      <c r="J2321" s="1">
        <v>16</v>
      </c>
      <c r="K2321" s="2">
        <v>31.5</v>
      </c>
      <c r="L2321" s="1">
        <v>0</v>
      </c>
      <c r="M2321" s="1">
        <v>97</v>
      </c>
      <c r="N2321" s="3">
        <v>4.2699999999999996</v>
      </c>
      <c r="O2321" s="1">
        <v>97</v>
      </c>
      <c r="P2321" s="2">
        <v>0.1</v>
      </c>
      <c r="Q2321" s="3">
        <v>38577.558219999999</v>
      </c>
      <c r="S2321">
        <v>2.1</v>
      </c>
      <c r="T2321">
        <v>2.1</v>
      </c>
      <c r="U2321">
        <v>0.88700000000000001</v>
      </c>
      <c r="V2321">
        <v>14.4</v>
      </c>
    </row>
    <row r="2322" spans="1:22" x14ac:dyDescent="0.3">
      <c r="A2322" t="s">
        <v>177</v>
      </c>
      <c r="B2322" s="1">
        <v>2008</v>
      </c>
      <c r="C2322" t="s">
        <v>31</v>
      </c>
      <c r="D2322" s="2">
        <v>81.400000000000006</v>
      </c>
      <c r="E2322" s="1">
        <v>64</v>
      </c>
      <c r="F2322" s="1">
        <v>0</v>
      </c>
      <c r="G2322" s="3">
        <v>1.7</v>
      </c>
      <c r="H2322">
        <v>3404.1309900000001</v>
      </c>
      <c r="I2322" s="1">
        <v>97</v>
      </c>
      <c r="J2322" s="1">
        <v>18</v>
      </c>
      <c r="K2322" s="2">
        <v>31.2</v>
      </c>
      <c r="L2322" s="1">
        <v>0</v>
      </c>
      <c r="M2322" s="1">
        <v>97</v>
      </c>
      <c r="N2322" s="3">
        <v>3.91</v>
      </c>
      <c r="O2322" s="1">
        <v>97</v>
      </c>
      <c r="P2322" s="2">
        <v>0.1</v>
      </c>
      <c r="Q2322" s="3">
        <v>39721.481800000001</v>
      </c>
      <c r="S2322">
        <v>2.1</v>
      </c>
      <c r="T2322">
        <v>2.1</v>
      </c>
      <c r="U2322">
        <v>0.88</v>
      </c>
      <c r="V2322">
        <v>14.2</v>
      </c>
    </row>
    <row r="2323" spans="1:22" x14ac:dyDescent="0.3">
      <c r="A2323" t="s">
        <v>177</v>
      </c>
      <c r="B2323" s="1">
        <v>2007</v>
      </c>
      <c r="C2323" t="s">
        <v>31</v>
      </c>
      <c r="D2323" s="2">
        <v>81.099999999999994</v>
      </c>
      <c r="E2323" s="1">
        <v>65</v>
      </c>
      <c r="F2323" s="1">
        <v>0</v>
      </c>
      <c r="G2323" s="3">
        <v>1.6</v>
      </c>
      <c r="H2323">
        <v>3082.9735350000001</v>
      </c>
      <c r="I2323" s="1">
        <v>96</v>
      </c>
      <c r="J2323" s="1">
        <v>15</v>
      </c>
      <c r="K2323" s="2">
        <v>3.9</v>
      </c>
      <c r="L2323" s="1">
        <v>0</v>
      </c>
      <c r="M2323" s="1">
        <v>97</v>
      </c>
      <c r="N2323" s="3">
        <v>3.46</v>
      </c>
      <c r="O2323" s="1">
        <v>97</v>
      </c>
      <c r="P2323" s="2">
        <v>0.1</v>
      </c>
      <c r="Q2323" s="3">
        <v>39223.581870000002</v>
      </c>
      <c r="S2323">
        <v>2.1</v>
      </c>
      <c r="T2323">
        <v>2</v>
      </c>
      <c r="U2323">
        <v>0.873</v>
      </c>
      <c r="V2323">
        <v>14.1</v>
      </c>
    </row>
    <row r="2324" spans="1:22" x14ac:dyDescent="0.3">
      <c r="A2324" t="s">
        <v>177</v>
      </c>
      <c r="B2324" s="1">
        <v>2006</v>
      </c>
      <c r="C2324" t="s">
        <v>31</v>
      </c>
      <c r="D2324" s="2">
        <v>87</v>
      </c>
      <c r="E2324" s="1">
        <v>66</v>
      </c>
      <c r="F2324" s="1">
        <v>0</v>
      </c>
      <c r="G2324" s="3">
        <v>1.55</v>
      </c>
      <c r="H2324">
        <v>2639.3769550000002</v>
      </c>
      <c r="I2324" s="1">
        <v>95</v>
      </c>
      <c r="J2324" s="1">
        <v>23</v>
      </c>
      <c r="K2324" s="2">
        <v>3.5</v>
      </c>
      <c r="L2324" s="1">
        <v>0</v>
      </c>
      <c r="M2324" s="1">
        <v>95</v>
      </c>
      <c r="N2324" s="3">
        <v>3.66</v>
      </c>
      <c r="O2324" s="1">
        <v>95</v>
      </c>
      <c r="P2324" s="2">
        <v>0.1</v>
      </c>
      <c r="Q2324" s="3">
        <v>33579.859479999999</v>
      </c>
      <c r="S2324">
        <v>2.1</v>
      </c>
      <c r="T2324">
        <v>2</v>
      </c>
      <c r="U2324">
        <v>0.83899999999999997</v>
      </c>
      <c r="V2324">
        <v>13.9</v>
      </c>
    </row>
    <row r="2325" spans="1:22" x14ac:dyDescent="0.3">
      <c r="A2325" t="s">
        <v>177</v>
      </c>
      <c r="B2325" s="1">
        <v>2005</v>
      </c>
      <c r="C2325" t="s">
        <v>31</v>
      </c>
      <c r="D2325" s="2">
        <v>82</v>
      </c>
      <c r="E2325" s="1">
        <v>69</v>
      </c>
      <c r="F2325" s="1">
        <v>0</v>
      </c>
      <c r="G2325" s="3">
        <v>1.49</v>
      </c>
      <c r="H2325">
        <v>2356.731479</v>
      </c>
      <c r="I2325" s="1">
        <v>96</v>
      </c>
      <c r="J2325" s="1">
        <v>33</v>
      </c>
      <c r="K2325" s="2">
        <v>3.2</v>
      </c>
      <c r="L2325" s="1">
        <v>0</v>
      </c>
      <c r="M2325" s="1">
        <v>96</v>
      </c>
      <c r="N2325" s="3">
        <v>3.74</v>
      </c>
      <c r="O2325" s="1">
        <v>96</v>
      </c>
      <c r="P2325" s="2">
        <v>0.1</v>
      </c>
      <c r="Q2325" s="3">
        <v>29869.85398</v>
      </c>
      <c r="S2325">
        <v>2.1</v>
      </c>
      <c r="T2325">
        <v>2</v>
      </c>
      <c r="U2325">
        <v>0.82099999999999995</v>
      </c>
      <c r="V2325">
        <v>12.6</v>
      </c>
    </row>
    <row r="2326" spans="1:22" x14ac:dyDescent="0.3">
      <c r="A2326" t="s">
        <v>177</v>
      </c>
      <c r="B2326" s="1">
        <v>2004</v>
      </c>
      <c r="C2326" t="s">
        <v>31</v>
      </c>
      <c r="D2326" s="2">
        <v>79.7</v>
      </c>
      <c r="E2326" s="1">
        <v>71</v>
      </c>
      <c r="F2326" s="1">
        <v>0</v>
      </c>
      <c r="G2326" s="3">
        <v>1.45</v>
      </c>
      <c r="H2326">
        <v>204.24818920000001</v>
      </c>
      <c r="I2326" s="1">
        <v>94</v>
      </c>
      <c r="J2326" s="1">
        <v>96</v>
      </c>
      <c r="K2326" s="2">
        <v>29.9</v>
      </c>
      <c r="L2326" s="1">
        <v>0</v>
      </c>
      <c r="M2326" s="1">
        <v>95</v>
      </c>
      <c r="N2326" s="3">
        <v>3.17</v>
      </c>
      <c r="O2326" s="1">
        <v>95</v>
      </c>
      <c r="P2326" s="2">
        <v>0.1</v>
      </c>
      <c r="Q2326" s="3">
        <v>2745.2713600000002</v>
      </c>
      <c r="S2326">
        <v>2.1</v>
      </c>
      <c r="T2326">
        <v>2</v>
      </c>
      <c r="U2326">
        <v>0.82</v>
      </c>
      <c r="V2326">
        <v>12.7</v>
      </c>
    </row>
    <row r="2327" spans="1:22" x14ac:dyDescent="0.3">
      <c r="A2327" t="s">
        <v>177</v>
      </c>
      <c r="B2327" s="1">
        <v>2003</v>
      </c>
      <c r="C2327" t="s">
        <v>31</v>
      </c>
      <c r="D2327" s="2">
        <v>79.3</v>
      </c>
      <c r="E2327" s="1">
        <v>73</v>
      </c>
      <c r="F2327" s="1">
        <v>0</v>
      </c>
      <c r="G2327" s="3">
        <v>1.43</v>
      </c>
      <c r="H2327">
        <v>2263.0683260000001</v>
      </c>
      <c r="I2327" s="1">
        <v>95</v>
      </c>
      <c r="J2327" s="1">
        <v>33</v>
      </c>
      <c r="K2327" s="2">
        <v>29.6</v>
      </c>
      <c r="L2327" s="1">
        <v>0</v>
      </c>
      <c r="M2327" s="1">
        <v>96</v>
      </c>
      <c r="N2327" s="3">
        <v>3.63</v>
      </c>
      <c r="O2327" s="1">
        <v>96</v>
      </c>
      <c r="P2327" s="2">
        <v>0.1</v>
      </c>
      <c r="Q2327" s="3">
        <v>23573.628400000001</v>
      </c>
      <c r="S2327">
        <v>2.1</v>
      </c>
      <c r="T2327">
        <v>2</v>
      </c>
      <c r="U2327">
        <v>0.81899999999999995</v>
      </c>
      <c r="V2327">
        <v>12.7</v>
      </c>
    </row>
    <row r="2328" spans="1:22" x14ac:dyDescent="0.3">
      <c r="A2328" t="s">
        <v>177</v>
      </c>
      <c r="B2328" s="1">
        <v>2002</v>
      </c>
      <c r="C2328" t="s">
        <v>31</v>
      </c>
      <c r="D2328" s="2">
        <v>79</v>
      </c>
      <c r="E2328" s="1">
        <v>74</v>
      </c>
      <c r="F2328" s="1">
        <v>0</v>
      </c>
      <c r="G2328" s="3">
        <v>2.16</v>
      </c>
      <c r="H2328">
        <v>142.09898179999999</v>
      </c>
      <c r="I2328" s="1">
        <v>95</v>
      </c>
      <c r="J2328" s="1">
        <v>211</v>
      </c>
      <c r="K2328" s="2">
        <v>29.2</v>
      </c>
      <c r="L2328" s="1">
        <v>0</v>
      </c>
      <c r="M2328" s="1">
        <v>94</v>
      </c>
      <c r="N2328" s="3">
        <v>2.84</v>
      </c>
      <c r="O2328" s="1">
        <v>94</v>
      </c>
      <c r="P2328" s="2">
        <v>0.1</v>
      </c>
      <c r="Q2328" s="3">
        <v>2216.8327899999999</v>
      </c>
      <c r="S2328">
        <v>2.1</v>
      </c>
      <c r="T2328">
        <v>2</v>
      </c>
      <c r="U2328">
        <v>0.81799999999999995</v>
      </c>
      <c r="V2328">
        <v>12.6</v>
      </c>
    </row>
    <row r="2329" spans="1:22" x14ac:dyDescent="0.3">
      <c r="A2329" t="s">
        <v>177</v>
      </c>
      <c r="B2329" s="1">
        <v>2001</v>
      </c>
      <c r="C2329" t="s">
        <v>31</v>
      </c>
      <c r="D2329" s="2">
        <v>78.7</v>
      </c>
      <c r="E2329" s="1">
        <v>76</v>
      </c>
      <c r="F2329" s="1">
        <v>0</v>
      </c>
      <c r="G2329" s="3">
        <v>2.08</v>
      </c>
      <c r="H2329">
        <v>1003.366877</v>
      </c>
      <c r="I2329" s="1">
        <v>95</v>
      </c>
      <c r="J2329" s="1">
        <v>408</v>
      </c>
      <c r="K2329" s="2">
        <v>28.9</v>
      </c>
      <c r="L2329" s="1">
        <v>0</v>
      </c>
      <c r="M2329" s="1">
        <v>95</v>
      </c>
      <c r="N2329" s="3">
        <v>2.37</v>
      </c>
      <c r="O2329" s="1">
        <v>96</v>
      </c>
      <c r="P2329" s="2">
        <v>0.1</v>
      </c>
      <c r="Q2329" s="3">
        <v>21577.782299999999</v>
      </c>
      <c r="S2329">
        <v>2.1</v>
      </c>
      <c r="T2329">
        <v>2</v>
      </c>
      <c r="U2329">
        <v>0.82</v>
      </c>
      <c r="V2329">
        <v>12.7</v>
      </c>
    </row>
    <row r="2330" spans="1:22" x14ac:dyDescent="0.3">
      <c r="A2330" t="s">
        <v>177</v>
      </c>
      <c r="B2330" s="1">
        <v>2000</v>
      </c>
      <c r="C2330" t="s">
        <v>31</v>
      </c>
      <c r="D2330" s="2">
        <v>78.3</v>
      </c>
      <c r="E2330" s="1">
        <v>78</v>
      </c>
      <c r="F2330" s="1">
        <v>0</v>
      </c>
      <c r="G2330" s="3">
        <v>2.0299999999999998</v>
      </c>
      <c r="H2330">
        <v>1855.828806</v>
      </c>
      <c r="I2330" s="1">
        <v>97</v>
      </c>
      <c r="J2330" s="1">
        <v>141</v>
      </c>
      <c r="K2330" s="2">
        <v>28.5</v>
      </c>
      <c r="L2330" s="1">
        <v>0</v>
      </c>
      <c r="M2330" s="1">
        <v>98</v>
      </c>
      <c r="N2330" s="3">
        <v>2.71</v>
      </c>
      <c r="O2330" s="1">
        <v>98</v>
      </c>
      <c r="P2330" s="2">
        <v>0.1</v>
      </c>
      <c r="Q2330" s="3">
        <v>23792.677</v>
      </c>
      <c r="S2330">
        <v>2.1</v>
      </c>
      <c r="T2330">
        <v>2</v>
      </c>
      <c r="U2330">
        <v>0.81</v>
      </c>
      <c r="V2330">
        <v>12.5</v>
      </c>
    </row>
    <row r="2331" spans="1:22" x14ac:dyDescent="0.3">
      <c r="A2331" t="s">
        <v>178</v>
      </c>
      <c r="B2331" s="1">
        <v>2015</v>
      </c>
      <c r="C2331" t="s">
        <v>31</v>
      </c>
      <c r="D2331" s="2">
        <v>76.7</v>
      </c>
      <c r="E2331" s="1">
        <v>19</v>
      </c>
      <c r="F2331" s="1">
        <v>0</v>
      </c>
      <c r="H2331">
        <v>0</v>
      </c>
      <c r="I2331" s="1">
        <v>96</v>
      </c>
      <c r="J2331" s="1">
        <v>1</v>
      </c>
      <c r="K2331" s="2">
        <v>59.1</v>
      </c>
      <c r="L2331" s="1">
        <v>0</v>
      </c>
      <c r="M2331" s="1">
        <v>96</v>
      </c>
      <c r="O2331" s="1">
        <v>96</v>
      </c>
      <c r="P2331" s="2">
        <v>0.1</v>
      </c>
      <c r="S2331">
        <v>1.2</v>
      </c>
      <c r="T2331">
        <v>1.2</v>
      </c>
      <c r="U2331">
        <v>0.84199999999999997</v>
      </c>
      <c r="V2331">
        <v>15</v>
      </c>
    </row>
    <row r="2332" spans="1:22" x14ac:dyDescent="0.3">
      <c r="A2332" t="s">
        <v>178</v>
      </c>
      <c r="B2332" s="1">
        <v>2014</v>
      </c>
      <c r="C2332" t="s">
        <v>31</v>
      </c>
      <c r="D2332" s="2">
        <v>76.400000000000006</v>
      </c>
      <c r="E2332" s="1">
        <v>113</v>
      </c>
      <c r="F2332" s="1">
        <v>0</v>
      </c>
      <c r="G2332" s="3">
        <v>10.6</v>
      </c>
      <c r="H2332">
        <v>0</v>
      </c>
      <c r="I2332" s="1">
        <v>97</v>
      </c>
      <c r="J2332" s="1">
        <v>0</v>
      </c>
      <c r="K2332" s="2">
        <v>58.4</v>
      </c>
      <c r="L2332" s="1">
        <v>0</v>
      </c>
      <c r="M2332" s="1">
        <v>97</v>
      </c>
      <c r="N2332" s="3">
        <v>8.5</v>
      </c>
      <c r="O2332" s="1">
        <v>97</v>
      </c>
      <c r="P2332" s="2">
        <v>0.1</v>
      </c>
      <c r="S2332">
        <v>1.2</v>
      </c>
      <c r="T2332">
        <v>1.2</v>
      </c>
      <c r="U2332">
        <v>0.84099999999999997</v>
      </c>
      <c r="V2332">
        <v>15.1</v>
      </c>
    </row>
    <row r="2333" spans="1:22" x14ac:dyDescent="0.3">
      <c r="A2333" t="s">
        <v>178</v>
      </c>
      <c r="B2333" s="1">
        <v>2013</v>
      </c>
      <c r="C2333" t="s">
        <v>31</v>
      </c>
      <c r="D2333" s="2">
        <v>76.099999999999994</v>
      </c>
      <c r="E2333" s="1">
        <v>114</v>
      </c>
      <c r="F2333" s="1">
        <v>0</v>
      </c>
      <c r="G2333" s="3">
        <v>9.89</v>
      </c>
      <c r="H2333">
        <v>0</v>
      </c>
      <c r="I2333" s="1">
        <v>98</v>
      </c>
      <c r="J2333" s="1">
        <v>0</v>
      </c>
      <c r="K2333" s="2">
        <v>57.8</v>
      </c>
      <c r="L2333" s="1">
        <v>0</v>
      </c>
      <c r="M2333" s="1">
        <v>98</v>
      </c>
      <c r="N2333" s="3">
        <v>8</v>
      </c>
      <c r="O2333" s="1">
        <v>98</v>
      </c>
      <c r="P2333" s="2">
        <v>0.1</v>
      </c>
      <c r="S2333">
        <v>1.2</v>
      </c>
      <c r="T2333">
        <v>1.3</v>
      </c>
      <c r="U2333">
        <v>0.83799999999999997</v>
      </c>
      <c r="V2333">
        <v>15</v>
      </c>
    </row>
    <row r="2334" spans="1:22" x14ac:dyDescent="0.3">
      <c r="A2334" t="s">
        <v>178</v>
      </c>
      <c r="B2334" s="1">
        <v>2012</v>
      </c>
      <c r="C2334" t="s">
        <v>31</v>
      </c>
      <c r="D2334" s="2">
        <v>75.8</v>
      </c>
      <c r="E2334" s="1">
        <v>118</v>
      </c>
      <c r="F2334" s="1">
        <v>0</v>
      </c>
      <c r="G2334" s="3">
        <v>10.119999999999999</v>
      </c>
      <c r="H2334">
        <v>0</v>
      </c>
      <c r="I2334" s="1">
        <v>99</v>
      </c>
      <c r="J2334" s="1">
        <v>0</v>
      </c>
      <c r="K2334" s="2">
        <v>57.2</v>
      </c>
      <c r="L2334" s="1">
        <v>0</v>
      </c>
      <c r="M2334" s="1">
        <v>99</v>
      </c>
      <c r="N2334" s="3">
        <v>8.15</v>
      </c>
      <c r="O2334" s="1">
        <v>99</v>
      </c>
      <c r="P2334" s="2">
        <v>0.1</v>
      </c>
      <c r="S2334">
        <v>1.2</v>
      </c>
      <c r="T2334">
        <v>1.3</v>
      </c>
      <c r="U2334">
        <v>0.83499999999999996</v>
      </c>
      <c r="V2334">
        <v>15</v>
      </c>
    </row>
    <row r="2335" spans="1:22" x14ac:dyDescent="0.3">
      <c r="A2335" t="s">
        <v>178</v>
      </c>
      <c r="B2335" s="1">
        <v>2011</v>
      </c>
      <c r="C2335" t="s">
        <v>31</v>
      </c>
      <c r="D2335" s="2">
        <v>75.599999999999994</v>
      </c>
      <c r="E2335" s="1">
        <v>122</v>
      </c>
      <c r="F2335" s="1">
        <v>0</v>
      </c>
      <c r="G2335" s="3">
        <v>10.24</v>
      </c>
      <c r="H2335">
        <v>0</v>
      </c>
      <c r="I2335" s="1">
        <v>99</v>
      </c>
      <c r="J2335" s="1">
        <v>0</v>
      </c>
      <c r="K2335" s="2">
        <v>56.5</v>
      </c>
      <c r="L2335" s="1">
        <v>0</v>
      </c>
      <c r="M2335" s="1">
        <v>99</v>
      </c>
      <c r="N2335" s="3">
        <v>7.96</v>
      </c>
      <c r="O2335" s="1">
        <v>99</v>
      </c>
      <c r="P2335" s="2">
        <v>0.1</v>
      </c>
      <c r="S2335">
        <v>1.2</v>
      </c>
      <c r="T2335">
        <v>1.3</v>
      </c>
      <c r="U2335">
        <v>0.82899999999999996</v>
      </c>
      <c r="V2335">
        <v>15</v>
      </c>
    </row>
    <row r="2336" spans="1:22" x14ac:dyDescent="0.3">
      <c r="A2336" t="s">
        <v>178</v>
      </c>
      <c r="B2336" s="1">
        <v>2010</v>
      </c>
      <c r="C2336" t="s">
        <v>31</v>
      </c>
      <c r="D2336" s="2">
        <v>75.099999999999994</v>
      </c>
      <c r="E2336" s="1">
        <v>124</v>
      </c>
      <c r="F2336" s="1">
        <v>0</v>
      </c>
      <c r="G2336" s="3">
        <v>10.130000000000001</v>
      </c>
      <c r="H2336">
        <v>0</v>
      </c>
      <c r="I2336" s="1">
        <v>99</v>
      </c>
      <c r="J2336" s="1">
        <v>0</v>
      </c>
      <c r="K2336" s="2">
        <v>55.9</v>
      </c>
      <c r="L2336" s="1">
        <v>0</v>
      </c>
      <c r="M2336" s="1">
        <v>99</v>
      </c>
      <c r="N2336" s="3">
        <v>8.51</v>
      </c>
      <c r="O2336" s="1">
        <v>99</v>
      </c>
      <c r="P2336" s="2">
        <v>0.1</v>
      </c>
      <c r="S2336">
        <v>1.3</v>
      </c>
      <c r="T2336">
        <v>1.3</v>
      </c>
      <c r="U2336">
        <v>0.82199999999999995</v>
      </c>
      <c r="V2336">
        <v>15</v>
      </c>
    </row>
    <row r="2337" spans="1:22" x14ac:dyDescent="0.3">
      <c r="A2337" t="s">
        <v>178</v>
      </c>
      <c r="B2337" s="1">
        <v>2009</v>
      </c>
      <c r="C2337" t="s">
        <v>31</v>
      </c>
      <c r="D2337" s="2">
        <v>75</v>
      </c>
      <c r="E2337" s="1">
        <v>131</v>
      </c>
      <c r="F2337" s="1">
        <v>0</v>
      </c>
      <c r="G2337" s="3">
        <v>10.63</v>
      </c>
      <c r="H2337">
        <v>0</v>
      </c>
      <c r="I2337" s="1">
        <v>99</v>
      </c>
      <c r="J2337" s="1">
        <v>0</v>
      </c>
      <c r="K2337" s="2">
        <v>55.3</v>
      </c>
      <c r="L2337" s="1">
        <v>0</v>
      </c>
      <c r="M2337" s="1">
        <v>99</v>
      </c>
      <c r="N2337" s="3">
        <v>9.15</v>
      </c>
      <c r="O2337" s="1">
        <v>99</v>
      </c>
      <c r="P2337" s="2">
        <v>0.1</v>
      </c>
      <c r="S2337">
        <v>1.3</v>
      </c>
      <c r="T2337">
        <v>1.4</v>
      </c>
      <c r="U2337">
        <v>0.82</v>
      </c>
      <c r="V2337">
        <v>14.9</v>
      </c>
    </row>
    <row r="2338" spans="1:22" x14ac:dyDescent="0.3">
      <c r="A2338" t="s">
        <v>178</v>
      </c>
      <c r="B2338" s="1">
        <v>2008</v>
      </c>
      <c r="C2338" t="s">
        <v>31</v>
      </c>
      <c r="D2338" s="2">
        <v>74.7</v>
      </c>
      <c r="E2338" s="1">
        <v>136</v>
      </c>
      <c r="F2338" s="1">
        <v>0</v>
      </c>
      <c r="G2338" s="3">
        <v>11.37</v>
      </c>
      <c r="H2338">
        <v>0</v>
      </c>
      <c r="I2338" s="1">
        <v>99</v>
      </c>
      <c r="J2338" s="1">
        <v>0</v>
      </c>
      <c r="K2338" s="2">
        <v>54.8</v>
      </c>
      <c r="L2338" s="1">
        <v>0</v>
      </c>
      <c r="M2338" s="1">
        <v>99</v>
      </c>
      <c r="N2338" s="3">
        <v>8.1999999999999993</v>
      </c>
      <c r="O2338" s="1">
        <v>99</v>
      </c>
      <c r="P2338" s="2">
        <v>0.1</v>
      </c>
      <c r="S2338">
        <v>1.3</v>
      </c>
      <c r="T2338">
        <v>1.4</v>
      </c>
      <c r="U2338">
        <v>0.81299999999999994</v>
      </c>
      <c r="V2338">
        <v>14.8</v>
      </c>
    </row>
    <row r="2339" spans="1:22" x14ac:dyDescent="0.3">
      <c r="A2339" t="s">
        <v>178</v>
      </c>
      <c r="B2339" s="1">
        <v>2007</v>
      </c>
      <c r="C2339" t="s">
        <v>31</v>
      </c>
      <c r="D2339" s="2">
        <v>74.400000000000006</v>
      </c>
      <c r="E2339" s="1">
        <v>14</v>
      </c>
      <c r="F2339" s="1">
        <v>0</v>
      </c>
      <c r="G2339" s="3">
        <v>10.58</v>
      </c>
      <c r="H2339">
        <v>0</v>
      </c>
      <c r="I2339" s="1">
        <v>99</v>
      </c>
      <c r="J2339" s="1">
        <v>0</v>
      </c>
      <c r="K2339" s="2">
        <v>54.2</v>
      </c>
      <c r="L2339" s="1">
        <v>0</v>
      </c>
      <c r="M2339" s="1">
        <v>99</v>
      </c>
      <c r="N2339" s="3">
        <v>7.76</v>
      </c>
      <c r="O2339" s="1">
        <v>99</v>
      </c>
      <c r="P2339" s="2">
        <v>0.1</v>
      </c>
      <c r="S2339">
        <v>1.3</v>
      </c>
      <c r="T2339">
        <v>1.4</v>
      </c>
      <c r="U2339">
        <v>0.80200000000000005</v>
      </c>
      <c r="V2339">
        <v>14.5</v>
      </c>
    </row>
    <row r="2340" spans="1:22" x14ac:dyDescent="0.3">
      <c r="A2340" t="s">
        <v>178</v>
      </c>
      <c r="B2340" s="1">
        <v>2006</v>
      </c>
      <c r="C2340" t="s">
        <v>31</v>
      </c>
      <c r="D2340" s="2">
        <v>74.3</v>
      </c>
      <c r="E2340" s="1">
        <v>138</v>
      </c>
      <c r="F2340" s="1">
        <v>0</v>
      </c>
      <c r="G2340" s="3">
        <v>10.28</v>
      </c>
      <c r="H2340">
        <v>0</v>
      </c>
      <c r="I2340" s="1">
        <v>99</v>
      </c>
      <c r="J2340" s="1">
        <v>0</v>
      </c>
      <c r="K2340" s="2">
        <v>53.7</v>
      </c>
      <c r="L2340" s="1">
        <v>0</v>
      </c>
      <c r="M2340" s="1">
        <v>99</v>
      </c>
      <c r="N2340" s="3">
        <v>7.35</v>
      </c>
      <c r="O2340" s="1">
        <v>99</v>
      </c>
      <c r="P2340" s="2">
        <v>0.1</v>
      </c>
      <c r="S2340">
        <v>1.4</v>
      </c>
      <c r="T2340">
        <v>1.5</v>
      </c>
      <c r="U2340">
        <v>0.79300000000000004</v>
      </c>
      <c r="V2340">
        <v>14.3</v>
      </c>
    </row>
    <row r="2341" spans="1:22" x14ac:dyDescent="0.3">
      <c r="A2341" t="s">
        <v>178</v>
      </c>
      <c r="B2341" s="1">
        <v>2005</v>
      </c>
      <c r="C2341" t="s">
        <v>31</v>
      </c>
      <c r="D2341" s="2">
        <v>74</v>
      </c>
      <c r="E2341" s="1">
        <v>141</v>
      </c>
      <c r="F2341" s="1">
        <v>0</v>
      </c>
      <c r="G2341" s="3">
        <v>10.81</v>
      </c>
      <c r="H2341">
        <v>0</v>
      </c>
      <c r="I2341" s="1">
        <v>99</v>
      </c>
      <c r="J2341" s="1">
        <v>0</v>
      </c>
      <c r="K2341" s="2">
        <v>53.1</v>
      </c>
      <c r="L2341" s="1">
        <v>0</v>
      </c>
      <c r="M2341" s="1">
        <v>99</v>
      </c>
      <c r="N2341" s="3">
        <v>7.4</v>
      </c>
      <c r="O2341" s="1">
        <v>99</v>
      </c>
      <c r="P2341" s="2">
        <v>0.1</v>
      </c>
      <c r="S2341">
        <v>1.4</v>
      </c>
      <c r="T2341">
        <v>1.5</v>
      </c>
      <c r="U2341">
        <v>0.78400000000000003</v>
      </c>
      <c r="V2341">
        <v>14</v>
      </c>
    </row>
    <row r="2342" spans="1:22" x14ac:dyDescent="0.3">
      <c r="A2342" t="s">
        <v>178</v>
      </c>
      <c r="B2342" s="1">
        <v>2004</v>
      </c>
      <c r="C2342" t="s">
        <v>31</v>
      </c>
      <c r="D2342" s="2">
        <v>74.099999999999994</v>
      </c>
      <c r="E2342" s="1">
        <v>138</v>
      </c>
      <c r="F2342" s="1">
        <v>0</v>
      </c>
      <c r="G2342" s="3">
        <v>10.029999999999999</v>
      </c>
      <c r="H2342">
        <v>0</v>
      </c>
      <c r="I2342" s="1">
        <v>99</v>
      </c>
      <c r="J2342" s="1">
        <v>2</v>
      </c>
      <c r="K2342" s="2">
        <v>52.6</v>
      </c>
      <c r="L2342" s="1">
        <v>0</v>
      </c>
      <c r="M2342" s="1">
        <v>99</v>
      </c>
      <c r="N2342" s="3">
        <v>7.21</v>
      </c>
      <c r="O2342" s="1">
        <v>99</v>
      </c>
      <c r="P2342" s="2">
        <v>0.1</v>
      </c>
      <c r="S2342">
        <v>1.4</v>
      </c>
      <c r="T2342">
        <v>1.5</v>
      </c>
      <c r="U2342">
        <v>0.77600000000000002</v>
      </c>
      <c r="V2342">
        <v>13.8</v>
      </c>
    </row>
    <row r="2343" spans="1:22" x14ac:dyDescent="0.3">
      <c r="A2343" t="s">
        <v>178</v>
      </c>
      <c r="B2343" s="1">
        <v>2003</v>
      </c>
      <c r="C2343" t="s">
        <v>31</v>
      </c>
      <c r="D2343" s="2">
        <v>73.8</v>
      </c>
      <c r="E2343" s="1">
        <v>144</v>
      </c>
      <c r="F2343" s="1">
        <v>0</v>
      </c>
      <c r="G2343" s="3">
        <v>9.85</v>
      </c>
      <c r="H2343">
        <v>0</v>
      </c>
      <c r="I2343" s="1">
        <v>99</v>
      </c>
      <c r="J2343" s="1">
        <v>1</v>
      </c>
      <c r="K2343" s="2">
        <v>52.1</v>
      </c>
      <c r="L2343" s="1">
        <v>0</v>
      </c>
      <c r="M2343" s="1">
        <v>98</v>
      </c>
      <c r="N2343" s="3">
        <v>5.82</v>
      </c>
      <c r="O2343" s="1">
        <v>99</v>
      </c>
      <c r="P2343" s="2">
        <v>0.1</v>
      </c>
      <c r="S2343">
        <v>1.5</v>
      </c>
      <c r="T2343">
        <v>1.6</v>
      </c>
      <c r="U2343">
        <v>0.77100000000000002</v>
      </c>
      <c r="V2343">
        <v>13.6</v>
      </c>
    </row>
    <row r="2344" spans="1:22" x14ac:dyDescent="0.3">
      <c r="A2344" t="s">
        <v>178</v>
      </c>
      <c r="B2344" s="1">
        <v>2002</v>
      </c>
      <c r="C2344" t="s">
        <v>31</v>
      </c>
      <c r="D2344" s="2">
        <v>73.7</v>
      </c>
      <c r="E2344" s="1">
        <v>145</v>
      </c>
      <c r="F2344" s="1">
        <v>0</v>
      </c>
      <c r="G2344" s="3">
        <v>10.78</v>
      </c>
      <c r="H2344">
        <v>0</v>
      </c>
      <c r="I2344" s="1">
        <v>99</v>
      </c>
      <c r="J2344" s="1">
        <v>0</v>
      </c>
      <c r="K2344" s="2">
        <v>51.6</v>
      </c>
      <c r="L2344" s="1">
        <v>0</v>
      </c>
      <c r="M2344" s="1">
        <v>98</v>
      </c>
      <c r="N2344" s="3">
        <v>5.63</v>
      </c>
      <c r="O2344" s="1">
        <v>99</v>
      </c>
      <c r="P2344" s="2">
        <v>0.1</v>
      </c>
      <c r="S2344">
        <v>1.5</v>
      </c>
      <c r="T2344">
        <v>1.6</v>
      </c>
      <c r="U2344">
        <v>0.76300000000000001</v>
      </c>
      <c r="V2344">
        <v>13.3</v>
      </c>
    </row>
    <row r="2345" spans="1:22" x14ac:dyDescent="0.3">
      <c r="A2345" t="s">
        <v>178</v>
      </c>
      <c r="B2345" s="1">
        <v>2001</v>
      </c>
      <c r="C2345" t="s">
        <v>31</v>
      </c>
      <c r="D2345" s="2">
        <v>73.3</v>
      </c>
      <c r="E2345" s="1">
        <v>145</v>
      </c>
      <c r="F2345" s="1">
        <v>0</v>
      </c>
      <c r="G2345" s="3">
        <v>10.73</v>
      </c>
      <c r="H2345">
        <v>0</v>
      </c>
      <c r="I2345" s="1">
        <v>99</v>
      </c>
      <c r="J2345" s="1">
        <v>0</v>
      </c>
      <c r="K2345" s="2">
        <v>51.1</v>
      </c>
      <c r="L2345" s="1">
        <v>1</v>
      </c>
      <c r="M2345" s="1">
        <v>99</v>
      </c>
      <c r="N2345" s="3">
        <v>5.5</v>
      </c>
      <c r="O2345" s="1">
        <v>99</v>
      </c>
      <c r="P2345" s="2">
        <v>0.1</v>
      </c>
      <c r="S2345">
        <v>1.5</v>
      </c>
      <c r="T2345">
        <v>1.6</v>
      </c>
      <c r="U2345">
        <v>0.76300000000000001</v>
      </c>
      <c r="V2345">
        <v>13.3</v>
      </c>
    </row>
    <row r="2346" spans="1:22" x14ac:dyDescent="0.3">
      <c r="A2346" t="s">
        <v>178</v>
      </c>
      <c r="B2346" s="1">
        <v>2000</v>
      </c>
      <c r="C2346" t="s">
        <v>31</v>
      </c>
      <c r="D2346" s="2">
        <v>73</v>
      </c>
      <c r="E2346" s="1">
        <v>147</v>
      </c>
      <c r="F2346" s="1">
        <v>0</v>
      </c>
      <c r="G2346" s="3">
        <v>11.06</v>
      </c>
      <c r="H2346">
        <v>0</v>
      </c>
      <c r="I2346" s="1">
        <v>98</v>
      </c>
      <c r="J2346" s="1">
        <v>0</v>
      </c>
      <c r="K2346" s="2">
        <v>5.7</v>
      </c>
      <c r="L2346" s="1">
        <v>1</v>
      </c>
      <c r="M2346" s="1">
        <v>98</v>
      </c>
      <c r="N2346" s="3">
        <v>5.5</v>
      </c>
      <c r="O2346" s="1">
        <v>99</v>
      </c>
      <c r="P2346" s="2">
        <v>0.1</v>
      </c>
      <c r="S2346">
        <v>1.6</v>
      </c>
      <c r="T2346">
        <v>1.7</v>
      </c>
      <c r="U2346">
        <v>0.76100000000000001</v>
      </c>
      <c r="V2346">
        <v>13</v>
      </c>
    </row>
    <row r="2347" spans="1:22" x14ac:dyDescent="0.3">
      <c r="A2347" t="s">
        <v>179</v>
      </c>
      <c r="B2347" s="1">
        <v>2015</v>
      </c>
      <c r="C2347" t="s">
        <v>31</v>
      </c>
      <c r="D2347" s="2">
        <v>88</v>
      </c>
      <c r="E2347" s="1">
        <v>74</v>
      </c>
      <c r="F2347" s="1">
        <v>0</v>
      </c>
      <c r="H2347">
        <v>0</v>
      </c>
      <c r="I2347" s="1"/>
      <c r="J2347" s="1">
        <v>18</v>
      </c>
      <c r="K2347" s="2">
        <v>6.1</v>
      </c>
      <c r="L2347" s="1">
        <v>0</v>
      </c>
      <c r="M2347" s="1">
        <v>95</v>
      </c>
      <c r="O2347" s="1">
        <v>95</v>
      </c>
      <c r="P2347" s="2">
        <v>0.1</v>
      </c>
      <c r="Q2347" s="3">
        <v>2729.8638299999998</v>
      </c>
      <c r="R2347" s="1">
        <v>263531</v>
      </c>
      <c r="S2347">
        <v>1.4</v>
      </c>
      <c r="T2347">
        <v>1.3</v>
      </c>
      <c r="U2347">
        <v>0.88800000000000001</v>
      </c>
      <c r="V2347">
        <v>17.3</v>
      </c>
    </row>
    <row r="2348" spans="1:22" x14ac:dyDescent="0.3">
      <c r="A2348" t="s">
        <v>179</v>
      </c>
      <c r="B2348" s="1">
        <v>2014</v>
      </c>
      <c r="C2348" t="s">
        <v>31</v>
      </c>
      <c r="D2348" s="2">
        <v>87</v>
      </c>
      <c r="E2348" s="1">
        <v>76</v>
      </c>
      <c r="F2348" s="1">
        <v>0</v>
      </c>
      <c r="G2348" s="3">
        <v>10.46</v>
      </c>
      <c r="H2348">
        <v>31.134927940000001</v>
      </c>
      <c r="I2348" s="1"/>
      <c r="J2348" s="1">
        <v>52</v>
      </c>
      <c r="K2348" s="2">
        <v>59.5</v>
      </c>
      <c r="L2348" s="1">
        <v>0</v>
      </c>
      <c r="M2348" s="1">
        <v>95</v>
      </c>
      <c r="N2348" s="3">
        <v>9.23</v>
      </c>
      <c r="O2348" s="1">
        <v>95</v>
      </c>
      <c r="P2348" s="2">
        <v>0.1</v>
      </c>
      <c r="Q2348" s="3">
        <v>242.67285999999999</v>
      </c>
      <c r="R2348" s="1">
        <v>26198</v>
      </c>
      <c r="S2348">
        <v>1.4</v>
      </c>
      <c r="T2348">
        <v>1.4</v>
      </c>
      <c r="U2348">
        <v>0.88800000000000001</v>
      </c>
      <c r="V2348">
        <v>17.600000000000001</v>
      </c>
    </row>
    <row r="2349" spans="1:22" x14ac:dyDescent="0.3">
      <c r="A2349" t="s">
        <v>179</v>
      </c>
      <c r="B2349" s="1">
        <v>2013</v>
      </c>
      <c r="C2349" t="s">
        <v>31</v>
      </c>
      <c r="D2349" s="2">
        <v>85</v>
      </c>
      <c r="E2349" s="1">
        <v>78</v>
      </c>
      <c r="F2349" s="1">
        <v>0</v>
      </c>
      <c r="G2349" s="3">
        <v>9.5299999999999994</v>
      </c>
      <c r="H2349">
        <v>259.77867850000001</v>
      </c>
      <c r="I2349" s="1"/>
      <c r="J2349" s="1">
        <v>1</v>
      </c>
      <c r="K2349" s="2">
        <v>58.9</v>
      </c>
      <c r="L2349" s="1">
        <v>0</v>
      </c>
      <c r="M2349" s="1">
        <v>95</v>
      </c>
      <c r="N2349" s="3">
        <v>9.2899999999999991</v>
      </c>
      <c r="O2349" s="1">
        <v>95</v>
      </c>
      <c r="P2349" s="2">
        <v>0.1</v>
      </c>
      <c r="Q2349" s="3">
        <v>2315.31799</v>
      </c>
      <c r="R2349" s="1">
        <v>259953</v>
      </c>
      <c r="S2349">
        <v>1.4</v>
      </c>
      <c r="T2349">
        <v>1.4</v>
      </c>
      <c r="U2349">
        <v>0.878</v>
      </c>
      <c r="V2349">
        <v>16.8</v>
      </c>
    </row>
    <row r="2350" spans="1:22" x14ac:dyDescent="0.3">
      <c r="A2350" t="s">
        <v>179</v>
      </c>
      <c r="B2350" s="1">
        <v>2012</v>
      </c>
      <c r="C2350" t="s">
        <v>31</v>
      </c>
      <c r="D2350" s="2">
        <v>82</v>
      </c>
      <c r="E2350" s="1">
        <v>81</v>
      </c>
      <c r="F2350" s="1">
        <v>0</v>
      </c>
      <c r="G2350" s="3">
        <v>10.95</v>
      </c>
      <c r="H2350">
        <v>3283.024864</v>
      </c>
      <c r="I2350" s="1"/>
      <c r="J2350" s="1">
        <v>2</v>
      </c>
      <c r="K2350" s="2">
        <v>58.2</v>
      </c>
      <c r="L2350" s="1">
        <v>0</v>
      </c>
      <c r="M2350" s="1">
        <v>96</v>
      </c>
      <c r="N2350" s="3">
        <v>9.3699999999999992</v>
      </c>
      <c r="O2350" s="1">
        <v>96</v>
      </c>
      <c r="P2350" s="2">
        <v>0.1</v>
      </c>
      <c r="Q2350" s="3">
        <v>22486.471669999999</v>
      </c>
      <c r="R2350" s="1">
        <v>257159</v>
      </c>
      <c r="S2350">
        <v>1.5</v>
      </c>
      <c r="T2350">
        <v>1.5</v>
      </c>
      <c r="U2350">
        <v>0.877</v>
      </c>
      <c r="V2350">
        <v>16.8</v>
      </c>
    </row>
    <row r="2351" spans="1:22" x14ac:dyDescent="0.3">
      <c r="A2351" t="s">
        <v>179</v>
      </c>
      <c r="B2351" s="1">
        <v>2011</v>
      </c>
      <c r="C2351" t="s">
        <v>31</v>
      </c>
      <c r="D2351" s="2">
        <v>79.8</v>
      </c>
      <c r="E2351" s="1">
        <v>84</v>
      </c>
      <c r="F2351" s="1">
        <v>0</v>
      </c>
      <c r="G2351" s="3">
        <v>10.61</v>
      </c>
      <c r="H2351">
        <v>3343.0262189999999</v>
      </c>
      <c r="I2351" s="1"/>
      <c r="J2351" s="1">
        <v>22</v>
      </c>
      <c r="K2351" s="2">
        <v>57.6</v>
      </c>
      <c r="L2351" s="1">
        <v>0</v>
      </c>
      <c r="M2351" s="1">
        <v>96</v>
      </c>
      <c r="N2351" s="3">
        <v>9.8000000000000007</v>
      </c>
      <c r="O2351" s="1">
        <v>96</v>
      </c>
      <c r="P2351" s="2">
        <v>0.1</v>
      </c>
      <c r="Q2351" s="3">
        <v>24985.24827</v>
      </c>
      <c r="R2351" s="1">
        <v>252843</v>
      </c>
      <c r="S2351">
        <v>1.6</v>
      </c>
      <c r="T2351">
        <v>1.6</v>
      </c>
      <c r="U2351">
        <v>0.876</v>
      </c>
      <c r="V2351">
        <v>17</v>
      </c>
    </row>
    <row r="2352" spans="1:22" x14ac:dyDescent="0.3">
      <c r="A2352" t="s">
        <v>179</v>
      </c>
      <c r="B2352" s="1">
        <v>2010</v>
      </c>
      <c r="C2352" t="s">
        <v>31</v>
      </c>
      <c r="D2352" s="2">
        <v>79.5</v>
      </c>
      <c r="E2352" s="1">
        <v>87</v>
      </c>
      <c r="F2352" s="1">
        <v>0</v>
      </c>
      <c r="G2352" s="3">
        <v>10.32</v>
      </c>
      <c r="H2352">
        <v>3187.4962190000001</v>
      </c>
      <c r="I2352" s="1"/>
      <c r="J2352" s="1">
        <v>2</v>
      </c>
      <c r="K2352" s="2">
        <v>57</v>
      </c>
      <c r="L2352" s="1">
        <v>0</v>
      </c>
      <c r="M2352" s="1">
        <v>96</v>
      </c>
      <c r="N2352" s="3">
        <v>9.6999999999999993</v>
      </c>
      <c r="O2352" s="1">
        <v>96</v>
      </c>
      <c r="P2352" s="2">
        <v>0.1</v>
      </c>
      <c r="Q2352" s="3">
        <v>23437.4722</v>
      </c>
      <c r="R2352" s="1">
        <v>248583</v>
      </c>
      <c r="S2352">
        <v>1.6</v>
      </c>
      <c r="T2352">
        <v>1.6</v>
      </c>
      <c r="U2352">
        <v>0.872</v>
      </c>
      <c r="V2352">
        <v>16.899999999999999</v>
      </c>
    </row>
    <row r="2353" spans="1:22" x14ac:dyDescent="0.3">
      <c r="A2353" t="s">
        <v>179</v>
      </c>
      <c r="B2353" s="1">
        <v>2009</v>
      </c>
      <c r="C2353" t="s">
        <v>31</v>
      </c>
      <c r="D2353" s="2">
        <v>79.099999999999994</v>
      </c>
      <c r="E2353" s="1">
        <v>9</v>
      </c>
      <c r="F2353" s="1">
        <v>0</v>
      </c>
      <c r="G2353" s="3">
        <v>10.52</v>
      </c>
      <c r="H2353">
        <v>3505.3894340000002</v>
      </c>
      <c r="I2353" s="1"/>
      <c r="J2353" s="1">
        <v>0</v>
      </c>
      <c r="K2353" s="2">
        <v>56.4</v>
      </c>
      <c r="L2353" s="1">
        <v>0</v>
      </c>
      <c r="M2353" s="1">
        <v>96</v>
      </c>
      <c r="N2353" s="3">
        <v>9.3800000000000008</v>
      </c>
      <c r="O2353" s="1">
        <v>96</v>
      </c>
      <c r="P2353" s="2">
        <v>0.1</v>
      </c>
      <c r="Q2353" s="3">
        <v>24633.797849999999</v>
      </c>
      <c r="R2353" s="1">
        <v>239669</v>
      </c>
      <c r="S2353">
        <v>1.7</v>
      </c>
      <c r="T2353">
        <v>1.7</v>
      </c>
      <c r="U2353">
        <v>0.873</v>
      </c>
      <c r="V2353">
        <v>16.899999999999999</v>
      </c>
    </row>
    <row r="2354" spans="1:22" x14ac:dyDescent="0.3">
      <c r="A2354" t="s">
        <v>179</v>
      </c>
      <c r="B2354" s="1">
        <v>2008</v>
      </c>
      <c r="C2354" t="s">
        <v>31</v>
      </c>
      <c r="D2354" s="2">
        <v>78.900000000000006</v>
      </c>
      <c r="E2354" s="1">
        <v>96</v>
      </c>
      <c r="F2354" s="1">
        <v>0</v>
      </c>
      <c r="G2354" s="3">
        <v>10.94</v>
      </c>
      <c r="H2354">
        <v>392.9588536</v>
      </c>
      <c r="I2354" s="1"/>
      <c r="J2354" s="1">
        <v>0</v>
      </c>
      <c r="K2354" s="2">
        <v>55.8</v>
      </c>
      <c r="L2354" s="1">
        <v>0</v>
      </c>
      <c r="M2354" s="1">
        <v>97</v>
      </c>
      <c r="N2354" s="3">
        <v>8.4700000000000006</v>
      </c>
      <c r="O2354" s="1">
        <v>97</v>
      </c>
      <c r="P2354" s="2">
        <v>0.1</v>
      </c>
      <c r="Q2354" s="3">
        <v>2751.8126999999999</v>
      </c>
      <c r="R2354" s="1">
        <v>221316</v>
      </c>
      <c r="S2354">
        <v>1.7</v>
      </c>
      <c r="T2354">
        <v>1.7</v>
      </c>
      <c r="U2354">
        <v>0.86899999999999999</v>
      </c>
      <c r="V2354">
        <v>16.899999999999999</v>
      </c>
    </row>
    <row r="2355" spans="1:22" x14ac:dyDescent="0.3">
      <c r="A2355" t="s">
        <v>179</v>
      </c>
      <c r="B2355" s="1">
        <v>2007</v>
      </c>
      <c r="C2355" t="s">
        <v>31</v>
      </c>
      <c r="D2355" s="2">
        <v>78.3</v>
      </c>
      <c r="E2355" s="1">
        <v>12</v>
      </c>
      <c r="F2355" s="1">
        <v>0</v>
      </c>
      <c r="G2355" s="3">
        <v>11.02</v>
      </c>
      <c r="H2355">
        <v>3256.7240280000001</v>
      </c>
      <c r="I2355" s="1"/>
      <c r="J2355" s="1">
        <v>0</v>
      </c>
      <c r="K2355" s="2">
        <v>55.2</v>
      </c>
      <c r="L2355" s="1">
        <v>0</v>
      </c>
      <c r="M2355" s="1">
        <v>97</v>
      </c>
      <c r="N2355" s="3">
        <v>7.98</v>
      </c>
      <c r="O2355" s="1">
        <v>97</v>
      </c>
      <c r="P2355" s="2">
        <v>0.1</v>
      </c>
      <c r="Q2355" s="3">
        <v>23841.317920000001</v>
      </c>
      <c r="R2355" s="1">
        <v>218122</v>
      </c>
      <c r="S2355">
        <v>1.8</v>
      </c>
      <c r="T2355">
        <v>1.8</v>
      </c>
      <c r="U2355">
        <v>0.86499999999999999</v>
      </c>
      <c r="V2355">
        <v>16.8</v>
      </c>
    </row>
    <row r="2356" spans="1:22" x14ac:dyDescent="0.3">
      <c r="A2356" t="s">
        <v>179</v>
      </c>
      <c r="B2356" s="1">
        <v>2006</v>
      </c>
      <c r="C2356" t="s">
        <v>31</v>
      </c>
      <c r="D2356" s="2">
        <v>78.099999999999994</v>
      </c>
      <c r="E2356" s="1">
        <v>17</v>
      </c>
      <c r="F2356" s="1">
        <v>0</v>
      </c>
      <c r="G2356" s="3">
        <v>12.26</v>
      </c>
      <c r="H2356">
        <v>2724.1780699999999</v>
      </c>
      <c r="I2356" s="1"/>
      <c r="J2356" s="1">
        <v>0</v>
      </c>
      <c r="K2356" s="2">
        <v>54.7</v>
      </c>
      <c r="L2356" s="1">
        <v>0</v>
      </c>
      <c r="M2356" s="1">
        <v>97</v>
      </c>
      <c r="N2356" s="3">
        <v>8.42</v>
      </c>
      <c r="O2356" s="1">
        <v>97</v>
      </c>
      <c r="P2356" s="2">
        <v>0.1</v>
      </c>
      <c r="Q2356" s="3">
        <v>19726.126499999998</v>
      </c>
      <c r="R2356" s="1">
        <v>26868</v>
      </c>
      <c r="S2356">
        <v>1.8</v>
      </c>
      <c r="T2356">
        <v>1.9</v>
      </c>
      <c r="U2356">
        <v>0.85799999999999998</v>
      </c>
      <c r="V2356">
        <v>16.7</v>
      </c>
    </row>
    <row r="2357" spans="1:22" x14ac:dyDescent="0.3">
      <c r="A2357" t="s">
        <v>179</v>
      </c>
      <c r="B2357" s="1">
        <v>2005</v>
      </c>
      <c r="C2357" t="s">
        <v>31</v>
      </c>
      <c r="D2357" s="2">
        <v>77.5</v>
      </c>
      <c r="E2357" s="1">
        <v>14</v>
      </c>
      <c r="F2357" s="1">
        <v>0</v>
      </c>
      <c r="G2357" s="3">
        <v>11.14</v>
      </c>
      <c r="H2357">
        <v>2503.714258</v>
      </c>
      <c r="I2357" s="1"/>
      <c r="J2357" s="1">
        <v>0</v>
      </c>
      <c r="K2357" s="2">
        <v>54.1</v>
      </c>
      <c r="L2357" s="1">
        <v>0</v>
      </c>
      <c r="M2357" s="1">
        <v>95</v>
      </c>
      <c r="N2357" s="3">
        <v>8.5</v>
      </c>
      <c r="O2357" s="1">
        <v>95</v>
      </c>
      <c r="P2357" s="2">
        <v>0.1</v>
      </c>
      <c r="Q2357" s="3">
        <v>18169.1891</v>
      </c>
      <c r="R2357" s="1">
        <v>2474</v>
      </c>
      <c r="S2357">
        <v>1.9</v>
      </c>
      <c r="T2357">
        <v>2</v>
      </c>
      <c r="U2357">
        <v>0.85299999999999998</v>
      </c>
      <c r="V2357">
        <v>16.3</v>
      </c>
    </row>
    <row r="2358" spans="1:22" x14ac:dyDescent="0.3">
      <c r="A2358" t="s">
        <v>179</v>
      </c>
      <c r="B2358" s="1">
        <v>2004</v>
      </c>
      <c r="C2358" t="s">
        <v>31</v>
      </c>
      <c r="D2358" s="2">
        <v>77.2</v>
      </c>
      <c r="E2358" s="1">
        <v>113</v>
      </c>
      <c r="F2358" s="1">
        <v>0</v>
      </c>
      <c r="G2358" s="3">
        <v>10</v>
      </c>
      <c r="H2358">
        <v>235.37852810000001</v>
      </c>
      <c r="I2358" s="1"/>
      <c r="J2358" s="1">
        <v>0</v>
      </c>
      <c r="K2358" s="2">
        <v>53.5</v>
      </c>
      <c r="L2358" s="1">
        <v>0</v>
      </c>
      <c r="M2358" s="1">
        <v>94</v>
      </c>
      <c r="N2358" s="3">
        <v>8.4700000000000006</v>
      </c>
      <c r="O2358" s="1">
        <v>94</v>
      </c>
      <c r="P2358" s="2">
        <v>0.1</v>
      </c>
      <c r="Q2358" s="3">
        <v>1726.9150999999999</v>
      </c>
      <c r="R2358" s="1">
        <v>199712</v>
      </c>
      <c r="S2358">
        <v>2</v>
      </c>
      <c r="T2358">
        <v>2</v>
      </c>
      <c r="U2358">
        <v>0.85</v>
      </c>
      <c r="V2358">
        <v>16.600000000000001</v>
      </c>
    </row>
    <row r="2359" spans="1:22" x14ac:dyDescent="0.3">
      <c r="A2359" t="s">
        <v>179</v>
      </c>
      <c r="B2359" s="1">
        <v>2003</v>
      </c>
      <c r="C2359" t="s">
        <v>31</v>
      </c>
      <c r="D2359" s="2">
        <v>76.5</v>
      </c>
      <c r="E2359" s="1">
        <v>119</v>
      </c>
      <c r="F2359" s="1">
        <v>0</v>
      </c>
      <c r="G2359" s="3">
        <v>11.58</v>
      </c>
      <c r="H2359">
        <v>203.3252124</v>
      </c>
      <c r="I2359" s="1"/>
      <c r="J2359" s="1">
        <v>0</v>
      </c>
      <c r="K2359" s="2">
        <v>52.9</v>
      </c>
      <c r="L2359" s="1">
        <v>0</v>
      </c>
      <c r="M2359" s="1">
        <v>95</v>
      </c>
      <c r="N2359" s="3">
        <v>8.77</v>
      </c>
      <c r="O2359" s="1">
        <v>95</v>
      </c>
      <c r="P2359" s="2">
        <v>0.1</v>
      </c>
      <c r="Q2359" s="3">
        <v>1488.47154</v>
      </c>
      <c r="R2359" s="1">
        <v>1995733</v>
      </c>
      <c r="S2359">
        <v>2</v>
      </c>
      <c r="T2359">
        <v>2.1</v>
      </c>
      <c r="U2359">
        <v>0.84299999999999997</v>
      </c>
      <c r="V2359">
        <v>16.100000000000001</v>
      </c>
    </row>
    <row r="2360" spans="1:22" x14ac:dyDescent="0.3">
      <c r="A2360" t="s">
        <v>179</v>
      </c>
      <c r="B2360" s="1">
        <v>2002</v>
      </c>
      <c r="C2360" t="s">
        <v>31</v>
      </c>
      <c r="D2360" s="2">
        <v>76.599999999999994</v>
      </c>
      <c r="E2360" s="1">
        <v>117</v>
      </c>
      <c r="F2360" s="1">
        <v>0</v>
      </c>
      <c r="G2360" s="3">
        <v>9.2899999999999991</v>
      </c>
      <c r="H2360">
        <v>1617.473418</v>
      </c>
      <c r="I2360" s="1"/>
      <c r="J2360" s="1">
        <v>0</v>
      </c>
      <c r="K2360" s="2">
        <v>52.3</v>
      </c>
      <c r="L2360" s="1">
        <v>0</v>
      </c>
      <c r="M2360" s="1">
        <v>93</v>
      </c>
      <c r="N2360" s="3">
        <v>8.6199999999999992</v>
      </c>
      <c r="O2360" s="1">
        <v>93</v>
      </c>
      <c r="P2360" s="2">
        <v>0.1</v>
      </c>
      <c r="Q2360" s="3">
        <v>11814.999400000001</v>
      </c>
      <c r="R2360" s="1">
        <v>199453</v>
      </c>
      <c r="S2360">
        <v>2.1</v>
      </c>
      <c r="T2360">
        <v>2.2000000000000002</v>
      </c>
      <c r="U2360">
        <v>0.83499999999999996</v>
      </c>
      <c r="V2360">
        <v>15.6</v>
      </c>
    </row>
    <row r="2361" spans="1:22" x14ac:dyDescent="0.3">
      <c r="A2361" t="s">
        <v>179</v>
      </c>
      <c r="B2361" s="1">
        <v>2001</v>
      </c>
      <c r="C2361" t="s">
        <v>31</v>
      </c>
      <c r="D2361" s="2">
        <v>76.2</v>
      </c>
      <c r="E2361" s="1">
        <v>124</v>
      </c>
      <c r="F2361" s="1">
        <v>0</v>
      </c>
      <c r="G2361" s="3">
        <v>10.8</v>
      </c>
      <c r="H2361">
        <v>196.30262429999999</v>
      </c>
      <c r="I2361" s="1"/>
      <c r="J2361" s="1">
        <v>0</v>
      </c>
      <c r="K2361" s="2">
        <v>51.8</v>
      </c>
      <c r="L2361" s="1">
        <v>0</v>
      </c>
      <c r="M2361" s="1">
        <v>93</v>
      </c>
      <c r="N2361" s="3">
        <v>8.57</v>
      </c>
      <c r="O2361" s="1">
        <v>92</v>
      </c>
      <c r="P2361" s="2">
        <v>0.1</v>
      </c>
      <c r="Q2361" s="3">
        <v>1479.2963400000001</v>
      </c>
      <c r="R2361" s="1">
        <v>19926</v>
      </c>
      <c r="S2361">
        <v>2.2000000000000002</v>
      </c>
      <c r="T2361">
        <v>2.2000000000000002</v>
      </c>
      <c r="U2361">
        <v>0.82399999999999995</v>
      </c>
      <c r="V2361">
        <v>14.7</v>
      </c>
    </row>
    <row r="2362" spans="1:22" x14ac:dyDescent="0.3">
      <c r="A2362" t="s">
        <v>179</v>
      </c>
      <c r="B2362" s="1">
        <v>2000</v>
      </c>
      <c r="C2362" t="s">
        <v>31</v>
      </c>
      <c r="D2362" s="2">
        <v>76</v>
      </c>
      <c r="E2362" s="1">
        <v>122</v>
      </c>
      <c r="F2362" s="1">
        <v>0</v>
      </c>
      <c r="G2362" s="3">
        <v>11.9</v>
      </c>
      <c r="H2362">
        <v>161.44738530000001</v>
      </c>
      <c r="I2362" s="1"/>
      <c r="J2362" s="1">
        <v>0</v>
      </c>
      <c r="K2362" s="2">
        <v>51.2</v>
      </c>
      <c r="L2362" s="1">
        <v>0</v>
      </c>
      <c r="M2362" s="1">
        <v>93</v>
      </c>
      <c r="N2362" s="3">
        <v>8.26</v>
      </c>
      <c r="O2362" s="1">
        <v>91</v>
      </c>
      <c r="P2362" s="2">
        <v>0.1</v>
      </c>
      <c r="Q2362" s="3">
        <v>1227.73677</v>
      </c>
      <c r="R2362" s="1">
        <v>1988925</v>
      </c>
      <c r="S2362">
        <v>2.2000000000000002</v>
      </c>
      <c r="T2362">
        <v>2.2999999999999998</v>
      </c>
      <c r="U2362">
        <v>0.81799999999999995</v>
      </c>
      <c r="V2362">
        <v>14.6</v>
      </c>
    </row>
    <row r="2363" spans="1:22" x14ac:dyDescent="0.3">
      <c r="A2363" t="s">
        <v>180</v>
      </c>
      <c r="B2363" s="1">
        <v>2015</v>
      </c>
      <c r="C2363" t="s">
        <v>23</v>
      </c>
      <c r="D2363" s="2">
        <v>69.2</v>
      </c>
      <c r="E2363" s="1">
        <v>177</v>
      </c>
      <c r="F2363" s="1">
        <v>0</v>
      </c>
      <c r="H2363">
        <v>0</v>
      </c>
      <c r="I2363" s="1">
        <v>98</v>
      </c>
      <c r="J2363" s="1">
        <v>0</v>
      </c>
      <c r="K2363" s="2">
        <v>5.5</v>
      </c>
      <c r="L2363" s="1">
        <v>0</v>
      </c>
      <c r="M2363" s="1">
        <v>99</v>
      </c>
      <c r="O2363" s="1">
        <v>98</v>
      </c>
      <c r="P2363" s="2">
        <v>0.1</v>
      </c>
      <c r="Q2363" s="3">
        <v>1922.4138800000001</v>
      </c>
      <c r="R2363" s="1">
        <v>587482</v>
      </c>
      <c r="S2363">
        <v>1.1000000000000001</v>
      </c>
      <c r="T2363">
        <v>1.2</v>
      </c>
      <c r="U2363">
        <v>0.51400000000000001</v>
      </c>
      <c r="V2363">
        <v>9.6</v>
      </c>
    </row>
    <row r="2364" spans="1:22" x14ac:dyDescent="0.3">
      <c r="A2364" t="s">
        <v>180</v>
      </c>
      <c r="B2364" s="1">
        <v>2014</v>
      </c>
      <c r="C2364" t="s">
        <v>23</v>
      </c>
      <c r="D2364" s="2">
        <v>68.8</v>
      </c>
      <c r="E2364" s="1">
        <v>183</v>
      </c>
      <c r="F2364" s="1">
        <v>0</v>
      </c>
      <c r="G2364" s="3">
        <v>0.01</v>
      </c>
      <c r="H2364">
        <v>3.7184387989999999</v>
      </c>
      <c r="I2364" s="1">
        <v>88</v>
      </c>
      <c r="J2364" s="1">
        <v>0</v>
      </c>
      <c r="K2364" s="2">
        <v>49.7</v>
      </c>
      <c r="L2364" s="1">
        <v>0</v>
      </c>
      <c r="M2364" s="1">
        <v>94</v>
      </c>
      <c r="N2364" s="3">
        <v>5.5</v>
      </c>
      <c r="O2364" s="1">
        <v>88</v>
      </c>
      <c r="P2364" s="2">
        <v>0.1</v>
      </c>
      <c r="Q2364" s="3">
        <v>29.652622000000001</v>
      </c>
      <c r="R2364" s="1">
        <v>57554</v>
      </c>
      <c r="S2364">
        <v>1.1000000000000001</v>
      </c>
      <c r="T2364">
        <v>1.2</v>
      </c>
      <c r="U2364">
        <v>0.51200000000000001</v>
      </c>
      <c r="V2364">
        <v>9.6</v>
      </c>
    </row>
    <row r="2365" spans="1:22" x14ac:dyDescent="0.3">
      <c r="A2365" t="s">
        <v>180</v>
      </c>
      <c r="B2365" s="1">
        <v>2013</v>
      </c>
      <c r="C2365" t="s">
        <v>23</v>
      </c>
      <c r="D2365" s="2">
        <v>68.8</v>
      </c>
      <c r="E2365" s="1">
        <v>182</v>
      </c>
      <c r="F2365" s="1">
        <v>0</v>
      </c>
      <c r="G2365" s="3">
        <v>0.01</v>
      </c>
      <c r="H2365">
        <v>24.733286079999999</v>
      </c>
      <c r="I2365" s="1">
        <v>94</v>
      </c>
      <c r="J2365" s="1">
        <v>0</v>
      </c>
      <c r="K2365" s="2">
        <v>48.9</v>
      </c>
      <c r="L2365" s="1">
        <v>0</v>
      </c>
      <c r="M2365" s="1">
        <v>99</v>
      </c>
      <c r="N2365" s="3">
        <v>5.42</v>
      </c>
      <c r="O2365" s="1">
        <v>94</v>
      </c>
      <c r="P2365" s="2">
        <v>0.1</v>
      </c>
      <c r="Q2365" s="3">
        <v>188.51589999999999</v>
      </c>
      <c r="R2365" s="1">
        <v>563513</v>
      </c>
      <c r="S2365">
        <v>1.1000000000000001</v>
      </c>
      <c r="T2365">
        <v>1.2</v>
      </c>
      <c r="U2365">
        <v>0.50900000000000001</v>
      </c>
      <c r="V2365">
        <v>9.5</v>
      </c>
    </row>
    <row r="2366" spans="1:22" x14ac:dyDescent="0.3">
      <c r="A2366" t="s">
        <v>180</v>
      </c>
      <c r="B2366" s="1">
        <v>2012</v>
      </c>
      <c r="C2366" t="s">
        <v>23</v>
      </c>
      <c r="D2366" s="2">
        <v>68.7</v>
      </c>
      <c r="E2366" s="1">
        <v>184</v>
      </c>
      <c r="F2366" s="1">
        <v>0</v>
      </c>
      <c r="G2366" s="3">
        <v>0.01</v>
      </c>
      <c r="H2366">
        <v>247.94922840000001</v>
      </c>
      <c r="I2366" s="1">
        <v>99</v>
      </c>
      <c r="J2366" s="1">
        <v>0</v>
      </c>
      <c r="K2366" s="2">
        <v>48.1</v>
      </c>
      <c r="L2366" s="1">
        <v>0</v>
      </c>
      <c r="M2366" s="1">
        <v>99</v>
      </c>
      <c r="N2366" s="3">
        <v>5.48</v>
      </c>
      <c r="O2366" s="1">
        <v>99</v>
      </c>
      <c r="P2366" s="2">
        <v>0.1</v>
      </c>
      <c r="Q2366" s="3">
        <v>1858.6898679999999</v>
      </c>
      <c r="R2366" s="1">
        <v>551531</v>
      </c>
      <c r="S2366">
        <v>1.2</v>
      </c>
      <c r="T2366">
        <v>1.2</v>
      </c>
      <c r="U2366">
        <v>0.505</v>
      </c>
      <c r="V2366">
        <v>9.4</v>
      </c>
    </row>
    <row r="2367" spans="1:22" x14ac:dyDescent="0.3">
      <c r="A2367" t="s">
        <v>180</v>
      </c>
      <c r="B2367" s="1">
        <v>2011</v>
      </c>
      <c r="C2367" t="s">
        <v>23</v>
      </c>
      <c r="D2367" s="2">
        <v>68.5</v>
      </c>
      <c r="E2367" s="1">
        <v>186</v>
      </c>
      <c r="F2367" s="1">
        <v>0</v>
      </c>
      <c r="G2367" s="3">
        <v>0.99</v>
      </c>
      <c r="H2367">
        <v>229.6687488</v>
      </c>
      <c r="I2367" s="1">
        <v>99</v>
      </c>
      <c r="J2367" s="1">
        <v>0</v>
      </c>
      <c r="K2367" s="2">
        <v>47.2</v>
      </c>
      <c r="L2367" s="1">
        <v>0</v>
      </c>
      <c r="M2367" s="1">
        <v>99</v>
      </c>
      <c r="N2367" s="3">
        <v>5.8</v>
      </c>
      <c r="O2367" s="1">
        <v>99</v>
      </c>
      <c r="P2367" s="2">
        <v>0.1</v>
      </c>
      <c r="Q2367" s="3">
        <v>1642.837974</v>
      </c>
      <c r="R2367" s="1">
        <v>539614</v>
      </c>
      <c r="S2367">
        <v>1.2</v>
      </c>
      <c r="T2367">
        <v>1.2</v>
      </c>
      <c r="U2367">
        <v>0.497</v>
      </c>
      <c r="V2367">
        <v>9.4</v>
      </c>
    </row>
    <row r="2368" spans="1:22" x14ac:dyDescent="0.3">
      <c r="A2368" t="s">
        <v>180</v>
      </c>
      <c r="B2368" s="1">
        <v>2010</v>
      </c>
      <c r="C2368" t="s">
        <v>23</v>
      </c>
      <c r="D2368" s="2">
        <v>68.3</v>
      </c>
      <c r="E2368" s="1">
        <v>188</v>
      </c>
      <c r="F2368" s="1">
        <v>0</v>
      </c>
      <c r="G2368" s="3">
        <v>1.1000000000000001</v>
      </c>
      <c r="H2368">
        <v>29.520799400000001</v>
      </c>
      <c r="I2368" s="1">
        <v>9</v>
      </c>
      <c r="J2368" s="1">
        <v>0</v>
      </c>
      <c r="K2368" s="2">
        <v>46.4</v>
      </c>
      <c r="L2368" s="1">
        <v>0</v>
      </c>
      <c r="M2368" s="1">
        <v>94</v>
      </c>
      <c r="N2368" s="3">
        <v>7.47</v>
      </c>
      <c r="O2368" s="1">
        <v>9</v>
      </c>
      <c r="P2368" s="2">
        <v>0.1</v>
      </c>
      <c r="Q2368" s="3">
        <v>1272.4482499999999</v>
      </c>
      <c r="R2368" s="1">
        <v>52779</v>
      </c>
      <c r="S2368">
        <v>1.2</v>
      </c>
      <c r="T2368">
        <v>1.2</v>
      </c>
      <c r="U2368">
        <v>0.49199999999999999</v>
      </c>
      <c r="V2368">
        <v>9.3000000000000007</v>
      </c>
    </row>
    <row r="2369" spans="1:22" x14ac:dyDescent="0.3">
      <c r="A2369" t="s">
        <v>180</v>
      </c>
      <c r="B2369" s="1">
        <v>2009</v>
      </c>
      <c r="C2369" t="s">
        <v>23</v>
      </c>
      <c r="D2369" s="2">
        <v>68.099999999999994</v>
      </c>
      <c r="E2369" s="1">
        <v>192</v>
      </c>
      <c r="F2369" s="1">
        <v>0</v>
      </c>
      <c r="G2369" s="3">
        <v>1.21</v>
      </c>
      <c r="H2369">
        <v>244.3976438</v>
      </c>
      <c r="I2369" s="1">
        <v>92</v>
      </c>
      <c r="J2369" s="1">
        <v>0</v>
      </c>
      <c r="K2369" s="2">
        <v>45.5</v>
      </c>
      <c r="L2369" s="1">
        <v>0</v>
      </c>
      <c r="M2369" s="1">
        <v>98</v>
      </c>
      <c r="N2369" s="3">
        <v>7.92</v>
      </c>
      <c r="O2369" s="1">
        <v>92</v>
      </c>
      <c r="P2369" s="2">
        <v>0.1</v>
      </c>
      <c r="Q2369" s="3">
        <v>1158.282672</v>
      </c>
      <c r="R2369" s="1">
        <v>51679</v>
      </c>
      <c r="S2369">
        <v>1.2</v>
      </c>
      <c r="T2369">
        <v>1.2</v>
      </c>
      <c r="U2369">
        <v>0.49399999999999999</v>
      </c>
      <c r="V2369">
        <v>9.3000000000000007</v>
      </c>
    </row>
    <row r="2370" spans="1:22" x14ac:dyDescent="0.3">
      <c r="A2370" t="s">
        <v>180</v>
      </c>
      <c r="B2370" s="1">
        <v>2008</v>
      </c>
      <c r="C2370" t="s">
        <v>23</v>
      </c>
      <c r="D2370" s="2">
        <v>68</v>
      </c>
      <c r="E2370" s="1">
        <v>193</v>
      </c>
      <c r="F2370" s="1">
        <v>0</v>
      </c>
      <c r="G2370" s="3">
        <v>1.0900000000000001</v>
      </c>
      <c r="H2370">
        <v>19.749292189999998</v>
      </c>
      <c r="I2370" s="1">
        <v>89</v>
      </c>
      <c r="J2370" s="1">
        <v>0</v>
      </c>
      <c r="K2370" s="2">
        <v>44.7</v>
      </c>
      <c r="L2370" s="1">
        <v>0</v>
      </c>
      <c r="M2370" s="1">
        <v>94</v>
      </c>
      <c r="N2370" s="3">
        <v>5.97</v>
      </c>
      <c r="O2370" s="1">
        <v>89</v>
      </c>
      <c r="P2370" s="2">
        <v>0.1</v>
      </c>
      <c r="Q2370" s="3">
        <v>125.79167</v>
      </c>
      <c r="R2370" s="1">
        <v>54477</v>
      </c>
      <c r="S2370">
        <v>1.2</v>
      </c>
      <c r="T2370">
        <v>1.2</v>
      </c>
      <c r="U2370">
        <v>0.48899999999999999</v>
      </c>
      <c r="V2370">
        <v>9.1999999999999993</v>
      </c>
    </row>
    <row r="2371" spans="1:22" x14ac:dyDescent="0.3">
      <c r="A2371" t="s">
        <v>180</v>
      </c>
      <c r="B2371" s="1">
        <v>2007</v>
      </c>
      <c r="C2371" t="s">
        <v>23</v>
      </c>
      <c r="D2371" s="2">
        <v>67.599999999999994</v>
      </c>
      <c r="E2371" s="1">
        <v>2</v>
      </c>
      <c r="F2371" s="1">
        <v>0</v>
      </c>
      <c r="G2371" s="3">
        <v>0.85</v>
      </c>
      <c r="H2371">
        <v>28.901352289999998</v>
      </c>
      <c r="I2371" s="1">
        <v>9</v>
      </c>
      <c r="J2371" s="1">
        <v>0</v>
      </c>
      <c r="K2371" s="2">
        <v>43.8</v>
      </c>
      <c r="L2371" s="1">
        <v>0</v>
      </c>
      <c r="M2371" s="1">
        <v>93</v>
      </c>
      <c r="N2371" s="3">
        <v>6.42</v>
      </c>
      <c r="O2371" s="1">
        <v>9</v>
      </c>
      <c r="P2371" s="2">
        <v>0.1</v>
      </c>
      <c r="Q2371" s="3">
        <v>146.93112500000001</v>
      </c>
      <c r="R2371" s="1">
        <v>49294</v>
      </c>
      <c r="S2371">
        <v>1.2</v>
      </c>
      <c r="T2371">
        <v>1.2</v>
      </c>
      <c r="U2371">
        <v>0.48199999999999998</v>
      </c>
      <c r="V2371">
        <v>9</v>
      </c>
    </row>
    <row r="2372" spans="1:22" x14ac:dyDescent="0.3">
      <c r="A2372" t="s">
        <v>180</v>
      </c>
      <c r="B2372" s="1">
        <v>2006</v>
      </c>
      <c r="C2372" t="s">
        <v>23</v>
      </c>
      <c r="D2372" s="2">
        <v>67.599999999999994</v>
      </c>
      <c r="E2372" s="1">
        <v>2</v>
      </c>
      <c r="F2372" s="1">
        <v>0</v>
      </c>
      <c r="G2372" s="3">
        <v>0.99</v>
      </c>
      <c r="H2372">
        <v>240.48512020000001</v>
      </c>
      <c r="I2372" s="1">
        <v>99</v>
      </c>
      <c r="J2372" s="1">
        <v>0</v>
      </c>
      <c r="K2372" s="2">
        <v>43</v>
      </c>
      <c r="L2372" s="1">
        <v>0</v>
      </c>
      <c r="M2372" s="1">
        <v>99</v>
      </c>
      <c r="N2372" s="3">
        <v>6.66</v>
      </c>
      <c r="O2372" s="1">
        <v>99</v>
      </c>
      <c r="P2372" s="2">
        <v>0.1</v>
      </c>
      <c r="Q2372" s="3">
        <v>948.65925110000001</v>
      </c>
      <c r="R2372" s="1">
        <v>481422</v>
      </c>
      <c r="S2372">
        <v>1.3</v>
      </c>
      <c r="T2372">
        <v>1.3</v>
      </c>
      <c r="U2372">
        <v>0.47</v>
      </c>
      <c r="V2372">
        <v>8.4</v>
      </c>
    </row>
    <row r="2373" spans="1:22" x14ac:dyDescent="0.3">
      <c r="A2373" t="s">
        <v>180</v>
      </c>
      <c r="B2373" s="1">
        <v>2005</v>
      </c>
      <c r="C2373" t="s">
        <v>23</v>
      </c>
      <c r="D2373" s="2">
        <v>67.400000000000006</v>
      </c>
      <c r="E2373" s="1">
        <v>24</v>
      </c>
      <c r="F2373" s="1">
        <v>0</v>
      </c>
      <c r="G2373" s="3">
        <v>0.9</v>
      </c>
      <c r="H2373">
        <v>25.311559559999999</v>
      </c>
      <c r="I2373" s="1">
        <v>83</v>
      </c>
      <c r="J2373" s="1">
        <v>0</v>
      </c>
      <c r="K2373" s="2">
        <v>42.1</v>
      </c>
      <c r="L2373" s="1">
        <v>0</v>
      </c>
      <c r="M2373" s="1">
        <v>9</v>
      </c>
      <c r="N2373" s="3">
        <v>7.83</v>
      </c>
      <c r="O2373" s="1">
        <v>89</v>
      </c>
      <c r="P2373" s="2">
        <v>0.1</v>
      </c>
      <c r="Q2373" s="3">
        <v>88.874858000000003</v>
      </c>
      <c r="R2373" s="1">
        <v>469885</v>
      </c>
      <c r="S2373">
        <v>1.3</v>
      </c>
      <c r="T2373">
        <v>1.3</v>
      </c>
      <c r="U2373">
        <v>0.46500000000000002</v>
      </c>
      <c r="V2373">
        <v>8.3000000000000007</v>
      </c>
    </row>
    <row r="2374" spans="1:22" x14ac:dyDescent="0.3">
      <c r="A2374" t="s">
        <v>180</v>
      </c>
      <c r="B2374" s="1">
        <v>2004</v>
      </c>
      <c r="C2374" t="s">
        <v>23</v>
      </c>
      <c r="D2374" s="2">
        <v>67.099999999999994</v>
      </c>
      <c r="E2374" s="1">
        <v>29</v>
      </c>
      <c r="F2374" s="1">
        <v>0</v>
      </c>
      <c r="G2374" s="3">
        <v>1.18</v>
      </c>
      <c r="H2374">
        <v>195.5259417</v>
      </c>
      <c r="I2374" s="1">
        <v>81</v>
      </c>
      <c r="J2374" s="1">
        <v>0</v>
      </c>
      <c r="K2374" s="2">
        <v>41.3</v>
      </c>
      <c r="L2374" s="1">
        <v>0</v>
      </c>
      <c r="M2374" s="1">
        <v>89</v>
      </c>
      <c r="N2374" s="3">
        <v>5.64</v>
      </c>
      <c r="O2374" s="1">
        <v>9</v>
      </c>
      <c r="P2374" s="2">
        <v>0.1</v>
      </c>
      <c r="Q2374" s="3">
        <v>818.44261900000004</v>
      </c>
      <c r="R2374" s="1">
        <v>458324</v>
      </c>
      <c r="S2374">
        <v>1.3</v>
      </c>
      <c r="T2374">
        <v>1.3</v>
      </c>
      <c r="U2374">
        <v>0.45900000000000002</v>
      </c>
      <c r="V2374">
        <v>8.1</v>
      </c>
    </row>
    <row r="2375" spans="1:22" x14ac:dyDescent="0.3">
      <c r="A2375" t="s">
        <v>180</v>
      </c>
      <c r="B2375" s="1">
        <v>2003</v>
      </c>
      <c r="C2375" t="s">
        <v>23</v>
      </c>
      <c r="D2375" s="2">
        <v>66.8</v>
      </c>
      <c r="E2375" s="1">
        <v>215</v>
      </c>
      <c r="F2375" s="1">
        <v>0</v>
      </c>
      <c r="G2375" s="3">
        <v>1.18</v>
      </c>
      <c r="H2375">
        <v>16.83170578</v>
      </c>
      <c r="I2375" s="1">
        <v>79</v>
      </c>
      <c r="J2375" s="1">
        <v>0</v>
      </c>
      <c r="K2375" s="2">
        <v>4.4000000000000004</v>
      </c>
      <c r="L2375" s="1">
        <v>0</v>
      </c>
      <c r="M2375" s="1">
        <v>84</v>
      </c>
      <c r="N2375" s="3">
        <v>6</v>
      </c>
      <c r="O2375" s="1">
        <v>84</v>
      </c>
      <c r="P2375" s="2">
        <v>0.1</v>
      </c>
      <c r="Q2375" s="3">
        <v>744.76574230000006</v>
      </c>
      <c r="R2375" s="1">
        <v>446769</v>
      </c>
      <c r="S2375">
        <v>1.3</v>
      </c>
      <c r="T2375">
        <v>1.3</v>
      </c>
      <c r="U2375">
        <v>0.45300000000000001</v>
      </c>
      <c r="V2375">
        <v>8</v>
      </c>
    </row>
    <row r="2376" spans="1:22" x14ac:dyDescent="0.3">
      <c r="A2376" t="s">
        <v>180</v>
      </c>
      <c r="B2376" s="1">
        <v>2002</v>
      </c>
      <c r="C2376" t="s">
        <v>23</v>
      </c>
      <c r="D2376" s="2">
        <v>66.5</v>
      </c>
      <c r="E2376" s="1">
        <v>22</v>
      </c>
      <c r="F2376" s="1">
        <v>0</v>
      </c>
      <c r="G2376" s="3">
        <v>1.08</v>
      </c>
      <c r="H2376">
        <v>156.28479680000001</v>
      </c>
      <c r="I2376" s="1">
        <v>75</v>
      </c>
      <c r="J2376" s="1">
        <v>0</v>
      </c>
      <c r="K2376" s="2">
        <v>39.6</v>
      </c>
      <c r="L2376" s="1">
        <v>0</v>
      </c>
      <c r="M2376" s="1">
        <v>78</v>
      </c>
      <c r="N2376" s="3">
        <v>6.9</v>
      </c>
      <c r="O2376" s="1">
        <v>78</v>
      </c>
      <c r="P2376" s="2">
        <v>0.1</v>
      </c>
      <c r="Q2376" s="3">
        <v>784.95628739999995</v>
      </c>
      <c r="R2376" s="1">
        <v>435262</v>
      </c>
      <c r="S2376">
        <v>1.4</v>
      </c>
      <c r="T2376">
        <v>1.4</v>
      </c>
      <c r="U2376">
        <v>0.44600000000000001</v>
      </c>
      <c r="V2376">
        <v>7.3</v>
      </c>
    </row>
    <row r="2377" spans="1:22" x14ac:dyDescent="0.3">
      <c r="A2377" t="s">
        <v>180</v>
      </c>
      <c r="B2377" s="1">
        <v>2001</v>
      </c>
      <c r="C2377" t="s">
        <v>23</v>
      </c>
      <c r="D2377" s="2">
        <v>66.2</v>
      </c>
      <c r="E2377" s="1">
        <v>227</v>
      </c>
      <c r="F2377" s="1">
        <v>0</v>
      </c>
      <c r="G2377" s="3">
        <v>0.7</v>
      </c>
      <c r="H2377">
        <v>325.11147460000001</v>
      </c>
      <c r="I2377" s="1">
        <v>83</v>
      </c>
      <c r="J2377" s="1">
        <v>0</v>
      </c>
      <c r="K2377" s="2">
        <v>38.700000000000003</v>
      </c>
      <c r="L2377" s="1">
        <v>0</v>
      </c>
      <c r="M2377" s="1">
        <v>88</v>
      </c>
      <c r="N2377" s="3">
        <v>6.44</v>
      </c>
      <c r="O2377" s="1">
        <v>84</v>
      </c>
      <c r="P2377" s="2">
        <v>0.1</v>
      </c>
      <c r="Q2377" s="3">
        <v>944.81683999999996</v>
      </c>
      <c r="R2377" s="1">
        <v>423853</v>
      </c>
      <c r="S2377">
        <v>1.4</v>
      </c>
      <c r="T2377">
        <v>1.4</v>
      </c>
      <c r="U2377">
        <v>0.442</v>
      </c>
      <c r="V2377">
        <v>6.6</v>
      </c>
    </row>
    <row r="2378" spans="1:22" x14ac:dyDescent="0.3">
      <c r="A2378" t="s">
        <v>180</v>
      </c>
      <c r="B2378" s="1">
        <v>2000</v>
      </c>
      <c r="C2378" t="s">
        <v>23</v>
      </c>
      <c r="D2378" s="2">
        <v>65.8</v>
      </c>
      <c r="E2378" s="1">
        <v>235</v>
      </c>
      <c r="F2378" s="1">
        <v>0</v>
      </c>
      <c r="G2378" s="3">
        <v>0.71</v>
      </c>
      <c r="H2378">
        <v>4.2492607299999996</v>
      </c>
      <c r="I2378" s="1">
        <v>81</v>
      </c>
      <c r="J2378" s="1">
        <v>0</v>
      </c>
      <c r="K2378" s="2">
        <v>37.9</v>
      </c>
      <c r="L2378" s="1">
        <v>0</v>
      </c>
      <c r="M2378" s="1">
        <v>88</v>
      </c>
      <c r="N2378" s="3">
        <v>4.5599999999999996</v>
      </c>
      <c r="O2378" s="1">
        <v>86</v>
      </c>
      <c r="P2378" s="2">
        <v>0.1</v>
      </c>
      <c r="Q2378" s="3">
        <v>154.51857200000001</v>
      </c>
      <c r="R2378" s="1">
        <v>41269</v>
      </c>
      <c r="S2378">
        <v>1.4</v>
      </c>
      <c r="T2378">
        <v>1.4</v>
      </c>
      <c r="U2378">
        <v>0.45500000000000002</v>
      </c>
      <c r="V2378">
        <v>7.2</v>
      </c>
    </row>
    <row r="2379" spans="1:22" x14ac:dyDescent="0.3">
      <c r="A2379" t="s">
        <v>181</v>
      </c>
      <c r="B2379" s="1">
        <v>2015</v>
      </c>
      <c r="C2379" t="s">
        <v>23</v>
      </c>
      <c r="D2379" s="2">
        <v>55</v>
      </c>
      <c r="E2379" s="1">
        <v>312</v>
      </c>
      <c r="F2379" s="1">
        <v>50</v>
      </c>
      <c r="H2379">
        <v>0</v>
      </c>
      <c r="I2379" s="1">
        <v>42</v>
      </c>
      <c r="J2379" s="1">
        <v>7497</v>
      </c>
      <c r="K2379" s="2">
        <v>24.3</v>
      </c>
      <c r="L2379" s="1">
        <v>80</v>
      </c>
      <c r="M2379" s="1">
        <v>47</v>
      </c>
      <c r="O2379" s="1">
        <v>42</v>
      </c>
      <c r="P2379" s="2">
        <v>0.7</v>
      </c>
      <c r="Q2379" s="3">
        <v>426.98536999999999</v>
      </c>
      <c r="S2379">
        <v>6.6</v>
      </c>
      <c r="T2379">
        <v>6.4</v>
      </c>
    </row>
    <row r="2380" spans="1:22" x14ac:dyDescent="0.3">
      <c r="A2380" t="s">
        <v>181</v>
      </c>
      <c r="B2380" s="1">
        <v>2014</v>
      </c>
      <c r="C2380" t="s">
        <v>23</v>
      </c>
      <c r="D2380" s="2">
        <v>54.3</v>
      </c>
      <c r="E2380" s="1">
        <v>321</v>
      </c>
      <c r="F2380" s="1">
        <v>51</v>
      </c>
      <c r="G2380" s="3">
        <v>0.01</v>
      </c>
      <c r="H2380">
        <v>0</v>
      </c>
      <c r="I2380" s="1">
        <v>42</v>
      </c>
      <c r="J2380" s="1">
        <v>10229</v>
      </c>
      <c r="K2380" s="2">
        <v>23.8</v>
      </c>
      <c r="L2380" s="1">
        <v>80</v>
      </c>
      <c r="M2380" s="1">
        <v>47</v>
      </c>
      <c r="O2380" s="1">
        <v>42</v>
      </c>
      <c r="P2380" s="2">
        <v>0.8</v>
      </c>
      <c r="Q2380" s="3">
        <v>417.89143000000001</v>
      </c>
      <c r="S2380">
        <v>6.7</v>
      </c>
      <c r="T2380">
        <v>6.5</v>
      </c>
    </row>
    <row r="2381" spans="1:22" x14ac:dyDescent="0.3">
      <c r="A2381" t="s">
        <v>181</v>
      </c>
      <c r="B2381" s="1">
        <v>2013</v>
      </c>
      <c r="C2381" t="s">
        <v>23</v>
      </c>
      <c r="D2381" s="2">
        <v>54.2</v>
      </c>
      <c r="E2381" s="1">
        <v>318</v>
      </c>
      <c r="F2381" s="1">
        <v>51</v>
      </c>
      <c r="G2381" s="3">
        <v>0.01</v>
      </c>
      <c r="H2381">
        <v>0</v>
      </c>
      <c r="I2381" s="1">
        <v>42</v>
      </c>
      <c r="J2381" s="1">
        <v>3173</v>
      </c>
      <c r="K2381" s="2">
        <v>23.3</v>
      </c>
      <c r="L2381" s="1">
        <v>81</v>
      </c>
      <c r="M2381" s="1">
        <v>47</v>
      </c>
      <c r="O2381" s="1">
        <v>42</v>
      </c>
      <c r="P2381" s="2">
        <v>0.8</v>
      </c>
      <c r="Q2381" s="3">
        <v>47.5432354</v>
      </c>
      <c r="S2381">
        <v>6.8</v>
      </c>
      <c r="T2381">
        <v>6.6</v>
      </c>
    </row>
    <row r="2382" spans="1:22" x14ac:dyDescent="0.3">
      <c r="A2382" t="s">
        <v>181</v>
      </c>
      <c r="B2382" s="1">
        <v>2012</v>
      </c>
      <c r="C2382" t="s">
        <v>23</v>
      </c>
      <c r="D2382" s="2">
        <v>53.1</v>
      </c>
      <c r="E2382" s="1">
        <v>336</v>
      </c>
      <c r="F2382" s="1">
        <v>51</v>
      </c>
      <c r="G2382" s="3">
        <v>0.01</v>
      </c>
      <c r="H2382">
        <v>0</v>
      </c>
      <c r="I2382" s="1"/>
      <c r="J2382" s="1">
        <v>9983</v>
      </c>
      <c r="K2382" s="2">
        <v>22.9</v>
      </c>
      <c r="L2382" s="1">
        <v>82</v>
      </c>
      <c r="M2382" s="1">
        <v>47</v>
      </c>
      <c r="O2382" s="1">
        <v>42</v>
      </c>
      <c r="P2382" s="2">
        <v>0.8</v>
      </c>
      <c r="S2382">
        <v>6.8</v>
      </c>
      <c r="T2382">
        <v>6.7</v>
      </c>
    </row>
    <row r="2383" spans="1:22" x14ac:dyDescent="0.3">
      <c r="A2383" t="s">
        <v>181</v>
      </c>
      <c r="B2383" s="1">
        <v>2011</v>
      </c>
      <c r="C2383" t="s">
        <v>23</v>
      </c>
      <c r="D2383" s="2">
        <v>53.1</v>
      </c>
      <c r="E2383" s="1">
        <v>329</v>
      </c>
      <c r="F2383" s="1">
        <v>51</v>
      </c>
      <c r="G2383" s="3">
        <v>0.01</v>
      </c>
      <c r="H2383">
        <v>0</v>
      </c>
      <c r="I2383" s="1"/>
      <c r="J2383" s="1">
        <v>17298</v>
      </c>
      <c r="K2383" s="2">
        <v>22.4</v>
      </c>
      <c r="L2383" s="1">
        <v>82</v>
      </c>
      <c r="M2383" s="1">
        <v>49</v>
      </c>
      <c r="O2383" s="1">
        <v>41</v>
      </c>
      <c r="P2383" s="2">
        <v>0.8</v>
      </c>
      <c r="S2383">
        <v>6.9</v>
      </c>
      <c r="T2383">
        <v>6.7</v>
      </c>
    </row>
    <row r="2384" spans="1:22" x14ac:dyDescent="0.3">
      <c r="A2384" t="s">
        <v>181</v>
      </c>
      <c r="B2384" s="1">
        <v>2010</v>
      </c>
      <c r="C2384" t="s">
        <v>23</v>
      </c>
      <c r="D2384" s="2">
        <v>52.4</v>
      </c>
      <c r="E2384" s="1">
        <v>336</v>
      </c>
      <c r="F2384" s="1">
        <v>52</v>
      </c>
      <c r="G2384" s="3">
        <v>0.01</v>
      </c>
      <c r="H2384">
        <v>0</v>
      </c>
      <c r="I2384" s="1"/>
      <c r="J2384" s="1">
        <v>115</v>
      </c>
      <c r="K2384" s="2">
        <v>22</v>
      </c>
      <c r="L2384" s="1">
        <v>83</v>
      </c>
      <c r="M2384" s="1">
        <v>49</v>
      </c>
      <c r="O2384" s="1">
        <v>45</v>
      </c>
      <c r="P2384" s="2">
        <v>0.8</v>
      </c>
      <c r="S2384">
        <v>7</v>
      </c>
      <c r="T2384">
        <v>6.8</v>
      </c>
    </row>
    <row r="2385" spans="1:22" x14ac:dyDescent="0.3">
      <c r="A2385" t="s">
        <v>181</v>
      </c>
      <c r="B2385" s="1">
        <v>2009</v>
      </c>
      <c r="C2385" t="s">
        <v>23</v>
      </c>
      <c r="D2385" s="2">
        <v>52.2</v>
      </c>
      <c r="E2385" s="1">
        <v>335</v>
      </c>
      <c r="F2385" s="1">
        <v>52</v>
      </c>
      <c r="G2385" s="3">
        <v>0.01</v>
      </c>
      <c r="H2385">
        <v>0</v>
      </c>
      <c r="I2385" s="1"/>
      <c r="J2385" s="1">
        <v>13</v>
      </c>
      <c r="K2385" s="2">
        <v>21.5</v>
      </c>
      <c r="L2385" s="1">
        <v>84</v>
      </c>
      <c r="M2385" s="1">
        <v>41</v>
      </c>
      <c r="O2385" s="1">
        <v>42</v>
      </c>
      <c r="P2385" s="2">
        <v>0.8</v>
      </c>
      <c r="S2385">
        <v>7.1</v>
      </c>
      <c r="T2385">
        <v>6.9</v>
      </c>
    </row>
    <row r="2386" spans="1:22" x14ac:dyDescent="0.3">
      <c r="A2386" t="s">
        <v>181</v>
      </c>
      <c r="B2386" s="1">
        <v>2008</v>
      </c>
      <c r="C2386" t="s">
        <v>23</v>
      </c>
      <c r="D2386" s="2">
        <v>51.9</v>
      </c>
      <c r="E2386" s="1">
        <v>336</v>
      </c>
      <c r="F2386" s="1">
        <v>52</v>
      </c>
      <c r="G2386" s="3">
        <v>0.01</v>
      </c>
      <c r="H2386">
        <v>0</v>
      </c>
      <c r="I2386" s="1"/>
      <c r="J2386" s="1">
        <v>1081</v>
      </c>
      <c r="K2386" s="2">
        <v>21.1</v>
      </c>
      <c r="L2386" s="1">
        <v>84</v>
      </c>
      <c r="M2386" s="1">
        <v>4</v>
      </c>
      <c r="O2386" s="1">
        <v>31</v>
      </c>
      <c r="P2386" s="2">
        <v>0.9</v>
      </c>
      <c r="S2386">
        <v>7.2</v>
      </c>
      <c r="T2386">
        <v>7</v>
      </c>
    </row>
    <row r="2387" spans="1:22" x14ac:dyDescent="0.3">
      <c r="A2387" t="s">
        <v>181</v>
      </c>
      <c r="B2387" s="1">
        <v>2007</v>
      </c>
      <c r="C2387" t="s">
        <v>23</v>
      </c>
      <c r="D2387" s="2">
        <v>51.5</v>
      </c>
      <c r="E2387" s="1">
        <v>34</v>
      </c>
      <c r="F2387" s="1">
        <v>52</v>
      </c>
      <c r="G2387" s="3">
        <v>0.01</v>
      </c>
      <c r="H2387">
        <v>0</v>
      </c>
      <c r="I2387" s="1"/>
      <c r="J2387" s="1">
        <v>1149</v>
      </c>
      <c r="K2387" s="2">
        <v>2.7</v>
      </c>
      <c r="L2387" s="1">
        <v>84</v>
      </c>
      <c r="M2387" s="1">
        <v>4</v>
      </c>
      <c r="O2387" s="1">
        <v>4</v>
      </c>
      <c r="P2387" s="2">
        <v>0.9</v>
      </c>
      <c r="S2387">
        <v>7.3</v>
      </c>
      <c r="T2387">
        <v>7.1</v>
      </c>
    </row>
    <row r="2388" spans="1:22" x14ac:dyDescent="0.3">
      <c r="A2388" t="s">
        <v>181</v>
      </c>
      <c r="B2388" s="1">
        <v>2006</v>
      </c>
      <c r="C2388" t="s">
        <v>23</v>
      </c>
      <c r="D2388" s="2">
        <v>51.5</v>
      </c>
      <c r="E2388" s="1">
        <v>337</v>
      </c>
      <c r="F2388" s="1">
        <v>51</v>
      </c>
      <c r="G2388" s="3">
        <v>0.01</v>
      </c>
      <c r="H2388">
        <v>0</v>
      </c>
      <c r="I2388" s="1"/>
      <c r="J2388" s="1">
        <v>7</v>
      </c>
      <c r="K2388" s="2">
        <v>2.2000000000000002</v>
      </c>
      <c r="L2388" s="1">
        <v>83</v>
      </c>
      <c r="M2388" s="1">
        <v>26</v>
      </c>
      <c r="O2388" s="1">
        <v>26</v>
      </c>
      <c r="P2388" s="2">
        <v>0.9</v>
      </c>
      <c r="S2388">
        <v>7.4</v>
      </c>
      <c r="T2388">
        <v>7.2</v>
      </c>
    </row>
    <row r="2389" spans="1:22" x14ac:dyDescent="0.3">
      <c r="A2389" t="s">
        <v>181</v>
      </c>
      <c r="B2389" s="1">
        <v>2005</v>
      </c>
      <c r="C2389" t="s">
        <v>23</v>
      </c>
      <c r="D2389" s="2">
        <v>51.6</v>
      </c>
      <c r="E2389" s="1">
        <v>334</v>
      </c>
      <c r="F2389" s="1">
        <v>50</v>
      </c>
      <c r="G2389" s="3">
        <v>0.01</v>
      </c>
      <c r="H2389">
        <v>0</v>
      </c>
      <c r="I2389" s="1"/>
      <c r="J2389" s="1">
        <v>0</v>
      </c>
      <c r="K2389" s="2">
        <v>19.8</v>
      </c>
      <c r="L2389" s="1">
        <v>82</v>
      </c>
      <c r="M2389" s="1">
        <v>35</v>
      </c>
      <c r="O2389" s="1">
        <v>35</v>
      </c>
      <c r="P2389" s="2">
        <v>0.9</v>
      </c>
      <c r="S2389">
        <v>7.5</v>
      </c>
      <c r="T2389">
        <v>7.3</v>
      </c>
    </row>
    <row r="2390" spans="1:22" x14ac:dyDescent="0.3">
      <c r="A2390" t="s">
        <v>181</v>
      </c>
      <c r="B2390" s="1">
        <v>2004</v>
      </c>
      <c r="C2390" t="s">
        <v>23</v>
      </c>
      <c r="D2390" s="2">
        <v>51.2</v>
      </c>
      <c r="E2390" s="1">
        <v>341</v>
      </c>
      <c r="F2390" s="1">
        <v>49</v>
      </c>
      <c r="G2390" s="3">
        <v>0.01</v>
      </c>
      <c r="H2390">
        <v>0</v>
      </c>
      <c r="I2390" s="1"/>
      <c r="J2390" s="1">
        <v>12008</v>
      </c>
      <c r="K2390" s="2">
        <v>19.399999999999999</v>
      </c>
      <c r="L2390" s="1">
        <v>80</v>
      </c>
      <c r="M2390" s="1">
        <v>3</v>
      </c>
      <c r="O2390" s="1">
        <v>3</v>
      </c>
      <c r="P2390" s="2">
        <v>0.9</v>
      </c>
      <c r="S2390">
        <v>7.6</v>
      </c>
      <c r="T2390">
        <v>7.4</v>
      </c>
    </row>
    <row r="2391" spans="1:22" x14ac:dyDescent="0.3">
      <c r="A2391" t="s">
        <v>181</v>
      </c>
      <c r="B2391" s="1">
        <v>2003</v>
      </c>
      <c r="C2391" t="s">
        <v>23</v>
      </c>
      <c r="D2391" s="2">
        <v>51.1</v>
      </c>
      <c r="E2391" s="1">
        <v>344</v>
      </c>
      <c r="F2391" s="1">
        <v>48</v>
      </c>
      <c r="G2391" s="3">
        <v>0.01</v>
      </c>
      <c r="H2391">
        <v>0</v>
      </c>
      <c r="I2391" s="1"/>
      <c r="J2391" s="1">
        <v>8257</v>
      </c>
      <c r="K2391" s="2">
        <v>19</v>
      </c>
      <c r="L2391" s="1">
        <v>78</v>
      </c>
      <c r="M2391" s="1">
        <v>4</v>
      </c>
      <c r="O2391" s="1">
        <v>4</v>
      </c>
      <c r="P2391" s="2">
        <v>0.9</v>
      </c>
      <c r="S2391">
        <v>7.7</v>
      </c>
      <c r="T2391">
        <v>7.5</v>
      </c>
    </row>
    <row r="2392" spans="1:22" x14ac:dyDescent="0.3">
      <c r="A2392" t="s">
        <v>181</v>
      </c>
      <c r="B2392" s="1">
        <v>2002</v>
      </c>
      <c r="C2392" t="s">
        <v>23</v>
      </c>
      <c r="D2392" s="2">
        <v>58</v>
      </c>
      <c r="E2392" s="1">
        <v>348</v>
      </c>
      <c r="F2392" s="1">
        <v>47</v>
      </c>
      <c r="G2392" s="3">
        <v>0.01</v>
      </c>
      <c r="H2392">
        <v>0</v>
      </c>
      <c r="I2392" s="1"/>
      <c r="J2392" s="1">
        <v>9559</v>
      </c>
      <c r="K2392" s="2">
        <v>18.600000000000001</v>
      </c>
      <c r="L2392" s="1">
        <v>77</v>
      </c>
      <c r="M2392" s="1">
        <v>4</v>
      </c>
      <c r="O2392" s="1">
        <v>4</v>
      </c>
      <c r="P2392" s="2">
        <v>0.9</v>
      </c>
      <c r="S2392">
        <v>7.8</v>
      </c>
      <c r="T2392">
        <v>7.6</v>
      </c>
    </row>
    <row r="2393" spans="1:22" x14ac:dyDescent="0.3">
      <c r="A2393" t="s">
        <v>181</v>
      </c>
      <c r="B2393" s="1">
        <v>2001</v>
      </c>
      <c r="C2393" t="s">
        <v>23</v>
      </c>
      <c r="D2393" s="2">
        <v>57</v>
      </c>
      <c r="E2393" s="1">
        <v>352</v>
      </c>
      <c r="F2393" s="1">
        <v>46</v>
      </c>
      <c r="G2393" s="3">
        <v>0.01</v>
      </c>
      <c r="H2393">
        <v>0</v>
      </c>
      <c r="I2393" s="1"/>
      <c r="J2393" s="1">
        <v>3571</v>
      </c>
      <c r="K2393" s="2">
        <v>18.2</v>
      </c>
      <c r="L2393" s="1">
        <v>75</v>
      </c>
      <c r="M2393" s="1">
        <v>33</v>
      </c>
      <c r="O2393" s="1">
        <v>33</v>
      </c>
      <c r="P2393" s="2">
        <v>0.8</v>
      </c>
      <c r="S2393">
        <v>7.9</v>
      </c>
      <c r="T2393">
        <v>7.7</v>
      </c>
    </row>
    <row r="2394" spans="1:22" x14ac:dyDescent="0.3">
      <c r="A2394" t="s">
        <v>181</v>
      </c>
      <c r="B2394" s="1">
        <v>2000</v>
      </c>
      <c r="C2394" t="s">
        <v>23</v>
      </c>
      <c r="D2394" s="2">
        <v>55</v>
      </c>
      <c r="E2394" s="1">
        <v>355</v>
      </c>
      <c r="F2394" s="1">
        <v>45</v>
      </c>
      <c r="G2394" s="3">
        <v>0.01</v>
      </c>
      <c r="H2394">
        <v>0</v>
      </c>
      <c r="I2394" s="1"/>
      <c r="J2394" s="1">
        <v>3965</v>
      </c>
      <c r="K2394" s="2">
        <v>17.8</v>
      </c>
      <c r="L2394" s="1">
        <v>74</v>
      </c>
      <c r="M2394" s="1">
        <v>37</v>
      </c>
      <c r="O2394" s="1">
        <v>33</v>
      </c>
      <c r="P2394" s="2">
        <v>0.8</v>
      </c>
      <c r="S2394">
        <v>8</v>
      </c>
      <c r="T2394">
        <v>7.9</v>
      </c>
    </row>
    <row r="2395" spans="1:22" x14ac:dyDescent="0.3">
      <c r="A2395" t="s">
        <v>182</v>
      </c>
      <c r="B2395" s="1">
        <v>2015</v>
      </c>
      <c r="C2395" t="s">
        <v>23</v>
      </c>
      <c r="D2395" s="2">
        <v>62.9</v>
      </c>
      <c r="E2395" s="1">
        <v>328</v>
      </c>
      <c r="F2395" s="1">
        <v>42</v>
      </c>
      <c r="H2395">
        <v>0</v>
      </c>
      <c r="I2395" s="1">
        <v>75</v>
      </c>
      <c r="J2395" s="1">
        <v>17</v>
      </c>
      <c r="K2395" s="2">
        <v>51.1</v>
      </c>
      <c r="L2395" s="1">
        <v>52</v>
      </c>
      <c r="M2395" s="1">
        <v>75</v>
      </c>
      <c r="O2395" s="1">
        <v>75</v>
      </c>
      <c r="P2395" s="2">
        <v>3.6</v>
      </c>
      <c r="Q2395" s="3">
        <v>5769.7725799999998</v>
      </c>
      <c r="R2395" s="1">
        <v>5511976.6799999997</v>
      </c>
      <c r="S2395">
        <v>4.4000000000000004</v>
      </c>
      <c r="T2395">
        <v>5.3</v>
      </c>
      <c r="U2395">
        <v>0.66500000000000004</v>
      </c>
      <c r="V2395">
        <v>13</v>
      </c>
    </row>
    <row r="2396" spans="1:22" x14ac:dyDescent="0.3">
      <c r="A2396" t="s">
        <v>182</v>
      </c>
      <c r="B2396" s="1">
        <v>2014</v>
      </c>
      <c r="C2396" t="s">
        <v>23</v>
      </c>
      <c r="D2396" s="2">
        <v>62</v>
      </c>
      <c r="E2396" s="1">
        <v>347</v>
      </c>
      <c r="F2396" s="1">
        <v>42</v>
      </c>
      <c r="G2396" s="3">
        <v>7.38</v>
      </c>
      <c r="H2396">
        <v>922.05073130000005</v>
      </c>
      <c r="I2396" s="1">
        <v>8</v>
      </c>
      <c r="J2396" s="1">
        <v>66</v>
      </c>
      <c r="K2396" s="2">
        <v>5.3</v>
      </c>
      <c r="L2396" s="1">
        <v>52</v>
      </c>
      <c r="M2396" s="1">
        <v>77</v>
      </c>
      <c r="N2396" s="3">
        <v>8.8000000000000007</v>
      </c>
      <c r="O2396" s="1">
        <v>77</v>
      </c>
      <c r="P2396" s="2">
        <v>3.7</v>
      </c>
      <c r="Q2396" s="3">
        <v>6479.6256590000003</v>
      </c>
      <c r="R2396" s="1">
        <v>54146734.740000002</v>
      </c>
      <c r="S2396">
        <v>4.9000000000000004</v>
      </c>
      <c r="T2396">
        <v>5.9</v>
      </c>
      <c r="U2396">
        <v>0.66</v>
      </c>
      <c r="V2396">
        <v>13</v>
      </c>
    </row>
    <row r="2397" spans="1:22" x14ac:dyDescent="0.3">
      <c r="A2397" t="s">
        <v>182</v>
      </c>
      <c r="B2397" s="1">
        <v>2013</v>
      </c>
      <c r="C2397" t="s">
        <v>23</v>
      </c>
      <c r="D2397" s="2">
        <v>69</v>
      </c>
      <c r="E2397" s="1">
        <v>371</v>
      </c>
      <c r="F2397" s="1">
        <v>43</v>
      </c>
      <c r="G2397" s="3">
        <v>7.34</v>
      </c>
      <c r="H2397">
        <v>978.59052870000005</v>
      </c>
      <c r="I2397" s="1">
        <v>7</v>
      </c>
      <c r="J2397" s="1">
        <v>25</v>
      </c>
      <c r="K2397" s="2">
        <v>49.5</v>
      </c>
      <c r="L2397" s="1">
        <v>54</v>
      </c>
      <c r="M2397" s="1">
        <v>73</v>
      </c>
      <c r="N2397" s="3">
        <v>8.7799999999999994</v>
      </c>
      <c r="O2397" s="1">
        <v>73</v>
      </c>
      <c r="P2397" s="2">
        <v>4.5</v>
      </c>
      <c r="Q2397" s="3">
        <v>6876.9538210000001</v>
      </c>
      <c r="R2397" s="1">
        <v>53311955.609999999</v>
      </c>
      <c r="S2397">
        <v>5.4</v>
      </c>
      <c r="T2397">
        <v>6.5</v>
      </c>
      <c r="U2397">
        <v>0.65200000000000002</v>
      </c>
      <c r="V2397">
        <v>12.8</v>
      </c>
    </row>
    <row r="2398" spans="1:22" x14ac:dyDescent="0.3">
      <c r="A2398" t="s">
        <v>182</v>
      </c>
      <c r="B2398" s="1">
        <v>2012</v>
      </c>
      <c r="C2398" t="s">
        <v>23</v>
      </c>
      <c r="D2398" s="2">
        <v>59.2</v>
      </c>
      <c r="E2398" s="1">
        <v>48</v>
      </c>
      <c r="F2398" s="1">
        <v>43</v>
      </c>
      <c r="G2398" s="3">
        <v>7.38</v>
      </c>
      <c r="H2398">
        <v>1089.9548380000001</v>
      </c>
      <c r="I2398" s="1">
        <v>68</v>
      </c>
      <c r="J2398" s="1">
        <v>32</v>
      </c>
      <c r="K2398" s="2">
        <v>48.7</v>
      </c>
      <c r="L2398" s="1">
        <v>56</v>
      </c>
      <c r="M2398" s="1">
        <v>65</v>
      </c>
      <c r="N2398" s="3">
        <v>8.7899999999999991</v>
      </c>
      <c r="O2398" s="1">
        <v>65</v>
      </c>
      <c r="P2398" s="2">
        <v>7.6</v>
      </c>
      <c r="Q2398" s="3">
        <v>7548.1636980000003</v>
      </c>
      <c r="R2398" s="1">
        <v>5256515.8</v>
      </c>
      <c r="S2398">
        <v>6</v>
      </c>
      <c r="T2398">
        <v>7.3</v>
      </c>
      <c r="U2398">
        <v>0.64400000000000002</v>
      </c>
      <c r="V2398">
        <v>12.8</v>
      </c>
    </row>
    <row r="2399" spans="1:22" x14ac:dyDescent="0.3">
      <c r="A2399" t="s">
        <v>182</v>
      </c>
      <c r="B2399" s="1">
        <v>2011</v>
      </c>
      <c r="C2399" t="s">
        <v>23</v>
      </c>
      <c r="D2399" s="2">
        <v>58.9</v>
      </c>
      <c r="E2399" s="1">
        <v>413</v>
      </c>
      <c r="F2399" s="1">
        <v>43</v>
      </c>
      <c r="G2399" s="3">
        <v>7.38</v>
      </c>
      <c r="H2399">
        <v>123.75333500000001</v>
      </c>
      <c r="I2399" s="1">
        <v>76</v>
      </c>
      <c r="J2399" s="1">
        <v>92</v>
      </c>
      <c r="K2399" s="2">
        <v>47.9</v>
      </c>
      <c r="L2399" s="1">
        <v>58</v>
      </c>
      <c r="M2399" s="1">
        <v>69</v>
      </c>
      <c r="N2399" s="3">
        <v>8.61</v>
      </c>
      <c r="O2399" s="1">
        <v>69</v>
      </c>
      <c r="P2399" s="2">
        <v>8.5</v>
      </c>
      <c r="Q2399" s="3">
        <v>849.95422399999995</v>
      </c>
      <c r="R2399" s="1">
        <v>51729345.359999999</v>
      </c>
      <c r="S2399">
        <v>6.6</v>
      </c>
      <c r="T2399">
        <v>8</v>
      </c>
      <c r="U2399">
        <v>0.63800000000000001</v>
      </c>
      <c r="V2399">
        <v>12.8</v>
      </c>
    </row>
    <row r="2400" spans="1:22" x14ac:dyDescent="0.3">
      <c r="A2400" t="s">
        <v>182</v>
      </c>
      <c r="B2400" s="1">
        <v>2010</v>
      </c>
      <c r="C2400" t="s">
        <v>23</v>
      </c>
      <c r="D2400" s="2">
        <v>58</v>
      </c>
      <c r="E2400" s="1">
        <v>428</v>
      </c>
      <c r="F2400" s="1">
        <v>43</v>
      </c>
      <c r="G2400" s="3">
        <v>7.28</v>
      </c>
      <c r="H2400">
        <v>1038.885632</v>
      </c>
      <c r="I2400" s="1">
        <v>71</v>
      </c>
      <c r="J2400" s="1">
        <v>12499</v>
      </c>
      <c r="K2400" s="2">
        <v>47.2</v>
      </c>
      <c r="L2400" s="1">
        <v>62</v>
      </c>
      <c r="M2400" s="1">
        <v>72</v>
      </c>
      <c r="N2400" s="3">
        <v>8.5</v>
      </c>
      <c r="O2400" s="1">
        <v>72</v>
      </c>
      <c r="P2400" s="2">
        <v>11</v>
      </c>
      <c r="Q2400" s="3">
        <v>7362.7613899999997</v>
      </c>
      <c r="R2400" s="1">
        <v>5979432.3600000003</v>
      </c>
      <c r="S2400">
        <v>7.3</v>
      </c>
      <c r="T2400">
        <v>8.9</v>
      </c>
      <c r="U2400">
        <v>0.63</v>
      </c>
      <c r="V2400">
        <v>12.8</v>
      </c>
    </row>
    <row r="2401" spans="1:22" x14ac:dyDescent="0.3">
      <c r="A2401" t="s">
        <v>182</v>
      </c>
      <c r="B2401" s="1">
        <v>2009</v>
      </c>
      <c r="C2401" t="s">
        <v>23</v>
      </c>
      <c r="D2401" s="2">
        <v>56.5</v>
      </c>
      <c r="E2401" s="1">
        <v>449</v>
      </c>
      <c r="F2401" s="1">
        <v>46</v>
      </c>
      <c r="G2401" s="3">
        <v>7.6</v>
      </c>
      <c r="H2401">
        <v>782.59871439999995</v>
      </c>
      <c r="I2401" s="1">
        <v>74</v>
      </c>
      <c r="J2401" s="1">
        <v>5857</v>
      </c>
      <c r="K2401" s="2">
        <v>46.4</v>
      </c>
      <c r="L2401" s="1">
        <v>70</v>
      </c>
      <c r="M2401" s="1">
        <v>75</v>
      </c>
      <c r="N2401" s="3">
        <v>8.39</v>
      </c>
      <c r="O2401" s="1">
        <v>76</v>
      </c>
      <c r="P2401" s="2">
        <v>19</v>
      </c>
      <c r="Q2401" s="3">
        <v>5888.6283999999996</v>
      </c>
      <c r="R2401" s="1">
        <v>5255813.1100000003</v>
      </c>
      <c r="S2401">
        <v>8.1</v>
      </c>
      <c r="T2401">
        <v>9.8000000000000007</v>
      </c>
      <c r="U2401">
        <v>0.622</v>
      </c>
      <c r="V2401">
        <v>12.8</v>
      </c>
    </row>
    <row r="2402" spans="1:22" x14ac:dyDescent="0.3">
      <c r="A2402" t="s">
        <v>182</v>
      </c>
      <c r="B2402" s="1">
        <v>2008</v>
      </c>
      <c r="C2402" t="s">
        <v>23</v>
      </c>
      <c r="D2402" s="2">
        <v>55.3</v>
      </c>
      <c r="E2402" s="1">
        <v>473</v>
      </c>
      <c r="F2402" s="1">
        <v>50</v>
      </c>
      <c r="G2402" s="3">
        <v>8.19</v>
      </c>
      <c r="H2402">
        <v>780.0336423</v>
      </c>
      <c r="I2402" s="1">
        <v>76</v>
      </c>
      <c r="J2402" s="1">
        <v>39</v>
      </c>
      <c r="K2402" s="2">
        <v>45.7</v>
      </c>
      <c r="L2402" s="1">
        <v>75</v>
      </c>
      <c r="M2402" s="1">
        <v>77</v>
      </c>
      <c r="N2402" s="3">
        <v>7.75</v>
      </c>
      <c r="O2402" s="1">
        <v>79</v>
      </c>
      <c r="P2402" s="2">
        <v>23.5</v>
      </c>
      <c r="Q2402" s="3">
        <v>5786.5997200000002</v>
      </c>
      <c r="R2402" s="1">
        <v>49557573.299999997</v>
      </c>
      <c r="S2402">
        <v>8.9</v>
      </c>
      <c r="T2402">
        <v>1.7</v>
      </c>
      <c r="U2402">
        <v>0.61599999999999999</v>
      </c>
      <c r="V2402">
        <v>12.9</v>
      </c>
    </row>
    <row r="2403" spans="1:22" x14ac:dyDescent="0.3">
      <c r="A2403" t="s">
        <v>182</v>
      </c>
      <c r="B2403" s="1">
        <v>2007</v>
      </c>
      <c r="C2403" t="s">
        <v>23</v>
      </c>
      <c r="D2403" s="2">
        <v>54.5</v>
      </c>
      <c r="E2403" s="1">
        <v>486</v>
      </c>
      <c r="F2403" s="1">
        <v>51</v>
      </c>
      <c r="G2403" s="3">
        <v>8.48</v>
      </c>
      <c r="H2403">
        <v>805.49007900000004</v>
      </c>
      <c r="I2403" s="1">
        <v>83</v>
      </c>
      <c r="J2403" s="1">
        <v>31</v>
      </c>
      <c r="K2403" s="2">
        <v>45</v>
      </c>
      <c r="L2403" s="1">
        <v>79</v>
      </c>
      <c r="M2403" s="1">
        <v>79</v>
      </c>
      <c r="N2403" s="3">
        <v>7.53</v>
      </c>
      <c r="O2403" s="1">
        <v>82</v>
      </c>
      <c r="P2403" s="2">
        <v>26.4</v>
      </c>
      <c r="Q2403" s="3">
        <v>6125.39984</v>
      </c>
      <c r="R2403" s="1">
        <v>48883844.990000002</v>
      </c>
      <c r="S2403">
        <v>9.6999999999999993</v>
      </c>
      <c r="T2403">
        <v>11.7</v>
      </c>
      <c r="U2403">
        <v>0.61199999999999999</v>
      </c>
      <c r="V2403">
        <v>12.9</v>
      </c>
    </row>
    <row r="2404" spans="1:22" x14ac:dyDescent="0.3">
      <c r="A2404" t="s">
        <v>182</v>
      </c>
      <c r="B2404" s="1">
        <v>2006</v>
      </c>
      <c r="C2404" t="s">
        <v>23</v>
      </c>
      <c r="D2404" s="2">
        <v>54</v>
      </c>
      <c r="E2404" s="1">
        <v>496</v>
      </c>
      <c r="F2404" s="1">
        <v>54</v>
      </c>
      <c r="G2404" s="3">
        <v>8.5</v>
      </c>
      <c r="H2404">
        <v>732.12553049999997</v>
      </c>
      <c r="I2404" s="1">
        <v>83</v>
      </c>
      <c r="J2404" s="1">
        <v>81</v>
      </c>
      <c r="K2404" s="2">
        <v>44.3</v>
      </c>
      <c r="L2404" s="1">
        <v>82</v>
      </c>
      <c r="M2404" s="1">
        <v>79</v>
      </c>
      <c r="N2404" s="3">
        <v>7.57</v>
      </c>
      <c r="O2404" s="1">
        <v>82</v>
      </c>
      <c r="P2404" s="2">
        <v>28.1</v>
      </c>
      <c r="Q2404" s="3">
        <v>5631.7348499999998</v>
      </c>
      <c r="R2404" s="1">
        <v>4823384.4800000004</v>
      </c>
      <c r="S2404">
        <v>1.6</v>
      </c>
      <c r="T2404">
        <v>12.8</v>
      </c>
      <c r="U2404">
        <v>0.60899999999999999</v>
      </c>
      <c r="V2404">
        <v>12.9</v>
      </c>
    </row>
    <row r="2405" spans="1:22" x14ac:dyDescent="0.3">
      <c r="A2405" t="s">
        <v>182</v>
      </c>
      <c r="B2405" s="1">
        <v>2005</v>
      </c>
      <c r="C2405" t="s">
        <v>23</v>
      </c>
      <c r="D2405" s="2">
        <v>53.8</v>
      </c>
      <c r="E2405" s="1">
        <v>498</v>
      </c>
      <c r="F2405" s="1">
        <v>55</v>
      </c>
      <c r="G2405" s="3">
        <v>8.69</v>
      </c>
      <c r="H2405">
        <v>709.31709669999998</v>
      </c>
      <c r="I2405" s="1">
        <v>79</v>
      </c>
      <c r="J2405" s="1">
        <v>615</v>
      </c>
      <c r="K2405" s="2">
        <v>43.6</v>
      </c>
      <c r="L2405" s="1">
        <v>84</v>
      </c>
      <c r="M2405" s="1">
        <v>75</v>
      </c>
      <c r="N2405" s="3">
        <v>7.77</v>
      </c>
      <c r="O2405" s="1">
        <v>79</v>
      </c>
      <c r="P2405" s="2">
        <v>29.5</v>
      </c>
      <c r="Q2405" s="3">
        <v>5414.6343260000003</v>
      </c>
      <c r="R2405" s="1">
        <v>476667.24</v>
      </c>
      <c r="S2405">
        <v>11.6</v>
      </c>
      <c r="T2405">
        <v>13.9</v>
      </c>
      <c r="U2405">
        <v>0.60899999999999999</v>
      </c>
      <c r="V2405">
        <v>12.9</v>
      </c>
    </row>
    <row r="2406" spans="1:22" x14ac:dyDescent="0.3">
      <c r="A2406" t="s">
        <v>182</v>
      </c>
      <c r="B2406" s="1">
        <v>2004</v>
      </c>
      <c r="C2406" t="s">
        <v>23</v>
      </c>
      <c r="D2406" s="2">
        <v>53.7</v>
      </c>
      <c r="E2406" s="1">
        <v>497</v>
      </c>
      <c r="F2406" s="1">
        <v>55</v>
      </c>
      <c r="G2406" s="3">
        <v>6.96</v>
      </c>
      <c r="H2406">
        <v>622.04380900000001</v>
      </c>
      <c r="I2406" s="1">
        <v>76</v>
      </c>
      <c r="J2406" s="1">
        <v>830</v>
      </c>
      <c r="K2406" s="2">
        <v>42.9</v>
      </c>
      <c r="L2406" s="1">
        <v>83</v>
      </c>
      <c r="M2406" s="1">
        <v>73</v>
      </c>
      <c r="N2406" s="3">
        <v>7.93</v>
      </c>
      <c r="O2406" s="1">
        <v>74</v>
      </c>
      <c r="P2406" s="2">
        <v>29.7</v>
      </c>
      <c r="Q2406" s="3">
        <v>4863.5168800000001</v>
      </c>
      <c r="R2406" s="1">
        <v>4717.99</v>
      </c>
      <c r="S2406">
        <v>12.6</v>
      </c>
      <c r="T2406">
        <v>15</v>
      </c>
      <c r="U2406">
        <v>0.61099999999999999</v>
      </c>
      <c r="V2406">
        <v>12.9</v>
      </c>
    </row>
    <row r="2407" spans="1:22" x14ac:dyDescent="0.3">
      <c r="A2407" t="s">
        <v>182</v>
      </c>
      <c r="B2407" s="1">
        <v>2003</v>
      </c>
      <c r="C2407" t="s">
        <v>23</v>
      </c>
      <c r="D2407" s="2">
        <v>54</v>
      </c>
      <c r="E2407" s="1">
        <v>485</v>
      </c>
      <c r="F2407" s="1">
        <v>55</v>
      </c>
      <c r="G2407" s="3">
        <v>6.93</v>
      </c>
      <c r="H2407">
        <v>519.15637809999998</v>
      </c>
      <c r="I2407" s="1">
        <v>71</v>
      </c>
      <c r="J2407" s="1">
        <v>244</v>
      </c>
      <c r="K2407" s="2">
        <v>42.2</v>
      </c>
      <c r="L2407" s="1">
        <v>82</v>
      </c>
      <c r="M2407" s="1">
        <v>7</v>
      </c>
      <c r="N2407" s="3">
        <v>8.26</v>
      </c>
      <c r="O2407" s="1">
        <v>69</v>
      </c>
      <c r="P2407" s="2">
        <v>28.9</v>
      </c>
      <c r="Q2407" s="3">
        <v>3775.6827499999999</v>
      </c>
      <c r="R2407" s="1">
        <v>46418193.899999999</v>
      </c>
      <c r="S2407">
        <v>13.5</v>
      </c>
      <c r="T2407">
        <v>16.100000000000001</v>
      </c>
      <c r="U2407">
        <v>0.61299999999999999</v>
      </c>
      <c r="V2407">
        <v>12.9</v>
      </c>
    </row>
    <row r="2408" spans="1:22" x14ac:dyDescent="0.3">
      <c r="A2408" t="s">
        <v>182</v>
      </c>
      <c r="B2408" s="1">
        <v>2002</v>
      </c>
      <c r="C2408" t="s">
        <v>23</v>
      </c>
      <c r="D2408" s="2">
        <v>54.9</v>
      </c>
      <c r="E2408" s="1">
        <v>459</v>
      </c>
      <c r="F2408" s="1">
        <v>54</v>
      </c>
      <c r="G2408" s="3">
        <v>7.04</v>
      </c>
      <c r="H2408">
        <v>346.53160070000001</v>
      </c>
      <c r="I2408" s="1">
        <v>72</v>
      </c>
      <c r="J2408" s="1">
        <v>1043</v>
      </c>
      <c r="K2408" s="2">
        <v>41.6</v>
      </c>
      <c r="L2408" s="1">
        <v>79</v>
      </c>
      <c r="M2408" s="1">
        <v>7</v>
      </c>
      <c r="N2408" s="3">
        <v>8.9</v>
      </c>
      <c r="O2408" s="1">
        <v>7</v>
      </c>
      <c r="P2408" s="2">
        <v>26.6</v>
      </c>
      <c r="Q2408" s="3">
        <v>2518.3982609999998</v>
      </c>
      <c r="R2408" s="1">
        <v>45855482.880000003</v>
      </c>
      <c r="S2408">
        <v>14.5</v>
      </c>
      <c r="T2408">
        <v>17.100000000000001</v>
      </c>
      <c r="U2408">
        <v>0.62</v>
      </c>
      <c r="V2408">
        <v>12.9</v>
      </c>
    </row>
    <row r="2409" spans="1:22" x14ac:dyDescent="0.3">
      <c r="A2409" t="s">
        <v>182</v>
      </c>
      <c r="B2409" s="1">
        <v>2001</v>
      </c>
      <c r="C2409" t="s">
        <v>23</v>
      </c>
      <c r="D2409" s="2">
        <v>56</v>
      </c>
      <c r="E2409" s="1">
        <v>429</v>
      </c>
      <c r="F2409" s="1">
        <v>52</v>
      </c>
      <c r="G2409" s="3">
        <v>7.38</v>
      </c>
      <c r="H2409">
        <v>365.2585722</v>
      </c>
      <c r="I2409" s="1">
        <v>72</v>
      </c>
      <c r="J2409" s="1">
        <v>1166</v>
      </c>
      <c r="K2409" s="2">
        <v>4.9000000000000004</v>
      </c>
      <c r="L2409" s="1">
        <v>76</v>
      </c>
      <c r="M2409" s="1">
        <v>71</v>
      </c>
      <c r="N2409" s="3">
        <v>8.31</v>
      </c>
      <c r="O2409" s="1">
        <v>71</v>
      </c>
      <c r="P2409" s="2">
        <v>24</v>
      </c>
      <c r="Q2409" s="3">
        <v>2681.7809999999999</v>
      </c>
      <c r="R2409" s="1">
        <v>45312937</v>
      </c>
      <c r="S2409">
        <v>15.4</v>
      </c>
      <c r="T2409">
        <v>18.100000000000001</v>
      </c>
      <c r="U2409">
        <v>0.629</v>
      </c>
      <c r="V2409">
        <v>13</v>
      </c>
    </row>
    <row r="2410" spans="1:22" x14ac:dyDescent="0.3">
      <c r="A2410" t="s">
        <v>182</v>
      </c>
      <c r="B2410" s="1">
        <v>2000</v>
      </c>
      <c r="C2410" t="s">
        <v>23</v>
      </c>
      <c r="D2410" s="2">
        <v>57.3</v>
      </c>
      <c r="E2410" s="1">
        <v>397</v>
      </c>
      <c r="F2410" s="1">
        <v>51</v>
      </c>
      <c r="G2410" s="3">
        <v>7.3</v>
      </c>
      <c r="H2410">
        <v>45.963808389999997</v>
      </c>
      <c r="I2410" s="1">
        <v>73</v>
      </c>
      <c r="J2410" s="1">
        <v>1459</v>
      </c>
      <c r="K2410" s="2">
        <v>4.0999999999999996</v>
      </c>
      <c r="L2410" s="1">
        <v>73</v>
      </c>
      <c r="M2410" s="1">
        <v>71</v>
      </c>
      <c r="N2410" s="3">
        <v>8.6999999999999993</v>
      </c>
      <c r="O2410" s="1">
        <v>73</v>
      </c>
      <c r="P2410" s="2">
        <v>21.3</v>
      </c>
      <c r="Q2410" s="3">
        <v>337.2253</v>
      </c>
      <c r="R2410" s="1">
        <v>44896856</v>
      </c>
      <c r="S2410">
        <v>16.3</v>
      </c>
      <c r="T2410">
        <v>19.100000000000001</v>
      </c>
      <c r="U2410">
        <v>0.63500000000000001</v>
      </c>
      <c r="V2410">
        <v>13</v>
      </c>
    </row>
    <row r="2411" spans="1:22" x14ac:dyDescent="0.3">
      <c r="A2411" t="s">
        <v>183</v>
      </c>
      <c r="B2411" s="1">
        <v>2015</v>
      </c>
      <c r="C2411" t="s">
        <v>23</v>
      </c>
      <c r="D2411" s="2">
        <v>57.3</v>
      </c>
      <c r="E2411" s="1">
        <v>332</v>
      </c>
      <c r="F2411" s="1">
        <v>26</v>
      </c>
      <c r="H2411">
        <v>0</v>
      </c>
      <c r="I2411" s="1">
        <v>31</v>
      </c>
      <c r="J2411" s="1">
        <v>878</v>
      </c>
      <c r="L2411" s="1">
        <v>39</v>
      </c>
      <c r="M2411" s="1">
        <v>41</v>
      </c>
      <c r="O2411" s="1">
        <v>31</v>
      </c>
      <c r="P2411" s="2">
        <v>3.4</v>
      </c>
      <c r="Q2411" s="3">
        <v>758.72578199999998</v>
      </c>
      <c r="R2411" s="1">
        <v>11882136</v>
      </c>
      <c r="U2411">
        <v>0.42099999999999999</v>
      </c>
      <c r="V2411">
        <v>4.9000000000000004</v>
      </c>
    </row>
    <row r="2412" spans="1:22" x14ac:dyDescent="0.3">
      <c r="A2412" t="s">
        <v>183</v>
      </c>
      <c r="B2412" s="1">
        <v>2014</v>
      </c>
      <c r="C2412" t="s">
        <v>23</v>
      </c>
      <c r="D2412" s="2">
        <v>56.6</v>
      </c>
      <c r="E2412" s="1">
        <v>343</v>
      </c>
      <c r="F2412" s="1">
        <v>26</v>
      </c>
      <c r="H2412">
        <v>46.074468600000003</v>
      </c>
      <c r="I2412" s="1"/>
      <c r="J2412" s="1">
        <v>441</v>
      </c>
      <c r="L2412" s="1">
        <v>39</v>
      </c>
      <c r="M2412" s="1">
        <v>44</v>
      </c>
      <c r="N2412" s="3">
        <v>2.74</v>
      </c>
      <c r="O2412" s="1">
        <v>39</v>
      </c>
      <c r="P2412" s="2">
        <v>3.5</v>
      </c>
      <c r="Q2412" s="3">
        <v>1151.861715</v>
      </c>
      <c r="R2412" s="1">
        <v>1153971</v>
      </c>
      <c r="U2412">
        <v>0.42099999999999999</v>
      </c>
      <c r="V2412">
        <v>4.9000000000000004</v>
      </c>
    </row>
    <row r="2413" spans="1:22" x14ac:dyDescent="0.3">
      <c r="A2413" t="s">
        <v>183</v>
      </c>
      <c r="B2413" s="1">
        <v>2013</v>
      </c>
      <c r="C2413" t="s">
        <v>23</v>
      </c>
      <c r="D2413" s="2">
        <v>56.4</v>
      </c>
      <c r="E2413" s="1">
        <v>345</v>
      </c>
      <c r="F2413" s="1">
        <v>26</v>
      </c>
      <c r="H2413">
        <v>47.44453</v>
      </c>
      <c r="I2413" s="1"/>
      <c r="J2413" s="1">
        <v>525</v>
      </c>
      <c r="L2413" s="1">
        <v>40</v>
      </c>
      <c r="M2413" s="1">
        <v>5</v>
      </c>
      <c r="N2413" s="3">
        <v>2.62</v>
      </c>
      <c r="O2413" s="1">
        <v>45</v>
      </c>
      <c r="P2413" s="2">
        <v>3.6</v>
      </c>
      <c r="Q2413" s="3">
        <v>1186.1132500000001</v>
      </c>
      <c r="R2413" s="1">
        <v>1117749</v>
      </c>
      <c r="U2413">
        <v>0.41699999999999998</v>
      </c>
      <c r="V2413">
        <v>4.9000000000000004</v>
      </c>
    </row>
    <row r="2414" spans="1:22" x14ac:dyDescent="0.3">
      <c r="A2414" t="s">
        <v>183</v>
      </c>
      <c r="B2414" s="1">
        <v>2012</v>
      </c>
      <c r="C2414" t="s">
        <v>23</v>
      </c>
      <c r="D2414" s="2">
        <v>56</v>
      </c>
      <c r="E2414" s="1">
        <v>347</v>
      </c>
      <c r="F2414" s="1">
        <v>26</v>
      </c>
      <c r="H2414">
        <v>38.338232400000003</v>
      </c>
      <c r="I2414" s="1"/>
      <c r="J2414" s="1">
        <v>1952</v>
      </c>
      <c r="L2414" s="1">
        <v>40</v>
      </c>
      <c r="M2414" s="1">
        <v>64</v>
      </c>
      <c r="N2414" s="3">
        <v>2.77</v>
      </c>
      <c r="O2414" s="1">
        <v>59</v>
      </c>
      <c r="P2414" s="2">
        <v>3.8</v>
      </c>
      <c r="Q2414" s="3">
        <v>958.45581000000004</v>
      </c>
      <c r="R2414" s="1">
        <v>1818258</v>
      </c>
      <c r="U2414">
        <v>0.41899999999999998</v>
      </c>
      <c r="V2414">
        <v>4.9000000000000004</v>
      </c>
    </row>
    <row r="2415" spans="1:22" x14ac:dyDescent="0.3">
      <c r="A2415" t="s">
        <v>183</v>
      </c>
      <c r="B2415" s="1">
        <v>2011</v>
      </c>
      <c r="C2415" t="s">
        <v>23</v>
      </c>
      <c r="D2415" s="2">
        <v>55.4</v>
      </c>
      <c r="E2415" s="1">
        <v>355</v>
      </c>
      <c r="F2415" s="1">
        <v>27</v>
      </c>
      <c r="H2415">
        <v>0</v>
      </c>
      <c r="I2415" s="1"/>
      <c r="J2415" s="1">
        <v>1256</v>
      </c>
      <c r="L2415" s="1">
        <v>41</v>
      </c>
      <c r="M2415" s="1">
        <v>66</v>
      </c>
      <c r="O2415" s="1">
        <v>61</v>
      </c>
      <c r="P2415" s="2">
        <v>3.9</v>
      </c>
      <c r="Q2415" s="3">
        <v>176.97130000000001</v>
      </c>
      <c r="R2415" s="1">
        <v>1448857</v>
      </c>
      <c r="U2415">
        <v>0.42899999999999999</v>
      </c>
      <c r="V2415">
        <v>4.9000000000000004</v>
      </c>
    </row>
    <row r="2416" spans="1:22" x14ac:dyDescent="0.3">
      <c r="A2416" t="s">
        <v>183</v>
      </c>
      <c r="B2416" s="1">
        <v>2010</v>
      </c>
      <c r="C2416" t="s">
        <v>23</v>
      </c>
      <c r="D2416" s="2">
        <v>55</v>
      </c>
      <c r="E2416" s="1">
        <v>359</v>
      </c>
      <c r="F2416" s="1">
        <v>27</v>
      </c>
      <c r="H2416">
        <v>0</v>
      </c>
      <c r="I2416" s="1"/>
      <c r="J2416" s="1">
        <v>0</v>
      </c>
      <c r="L2416" s="1">
        <v>41</v>
      </c>
      <c r="P2416" s="2">
        <v>4</v>
      </c>
      <c r="Q2416" s="3">
        <v>1562.2393460000001</v>
      </c>
      <c r="R2416" s="1">
        <v>167192</v>
      </c>
      <c r="U2416">
        <v>0</v>
      </c>
      <c r="V2416">
        <v>0</v>
      </c>
    </row>
    <row r="2417" spans="1:22" x14ac:dyDescent="0.3">
      <c r="A2417" t="s">
        <v>183</v>
      </c>
      <c r="B2417" s="1">
        <v>2009</v>
      </c>
      <c r="C2417" t="s">
        <v>23</v>
      </c>
      <c r="D2417" s="2">
        <v>54.3</v>
      </c>
      <c r="E2417" s="1">
        <v>369</v>
      </c>
      <c r="F2417" s="1">
        <v>27</v>
      </c>
      <c r="H2417">
        <v>0</v>
      </c>
      <c r="I2417" s="1"/>
      <c r="J2417" s="1">
        <v>0</v>
      </c>
      <c r="L2417" s="1">
        <v>42</v>
      </c>
      <c r="P2417" s="2">
        <v>4.2</v>
      </c>
      <c r="Q2417" s="3">
        <v>1264.78998</v>
      </c>
      <c r="R2417" s="1">
        <v>967667</v>
      </c>
      <c r="U2417">
        <v>0</v>
      </c>
      <c r="V2417">
        <v>0</v>
      </c>
    </row>
    <row r="2418" spans="1:22" x14ac:dyDescent="0.3">
      <c r="A2418" t="s">
        <v>183</v>
      </c>
      <c r="B2418" s="1">
        <v>2008</v>
      </c>
      <c r="C2418" t="s">
        <v>23</v>
      </c>
      <c r="D2418" s="2">
        <v>53.6</v>
      </c>
      <c r="E2418" s="1">
        <v>377</v>
      </c>
      <c r="F2418" s="1">
        <v>27</v>
      </c>
      <c r="H2418">
        <v>0</v>
      </c>
      <c r="I2418" s="1"/>
      <c r="J2418" s="1">
        <v>0</v>
      </c>
      <c r="L2418" s="1">
        <v>42</v>
      </c>
      <c r="P2418" s="2">
        <v>4.2</v>
      </c>
      <c r="Q2418" s="3">
        <v>1678.7118620000001</v>
      </c>
      <c r="R2418" s="1">
        <v>9263136</v>
      </c>
      <c r="U2418">
        <v>0</v>
      </c>
      <c r="V2418">
        <v>0</v>
      </c>
    </row>
    <row r="2419" spans="1:22" x14ac:dyDescent="0.3">
      <c r="A2419" t="s">
        <v>183</v>
      </c>
      <c r="B2419" s="1">
        <v>2007</v>
      </c>
      <c r="C2419" t="s">
        <v>23</v>
      </c>
      <c r="D2419" s="2">
        <v>53.1</v>
      </c>
      <c r="E2419" s="1">
        <v>381</v>
      </c>
      <c r="F2419" s="1">
        <v>27</v>
      </c>
      <c r="H2419">
        <v>0</v>
      </c>
      <c r="I2419" s="1"/>
      <c r="J2419" s="1">
        <v>0</v>
      </c>
      <c r="L2419" s="1">
        <v>43</v>
      </c>
      <c r="P2419" s="2">
        <v>4.2</v>
      </c>
      <c r="R2419" s="1">
        <v>88568</v>
      </c>
      <c r="U2419">
        <v>0</v>
      </c>
      <c r="V2419">
        <v>0</v>
      </c>
    </row>
    <row r="2420" spans="1:22" x14ac:dyDescent="0.3">
      <c r="A2420" t="s">
        <v>183</v>
      </c>
      <c r="B2420" s="1">
        <v>2006</v>
      </c>
      <c r="C2420" t="s">
        <v>23</v>
      </c>
      <c r="D2420" s="2">
        <v>52.5</v>
      </c>
      <c r="E2420" s="1">
        <v>383</v>
      </c>
      <c r="F2420" s="1">
        <v>28</v>
      </c>
      <c r="H2420">
        <v>0</v>
      </c>
      <c r="I2420" s="1"/>
      <c r="J2420" s="1">
        <v>0</v>
      </c>
      <c r="L2420" s="1">
        <v>43</v>
      </c>
      <c r="P2420" s="2">
        <v>4.0999999999999996</v>
      </c>
      <c r="R2420" s="1">
        <v>8468152</v>
      </c>
      <c r="U2420">
        <v>0</v>
      </c>
      <c r="V2420">
        <v>0</v>
      </c>
    </row>
    <row r="2421" spans="1:22" x14ac:dyDescent="0.3">
      <c r="A2421" t="s">
        <v>183</v>
      </c>
      <c r="B2421" s="1">
        <v>2005</v>
      </c>
      <c r="C2421" t="s">
        <v>23</v>
      </c>
      <c r="D2421" s="2">
        <v>51.9</v>
      </c>
      <c r="E2421" s="1">
        <v>383</v>
      </c>
      <c r="F2421" s="1">
        <v>28</v>
      </c>
      <c r="H2421">
        <v>0</v>
      </c>
      <c r="I2421" s="1"/>
      <c r="J2421" s="1">
        <v>0</v>
      </c>
      <c r="L2421" s="1">
        <v>44</v>
      </c>
      <c r="P2421" s="2">
        <v>3.9</v>
      </c>
      <c r="R2421" s="1">
        <v>818877</v>
      </c>
      <c r="U2421">
        <v>0</v>
      </c>
      <c r="V2421">
        <v>0</v>
      </c>
    </row>
    <row r="2422" spans="1:22" x14ac:dyDescent="0.3">
      <c r="A2422" t="s">
        <v>183</v>
      </c>
      <c r="B2422" s="1">
        <v>2004</v>
      </c>
      <c r="C2422" t="s">
        <v>23</v>
      </c>
      <c r="D2422" s="2">
        <v>51.4</v>
      </c>
      <c r="E2422" s="1">
        <v>383</v>
      </c>
      <c r="F2422" s="1">
        <v>29</v>
      </c>
      <c r="H2422">
        <v>0</v>
      </c>
      <c r="I2422" s="1"/>
      <c r="J2422" s="1">
        <v>0</v>
      </c>
      <c r="L2422" s="1">
        <v>45</v>
      </c>
      <c r="P2422" s="2">
        <v>3.8</v>
      </c>
      <c r="R2422" s="1">
        <v>7787655</v>
      </c>
      <c r="U2422">
        <v>0</v>
      </c>
      <c r="V2422">
        <v>0</v>
      </c>
    </row>
    <row r="2423" spans="1:22" x14ac:dyDescent="0.3">
      <c r="A2423" t="s">
        <v>183</v>
      </c>
      <c r="B2423" s="1">
        <v>2003</v>
      </c>
      <c r="C2423" t="s">
        <v>23</v>
      </c>
      <c r="D2423" s="2">
        <v>58</v>
      </c>
      <c r="E2423" s="1">
        <v>383</v>
      </c>
      <c r="F2423" s="1">
        <v>29</v>
      </c>
      <c r="H2423">
        <v>0</v>
      </c>
      <c r="I2423" s="1"/>
      <c r="J2423" s="1">
        <v>0</v>
      </c>
      <c r="L2423" s="1">
        <v>46</v>
      </c>
      <c r="P2423" s="2">
        <v>3.5</v>
      </c>
      <c r="R2423" s="1">
        <v>751642</v>
      </c>
      <c r="U2423">
        <v>0</v>
      </c>
      <c r="V2423">
        <v>0</v>
      </c>
    </row>
    <row r="2424" spans="1:22" x14ac:dyDescent="0.3">
      <c r="A2424" t="s">
        <v>183</v>
      </c>
      <c r="B2424" s="1">
        <v>2002</v>
      </c>
      <c r="C2424" t="s">
        <v>23</v>
      </c>
      <c r="D2424" s="2">
        <v>52</v>
      </c>
      <c r="E2424" s="1">
        <v>382</v>
      </c>
      <c r="F2424" s="1">
        <v>30</v>
      </c>
      <c r="H2424">
        <v>0</v>
      </c>
      <c r="I2424" s="1"/>
      <c r="J2424" s="1">
        <v>0</v>
      </c>
      <c r="L2424" s="1">
        <v>48</v>
      </c>
      <c r="P2424" s="2">
        <v>3.3</v>
      </c>
      <c r="R2424" s="1">
        <v>7237276</v>
      </c>
      <c r="U2424">
        <v>0</v>
      </c>
      <c r="V2424">
        <v>0</v>
      </c>
    </row>
    <row r="2425" spans="1:22" x14ac:dyDescent="0.3">
      <c r="A2425" t="s">
        <v>183</v>
      </c>
      <c r="B2425" s="1">
        <v>2001</v>
      </c>
      <c r="C2425" t="s">
        <v>23</v>
      </c>
      <c r="D2425" s="2">
        <v>49.6</v>
      </c>
      <c r="E2425" s="1">
        <v>381</v>
      </c>
      <c r="F2425" s="1">
        <v>30</v>
      </c>
      <c r="H2425">
        <v>0</v>
      </c>
      <c r="I2425" s="1"/>
      <c r="J2425" s="1">
        <v>0</v>
      </c>
      <c r="L2425" s="1">
        <v>49</v>
      </c>
      <c r="P2425" s="2">
        <v>3</v>
      </c>
      <c r="R2425" s="1">
        <v>6974442</v>
      </c>
      <c r="U2425">
        <v>0</v>
      </c>
      <c r="V2425">
        <v>0</v>
      </c>
    </row>
    <row r="2426" spans="1:22" x14ac:dyDescent="0.3">
      <c r="A2426" t="s">
        <v>183</v>
      </c>
      <c r="B2426" s="1">
        <v>2000</v>
      </c>
      <c r="C2426" t="s">
        <v>23</v>
      </c>
      <c r="D2426" s="2">
        <v>48.9</v>
      </c>
      <c r="E2426" s="1">
        <v>38</v>
      </c>
      <c r="F2426" s="1">
        <v>31</v>
      </c>
      <c r="H2426">
        <v>0</v>
      </c>
      <c r="I2426" s="1"/>
      <c r="J2426" s="1">
        <v>0</v>
      </c>
      <c r="L2426" s="1">
        <v>50</v>
      </c>
      <c r="P2426" s="2">
        <v>2.7</v>
      </c>
      <c r="R2426" s="1">
        <v>67656</v>
      </c>
      <c r="U2426">
        <v>0</v>
      </c>
      <c r="V2426">
        <v>0</v>
      </c>
    </row>
    <row r="2427" spans="1:22" x14ac:dyDescent="0.3">
      <c r="A2427" t="s">
        <v>184</v>
      </c>
      <c r="B2427" s="1">
        <v>2015</v>
      </c>
      <c r="C2427" t="s">
        <v>31</v>
      </c>
      <c r="D2427" s="2">
        <v>82.8</v>
      </c>
      <c r="E2427" s="1">
        <v>56</v>
      </c>
      <c r="F2427" s="1">
        <v>1</v>
      </c>
      <c r="H2427">
        <v>0</v>
      </c>
      <c r="I2427" s="1">
        <v>97</v>
      </c>
      <c r="J2427" s="1">
        <v>115</v>
      </c>
      <c r="K2427" s="2">
        <v>66.599999999999994</v>
      </c>
      <c r="L2427" s="1">
        <v>1</v>
      </c>
      <c r="M2427" s="1">
        <v>97</v>
      </c>
      <c r="O2427" s="1">
        <v>97</v>
      </c>
      <c r="P2427" s="2">
        <v>0.1</v>
      </c>
      <c r="Q2427" s="3">
        <v>25683.845649999999</v>
      </c>
      <c r="R2427" s="1">
        <v>46447697</v>
      </c>
      <c r="S2427">
        <v>0.6</v>
      </c>
      <c r="T2427">
        <v>0.5</v>
      </c>
      <c r="U2427">
        <v>0.88200000000000001</v>
      </c>
      <c r="V2427">
        <v>17.7</v>
      </c>
    </row>
    <row r="2428" spans="1:22" x14ac:dyDescent="0.3">
      <c r="A2428" t="s">
        <v>184</v>
      </c>
      <c r="B2428" s="1">
        <v>2014</v>
      </c>
      <c r="C2428" t="s">
        <v>31</v>
      </c>
      <c r="D2428" s="2">
        <v>82.6</v>
      </c>
      <c r="E2428" s="1">
        <v>58</v>
      </c>
      <c r="F2428" s="1">
        <v>1</v>
      </c>
      <c r="G2428" s="3">
        <v>0.01</v>
      </c>
      <c r="H2428">
        <v>42.988476249999998</v>
      </c>
      <c r="I2428" s="1">
        <v>96</v>
      </c>
      <c r="J2428" s="1">
        <v>154</v>
      </c>
      <c r="K2428" s="2">
        <v>66</v>
      </c>
      <c r="L2428" s="1">
        <v>1</v>
      </c>
      <c r="M2428" s="1">
        <v>97</v>
      </c>
      <c r="N2428" s="3">
        <v>9.3000000000000007</v>
      </c>
      <c r="O2428" s="1">
        <v>97</v>
      </c>
      <c r="P2428" s="2">
        <v>0.1</v>
      </c>
      <c r="Q2428" s="3">
        <v>296.47224999999997</v>
      </c>
      <c r="R2428" s="1">
        <v>4648882</v>
      </c>
      <c r="S2428">
        <v>0.6</v>
      </c>
      <c r="T2428">
        <v>0.5</v>
      </c>
      <c r="U2428">
        <v>0.877</v>
      </c>
      <c r="V2428">
        <v>17.600000000000001</v>
      </c>
    </row>
    <row r="2429" spans="1:22" x14ac:dyDescent="0.3">
      <c r="A2429" t="s">
        <v>184</v>
      </c>
      <c r="B2429" s="1">
        <v>2013</v>
      </c>
      <c r="C2429" t="s">
        <v>31</v>
      </c>
      <c r="D2429" s="2">
        <v>82.4</v>
      </c>
      <c r="E2429" s="1">
        <v>6</v>
      </c>
      <c r="F2429" s="1">
        <v>1</v>
      </c>
      <c r="G2429" s="3">
        <v>9.25</v>
      </c>
      <c r="H2429">
        <v>423.68045899999998</v>
      </c>
      <c r="I2429" s="1">
        <v>95</v>
      </c>
      <c r="J2429" s="1">
        <v>131</v>
      </c>
      <c r="K2429" s="2">
        <v>65.400000000000006</v>
      </c>
      <c r="L2429" s="1">
        <v>2</v>
      </c>
      <c r="M2429" s="1">
        <v>96</v>
      </c>
      <c r="N2429" s="3">
        <v>9.1</v>
      </c>
      <c r="O2429" s="1">
        <v>96</v>
      </c>
      <c r="P2429" s="2">
        <v>0.1</v>
      </c>
      <c r="Q2429" s="3">
        <v>2921.9342000000001</v>
      </c>
      <c r="R2429" s="1">
        <v>466245</v>
      </c>
      <c r="S2429">
        <v>0.6</v>
      </c>
      <c r="T2429">
        <v>0.5</v>
      </c>
      <c r="U2429">
        <v>0.874</v>
      </c>
      <c r="V2429">
        <v>17.5</v>
      </c>
    </row>
    <row r="2430" spans="1:22" x14ac:dyDescent="0.3">
      <c r="A2430" t="s">
        <v>184</v>
      </c>
      <c r="B2430" s="1">
        <v>2012</v>
      </c>
      <c r="C2430" t="s">
        <v>31</v>
      </c>
      <c r="D2430" s="2">
        <v>82</v>
      </c>
      <c r="E2430" s="1">
        <v>61</v>
      </c>
      <c r="F2430" s="1">
        <v>1</v>
      </c>
      <c r="G2430" s="3">
        <v>9.35</v>
      </c>
      <c r="H2430">
        <v>4255.7816929999999</v>
      </c>
      <c r="I2430" s="1">
        <v>96</v>
      </c>
      <c r="J2430" s="1">
        <v>1204</v>
      </c>
      <c r="K2430" s="2">
        <v>64.8</v>
      </c>
      <c r="L2430" s="1">
        <v>2</v>
      </c>
      <c r="M2430" s="1">
        <v>97</v>
      </c>
      <c r="N2430" s="3">
        <v>9.39</v>
      </c>
      <c r="O2430" s="1">
        <v>97</v>
      </c>
      <c r="P2430" s="2">
        <v>0.1</v>
      </c>
      <c r="Q2430" s="3">
        <v>28562.293239999999</v>
      </c>
      <c r="R2430" s="1">
        <v>4677355</v>
      </c>
      <c r="S2430">
        <v>0.6</v>
      </c>
      <c r="T2430">
        <v>0.5</v>
      </c>
      <c r="U2430">
        <v>0.871</v>
      </c>
      <c r="V2430">
        <v>17.2</v>
      </c>
    </row>
    <row r="2431" spans="1:22" x14ac:dyDescent="0.3">
      <c r="A2431" t="s">
        <v>184</v>
      </c>
      <c r="B2431" s="1">
        <v>2011</v>
      </c>
      <c r="C2431" t="s">
        <v>31</v>
      </c>
      <c r="D2431" s="2">
        <v>82.1</v>
      </c>
      <c r="E2431" s="1">
        <v>63</v>
      </c>
      <c r="F2431" s="1">
        <v>1</v>
      </c>
      <c r="G2431" s="3">
        <v>9.6199999999999992</v>
      </c>
      <c r="H2431">
        <v>4873.8188</v>
      </c>
      <c r="I2431" s="1">
        <v>97</v>
      </c>
      <c r="J2431" s="1">
        <v>3802</v>
      </c>
      <c r="K2431" s="2">
        <v>64.099999999999994</v>
      </c>
      <c r="L2431" s="1">
        <v>2</v>
      </c>
      <c r="M2431" s="1">
        <v>97</v>
      </c>
      <c r="N2431" s="3">
        <v>9.48</v>
      </c>
      <c r="O2431" s="1">
        <v>97</v>
      </c>
      <c r="P2431" s="2">
        <v>0.1</v>
      </c>
      <c r="Q2431" s="3">
        <v>31834.21816</v>
      </c>
      <c r="R2431" s="1">
        <v>46742697</v>
      </c>
      <c r="S2431">
        <v>0.6</v>
      </c>
      <c r="T2431">
        <v>0.5</v>
      </c>
      <c r="U2431">
        <v>0.86699999999999999</v>
      </c>
      <c r="V2431">
        <v>16.899999999999999</v>
      </c>
    </row>
    <row r="2432" spans="1:22" x14ac:dyDescent="0.3">
      <c r="A2432" t="s">
        <v>184</v>
      </c>
      <c r="B2432" s="1">
        <v>2010</v>
      </c>
      <c r="C2432" t="s">
        <v>31</v>
      </c>
      <c r="D2432" s="2">
        <v>81.900000000000006</v>
      </c>
      <c r="E2432" s="1">
        <v>64</v>
      </c>
      <c r="F2432" s="1">
        <v>1</v>
      </c>
      <c r="G2432" s="3">
        <v>9.7799999999999994</v>
      </c>
      <c r="H2432">
        <v>578.74171720000004</v>
      </c>
      <c r="I2432" s="1">
        <v>97</v>
      </c>
      <c r="J2432" s="1">
        <v>302</v>
      </c>
      <c r="K2432" s="2">
        <v>63.5</v>
      </c>
      <c r="L2432" s="1">
        <v>2</v>
      </c>
      <c r="M2432" s="1">
        <v>97</v>
      </c>
      <c r="N2432" s="3">
        <v>9.56</v>
      </c>
      <c r="O2432" s="1">
        <v>97</v>
      </c>
      <c r="P2432" s="2">
        <v>0.1</v>
      </c>
      <c r="Q2432" s="3">
        <v>3736.2280000000001</v>
      </c>
      <c r="R2432" s="1">
        <v>46576897</v>
      </c>
      <c r="S2432">
        <v>0.6</v>
      </c>
      <c r="T2432">
        <v>0.5</v>
      </c>
      <c r="U2432">
        <v>0.86</v>
      </c>
      <c r="V2432">
        <v>16.399999999999999</v>
      </c>
    </row>
    <row r="2433" spans="1:22" x14ac:dyDescent="0.3">
      <c r="A2433" t="s">
        <v>184</v>
      </c>
      <c r="B2433" s="1">
        <v>2009</v>
      </c>
      <c r="C2433" t="s">
        <v>31</v>
      </c>
      <c r="D2433" s="2">
        <v>81.599999999999994</v>
      </c>
      <c r="E2433" s="1">
        <v>66</v>
      </c>
      <c r="F2433" s="1">
        <v>2</v>
      </c>
      <c r="G2433" s="3">
        <v>9.99</v>
      </c>
      <c r="H2433">
        <v>5047.2540580000004</v>
      </c>
      <c r="I2433" s="1">
        <v>96</v>
      </c>
      <c r="J2433" s="1">
        <v>41</v>
      </c>
      <c r="K2433" s="2">
        <v>62.9</v>
      </c>
      <c r="L2433" s="1">
        <v>2</v>
      </c>
      <c r="M2433" s="1">
        <v>96</v>
      </c>
      <c r="N2433" s="3">
        <v>9.52</v>
      </c>
      <c r="O2433" s="1">
        <v>96</v>
      </c>
      <c r="P2433" s="2">
        <v>0.1</v>
      </c>
      <c r="Q2433" s="3">
        <v>32333.466100000001</v>
      </c>
      <c r="R2433" s="1">
        <v>46362946</v>
      </c>
      <c r="S2433">
        <v>0.6</v>
      </c>
      <c r="T2433">
        <v>0.5</v>
      </c>
      <c r="U2433">
        <v>0.85799999999999998</v>
      </c>
      <c r="V2433">
        <v>16.3</v>
      </c>
    </row>
    <row r="2434" spans="1:22" x14ac:dyDescent="0.3">
      <c r="A2434" t="s">
        <v>184</v>
      </c>
      <c r="B2434" s="1">
        <v>2008</v>
      </c>
      <c r="C2434" t="s">
        <v>31</v>
      </c>
      <c r="D2434" s="2">
        <v>81.3</v>
      </c>
      <c r="E2434" s="1">
        <v>7</v>
      </c>
      <c r="F2434" s="1">
        <v>2</v>
      </c>
      <c r="G2434" s="3">
        <v>10.24</v>
      </c>
      <c r="H2434">
        <v>5596.5352030000004</v>
      </c>
      <c r="I2434" s="1">
        <v>97</v>
      </c>
      <c r="J2434" s="1">
        <v>297</v>
      </c>
      <c r="K2434" s="2">
        <v>62.3</v>
      </c>
      <c r="L2434" s="1">
        <v>2</v>
      </c>
      <c r="M2434" s="1">
        <v>97</v>
      </c>
      <c r="N2434" s="3">
        <v>8.8000000000000007</v>
      </c>
      <c r="O2434" s="1">
        <v>97</v>
      </c>
      <c r="P2434" s="2">
        <v>0.1</v>
      </c>
      <c r="Q2434" s="3">
        <v>35578.736190000003</v>
      </c>
      <c r="R2434" s="1">
        <v>4595416</v>
      </c>
      <c r="S2434">
        <v>0.6</v>
      </c>
      <c r="T2434">
        <v>0.5</v>
      </c>
      <c r="U2434">
        <v>0.85399999999999998</v>
      </c>
      <c r="V2434">
        <v>16.100000000000001</v>
      </c>
    </row>
    <row r="2435" spans="1:22" x14ac:dyDescent="0.3">
      <c r="A2435" t="s">
        <v>184</v>
      </c>
      <c r="B2435" s="1">
        <v>2007</v>
      </c>
      <c r="C2435" t="s">
        <v>31</v>
      </c>
      <c r="D2435" s="2">
        <v>89</v>
      </c>
      <c r="E2435" s="1">
        <v>72</v>
      </c>
      <c r="F2435" s="1">
        <v>2</v>
      </c>
      <c r="G2435" s="3">
        <v>11.05</v>
      </c>
      <c r="H2435">
        <v>510.9327012</v>
      </c>
      <c r="I2435" s="1">
        <v>96</v>
      </c>
      <c r="J2435" s="1">
        <v>267</v>
      </c>
      <c r="K2435" s="2">
        <v>61.7</v>
      </c>
      <c r="L2435" s="1">
        <v>2</v>
      </c>
      <c r="M2435" s="1">
        <v>96</v>
      </c>
      <c r="N2435" s="3">
        <v>8.36</v>
      </c>
      <c r="O2435" s="1">
        <v>96</v>
      </c>
      <c r="P2435" s="2">
        <v>0.1</v>
      </c>
      <c r="Q2435" s="3">
        <v>3279.4140000000002</v>
      </c>
      <c r="R2435" s="1">
        <v>4522683</v>
      </c>
      <c r="S2435">
        <v>0.6</v>
      </c>
      <c r="T2435">
        <v>0.5</v>
      </c>
      <c r="U2435">
        <v>0.84899999999999998</v>
      </c>
      <c r="V2435">
        <v>16</v>
      </c>
    </row>
    <row r="2436" spans="1:22" x14ac:dyDescent="0.3">
      <c r="A2436" t="s">
        <v>184</v>
      </c>
      <c r="B2436" s="1">
        <v>2006</v>
      </c>
      <c r="C2436" t="s">
        <v>31</v>
      </c>
      <c r="D2436" s="2">
        <v>88</v>
      </c>
      <c r="E2436" s="1">
        <v>73</v>
      </c>
      <c r="F2436" s="1">
        <v>2</v>
      </c>
      <c r="G2436" s="3">
        <v>11.86</v>
      </c>
      <c r="H2436">
        <v>4460.3900059999996</v>
      </c>
      <c r="I2436" s="1">
        <v>97</v>
      </c>
      <c r="J2436" s="1">
        <v>362</v>
      </c>
      <c r="K2436" s="2">
        <v>61.1</v>
      </c>
      <c r="L2436" s="1">
        <v>2</v>
      </c>
      <c r="M2436" s="1">
        <v>98</v>
      </c>
      <c r="N2436" s="3">
        <v>8.23</v>
      </c>
      <c r="O2436" s="1">
        <v>98</v>
      </c>
      <c r="P2436" s="2">
        <v>0.1</v>
      </c>
      <c r="Q2436" s="3">
        <v>28482.694800000001</v>
      </c>
      <c r="R2436" s="1">
        <v>44397319</v>
      </c>
      <c r="S2436">
        <v>0.6</v>
      </c>
      <c r="T2436">
        <v>0.5</v>
      </c>
      <c r="U2436">
        <v>0.84399999999999997</v>
      </c>
      <c r="V2436">
        <v>15.9</v>
      </c>
    </row>
    <row r="2437" spans="1:22" x14ac:dyDescent="0.3">
      <c r="A2437" t="s">
        <v>184</v>
      </c>
      <c r="B2437" s="1">
        <v>2005</v>
      </c>
      <c r="C2437" t="s">
        <v>31</v>
      </c>
      <c r="D2437" s="2">
        <v>81</v>
      </c>
      <c r="E2437" s="1">
        <v>77</v>
      </c>
      <c r="F2437" s="1">
        <v>2</v>
      </c>
      <c r="G2437" s="3">
        <v>11.92</v>
      </c>
      <c r="H2437">
        <v>405.44759809999999</v>
      </c>
      <c r="I2437" s="1">
        <v>96</v>
      </c>
      <c r="J2437" s="1">
        <v>22</v>
      </c>
      <c r="K2437" s="2">
        <v>6.5</v>
      </c>
      <c r="L2437" s="1">
        <v>2</v>
      </c>
      <c r="M2437" s="1">
        <v>96</v>
      </c>
      <c r="N2437" s="3">
        <v>8.1199999999999992</v>
      </c>
      <c r="O2437" s="1">
        <v>96</v>
      </c>
      <c r="P2437" s="2">
        <v>0.1</v>
      </c>
      <c r="Q2437" s="3">
        <v>2651.7174500000001</v>
      </c>
      <c r="R2437" s="1">
        <v>43653155</v>
      </c>
      <c r="S2437">
        <v>0.6</v>
      </c>
      <c r="T2437">
        <v>0.5</v>
      </c>
      <c r="U2437">
        <v>0.83699999999999997</v>
      </c>
      <c r="V2437">
        <v>15.8</v>
      </c>
    </row>
    <row r="2438" spans="1:22" x14ac:dyDescent="0.3">
      <c r="A2438" t="s">
        <v>184</v>
      </c>
      <c r="B2438" s="1">
        <v>2004</v>
      </c>
      <c r="C2438" t="s">
        <v>31</v>
      </c>
      <c r="D2438" s="2">
        <v>81</v>
      </c>
      <c r="E2438" s="1">
        <v>79</v>
      </c>
      <c r="F2438" s="1">
        <v>2</v>
      </c>
      <c r="G2438" s="3">
        <v>11.96</v>
      </c>
      <c r="H2438">
        <v>3715.3700950000002</v>
      </c>
      <c r="I2438" s="1">
        <v>97</v>
      </c>
      <c r="J2438" s="1">
        <v>26</v>
      </c>
      <c r="K2438" s="2">
        <v>59.9</v>
      </c>
      <c r="L2438" s="1">
        <v>2</v>
      </c>
      <c r="M2438" s="1">
        <v>97</v>
      </c>
      <c r="N2438" s="3">
        <v>8.5</v>
      </c>
      <c r="O2438" s="1">
        <v>97</v>
      </c>
      <c r="P2438" s="2">
        <v>0.1</v>
      </c>
      <c r="Q2438" s="3">
        <v>24918.645840000001</v>
      </c>
      <c r="R2438" s="1">
        <v>42921895</v>
      </c>
      <c r="S2438">
        <v>0.6</v>
      </c>
      <c r="T2438">
        <v>0.5</v>
      </c>
      <c r="U2438">
        <v>0.83299999999999996</v>
      </c>
      <c r="V2438">
        <v>15.6</v>
      </c>
    </row>
    <row r="2439" spans="1:22" x14ac:dyDescent="0.3">
      <c r="A2439" t="s">
        <v>184</v>
      </c>
      <c r="B2439" s="1">
        <v>2003</v>
      </c>
      <c r="C2439" t="s">
        <v>31</v>
      </c>
      <c r="D2439" s="2">
        <v>79.400000000000006</v>
      </c>
      <c r="E2439" s="1">
        <v>83</v>
      </c>
      <c r="F2439" s="1">
        <v>2</v>
      </c>
      <c r="G2439" s="3">
        <v>12.09</v>
      </c>
      <c r="H2439">
        <v>3205.019918</v>
      </c>
      <c r="I2439" s="1">
        <v>81</v>
      </c>
      <c r="J2439" s="1">
        <v>256</v>
      </c>
      <c r="K2439" s="2">
        <v>59.3</v>
      </c>
      <c r="L2439" s="1">
        <v>2</v>
      </c>
      <c r="M2439" s="1">
        <v>99</v>
      </c>
      <c r="N2439" s="3">
        <v>7.99</v>
      </c>
      <c r="O2439" s="1">
        <v>98</v>
      </c>
      <c r="P2439" s="2">
        <v>0.1</v>
      </c>
      <c r="Q2439" s="3">
        <v>21495.774099999999</v>
      </c>
      <c r="R2439" s="1">
        <v>42187645</v>
      </c>
      <c r="S2439">
        <v>0.6</v>
      </c>
      <c r="T2439">
        <v>0.5</v>
      </c>
      <c r="U2439">
        <v>0.83</v>
      </c>
      <c r="V2439">
        <v>15.6</v>
      </c>
    </row>
    <row r="2440" spans="1:22" x14ac:dyDescent="0.3">
      <c r="A2440" t="s">
        <v>184</v>
      </c>
      <c r="B2440" s="1">
        <v>2002</v>
      </c>
      <c r="C2440" t="s">
        <v>31</v>
      </c>
      <c r="D2440" s="2">
        <v>79.5</v>
      </c>
      <c r="E2440" s="1">
        <v>83</v>
      </c>
      <c r="F2440" s="1">
        <v>2</v>
      </c>
      <c r="G2440" s="3">
        <v>12.26</v>
      </c>
      <c r="H2440">
        <v>228.35430239999999</v>
      </c>
      <c r="I2440" s="1">
        <v>82</v>
      </c>
      <c r="J2440" s="1">
        <v>67</v>
      </c>
      <c r="K2440" s="2">
        <v>58.8</v>
      </c>
      <c r="L2440" s="1">
        <v>2</v>
      </c>
      <c r="M2440" s="1">
        <v>98</v>
      </c>
      <c r="N2440" s="3">
        <v>7.25</v>
      </c>
      <c r="O2440" s="1">
        <v>98</v>
      </c>
      <c r="P2440" s="2">
        <v>0.1</v>
      </c>
      <c r="Q2440" s="3">
        <v>1719.53541</v>
      </c>
      <c r="R2440" s="1">
        <v>41431558</v>
      </c>
      <c r="S2440">
        <v>0.6</v>
      </c>
      <c r="T2440">
        <v>0.5</v>
      </c>
      <c r="U2440">
        <v>0.82799999999999996</v>
      </c>
      <c r="V2440">
        <v>15.7</v>
      </c>
    </row>
    <row r="2441" spans="1:22" x14ac:dyDescent="0.3">
      <c r="A2441" t="s">
        <v>184</v>
      </c>
      <c r="B2441" s="1">
        <v>2001</v>
      </c>
      <c r="C2441" t="s">
        <v>31</v>
      </c>
      <c r="D2441" s="2">
        <v>79.400000000000006</v>
      </c>
      <c r="E2441" s="1">
        <v>84</v>
      </c>
      <c r="F2441" s="1">
        <v>2</v>
      </c>
      <c r="G2441" s="3">
        <v>9.86</v>
      </c>
      <c r="H2441">
        <v>2044.1697610000001</v>
      </c>
      <c r="I2441" s="1">
        <v>83</v>
      </c>
      <c r="J2441" s="1">
        <v>0</v>
      </c>
      <c r="K2441" s="2">
        <v>58.2</v>
      </c>
      <c r="L2441" s="1">
        <v>2</v>
      </c>
      <c r="M2441" s="1">
        <v>95</v>
      </c>
      <c r="N2441" s="3">
        <v>7.24</v>
      </c>
      <c r="O2441" s="1">
        <v>96</v>
      </c>
      <c r="P2441" s="2">
        <v>0.1</v>
      </c>
      <c r="Q2441" s="3">
        <v>15323.6114</v>
      </c>
      <c r="R2441" s="1">
        <v>485412</v>
      </c>
      <c r="S2441">
        <v>0.6</v>
      </c>
      <c r="T2441">
        <v>0.5</v>
      </c>
      <c r="U2441">
        <v>0.82499999999999996</v>
      </c>
      <c r="V2441">
        <v>15.7</v>
      </c>
    </row>
    <row r="2442" spans="1:22" x14ac:dyDescent="0.3">
      <c r="A2442" t="s">
        <v>184</v>
      </c>
      <c r="B2442" s="1">
        <v>2000</v>
      </c>
      <c r="C2442" t="s">
        <v>31</v>
      </c>
      <c r="D2442" s="2">
        <v>79.099999999999994</v>
      </c>
      <c r="E2442" s="1">
        <v>86</v>
      </c>
      <c r="F2442" s="1">
        <v>2</v>
      </c>
      <c r="G2442" s="3">
        <v>11.12</v>
      </c>
      <c r="H2442">
        <v>1934.398154</v>
      </c>
      <c r="I2442" s="1">
        <v>77</v>
      </c>
      <c r="J2442" s="1">
        <v>152</v>
      </c>
      <c r="K2442" s="2">
        <v>57.6</v>
      </c>
      <c r="L2442" s="1">
        <v>2</v>
      </c>
      <c r="M2442" s="1">
        <v>95</v>
      </c>
      <c r="N2442" s="3">
        <v>7.21</v>
      </c>
      <c r="O2442" s="1">
        <v>95</v>
      </c>
      <c r="P2442" s="2">
        <v>0.1</v>
      </c>
      <c r="Q2442" s="3">
        <v>14676.769</v>
      </c>
      <c r="R2442" s="1">
        <v>4567864</v>
      </c>
      <c r="S2442">
        <v>0.6</v>
      </c>
      <c r="T2442">
        <v>0.5</v>
      </c>
      <c r="U2442">
        <v>0.82</v>
      </c>
      <c r="V2442">
        <v>15.7</v>
      </c>
    </row>
    <row r="2443" spans="1:22" x14ac:dyDescent="0.3">
      <c r="A2443" t="s">
        <v>185</v>
      </c>
      <c r="B2443" s="1">
        <v>2015</v>
      </c>
      <c r="C2443" t="s">
        <v>23</v>
      </c>
      <c r="D2443" s="2">
        <v>74.900000000000006</v>
      </c>
      <c r="E2443" s="1">
        <v>138</v>
      </c>
      <c r="F2443" s="1">
        <v>3</v>
      </c>
      <c r="H2443">
        <v>0</v>
      </c>
      <c r="I2443" s="1">
        <v>99</v>
      </c>
      <c r="J2443" s="1">
        <v>1568</v>
      </c>
      <c r="K2443" s="2">
        <v>23.4</v>
      </c>
      <c r="L2443" s="1">
        <v>3</v>
      </c>
      <c r="M2443" s="1">
        <v>99</v>
      </c>
      <c r="O2443" s="1">
        <v>99</v>
      </c>
      <c r="P2443" s="2">
        <v>0.1</v>
      </c>
      <c r="Q2443" s="3">
        <v>3844.8912300000002</v>
      </c>
      <c r="R2443" s="1">
        <v>2966</v>
      </c>
      <c r="S2443">
        <v>15.1</v>
      </c>
      <c r="T2443">
        <v>15</v>
      </c>
      <c r="U2443">
        <v>0.76400000000000001</v>
      </c>
      <c r="V2443">
        <v>14</v>
      </c>
    </row>
    <row r="2444" spans="1:22" x14ac:dyDescent="0.3">
      <c r="A2444" t="s">
        <v>185</v>
      </c>
      <c r="B2444" s="1">
        <v>2014</v>
      </c>
      <c r="C2444" t="s">
        <v>23</v>
      </c>
      <c r="D2444" s="2">
        <v>74.7</v>
      </c>
      <c r="E2444" s="1">
        <v>141</v>
      </c>
      <c r="F2444" s="1">
        <v>3</v>
      </c>
      <c r="G2444" s="3">
        <v>2.37</v>
      </c>
      <c r="H2444">
        <v>42.730828299999999</v>
      </c>
      <c r="I2444" s="1">
        <v>99</v>
      </c>
      <c r="J2444" s="1">
        <v>1686</v>
      </c>
      <c r="K2444" s="2">
        <v>22.7</v>
      </c>
      <c r="L2444" s="1">
        <v>3</v>
      </c>
      <c r="M2444" s="1">
        <v>99</v>
      </c>
      <c r="N2444" s="3">
        <v>3.5</v>
      </c>
      <c r="O2444" s="1">
        <v>99</v>
      </c>
      <c r="P2444" s="2">
        <v>0.1</v>
      </c>
      <c r="Q2444" s="3">
        <v>382.54993999999999</v>
      </c>
      <c r="R2444" s="1">
        <v>2771</v>
      </c>
      <c r="S2444">
        <v>15.2</v>
      </c>
      <c r="T2444">
        <v>15</v>
      </c>
      <c r="U2444">
        <v>0.76</v>
      </c>
      <c r="V2444">
        <v>14</v>
      </c>
    </row>
    <row r="2445" spans="1:22" x14ac:dyDescent="0.3">
      <c r="A2445" t="s">
        <v>185</v>
      </c>
      <c r="B2445" s="1">
        <v>2013</v>
      </c>
      <c r="C2445" t="s">
        <v>23</v>
      </c>
      <c r="D2445" s="2">
        <v>74.599999999999994</v>
      </c>
      <c r="E2445" s="1">
        <v>142</v>
      </c>
      <c r="F2445" s="1">
        <v>3</v>
      </c>
      <c r="G2445" s="3">
        <v>2.56</v>
      </c>
      <c r="H2445">
        <v>41.620535879999998</v>
      </c>
      <c r="I2445" s="1">
        <v>99</v>
      </c>
      <c r="J2445" s="1">
        <v>2107</v>
      </c>
      <c r="K2445" s="2">
        <v>21.9</v>
      </c>
      <c r="L2445" s="1">
        <v>3</v>
      </c>
      <c r="M2445" s="1">
        <v>99</v>
      </c>
      <c r="N2445" s="3">
        <v>3.68</v>
      </c>
      <c r="O2445" s="1">
        <v>99</v>
      </c>
      <c r="P2445" s="2">
        <v>0.1</v>
      </c>
      <c r="Q2445" s="3">
        <v>361.28937400000001</v>
      </c>
      <c r="R2445" s="1">
        <v>2585</v>
      </c>
      <c r="S2445">
        <v>15.2</v>
      </c>
      <c r="T2445">
        <v>15.1</v>
      </c>
      <c r="U2445">
        <v>0.75700000000000001</v>
      </c>
      <c r="V2445">
        <v>13.8</v>
      </c>
    </row>
    <row r="2446" spans="1:22" x14ac:dyDescent="0.3">
      <c r="A2446" t="s">
        <v>185</v>
      </c>
      <c r="B2446" s="1">
        <v>2012</v>
      </c>
      <c r="C2446" t="s">
        <v>23</v>
      </c>
      <c r="D2446" s="2">
        <v>74.5</v>
      </c>
      <c r="E2446" s="1">
        <v>143</v>
      </c>
      <c r="F2446" s="1">
        <v>3</v>
      </c>
      <c r="G2446" s="3">
        <v>2.8</v>
      </c>
      <c r="H2446">
        <v>20.768773110000001</v>
      </c>
      <c r="I2446" s="1">
        <v>99</v>
      </c>
      <c r="J2446" s="1">
        <v>51</v>
      </c>
      <c r="K2446" s="2">
        <v>21.2</v>
      </c>
      <c r="L2446" s="1">
        <v>4</v>
      </c>
      <c r="M2446" s="1">
        <v>99</v>
      </c>
      <c r="N2446" s="3">
        <v>3.21</v>
      </c>
      <c r="O2446" s="1">
        <v>99</v>
      </c>
      <c r="P2446" s="2">
        <v>0.1</v>
      </c>
      <c r="Q2446" s="3">
        <v>335.52137499999998</v>
      </c>
      <c r="R2446" s="1">
        <v>2425</v>
      </c>
      <c r="S2446">
        <v>15.3</v>
      </c>
      <c r="T2446">
        <v>15.2</v>
      </c>
      <c r="U2446">
        <v>0.752</v>
      </c>
      <c r="V2446">
        <v>13.7</v>
      </c>
    </row>
    <row r="2447" spans="1:22" x14ac:dyDescent="0.3">
      <c r="A2447" t="s">
        <v>185</v>
      </c>
      <c r="B2447" s="1">
        <v>2011</v>
      </c>
      <c r="C2447" t="s">
        <v>23</v>
      </c>
      <c r="D2447" s="2">
        <v>74.5</v>
      </c>
      <c r="E2447" s="1">
        <v>141</v>
      </c>
      <c r="F2447" s="1">
        <v>3</v>
      </c>
      <c r="G2447" s="3">
        <v>3.03</v>
      </c>
      <c r="H2447">
        <v>20.833023669999999</v>
      </c>
      <c r="I2447" s="1">
        <v>99</v>
      </c>
      <c r="J2447" s="1">
        <v>60</v>
      </c>
      <c r="K2447" s="2">
        <v>2.5</v>
      </c>
      <c r="L2447" s="1">
        <v>4</v>
      </c>
      <c r="M2447" s="1">
        <v>99</v>
      </c>
      <c r="N2447" s="3">
        <v>3.28</v>
      </c>
      <c r="O2447" s="1">
        <v>99</v>
      </c>
      <c r="P2447" s="2">
        <v>0.1</v>
      </c>
      <c r="Q2447" s="3">
        <v>322.992615</v>
      </c>
      <c r="R2447" s="1">
        <v>2271</v>
      </c>
      <c r="S2447">
        <v>15.3</v>
      </c>
      <c r="T2447">
        <v>15.3</v>
      </c>
      <c r="U2447">
        <v>0.746</v>
      </c>
      <c r="V2447">
        <v>13.6</v>
      </c>
    </row>
    <row r="2448" spans="1:22" x14ac:dyDescent="0.3">
      <c r="A2448" t="s">
        <v>185</v>
      </c>
      <c r="B2448" s="1">
        <v>2010</v>
      </c>
      <c r="C2448" t="s">
        <v>23</v>
      </c>
      <c r="D2448" s="2">
        <v>74.5</v>
      </c>
      <c r="E2448" s="1">
        <v>138</v>
      </c>
      <c r="F2448" s="1">
        <v>3</v>
      </c>
      <c r="G2448" s="3">
        <v>2.31</v>
      </c>
      <c r="H2448">
        <v>191.72675889999999</v>
      </c>
      <c r="I2448" s="1">
        <v>99</v>
      </c>
      <c r="J2448" s="1">
        <v>79</v>
      </c>
      <c r="K2448" s="2">
        <v>19.8</v>
      </c>
      <c r="L2448" s="1">
        <v>4</v>
      </c>
      <c r="M2448" s="1">
        <v>99</v>
      </c>
      <c r="N2448" s="3">
        <v>3.43</v>
      </c>
      <c r="O2448" s="1">
        <v>99</v>
      </c>
      <c r="P2448" s="2">
        <v>0.1</v>
      </c>
      <c r="Q2448" s="3">
        <v>2819.5111609999999</v>
      </c>
      <c r="R2448" s="1">
        <v>2119</v>
      </c>
      <c r="S2448">
        <v>15.3</v>
      </c>
      <c r="T2448">
        <v>15.3</v>
      </c>
      <c r="U2448">
        <v>0.73899999999999999</v>
      </c>
      <c r="V2448">
        <v>13.5</v>
      </c>
    </row>
    <row r="2449" spans="1:22" x14ac:dyDescent="0.3">
      <c r="A2449" t="s">
        <v>185</v>
      </c>
      <c r="B2449" s="1">
        <v>2009</v>
      </c>
      <c r="C2449" t="s">
        <v>23</v>
      </c>
      <c r="D2449" s="2">
        <v>71.8</v>
      </c>
      <c r="E2449" s="1">
        <v>183</v>
      </c>
      <c r="F2449" s="1">
        <v>4</v>
      </c>
      <c r="G2449" s="3">
        <v>2.0499999999999998</v>
      </c>
      <c r="H2449">
        <v>13.39092189</v>
      </c>
      <c r="I2449" s="1">
        <v>97</v>
      </c>
      <c r="J2449" s="1">
        <v>21</v>
      </c>
      <c r="K2449" s="2">
        <v>19.2</v>
      </c>
      <c r="L2449" s="1">
        <v>4</v>
      </c>
      <c r="M2449" s="1">
        <v>97</v>
      </c>
      <c r="N2449" s="3">
        <v>3.37</v>
      </c>
      <c r="O2449" s="1">
        <v>97</v>
      </c>
      <c r="P2449" s="2">
        <v>0.1</v>
      </c>
      <c r="Q2449" s="3">
        <v>216.68158399999999</v>
      </c>
      <c r="R2449" s="1">
        <v>19968</v>
      </c>
      <c r="S2449">
        <v>15.3</v>
      </c>
      <c r="T2449">
        <v>15.4</v>
      </c>
      <c r="U2449">
        <v>0.73499999999999999</v>
      </c>
      <c r="V2449">
        <v>13.4</v>
      </c>
    </row>
    <row r="2450" spans="1:22" x14ac:dyDescent="0.3">
      <c r="A2450" t="s">
        <v>185</v>
      </c>
      <c r="B2450" s="1">
        <v>2008</v>
      </c>
      <c r="C2450" t="s">
        <v>23</v>
      </c>
      <c r="D2450" s="2">
        <v>72.3</v>
      </c>
      <c r="E2450" s="1">
        <v>172</v>
      </c>
      <c r="F2450" s="1">
        <v>4</v>
      </c>
      <c r="G2450" s="3">
        <v>2.1</v>
      </c>
      <c r="H2450">
        <v>17.814243439999998</v>
      </c>
      <c r="I2450" s="1">
        <v>98</v>
      </c>
      <c r="J2450" s="1">
        <v>33</v>
      </c>
      <c r="K2450" s="2">
        <v>18.5</v>
      </c>
      <c r="L2450" s="1">
        <v>4</v>
      </c>
      <c r="M2450" s="1">
        <v>98</v>
      </c>
      <c r="N2450" s="3">
        <v>3.44</v>
      </c>
      <c r="O2450" s="1">
        <v>98</v>
      </c>
      <c r="P2450" s="2">
        <v>0.1</v>
      </c>
      <c r="Q2450" s="3">
        <v>254.489192</v>
      </c>
      <c r="R2450" s="1">
        <v>19817</v>
      </c>
      <c r="S2450">
        <v>15.4</v>
      </c>
      <c r="T2450">
        <v>15.4</v>
      </c>
      <c r="U2450">
        <v>0.73099999999999998</v>
      </c>
      <c r="V2450">
        <v>13.3</v>
      </c>
    </row>
    <row r="2451" spans="1:22" x14ac:dyDescent="0.3">
      <c r="A2451" t="s">
        <v>185</v>
      </c>
      <c r="B2451" s="1">
        <v>2007</v>
      </c>
      <c r="C2451" t="s">
        <v>23</v>
      </c>
      <c r="D2451" s="2">
        <v>73.7</v>
      </c>
      <c r="E2451" s="1">
        <v>146</v>
      </c>
      <c r="F2451" s="1">
        <v>4</v>
      </c>
      <c r="G2451" s="3">
        <v>2.29</v>
      </c>
      <c r="H2451">
        <v>127.6377505</v>
      </c>
      <c r="I2451" s="1">
        <v>98</v>
      </c>
      <c r="J2451" s="1">
        <v>44</v>
      </c>
      <c r="K2451" s="2">
        <v>17.899999999999999</v>
      </c>
      <c r="L2451" s="1">
        <v>5</v>
      </c>
      <c r="M2451" s="1">
        <v>98</v>
      </c>
      <c r="N2451" s="3">
        <v>3.76</v>
      </c>
      <c r="O2451" s="1">
        <v>98</v>
      </c>
      <c r="P2451" s="2">
        <v>0.1</v>
      </c>
      <c r="Q2451" s="3">
        <v>1644.816372</v>
      </c>
      <c r="R2451" s="1">
        <v>19668</v>
      </c>
      <c r="S2451">
        <v>15.4</v>
      </c>
      <c r="T2451">
        <v>15.5</v>
      </c>
      <c r="U2451">
        <v>0.72499999999999998</v>
      </c>
      <c r="V2451">
        <v>13.2</v>
      </c>
    </row>
    <row r="2452" spans="1:22" x14ac:dyDescent="0.3">
      <c r="A2452" t="s">
        <v>185</v>
      </c>
      <c r="B2452" s="1">
        <v>2006</v>
      </c>
      <c r="C2452" t="s">
        <v>23</v>
      </c>
      <c r="D2452" s="2">
        <v>73.8</v>
      </c>
      <c r="E2452" s="1">
        <v>145</v>
      </c>
      <c r="F2452" s="1">
        <v>4</v>
      </c>
      <c r="G2452" s="3">
        <v>1.96</v>
      </c>
      <c r="H2452">
        <v>120.24717130000001</v>
      </c>
      <c r="I2452" s="1">
        <v>98</v>
      </c>
      <c r="J2452" s="1">
        <v>0</v>
      </c>
      <c r="K2452" s="2">
        <v>17.2</v>
      </c>
      <c r="L2452" s="1">
        <v>5</v>
      </c>
      <c r="M2452" s="1">
        <v>98</v>
      </c>
      <c r="N2452" s="3">
        <v>4.5999999999999996</v>
      </c>
      <c r="O2452" s="1">
        <v>98</v>
      </c>
      <c r="P2452" s="2">
        <v>0.1</v>
      </c>
      <c r="Q2452" s="3">
        <v>1448.7610999999999</v>
      </c>
      <c r="R2452" s="1">
        <v>1952</v>
      </c>
      <c r="S2452">
        <v>15.4</v>
      </c>
      <c r="T2452">
        <v>15.5</v>
      </c>
      <c r="U2452">
        <v>0.71799999999999997</v>
      </c>
      <c r="V2452">
        <v>13.1</v>
      </c>
    </row>
    <row r="2453" spans="1:22" x14ac:dyDescent="0.3">
      <c r="A2453" t="s">
        <v>185</v>
      </c>
      <c r="B2453" s="1">
        <v>2005</v>
      </c>
      <c r="C2453" t="s">
        <v>23</v>
      </c>
      <c r="D2453" s="2">
        <v>74.2</v>
      </c>
      <c r="E2453" s="1">
        <v>138</v>
      </c>
      <c r="F2453" s="1">
        <v>4</v>
      </c>
      <c r="G2453" s="3">
        <v>1.97</v>
      </c>
      <c r="H2453">
        <v>97.766370620000004</v>
      </c>
      <c r="I2453" s="1">
        <v>99</v>
      </c>
      <c r="J2453" s="1">
        <v>3</v>
      </c>
      <c r="K2453" s="2">
        <v>16.600000000000001</v>
      </c>
      <c r="L2453" s="1">
        <v>5</v>
      </c>
      <c r="M2453" s="1">
        <v>99</v>
      </c>
      <c r="N2453" s="3">
        <v>4.5999999999999996</v>
      </c>
      <c r="O2453" s="1">
        <v>99</v>
      </c>
      <c r="P2453" s="2">
        <v>0.1</v>
      </c>
      <c r="Q2453" s="3">
        <v>1259.87591</v>
      </c>
      <c r="R2453" s="1">
        <v>19373</v>
      </c>
      <c r="S2453">
        <v>15.4</v>
      </c>
      <c r="T2453">
        <v>15.5</v>
      </c>
      <c r="U2453">
        <v>0.71199999999999997</v>
      </c>
      <c r="V2453">
        <v>12.9</v>
      </c>
    </row>
    <row r="2454" spans="1:22" x14ac:dyDescent="0.3">
      <c r="A2454" t="s">
        <v>185</v>
      </c>
      <c r="B2454" s="1">
        <v>2004</v>
      </c>
      <c r="C2454" t="s">
        <v>23</v>
      </c>
      <c r="D2454" s="2">
        <v>69.099999999999994</v>
      </c>
      <c r="E2454" s="1">
        <v>197</v>
      </c>
      <c r="F2454" s="1">
        <v>6</v>
      </c>
      <c r="G2454" s="3">
        <v>1.56</v>
      </c>
      <c r="H2454">
        <v>15.35342268</v>
      </c>
      <c r="I2454" s="1">
        <v>62</v>
      </c>
      <c r="J2454" s="1">
        <v>35</v>
      </c>
      <c r="K2454" s="2">
        <v>16.100000000000001</v>
      </c>
      <c r="L2454" s="1">
        <v>10</v>
      </c>
      <c r="M2454" s="1">
        <v>97</v>
      </c>
      <c r="N2454" s="3">
        <v>4.28</v>
      </c>
      <c r="O2454" s="1">
        <v>97</v>
      </c>
      <c r="P2454" s="2">
        <v>0.1</v>
      </c>
      <c r="Q2454" s="3">
        <v>174.66919999999999</v>
      </c>
      <c r="R2454" s="1">
        <v>19228</v>
      </c>
      <c r="S2454">
        <v>15.4</v>
      </c>
      <c r="T2454">
        <v>15.5</v>
      </c>
      <c r="U2454">
        <v>0.70499999999999996</v>
      </c>
      <c r="V2454">
        <v>12.8</v>
      </c>
    </row>
    <row r="2455" spans="1:22" x14ac:dyDescent="0.3">
      <c r="A2455" t="s">
        <v>185</v>
      </c>
      <c r="B2455" s="1">
        <v>2003</v>
      </c>
      <c r="C2455" t="s">
        <v>23</v>
      </c>
      <c r="D2455" s="2">
        <v>73.900000000000006</v>
      </c>
      <c r="E2455" s="1">
        <v>146</v>
      </c>
      <c r="F2455" s="1">
        <v>5</v>
      </c>
      <c r="G2455" s="3">
        <v>1.69</v>
      </c>
      <c r="H2455">
        <v>72.428089400000005</v>
      </c>
      <c r="I2455" s="1">
        <v>32</v>
      </c>
      <c r="J2455" s="1">
        <v>65</v>
      </c>
      <c r="K2455" s="2">
        <v>15.6</v>
      </c>
      <c r="L2455" s="1">
        <v>5</v>
      </c>
      <c r="M2455" s="1">
        <v>98</v>
      </c>
      <c r="N2455" s="3">
        <v>3.95</v>
      </c>
      <c r="O2455" s="1">
        <v>99</v>
      </c>
      <c r="P2455" s="2">
        <v>0.1</v>
      </c>
      <c r="Q2455" s="3">
        <v>989.45477319999998</v>
      </c>
      <c r="R2455" s="1">
        <v>1983</v>
      </c>
      <c r="S2455">
        <v>15.4</v>
      </c>
      <c r="T2455">
        <v>15.5</v>
      </c>
      <c r="U2455">
        <v>0.69699999999999995</v>
      </c>
      <c r="V2455">
        <v>12.7</v>
      </c>
    </row>
    <row r="2456" spans="1:22" x14ac:dyDescent="0.3">
      <c r="A2456" t="s">
        <v>185</v>
      </c>
      <c r="B2456" s="1">
        <v>2002</v>
      </c>
      <c r="C2456" t="s">
        <v>23</v>
      </c>
      <c r="D2456" s="2">
        <v>73.7</v>
      </c>
      <c r="E2456" s="1">
        <v>149</v>
      </c>
      <c r="F2456" s="1">
        <v>5</v>
      </c>
      <c r="G2456" s="3">
        <v>1.62</v>
      </c>
      <c r="H2456">
        <v>59.635956739999997</v>
      </c>
      <c r="I2456" s="1"/>
      <c r="J2456" s="1">
        <v>139</v>
      </c>
      <c r="K2456" s="2">
        <v>15.1</v>
      </c>
      <c r="L2456" s="1">
        <v>5</v>
      </c>
      <c r="M2456" s="1">
        <v>98</v>
      </c>
      <c r="N2456" s="3">
        <v>3.89</v>
      </c>
      <c r="O2456" s="1">
        <v>98</v>
      </c>
      <c r="P2456" s="2">
        <v>0.1</v>
      </c>
      <c r="Q2456" s="3">
        <v>873.14724360000002</v>
      </c>
      <c r="R2456" s="1">
        <v>18939</v>
      </c>
      <c r="S2456">
        <v>15.4</v>
      </c>
      <c r="T2456">
        <v>15.6</v>
      </c>
      <c r="U2456">
        <v>0.69899999999999995</v>
      </c>
      <c r="V2456">
        <v>12.6</v>
      </c>
    </row>
    <row r="2457" spans="1:22" x14ac:dyDescent="0.3">
      <c r="A2457" t="s">
        <v>185</v>
      </c>
      <c r="B2457" s="1">
        <v>2001</v>
      </c>
      <c r="C2457" t="s">
        <v>23</v>
      </c>
      <c r="D2457" s="2">
        <v>72.7</v>
      </c>
      <c r="E2457" s="1">
        <v>16</v>
      </c>
      <c r="F2457" s="1">
        <v>5</v>
      </c>
      <c r="G2457" s="3">
        <v>1.68</v>
      </c>
      <c r="H2457">
        <v>53.612786370000002</v>
      </c>
      <c r="I2457" s="1"/>
      <c r="J2457" s="1">
        <v>309</v>
      </c>
      <c r="K2457" s="2">
        <v>14.6</v>
      </c>
      <c r="L2457" s="1">
        <v>6</v>
      </c>
      <c r="M2457" s="1">
        <v>98</v>
      </c>
      <c r="N2457" s="3">
        <v>3.81</v>
      </c>
      <c r="O2457" s="1">
        <v>98</v>
      </c>
      <c r="P2457" s="2">
        <v>0.1</v>
      </c>
      <c r="Q2457" s="3">
        <v>837.69978700000001</v>
      </c>
      <c r="R2457" s="1">
        <v>18797</v>
      </c>
      <c r="S2457">
        <v>15.4</v>
      </c>
      <c r="T2457">
        <v>15.6</v>
      </c>
      <c r="U2457">
        <v>0.68600000000000005</v>
      </c>
      <c r="V2457">
        <v>12.5</v>
      </c>
    </row>
    <row r="2458" spans="1:22" x14ac:dyDescent="0.3">
      <c r="A2458" t="s">
        <v>185</v>
      </c>
      <c r="B2458" s="1">
        <v>2000</v>
      </c>
      <c r="C2458" t="s">
        <v>23</v>
      </c>
      <c r="D2458" s="2">
        <v>71.5</v>
      </c>
      <c r="E2458" s="1">
        <v>175</v>
      </c>
      <c r="F2458" s="1">
        <v>5</v>
      </c>
      <c r="G2458" s="3">
        <v>1.45</v>
      </c>
      <c r="H2458">
        <v>60.490981499999997</v>
      </c>
      <c r="I2458" s="1"/>
      <c r="J2458" s="1">
        <v>16527</v>
      </c>
      <c r="K2458" s="2">
        <v>14.1</v>
      </c>
      <c r="L2458" s="1">
        <v>6</v>
      </c>
      <c r="M2458" s="1">
        <v>99</v>
      </c>
      <c r="N2458" s="3">
        <v>3.77</v>
      </c>
      <c r="O2458" s="1">
        <v>99</v>
      </c>
      <c r="P2458" s="2">
        <v>0.1</v>
      </c>
      <c r="Q2458" s="3">
        <v>875.41217800000004</v>
      </c>
      <c r="R2458" s="1">
        <v>18655</v>
      </c>
      <c r="S2458">
        <v>15.3</v>
      </c>
      <c r="T2458">
        <v>15.5</v>
      </c>
      <c r="U2458">
        <v>0.67700000000000005</v>
      </c>
      <c r="V2458">
        <v>12.4</v>
      </c>
    </row>
    <row r="2459" spans="1:22" x14ac:dyDescent="0.3">
      <c r="A2459" t="s">
        <v>186</v>
      </c>
      <c r="B2459" s="1">
        <v>2015</v>
      </c>
      <c r="C2459" t="s">
        <v>23</v>
      </c>
      <c r="D2459" s="2">
        <v>64.099999999999994</v>
      </c>
      <c r="E2459" s="1">
        <v>225</v>
      </c>
      <c r="F2459" s="1">
        <v>58</v>
      </c>
      <c r="H2459">
        <v>0</v>
      </c>
      <c r="I2459" s="1">
        <v>93</v>
      </c>
      <c r="J2459" s="1">
        <v>3585</v>
      </c>
      <c r="L2459" s="1">
        <v>85</v>
      </c>
      <c r="M2459" s="1">
        <v>93</v>
      </c>
      <c r="O2459" s="1">
        <v>93</v>
      </c>
      <c r="P2459" s="2">
        <v>0.3</v>
      </c>
      <c r="Q2459" s="3">
        <v>2513.8846610000001</v>
      </c>
      <c r="R2459" s="1">
        <v>3864783</v>
      </c>
      <c r="U2459">
        <v>0.48799999999999999</v>
      </c>
      <c r="V2459">
        <v>7.2</v>
      </c>
    </row>
    <row r="2460" spans="1:22" x14ac:dyDescent="0.3">
      <c r="A2460" t="s">
        <v>186</v>
      </c>
      <c r="B2460" s="1">
        <v>2014</v>
      </c>
      <c r="C2460" t="s">
        <v>23</v>
      </c>
      <c r="D2460" s="2">
        <v>63.8</v>
      </c>
      <c r="E2460" s="1">
        <v>229</v>
      </c>
      <c r="F2460" s="1">
        <v>59</v>
      </c>
      <c r="G2460" s="3">
        <v>0.01</v>
      </c>
      <c r="H2460">
        <v>253.60865079999999</v>
      </c>
      <c r="I2460" s="1">
        <v>94</v>
      </c>
      <c r="J2460" s="1">
        <v>676</v>
      </c>
      <c r="L2460" s="1">
        <v>86</v>
      </c>
      <c r="M2460" s="1">
        <v>94</v>
      </c>
      <c r="N2460" s="3">
        <v>8.43</v>
      </c>
      <c r="O2460" s="1">
        <v>94</v>
      </c>
      <c r="P2460" s="2">
        <v>0.3</v>
      </c>
      <c r="Q2460" s="3">
        <v>2176.8982900000001</v>
      </c>
      <c r="R2460" s="1">
        <v>37737913</v>
      </c>
      <c r="U2460">
        <v>0.48499999999999999</v>
      </c>
      <c r="V2460">
        <v>7.2</v>
      </c>
    </row>
    <row r="2461" spans="1:22" x14ac:dyDescent="0.3">
      <c r="A2461" t="s">
        <v>186</v>
      </c>
      <c r="B2461" s="1">
        <v>2013</v>
      </c>
      <c r="C2461" t="s">
        <v>23</v>
      </c>
      <c r="D2461" s="2">
        <v>63.5</v>
      </c>
      <c r="E2461" s="1">
        <v>232</v>
      </c>
      <c r="F2461" s="1">
        <v>60</v>
      </c>
      <c r="G2461" s="3">
        <v>0.01</v>
      </c>
      <c r="H2461">
        <v>227.83532080000001</v>
      </c>
      <c r="I2461" s="1">
        <v>93</v>
      </c>
      <c r="J2461" s="1">
        <v>2813</v>
      </c>
      <c r="L2461" s="1">
        <v>88</v>
      </c>
      <c r="M2461" s="1">
        <v>93</v>
      </c>
      <c r="N2461" s="3">
        <v>8.42</v>
      </c>
      <c r="O2461" s="1">
        <v>93</v>
      </c>
      <c r="P2461" s="2">
        <v>0.3</v>
      </c>
      <c r="Q2461" s="3">
        <v>1955.6679899999999</v>
      </c>
      <c r="R2461" s="1">
        <v>36849918</v>
      </c>
      <c r="U2461">
        <v>0.47799999999999998</v>
      </c>
      <c r="V2461">
        <v>7</v>
      </c>
    </row>
    <row r="2462" spans="1:22" x14ac:dyDescent="0.3">
      <c r="A2462" t="s">
        <v>186</v>
      </c>
      <c r="B2462" s="1">
        <v>2012</v>
      </c>
      <c r="C2462" t="s">
        <v>23</v>
      </c>
      <c r="D2462" s="2">
        <v>63.2</v>
      </c>
      <c r="E2462" s="1">
        <v>235</v>
      </c>
      <c r="F2462" s="1">
        <v>61</v>
      </c>
      <c r="G2462" s="3">
        <v>0.01</v>
      </c>
      <c r="H2462">
        <v>220.52219199999999</v>
      </c>
      <c r="I2462" s="1">
        <v>92</v>
      </c>
      <c r="J2462" s="1">
        <v>8523</v>
      </c>
      <c r="L2462" s="1">
        <v>89</v>
      </c>
      <c r="M2462" s="1">
        <v>92</v>
      </c>
      <c r="N2462" s="3">
        <v>8.1999999999999993</v>
      </c>
      <c r="O2462" s="1">
        <v>92</v>
      </c>
      <c r="P2462" s="2">
        <v>0.3</v>
      </c>
      <c r="Q2462" s="3">
        <v>1892.894352</v>
      </c>
      <c r="R2462" s="1">
        <v>3599192</v>
      </c>
      <c r="U2462">
        <v>0.46800000000000003</v>
      </c>
      <c r="V2462">
        <v>6.8</v>
      </c>
    </row>
    <row r="2463" spans="1:22" x14ac:dyDescent="0.3">
      <c r="A2463" t="s">
        <v>186</v>
      </c>
      <c r="B2463" s="1">
        <v>2011</v>
      </c>
      <c r="C2463" t="s">
        <v>23</v>
      </c>
      <c r="D2463" s="2">
        <v>62.7</v>
      </c>
      <c r="E2463" s="1">
        <v>241</v>
      </c>
      <c r="F2463" s="1">
        <v>61</v>
      </c>
      <c r="G2463" s="3">
        <v>2.12</v>
      </c>
      <c r="H2463">
        <v>196.6892153</v>
      </c>
      <c r="I2463" s="1">
        <v>93</v>
      </c>
      <c r="J2463" s="1">
        <v>5616</v>
      </c>
      <c r="L2463" s="1">
        <v>91</v>
      </c>
      <c r="M2463" s="1">
        <v>93</v>
      </c>
      <c r="N2463" s="3">
        <v>8.3000000000000007</v>
      </c>
      <c r="O2463" s="1">
        <v>93</v>
      </c>
      <c r="P2463" s="2">
        <v>0.3</v>
      </c>
      <c r="Q2463" s="3">
        <v>1666.857757</v>
      </c>
      <c r="R2463" s="1">
        <v>35167314</v>
      </c>
      <c r="U2463">
        <v>0.46300000000000002</v>
      </c>
      <c r="V2463">
        <v>7</v>
      </c>
    </row>
    <row r="2464" spans="1:22" x14ac:dyDescent="0.3">
      <c r="A2464" t="s">
        <v>186</v>
      </c>
      <c r="B2464" s="1">
        <v>2010</v>
      </c>
      <c r="C2464" t="s">
        <v>23</v>
      </c>
      <c r="D2464" s="2">
        <v>62.5</v>
      </c>
      <c r="E2464" s="1">
        <v>243</v>
      </c>
      <c r="F2464" s="1">
        <v>62</v>
      </c>
      <c r="G2464" s="3">
        <v>1.77</v>
      </c>
      <c r="H2464">
        <v>172.00978839999999</v>
      </c>
      <c r="I2464" s="1">
        <v>75</v>
      </c>
      <c r="J2464" s="1">
        <v>680</v>
      </c>
      <c r="L2464" s="1">
        <v>92</v>
      </c>
      <c r="M2464" s="1">
        <v>9</v>
      </c>
      <c r="N2464" s="3">
        <v>7.97</v>
      </c>
      <c r="O2464" s="1">
        <v>9</v>
      </c>
      <c r="P2464" s="2">
        <v>0.3</v>
      </c>
      <c r="Q2464" s="3">
        <v>1476.4788699999999</v>
      </c>
      <c r="R2464" s="1">
        <v>34385963</v>
      </c>
      <c r="U2464">
        <v>0.46100000000000002</v>
      </c>
      <c r="V2464">
        <v>7</v>
      </c>
    </row>
    <row r="2465" spans="1:22" x14ac:dyDescent="0.3">
      <c r="A2465" t="s">
        <v>186</v>
      </c>
      <c r="B2465" s="1">
        <v>2009</v>
      </c>
      <c r="C2465" t="s">
        <v>23</v>
      </c>
      <c r="D2465" s="2">
        <v>62</v>
      </c>
      <c r="E2465" s="1">
        <v>248</v>
      </c>
      <c r="F2465" s="1">
        <v>63</v>
      </c>
      <c r="G2465" s="3">
        <v>1.99</v>
      </c>
      <c r="H2465">
        <v>17.053692900000001</v>
      </c>
      <c r="I2465" s="1">
        <v>72</v>
      </c>
      <c r="J2465" s="1">
        <v>68</v>
      </c>
      <c r="L2465" s="1">
        <v>94</v>
      </c>
      <c r="M2465" s="1">
        <v>81</v>
      </c>
      <c r="N2465" s="3">
        <v>8.4</v>
      </c>
      <c r="O2465" s="1">
        <v>81</v>
      </c>
      <c r="P2465" s="2">
        <v>0.3</v>
      </c>
      <c r="Q2465" s="3">
        <v>1226.8843810000001</v>
      </c>
      <c r="R2465" s="1">
        <v>3365619</v>
      </c>
      <c r="U2465">
        <v>0.45600000000000002</v>
      </c>
      <c r="V2465">
        <v>6.8</v>
      </c>
    </row>
    <row r="2466" spans="1:22" x14ac:dyDescent="0.3">
      <c r="A2466" t="s">
        <v>186</v>
      </c>
      <c r="B2466" s="1">
        <v>2008</v>
      </c>
      <c r="C2466" t="s">
        <v>23</v>
      </c>
      <c r="D2466" s="2">
        <v>61.8</v>
      </c>
      <c r="E2466" s="1">
        <v>251</v>
      </c>
      <c r="F2466" s="1">
        <v>64</v>
      </c>
      <c r="G2466" s="3">
        <v>2.0099999999999998</v>
      </c>
      <c r="H2466">
        <v>128.63627109999999</v>
      </c>
      <c r="I2466" s="1">
        <v>78</v>
      </c>
      <c r="J2466" s="1">
        <v>129</v>
      </c>
      <c r="L2466" s="1">
        <v>95</v>
      </c>
      <c r="M2466" s="1">
        <v>85</v>
      </c>
      <c r="N2466" s="3">
        <v>8.17</v>
      </c>
      <c r="O2466" s="1">
        <v>86</v>
      </c>
      <c r="P2466" s="2">
        <v>0.3</v>
      </c>
      <c r="Q2466" s="3">
        <v>1291.528826</v>
      </c>
      <c r="R2466" s="1">
        <v>32955496</v>
      </c>
      <c r="U2466">
        <v>0.44400000000000001</v>
      </c>
      <c r="V2466">
        <v>6.3</v>
      </c>
    </row>
    <row r="2467" spans="1:22" x14ac:dyDescent="0.3">
      <c r="A2467" t="s">
        <v>186</v>
      </c>
      <c r="B2467" s="1">
        <v>2007</v>
      </c>
      <c r="C2467" t="s">
        <v>23</v>
      </c>
      <c r="D2467" s="2">
        <v>61.4</v>
      </c>
      <c r="E2467" s="1">
        <v>254</v>
      </c>
      <c r="F2467" s="1">
        <v>65</v>
      </c>
      <c r="G2467" s="3">
        <v>2.0099999999999998</v>
      </c>
      <c r="H2467">
        <v>86.131669439999996</v>
      </c>
      <c r="I2467" s="1">
        <v>78</v>
      </c>
      <c r="J2467" s="1">
        <v>327</v>
      </c>
      <c r="L2467" s="1">
        <v>97</v>
      </c>
      <c r="M2467" s="1">
        <v>84</v>
      </c>
      <c r="N2467" s="3">
        <v>4.72</v>
      </c>
      <c r="O2467" s="1">
        <v>84</v>
      </c>
      <c r="P2467" s="2">
        <v>0.3</v>
      </c>
      <c r="Q2467" s="3">
        <v>1115.6952000000001</v>
      </c>
      <c r="R2467" s="1">
        <v>32282526</v>
      </c>
      <c r="U2467">
        <v>0.44</v>
      </c>
      <c r="V2467">
        <v>6.4</v>
      </c>
    </row>
    <row r="2468" spans="1:22" x14ac:dyDescent="0.3">
      <c r="A2468" t="s">
        <v>186</v>
      </c>
      <c r="B2468" s="1">
        <v>2006</v>
      </c>
      <c r="C2468" t="s">
        <v>23</v>
      </c>
      <c r="D2468" s="2">
        <v>61</v>
      </c>
      <c r="E2468" s="1">
        <v>26</v>
      </c>
      <c r="F2468" s="1">
        <v>66</v>
      </c>
      <c r="G2468" s="3">
        <v>1.9</v>
      </c>
      <c r="H2468">
        <v>60.336857100000003</v>
      </c>
      <c r="I2468" s="1">
        <v>6</v>
      </c>
      <c r="J2468" s="1">
        <v>228</v>
      </c>
      <c r="L2468" s="1">
        <v>99</v>
      </c>
      <c r="M2468" s="1">
        <v>77</v>
      </c>
      <c r="N2468" s="3">
        <v>3.93</v>
      </c>
      <c r="O2468" s="1">
        <v>78</v>
      </c>
      <c r="P2468" s="2">
        <v>0.2</v>
      </c>
      <c r="Q2468" s="3">
        <v>893.87936449999995</v>
      </c>
      <c r="R2468" s="1">
        <v>316764</v>
      </c>
      <c r="U2468">
        <v>0.43</v>
      </c>
      <c r="V2468">
        <v>6.2</v>
      </c>
    </row>
    <row r="2469" spans="1:22" x14ac:dyDescent="0.3">
      <c r="A2469" t="s">
        <v>186</v>
      </c>
      <c r="B2469" s="1">
        <v>2005</v>
      </c>
      <c r="C2469" t="s">
        <v>23</v>
      </c>
      <c r="D2469" s="2">
        <v>67</v>
      </c>
      <c r="E2469" s="1">
        <v>261</v>
      </c>
      <c r="F2469" s="1">
        <v>66</v>
      </c>
      <c r="G2469" s="3">
        <v>1.55</v>
      </c>
      <c r="H2469">
        <v>37.590395919999999</v>
      </c>
      <c r="I2469" s="1">
        <v>22</v>
      </c>
      <c r="J2469" s="1">
        <v>1374</v>
      </c>
      <c r="L2469" s="1">
        <v>101</v>
      </c>
      <c r="M2469" s="1">
        <v>78</v>
      </c>
      <c r="N2469" s="3">
        <v>3.18</v>
      </c>
      <c r="O2469" s="1">
        <v>78</v>
      </c>
      <c r="P2469" s="2">
        <v>0.2</v>
      </c>
      <c r="Q2469" s="3">
        <v>679.75399489999995</v>
      </c>
      <c r="R2469" s="1">
        <v>3911914</v>
      </c>
      <c r="U2469">
        <v>0.42299999999999999</v>
      </c>
      <c r="V2469">
        <v>6.1</v>
      </c>
    </row>
    <row r="2470" spans="1:22" x14ac:dyDescent="0.3">
      <c r="A2470" t="s">
        <v>186</v>
      </c>
      <c r="B2470" s="1">
        <v>2004</v>
      </c>
      <c r="C2470" t="s">
        <v>23</v>
      </c>
      <c r="D2470" s="2">
        <v>59.7</v>
      </c>
      <c r="E2470" s="1">
        <v>278</v>
      </c>
      <c r="F2470" s="1">
        <v>68</v>
      </c>
      <c r="G2470" s="3">
        <v>1.59</v>
      </c>
      <c r="H2470">
        <v>37.044799560000001</v>
      </c>
      <c r="I2470" s="1"/>
      <c r="J2470" s="1">
        <v>9562</v>
      </c>
      <c r="L2470" s="1">
        <v>102</v>
      </c>
      <c r="M2470" s="1">
        <v>74</v>
      </c>
      <c r="N2470" s="3">
        <v>3.39</v>
      </c>
      <c r="O2470" s="1">
        <v>74</v>
      </c>
      <c r="P2470" s="2">
        <v>0.2</v>
      </c>
      <c r="Q2470" s="3">
        <v>565.56945900000005</v>
      </c>
      <c r="R2470" s="1">
        <v>3186341</v>
      </c>
      <c r="U2470">
        <v>0.41499999999999998</v>
      </c>
      <c r="V2470">
        <v>5.7</v>
      </c>
    </row>
    <row r="2471" spans="1:22" x14ac:dyDescent="0.3">
      <c r="A2471" t="s">
        <v>186</v>
      </c>
      <c r="B2471" s="1">
        <v>2003</v>
      </c>
      <c r="C2471" t="s">
        <v>23</v>
      </c>
      <c r="D2471" s="2">
        <v>59.6</v>
      </c>
      <c r="E2471" s="1">
        <v>278</v>
      </c>
      <c r="F2471" s="1">
        <v>69</v>
      </c>
      <c r="G2471" s="3">
        <v>1.74</v>
      </c>
      <c r="H2471">
        <v>35.35264737</v>
      </c>
      <c r="I2471" s="1"/>
      <c r="J2471" s="1">
        <v>4381</v>
      </c>
      <c r="L2471" s="1">
        <v>104</v>
      </c>
      <c r="M2471" s="1">
        <v>69</v>
      </c>
      <c r="N2471" s="3">
        <v>3.18</v>
      </c>
      <c r="O2471" s="1">
        <v>69</v>
      </c>
      <c r="P2471" s="2">
        <v>0.2</v>
      </c>
      <c r="Q2471" s="3">
        <v>477.73847799999999</v>
      </c>
      <c r="R2471" s="1">
        <v>29435944</v>
      </c>
      <c r="U2471">
        <v>0.40899999999999997</v>
      </c>
      <c r="V2471">
        <v>5.6</v>
      </c>
    </row>
    <row r="2472" spans="1:22" x14ac:dyDescent="0.3">
      <c r="A2472" t="s">
        <v>186</v>
      </c>
      <c r="B2472" s="1">
        <v>2002</v>
      </c>
      <c r="C2472" t="s">
        <v>23</v>
      </c>
      <c r="D2472" s="2">
        <v>59.4</v>
      </c>
      <c r="E2472" s="1">
        <v>277</v>
      </c>
      <c r="F2472" s="1">
        <v>70</v>
      </c>
      <c r="G2472" s="3">
        <v>1.59</v>
      </c>
      <c r="H2472">
        <v>30.622875480000001</v>
      </c>
      <c r="I2472" s="1"/>
      <c r="J2472" s="1">
        <v>4529</v>
      </c>
      <c r="L2472" s="1">
        <v>106</v>
      </c>
      <c r="M2472" s="1">
        <v>6</v>
      </c>
      <c r="N2472" s="3">
        <v>2.95</v>
      </c>
      <c r="O2472" s="1">
        <v>6</v>
      </c>
      <c r="P2472" s="2">
        <v>0.2</v>
      </c>
      <c r="Q2472" s="3">
        <v>412.1517561</v>
      </c>
      <c r="R2472" s="1">
        <v>28679565</v>
      </c>
      <c r="U2472">
        <v>0.40300000000000002</v>
      </c>
      <c r="V2472">
        <v>5.6</v>
      </c>
    </row>
    <row r="2473" spans="1:22" x14ac:dyDescent="0.3">
      <c r="A2473" t="s">
        <v>186</v>
      </c>
      <c r="B2473" s="1">
        <v>2001</v>
      </c>
      <c r="C2473" t="s">
        <v>23</v>
      </c>
      <c r="D2473" s="2">
        <v>58.9</v>
      </c>
      <c r="E2473" s="1">
        <v>283</v>
      </c>
      <c r="F2473" s="1">
        <v>71</v>
      </c>
      <c r="G2473" s="3">
        <v>1.81</v>
      </c>
      <c r="H2473">
        <v>28.880696570000001</v>
      </c>
      <c r="I2473" s="1"/>
      <c r="J2473" s="1">
        <v>4362</v>
      </c>
      <c r="L2473" s="1">
        <v>108</v>
      </c>
      <c r="M2473" s="1">
        <v>66</v>
      </c>
      <c r="N2473" s="3">
        <v>2.96</v>
      </c>
      <c r="O2473" s="1">
        <v>66</v>
      </c>
      <c r="P2473" s="2">
        <v>0.2</v>
      </c>
      <c r="Q2473" s="3">
        <v>377.52544540000002</v>
      </c>
      <c r="R2473" s="1">
        <v>279455</v>
      </c>
      <c r="U2473">
        <v>0.39900000000000002</v>
      </c>
      <c r="V2473">
        <v>5.6</v>
      </c>
    </row>
    <row r="2474" spans="1:22" x14ac:dyDescent="0.3">
      <c r="A2474" t="s">
        <v>186</v>
      </c>
      <c r="B2474" s="1">
        <v>2000</v>
      </c>
      <c r="C2474" t="s">
        <v>23</v>
      </c>
      <c r="D2474" s="2">
        <v>58.6</v>
      </c>
      <c r="E2474" s="1">
        <v>284</v>
      </c>
      <c r="F2474" s="1">
        <v>71</v>
      </c>
      <c r="G2474" s="3">
        <v>1.76</v>
      </c>
      <c r="H2474">
        <v>30.86000992</v>
      </c>
      <c r="I2474" s="1"/>
      <c r="J2474" s="1">
        <v>2875</v>
      </c>
      <c r="L2474" s="1">
        <v>109</v>
      </c>
      <c r="M2474" s="1">
        <v>62</v>
      </c>
      <c r="N2474" s="3">
        <v>3.23</v>
      </c>
      <c r="O2474" s="1">
        <v>62</v>
      </c>
      <c r="P2474" s="2">
        <v>0.1</v>
      </c>
      <c r="Q2474" s="3">
        <v>361.35843</v>
      </c>
      <c r="R2474" s="1">
        <v>2725535</v>
      </c>
      <c r="U2474">
        <v>0.39400000000000002</v>
      </c>
      <c r="V2474">
        <v>5.5</v>
      </c>
    </row>
    <row r="2475" spans="1:22" x14ac:dyDescent="0.3">
      <c r="A2475" t="s">
        <v>187</v>
      </c>
      <c r="B2475" s="1">
        <v>2015</v>
      </c>
      <c r="C2475" t="s">
        <v>23</v>
      </c>
      <c r="D2475" s="2">
        <v>71.599999999999994</v>
      </c>
      <c r="E2475" s="1">
        <v>176</v>
      </c>
      <c r="F2475" s="1">
        <v>0</v>
      </c>
      <c r="H2475">
        <v>0</v>
      </c>
      <c r="I2475" s="1">
        <v>89</v>
      </c>
      <c r="J2475" s="1">
        <v>0</v>
      </c>
      <c r="K2475" s="2">
        <v>58.3</v>
      </c>
      <c r="L2475" s="1">
        <v>0</v>
      </c>
      <c r="M2475" s="1">
        <v>89</v>
      </c>
      <c r="O2475" s="1">
        <v>89</v>
      </c>
      <c r="P2475" s="2">
        <v>0.4</v>
      </c>
      <c r="Q2475" s="3">
        <v>8818.9825660000006</v>
      </c>
      <c r="R2475" s="1">
        <v>55328</v>
      </c>
      <c r="S2475">
        <v>3.5</v>
      </c>
      <c r="T2475">
        <v>3.5</v>
      </c>
      <c r="U2475">
        <v>0.72299999999999998</v>
      </c>
      <c r="V2475">
        <v>12.7</v>
      </c>
    </row>
    <row r="2476" spans="1:22" x14ac:dyDescent="0.3">
      <c r="A2476" t="s">
        <v>187</v>
      </c>
      <c r="B2476" s="1">
        <v>2014</v>
      </c>
      <c r="C2476" t="s">
        <v>23</v>
      </c>
      <c r="D2476" s="2">
        <v>71.400000000000006</v>
      </c>
      <c r="E2476" s="1">
        <v>178</v>
      </c>
      <c r="F2476" s="1">
        <v>0</v>
      </c>
      <c r="G2476" s="3">
        <v>6.32</v>
      </c>
      <c r="H2476">
        <v>1132.432517</v>
      </c>
      <c r="I2476" s="1">
        <v>85</v>
      </c>
      <c r="J2476" s="1">
        <v>0</v>
      </c>
      <c r="K2476" s="2">
        <v>57.7</v>
      </c>
      <c r="L2476" s="1">
        <v>0</v>
      </c>
      <c r="M2476" s="1">
        <v>85</v>
      </c>
      <c r="N2476" s="3">
        <v>5.69</v>
      </c>
      <c r="O2476" s="1">
        <v>85</v>
      </c>
      <c r="P2476" s="2">
        <v>0.4</v>
      </c>
      <c r="Q2476" s="3">
        <v>9564.4638300000006</v>
      </c>
      <c r="R2476" s="1">
        <v>547928</v>
      </c>
      <c r="S2476">
        <v>3.5</v>
      </c>
      <c r="T2476">
        <v>3.5</v>
      </c>
      <c r="U2476">
        <v>0.72199999999999998</v>
      </c>
      <c r="V2476">
        <v>12.7</v>
      </c>
    </row>
    <row r="2477" spans="1:22" x14ac:dyDescent="0.3">
      <c r="A2477" t="s">
        <v>187</v>
      </c>
      <c r="B2477" s="1">
        <v>2013</v>
      </c>
      <c r="C2477" t="s">
        <v>23</v>
      </c>
      <c r="D2477" s="2">
        <v>71.2</v>
      </c>
      <c r="E2477" s="1">
        <v>179</v>
      </c>
      <c r="F2477" s="1">
        <v>0</v>
      </c>
      <c r="G2477" s="3">
        <v>6.02</v>
      </c>
      <c r="H2477">
        <v>1122.9729669999999</v>
      </c>
      <c r="I2477" s="1">
        <v>86</v>
      </c>
      <c r="J2477" s="1">
        <v>0</v>
      </c>
      <c r="K2477" s="2">
        <v>57</v>
      </c>
      <c r="L2477" s="1">
        <v>0</v>
      </c>
      <c r="M2477" s="1">
        <v>86</v>
      </c>
      <c r="N2477" s="3">
        <v>5.96</v>
      </c>
      <c r="O2477" s="1">
        <v>86</v>
      </c>
      <c r="P2477" s="2">
        <v>0.4</v>
      </c>
      <c r="Q2477" s="3">
        <v>9484.56898</v>
      </c>
      <c r="R2477" s="1">
        <v>54254</v>
      </c>
      <c r="S2477">
        <v>3.5</v>
      </c>
      <c r="T2477">
        <v>3.5</v>
      </c>
      <c r="U2477">
        <v>0.71899999999999997</v>
      </c>
      <c r="V2477">
        <v>12.7</v>
      </c>
    </row>
    <row r="2478" spans="1:22" x14ac:dyDescent="0.3">
      <c r="A2478" t="s">
        <v>187</v>
      </c>
      <c r="B2478" s="1">
        <v>2012</v>
      </c>
      <c r="C2478" t="s">
        <v>23</v>
      </c>
      <c r="D2478" s="2">
        <v>71.3</v>
      </c>
      <c r="E2478" s="1">
        <v>178</v>
      </c>
      <c r="F2478" s="1">
        <v>0</v>
      </c>
      <c r="G2478" s="3">
        <v>5.73</v>
      </c>
      <c r="H2478">
        <v>1168.3240949999999</v>
      </c>
      <c r="I2478" s="1">
        <v>84</v>
      </c>
      <c r="J2478" s="1">
        <v>0</v>
      </c>
      <c r="K2478" s="2">
        <v>56.3</v>
      </c>
      <c r="L2478" s="1">
        <v>0</v>
      </c>
      <c r="M2478" s="1">
        <v>84</v>
      </c>
      <c r="N2478" s="3">
        <v>6.9</v>
      </c>
      <c r="O2478" s="1">
        <v>84</v>
      </c>
      <c r="P2478" s="2">
        <v>0.9</v>
      </c>
      <c r="Q2478" s="3">
        <v>9272.4134529999992</v>
      </c>
      <c r="R2478" s="1">
        <v>53777</v>
      </c>
      <c r="S2478">
        <v>3.5</v>
      </c>
      <c r="T2478">
        <v>3.4</v>
      </c>
      <c r="U2478">
        <v>0.70799999999999996</v>
      </c>
      <c r="V2478">
        <v>12.7</v>
      </c>
    </row>
    <row r="2479" spans="1:22" x14ac:dyDescent="0.3">
      <c r="A2479" t="s">
        <v>187</v>
      </c>
      <c r="B2479" s="1">
        <v>2011</v>
      </c>
      <c r="C2479" t="s">
        <v>23</v>
      </c>
      <c r="D2479" s="2">
        <v>76</v>
      </c>
      <c r="E2479" s="1">
        <v>187</v>
      </c>
      <c r="F2479" s="1">
        <v>0</v>
      </c>
      <c r="G2479" s="3">
        <v>5.64</v>
      </c>
      <c r="H2479">
        <v>989.12635580000006</v>
      </c>
      <c r="I2479" s="1">
        <v>86</v>
      </c>
      <c r="J2479" s="1">
        <v>0</v>
      </c>
      <c r="K2479" s="2">
        <v>55.5</v>
      </c>
      <c r="L2479" s="1">
        <v>0</v>
      </c>
      <c r="M2479" s="1">
        <v>86</v>
      </c>
      <c r="N2479" s="3">
        <v>5.93</v>
      </c>
      <c r="O2479" s="1">
        <v>86</v>
      </c>
      <c r="P2479" s="2">
        <v>0.1</v>
      </c>
      <c r="Q2479" s="3">
        <v>8318.9769199999992</v>
      </c>
      <c r="R2479" s="1">
        <v>531589</v>
      </c>
      <c r="S2479">
        <v>3.5</v>
      </c>
      <c r="T2479">
        <v>3.4</v>
      </c>
      <c r="U2479">
        <v>0.70399999999999996</v>
      </c>
      <c r="V2479">
        <v>12.5</v>
      </c>
    </row>
    <row r="2480" spans="1:22" x14ac:dyDescent="0.3">
      <c r="A2480" t="s">
        <v>187</v>
      </c>
      <c r="B2480" s="1">
        <v>2010</v>
      </c>
      <c r="C2480" t="s">
        <v>23</v>
      </c>
      <c r="D2480" s="2">
        <v>73</v>
      </c>
      <c r="E2480" s="1">
        <v>19</v>
      </c>
      <c r="F2480" s="1">
        <v>0</v>
      </c>
      <c r="G2480" s="3">
        <v>5.26</v>
      </c>
      <c r="H2480">
        <v>99.080953750000006</v>
      </c>
      <c r="I2480" s="1">
        <v>86</v>
      </c>
      <c r="J2480" s="1">
        <v>0</v>
      </c>
      <c r="K2480" s="2">
        <v>54.8</v>
      </c>
      <c r="L2480" s="1">
        <v>0</v>
      </c>
      <c r="M2480" s="1">
        <v>96</v>
      </c>
      <c r="N2480" s="3">
        <v>5.81</v>
      </c>
      <c r="O2480" s="1">
        <v>96</v>
      </c>
      <c r="P2480" s="2">
        <v>0.5</v>
      </c>
      <c r="Q2480" s="3">
        <v>833.31331999999998</v>
      </c>
      <c r="R2480" s="1">
        <v>52613</v>
      </c>
      <c r="S2480">
        <v>3.5</v>
      </c>
      <c r="T2480">
        <v>3.4</v>
      </c>
      <c r="U2480">
        <v>0.7</v>
      </c>
      <c r="V2480">
        <v>12.3</v>
      </c>
    </row>
    <row r="2481" spans="1:22" x14ac:dyDescent="0.3">
      <c r="A2481" t="s">
        <v>187</v>
      </c>
      <c r="B2481" s="1">
        <v>2009</v>
      </c>
      <c r="C2481" t="s">
        <v>23</v>
      </c>
      <c r="D2481" s="2">
        <v>70</v>
      </c>
      <c r="E2481" s="1">
        <v>196</v>
      </c>
      <c r="F2481" s="1">
        <v>0</v>
      </c>
      <c r="G2481" s="3">
        <v>5.13</v>
      </c>
      <c r="H2481">
        <v>885.07397660000004</v>
      </c>
      <c r="I2481" s="1">
        <v>87</v>
      </c>
      <c r="J2481" s="1">
        <v>0</v>
      </c>
      <c r="K2481" s="2">
        <v>54.1</v>
      </c>
      <c r="L2481" s="1">
        <v>0</v>
      </c>
      <c r="M2481" s="1">
        <v>85</v>
      </c>
      <c r="N2481" s="3">
        <v>6.14</v>
      </c>
      <c r="O2481" s="1">
        <v>87</v>
      </c>
      <c r="P2481" s="2">
        <v>0.6</v>
      </c>
      <c r="Q2481" s="3">
        <v>7443.85178</v>
      </c>
      <c r="R2481" s="1">
        <v>52619</v>
      </c>
      <c r="S2481">
        <v>3.5</v>
      </c>
      <c r="T2481">
        <v>3.4</v>
      </c>
      <c r="U2481">
        <v>0.69599999999999995</v>
      </c>
      <c r="V2481">
        <v>12.1</v>
      </c>
    </row>
    <row r="2482" spans="1:22" x14ac:dyDescent="0.3">
      <c r="A2482" t="s">
        <v>187</v>
      </c>
      <c r="B2482" s="1">
        <v>2008</v>
      </c>
      <c r="C2482" t="s">
        <v>23</v>
      </c>
      <c r="D2482" s="2">
        <v>69.8</v>
      </c>
      <c r="E2482" s="1">
        <v>196</v>
      </c>
      <c r="F2482" s="1">
        <v>0</v>
      </c>
      <c r="G2482" s="3">
        <v>4.9400000000000004</v>
      </c>
      <c r="H2482">
        <v>815.43559949999997</v>
      </c>
      <c r="I2482" s="1">
        <v>84</v>
      </c>
      <c r="J2482" s="1">
        <v>0</v>
      </c>
      <c r="K2482" s="2">
        <v>53.3</v>
      </c>
      <c r="L2482" s="1">
        <v>0</v>
      </c>
      <c r="M2482" s="1">
        <v>85</v>
      </c>
      <c r="N2482" s="3">
        <v>5.92</v>
      </c>
      <c r="O2482" s="1">
        <v>85</v>
      </c>
      <c r="P2482" s="2">
        <v>1.2</v>
      </c>
      <c r="Q2482" s="3">
        <v>6858.1631580000003</v>
      </c>
      <c r="R2482" s="1">
        <v>515148</v>
      </c>
      <c r="S2482">
        <v>3.5</v>
      </c>
      <c r="T2482">
        <v>3.4</v>
      </c>
      <c r="U2482">
        <v>0.69099999999999995</v>
      </c>
      <c r="V2482">
        <v>11.9</v>
      </c>
    </row>
    <row r="2483" spans="1:22" x14ac:dyDescent="0.3">
      <c r="A2483" t="s">
        <v>187</v>
      </c>
      <c r="B2483" s="1">
        <v>2007</v>
      </c>
      <c r="C2483" t="s">
        <v>23</v>
      </c>
      <c r="D2483" s="2">
        <v>69.5</v>
      </c>
      <c r="E2483" s="1">
        <v>22</v>
      </c>
      <c r="F2483" s="1">
        <v>0</v>
      </c>
      <c r="G2483" s="3">
        <v>4.72</v>
      </c>
      <c r="H2483">
        <v>685.02990829999999</v>
      </c>
      <c r="I2483" s="1">
        <v>84</v>
      </c>
      <c r="J2483" s="1">
        <v>0</v>
      </c>
      <c r="K2483" s="2">
        <v>52.6</v>
      </c>
      <c r="L2483" s="1">
        <v>0</v>
      </c>
      <c r="M2483" s="1">
        <v>84</v>
      </c>
      <c r="N2483" s="3">
        <v>5.92</v>
      </c>
      <c r="O2483" s="1">
        <v>84</v>
      </c>
      <c r="P2483" s="2">
        <v>0.8</v>
      </c>
      <c r="Q2483" s="3">
        <v>5761.3953600000004</v>
      </c>
      <c r="R2483" s="1">
        <v>5975</v>
      </c>
      <c r="S2483">
        <v>3.5</v>
      </c>
      <c r="T2483">
        <v>3.4</v>
      </c>
      <c r="U2483">
        <v>0.68400000000000005</v>
      </c>
      <c r="V2483">
        <v>11.7</v>
      </c>
    </row>
    <row r="2484" spans="1:22" x14ac:dyDescent="0.3">
      <c r="A2484" t="s">
        <v>187</v>
      </c>
      <c r="B2484" s="1">
        <v>2006</v>
      </c>
      <c r="C2484" t="s">
        <v>23</v>
      </c>
      <c r="D2484" s="2">
        <v>69.3</v>
      </c>
      <c r="E2484" s="1">
        <v>199</v>
      </c>
      <c r="F2484" s="1">
        <v>0</v>
      </c>
      <c r="G2484" s="3">
        <v>4.5199999999999996</v>
      </c>
      <c r="H2484">
        <v>72.800167999999999</v>
      </c>
      <c r="I2484" s="1">
        <v>84</v>
      </c>
      <c r="J2484" s="1">
        <v>0</v>
      </c>
      <c r="K2484" s="2">
        <v>51.8</v>
      </c>
      <c r="L2484" s="1">
        <v>0</v>
      </c>
      <c r="M2484" s="1">
        <v>84</v>
      </c>
      <c r="N2484" s="3">
        <v>6.22</v>
      </c>
      <c r="O2484" s="1">
        <v>84</v>
      </c>
      <c r="P2484" s="2">
        <v>0.6</v>
      </c>
      <c r="Q2484" s="3">
        <v>527.91999999999996</v>
      </c>
      <c r="R2484" s="1">
        <v>5437</v>
      </c>
      <c r="S2484">
        <v>3.5</v>
      </c>
      <c r="T2484">
        <v>3.4</v>
      </c>
      <c r="U2484">
        <v>0.67800000000000005</v>
      </c>
      <c r="V2484">
        <v>11.5</v>
      </c>
    </row>
    <row r="2485" spans="1:22" x14ac:dyDescent="0.3">
      <c r="A2485" t="s">
        <v>187</v>
      </c>
      <c r="B2485" s="1">
        <v>2005</v>
      </c>
      <c r="C2485" t="s">
        <v>23</v>
      </c>
      <c r="D2485" s="2">
        <v>68.900000000000006</v>
      </c>
      <c r="E2485" s="1">
        <v>25</v>
      </c>
      <c r="F2485" s="1">
        <v>0</v>
      </c>
      <c r="G2485" s="3">
        <v>4.47</v>
      </c>
      <c r="H2485">
        <v>418.92066080000001</v>
      </c>
      <c r="I2485" s="1">
        <v>83</v>
      </c>
      <c r="J2485" s="1">
        <v>0</v>
      </c>
      <c r="K2485" s="2">
        <v>51.1</v>
      </c>
      <c r="L2485" s="1">
        <v>0</v>
      </c>
      <c r="M2485" s="1">
        <v>84</v>
      </c>
      <c r="N2485" s="3">
        <v>6.78</v>
      </c>
      <c r="O2485" s="1">
        <v>83</v>
      </c>
      <c r="P2485" s="2">
        <v>0.6</v>
      </c>
      <c r="Q2485" s="3">
        <v>3595.8854999999999</v>
      </c>
      <c r="R2485" s="1">
        <v>498946</v>
      </c>
      <c r="S2485">
        <v>3.5</v>
      </c>
      <c r="T2485">
        <v>3.4</v>
      </c>
      <c r="U2485">
        <v>0.67200000000000004</v>
      </c>
      <c r="V2485">
        <v>11.3</v>
      </c>
    </row>
    <row r="2486" spans="1:22" x14ac:dyDescent="0.3">
      <c r="A2486" t="s">
        <v>187</v>
      </c>
      <c r="B2486" s="1">
        <v>2004</v>
      </c>
      <c r="C2486" t="s">
        <v>23</v>
      </c>
      <c r="D2486" s="2">
        <v>68.3</v>
      </c>
      <c r="E2486" s="1">
        <v>214</v>
      </c>
      <c r="F2486" s="1">
        <v>0</v>
      </c>
      <c r="G2486" s="3">
        <v>4.55</v>
      </c>
      <c r="H2486">
        <v>4.2325766800000002</v>
      </c>
      <c r="I2486" s="1"/>
      <c r="J2486" s="1">
        <v>0</v>
      </c>
      <c r="K2486" s="2">
        <v>5.4</v>
      </c>
      <c r="L2486" s="1">
        <v>0</v>
      </c>
      <c r="M2486" s="1">
        <v>84</v>
      </c>
      <c r="N2486" s="3">
        <v>6.88</v>
      </c>
      <c r="O2486" s="1">
        <v>85</v>
      </c>
      <c r="P2486" s="2">
        <v>0.9</v>
      </c>
      <c r="Q2486" s="3">
        <v>36.487729999999999</v>
      </c>
      <c r="R2486" s="1">
        <v>49363</v>
      </c>
      <c r="S2486">
        <v>3.5</v>
      </c>
      <c r="T2486">
        <v>3.5</v>
      </c>
      <c r="U2486">
        <v>0</v>
      </c>
      <c r="V2486">
        <v>11.1</v>
      </c>
    </row>
    <row r="2487" spans="1:22" x14ac:dyDescent="0.3">
      <c r="A2487" t="s">
        <v>187</v>
      </c>
      <c r="B2487" s="1">
        <v>2003</v>
      </c>
      <c r="C2487" t="s">
        <v>23</v>
      </c>
      <c r="D2487" s="2">
        <v>68</v>
      </c>
      <c r="E2487" s="1">
        <v>223</v>
      </c>
      <c r="F2487" s="1">
        <v>0</v>
      </c>
      <c r="G2487" s="3">
        <v>4.53</v>
      </c>
      <c r="H2487">
        <v>32.366207699999997</v>
      </c>
      <c r="I2487" s="1"/>
      <c r="J2487" s="1">
        <v>0</v>
      </c>
      <c r="K2487" s="2">
        <v>49.7</v>
      </c>
      <c r="L2487" s="1">
        <v>0</v>
      </c>
      <c r="M2487" s="1">
        <v>74</v>
      </c>
      <c r="N2487" s="3">
        <v>6.62</v>
      </c>
      <c r="O2487" s="1">
        <v>75</v>
      </c>
      <c r="P2487" s="2">
        <v>1</v>
      </c>
      <c r="Q2487" s="3">
        <v>263.13990000000001</v>
      </c>
      <c r="R2487" s="1">
        <v>488332</v>
      </c>
      <c r="S2487">
        <v>3.5</v>
      </c>
      <c r="T2487">
        <v>3.5</v>
      </c>
      <c r="U2487">
        <v>0</v>
      </c>
      <c r="V2487">
        <v>10.9</v>
      </c>
    </row>
    <row r="2488" spans="1:22" x14ac:dyDescent="0.3">
      <c r="A2488" t="s">
        <v>187</v>
      </c>
      <c r="B2488" s="1">
        <v>2002</v>
      </c>
      <c r="C2488" t="s">
        <v>23</v>
      </c>
      <c r="D2488" s="2">
        <v>67.900000000000006</v>
      </c>
      <c r="E2488" s="1">
        <v>221</v>
      </c>
      <c r="F2488" s="1">
        <v>0</v>
      </c>
      <c r="G2488" s="3">
        <v>4.41</v>
      </c>
      <c r="H2488">
        <v>250.71123729999999</v>
      </c>
      <c r="I2488" s="1"/>
      <c r="J2488" s="1">
        <v>0</v>
      </c>
      <c r="K2488" s="2">
        <v>49</v>
      </c>
      <c r="L2488" s="1">
        <v>0</v>
      </c>
      <c r="M2488" s="1">
        <v>74</v>
      </c>
      <c r="N2488" s="3">
        <v>7.14</v>
      </c>
      <c r="O2488" s="1">
        <v>73</v>
      </c>
      <c r="P2488" s="2">
        <v>1.6</v>
      </c>
      <c r="Q2488" s="3">
        <v>2232.5132440000002</v>
      </c>
      <c r="R2488" s="1">
        <v>48344</v>
      </c>
      <c r="S2488">
        <v>3.5</v>
      </c>
      <c r="T2488">
        <v>3.5</v>
      </c>
      <c r="U2488">
        <v>0</v>
      </c>
      <c r="V2488">
        <v>11</v>
      </c>
    </row>
    <row r="2489" spans="1:22" x14ac:dyDescent="0.3">
      <c r="A2489" t="s">
        <v>187</v>
      </c>
      <c r="B2489" s="1">
        <v>2001</v>
      </c>
      <c r="C2489" t="s">
        <v>23</v>
      </c>
      <c r="D2489" s="2">
        <v>67.7</v>
      </c>
      <c r="E2489" s="1">
        <v>219</v>
      </c>
      <c r="F2489" s="1">
        <v>0</v>
      </c>
      <c r="G2489" s="3">
        <v>4.2300000000000004</v>
      </c>
      <c r="H2489">
        <v>191.21350440000001</v>
      </c>
      <c r="I2489" s="1"/>
      <c r="J2489" s="1">
        <v>0</v>
      </c>
      <c r="K2489" s="2">
        <v>48.3</v>
      </c>
      <c r="L2489" s="1">
        <v>0</v>
      </c>
      <c r="M2489" s="1">
        <v>65</v>
      </c>
      <c r="N2489" s="3">
        <v>8.3800000000000008</v>
      </c>
      <c r="O2489" s="1">
        <v>68</v>
      </c>
      <c r="P2489" s="2">
        <v>1.8</v>
      </c>
      <c r="Q2489" s="3">
        <v>1598.77512</v>
      </c>
      <c r="R2489" s="1">
        <v>47774</v>
      </c>
      <c r="S2489">
        <v>3.6</v>
      </c>
      <c r="T2489">
        <v>3.5</v>
      </c>
      <c r="U2489">
        <v>0</v>
      </c>
      <c r="V2489">
        <v>11</v>
      </c>
    </row>
    <row r="2490" spans="1:22" x14ac:dyDescent="0.3">
      <c r="A2490" t="s">
        <v>187</v>
      </c>
      <c r="B2490" s="1">
        <v>2000</v>
      </c>
      <c r="C2490" t="s">
        <v>23</v>
      </c>
      <c r="D2490" s="2">
        <v>67.400000000000006</v>
      </c>
      <c r="E2490" s="1">
        <v>224</v>
      </c>
      <c r="F2490" s="1">
        <v>0</v>
      </c>
      <c r="G2490" s="3">
        <v>4.29</v>
      </c>
      <c r="H2490">
        <v>268.18379720000001</v>
      </c>
      <c r="I2490" s="1"/>
      <c r="J2490" s="1">
        <v>0</v>
      </c>
      <c r="K2490" s="2">
        <v>47.6</v>
      </c>
      <c r="L2490" s="1">
        <v>0</v>
      </c>
      <c r="M2490" s="1">
        <v>7</v>
      </c>
      <c r="N2490" s="3">
        <v>9.65</v>
      </c>
      <c r="O2490" s="1">
        <v>71</v>
      </c>
      <c r="P2490" s="2">
        <v>0.4</v>
      </c>
      <c r="Q2490" s="3">
        <v>1888.6182899999999</v>
      </c>
      <c r="R2490" s="1">
        <v>47239</v>
      </c>
      <c r="S2490">
        <v>3.6</v>
      </c>
      <c r="T2490">
        <v>3.6</v>
      </c>
      <c r="U2490">
        <v>0</v>
      </c>
      <c r="V2490">
        <v>11.1</v>
      </c>
    </row>
    <row r="2491" spans="1:22" x14ac:dyDescent="0.3">
      <c r="A2491" t="s">
        <v>188</v>
      </c>
      <c r="B2491" s="1">
        <v>2015</v>
      </c>
      <c r="C2491" t="s">
        <v>23</v>
      </c>
      <c r="D2491" s="2">
        <v>58.9</v>
      </c>
      <c r="E2491" s="1">
        <v>373</v>
      </c>
      <c r="F2491" s="1">
        <v>2</v>
      </c>
      <c r="H2491">
        <v>0</v>
      </c>
      <c r="I2491" s="1">
        <v>9</v>
      </c>
      <c r="J2491" s="1">
        <v>0</v>
      </c>
      <c r="K2491" s="2">
        <v>32.299999999999997</v>
      </c>
      <c r="L2491" s="1">
        <v>3</v>
      </c>
      <c r="M2491" s="1">
        <v>84</v>
      </c>
      <c r="O2491" s="1">
        <v>9</v>
      </c>
      <c r="P2491" s="2">
        <v>7.1</v>
      </c>
      <c r="Q2491" s="3">
        <v>3136.9251100000001</v>
      </c>
      <c r="R2491" s="1">
        <v>131911</v>
      </c>
      <c r="S2491">
        <v>4</v>
      </c>
      <c r="T2491">
        <v>4.0999999999999996</v>
      </c>
      <c r="U2491">
        <v>0.54100000000000004</v>
      </c>
      <c r="V2491">
        <v>11.4</v>
      </c>
    </row>
    <row r="2492" spans="1:22" x14ac:dyDescent="0.3">
      <c r="A2492" t="s">
        <v>188</v>
      </c>
      <c r="B2492" s="1">
        <v>2014</v>
      </c>
      <c r="C2492" t="s">
        <v>23</v>
      </c>
      <c r="D2492" s="2">
        <v>58.4</v>
      </c>
      <c r="E2492" s="1">
        <v>382</v>
      </c>
      <c r="F2492" s="1">
        <v>2</v>
      </c>
      <c r="G2492" s="3">
        <v>0.01</v>
      </c>
      <c r="H2492">
        <v>574.38951020000002</v>
      </c>
      <c r="I2492" s="1">
        <v>98</v>
      </c>
      <c r="J2492" s="1">
        <v>0</v>
      </c>
      <c r="K2492" s="2">
        <v>31.8</v>
      </c>
      <c r="L2492" s="1">
        <v>3</v>
      </c>
      <c r="M2492" s="1">
        <v>98</v>
      </c>
      <c r="N2492" s="3">
        <v>9.25</v>
      </c>
      <c r="O2492" s="1">
        <v>98</v>
      </c>
      <c r="P2492" s="2">
        <v>7.3</v>
      </c>
      <c r="Q2492" s="3">
        <v>3464.35169</v>
      </c>
      <c r="R2492" s="1">
        <v>129597</v>
      </c>
      <c r="S2492">
        <v>4.3</v>
      </c>
      <c r="T2492">
        <v>4.3</v>
      </c>
      <c r="U2492">
        <v>0.54100000000000004</v>
      </c>
      <c r="V2492">
        <v>11.4</v>
      </c>
    </row>
    <row r="2493" spans="1:22" x14ac:dyDescent="0.3">
      <c r="A2493" t="s">
        <v>188</v>
      </c>
      <c r="B2493" s="1">
        <v>2013</v>
      </c>
      <c r="C2493" t="s">
        <v>23</v>
      </c>
      <c r="D2493" s="2">
        <v>57.6</v>
      </c>
      <c r="E2493" s="1">
        <v>393</v>
      </c>
      <c r="F2493" s="1">
        <v>2</v>
      </c>
      <c r="G2493" s="3">
        <v>0.01</v>
      </c>
      <c r="H2493">
        <v>708.95566480000002</v>
      </c>
      <c r="I2493" s="1">
        <v>98</v>
      </c>
      <c r="J2493" s="1">
        <v>0</v>
      </c>
      <c r="K2493" s="2">
        <v>31.2</v>
      </c>
      <c r="L2493" s="1">
        <v>3</v>
      </c>
      <c r="M2493" s="1">
        <v>98</v>
      </c>
      <c r="N2493" s="3">
        <v>9.66</v>
      </c>
      <c r="O2493" s="1">
        <v>98</v>
      </c>
      <c r="P2493" s="2">
        <v>9.8000000000000007</v>
      </c>
      <c r="Q2493" s="3">
        <v>3598.75972</v>
      </c>
      <c r="R2493" s="1">
        <v>1271456</v>
      </c>
      <c r="S2493">
        <v>4.5</v>
      </c>
      <c r="T2493">
        <v>4.5999999999999996</v>
      </c>
      <c r="U2493">
        <v>0.53900000000000003</v>
      </c>
      <c r="V2493">
        <v>11.4</v>
      </c>
    </row>
    <row r="2494" spans="1:22" x14ac:dyDescent="0.3">
      <c r="A2494" t="s">
        <v>188</v>
      </c>
      <c r="B2494" s="1">
        <v>2012</v>
      </c>
      <c r="C2494" t="s">
        <v>23</v>
      </c>
      <c r="D2494" s="2">
        <v>56.5</v>
      </c>
      <c r="E2494" s="1">
        <v>412</v>
      </c>
      <c r="F2494" s="1">
        <v>2</v>
      </c>
      <c r="G2494" s="3">
        <v>0.01</v>
      </c>
      <c r="H2494">
        <v>720.23339290000001</v>
      </c>
      <c r="I2494" s="1">
        <v>95</v>
      </c>
      <c r="J2494" s="1">
        <v>0</v>
      </c>
      <c r="K2494" s="2">
        <v>3.7</v>
      </c>
      <c r="L2494" s="1">
        <v>3</v>
      </c>
      <c r="M2494" s="1">
        <v>92</v>
      </c>
      <c r="N2494" s="3">
        <v>8.76</v>
      </c>
      <c r="O2494" s="1">
        <v>95</v>
      </c>
      <c r="P2494" s="2">
        <v>12.2</v>
      </c>
      <c r="Q2494" s="3">
        <v>3851.5154699999998</v>
      </c>
      <c r="R2494" s="1">
        <v>1248158</v>
      </c>
      <c r="S2494">
        <v>4.8</v>
      </c>
      <c r="T2494">
        <v>4.9000000000000004</v>
      </c>
      <c r="U2494">
        <v>0.53400000000000003</v>
      </c>
      <c r="V2494">
        <v>11.3</v>
      </c>
    </row>
    <row r="2495" spans="1:22" x14ac:dyDescent="0.3">
      <c r="A2495" t="s">
        <v>188</v>
      </c>
      <c r="B2495" s="1">
        <v>2011</v>
      </c>
      <c r="C2495" t="s">
        <v>23</v>
      </c>
      <c r="D2495" s="2">
        <v>55</v>
      </c>
      <c r="E2495" s="1">
        <v>438</v>
      </c>
      <c r="F2495" s="1">
        <v>2</v>
      </c>
      <c r="G2495" s="3">
        <v>5.2</v>
      </c>
      <c r="H2495">
        <v>735.7090978</v>
      </c>
      <c r="I2495" s="1">
        <v>91</v>
      </c>
      <c r="J2495" s="1">
        <v>0</v>
      </c>
      <c r="K2495" s="2">
        <v>3.2</v>
      </c>
      <c r="L2495" s="1">
        <v>3</v>
      </c>
      <c r="M2495" s="1">
        <v>85</v>
      </c>
      <c r="N2495" s="3">
        <v>8.61</v>
      </c>
      <c r="O2495" s="1">
        <v>91</v>
      </c>
      <c r="P2495" s="2">
        <v>15.7</v>
      </c>
      <c r="Q2495" s="3">
        <v>3934.2732500000002</v>
      </c>
      <c r="R2495" s="1">
        <v>1225258</v>
      </c>
      <c r="S2495">
        <v>5.0999999999999996</v>
      </c>
      <c r="T2495">
        <v>5.2</v>
      </c>
      <c r="U2495">
        <v>0.52600000000000002</v>
      </c>
      <c r="V2495">
        <v>11.2</v>
      </c>
    </row>
    <row r="2496" spans="1:22" x14ac:dyDescent="0.3">
      <c r="A2496" t="s">
        <v>188</v>
      </c>
      <c r="B2496" s="1">
        <v>2010</v>
      </c>
      <c r="C2496" t="s">
        <v>23</v>
      </c>
      <c r="D2496" s="2">
        <v>53.6</v>
      </c>
      <c r="E2496" s="1">
        <v>459</v>
      </c>
      <c r="F2496" s="1">
        <v>2</v>
      </c>
      <c r="G2496" s="3">
        <v>4.93</v>
      </c>
      <c r="H2496">
        <v>56.936705609999997</v>
      </c>
      <c r="I2496" s="1">
        <v>89</v>
      </c>
      <c r="J2496" s="1">
        <v>313</v>
      </c>
      <c r="K2496" s="2">
        <v>29.7</v>
      </c>
      <c r="L2496" s="1">
        <v>4</v>
      </c>
      <c r="M2496" s="1">
        <v>89</v>
      </c>
      <c r="N2496" s="3">
        <v>8.4700000000000006</v>
      </c>
      <c r="O2496" s="1">
        <v>89</v>
      </c>
      <c r="P2496" s="2">
        <v>21.6</v>
      </c>
      <c r="Q2496" s="3">
        <v>369.23933599999998</v>
      </c>
      <c r="R2496" s="1">
        <v>122843</v>
      </c>
      <c r="S2496">
        <v>5.4</v>
      </c>
      <c r="T2496">
        <v>5.6</v>
      </c>
      <c r="U2496">
        <v>0.52300000000000002</v>
      </c>
      <c r="V2496">
        <v>11</v>
      </c>
    </row>
    <row r="2497" spans="1:22" x14ac:dyDescent="0.3">
      <c r="A2497" t="s">
        <v>188</v>
      </c>
      <c r="B2497" s="1">
        <v>2009</v>
      </c>
      <c r="C2497" t="s">
        <v>23</v>
      </c>
      <c r="D2497" s="2">
        <v>52.6</v>
      </c>
      <c r="E2497" s="1">
        <v>46</v>
      </c>
      <c r="F2497" s="1">
        <v>3</v>
      </c>
      <c r="G2497" s="3">
        <v>4.9000000000000004</v>
      </c>
      <c r="H2497">
        <v>47.616452299999999</v>
      </c>
      <c r="I2497" s="1">
        <v>88</v>
      </c>
      <c r="J2497" s="1">
        <v>26</v>
      </c>
      <c r="K2497" s="2">
        <v>29.3</v>
      </c>
      <c r="L2497" s="1">
        <v>4</v>
      </c>
      <c r="M2497" s="1">
        <v>89</v>
      </c>
      <c r="N2497" s="3">
        <v>8.4600000000000009</v>
      </c>
      <c r="O2497" s="1">
        <v>88</v>
      </c>
      <c r="P2497" s="2">
        <v>33.700000000000003</v>
      </c>
      <c r="Q2497" s="3">
        <v>332.51712500000002</v>
      </c>
      <c r="R2497" s="1">
        <v>118675</v>
      </c>
      <c r="S2497">
        <v>5.8</v>
      </c>
      <c r="T2497">
        <v>5.9</v>
      </c>
      <c r="U2497">
        <v>0.51900000000000002</v>
      </c>
      <c r="V2497">
        <v>10.8</v>
      </c>
    </row>
    <row r="2498" spans="1:22" x14ac:dyDescent="0.3">
      <c r="A2498" t="s">
        <v>188</v>
      </c>
      <c r="B2498" s="1">
        <v>2008</v>
      </c>
      <c r="C2498" t="s">
        <v>23</v>
      </c>
      <c r="D2498" s="2">
        <v>51.4</v>
      </c>
      <c r="E2498" s="1">
        <v>477</v>
      </c>
      <c r="F2498" s="1">
        <v>3</v>
      </c>
      <c r="G2498" s="3">
        <v>4.87</v>
      </c>
      <c r="H2498">
        <v>413.00630269999999</v>
      </c>
      <c r="I2498" s="1">
        <v>9</v>
      </c>
      <c r="J2498" s="1">
        <v>1</v>
      </c>
      <c r="K2498" s="2">
        <v>28.9</v>
      </c>
      <c r="L2498" s="1">
        <v>4</v>
      </c>
      <c r="M2498" s="1">
        <v>89</v>
      </c>
      <c r="N2498" s="3">
        <v>8.19</v>
      </c>
      <c r="O2498" s="1">
        <v>88</v>
      </c>
      <c r="P2498" s="2">
        <v>40.200000000000003</v>
      </c>
      <c r="Q2498" s="3">
        <v>2842.4384220000002</v>
      </c>
      <c r="R2498" s="1">
        <v>1158897</v>
      </c>
      <c r="S2498">
        <v>6.1</v>
      </c>
      <c r="T2498">
        <v>6.3</v>
      </c>
      <c r="U2498">
        <v>0.51400000000000001</v>
      </c>
      <c r="V2498">
        <v>10.6</v>
      </c>
    </row>
    <row r="2499" spans="1:22" x14ac:dyDescent="0.3">
      <c r="A2499" t="s">
        <v>188</v>
      </c>
      <c r="B2499" s="1">
        <v>2007</v>
      </c>
      <c r="C2499" t="s">
        <v>23</v>
      </c>
      <c r="D2499" s="2">
        <v>50</v>
      </c>
      <c r="E2499" s="1">
        <v>51</v>
      </c>
      <c r="F2499" s="1">
        <v>3</v>
      </c>
      <c r="G2499" s="3">
        <v>5.55</v>
      </c>
      <c r="H2499">
        <v>43.366499900000001</v>
      </c>
      <c r="I2499" s="1">
        <v>92</v>
      </c>
      <c r="J2499" s="1">
        <v>0</v>
      </c>
      <c r="K2499" s="2">
        <v>28.5</v>
      </c>
      <c r="L2499" s="1">
        <v>4</v>
      </c>
      <c r="M2499" s="1">
        <v>88</v>
      </c>
      <c r="N2499" s="3">
        <v>7.5</v>
      </c>
      <c r="O2499" s="1">
        <v>87</v>
      </c>
      <c r="P2499" s="2">
        <v>40.700000000000003</v>
      </c>
      <c r="Q2499" s="3">
        <v>347.48797999999999</v>
      </c>
      <c r="R2499" s="1">
        <v>1138434</v>
      </c>
      <c r="S2499">
        <v>6.5</v>
      </c>
      <c r="T2499">
        <v>6.7</v>
      </c>
      <c r="U2499">
        <v>0.50800000000000001</v>
      </c>
      <c r="V2499">
        <v>10.5</v>
      </c>
    </row>
    <row r="2500" spans="1:22" x14ac:dyDescent="0.3">
      <c r="A2500" t="s">
        <v>188</v>
      </c>
      <c r="B2500" s="1">
        <v>2006</v>
      </c>
      <c r="C2500" t="s">
        <v>23</v>
      </c>
      <c r="D2500" s="2">
        <v>47.8</v>
      </c>
      <c r="E2500" s="1">
        <v>564</v>
      </c>
      <c r="F2500" s="1">
        <v>3</v>
      </c>
      <c r="G2500" s="3">
        <v>5.53</v>
      </c>
      <c r="H2500">
        <v>437.08024380000001</v>
      </c>
      <c r="I2500" s="1">
        <v>93</v>
      </c>
      <c r="J2500" s="1">
        <v>0</v>
      </c>
      <c r="K2500" s="2">
        <v>28.2</v>
      </c>
      <c r="L2500" s="1">
        <v>4</v>
      </c>
      <c r="M2500" s="1">
        <v>88</v>
      </c>
      <c r="N2500" s="3">
        <v>6.81</v>
      </c>
      <c r="O2500" s="1">
        <v>87</v>
      </c>
      <c r="P2500" s="2">
        <v>43.7</v>
      </c>
      <c r="Q2500" s="3">
        <v>2937.3672299999998</v>
      </c>
      <c r="R2500" s="1">
        <v>112514</v>
      </c>
      <c r="S2500">
        <v>6.9</v>
      </c>
      <c r="T2500">
        <v>7.1</v>
      </c>
      <c r="U2500">
        <v>0.502</v>
      </c>
      <c r="V2500">
        <v>9.9</v>
      </c>
    </row>
    <row r="2501" spans="1:22" x14ac:dyDescent="0.3">
      <c r="A2501" t="s">
        <v>188</v>
      </c>
      <c r="B2501" s="1">
        <v>2005</v>
      </c>
      <c r="C2501" t="s">
        <v>23</v>
      </c>
      <c r="D2501" s="2">
        <v>46</v>
      </c>
      <c r="E2501" s="1">
        <v>63</v>
      </c>
      <c r="F2501" s="1">
        <v>3</v>
      </c>
      <c r="G2501" s="3">
        <v>5.08</v>
      </c>
      <c r="H2501">
        <v>372.1651473</v>
      </c>
      <c r="I2501" s="1">
        <v>95</v>
      </c>
      <c r="J2501" s="1">
        <v>0</v>
      </c>
      <c r="K2501" s="2">
        <v>27.8</v>
      </c>
      <c r="L2501" s="1">
        <v>4</v>
      </c>
      <c r="M2501" s="1">
        <v>88</v>
      </c>
      <c r="N2501" s="3">
        <v>6.8</v>
      </c>
      <c r="O2501" s="1">
        <v>86</v>
      </c>
      <c r="P2501" s="2">
        <v>49.1</v>
      </c>
      <c r="Q2501" s="3">
        <v>2873.8621410000001</v>
      </c>
      <c r="R2501" s="1">
        <v>115873</v>
      </c>
      <c r="S2501">
        <v>7.3</v>
      </c>
      <c r="T2501">
        <v>7.5</v>
      </c>
      <c r="U2501">
        <v>0.495</v>
      </c>
      <c r="V2501">
        <v>9.6999999999999993</v>
      </c>
    </row>
    <row r="2502" spans="1:22" x14ac:dyDescent="0.3">
      <c r="A2502" t="s">
        <v>188</v>
      </c>
      <c r="B2502" s="1">
        <v>2004</v>
      </c>
      <c r="C2502" t="s">
        <v>23</v>
      </c>
      <c r="D2502" s="2">
        <v>45.6</v>
      </c>
      <c r="E2502" s="1">
        <v>69</v>
      </c>
      <c r="F2502" s="1">
        <v>3</v>
      </c>
      <c r="G2502" s="3">
        <v>5.78</v>
      </c>
      <c r="H2502">
        <v>37.438576640000001</v>
      </c>
      <c r="I2502" s="1">
        <v>93</v>
      </c>
      <c r="J2502" s="1">
        <v>0</v>
      </c>
      <c r="K2502" s="2">
        <v>27.4</v>
      </c>
      <c r="L2502" s="1">
        <v>4</v>
      </c>
      <c r="M2502" s="1">
        <v>88</v>
      </c>
      <c r="N2502" s="3">
        <v>5.88</v>
      </c>
      <c r="O2502" s="1">
        <v>86</v>
      </c>
      <c r="P2502" s="2">
        <v>50.3</v>
      </c>
      <c r="Q2502" s="3">
        <v>2529.6335570000001</v>
      </c>
      <c r="R2502" s="1">
        <v>19553</v>
      </c>
      <c r="S2502">
        <v>7.7</v>
      </c>
      <c r="T2502">
        <v>7.9</v>
      </c>
      <c r="U2502">
        <v>0.49199999999999999</v>
      </c>
      <c r="V2502">
        <v>9.4</v>
      </c>
    </row>
    <row r="2503" spans="1:22" x14ac:dyDescent="0.3">
      <c r="A2503" t="s">
        <v>188</v>
      </c>
      <c r="B2503" s="1">
        <v>2003</v>
      </c>
      <c r="C2503" t="s">
        <v>23</v>
      </c>
      <c r="D2503" s="2">
        <v>45.9</v>
      </c>
      <c r="E2503" s="1">
        <v>6</v>
      </c>
      <c r="F2503" s="1">
        <v>3</v>
      </c>
      <c r="G2503" s="3">
        <v>5.65</v>
      </c>
      <c r="H2503">
        <v>2.8191244740000001</v>
      </c>
      <c r="I2503" s="1">
        <v>9</v>
      </c>
      <c r="J2503" s="1">
        <v>350</v>
      </c>
      <c r="K2503" s="2">
        <v>27.1</v>
      </c>
      <c r="L2503" s="1">
        <v>4</v>
      </c>
      <c r="M2503" s="1">
        <v>87</v>
      </c>
      <c r="N2503" s="3">
        <v>5.71</v>
      </c>
      <c r="O2503" s="1">
        <v>85</v>
      </c>
      <c r="P2503" s="2">
        <v>50.6</v>
      </c>
      <c r="Q2503" s="3">
        <v>22.994489999999999</v>
      </c>
      <c r="R2503" s="1">
        <v>187392</v>
      </c>
      <c r="S2503">
        <v>8.1999999999999993</v>
      </c>
      <c r="T2503">
        <v>8.4</v>
      </c>
      <c r="U2503">
        <v>0.49299999999999999</v>
      </c>
      <c r="V2503">
        <v>9.1</v>
      </c>
    </row>
    <row r="2504" spans="1:22" x14ac:dyDescent="0.3">
      <c r="A2504" t="s">
        <v>188</v>
      </c>
      <c r="B2504" s="1">
        <v>2002</v>
      </c>
      <c r="C2504" t="s">
        <v>23</v>
      </c>
      <c r="D2504" s="2">
        <v>46.4</v>
      </c>
      <c r="E2504" s="1">
        <v>587</v>
      </c>
      <c r="F2504" s="1">
        <v>3</v>
      </c>
      <c r="G2504" s="3">
        <v>5.52</v>
      </c>
      <c r="H2504">
        <v>131.0421269</v>
      </c>
      <c r="I2504" s="1">
        <v>88</v>
      </c>
      <c r="J2504" s="1">
        <v>37</v>
      </c>
      <c r="K2504" s="2">
        <v>26.7</v>
      </c>
      <c r="L2504" s="1">
        <v>4</v>
      </c>
      <c r="M2504" s="1">
        <v>87</v>
      </c>
      <c r="N2504" s="3">
        <v>5.16</v>
      </c>
      <c r="O2504" s="1">
        <v>85</v>
      </c>
      <c r="P2504" s="2">
        <v>49.9</v>
      </c>
      <c r="Q2504" s="3">
        <v>1324.996228</v>
      </c>
      <c r="R2504" s="1">
        <v>1893</v>
      </c>
      <c r="S2504">
        <v>8.6</v>
      </c>
      <c r="T2504">
        <v>8.8000000000000007</v>
      </c>
      <c r="U2504">
        <v>0.502</v>
      </c>
      <c r="V2504">
        <v>9.1999999999999993</v>
      </c>
    </row>
    <row r="2505" spans="1:22" x14ac:dyDescent="0.3">
      <c r="A2505" t="s">
        <v>188</v>
      </c>
      <c r="B2505" s="1">
        <v>2001</v>
      </c>
      <c r="C2505" t="s">
        <v>23</v>
      </c>
      <c r="D2505" s="2">
        <v>47.1</v>
      </c>
      <c r="E2505" s="1">
        <v>568</v>
      </c>
      <c r="F2505" s="1">
        <v>3</v>
      </c>
      <c r="G2505" s="3">
        <v>6.72</v>
      </c>
      <c r="H2505">
        <v>143.61973159999999</v>
      </c>
      <c r="I2505" s="1">
        <v>86</v>
      </c>
      <c r="J2505" s="1">
        <v>49</v>
      </c>
      <c r="K2505" s="2">
        <v>26.3</v>
      </c>
      <c r="L2505" s="1">
        <v>4</v>
      </c>
      <c r="M2505" s="1">
        <v>87</v>
      </c>
      <c r="N2505" s="3">
        <v>5.1100000000000003</v>
      </c>
      <c r="O2505" s="1">
        <v>84</v>
      </c>
      <c r="P2505" s="2">
        <v>48.8</v>
      </c>
      <c r="Q2505" s="3">
        <v>1437.634951</v>
      </c>
      <c r="R2505" s="1">
        <v>172927</v>
      </c>
      <c r="S2505">
        <v>9</v>
      </c>
      <c r="T2505">
        <v>9.1999999999999993</v>
      </c>
      <c r="U2505">
        <v>0.50600000000000001</v>
      </c>
      <c r="V2505">
        <v>9.3000000000000007</v>
      </c>
    </row>
    <row r="2506" spans="1:22" x14ac:dyDescent="0.3">
      <c r="A2506" t="s">
        <v>188</v>
      </c>
      <c r="B2506" s="1">
        <v>2000</v>
      </c>
      <c r="C2506" t="s">
        <v>23</v>
      </c>
      <c r="D2506" s="2">
        <v>48.4</v>
      </c>
      <c r="E2506" s="1">
        <v>536</v>
      </c>
      <c r="F2506" s="1">
        <v>3</v>
      </c>
      <c r="G2506" s="3">
        <v>7.19</v>
      </c>
      <c r="H2506">
        <v>25.216833179999998</v>
      </c>
      <c r="I2506" s="1">
        <v>83</v>
      </c>
      <c r="J2506" s="1">
        <v>10</v>
      </c>
      <c r="K2506" s="2">
        <v>25.9</v>
      </c>
      <c r="L2506" s="1">
        <v>4</v>
      </c>
      <c r="M2506" s="1">
        <v>87</v>
      </c>
      <c r="N2506" s="3">
        <v>5.26</v>
      </c>
      <c r="O2506" s="1">
        <v>84</v>
      </c>
      <c r="P2506" s="2">
        <v>46.4</v>
      </c>
      <c r="Q2506" s="3">
        <v>1637.4567</v>
      </c>
      <c r="R2506" s="1">
        <v>161468</v>
      </c>
      <c r="S2506">
        <v>9.4</v>
      </c>
      <c r="T2506">
        <v>9.6</v>
      </c>
      <c r="U2506">
        <v>0.51600000000000001</v>
      </c>
      <c r="V2506">
        <v>9.4</v>
      </c>
    </row>
    <row r="2507" spans="1:22" x14ac:dyDescent="0.3">
      <c r="A2507" t="s">
        <v>189</v>
      </c>
      <c r="B2507" s="1">
        <v>2015</v>
      </c>
      <c r="C2507" t="s">
        <v>31</v>
      </c>
      <c r="D2507" s="2">
        <v>82.4</v>
      </c>
      <c r="E2507" s="1">
        <v>53</v>
      </c>
      <c r="F2507" s="1">
        <v>0</v>
      </c>
      <c r="H2507">
        <v>0</v>
      </c>
      <c r="I2507" s="1">
        <v>67</v>
      </c>
      <c r="J2507" s="1">
        <v>22</v>
      </c>
      <c r="K2507" s="2">
        <v>59.5</v>
      </c>
      <c r="L2507" s="1">
        <v>0</v>
      </c>
      <c r="M2507" s="1">
        <v>98</v>
      </c>
      <c r="O2507" s="1">
        <v>98</v>
      </c>
      <c r="P2507" s="2">
        <v>0.1</v>
      </c>
      <c r="Q2507" s="3">
        <v>5585.2584699999998</v>
      </c>
      <c r="R2507" s="1">
        <v>9799186</v>
      </c>
      <c r="S2507">
        <v>1.5</v>
      </c>
      <c r="T2507">
        <v>1.4</v>
      </c>
      <c r="U2507">
        <v>0.90900000000000003</v>
      </c>
      <c r="V2507">
        <v>15.9</v>
      </c>
    </row>
    <row r="2508" spans="1:22" x14ac:dyDescent="0.3">
      <c r="A2508" t="s">
        <v>189</v>
      </c>
      <c r="B2508" s="1">
        <v>2014</v>
      </c>
      <c r="C2508" t="s">
        <v>31</v>
      </c>
      <c r="D2508" s="2">
        <v>82.3</v>
      </c>
      <c r="E2508" s="1">
        <v>54</v>
      </c>
      <c r="F2508" s="1">
        <v>0</v>
      </c>
      <c r="G2508" s="3">
        <v>7.3</v>
      </c>
      <c r="H2508">
        <v>1142.212403</v>
      </c>
      <c r="I2508" s="1">
        <v>67</v>
      </c>
      <c r="J2508" s="1">
        <v>26</v>
      </c>
      <c r="K2508" s="2">
        <v>59</v>
      </c>
      <c r="L2508" s="1">
        <v>0</v>
      </c>
      <c r="M2508" s="1">
        <v>98</v>
      </c>
      <c r="N2508" s="3">
        <v>11.93</v>
      </c>
      <c r="O2508" s="1">
        <v>98</v>
      </c>
      <c r="P2508" s="2">
        <v>0.1</v>
      </c>
      <c r="Q2508" s="3">
        <v>5918.1989800000001</v>
      </c>
      <c r="R2508" s="1">
        <v>969611</v>
      </c>
      <c r="S2508">
        <v>1.5</v>
      </c>
      <c r="T2508">
        <v>1.3</v>
      </c>
      <c r="U2508">
        <v>0.90600000000000003</v>
      </c>
      <c r="V2508">
        <v>15.8</v>
      </c>
    </row>
    <row r="2509" spans="1:22" x14ac:dyDescent="0.3">
      <c r="A2509" t="s">
        <v>189</v>
      </c>
      <c r="B2509" s="1">
        <v>2013</v>
      </c>
      <c r="C2509" t="s">
        <v>31</v>
      </c>
      <c r="D2509" s="2">
        <v>81.900000000000006</v>
      </c>
      <c r="E2509" s="1">
        <v>57</v>
      </c>
      <c r="F2509" s="1">
        <v>0</v>
      </c>
      <c r="G2509" s="3">
        <v>7.3</v>
      </c>
      <c r="H2509">
        <v>1212.6663269999999</v>
      </c>
      <c r="I2509" s="1">
        <v>67</v>
      </c>
      <c r="J2509" s="1">
        <v>51</v>
      </c>
      <c r="K2509" s="2">
        <v>58.5</v>
      </c>
      <c r="L2509" s="1">
        <v>0</v>
      </c>
      <c r="M2509" s="1">
        <v>98</v>
      </c>
      <c r="N2509" s="3">
        <v>11.97</v>
      </c>
      <c r="O2509" s="1">
        <v>98</v>
      </c>
      <c r="P2509" s="2">
        <v>0.1</v>
      </c>
      <c r="Q2509" s="3">
        <v>6283.2452199999998</v>
      </c>
      <c r="R2509" s="1">
        <v>96379</v>
      </c>
      <c r="S2509">
        <v>1.4</v>
      </c>
      <c r="T2509">
        <v>1.3</v>
      </c>
      <c r="U2509">
        <v>0.90400000000000003</v>
      </c>
      <c r="V2509">
        <v>15.8</v>
      </c>
    </row>
    <row r="2510" spans="1:22" x14ac:dyDescent="0.3">
      <c r="A2510" t="s">
        <v>189</v>
      </c>
      <c r="B2510" s="1">
        <v>2012</v>
      </c>
      <c r="C2510" t="s">
        <v>31</v>
      </c>
      <c r="D2510" s="2">
        <v>81.7</v>
      </c>
      <c r="E2510" s="1">
        <v>57</v>
      </c>
      <c r="F2510" s="1">
        <v>0</v>
      </c>
      <c r="G2510" s="3">
        <v>7.4</v>
      </c>
      <c r="H2510">
        <v>10947.02327</v>
      </c>
      <c r="I2510" s="1">
        <v>53</v>
      </c>
      <c r="J2510" s="1">
        <v>30</v>
      </c>
      <c r="K2510" s="2">
        <v>58.1</v>
      </c>
      <c r="L2510" s="1">
        <v>0</v>
      </c>
      <c r="M2510" s="1">
        <v>98</v>
      </c>
      <c r="N2510" s="3">
        <v>11.8</v>
      </c>
      <c r="O2510" s="1">
        <v>98</v>
      </c>
      <c r="P2510" s="2">
        <v>0.1</v>
      </c>
      <c r="Q2510" s="3">
        <v>57134.777000000002</v>
      </c>
      <c r="R2510" s="1">
        <v>9519374</v>
      </c>
      <c r="S2510">
        <v>1.4</v>
      </c>
      <c r="T2510">
        <v>1.3</v>
      </c>
      <c r="U2510">
        <v>0.90300000000000002</v>
      </c>
      <c r="V2510">
        <v>15.8</v>
      </c>
    </row>
    <row r="2511" spans="1:22" x14ac:dyDescent="0.3">
      <c r="A2511" t="s">
        <v>189</v>
      </c>
      <c r="B2511" s="1">
        <v>2011</v>
      </c>
      <c r="C2511" t="s">
        <v>31</v>
      </c>
      <c r="D2511" s="2">
        <v>81.7</v>
      </c>
      <c r="E2511" s="1">
        <v>58</v>
      </c>
      <c r="F2511" s="1">
        <v>0</v>
      </c>
      <c r="G2511" s="3">
        <v>7.4</v>
      </c>
      <c r="H2511">
        <v>11477.667100000001</v>
      </c>
      <c r="I2511" s="1">
        <v>42</v>
      </c>
      <c r="J2511" s="1">
        <v>26</v>
      </c>
      <c r="K2511" s="2">
        <v>57.7</v>
      </c>
      <c r="L2511" s="1">
        <v>0</v>
      </c>
      <c r="M2511" s="1">
        <v>98</v>
      </c>
      <c r="N2511" s="3">
        <v>11.7</v>
      </c>
      <c r="O2511" s="1">
        <v>98</v>
      </c>
      <c r="P2511" s="2">
        <v>0.1</v>
      </c>
      <c r="Q2511" s="3">
        <v>59593.287109999997</v>
      </c>
      <c r="R2511" s="1">
        <v>9449213</v>
      </c>
      <c r="S2511">
        <v>1.4</v>
      </c>
      <c r="T2511">
        <v>1.3</v>
      </c>
      <c r="U2511">
        <v>0.90100000000000002</v>
      </c>
      <c r="V2511">
        <v>16</v>
      </c>
    </row>
    <row r="2512" spans="1:22" x14ac:dyDescent="0.3">
      <c r="A2512" t="s">
        <v>189</v>
      </c>
      <c r="B2512" s="1">
        <v>2010</v>
      </c>
      <c r="C2512" t="s">
        <v>31</v>
      </c>
      <c r="D2512" s="2">
        <v>81.5</v>
      </c>
      <c r="E2512" s="1">
        <v>58</v>
      </c>
      <c r="F2512" s="1">
        <v>0</v>
      </c>
      <c r="G2512" s="3">
        <v>7.2</v>
      </c>
      <c r="H2512">
        <v>778.24774669999999</v>
      </c>
      <c r="I2512" s="1"/>
      <c r="J2512" s="1">
        <v>6</v>
      </c>
      <c r="K2512" s="2">
        <v>57.3</v>
      </c>
      <c r="L2512" s="1">
        <v>0</v>
      </c>
      <c r="M2512" s="1">
        <v>98</v>
      </c>
      <c r="N2512" s="3">
        <v>9.4700000000000006</v>
      </c>
      <c r="O2512" s="1">
        <v>98</v>
      </c>
      <c r="P2512" s="2">
        <v>0.1</v>
      </c>
      <c r="Q2512" s="3">
        <v>5276.2559099999999</v>
      </c>
      <c r="R2512" s="1">
        <v>9378126</v>
      </c>
      <c r="S2512">
        <v>1.3</v>
      </c>
      <c r="T2512">
        <v>1.3</v>
      </c>
      <c r="U2512">
        <v>0.89500000000000002</v>
      </c>
      <c r="V2512">
        <v>15.8</v>
      </c>
    </row>
    <row r="2513" spans="1:22" x14ac:dyDescent="0.3">
      <c r="A2513" t="s">
        <v>189</v>
      </c>
      <c r="B2513" s="1">
        <v>2009</v>
      </c>
      <c r="C2513" t="s">
        <v>31</v>
      </c>
      <c r="D2513" s="2">
        <v>81.400000000000006</v>
      </c>
      <c r="E2513" s="1">
        <v>62</v>
      </c>
      <c r="F2513" s="1">
        <v>0</v>
      </c>
      <c r="G2513" s="3">
        <v>7.3</v>
      </c>
      <c r="H2513">
        <v>682.1070608</v>
      </c>
      <c r="I2513" s="1"/>
      <c r="J2513" s="1">
        <v>3</v>
      </c>
      <c r="K2513" s="2">
        <v>56.9</v>
      </c>
      <c r="L2513" s="1">
        <v>0</v>
      </c>
      <c r="M2513" s="1">
        <v>98</v>
      </c>
      <c r="N2513" s="3">
        <v>9.94</v>
      </c>
      <c r="O2513" s="1">
        <v>98</v>
      </c>
      <c r="P2513" s="2">
        <v>0.1</v>
      </c>
      <c r="Q2513" s="3">
        <v>4627.5919999999996</v>
      </c>
      <c r="R2513" s="1">
        <v>9298515</v>
      </c>
      <c r="S2513">
        <v>1.3</v>
      </c>
      <c r="T2513">
        <v>1.3</v>
      </c>
      <c r="U2513">
        <v>0.89800000000000002</v>
      </c>
      <c r="V2513">
        <v>15.8</v>
      </c>
    </row>
    <row r="2514" spans="1:22" x14ac:dyDescent="0.3">
      <c r="A2514" t="s">
        <v>189</v>
      </c>
      <c r="B2514" s="1">
        <v>2008</v>
      </c>
      <c r="C2514" t="s">
        <v>31</v>
      </c>
      <c r="D2514" s="2">
        <v>81.099999999999994</v>
      </c>
      <c r="E2514" s="1">
        <v>62</v>
      </c>
      <c r="F2514" s="1">
        <v>0</v>
      </c>
      <c r="G2514" s="3">
        <v>6.9</v>
      </c>
      <c r="H2514">
        <v>8105.5908820000004</v>
      </c>
      <c r="I2514" s="1"/>
      <c r="J2514" s="1">
        <v>25</v>
      </c>
      <c r="K2514" s="2">
        <v>56.5</v>
      </c>
      <c r="L2514" s="1">
        <v>0</v>
      </c>
      <c r="M2514" s="1">
        <v>98</v>
      </c>
      <c r="N2514" s="3">
        <v>9.23</v>
      </c>
      <c r="O2514" s="1">
        <v>98</v>
      </c>
      <c r="P2514" s="2">
        <v>0.1</v>
      </c>
      <c r="Q2514" s="3">
        <v>55746.842380000002</v>
      </c>
      <c r="R2514" s="1">
        <v>9219637</v>
      </c>
      <c r="S2514">
        <v>1.3</v>
      </c>
      <c r="T2514">
        <v>1.3</v>
      </c>
      <c r="U2514">
        <v>0.89700000000000002</v>
      </c>
      <c r="V2514">
        <v>15.7</v>
      </c>
    </row>
    <row r="2515" spans="1:22" x14ac:dyDescent="0.3">
      <c r="A2515" t="s">
        <v>189</v>
      </c>
      <c r="B2515" s="1">
        <v>2007</v>
      </c>
      <c r="C2515" t="s">
        <v>31</v>
      </c>
      <c r="D2515" s="2">
        <v>89</v>
      </c>
      <c r="E2515" s="1">
        <v>63</v>
      </c>
      <c r="F2515" s="1">
        <v>0</v>
      </c>
      <c r="G2515" s="3">
        <v>6.9</v>
      </c>
      <c r="H2515">
        <v>7593.3916220000001</v>
      </c>
      <c r="I2515" s="1"/>
      <c r="J2515" s="1">
        <v>1</v>
      </c>
      <c r="K2515" s="2">
        <v>56.1</v>
      </c>
      <c r="L2515" s="1">
        <v>0</v>
      </c>
      <c r="M2515" s="1">
        <v>98</v>
      </c>
      <c r="N2515" s="3">
        <v>8.92</v>
      </c>
      <c r="O2515" s="1">
        <v>98</v>
      </c>
      <c r="P2515" s="2">
        <v>0.1</v>
      </c>
      <c r="Q2515" s="3">
        <v>53324.379370000002</v>
      </c>
      <c r="R2515" s="1">
        <v>914892</v>
      </c>
      <c r="S2515">
        <v>1.3</v>
      </c>
      <c r="T2515">
        <v>1.3</v>
      </c>
      <c r="U2515">
        <v>0.89500000000000002</v>
      </c>
      <c r="V2515">
        <v>15.8</v>
      </c>
    </row>
    <row r="2516" spans="1:22" x14ac:dyDescent="0.3">
      <c r="A2516" t="s">
        <v>189</v>
      </c>
      <c r="B2516" s="1">
        <v>2006</v>
      </c>
      <c r="C2516" t="s">
        <v>31</v>
      </c>
      <c r="D2516" s="2">
        <v>88</v>
      </c>
      <c r="E2516" s="1">
        <v>64</v>
      </c>
      <c r="F2516" s="1">
        <v>0</v>
      </c>
      <c r="G2516" s="3">
        <v>6.5</v>
      </c>
      <c r="H2516">
        <v>6369.5161390000003</v>
      </c>
      <c r="I2516" s="1"/>
      <c r="J2516" s="1">
        <v>19</v>
      </c>
      <c r="K2516" s="2">
        <v>55.7</v>
      </c>
      <c r="L2516" s="1">
        <v>0</v>
      </c>
      <c r="M2516" s="1">
        <v>98</v>
      </c>
      <c r="N2516" s="3">
        <v>8.9499999999999993</v>
      </c>
      <c r="O2516" s="1">
        <v>98</v>
      </c>
      <c r="P2516" s="2">
        <v>0.1</v>
      </c>
      <c r="Q2516" s="3">
        <v>46256.471599999997</v>
      </c>
      <c r="R2516" s="1">
        <v>9855</v>
      </c>
      <c r="S2516">
        <v>1.3</v>
      </c>
      <c r="T2516">
        <v>1.3</v>
      </c>
      <c r="U2516">
        <v>0.89200000000000002</v>
      </c>
      <c r="V2516">
        <v>15.9</v>
      </c>
    </row>
    <row r="2517" spans="1:22" x14ac:dyDescent="0.3">
      <c r="A2517" t="s">
        <v>189</v>
      </c>
      <c r="B2517" s="1">
        <v>2005</v>
      </c>
      <c r="C2517" t="s">
        <v>31</v>
      </c>
      <c r="D2517" s="2">
        <v>85</v>
      </c>
      <c r="E2517" s="1">
        <v>66</v>
      </c>
      <c r="F2517" s="1">
        <v>0</v>
      </c>
      <c r="G2517" s="3">
        <v>6.5</v>
      </c>
      <c r="H2517">
        <v>599.03924029999996</v>
      </c>
      <c r="I2517" s="1"/>
      <c r="J2517" s="1">
        <v>13</v>
      </c>
      <c r="K2517" s="2">
        <v>55.3</v>
      </c>
      <c r="L2517" s="1">
        <v>0</v>
      </c>
      <c r="M2517" s="1">
        <v>98</v>
      </c>
      <c r="N2517" s="3">
        <v>9.6</v>
      </c>
      <c r="O2517" s="1">
        <v>98</v>
      </c>
      <c r="P2517" s="2">
        <v>0.1</v>
      </c>
      <c r="Q2517" s="3">
        <v>4385.3531499999999</v>
      </c>
      <c r="R2517" s="1">
        <v>929572</v>
      </c>
      <c r="S2517">
        <v>1.3</v>
      </c>
      <c r="T2517">
        <v>1.3</v>
      </c>
      <c r="U2517">
        <v>0.89</v>
      </c>
      <c r="V2517">
        <v>16</v>
      </c>
    </row>
    <row r="2518" spans="1:22" x14ac:dyDescent="0.3">
      <c r="A2518" t="s">
        <v>189</v>
      </c>
      <c r="B2518" s="1">
        <v>2004</v>
      </c>
      <c r="C2518" t="s">
        <v>31</v>
      </c>
      <c r="D2518" s="2">
        <v>83</v>
      </c>
      <c r="E2518" s="1">
        <v>7</v>
      </c>
      <c r="F2518" s="1">
        <v>0</v>
      </c>
      <c r="G2518" s="3">
        <v>6.6</v>
      </c>
      <c r="H2518">
        <v>5793.363644</v>
      </c>
      <c r="I2518" s="1"/>
      <c r="J2518" s="1">
        <v>5</v>
      </c>
      <c r="K2518" s="2">
        <v>54.9</v>
      </c>
      <c r="L2518" s="1">
        <v>0</v>
      </c>
      <c r="M2518" s="1">
        <v>99</v>
      </c>
      <c r="N2518" s="3">
        <v>9.9</v>
      </c>
      <c r="O2518" s="1">
        <v>99</v>
      </c>
      <c r="P2518" s="2">
        <v>0.1</v>
      </c>
      <c r="Q2518" s="3">
        <v>42442.224499999997</v>
      </c>
      <c r="R2518" s="1">
        <v>8993531</v>
      </c>
      <c r="S2518">
        <v>1.3</v>
      </c>
      <c r="T2518">
        <v>1.3</v>
      </c>
      <c r="U2518">
        <v>0.88800000000000001</v>
      </c>
      <c r="V2518">
        <v>16</v>
      </c>
    </row>
    <row r="2519" spans="1:22" x14ac:dyDescent="0.3">
      <c r="A2519" t="s">
        <v>189</v>
      </c>
      <c r="B2519" s="1">
        <v>2003</v>
      </c>
      <c r="C2519" t="s">
        <v>31</v>
      </c>
      <c r="D2519" s="2">
        <v>82</v>
      </c>
      <c r="E2519" s="1">
        <v>69</v>
      </c>
      <c r="F2519" s="1">
        <v>0</v>
      </c>
      <c r="G2519" s="3">
        <v>6.9</v>
      </c>
      <c r="H2519">
        <v>5067.4114179999997</v>
      </c>
      <c r="I2519" s="1"/>
      <c r="J2519" s="1">
        <v>3</v>
      </c>
      <c r="K2519" s="2">
        <v>54.4</v>
      </c>
      <c r="L2519" s="1">
        <v>0</v>
      </c>
      <c r="M2519" s="1">
        <v>99</v>
      </c>
      <c r="N2519" s="3">
        <v>9.31</v>
      </c>
      <c r="O2519" s="1">
        <v>99</v>
      </c>
      <c r="P2519" s="2">
        <v>0.1</v>
      </c>
      <c r="Q2519" s="3">
        <v>36961.425369999997</v>
      </c>
      <c r="R2519" s="1">
        <v>8958229</v>
      </c>
      <c r="S2519">
        <v>1.3</v>
      </c>
      <c r="T2519">
        <v>1.3</v>
      </c>
      <c r="U2519">
        <v>0.88200000000000001</v>
      </c>
      <c r="V2519">
        <v>15.9</v>
      </c>
    </row>
    <row r="2520" spans="1:22" x14ac:dyDescent="0.3">
      <c r="A2520" t="s">
        <v>189</v>
      </c>
      <c r="B2520" s="1">
        <v>2002</v>
      </c>
      <c r="C2520" t="s">
        <v>31</v>
      </c>
      <c r="D2520" s="2">
        <v>79.900000000000006</v>
      </c>
      <c r="E2520" s="1">
        <v>71</v>
      </c>
      <c r="F2520" s="1">
        <v>0</v>
      </c>
      <c r="G2520" s="3">
        <v>6.9</v>
      </c>
      <c r="H2520">
        <v>3998.09987</v>
      </c>
      <c r="I2520" s="1"/>
      <c r="J2520" s="1">
        <v>9</v>
      </c>
      <c r="K2520" s="2">
        <v>53.9</v>
      </c>
      <c r="L2520" s="1">
        <v>0</v>
      </c>
      <c r="M2520" s="1">
        <v>99</v>
      </c>
      <c r="N2520" s="3">
        <v>9.23</v>
      </c>
      <c r="O2520" s="1">
        <v>99</v>
      </c>
      <c r="P2520" s="2">
        <v>0.1</v>
      </c>
      <c r="Q2520" s="3">
        <v>29571.744600000002</v>
      </c>
      <c r="R2520" s="1">
        <v>8924958</v>
      </c>
      <c r="S2520">
        <v>1.3</v>
      </c>
      <c r="T2520">
        <v>1.3</v>
      </c>
      <c r="U2520">
        <v>0.88</v>
      </c>
      <c r="V2520">
        <v>15.9</v>
      </c>
    </row>
    <row r="2521" spans="1:22" x14ac:dyDescent="0.3">
      <c r="A2521" t="s">
        <v>189</v>
      </c>
      <c r="B2521" s="1">
        <v>2001</v>
      </c>
      <c r="C2521" t="s">
        <v>31</v>
      </c>
      <c r="D2521" s="2">
        <v>79.8</v>
      </c>
      <c r="E2521" s="1">
        <v>73</v>
      </c>
      <c r="F2521" s="1">
        <v>0</v>
      </c>
      <c r="G2521" s="3">
        <v>6.6</v>
      </c>
      <c r="H2521">
        <v>3554.5464339999999</v>
      </c>
      <c r="I2521" s="1"/>
      <c r="J2521" s="1">
        <v>5</v>
      </c>
      <c r="K2521" s="2">
        <v>53.4</v>
      </c>
      <c r="L2521" s="1">
        <v>0</v>
      </c>
      <c r="M2521" s="1">
        <v>99</v>
      </c>
      <c r="N2521" s="3">
        <v>8.86</v>
      </c>
      <c r="O2521" s="1">
        <v>99</v>
      </c>
      <c r="P2521" s="2">
        <v>0.1</v>
      </c>
      <c r="Q2521" s="3">
        <v>26969.244569999999</v>
      </c>
      <c r="R2521" s="1">
        <v>889596</v>
      </c>
      <c r="S2521">
        <v>1.3</v>
      </c>
      <c r="T2521">
        <v>1.3</v>
      </c>
      <c r="U2521">
        <v>0.877</v>
      </c>
      <c r="V2521">
        <v>15.9</v>
      </c>
    </row>
    <row r="2522" spans="1:22" x14ac:dyDescent="0.3">
      <c r="A2522" t="s">
        <v>189</v>
      </c>
      <c r="B2522" s="1">
        <v>2000</v>
      </c>
      <c r="C2522" t="s">
        <v>31</v>
      </c>
      <c r="D2522" s="2">
        <v>79.599999999999994</v>
      </c>
      <c r="E2522" s="1">
        <v>73</v>
      </c>
      <c r="F2522" s="1">
        <v>0</v>
      </c>
      <c r="G2522" s="3">
        <v>6.2</v>
      </c>
      <c r="H2522">
        <v>3689.7273</v>
      </c>
      <c r="I2522" s="1"/>
      <c r="J2522" s="1">
        <v>59</v>
      </c>
      <c r="K2522" s="2">
        <v>52.8</v>
      </c>
      <c r="L2522" s="1">
        <v>0</v>
      </c>
      <c r="M2522" s="1">
        <v>99</v>
      </c>
      <c r="N2522" s="3">
        <v>8.18</v>
      </c>
      <c r="O2522" s="1">
        <v>99</v>
      </c>
      <c r="P2522" s="2">
        <v>0.1</v>
      </c>
      <c r="Q2522" s="3">
        <v>29283.55</v>
      </c>
      <c r="R2522" s="1">
        <v>887219</v>
      </c>
      <c r="S2522">
        <v>1.4</v>
      </c>
      <c r="T2522">
        <v>1.3</v>
      </c>
      <c r="U2522">
        <v>0.873</v>
      </c>
      <c r="V2522">
        <v>15.9</v>
      </c>
    </row>
    <row r="2523" spans="1:22" x14ac:dyDescent="0.3">
      <c r="A2523" t="s">
        <v>190</v>
      </c>
      <c r="B2523" s="1">
        <v>2015</v>
      </c>
      <c r="C2523" t="s">
        <v>31</v>
      </c>
      <c r="D2523" s="2">
        <v>83.4</v>
      </c>
      <c r="E2523" s="1">
        <v>49</v>
      </c>
      <c r="F2523" s="1">
        <v>0</v>
      </c>
      <c r="H2523">
        <v>0</v>
      </c>
      <c r="I2523" s="1"/>
      <c r="J2523" s="1">
        <v>35</v>
      </c>
      <c r="K2523" s="2">
        <v>57.4</v>
      </c>
      <c r="L2523" s="1">
        <v>0</v>
      </c>
      <c r="M2523" s="1">
        <v>97</v>
      </c>
      <c r="O2523" s="1">
        <v>97</v>
      </c>
      <c r="P2523" s="2">
        <v>0.1</v>
      </c>
      <c r="Q2523" s="3">
        <v>8989.8423999999995</v>
      </c>
      <c r="R2523" s="1">
        <v>8282396</v>
      </c>
      <c r="S2523">
        <v>0.4</v>
      </c>
      <c r="T2523">
        <v>0.3</v>
      </c>
      <c r="U2523">
        <v>0.93799999999999994</v>
      </c>
      <c r="V2523">
        <v>16</v>
      </c>
    </row>
    <row r="2524" spans="1:22" x14ac:dyDescent="0.3">
      <c r="A2524" t="s">
        <v>190</v>
      </c>
      <c r="B2524" s="1">
        <v>2014</v>
      </c>
      <c r="C2524" t="s">
        <v>31</v>
      </c>
      <c r="D2524" s="2">
        <v>83.2</v>
      </c>
      <c r="E2524" s="1">
        <v>51</v>
      </c>
      <c r="F2524" s="1">
        <v>0</v>
      </c>
      <c r="G2524" s="3">
        <v>9.61</v>
      </c>
      <c r="H2524">
        <v>19479.911609999999</v>
      </c>
      <c r="I2524" s="1"/>
      <c r="J2524" s="1">
        <v>23</v>
      </c>
      <c r="K2524" s="2">
        <v>57</v>
      </c>
      <c r="L2524" s="1">
        <v>0</v>
      </c>
      <c r="M2524" s="1">
        <v>96</v>
      </c>
      <c r="N2524" s="3">
        <v>11.66</v>
      </c>
      <c r="O2524" s="1">
        <v>96</v>
      </c>
      <c r="P2524" s="2">
        <v>0.1</v>
      </c>
      <c r="Q2524" s="3">
        <v>85814.588570000007</v>
      </c>
      <c r="R2524" s="1">
        <v>8188649</v>
      </c>
      <c r="S2524">
        <v>0.4</v>
      </c>
      <c r="T2524">
        <v>0.3</v>
      </c>
      <c r="U2524">
        <v>0.93600000000000005</v>
      </c>
      <c r="V2524">
        <v>15.9</v>
      </c>
    </row>
    <row r="2525" spans="1:22" x14ac:dyDescent="0.3">
      <c r="A2525" t="s">
        <v>190</v>
      </c>
      <c r="B2525" s="1">
        <v>2013</v>
      </c>
      <c r="C2525" t="s">
        <v>31</v>
      </c>
      <c r="D2525" s="2">
        <v>83</v>
      </c>
      <c r="E2525" s="1">
        <v>52</v>
      </c>
      <c r="F2525" s="1">
        <v>0</v>
      </c>
      <c r="G2525" s="3">
        <v>9.73</v>
      </c>
      <c r="H2525">
        <v>19099.04506</v>
      </c>
      <c r="I2525" s="1"/>
      <c r="J2525" s="1">
        <v>175</v>
      </c>
      <c r="K2525" s="2">
        <v>56.6</v>
      </c>
      <c r="L2525" s="1">
        <v>0</v>
      </c>
      <c r="M2525" s="1">
        <v>96</v>
      </c>
      <c r="N2525" s="3">
        <v>11.71</v>
      </c>
      <c r="O2525" s="1">
        <v>96</v>
      </c>
      <c r="P2525" s="2">
        <v>0.1</v>
      </c>
      <c r="Q2525" s="3">
        <v>84658.88768</v>
      </c>
      <c r="R2525" s="1">
        <v>889346</v>
      </c>
      <c r="S2525">
        <v>0.4</v>
      </c>
      <c r="T2525">
        <v>0.3</v>
      </c>
      <c r="U2525">
        <v>0.93400000000000005</v>
      </c>
      <c r="V2525">
        <v>15.8</v>
      </c>
    </row>
    <row r="2526" spans="1:22" x14ac:dyDescent="0.3">
      <c r="A2526" t="s">
        <v>190</v>
      </c>
      <c r="B2526" s="1">
        <v>2012</v>
      </c>
      <c r="C2526" t="s">
        <v>31</v>
      </c>
      <c r="D2526" s="2">
        <v>82.7</v>
      </c>
      <c r="E2526" s="1">
        <v>54</v>
      </c>
      <c r="F2526" s="1">
        <v>0</v>
      </c>
      <c r="G2526" s="3">
        <v>9.86</v>
      </c>
      <c r="H2526">
        <v>18379.329740000001</v>
      </c>
      <c r="I2526" s="1"/>
      <c r="J2526" s="1">
        <v>61</v>
      </c>
      <c r="K2526" s="2">
        <v>56.2</v>
      </c>
      <c r="L2526" s="1">
        <v>0</v>
      </c>
      <c r="M2526" s="1">
        <v>96</v>
      </c>
      <c r="N2526" s="3">
        <v>11.59</v>
      </c>
      <c r="O2526" s="1">
        <v>96</v>
      </c>
      <c r="P2526" s="2">
        <v>0.1</v>
      </c>
      <c r="Q2526" s="3">
        <v>83164.387950000004</v>
      </c>
      <c r="R2526" s="1">
        <v>7996861</v>
      </c>
      <c r="S2526">
        <v>0.5</v>
      </c>
      <c r="T2526">
        <v>0.3</v>
      </c>
      <c r="U2526">
        <v>0.93200000000000005</v>
      </c>
      <c r="V2526">
        <v>15.7</v>
      </c>
    </row>
    <row r="2527" spans="1:22" x14ac:dyDescent="0.3">
      <c r="A2527" t="s">
        <v>190</v>
      </c>
      <c r="B2527" s="1">
        <v>2011</v>
      </c>
      <c r="C2527" t="s">
        <v>31</v>
      </c>
      <c r="D2527" s="2">
        <v>82.6</v>
      </c>
      <c r="E2527" s="1">
        <v>55</v>
      </c>
      <c r="F2527" s="1">
        <v>0</v>
      </c>
      <c r="G2527" s="3">
        <v>9.99</v>
      </c>
      <c r="H2527">
        <v>18822.867320000001</v>
      </c>
      <c r="I2527" s="1"/>
      <c r="J2527" s="1">
        <v>621</v>
      </c>
      <c r="K2527" s="2">
        <v>55.8</v>
      </c>
      <c r="L2527" s="1">
        <v>0</v>
      </c>
      <c r="M2527" s="1">
        <v>96</v>
      </c>
      <c r="N2527" s="3">
        <v>11.21</v>
      </c>
      <c r="O2527" s="1">
        <v>96</v>
      </c>
      <c r="P2527" s="2">
        <v>0.1</v>
      </c>
      <c r="Q2527" s="3">
        <v>87998.444680000001</v>
      </c>
      <c r="R2527" s="1">
        <v>7912398</v>
      </c>
      <c r="S2527">
        <v>0.5</v>
      </c>
      <c r="T2527">
        <v>0.3</v>
      </c>
      <c r="U2527">
        <v>0.93200000000000005</v>
      </c>
      <c r="V2527">
        <v>15.6</v>
      </c>
    </row>
    <row r="2528" spans="1:22" x14ac:dyDescent="0.3">
      <c r="A2528" t="s">
        <v>190</v>
      </c>
      <c r="B2528" s="1">
        <v>2010</v>
      </c>
      <c r="C2528" t="s">
        <v>31</v>
      </c>
      <c r="D2528" s="2">
        <v>82.3</v>
      </c>
      <c r="E2528" s="1">
        <v>57</v>
      </c>
      <c r="F2528" s="1">
        <v>0</v>
      </c>
      <c r="G2528" s="3">
        <v>10.01</v>
      </c>
      <c r="H2528">
        <v>2198.5908650000001</v>
      </c>
      <c r="I2528" s="1"/>
      <c r="J2528" s="1">
        <v>77</v>
      </c>
      <c r="K2528" s="2">
        <v>55.4</v>
      </c>
      <c r="L2528" s="1">
        <v>0</v>
      </c>
      <c r="M2528" s="1">
        <v>96</v>
      </c>
      <c r="N2528" s="3">
        <v>11.7</v>
      </c>
      <c r="O2528" s="1">
        <v>95</v>
      </c>
      <c r="P2528" s="2">
        <v>0.1</v>
      </c>
      <c r="Q2528" s="3">
        <v>74276.718420000005</v>
      </c>
      <c r="R2528" s="1">
        <v>782499</v>
      </c>
      <c r="S2528">
        <v>0.5</v>
      </c>
      <c r="T2528">
        <v>0.4</v>
      </c>
      <c r="U2528">
        <v>0.92</v>
      </c>
      <c r="V2528">
        <v>15.4</v>
      </c>
    </row>
    <row r="2529" spans="1:22" x14ac:dyDescent="0.3">
      <c r="A2529" t="s">
        <v>190</v>
      </c>
      <c r="B2529" s="1">
        <v>2009</v>
      </c>
      <c r="C2529" t="s">
        <v>31</v>
      </c>
      <c r="D2529" s="2">
        <v>82.1</v>
      </c>
      <c r="E2529" s="1">
        <v>6</v>
      </c>
      <c r="F2529" s="1">
        <v>0</v>
      </c>
      <c r="G2529" s="3">
        <v>10.15</v>
      </c>
      <c r="H2529">
        <v>14714.82588</v>
      </c>
      <c r="I2529" s="1"/>
      <c r="J2529" s="1">
        <v>958</v>
      </c>
      <c r="K2529" s="2">
        <v>55</v>
      </c>
      <c r="L2529" s="1">
        <v>0</v>
      </c>
      <c r="M2529" s="1">
        <v>96</v>
      </c>
      <c r="N2529" s="3">
        <v>11</v>
      </c>
      <c r="O2529" s="1">
        <v>95</v>
      </c>
      <c r="P2529" s="2">
        <v>0.1</v>
      </c>
      <c r="Q2529" s="3">
        <v>69672.471000000005</v>
      </c>
      <c r="R2529" s="1">
        <v>7743831</v>
      </c>
      <c r="S2529">
        <v>0.5</v>
      </c>
      <c r="T2529">
        <v>0.4</v>
      </c>
      <c r="U2529">
        <v>0.91600000000000004</v>
      </c>
      <c r="V2529">
        <v>15.3</v>
      </c>
    </row>
    <row r="2530" spans="1:22" x14ac:dyDescent="0.3">
      <c r="A2530" t="s">
        <v>190</v>
      </c>
      <c r="B2530" s="1">
        <v>2008</v>
      </c>
      <c r="C2530" t="s">
        <v>31</v>
      </c>
      <c r="D2530" s="2">
        <v>82</v>
      </c>
      <c r="E2530" s="1">
        <v>6</v>
      </c>
      <c r="F2530" s="1">
        <v>0</v>
      </c>
      <c r="G2530" s="3">
        <v>10.29</v>
      </c>
      <c r="H2530">
        <v>2084.2555349999998</v>
      </c>
      <c r="I2530" s="1"/>
      <c r="J2530" s="1">
        <v>2022</v>
      </c>
      <c r="K2530" s="2">
        <v>54.6</v>
      </c>
      <c r="L2530" s="1">
        <v>0</v>
      </c>
      <c r="M2530" s="1">
        <v>96</v>
      </c>
      <c r="N2530" s="3">
        <v>1.29</v>
      </c>
      <c r="O2530" s="1">
        <v>95</v>
      </c>
      <c r="P2530" s="2">
        <v>0.1</v>
      </c>
      <c r="Q2530" s="3">
        <v>72119.568700000003</v>
      </c>
      <c r="R2530" s="1">
        <v>7647675</v>
      </c>
      <c r="S2530">
        <v>0.5</v>
      </c>
      <c r="T2530">
        <v>0.4</v>
      </c>
      <c r="U2530">
        <v>0.91400000000000003</v>
      </c>
      <c r="V2530">
        <v>15.3</v>
      </c>
    </row>
    <row r="2531" spans="1:22" x14ac:dyDescent="0.3">
      <c r="A2531" t="s">
        <v>190</v>
      </c>
      <c r="B2531" s="1">
        <v>2007</v>
      </c>
      <c r="C2531" t="s">
        <v>31</v>
      </c>
      <c r="D2531" s="2">
        <v>81.7</v>
      </c>
      <c r="E2531" s="1">
        <v>63</v>
      </c>
      <c r="F2531" s="1">
        <v>0</v>
      </c>
      <c r="G2531" s="3">
        <v>10.44</v>
      </c>
      <c r="H2531">
        <v>11892.334290000001</v>
      </c>
      <c r="I2531" s="1"/>
      <c r="J2531" s="1">
        <v>1015</v>
      </c>
      <c r="K2531" s="2">
        <v>54.1</v>
      </c>
      <c r="L2531" s="1">
        <v>0</v>
      </c>
      <c r="M2531" s="1">
        <v>94</v>
      </c>
      <c r="N2531" s="3">
        <v>1.21</v>
      </c>
      <c r="O2531" s="1">
        <v>94</v>
      </c>
      <c r="P2531" s="2">
        <v>0.1</v>
      </c>
      <c r="Q2531" s="3">
        <v>63223.467779999999</v>
      </c>
      <c r="R2531" s="1">
        <v>7551117</v>
      </c>
      <c r="S2531">
        <v>0.5</v>
      </c>
      <c r="T2531">
        <v>0.4</v>
      </c>
      <c r="U2531">
        <v>0.91100000000000003</v>
      </c>
      <c r="V2531">
        <v>15.3</v>
      </c>
    </row>
    <row r="2532" spans="1:22" x14ac:dyDescent="0.3">
      <c r="A2532" t="s">
        <v>190</v>
      </c>
      <c r="B2532" s="1">
        <v>2006</v>
      </c>
      <c r="C2532" t="s">
        <v>31</v>
      </c>
      <c r="D2532" s="2">
        <v>81.5</v>
      </c>
      <c r="E2532" s="1">
        <v>65</v>
      </c>
      <c r="F2532" s="1">
        <v>0</v>
      </c>
      <c r="G2532" s="3">
        <v>10.24</v>
      </c>
      <c r="H2532">
        <v>10598.08187</v>
      </c>
      <c r="I2532" s="1"/>
      <c r="J2532" s="1">
        <v>0</v>
      </c>
      <c r="K2532" s="2">
        <v>53.7</v>
      </c>
      <c r="L2532" s="1">
        <v>0</v>
      </c>
      <c r="M2532" s="1">
        <v>94</v>
      </c>
      <c r="N2532" s="3">
        <v>1.39</v>
      </c>
      <c r="O2532" s="1">
        <v>94</v>
      </c>
      <c r="P2532" s="2">
        <v>0.1</v>
      </c>
      <c r="Q2532" s="3">
        <v>57348.927880000003</v>
      </c>
      <c r="R2532" s="1">
        <v>7483934</v>
      </c>
      <c r="S2532">
        <v>0.6</v>
      </c>
      <c r="T2532">
        <v>0.4</v>
      </c>
      <c r="U2532">
        <v>0.90400000000000003</v>
      </c>
      <c r="V2532">
        <v>15.2</v>
      </c>
    </row>
    <row r="2533" spans="1:22" x14ac:dyDescent="0.3">
      <c r="A2533" t="s">
        <v>190</v>
      </c>
      <c r="B2533" s="1">
        <v>2005</v>
      </c>
      <c r="C2533" t="s">
        <v>31</v>
      </c>
      <c r="D2533" s="2">
        <v>81.099999999999994</v>
      </c>
      <c r="E2533" s="1">
        <v>66</v>
      </c>
      <c r="F2533" s="1">
        <v>0</v>
      </c>
      <c r="G2533" s="3">
        <v>10.15</v>
      </c>
      <c r="H2533">
        <v>10055.34981</v>
      </c>
      <c r="I2533" s="1"/>
      <c r="J2533" s="1">
        <v>60</v>
      </c>
      <c r="K2533" s="2">
        <v>53.2</v>
      </c>
      <c r="L2533" s="1">
        <v>0</v>
      </c>
      <c r="M2533" s="1">
        <v>94</v>
      </c>
      <c r="N2533" s="3">
        <v>1.86</v>
      </c>
      <c r="O2533" s="1">
        <v>94</v>
      </c>
      <c r="P2533" s="2">
        <v>0.1</v>
      </c>
      <c r="Q2533" s="3">
        <v>54797.546629999997</v>
      </c>
      <c r="R2533" s="1">
        <v>7437115</v>
      </c>
      <c r="S2533">
        <v>0.6</v>
      </c>
      <c r="T2533">
        <v>0.4</v>
      </c>
      <c r="U2533">
        <v>0.89900000000000002</v>
      </c>
      <c r="V2533">
        <v>15.2</v>
      </c>
    </row>
    <row r="2534" spans="1:22" x14ac:dyDescent="0.3">
      <c r="A2534" t="s">
        <v>190</v>
      </c>
      <c r="B2534" s="1">
        <v>2004</v>
      </c>
      <c r="C2534" t="s">
        <v>31</v>
      </c>
      <c r="D2534" s="2">
        <v>81</v>
      </c>
      <c r="E2534" s="1">
        <v>69</v>
      </c>
      <c r="F2534" s="1">
        <v>0</v>
      </c>
      <c r="G2534" s="3">
        <v>10.55</v>
      </c>
      <c r="H2534">
        <v>9495.5405759999994</v>
      </c>
      <c r="I2534" s="1"/>
      <c r="J2534" s="1">
        <v>39</v>
      </c>
      <c r="K2534" s="2">
        <v>52.8</v>
      </c>
      <c r="L2534" s="1">
        <v>0</v>
      </c>
      <c r="M2534" s="1">
        <v>95</v>
      </c>
      <c r="N2534" s="3">
        <v>1.96</v>
      </c>
      <c r="O2534" s="1">
        <v>93</v>
      </c>
      <c r="P2534" s="2">
        <v>0.1</v>
      </c>
      <c r="Q2534" s="3">
        <v>53255.976309999998</v>
      </c>
      <c r="R2534" s="1">
        <v>7389625</v>
      </c>
      <c r="S2534">
        <v>0.6</v>
      </c>
      <c r="T2534">
        <v>0.4</v>
      </c>
      <c r="U2534">
        <v>0.89500000000000002</v>
      </c>
      <c r="V2534">
        <v>15.1</v>
      </c>
    </row>
    <row r="2535" spans="1:22" x14ac:dyDescent="0.3">
      <c r="A2535" t="s">
        <v>190</v>
      </c>
      <c r="B2535" s="1">
        <v>2003</v>
      </c>
      <c r="C2535" t="s">
        <v>31</v>
      </c>
      <c r="D2535" s="2">
        <v>85</v>
      </c>
      <c r="E2535" s="1">
        <v>72</v>
      </c>
      <c r="F2535" s="1">
        <v>0</v>
      </c>
      <c r="G2535" s="3">
        <v>10.82</v>
      </c>
      <c r="H2535">
        <v>842.27680869999995</v>
      </c>
      <c r="I2535" s="1"/>
      <c r="J2535" s="1">
        <v>574</v>
      </c>
      <c r="K2535" s="2">
        <v>52.3</v>
      </c>
      <c r="L2535" s="1">
        <v>0</v>
      </c>
      <c r="M2535" s="1">
        <v>95</v>
      </c>
      <c r="N2535" s="3">
        <v>1.93</v>
      </c>
      <c r="O2535" s="1">
        <v>93</v>
      </c>
      <c r="P2535" s="2">
        <v>0.1</v>
      </c>
      <c r="Q2535" s="3">
        <v>4796.5649700000004</v>
      </c>
      <c r="R2535" s="1">
        <v>73391</v>
      </c>
      <c r="S2535">
        <v>0.6</v>
      </c>
      <c r="T2535">
        <v>0.5</v>
      </c>
      <c r="U2535">
        <v>0.88900000000000001</v>
      </c>
      <c r="V2535">
        <v>15</v>
      </c>
    </row>
    <row r="2536" spans="1:22" x14ac:dyDescent="0.3">
      <c r="A2536" t="s">
        <v>190</v>
      </c>
      <c r="B2536" s="1">
        <v>2002</v>
      </c>
      <c r="C2536" t="s">
        <v>31</v>
      </c>
      <c r="D2536" s="2">
        <v>84</v>
      </c>
      <c r="E2536" s="1">
        <v>74</v>
      </c>
      <c r="F2536" s="1">
        <v>0</v>
      </c>
      <c r="G2536" s="3">
        <v>10.85</v>
      </c>
      <c r="H2536">
        <v>6853.6284939999996</v>
      </c>
      <c r="I2536" s="1"/>
      <c r="J2536" s="1">
        <v>0</v>
      </c>
      <c r="K2536" s="2">
        <v>51.8</v>
      </c>
      <c r="L2536" s="1">
        <v>0</v>
      </c>
      <c r="M2536" s="1">
        <v>95</v>
      </c>
      <c r="N2536" s="3">
        <v>1.61</v>
      </c>
      <c r="O2536" s="1">
        <v>93</v>
      </c>
      <c r="P2536" s="2">
        <v>0.1</v>
      </c>
      <c r="Q2536" s="3">
        <v>41336.721920000004</v>
      </c>
      <c r="R2536" s="1">
        <v>7284753</v>
      </c>
      <c r="S2536">
        <v>0.6</v>
      </c>
      <c r="T2536">
        <v>0.5</v>
      </c>
      <c r="U2536">
        <v>0.89</v>
      </c>
      <c r="V2536">
        <v>15.2</v>
      </c>
    </row>
    <row r="2537" spans="1:22" x14ac:dyDescent="0.3">
      <c r="A2537" t="s">
        <v>190</v>
      </c>
      <c r="B2537" s="1">
        <v>2001</v>
      </c>
      <c r="C2537" t="s">
        <v>31</v>
      </c>
      <c r="D2537" s="2">
        <v>82</v>
      </c>
      <c r="E2537" s="1">
        <v>75</v>
      </c>
      <c r="F2537" s="1">
        <v>0</v>
      </c>
      <c r="G2537" s="3">
        <v>11.12</v>
      </c>
      <c r="H2537">
        <v>6478.3461349999998</v>
      </c>
      <c r="I2537" s="1"/>
      <c r="J2537" s="1">
        <v>700</v>
      </c>
      <c r="K2537" s="2">
        <v>51.3</v>
      </c>
      <c r="L2537" s="1">
        <v>0</v>
      </c>
      <c r="M2537" s="1">
        <v>95</v>
      </c>
      <c r="N2537" s="3">
        <v>1.28</v>
      </c>
      <c r="O2537" s="1">
        <v>93</v>
      </c>
      <c r="P2537" s="2">
        <v>0.1</v>
      </c>
      <c r="Q2537" s="3">
        <v>38538.644469999999</v>
      </c>
      <c r="R2537" s="1">
        <v>7229854</v>
      </c>
      <c r="S2537">
        <v>0.7</v>
      </c>
      <c r="T2537">
        <v>0.5</v>
      </c>
      <c r="U2537">
        <v>0.88800000000000001</v>
      </c>
      <c r="V2537">
        <v>15.2</v>
      </c>
    </row>
    <row r="2538" spans="1:22" x14ac:dyDescent="0.3">
      <c r="A2538" t="s">
        <v>190</v>
      </c>
      <c r="B2538" s="1">
        <v>2000</v>
      </c>
      <c r="C2538" t="s">
        <v>31</v>
      </c>
      <c r="D2538" s="2">
        <v>79.7</v>
      </c>
      <c r="E2538" s="1">
        <v>78</v>
      </c>
      <c r="F2538" s="1">
        <v>0</v>
      </c>
      <c r="G2538" s="3">
        <v>11.26</v>
      </c>
      <c r="H2538">
        <v>5834.5820460000004</v>
      </c>
      <c r="I2538" s="1"/>
      <c r="J2538" s="1">
        <v>0</v>
      </c>
      <c r="K2538" s="2">
        <v>5.8</v>
      </c>
      <c r="L2538" s="1">
        <v>0</v>
      </c>
      <c r="M2538" s="1">
        <v>95</v>
      </c>
      <c r="N2538" s="3">
        <v>9.91</v>
      </c>
      <c r="O2538" s="1">
        <v>93</v>
      </c>
      <c r="P2538" s="2">
        <v>0.1</v>
      </c>
      <c r="Q2538" s="3">
        <v>37813.234259999997</v>
      </c>
      <c r="R2538" s="1">
        <v>718425</v>
      </c>
      <c r="S2538">
        <v>0.7</v>
      </c>
      <c r="T2538">
        <v>0.5</v>
      </c>
      <c r="U2538">
        <v>0.879</v>
      </c>
      <c r="V2538">
        <v>15.1</v>
      </c>
    </row>
    <row r="2539" spans="1:22" x14ac:dyDescent="0.3">
      <c r="A2539" t="s">
        <v>191</v>
      </c>
      <c r="B2539" s="1">
        <v>2015</v>
      </c>
      <c r="C2539" t="s">
        <v>23</v>
      </c>
      <c r="D2539" s="2">
        <v>64.5</v>
      </c>
      <c r="E2539" s="1">
        <v>293</v>
      </c>
      <c r="F2539" s="1">
        <v>6</v>
      </c>
      <c r="H2539">
        <v>0</v>
      </c>
      <c r="I2539" s="1">
        <v>41</v>
      </c>
      <c r="J2539" s="1">
        <v>45</v>
      </c>
      <c r="K2539" s="2">
        <v>57.1</v>
      </c>
      <c r="L2539" s="1">
        <v>8</v>
      </c>
      <c r="M2539" s="1">
        <v>5</v>
      </c>
      <c r="O2539" s="1">
        <v>41</v>
      </c>
      <c r="P2539" s="2">
        <v>0.1</v>
      </c>
      <c r="R2539" s="1">
        <v>18734987</v>
      </c>
      <c r="S2539">
        <v>6.3</v>
      </c>
      <c r="T2539">
        <v>6.1</v>
      </c>
      <c r="U2539">
        <v>0.55300000000000005</v>
      </c>
      <c r="V2539">
        <v>9</v>
      </c>
    </row>
    <row r="2540" spans="1:22" x14ac:dyDescent="0.3">
      <c r="A2540" t="s">
        <v>191</v>
      </c>
      <c r="B2540" s="1">
        <v>2014</v>
      </c>
      <c r="C2540" t="s">
        <v>23</v>
      </c>
      <c r="D2540" s="2">
        <v>64.400000000000006</v>
      </c>
      <c r="E2540" s="1">
        <v>294</v>
      </c>
      <c r="F2540" s="1">
        <v>7</v>
      </c>
      <c r="G2540" s="3">
        <v>0.01</v>
      </c>
      <c r="H2540">
        <v>0</v>
      </c>
      <c r="I2540" s="1">
        <v>47</v>
      </c>
      <c r="J2540" s="1">
        <v>594</v>
      </c>
      <c r="K2540" s="2">
        <v>56.2</v>
      </c>
      <c r="L2540" s="1">
        <v>8</v>
      </c>
      <c r="M2540" s="1">
        <v>52</v>
      </c>
      <c r="N2540" s="3">
        <v>3.25</v>
      </c>
      <c r="O2540" s="1">
        <v>43</v>
      </c>
      <c r="P2540" s="2">
        <v>0.1</v>
      </c>
      <c r="R2540" s="1">
        <v>19239</v>
      </c>
      <c r="S2540">
        <v>6.3</v>
      </c>
      <c r="T2540">
        <v>6.1</v>
      </c>
      <c r="U2540">
        <v>0.57499999999999996</v>
      </c>
      <c r="V2540">
        <v>9</v>
      </c>
    </row>
    <row r="2541" spans="1:22" x14ac:dyDescent="0.3">
      <c r="A2541" t="s">
        <v>191</v>
      </c>
      <c r="B2541" s="1">
        <v>2013</v>
      </c>
      <c r="C2541" t="s">
        <v>23</v>
      </c>
      <c r="D2541" s="2">
        <v>63.6</v>
      </c>
      <c r="E2541" s="1">
        <v>37</v>
      </c>
      <c r="F2541" s="1">
        <v>7</v>
      </c>
      <c r="G2541" s="3">
        <v>0.01</v>
      </c>
      <c r="H2541">
        <v>0</v>
      </c>
      <c r="I2541" s="1">
        <v>71</v>
      </c>
      <c r="J2541" s="1">
        <v>740</v>
      </c>
      <c r="K2541" s="2">
        <v>55.2</v>
      </c>
      <c r="L2541" s="1">
        <v>9</v>
      </c>
      <c r="M2541" s="1">
        <v>5</v>
      </c>
      <c r="N2541" s="3">
        <v>3.25</v>
      </c>
      <c r="O2541" s="1">
        <v>41</v>
      </c>
      <c r="P2541" s="2">
        <v>0.1</v>
      </c>
      <c r="R2541" s="1">
        <v>1989141</v>
      </c>
      <c r="S2541">
        <v>6.3</v>
      </c>
      <c r="T2541">
        <v>6.1</v>
      </c>
      <c r="U2541">
        <v>0.63500000000000001</v>
      </c>
      <c r="V2541">
        <v>13</v>
      </c>
    </row>
    <row r="2542" spans="1:22" x14ac:dyDescent="0.3">
      <c r="A2542" t="s">
        <v>191</v>
      </c>
      <c r="B2542" s="1">
        <v>2012</v>
      </c>
      <c r="C2542" t="s">
        <v>23</v>
      </c>
      <c r="D2542" s="2">
        <v>62.8</v>
      </c>
      <c r="E2542" s="1">
        <v>32</v>
      </c>
      <c r="F2542" s="1">
        <v>7</v>
      </c>
      <c r="G2542" s="3">
        <v>0.01</v>
      </c>
      <c r="H2542">
        <v>0</v>
      </c>
      <c r="I2542" s="1">
        <v>43</v>
      </c>
      <c r="J2542" s="1">
        <v>13</v>
      </c>
      <c r="K2542" s="2">
        <v>54.2</v>
      </c>
      <c r="L2542" s="1">
        <v>9</v>
      </c>
      <c r="M2542" s="1">
        <v>47</v>
      </c>
      <c r="N2542" s="3">
        <v>3.25</v>
      </c>
      <c r="O2542" s="1">
        <v>45</v>
      </c>
      <c r="P2542" s="2">
        <v>0.1</v>
      </c>
      <c r="R2542" s="1">
        <v>24271</v>
      </c>
      <c r="S2542">
        <v>6.3</v>
      </c>
      <c r="T2542">
        <v>6.1</v>
      </c>
      <c r="U2542">
        <v>0.64500000000000002</v>
      </c>
      <c r="V2542">
        <v>12.5</v>
      </c>
    </row>
    <row r="2543" spans="1:22" x14ac:dyDescent="0.3">
      <c r="A2543" t="s">
        <v>191</v>
      </c>
      <c r="B2543" s="1">
        <v>2011</v>
      </c>
      <c r="C2543" t="s">
        <v>23</v>
      </c>
      <c r="D2543" s="2">
        <v>71.7</v>
      </c>
      <c r="E2543" s="1">
        <v>163</v>
      </c>
      <c r="F2543" s="1">
        <v>7</v>
      </c>
      <c r="G2543" s="3">
        <v>0.76</v>
      </c>
      <c r="H2543">
        <v>0</v>
      </c>
      <c r="I2543" s="1">
        <v>66</v>
      </c>
      <c r="J2543" s="1">
        <v>13</v>
      </c>
      <c r="K2543" s="2">
        <v>53.2</v>
      </c>
      <c r="L2543" s="1">
        <v>8</v>
      </c>
      <c r="M2543" s="1">
        <v>6</v>
      </c>
      <c r="N2543" s="3">
        <v>3.23</v>
      </c>
      <c r="O2543" s="1">
        <v>72</v>
      </c>
      <c r="P2543" s="2">
        <v>0.1</v>
      </c>
      <c r="R2543" s="1">
        <v>2863993</v>
      </c>
      <c r="S2543">
        <v>6.3</v>
      </c>
      <c r="T2543">
        <v>6.1</v>
      </c>
      <c r="U2543">
        <v>0.64600000000000002</v>
      </c>
      <c r="V2543">
        <v>12</v>
      </c>
    </row>
    <row r="2544" spans="1:22" x14ac:dyDescent="0.3">
      <c r="A2544" t="s">
        <v>191</v>
      </c>
      <c r="B2544" s="1">
        <v>2010</v>
      </c>
      <c r="C2544" t="s">
        <v>23</v>
      </c>
      <c r="D2544" s="2">
        <v>73.7</v>
      </c>
      <c r="E2544" s="1">
        <v>127</v>
      </c>
      <c r="F2544" s="1">
        <v>7</v>
      </c>
      <c r="G2544" s="3">
        <v>0.78</v>
      </c>
      <c r="H2544">
        <v>0</v>
      </c>
      <c r="I2544" s="1">
        <v>84</v>
      </c>
      <c r="J2544" s="1">
        <v>26</v>
      </c>
      <c r="K2544" s="2">
        <v>52.3</v>
      </c>
      <c r="L2544" s="1">
        <v>9</v>
      </c>
      <c r="M2544" s="1">
        <v>83</v>
      </c>
      <c r="N2544" s="3">
        <v>3.28</v>
      </c>
      <c r="O2544" s="1">
        <v>8</v>
      </c>
      <c r="P2544" s="2">
        <v>0.1</v>
      </c>
      <c r="R2544" s="1">
        <v>2118834</v>
      </c>
      <c r="S2544">
        <v>6.4</v>
      </c>
      <c r="T2544">
        <v>6.1</v>
      </c>
      <c r="U2544">
        <v>0.65</v>
      </c>
      <c r="V2544">
        <v>11.7</v>
      </c>
    </row>
    <row r="2545" spans="1:22" x14ac:dyDescent="0.3">
      <c r="A2545" t="s">
        <v>191</v>
      </c>
      <c r="B2545" s="1">
        <v>2009</v>
      </c>
      <c r="C2545" t="s">
        <v>23</v>
      </c>
      <c r="D2545" s="2">
        <v>73.8</v>
      </c>
      <c r="E2545" s="1">
        <v>124</v>
      </c>
      <c r="F2545" s="1">
        <v>7</v>
      </c>
      <c r="G2545" s="3">
        <v>0.81</v>
      </c>
      <c r="H2545">
        <v>0</v>
      </c>
      <c r="I2545" s="1">
        <v>84</v>
      </c>
      <c r="J2545" s="1">
        <v>22</v>
      </c>
      <c r="K2545" s="2">
        <v>51.3</v>
      </c>
      <c r="L2545" s="1">
        <v>9</v>
      </c>
      <c r="M2545" s="1">
        <v>83</v>
      </c>
      <c r="N2545" s="3">
        <v>3.55</v>
      </c>
      <c r="O2545" s="1">
        <v>8</v>
      </c>
      <c r="P2545" s="2">
        <v>0.1</v>
      </c>
      <c r="R2545" s="1">
        <v>2824893</v>
      </c>
      <c r="S2545">
        <v>6.4</v>
      </c>
      <c r="T2545">
        <v>6.2</v>
      </c>
      <c r="U2545">
        <v>0.64800000000000002</v>
      </c>
      <c r="V2545">
        <v>11.8</v>
      </c>
    </row>
    <row r="2546" spans="1:22" x14ac:dyDescent="0.3">
      <c r="A2546" t="s">
        <v>191</v>
      </c>
      <c r="B2546" s="1">
        <v>2008</v>
      </c>
      <c r="C2546" t="s">
        <v>23</v>
      </c>
      <c r="D2546" s="2">
        <v>73.8</v>
      </c>
      <c r="E2546" s="1">
        <v>122</v>
      </c>
      <c r="F2546" s="1">
        <v>8</v>
      </c>
      <c r="G2546" s="3">
        <v>0.8</v>
      </c>
      <c r="H2546">
        <v>0</v>
      </c>
      <c r="I2546" s="1">
        <v>83</v>
      </c>
      <c r="J2546" s="1">
        <v>19</v>
      </c>
      <c r="K2546" s="2">
        <v>5.4</v>
      </c>
      <c r="L2546" s="1">
        <v>9</v>
      </c>
      <c r="M2546" s="1">
        <v>83</v>
      </c>
      <c r="N2546" s="3">
        <v>3.4</v>
      </c>
      <c r="O2546" s="1">
        <v>79</v>
      </c>
      <c r="P2546" s="2">
        <v>0.1</v>
      </c>
      <c r="R2546" s="1">
        <v>2325443</v>
      </c>
      <c r="S2546">
        <v>6.4</v>
      </c>
      <c r="T2546">
        <v>6.2</v>
      </c>
      <c r="U2546">
        <v>0.65100000000000002</v>
      </c>
      <c r="V2546">
        <v>11.6</v>
      </c>
    </row>
    <row r="2547" spans="1:22" x14ac:dyDescent="0.3">
      <c r="A2547" t="s">
        <v>191</v>
      </c>
      <c r="B2547" s="1">
        <v>2007</v>
      </c>
      <c r="C2547" t="s">
        <v>23</v>
      </c>
      <c r="D2547" s="2">
        <v>73.8</v>
      </c>
      <c r="E2547" s="1">
        <v>121</v>
      </c>
      <c r="F2547" s="1">
        <v>8</v>
      </c>
      <c r="G2547" s="3">
        <v>0.83</v>
      </c>
      <c r="H2547">
        <v>17.981361840000002</v>
      </c>
      <c r="I2547" s="1">
        <v>83</v>
      </c>
      <c r="J2547" s="1">
        <v>403</v>
      </c>
      <c r="K2547" s="2">
        <v>49.4</v>
      </c>
      <c r="L2547" s="1">
        <v>9</v>
      </c>
      <c r="M2547" s="1">
        <v>83</v>
      </c>
      <c r="N2547" s="3">
        <v>3.72</v>
      </c>
      <c r="O2547" s="1">
        <v>8</v>
      </c>
      <c r="P2547" s="2">
        <v>0.1</v>
      </c>
      <c r="Q2547" s="3">
        <v>258.35289999999998</v>
      </c>
      <c r="R2547" s="1">
        <v>1963286</v>
      </c>
      <c r="S2547">
        <v>6.4</v>
      </c>
      <c r="T2547">
        <v>6.2</v>
      </c>
      <c r="U2547">
        <v>0.64400000000000002</v>
      </c>
      <c r="V2547">
        <v>11.5</v>
      </c>
    </row>
    <row r="2548" spans="1:22" x14ac:dyDescent="0.3">
      <c r="A2548" t="s">
        <v>191</v>
      </c>
      <c r="B2548" s="1">
        <v>2006</v>
      </c>
      <c r="C2548" t="s">
        <v>23</v>
      </c>
      <c r="D2548" s="2">
        <v>73.7</v>
      </c>
      <c r="E2548" s="1">
        <v>123</v>
      </c>
      <c r="F2548" s="1">
        <v>8</v>
      </c>
      <c r="G2548" s="3">
        <v>0.97</v>
      </c>
      <c r="H2548">
        <v>122.6523334</v>
      </c>
      <c r="I2548" s="1">
        <v>83</v>
      </c>
      <c r="J2548" s="1">
        <v>517</v>
      </c>
      <c r="K2548" s="2">
        <v>48.5</v>
      </c>
      <c r="L2548" s="1">
        <v>10</v>
      </c>
      <c r="M2548" s="1">
        <v>83</v>
      </c>
      <c r="N2548" s="3">
        <v>3.78</v>
      </c>
      <c r="O2548" s="1">
        <v>8</v>
      </c>
      <c r="P2548" s="2">
        <v>0.1</v>
      </c>
      <c r="Q2548" s="3">
        <v>1762.2461699999999</v>
      </c>
      <c r="R2548" s="1">
        <v>18914977</v>
      </c>
      <c r="S2548">
        <v>6.4</v>
      </c>
      <c r="T2548">
        <v>6.3</v>
      </c>
      <c r="U2548">
        <v>0.63600000000000001</v>
      </c>
      <c r="V2548">
        <v>11.4</v>
      </c>
    </row>
    <row r="2549" spans="1:22" x14ac:dyDescent="0.3">
      <c r="A2549" t="s">
        <v>191</v>
      </c>
      <c r="B2549" s="1">
        <v>2005</v>
      </c>
      <c r="C2549" t="s">
        <v>23</v>
      </c>
      <c r="D2549" s="2">
        <v>73.5</v>
      </c>
      <c r="E2549" s="1">
        <v>127</v>
      </c>
      <c r="F2549" s="1">
        <v>9</v>
      </c>
      <c r="G2549" s="3">
        <v>0.92</v>
      </c>
      <c r="H2549">
        <v>116.2585943</v>
      </c>
      <c r="I2549" s="1">
        <v>83</v>
      </c>
      <c r="J2549" s="1">
        <v>375</v>
      </c>
      <c r="K2549" s="2">
        <v>47.6</v>
      </c>
      <c r="L2549" s="1">
        <v>10</v>
      </c>
      <c r="M2549" s="1">
        <v>83</v>
      </c>
      <c r="N2549" s="3">
        <v>4.1100000000000003</v>
      </c>
      <c r="O2549" s="1">
        <v>8</v>
      </c>
      <c r="P2549" s="2">
        <v>0.1</v>
      </c>
      <c r="Q2549" s="3">
        <v>1577.4571820000001</v>
      </c>
      <c r="R2549" s="1">
        <v>18294611</v>
      </c>
      <c r="S2549">
        <v>6.5</v>
      </c>
      <c r="T2549">
        <v>6.3</v>
      </c>
      <c r="U2549">
        <v>0.624</v>
      </c>
      <c r="V2549">
        <v>11</v>
      </c>
    </row>
    <row r="2550" spans="1:22" x14ac:dyDescent="0.3">
      <c r="A2550" t="s">
        <v>191</v>
      </c>
      <c r="B2550" s="1">
        <v>2004</v>
      </c>
      <c r="C2550" t="s">
        <v>23</v>
      </c>
      <c r="D2550" s="2">
        <v>73.2</v>
      </c>
      <c r="E2550" s="1">
        <v>131</v>
      </c>
      <c r="F2550" s="1">
        <v>9</v>
      </c>
      <c r="G2550" s="3">
        <v>0.93</v>
      </c>
      <c r="H2550">
        <v>10.211297829999999</v>
      </c>
      <c r="I2550" s="1">
        <v>82</v>
      </c>
      <c r="J2550" s="1">
        <v>189</v>
      </c>
      <c r="K2550" s="2">
        <v>46.8</v>
      </c>
      <c r="L2550" s="1">
        <v>10</v>
      </c>
      <c r="M2550" s="1">
        <v>84</v>
      </c>
      <c r="N2550" s="3">
        <v>4.4800000000000004</v>
      </c>
      <c r="O2550" s="1">
        <v>81</v>
      </c>
      <c r="P2550" s="2">
        <v>0.1</v>
      </c>
      <c r="Q2550" s="3">
        <v>148.85273799999999</v>
      </c>
      <c r="R2550" s="1">
        <v>1786638</v>
      </c>
      <c r="S2550">
        <v>6.5</v>
      </c>
      <c r="T2550">
        <v>6.3</v>
      </c>
      <c r="U2550">
        <v>0.61</v>
      </c>
      <c r="V2550">
        <v>10.6</v>
      </c>
    </row>
    <row r="2551" spans="1:22" x14ac:dyDescent="0.3">
      <c r="A2551" t="s">
        <v>191</v>
      </c>
      <c r="B2551" s="1">
        <v>2003</v>
      </c>
      <c r="C2551" t="s">
        <v>23</v>
      </c>
      <c r="D2551" s="2">
        <v>73</v>
      </c>
      <c r="E2551" s="1">
        <v>134</v>
      </c>
      <c r="F2551" s="1">
        <v>9</v>
      </c>
      <c r="G2551" s="3">
        <v>1.29</v>
      </c>
      <c r="H2551">
        <v>94.756392109999993</v>
      </c>
      <c r="I2551" s="1">
        <v>81</v>
      </c>
      <c r="J2551" s="1">
        <v>801</v>
      </c>
      <c r="K2551" s="2">
        <v>46</v>
      </c>
      <c r="L2551" s="1">
        <v>11</v>
      </c>
      <c r="M2551" s="1">
        <v>85</v>
      </c>
      <c r="N2551" s="3">
        <v>5.12</v>
      </c>
      <c r="O2551" s="1">
        <v>83</v>
      </c>
      <c r="P2551" s="2">
        <v>0.1</v>
      </c>
      <c r="Q2551" s="3">
        <v>1253.3914299999999</v>
      </c>
      <c r="R2551" s="1">
        <v>17415266</v>
      </c>
      <c r="S2551">
        <v>6.6</v>
      </c>
      <c r="T2551">
        <v>6.4</v>
      </c>
      <c r="U2551">
        <v>0.59899999999999998</v>
      </c>
      <c r="V2551">
        <v>10.3</v>
      </c>
    </row>
    <row r="2552" spans="1:22" x14ac:dyDescent="0.3">
      <c r="A2552" t="s">
        <v>191</v>
      </c>
      <c r="B2552" s="1">
        <v>2002</v>
      </c>
      <c r="C2552" t="s">
        <v>23</v>
      </c>
      <c r="D2552" s="2">
        <v>72.8</v>
      </c>
      <c r="E2552" s="1">
        <v>135</v>
      </c>
      <c r="F2552" s="1">
        <v>9</v>
      </c>
      <c r="G2552" s="3">
        <v>1.25</v>
      </c>
      <c r="H2552">
        <v>91.703568329999996</v>
      </c>
      <c r="I2552" s="1">
        <v>8</v>
      </c>
      <c r="J2552" s="1">
        <v>538</v>
      </c>
      <c r="K2552" s="2">
        <v>45.3</v>
      </c>
      <c r="L2552" s="1">
        <v>11</v>
      </c>
      <c r="M2552" s="1">
        <v>86</v>
      </c>
      <c r="N2552" s="3">
        <v>4.9400000000000004</v>
      </c>
      <c r="O2552" s="1">
        <v>84</v>
      </c>
      <c r="P2552" s="2">
        <v>0.1</v>
      </c>
      <c r="Q2552" s="3">
        <v>1263.13455</v>
      </c>
      <c r="R2552" s="1">
        <v>178791</v>
      </c>
      <c r="S2552">
        <v>6.6</v>
      </c>
      <c r="T2552">
        <v>6.5</v>
      </c>
      <c r="U2552">
        <v>0.59599999999999997</v>
      </c>
      <c r="V2552">
        <v>10.199999999999999</v>
      </c>
    </row>
    <row r="2553" spans="1:22" x14ac:dyDescent="0.3">
      <c r="A2553" t="s">
        <v>191</v>
      </c>
      <c r="B2553" s="1">
        <v>2001</v>
      </c>
      <c r="C2553" t="s">
        <v>23</v>
      </c>
      <c r="D2553" s="2">
        <v>72.7</v>
      </c>
      <c r="E2553" s="1">
        <v>135</v>
      </c>
      <c r="F2553" s="1">
        <v>10</v>
      </c>
      <c r="G2553" s="3">
        <v>1.29</v>
      </c>
      <c r="H2553">
        <v>93.500751109999996</v>
      </c>
      <c r="I2553" s="1">
        <v>8</v>
      </c>
      <c r="J2553" s="1">
        <v>290</v>
      </c>
      <c r="K2553" s="2">
        <v>44.6</v>
      </c>
      <c r="L2553" s="1">
        <v>11</v>
      </c>
      <c r="M2553" s="1">
        <v>83</v>
      </c>
      <c r="N2553" s="3">
        <v>4.92</v>
      </c>
      <c r="O2553" s="1">
        <v>82</v>
      </c>
      <c r="P2553" s="2">
        <v>0.1</v>
      </c>
      <c r="Q2553" s="3">
        <v>1258.421953</v>
      </c>
      <c r="R2553" s="1">
        <v>16766899</v>
      </c>
      <c r="S2553">
        <v>6.7</v>
      </c>
      <c r="T2553">
        <v>6.5</v>
      </c>
      <c r="U2553">
        <v>0.58899999999999997</v>
      </c>
      <c r="V2553">
        <v>10.1</v>
      </c>
    </row>
    <row r="2554" spans="1:22" x14ac:dyDescent="0.3">
      <c r="A2554" t="s">
        <v>191</v>
      </c>
      <c r="B2554" s="1">
        <v>2000</v>
      </c>
      <c r="C2554" t="s">
        <v>23</v>
      </c>
      <c r="D2554" s="2">
        <v>72.599999999999994</v>
      </c>
      <c r="E2554" s="1">
        <v>136</v>
      </c>
      <c r="F2554" s="1">
        <v>10</v>
      </c>
      <c r="G2554" s="3">
        <v>1.41</v>
      </c>
      <c r="H2554">
        <v>81.727471199999997</v>
      </c>
      <c r="I2554" s="1">
        <v>79</v>
      </c>
      <c r="J2554" s="1">
        <v>146</v>
      </c>
      <c r="K2554" s="2">
        <v>43.9</v>
      </c>
      <c r="L2554" s="1">
        <v>12</v>
      </c>
      <c r="M2554" s="1">
        <v>86</v>
      </c>
      <c r="N2554" s="3">
        <v>4.92</v>
      </c>
      <c r="O2554" s="1">
        <v>84</v>
      </c>
      <c r="P2554" s="2">
        <v>0.1</v>
      </c>
      <c r="Q2554" s="3">
        <v>1177.6292679999999</v>
      </c>
      <c r="R2554" s="1">
        <v>1641848</v>
      </c>
      <c r="S2554">
        <v>6.8</v>
      </c>
      <c r="T2554">
        <v>6.6</v>
      </c>
      <c r="U2554">
        <v>0.58799999999999997</v>
      </c>
      <c r="V2554">
        <v>10</v>
      </c>
    </row>
    <row r="2555" spans="1:22" x14ac:dyDescent="0.3">
      <c r="A2555" t="s">
        <v>192</v>
      </c>
      <c r="B2555" s="1">
        <v>2015</v>
      </c>
      <c r="C2555" t="s">
        <v>23</v>
      </c>
      <c r="D2555" s="2">
        <v>69.7</v>
      </c>
      <c r="E2555" s="1">
        <v>161</v>
      </c>
      <c r="F2555" s="1">
        <v>10</v>
      </c>
      <c r="H2555">
        <v>0</v>
      </c>
      <c r="I2555" s="1">
        <v>96</v>
      </c>
      <c r="J2555" s="1">
        <v>3</v>
      </c>
      <c r="K2555" s="2">
        <v>4.7</v>
      </c>
      <c r="L2555" s="1">
        <v>11</v>
      </c>
      <c r="M2555" s="1">
        <v>96</v>
      </c>
      <c r="O2555" s="1">
        <v>96</v>
      </c>
      <c r="P2555" s="2">
        <v>0.2</v>
      </c>
      <c r="Q2555" s="3">
        <v>918.67715429999998</v>
      </c>
      <c r="R2555" s="1">
        <v>8548651</v>
      </c>
      <c r="S2555">
        <v>3.6</v>
      </c>
      <c r="T2555">
        <v>3.7</v>
      </c>
      <c r="U2555">
        <v>0.625</v>
      </c>
      <c r="V2555">
        <v>11.3</v>
      </c>
    </row>
    <row r="2556" spans="1:22" x14ac:dyDescent="0.3">
      <c r="A2556" t="s">
        <v>192</v>
      </c>
      <c r="B2556" s="1">
        <v>2014</v>
      </c>
      <c r="C2556" t="s">
        <v>23</v>
      </c>
      <c r="D2556" s="2">
        <v>69.599999999999994</v>
      </c>
      <c r="E2556" s="1">
        <v>162</v>
      </c>
      <c r="F2556" s="1">
        <v>10</v>
      </c>
      <c r="G2556" s="3">
        <v>0.01</v>
      </c>
      <c r="H2556">
        <v>7.8290085960000004</v>
      </c>
      <c r="I2556" s="1">
        <v>97</v>
      </c>
      <c r="J2556" s="1">
        <v>0</v>
      </c>
      <c r="K2556" s="2">
        <v>39.9</v>
      </c>
      <c r="L2556" s="1">
        <v>11</v>
      </c>
      <c r="M2556" s="1">
        <v>94</v>
      </c>
      <c r="N2556" s="3">
        <v>6.88</v>
      </c>
      <c r="O2556" s="1">
        <v>97</v>
      </c>
      <c r="P2556" s="2">
        <v>0.2</v>
      </c>
      <c r="Q2556" s="3">
        <v>114.45919000000001</v>
      </c>
      <c r="R2556" s="1">
        <v>8362745</v>
      </c>
      <c r="S2556">
        <v>3.6</v>
      </c>
      <c r="T2556">
        <v>3.7</v>
      </c>
      <c r="U2556">
        <v>0.622</v>
      </c>
      <c r="V2556">
        <v>11.3</v>
      </c>
    </row>
    <row r="2557" spans="1:22" x14ac:dyDescent="0.3">
      <c r="A2557" t="s">
        <v>192</v>
      </c>
      <c r="B2557" s="1">
        <v>2013</v>
      </c>
      <c r="C2557" t="s">
        <v>23</v>
      </c>
      <c r="D2557" s="2">
        <v>69.3</v>
      </c>
      <c r="E2557" s="1">
        <v>163</v>
      </c>
      <c r="F2557" s="1">
        <v>10</v>
      </c>
      <c r="G2557" s="3">
        <v>0.01</v>
      </c>
      <c r="H2557">
        <v>1.0419164000000001</v>
      </c>
      <c r="I2557" s="1">
        <v>96</v>
      </c>
      <c r="J2557" s="1">
        <v>1</v>
      </c>
      <c r="K2557" s="2">
        <v>39</v>
      </c>
      <c r="L2557" s="1">
        <v>11</v>
      </c>
      <c r="M2557" s="1">
        <v>97</v>
      </c>
      <c r="N2557" s="3">
        <v>6.75</v>
      </c>
      <c r="O2557" s="1">
        <v>96</v>
      </c>
      <c r="P2557" s="2">
        <v>0.2</v>
      </c>
      <c r="Q2557" s="3">
        <v>14.214411999999999</v>
      </c>
      <c r="R2557" s="1">
        <v>817789</v>
      </c>
      <c r="S2557">
        <v>3.6</v>
      </c>
      <c r="T2557">
        <v>3.7</v>
      </c>
      <c r="U2557">
        <v>0.61699999999999999</v>
      </c>
      <c r="V2557">
        <v>11.2</v>
      </c>
    </row>
    <row r="2558" spans="1:22" x14ac:dyDescent="0.3">
      <c r="A2558" t="s">
        <v>192</v>
      </c>
      <c r="B2558" s="1">
        <v>2012</v>
      </c>
      <c r="C2558" t="s">
        <v>23</v>
      </c>
      <c r="D2558" s="2">
        <v>68.8</v>
      </c>
      <c r="E2558" s="1">
        <v>164</v>
      </c>
      <c r="F2558" s="1">
        <v>10</v>
      </c>
      <c r="G2558" s="3">
        <v>0.01</v>
      </c>
      <c r="H2558">
        <v>71.508921450000003</v>
      </c>
      <c r="I2558" s="1">
        <v>94</v>
      </c>
      <c r="J2558" s="1">
        <v>16</v>
      </c>
      <c r="K2558" s="2">
        <v>38.200000000000003</v>
      </c>
      <c r="L2558" s="1">
        <v>12</v>
      </c>
      <c r="M2558" s="1">
        <v>96</v>
      </c>
      <c r="N2558" s="3">
        <v>6.39</v>
      </c>
      <c r="O2558" s="1">
        <v>94</v>
      </c>
      <c r="P2558" s="2">
        <v>0.2</v>
      </c>
      <c r="Q2558" s="3">
        <v>954.72525299999995</v>
      </c>
      <c r="R2558" s="1">
        <v>799562</v>
      </c>
      <c r="S2558">
        <v>3.6</v>
      </c>
      <c r="T2558">
        <v>3.7</v>
      </c>
      <c r="U2558">
        <v>0.61299999999999999</v>
      </c>
      <c r="V2558">
        <v>11.1</v>
      </c>
    </row>
    <row r="2559" spans="1:22" x14ac:dyDescent="0.3">
      <c r="A2559" t="s">
        <v>192</v>
      </c>
      <c r="B2559" s="1">
        <v>2011</v>
      </c>
      <c r="C2559" t="s">
        <v>23</v>
      </c>
      <c r="D2559" s="2">
        <v>68.099999999999994</v>
      </c>
      <c r="E2559" s="1">
        <v>166</v>
      </c>
      <c r="F2559" s="1">
        <v>10</v>
      </c>
      <c r="G2559" s="3">
        <v>0.32</v>
      </c>
      <c r="H2559">
        <v>51.991922700000003</v>
      </c>
      <c r="I2559" s="1">
        <v>96</v>
      </c>
      <c r="J2559" s="1">
        <v>1</v>
      </c>
      <c r="K2559" s="2">
        <v>37.4</v>
      </c>
      <c r="L2559" s="1">
        <v>12</v>
      </c>
      <c r="M2559" s="1">
        <v>97</v>
      </c>
      <c r="N2559" s="3">
        <v>5.98</v>
      </c>
      <c r="O2559" s="1">
        <v>96</v>
      </c>
      <c r="P2559" s="2">
        <v>0.2</v>
      </c>
      <c r="Q2559" s="3">
        <v>834.5412953</v>
      </c>
      <c r="R2559" s="1">
        <v>7815949</v>
      </c>
      <c r="S2559">
        <v>3.7</v>
      </c>
      <c r="T2559">
        <v>3.7</v>
      </c>
      <c r="U2559">
        <v>0.60799999999999998</v>
      </c>
      <c r="V2559">
        <v>11.1</v>
      </c>
    </row>
    <row r="2560" spans="1:22" x14ac:dyDescent="0.3">
      <c r="A2560" t="s">
        <v>192</v>
      </c>
      <c r="B2560" s="1">
        <v>2010</v>
      </c>
      <c r="C2560" t="s">
        <v>23</v>
      </c>
      <c r="D2560" s="2">
        <v>67.3</v>
      </c>
      <c r="E2560" s="1">
        <v>171</v>
      </c>
      <c r="F2560" s="1">
        <v>10</v>
      </c>
      <c r="G2560" s="3">
        <v>0.32</v>
      </c>
      <c r="H2560">
        <v>43.340999580000002</v>
      </c>
      <c r="I2560" s="1">
        <v>93</v>
      </c>
      <c r="J2560" s="1">
        <v>0</v>
      </c>
      <c r="K2560" s="2">
        <v>36.6</v>
      </c>
      <c r="L2560" s="1">
        <v>12</v>
      </c>
      <c r="M2560" s="1">
        <v>95</v>
      </c>
      <c r="N2560" s="3">
        <v>6.4</v>
      </c>
      <c r="O2560" s="1">
        <v>93</v>
      </c>
      <c r="P2560" s="2">
        <v>0.2</v>
      </c>
      <c r="Q2560" s="3">
        <v>738.34752270000001</v>
      </c>
      <c r="R2560" s="1">
        <v>764163</v>
      </c>
      <c r="S2560">
        <v>3.7</v>
      </c>
      <c r="T2560">
        <v>3.8</v>
      </c>
      <c r="U2560">
        <v>0.60299999999999998</v>
      </c>
      <c r="V2560">
        <v>11.1</v>
      </c>
    </row>
    <row r="2561" spans="1:22" x14ac:dyDescent="0.3">
      <c r="A2561" t="s">
        <v>192</v>
      </c>
      <c r="B2561" s="1">
        <v>2009</v>
      </c>
      <c r="C2561" t="s">
        <v>23</v>
      </c>
      <c r="D2561" s="2">
        <v>66.7</v>
      </c>
      <c r="E2561" s="1">
        <v>174</v>
      </c>
      <c r="F2561" s="1">
        <v>10</v>
      </c>
      <c r="G2561" s="3">
        <v>0.3</v>
      </c>
      <c r="H2561">
        <v>35.716137930000002</v>
      </c>
      <c r="I2561" s="1">
        <v>93</v>
      </c>
      <c r="J2561" s="1">
        <v>0</v>
      </c>
      <c r="K2561" s="2">
        <v>35.9</v>
      </c>
      <c r="L2561" s="1">
        <v>12</v>
      </c>
      <c r="M2561" s="1">
        <v>93</v>
      </c>
      <c r="N2561" s="3">
        <v>5.93</v>
      </c>
      <c r="O2561" s="1">
        <v>93</v>
      </c>
      <c r="P2561" s="2">
        <v>0.2</v>
      </c>
      <c r="Q2561" s="3">
        <v>666.34585689999994</v>
      </c>
      <c r="R2561" s="1">
        <v>7472819</v>
      </c>
      <c r="S2561">
        <v>3.7</v>
      </c>
      <c r="T2561">
        <v>3.8</v>
      </c>
      <c r="U2561">
        <v>0.60099999999999998</v>
      </c>
      <c r="V2561">
        <v>11.1</v>
      </c>
    </row>
    <row r="2562" spans="1:22" x14ac:dyDescent="0.3">
      <c r="A2562" t="s">
        <v>192</v>
      </c>
      <c r="B2562" s="1">
        <v>2008</v>
      </c>
      <c r="C2562" t="s">
        <v>23</v>
      </c>
      <c r="D2562" s="2">
        <v>66.400000000000006</v>
      </c>
      <c r="E2562" s="1">
        <v>178</v>
      </c>
      <c r="F2562" s="1">
        <v>10</v>
      </c>
      <c r="G2562" s="3">
        <v>0.32</v>
      </c>
      <c r="H2562">
        <v>4.1533629120000004</v>
      </c>
      <c r="I2562" s="1">
        <v>86</v>
      </c>
      <c r="J2562" s="1">
        <v>0</v>
      </c>
      <c r="K2562" s="2">
        <v>35.299999999999997</v>
      </c>
      <c r="L2562" s="1">
        <v>12</v>
      </c>
      <c r="M2562" s="1">
        <v>87</v>
      </c>
      <c r="N2562" s="3">
        <v>5.58</v>
      </c>
      <c r="O2562" s="1">
        <v>86</v>
      </c>
      <c r="P2562" s="2">
        <v>0.3</v>
      </c>
      <c r="Q2562" s="3">
        <v>76.914128000000005</v>
      </c>
      <c r="R2562" s="1">
        <v>739728</v>
      </c>
      <c r="S2562">
        <v>3.8</v>
      </c>
      <c r="T2562">
        <v>3.8</v>
      </c>
      <c r="U2562">
        <v>0.59199999999999997</v>
      </c>
      <c r="V2562">
        <v>10.8</v>
      </c>
    </row>
    <row r="2563" spans="1:22" x14ac:dyDescent="0.3">
      <c r="A2563" t="s">
        <v>192</v>
      </c>
      <c r="B2563" s="1">
        <v>2007</v>
      </c>
      <c r="C2563" t="s">
        <v>23</v>
      </c>
      <c r="D2563" s="2">
        <v>66.099999999999994</v>
      </c>
      <c r="E2563" s="1">
        <v>181</v>
      </c>
      <c r="F2563" s="1">
        <v>10</v>
      </c>
      <c r="G2563" s="3">
        <v>0.35</v>
      </c>
      <c r="H2563">
        <v>2.2724049040000001</v>
      </c>
      <c r="I2563" s="1">
        <v>84</v>
      </c>
      <c r="J2563" s="1">
        <v>2</v>
      </c>
      <c r="K2563" s="2">
        <v>34.700000000000003</v>
      </c>
      <c r="L2563" s="1">
        <v>12</v>
      </c>
      <c r="M2563" s="1">
        <v>85</v>
      </c>
      <c r="N2563" s="3">
        <v>5.35</v>
      </c>
      <c r="O2563" s="1">
        <v>86</v>
      </c>
      <c r="P2563" s="2">
        <v>0.3</v>
      </c>
      <c r="Q2563" s="3">
        <v>52.359560000000002</v>
      </c>
      <c r="R2563" s="1">
        <v>7152385</v>
      </c>
      <c r="S2563">
        <v>3.8</v>
      </c>
      <c r="T2563">
        <v>3.8</v>
      </c>
      <c r="U2563">
        <v>0.58599999999999997</v>
      </c>
      <c r="V2563">
        <v>10.9</v>
      </c>
    </row>
    <row r="2564" spans="1:22" x14ac:dyDescent="0.3">
      <c r="A2564" t="s">
        <v>192</v>
      </c>
      <c r="B2564" s="1">
        <v>2006</v>
      </c>
      <c r="C2564" t="s">
        <v>23</v>
      </c>
      <c r="D2564" s="2">
        <v>65.900000000000006</v>
      </c>
      <c r="E2564" s="1">
        <v>183</v>
      </c>
      <c r="F2564" s="1">
        <v>10</v>
      </c>
      <c r="G2564" s="3">
        <v>0.38</v>
      </c>
      <c r="H2564">
        <v>2.6262349029999998</v>
      </c>
      <c r="I2564" s="1">
        <v>88</v>
      </c>
      <c r="J2564" s="1">
        <v>3</v>
      </c>
      <c r="K2564" s="2">
        <v>34.1</v>
      </c>
      <c r="L2564" s="1">
        <v>12</v>
      </c>
      <c r="M2564" s="1">
        <v>76</v>
      </c>
      <c r="N2564" s="3">
        <v>5.7</v>
      </c>
      <c r="O2564" s="1">
        <v>83</v>
      </c>
      <c r="P2564" s="2">
        <v>0.3</v>
      </c>
      <c r="Q2564" s="3">
        <v>44.287266500000001</v>
      </c>
      <c r="R2564" s="1">
        <v>7557</v>
      </c>
      <c r="S2564">
        <v>3.8</v>
      </c>
      <c r="T2564">
        <v>3.9</v>
      </c>
      <c r="U2564">
        <v>0.57899999999999996</v>
      </c>
      <c r="V2564">
        <v>10.7</v>
      </c>
    </row>
    <row r="2565" spans="1:22" x14ac:dyDescent="0.3">
      <c r="A2565" t="s">
        <v>192</v>
      </c>
      <c r="B2565" s="1">
        <v>2005</v>
      </c>
      <c r="C2565" t="s">
        <v>23</v>
      </c>
      <c r="D2565" s="2">
        <v>65.5</v>
      </c>
      <c r="E2565" s="1">
        <v>194</v>
      </c>
      <c r="F2565" s="1">
        <v>10</v>
      </c>
      <c r="G2565" s="3">
        <v>0.37</v>
      </c>
      <c r="H2565">
        <v>19.836723079999999</v>
      </c>
      <c r="I2565" s="1">
        <v>81</v>
      </c>
      <c r="J2565" s="1">
        <v>0</v>
      </c>
      <c r="K2565" s="2">
        <v>33.5</v>
      </c>
      <c r="L2565" s="1">
        <v>12</v>
      </c>
      <c r="M2565" s="1">
        <v>79</v>
      </c>
      <c r="N2565" s="3">
        <v>5.89</v>
      </c>
      <c r="O2565" s="1">
        <v>84</v>
      </c>
      <c r="P2565" s="2">
        <v>0.3</v>
      </c>
      <c r="Q2565" s="3">
        <v>337.35923600000001</v>
      </c>
      <c r="R2565" s="1">
        <v>6854176</v>
      </c>
      <c r="S2565">
        <v>3.8</v>
      </c>
      <c r="T2565">
        <v>3.9</v>
      </c>
      <c r="U2565">
        <v>0.57199999999999995</v>
      </c>
      <c r="V2565">
        <v>10.6</v>
      </c>
    </row>
    <row r="2566" spans="1:22" x14ac:dyDescent="0.3">
      <c r="A2566" t="s">
        <v>192</v>
      </c>
      <c r="B2566" s="1">
        <v>2004</v>
      </c>
      <c r="C2566" t="s">
        <v>23</v>
      </c>
      <c r="D2566" s="2">
        <v>65.900000000000006</v>
      </c>
      <c r="E2566" s="1">
        <v>177</v>
      </c>
      <c r="F2566" s="1">
        <v>11</v>
      </c>
      <c r="G2566" s="3">
        <v>0.38</v>
      </c>
      <c r="H2566">
        <v>2.093721752</v>
      </c>
      <c r="I2566" s="1">
        <v>81</v>
      </c>
      <c r="J2566" s="1">
        <v>4</v>
      </c>
      <c r="K2566" s="2">
        <v>33</v>
      </c>
      <c r="L2566" s="1">
        <v>13</v>
      </c>
      <c r="M2566" s="1">
        <v>82</v>
      </c>
      <c r="N2566" s="3">
        <v>5.7</v>
      </c>
      <c r="O2566" s="1">
        <v>86</v>
      </c>
      <c r="P2566" s="2">
        <v>0.3</v>
      </c>
      <c r="Q2566" s="3">
        <v>39.281834000000003</v>
      </c>
      <c r="R2566" s="1">
        <v>6712841</v>
      </c>
      <c r="S2566">
        <v>3.9</v>
      </c>
      <c r="T2566">
        <v>3.9</v>
      </c>
      <c r="U2566">
        <v>0.56299999999999994</v>
      </c>
      <c r="V2566">
        <v>10.5</v>
      </c>
    </row>
    <row r="2567" spans="1:22" x14ac:dyDescent="0.3">
      <c r="A2567" t="s">
        <v>192</v>
      </c>
      <c r="B2567" s="1">
        <v>2003</v>
      </c>
      <c r="C2567" t="s">
        <v>23</v>
      </c>
      <c r="D2567" s="2">
        <v>65.2</v>
      </c>
      <c r="E2567" s="1">
        <v>182</v>
      </c>
      <c r="F2567" s="1">
        <v>11</v>
      </c>
      <c r="G2567" s="3">
        <v>0.36</v>
      </c>
      <c r="H2567">
        <v>13.257239970000001</v>
      </c>
      <c r="I2567" s="1">
        <v>58</v>
      </c>
      <c r="J2567" s="1">
        <v>2144</v>
      </c>
      <c r="K2567" s="2">
        <v>32.5</v>
      </c>
      <c r="L2567" s="1">
        <v>14</v>
      </c>
      <c r="M2567" s="1">
        <v>82</v>
      </c>
      <c r="N2567" s="3">
        <v>4.46</v>
      </c>
      <c r="O2567" s="1">
        <v>85</v>
      </c>
      <c r="P2567" s="2">
        <v>0.3</v>
      </c>
      <c r="Q2567" s="3">
        <v>236.314438</v>
      </c>
      <c r="R2567" s="1">
        <v>6576877</v>
      </c>
      <c r="S2567">
        <v>4</v>
      </c>
      <c r="T2567">
        <v>4</v>
      </c>
      <c r="U2567">
        <v>0.55300000000000005</v>
      </c>
      <c r="V2567">
        <v>10.1</v>
      </c>
    </row>
    <row r="2568" spans="1:22" x14ac:dyDescent="0.3">
      <c r="A2568" t="s">
        <v>192</v>
      </c>
      <c r="B2568" s="1">
        <v>2002</v>
      </c>
      <c r="C2568" t="s">
        <v>23</v>
      </c>
      <c r="D2568" s="2">
        <v>64.3</v>
      </c>
      <c r="E2568" s="1">
        <v>193</v>
      </c>
      <c r="F2568" s="1">
        <v>12</v>
      </c>
      <c r="G2568" s="3">
        <v>0.6</v>
      </c>
      <c r="H2568">
        <v>10.681474850000001</v>
      </c>
      <c r="I2568" s="1">
        <v>39</v>
      </c>
      <c r="J2568" s="1">
        <v>927</v>
      </c>
      <c r="K2568" s="2">
        <v>32.1</v>
      </c>
      <c r="L2568" s="1">
        <v>15</v>
      </c>
      <c r="M2568" s="1">
        <v>84</v>
      </c>
      <c r="N2568" s="3">
        <v>4.4800000000000004</v>
      </c>
      <c r="O2568" s="1">
        <v>85</v>
      </c>
      <c r="P2568" s="2">
        <v>0.3</v>
      </c>
      <c r="Q2568" s="3">
        <v>189.38785189999999</v>
      </c>
      <c r="R2568" s="1">
        <v>6447688</v>
      </c>
      <c r="S2568">
        <v>4</v>
      </c>
      <c r="T2568">
        <v>4</v>
      </c>
      <c r="U2568">
        <v>0.54300000000000004</v>
      </c>
      <c r="V2568">
        <v>9.8000000000000007</v>
      </c>
    </row>
    <row r="2569" spans="1:22" x14ac:dyDescent="0.3">
      <c r="A2569" t="s">
        <v>192</v>
      </c>
      <c r="B2569" s="1">
        <v>2001</v>
      </c>
      <c r="C2569" t="s">
        <v>23</v>
      </c>
      <c r="D2569" s="2">
        <v>64</v>
      </c>
      <c r="E2569" s="1">
        <v>194</v>
      </c>
      <c r="F2569" s="1">
        <v>13</v>
      </c>
      <c r="G2569" s="3">
        <v>0.86</v>
      </c>
      <c r="H2569">
        <v>1.142003812</v>
      </c>
      <c r="I2569" s="1"/>
      <c r="J2569" s="1">
        <v>38</v>
      </c>
      <c r="K2569" s="2">
        <v>31.6</v>
      </c>
      <c r="L2569" s="1">
        <v>16</v>
      </c>
      <c r="M2569" s="1">
        <v>84</v>
      </c>
      <c r="N2569" s="3">
        <v>4.59</v>
      </c>
      <c r="O2569" s="1">
        <v>85</v>
      </c>
      <c r="P2569" s="2">
        <v>0.3</v>
      </c>
      <c r="Q2569" s="3">
        <v>17.8159721</v>
      </c>
      <c r="R2569" s="1">
        <v>6327125</v>
      </c>
      <c r="S2569">
        <v>4.0999999999999996</v>
      </c>
      <c r="T2569">
        <v>4.0999999999999996</v>
      </c>
      <c r="U2569">
        <v>0.53500000000000003</v>
      </c>
      <c r="V2569">
        <v>9.6999999999999993</v>
      </c>
    </row>
    <row r="2570" spans="1:22" x14ac:dyDescent="0.3">
      <c r="A2570" t="s">
        <v>192</v>
      </c>
      <c r="B2570" s="1">
        <v>2000</v>
      </c>
      <c r="C2570" t="s">
        <v>23</v>
      </c>
      <c r="D2570" s="2">
        <v>63.7</v>
      </c>
      <c r="E2570" s="1">
        <v>198</v>
      </c>
      <c r="F2570" s="1">
        <v>14</v>
      </c>
      <c r="G2570" s="3">
        <v>0.37</v>
      </c>
      <c r="H2570">
        <v>8.9430064920000003</v>
      </c>
      <c r="I2570" s="1"/>
      <c r="J2570" s="1">
        <v>192</v>
      </c>
      <c r="K2570" s="2">
        <v>31.3</v>
      </c>
      <c r="L2570" s="1">
        <v>17</v>
      </c>
      <c r="M2570" s="1">
        <v>86</v>
      </c>
      <c r="N2570" s="3">
        <v>4.6399999999999997</v>
      </c>
      <c r="O2570" s="1">
        <v>83</v>
      </c>
      <c r="P2570" s="2">
        <v>0.3</v>
      </c>
      <c r="Q2570" s="3">
        <v>138.436633</v>
      </c>
      <c r="R2570" s="1">
        <v>621625</v>
      </c>
      <c r="S2570">
        <v>4.2</v>
      </c>
      <c r="T2570">
        <v>4.0999999999999996</v>
      </c>
      <c r="U2570">
        <v>0.52900000000000003</v>
      </c>
      <c r="V2570">
        <v>9.6</v>
      </c>
    </row>
    <row r="2571" spans="1:22" x14ac:dyDescent="0.3">
      <c r="A2571" t="s">
        <v>193</v>
      </c>
      <c r="B2571" s="1">
        <v>2015</v>
      </c>
      <c r="C2571" t="s">
        <v>23</v>
      </c>
      <c r="D2571" s="2">
        <v>74.900000000000006</v>
      </c>
      <c r="E2571" s="1">
        <v>148</v>
      </c>
      <c r="F2571" s="1">
        <v>8</v>
      </c>
      <c r="H2571">
        <v>0</v>
      </c>
      <c r="I2571" s="1">
        <v>99</v>
      </c>
      <c r="J2571" s="1">
        <v>154</v>
      </c>
      <c r="K2571" s="2">
        <v>33.6</v>
      </c>
      <c r="L2571" s="1">
        <v>9</v>
      </c>
      <c r="M2571" s="1">
        <v>99</v>
      </c>
      <c r="O2571" s="1">
        <v>99</v>
      </c>
      <c r="P2571" s="2">
        <v>0.1</v>
      </c>
      <c r="Q2571" s="3">
        <v>5814.8631340000002</v>
      </c>
      <c r="R2571" s="1">
        <v>686576</v>
      </c>
      <c r="S2571">
        <v>7.7</v>
      </c>
      <c r="T2571">
        <v>7.7</v>
      </c>
      <c r="U2571">
        <v>0.73799999999999999</v>
      </c>
      <c r="V2571">
        <v>13.6</v>
      </c>
    </row>
    <row r="2572" spans="1:22" x14ac:dyDescent="0.3">
      <c r="A2572" t="s">
        <v>193</v>
      </c>
      <c r="B2572" s="1">
        <v>2014</v>
      </c>
      <c r="C2572" t="s">
        <v>23</v>
      </c>
      <c r="D2572" s="2">
        <v>74.599999999999994</v>
      </c>
      <c r="E2572" s="1">
        <v>152</v>
      </c>
      <c r="F2572" s="1">
        <v>8</v>
      </c>
      <c r="G2572" s="3">
        <v>6.41</v>
      </c>
      <c r="H2572">
        <v>789.07729489999997</v>
      </c>
      <c r="I2572" s="1">
        <v>99</v>
      </c>
      <c r="J2572" s="1">
        <v>0</v>
      </c>
      <c r="K2572" s="2">
        <v>32.4</v>
      </c>
      <c r="L2572" s="1">
        <v>10</v>
      </c>
      <c r="M2572" s="1">
        <v>99</v>
      </c>
      <c r="N2572" s="3">
        <v>4.12</v>
      </c>
      <c r="O2572" s="1">
        <v>99</v>
      </c>
      <c r="P2572" s="2">
        <v>0.1</v>
      </c>
      <c r="Q2572" s="3">
        <v>5941.8471</v>
      </c>
      <c r="R2572" s="1">
        <v>68416772</v>
      </c>
      <c r="S2572">
        <v>7.8</v>
      </c>
      <c r="T2572">
        <v>7.8</v>
      </c>
      <c r="U2572">
        <v>0.73699999999999999</v>
      </c>
      <c r="V2572">
        <v>13.6</v>
      </c>
    </row>
    <row r="2573" spans="1:22" x14ac:dyDescent="0.3">
      <c r="A2573" t="s">
        <v>193</v>
      </c>
      <c r="B2573" s="1">
        <v>2013</v>
      </c>
      <c r="C2573" t="s">
        <v>23</v>
      </c>
      <c r="D2573" s="2">
        <v>74.5</v>
      </c>
      <c r="E2573" s="1">
        <v>153</v>
      </c>
      <c r="F2573" s="1">
        <v>9</v>
      </c>
      <c r="G2573" s="3">
        <v>6.5</v>
      </c>
      <c r="H2573">
        <v>788.68734029999996</v>
      </c>
      <c r="I2573" s="1">
        <v>99</v>
      </c>
      <c r="J2573" s="1">
        <v>2641</v>
      </c>
      <c r="K2573" s="2">
        <v>31.3</v>
      </c>
      <c r="L2573" s="1">
        <v>10</v>
      </c>
      <c r="M2573" s="1">
        <v>99</v>
      </c>
      <c r="N2573" s="3">
        <v>4</v>
      </c>
      <c r="O2573" s="1">
        <v>99</v>
      </c>
      <c r="P2573" s="2">
        <v>0.1</v>
      </c>
      <c r="Q2573" s="3">
        <v>6171.262444</v>
      </c>
      <c r="R2573" s="1">
        <v>6814365</v>
      </c>
      <c r="S2573">
        <v>7.9</v>
      </c>
      <c r="T2573">
        <v>7.9</v>
      </c>
      <c r="U2573">
        <v>0.73299999999999998</v>
      </c>
      <c r="V2573">
        <v>13.6</v>
      </c>
    </row>
    <row r="2574" spans="1:22" x14ac:dyDescent="0.3">
      <c r="A2574" t="s">
        <v>193</v>
      </c>
      <c r="B2574" s="1">
        <v>2012</v>
      </c>
      <c r="C2574" t="s">
        <v>23</v>
      </c>
      <c r="D2574" s="2">
        <v>74.3</v>
      </c>
      <c r="E2574" s="1">
        <v>154</v>
      </c>
      <c r="F2574" s="1">
        <v>9</v>
      </c>
      <c r="G2574" s="3">
        <v>6.56</v>
      </c>
      <c r="H2574">
        <v>801.05046549999997</v>
      </c>
      <c r="I2574" s="1">
        <v>98</v>
      </c>
      <c r="J2574" s="1">
        <v>5197</v>
      </c>
      <c r="K2574" s="2">
        <v>3.1</v>
      </c>
      <c r="L2574" s="1">
        <v>11</v>
      </c>
      <c r="M2574" s="1">
        <v>99</v>
      </c>
      <c r="N2574" s="3">
        <v>4.17</v>
      </c>
      <c r="O2574" s="1">
        <v>99</v>
      </c>
      <c r="P2574" s="2">
        <v>0.1</v>
      </c>
      <c r="Q2574" s="3">
        <v>5859.9156220000004</v>
      </c>
      <c r="R2574" s="1">
        <v>67843979</v>
      </c>
      <c r="S2574">
        <v>8</v>
      </c>
      <c r="T2574">
        <v>8.1</v>
      </c>
      <c r="U2574">
        <v>0.72899999999999998</v>
      </c>
      <c r="V2574">
        <v>13.7</v>
      </c>
    </row>
    <row r="2575" spans="1:22" x14ac:dyDescent="0.3">
      <c r="A2575" t="s">
        <v>193</v>
      </c>
      <c r="B2575" s="1">
        <v>2011</v>
      </c>
      <c r="C2575" t="s">
        <v>23</v>
      </c>
      <c r="D2575" s="2">
        <v>74.099999999999994</v>
      </c>
      <c r="E2575" s="1">
        <v>155</v>
      </c>
      <c r="F2575" s="1">
        <v>10</v>
      </c>
      <c r="G2575" s="3">
        <v>6.07</v>
      </c>
      <c r="H2575">
        <v>748.44510539999999</v>
      </c>
      <c r="I2575" s="1">
        <v>98</v>
      </c>
      <c r="J2575" s="1">
        <v>3156</v>
      </c>
      <c r="K2575" s="2">
        <v>29</v>
      </c>
      <c r="L2575" s="1">
        <v>11</v>
      </c>
      <c r="M2575" s="1">
        <v>99</v>
      </c>
      <c r="N2575" s="3">
        <v>4.12</v>
      </c>
      <c r="O2575" s="1">
        <v>99</v>
      </c>
      <c r="P2575" s="2">
        <v>0.2</v>
      </c>
      <c r="Q2575" s="3">
        <v>5491.1599809999998</v>
      </c>
      <c r="R2575" s="1">
        <v>675313</v>
      </c>
      <c r="S2575">
        <v>8.1</v>
      </c>
      <c r="T2575">
        <v>8.1999999999999993</v>
      </c>
      <c r="U2575">
        <v>0.72</v>
      </c>
      <c r="V2575">
        <v>13.3</v>
      </c>
    </row>
    <row r="2576" spans="1:22" x14ac:dyDescent="0.3">
      <c r="A2576" t="s">
        <v>193</v>
      </c>
      <c r="B2576" s="1">
        <v>2010</v>
      </c>
      <c r="C2576" t="s">
        <v>23</v>
      </c>
      <c r="D2576" s="2">
        <v>73.900000000000006</v>
      </c>
      <c r="E2576" s="1">
        <v>158</v>
      </c>
      <c r="F2576" s="1">
        <v>10</v>
      </c>
      <c r="G2576" s="3">
        <v>5.95</v>
      </c>
      <c r="H2576">
        <v>71.685091299999996</v>
      </c>
      <c r="I2576" s="1">
        <v>98</v>
      </c>
      <c r="J2576" s="1">
        <v>2583</v>
      </c>
      <c r="K2576" s="2">
        <v>27.9</v>
      </c>
      <c r="L2576" s="1">
        <v>12</v>
      </c>
      <c r="M2576" s="1">
        <v>99</v>
      </c>
      <c r="N2576" s="3">
        <v>3.81</v>
      </c>
      <c r="O2576" s="1">
        <v>99</v>
      </c>
      <c r="P2576" s="2">
        <v>0.2</v>
      </c>
      <c r="Q2576" s="3">
        <v>575.32176000000004</v>
      </c>
      <c r="R2576" s="1">
        <v>672888</v>
      </c>
      <c r="S2576">
        <v>8.1999999999999993</v>
      </c>
      <c r="T2576">
        <v>8.3000000000000007</v>
      </c>
      <c r="U2576">
        <v>0.71099999999999997</v>
      </c>
      <c r="V2576">
        <v>13.1</v>
      </c>
    </row>
    <row r="2577" spans="1:22" x14ac:dyDescent="0.3">
      <c r="A2577" t="s">
        <v>193</v>
      </c>
      <c r="B2577" s="1">
        <v>2009</v>
      </c>
      <c r="C2577" t="s">
        <v>23</v>
      </c>
      <c r="D2577" s="2">
        <v>73.7</v>
      </c>
      <c r="E2577" s="1">
        <v>16</v>
      </c>
      <c r="F2577" s="1">
        <v>11</v>
      </c>
      <c r="G2577" s="3">
        <v>5.88</v>
      </c>
      <c r="H2577">
        <v>547.21014109999999</v>
      </c>
      <c r="I2577" s="1">
        <v>98</v>
      </c>
      <c r="J2577" s="1">
        <v>6071</v>
      </c>
      <c r="K2577" s="2">
        <v>26.8</v>
      </c>
      <c r="L2577" s="1">
        <v>12</v>
      </c>
      <c r="M2577" s="1">
        <v>99</v>
      </c>
      <c r="N2577" s="3">
        <v>4.1100000000000003</v>
      </c>
      <c r="O2577" s="1">
        <v>99</v>
      </c>
      <c r="P2577" s="2">
        <v>0.3</v>
      </c>
      <c r="Q2577" s="3">
        <v>4212.5492000000004</v>
      </c>
      <c r="R2577" s="1">
        <v>66881867</v>
      </c>
      <c r="S2577">
        <v>8.3000000000000007</v>
      </c>
      <c r="T2577">
        <v>8.5</v>
      </c>
      <c r="U2577">
        <v>0.70599999999999996</v>
      </c>
      <c r="V2577">
        <v>13</v>
      </c>
    </row>
    <row r="2578" spans="1:22" x14ac:dyDescent="0.3">
      <c r="A2578" t="s">
        <v>193</v>
      </c>
      <c r="B2578" s="1">
        <v>2008</v>
      </c>
      <c r="C2578" t="s">
        <v>23</v>
      </c>
      <c r="D2578" s="2">
        <v>73.5</v>
      </c>
      <c r="E2578" s="1">
        <v>162</v>
      </c>
      <c r="F2578" s="1">
        <v>11</v>
      </c>
      <c r="G2578" s="3">
        <v>5.92</v>
      </c>
      <c r="H2578">
        <v>609.9511632</v>
      </c>
      <c r="I2578" s="1">
        <v>98</v>
      </c>
      <c r="J2578" s="1">
        <v>7790</v>
      </c>
      <c r="K2578" s="2">
        <v>25.7</v>
      </c>
      <c r="L2578" s="1">
        <v>13</v>
      </c>
      <c r="M2578" s="1">
        <v>99</v>
      </c>
      <c r="N2578" s="3">
        <v>3.92</v>
      </c>
      <c r="O2578" s="1">
        <v>99</v>
      </c>
      <c r="P2578" s="2">
        <v>0.3</v>
      </c>
      <c r="Q2578" s="3">
        <v>4378.6874600000001</v>
      </c>
      <c r="R2578" s="1">
        <v>6654576</v>
      </c>
      <c r="S2578">
        <v>8.5</v>
      </c>
      <c r="T2578">
        <v>8.6</v>
      </c>
      <c r="U2578">
        <v>0.7</v>
      </c>
      <c r="V2578">
        <v>12.9</v>
      </c>
    </row>
    <row r="2579" spans="1:22" x14ac:dyDescent="0.3">
      <c r="A2579" t="s">
        <v>193</v>
      </c>
      <c r="B2579" s="1">
        <v>2007</v>
      </c>
      <c r="C2579" t="s">
        <v>23</v>
      </c>
      <c r="D2579" s="2">
        <v>73.3</v>
      </c>
      <c r="E2579" s="1">
        <v>165</v>
      </c>
      <c r="F2579" s="1">
        <v>12</v>
      </c>
      <c r="G2579" s="3">
        <v>6.2</v>
      </c>
      <c r="H2579">
        <v>520.7639087</v>
      </c>
      <c r="I2579" s="1">
        <v>96</v>
      </c>
      <c r="J2579" s="1">
        <v>3893</v>
      </c>
      <c r="K2579" s="2">
        <v>24.6</v>
      </c>
      <c r="L2579" s="1">
        <v>14</v>
      </c>
      <c r="M2579" s="1">
        <v>98</v>
      </c>
      <c r="N2579" s="3">
        <v>3.56</v>
      </c>
      <c r="O2579" s="1">
        <v>98</v>
      </c>
      <c r="P2579" s="2">
        <v>0.4</v>
      </c>
      <c r="Q2579" s="3">
        <v>3972.2647499999998</v>
      </c>
      <c r="R2579" s="1">
        <v>66195615</v>
      </c>
      <c r="S2579">
        <v>8.6</v>
      </c>
      <c r="T2579">
        <v>8.8000000000000007</v>
      </c>
      <c r="U2579">
        <v>0.68700000000000006</v>
      </c>
      <c r="V2579">
        <v>12.3</v>
      </c>
    </row>
    <row r="2580" spans="1:22" x14ac:dyDescent="0.3">
      <c r="A2580" t="s">
        <v>193</v>
      </c>
      <c r="B2580" s="1">
        <v>2006</v>
      </c>
      <c r="C2580" t="s">
        <v>23</v>
      </c>
      <c r="D2580" s="2">
        <v>73</v>
      </c>
      <c r="E2580" s="1">
        <v>168</v>
      </c>
      <c r="F2580" s="1">
        <v>13</v>
      </c>
      <c r="G2580" s="3">
        <v>6.18</v>
      </c>
      <c r="H2580">
        <v>433.9210918</v>
      </c>
      <c r="I2580" s="1">
        <v>96</v>
      </c>
      <c r="J2580" s="1">
        <v>3588</v>
      </c>
      <c r="K2580" s="2">
        <v>23.6</v>
      </c>
      <c r="L2580" s="1">
        <v>15</v>
      </c>
      <c r="M2580" s="1">
        <v>98</v>
      </c>
      <c r="N2580" s="3">
        <v>3.49</v>
      </c>
      <c r="O2580" s="1">
        <v>98</v>
      </c>
      <c r="P2580" s="2">
        <v>0.5</v>
      </c>
      <c r="Q2580" s="3">
        <v>3368.9525760000001</v>
      </c>
      <c r="R2580" s="1">
        <v>65824164</v>
      </c>
      <c r="S2580">
        <v>8.6999999999999993</v>
      </c>
      <c r="T2580">
        <v>8.9</v>
      </c>
      <c r="U2580">
        <v>0.68600000000000005</v>
      </c>
      <c r="V2580">
        <v>12.4</v>
      </c>
    </row>
    <row r="2581" spans="1:22" x14ac:dyDescent="0.3">
      <c r="A2581" t="s">
        <v>193</v>
      </c>
      <c r="B2581" s="1">
        <v>2005</v>
      </c>
      <c r="C2581" t="s">
        <v>23</v>
      </c>
      <c r="D2581" s="2">
        <v>72.5</v>
      </c>
      <c r="E2581" s="1">
        <v>177</v>
      </c>
      <c r="F2581" s="1">
        <v>13</v>
      </c>
      <c r="G2581" s="3">
        <v>6.26</v>
      </c>
      <c r="H2581">
        <v>321.19530049999997</v>
      </c>
      <c r="I2581" s="1">
        <v>96</v>
      </c>
      <c r="J2581" s="1">
        <v>3526</v>
      </c>
      <c r="K2581" s="2">
        <v>22.6</v>
      </c>
      <c r="L2581" s="1">
        <v>15</v>
      </c>
      <c r="M2581" s="1">
        <v>98</v>
      </c>
      <c r="N2581" s="3">
        <v>3.55</v>
      </c>
      <c r="O2581" s="1">
        <v>98</v>
      </c>
      <c r="P2581" s="2">
        <v>0.5</v>
      </c>
      <c r="Q2581" s="3">
        <v>2893.6513559999999</v>
      </c>
      <c r="R2581" s="1">
        <v>6542547</v>
      </c>
      <c r="S2581">
        <v>8.9</v>
      </c>
      <c r="T2581">
        <v>9.1</v>
      </c>
      <c r="U2581">
        <v>0.68200000000000005</v>
      </c>
      <c r="V2581">
        <v>12</v>
      </c>
    </row>
    <row r="2582" spans="1:22" x14ac:dyDescent="0.3">
      <c r="A2582" t="s">
        <v>193</v>
      </c>
      <c r="B2582" s="1">
        <v>2004</v>
      </c>
      <c r="C2582" t="s">
        <v>23</v>
      </c>
      <c r="D2582" s="2">
        <v>71.599999999999994</v>
      </c>
      <c r="E2582" s="1">
        <v>189</v>
      </c>
      <c r="F2582" s="1">
        <v>14</v>
      </c>
      <c r="G2582" s="3">
        <v>6.17</v>
      </c>
      <c r="H2582">
        <v>301.35977910000003</v>
      </c>
      <c r="I2582" s="1">
        <v>96</v>
      </c>
      <c r="J2582" s="1">
        <v>4165</v>
      </c>
      <c r="K2582" s="2">
        <v>21.7</v>
      </c>
      <c r="L2582" s="1">
        <v>16</v>
      </c>
      <c r="M2582" s="1">
        <v>98</v>
      </c>
      <c r="N2582" s="3">
        <v>3.51</v>
      </c>
      <c r="O2582" s="1">
        <v>98</v>
      </c>
      <c r="P2582" s="2">
        <v>0.5</v>
      </c>
      <c r="Q2582" s="3">
        <v>2659.8391799999999</v>
      </c>
      <c r="R2582" s="1">
        <v>652231</v>
      </c>
      <c r="S2582">
        <v>9</v>
      </c>
      <c r="T2582">
        <v>9.1999999999999993</v>
      </c>
      <c r="U2582">
        <v>0.67400000000000004</v>
      </c>
      <c r="V2582">
        <v>11.9</v>
      </c>
    </row>
    <row r="2583" spans="1:22" x14ac:dyDescent="0.3">
      <c r="A2583" t="s">
        <v>193</v>
      </c>
      <c r="B2583" s="1">
        <v>2003</v>
      </c>
      <c r="C2583" t="s">
        <v>23</v>
      </c>
      <c r="D2583" s="2">
        <v>71.7</v>
      </c>
      <c r="E2583" s="1">
        <v>189</v>
      </c>
      <c r="F2583" s="1">
        <v>15</v>
      </c>
      <c r="G2583" s="3">
        <v>6.14</v>
      </c>
      <c r="H2583">
        <v>282.83646119999997</v>
      </c>
      <c r="I2583" s="1">
        <v>96</v>
      </c>
      <c r="J2583" s="1">
        <v>4519</v>
      </c>
      <c r="K2583" s="2">
        <v>2.9</v>
      </c>
      <c r="L2583" s="1">
        <v>18</v>
      </c>
      <c r="M2583" s="1">
        <v>98</v>
      </c>
      <c r="N2583" s="3">
        <v>3.58</v>
      </c>
      <c r="O2583" s="1">
        <v>98</v>
      </c>
      <c r="P2583" s="2">
        <v>0.6</v>
      </c>
      <c r="Q2583" s="3">
        <v>2358.9362900000001</v>
      </c>
      <c r="R2583" s="1">
        <v>64554952</v>
      </c>
      <c r="S2583">
        <v>9.1</v>
      </c>
      <c r="T2583">
        <v>9.3000000000000007</v>
      </c>
      <c r="U2583">
        <v>0.66600000000000004</v>
      </c>
      <c r="V2583">
        <v>11.8</v>
      </c>
    </row>
    <row r="2584" spans="1:22" x14ac:dyDescent="0.3">
      <c r="A2584" t="s">
        <v>193</v>
      </c>
      <c r="B2584" s="1">
        <v>2002</v>
      </c>
      <c r="C2584" t="s">
        <v>23</v>
      </c>
      <c r="D2584" s="2">
        <v>71.400000000000006</v>
      </c>
      <c r="E2584" s="1">
        <v>192</v>
      </c>
      <c r="F2584" s="1">
        <v>16</v>
      </c>
      <c r="G2584" s="3">
        <v>5.93</v>
      </c>
      <c r="H2584">
        <v>27.638103040000001</v>
      </c>
      <c r="I2584" s="1">
        <v>95</v>
      </c>
      <c r="J2584" s="1">
        <v>10315</v>
      </c>
      <c r="K2584" s="2">
        <v>2.2000000000000002</v>
      </c>
      <c r="L2584" s="1">
        <v>19</v>
      </c>
      <c r="M2584" s="1">
        <v>97</v>
      </c>
      <c r="N2584" s="3">
        <v>3.7</v>
      </c>
      <c r="O2584" s="1">
        <v>96</v>
      </c>
      <c r="P2584" s="2">
        <v>0.7</v>
      </c>
      <c r="Q2584" s="3">
        <v>296.54617000000002</v>
      </c>
      <c r="R2584" s="1">
        <v>6473164</v>
      </c>
      <c r="S2584">
        <v>9.1999999999999993</v>
      </c>
      <c r="T2584">
        <v>9.5</v>
      </c>
      <c r="U2584">
        <v>0.65700000000000003</v>
      </c>
      <c r="V2584">
        <v>11.5</v>
      </c>
    </row>
    <row r="2585" spans="1:22" x14ac:dyDescent="0.3">
      <c r="A2585" t="s">
        <v>193</v>
      </c>
      <c r="B2585" s="1">
        <v>2001</v>
      </c>
      <c r="C2585" t="s">
        <v>23</v>
      </c>
      <c r="D2585" s="2">
        <v>71.2</v>
      </c>
      <c r="E2585" s="1">
        <v>194</v>
      </c>
      <c r="F2585" s="1">
        <v>17</v>
      </c>
      <c r="G2585" s="3">
        <v>5.92</v>
      </c>
      <c r="H2585">
        <v>176.0625201</v>
      </c>
      <c r="I2585" s="1">
        <v>95</v>
      </c>
      <c r="J2585" s="1">
        <v>7319</v>
      </c>
      <c r="K2585" s="2">
        <v>19.399999999999999</v>
      </c>
      <c r="L2585" s="1">
        <v>20</v>
      </c>
      <c r="M2585" s="1">
        <v>97</v>
      </c>
      <c r="N2585" s="3">
        <v>3.32</v>
      </c>
      <c r="O2585" s="1">
        <v>96</v>
      </c>
      <c r="P2585" s="2">
        <v>0.8</v>
      </c>
      <c r="Q2585" s="3">
        <v>1893.1453770000001</v>
      </c>
      <c r="R2585" s="1">
        <v>63543322</v>
      </c>
      <c r="S2585">
        <v>9.3000000000000007</v>
      </c>
      <c r="T2585">
        <v>9.6</v>
      </c>
      <c r="U2585">
        <v>0.64900000000000002</v>
      </c>
      <c r="V2585">
        <v>11.2</v>
      </c>
    </row>
    <row r="2586" spans="1:22" x14ac:dyDescent="0.3">
      <c r="A2586" t="s">
        <v>193</v>
      </c>
      <c r="B2586" s="1">
        <v>2000</v>
      </c>
      <c r="C2586" t="s">
        <v>23</v>
      </c>
      <c r="D2586" s="2">
        <v>71.099999999999994</v>
      </c>
      <c r="E2586" s="1">
        <v>194</v>
      </c>
      <c r="F2586" s="1">
        <v>18</v>
      </c>
      <c r="G2586" s="3">
        <v>5.88</v>
      </c>
      <c r="H2586">
        <v>0.27564825999999998</v>
      </c>
      <c r="I2586" s="1">
        <v>95</v>
      </c>
      <c r="J2586" s="1">
        <v>4074</v>
      </c>
      <c r="K2586" s="2">
        <v>18.7</v>
      </c>
      <c r="L2586" s="1">
        <v>21</v>
      </c>
      <c r="M2586" s="1">
        <v>97</v>
      </c>
      <c r="N2586" s="3">
        <v>3.4</v>
      </c>
      <c r="O2586" s="1">
        <v>97</v>
      </c>
      <c r="P2586" s="2">
        <v>0.8</v>
      </c>
      <c r="Q2586" s="3">
        <v>27.564826</v>
      </c>
      <c r="R2586" s="1">
        <v>6295821</v>
      </c>
      <c r="S2586">
        <v>9.4</v>
      </c>
      <c r="T2586">
        <v>9.6999999999999993</v>
      </c>
      <c r="U2586">
        <v>0.64</v>
      </c>
      <c r="V2586">
        <v>10.9</v>
      </c>
    </row>
    <row r="2587" spans="1:22" x14ac:dyDescent="0.3">
      <c r="A2587" t="s">
        <v>194</v>
      </c>
      <c r="B2587" s="1">
        <v>2015</v>
      </c>
      <c r="C2587" t="s">
        <v>23</v>
      </c>
      <c r="D2587" s="2">
        <v>75.7</v>
      </c>
      <c r="E2587" s="1">
        <v>12</v>
      </c>
      <c r="F2587" s="1">
        <v>0</v>
      </c>
      <c r="H2587">
        <v>0</v>
      </c>
      <c r="I2587" s="1">
        <v>92</v>
      </c>
      <c r="J2587" s="1">
        <v>1</v>
      </c>
      <c r="K2587" s="2">
        <v>6.3</v>
      </c>
      <c r="L2587" s="1">
        <v>0</v>
      </c>
      <c r="M2587" s="1">
        <v>92</v>
      </c>
      <c r="O2587" s="1">
        <v>91</v>
      </c>
      <c r="P2587" s="2">
        <v>0.1</v>
      </c>
      <c r="S2587">
        <v>2.1</v>
      </c>
      <c r="T2587">
        <v>2.1</v>
      </c>
      <c r="U2587">
        <v>0.746</v>
      </c>
      <c r="V2587">
        <v>12.9</v>
      </c>
    </row>
    <row r="2588" spans="1:22" x14ac:dyDescent="0.3">
      <c r="A2588" t="s">
        <v>194</v>
      </c>
      <c r="B2588" s="1">
        <v>2014</v>
      </c>
      <c r="C2588" t="s">
        <v>23</v>
      </c>
      <c r="D2588" s="2">
        <v>75.5</v>
      </c>
      <c r="E2588" s="1">
        <v>12</v>
      </c>
      <c r="F2588" s="1">
        <v>0</v>
      </c>
      <c r="G2588" s="3">
        <v>1.1299999999999999</v>
      </c>
      <c r="H2588">
        <v>0</v>
      </c>
      <c r="I2588" s="1">
        <v>97</v>
      </c>
      <c r="J2588" s="1">
        <v>116</v>
      </c>
      <c r="K2588" s="2">
        <v>59.7</v>
      </c>
      <c r="L2588" s="1">
        <v>0</v>
      </c>
      <c r="M2588" s="1">
        <v>96</v>
      </c>
      <c r="N2588" s="3">
        <v>6.48</v>
      </c>
      <c r="O2588" s="1">
        <v>95</v>
      </c>
      <c r="P2588" s="2">
        <v>0.1</v>
      </c>
      <c r="S2588">
        <v>2.2000000000000002</v>
      </c>
      <c r="T2588">
        <v>2.2000000000000002</v>
      </c>
      <c r="U2588">
        <v>0.74299999999999999</v>
      </c>
      <c r="V2588">
        <v>12.9</v>
      </c>
    </row>
    <row r="2589" spans="1:22" x14ac:dyDescent="0.3">
      <c r="A2589" t="s">
        <v>194</v>
      </c>
      <c r="B2589" s="1">
        <v>2013</v>
      </c>
      <c r="C2589" t="s">
        <v>23</v>
      </c>
      <c r="D2589" s="2">
        <v>75.3</v>
      </c>
      <c r="E2589" s="1">
        <v>14</v>
      </c>
      <c r="F2589" s="1">
        <v>0</v>
      </c>
      <c r="G2589" s="3">
        <v>1.03</v>
      </c>
      <c r="H2589">
        <v>0</v>
      </c>
      <c r="I2589" s="1">
        <v>97</v>
      </c>
      <c r="J2589" s="1">
        <v>4</v>
      </c>
      <c r="K2589" s="2">
        <v>59.1</v>
      </c>
      <c r="L2589" s="1">
        <v>0</v>
      </c>
      <c r="M2589" s="1">
        <v>98</v>
      </c>
      <c r="N2589" s="3">
        <v>6.7</v>
      </c>
      <c r="O2589" s="1">
        <v>98</v>
      </c>
      <c r="P2589" s="2">
        <v>0.1</v>
      </c>
      <c r="S2589">
        <v>2.2000000000000002</v>
      </c>
      <c r="T2589">
        <v>2.2000000000000002</v>
      </c>
      <c r="U2589">
        <v>0.74099999999999999</v>
      </c>
      <c r="V2589">
        <v>12.9</v>
      </c>
    </row>
    <row r="2590" spans="1:22" x14ac:dyDescent="0.3">
      <c r="A2590" t="s">
        <v>194</v>
      </c>
      <c r="B2590" s="1">
        <v>2012</v>
      </c>
      <c r="C2590" t="s">
        <v>23</v>
      </c>
      <c r="D2590" s="2">
        <v>75.099999999999994</v>
      </c>
      <c r="E2590" s="1">
        <v>15</v>
      </c>
      <c r="F2590" s="1">
        <v>0</v>
      </c>
      <c r="G2590" s="3">
        <v>1.23</v>
      </c>
      <c r="H2590">
        <v>0</v>
      </c>
      <c r="I2590" s="1">
        <v>98</v>
      </c>
      <c r="J2590" s="1">
        <v>7</v>
      </c>
      <c r="K2590" s="2">
        <v>58.5</v>
      </c>
      <c r="L2590" s="1">
        <v>0</v>
      </c>
      <c r="M2590" s="1">
        <v>97</v>
      </c>
      <c r="N2590" s="3">
        <v>6.76</v>
      </c>
      <c r="O2590" s="1">
        <v>95</v>
      </c>
      <c r="P2590" s="2">
        <v>0.1</v>
      </c>
      <c r="S2590">
        <v>2.2000000000000002</v>
      </c>
      <c r="T2590">
        <v>2.2000000000000002</v>
      </c>
      <c r="U2590">
        <v>0.73899999999999999</v>
      </c>
      <c r="V2590">
        <v>12.9</v>
      </c>
    </row>
    <row r="2591" spans="1:22" x14ac:dyDescent="0.3">
      <c r="A2591" t="s">
        <v>194</v>
      </c>
      <c r="B2591" s="1">
        <v>2011</v>
      </c>
      <c r="C2591" t="s">
        <v>23</v>
      </c>
      <c r="D2591" s="2">
        <v>74.900000000000006</v>
      </c>
      <c r="E2591" s="1">
        <v>17</v>
      </c>
      <c r="F2591" s="1">
        <v>0</v>
      </c>
      <c r="G2591" s="3">
        <v>1.1599999999999999</v>
      </c>
      <c r="H2591">
        <v>0</v>
      </c>
      <c r="I2591" s="1">
        <v>96</v>
      </c>
      <c r="J2591" s="1">
        <v>701</v>
      </c>
      <c r="K2591" s="2">
        <v>57.9</v>
      </c>
      <c r="L2591" s="1">
        <v>0</v>
      </c>
      <c r="M2591" s="1">
        <v>97</v>
      </c>
      <c r="N2591" s="3">
        <v>6.61</v>
      </c>
      <c r="O2591" s="1">
        <v>96</v>
      </c>
      <c r="P2591" s="2">
        <v>0.1</v>
      </c>
      <c r="S2591">
        <v>2.2000000000000002</v>
      </c>
      <c r="T2591">
        <v>2.2999999999999998</v>
      </c>
      <c r="U2591">
        <v>0.73499999999999999</v>
      </c>
      <c r="V2591">
        <v>12.9</v>
      </c>
    </row>
    <row r="2592" spans="1:22" x14ac:dyDescent="0.3">
      <c r="A2592" t="s">
        <v>194</v>
      </c>
      <c r="B2592" s="1">
        <v>2010</v>
      </c>
      <c r="C2592" t="s">
        <v>23</v>
      </c>
      <c r="D2592" s="2">
        <v>74.7</v>
      </c>
      <c r="E2592" s="1">
        <v>18</v>
      </c>
      <c r="F2592" s="1">
        <v>0</v>
      </c>
      <c r="G2592" s="3">
        <v>1.47</v>
      </c>
      <c r="H2592">
        <v>0</v>
      </c>
      <c r="I2592" s="1">
        <v>9</v>
      </c>
      <c r="J2592" s="1">
        <v>217</v>
      </c>
      <c r="K2592" s="2">
        <v>57.4</v>
      </c>
      <c r="L2592" s="1">
        <v>0</v>
      </c>
      <c r="M2592" s="1">
        <v>95</v>
      </c>
      <c r="N2592" s="3">
        <v>6.83</v>
      </c>
      <c r="O2592" s="1">
        <v>95</v>
      </c>
      <c r="P2592" s="2">
        <v>0.1</v>
      </c>
      <c r="S2592">
        <v>2.2999999999999998</v>
      </c>
      <c r="T2592">
        <v>2.2999999999999998</v>
      </c>
      <c r="U2592">
        <v>0.73199999999999998</v>
      </c>
      <c r="V2592">
        <v>13</v>
      </c>
    </row>
    <row r="2593" spans="1:22" x14ac:dyDescent="0.3">
      <c r="A2593" t="s">
        <v>194</v>
      </c>
      <c r="B2593" s="1">
        <v>2009</v>
      </c>
      <c r="C2593" t="s">
        <v>23</v>
      </c>
      <c r="D2593" s="2">
        <v>74.400000000000006</v>
      </c>
      <c r="E2593" s="1">
        <v>111</v>
      </c>
      <c r="F2593" s="1">
        <v>0</v>
      </c>
      <c r="G2593" s="3">
        <v>1.77</v>
      </c>
      <c r="H2593">
        <v>0</v>
      </c>
      <c r="I2593" s="1">
        <v>95</v>
      </c>
      <c r="J2593" s="1">
        <v>5</v>
      </c>
      <c r="K2593" s="2">
        <v>56.9</v>
      </c>
      <c r="L2593" s="1">
        <v>0</v>
      </c>
      <c r="M2593" s="1">
        <v>96</v>
      </c>
      <c r="N2593" s="3">
        <v>6.74</v>
      </c>
      <c r="O2593" s="1">
        <v>96</v>
      </c>
      <c r="P2593" s="2">
        <v>0.1</v>
      </c>
      <c r="S2593">
        <v>2.2999999999999998</v>
      </c>
      <c r="T2593">
        <v>2.4</v>
      </c>
      <c r="U2593">
        <v>0.73</v>
      </c>
      <c r="V2593">
        <v>13</v>
      </c>
    </row>
    <row r="2594" spans="1:22" x14ac:dyDescent="0.3">
      <c r="A2594" t="s">
        <v>194</v>
      </c>
      <c r="B2594" s="1">
        <v>2008</v>
      </c>
      <c r="C2594" t="s">
        <v>23</v>
      </c>
      <c r="D2594" s="2">
        <v>74.2</v>
      </c>
      <c r="E2594" s="1">
        <v>111</v>
      </c>
      <c r="F2594" s="1">
        <v>0</v>
      </c>
      <c r="G2594" s="3">
        <v>1.72</v>
      </c>
      <c r="H2594">
        <v>0</v>
      </c>
      <c r="I2594" s="1">
        <v>97</v>
      </c>
      <c r="J2594" s="1">
        <v>27</v>
      </c>
      <c r="K2594" s="2">
        <v>56.4</v>
      </c>
      <c r="L2594" s="1">
        <v>0</v>
      </c>
      <c r="M2594" s="1">
        <v>96</v>
      </c>
      <c r="N2594" s="3">
        <v>6.85</v>
      </c>
      <c r="O2594" s="1">
        <v>95</v>
      </c>
      <c r="P2594" s="2">
        <v>0.1</v>
      </c>
      <c r="S2594">
        <v>2.4</v>
      </c>
      <c r="T2594">
        <v>2.4</v>
      </c>
      <c r="U2594">
        <v>0.71399999999999997</v>
      </c>
      <c r="V2594">
        <v>12.2</v>
      </c>
    </row>
    <row r="2595" spans="1:22" x14ac:dyDescent="0.3">
      <c r="A2595" t="s">
        <v>194</v>
      </c>
      <c r="B2595" s="1">
        <v>2007</v>
      </c>
      <c r="C2595" t="s">
        <v>23</v>
      </c>
      <c r="D2595" s="2">
        <v>73.5</v>
      </c>
      <c r="E2595" s="1">
        <v>12</v>
      </c>
      <c r="F2595" s="1">
        <v>0</v>
      </c>
      <c r="G2595" s="3">
        <v>1.75</v>
      </c>
      <c r="H2595">
        <v>0</v>
      </c>
      <c r="I2595" s="1">
        <v>96</v>
      </c>
      <c r="J2595" s="1">
        <v>1</v>
      </c>
      <c r="K2595" s="2">
        <v>55.9</v>
      </c>
      <c r="L2595" s="1">
        <v>0</v>
      </c>
      <c r="M2595" s="1">
        <v>96</v>
      </c>
      <c r="N2595" s="3">
        <v>6.9</v>
      </c>
      <c r="O2595" s="1">
        <v>95</v>
      </c>
      <c r="P2595" s="2">
        <v>0.1</v>
      </c>
      <c r="S2595">
        <v>2.4</v>
      </c>
      <c r="T2595">
        <v>2.5</v>
      </c>
      <c r="U2595">
        <v>0.70899999999999996</v>
      </c>
      <c r="V2595">
        <v>12.2</v>
      </c>
    </row>
    <row r="2596" spans="1:22" x14ac:dyDescent="0.3">
      <c r="A2596" t="s">
        <v>194</v>
      </c>
      <c r="B2596" s="1">
        <v>2006</v>
      </c>
      <c r="C2596" t="s">
        <v>23</v>
      </c>
      <c r="D2596" s="2">
        <v>73.7</v>
      </c>
      <c r="E2596" s="1">
        <v>122</v>
      </c>
      <c r="F2596" s="1">
        <v>0</v>
      </c>
      <c r="G2596" s="3">
        <v>1.74</v>
      </c>
      <c r="H2596">
        <v>0</v>
      </c>
      <c r="I2596" s="1">
        <v>89</v>
      </c>
      <c r="J2596" s="1">
        <v>3</v>
      </c>
      <c r="K2596" s="2">
        <v>55.4</v>
      </c>
      <c r="L2596" s="1">
        <v>0</v>
      </c>
      <c r="M2596" s="1">
        <v>92</v>
      </c>
      <c r="N2596" s="3">
        <v>7.61</v>
      </c>
      <c r="O2596" s="1">
        <v>93</v>
      </c>
      <c r="P2596" s="2">
        <v>0.1</v>
      </c>
      <c r="S2596">
        <v>2.5</v>
      </c>
      <c r="T2596">
        <v>2.5</v>
      </c>
      <c r="U2596">
        <v>0.70299999999999996</v>
      </c>
      <c r="V2596">
        <v>12.1</v>
      </c>
    </row>
    <row r="2597" spans="1:22" x14ac:dyDescent="0.3">
      <c r="A2597" t="s">
        <v>194</v>
      </c>
      <c r="B2597" s="1">
        <v>2005</v>
      </c>
      <c r="C2597" t="s">
        <v>23</v>
      </c>
      <c r="D2597" s="2">
        <v>73.599999999999994</v>
      </c>
      <c r="E2597" s="1">
        <v>12</v>
      </c>
      <c r="F2597" s="1">
        <v>0</v>
      </c>
      <c r="G2597" s="3">
        <v>1.75</v>
      </c>
      <c r="H2597">
        <v>0</v>
      </c>
      <c r="I2597" s="1">
        <v>53</v>
      </c>
      <c r="J2597" s="1">
        <v>5</v>
      </c>
      <c r="K2597" s="2">
        <v>54.9</v>
      </c>
      <c r="L2597" s="1">
        <v>0</v>
      </c>
      <c r="M2597" s="1">
        <v>98</v>
      </c>
      <c r="N2597" s="3">
        <v>7.95</v>
      </c>
      <c r="O2597" s="1">
        <v>97</v>
      </c>
      <c r="P2597" s="2">
        <v>0.1</v>
      </c>
      <c r="S2597">
        <v>2.5</v>
      </c>
      <c r="T2597">
        <v>2.6</v>
      </c>
      <c r="U2597">
        <v>0</v>
      </c>
      <c r="V2597">
        <v>11.9</v>
      </c>
    </row>
    <row r="2598" spans="1:22" x14ac:dyDescent="0.3">
      <c r="A2598" t="s">
        <v>194</v>
      </c>
      <c r="B2598" s="1">
        <v>2004</v>
      </c>
      <c r="C2598" t="s">
        <v>23</v>
      </c>
      <c r="D2598" s="2">
        <v>73.5</v>
      </c>
      <c r="E2598" s="1">
        <v>12</v>
      </c>
      <c r="F2598" s="1">
        <v>0</v>
      </c>
      <c r="G2598" s="3">
        <v>2.0699999999999998</v>
      </c>
      <c r="H2598">
        <v>0</v>
      </c>
      <c r="I2598" s="1"/>
      <c r="J2598" s="1">
        <v>9</v>
      </c>
      <c r="K2598" s="2">
        <v>54.5</v>
      </c>
      <c r="L2598" s="1">
        <v>0</v>
      </c>
      <c r="M2598" s="1">
        <v>95</v>
      </c>
      <c r="N2598" s="3">
        <v>8.64</v>
      </c>
      <c r="O2598" s="1">
        <v>94</v>
      </c>
      <c r="P2598" s="2">
        <v>0.1</v>
      </c>
      <c r="S2598">
        <v>2.6</v>
      </c>
      <c r="T2598">
        <v>2.6</v>
      </c>
      <c r="U2598">
        <v>0</v>
      </c>
      <c r="V2598">
        <v>11.9</v>
      </c>
    </row>
    <row r="2599" spans="1:22" x14ac:dyDescent="0.3">
      <c r="A2599" t="s">
        <v>194</v>
      </c>
      <c r="B2599" s="1">
        <v>2003</v>
      </c>
      <c r="C2599" t="s">
        <v>23</v>
      </c>
      <c r="D2599" s="2">
        <v>73.2</v>
      </c>
      <c r="E2599" s="1">
        <v>126</v>
      </c>
      <c r="F2599" s="1">
        <v>0</v>
      </c>
      <c r="G2599" s="3">
        <v>2.4</v>
      </c>
      <c r="H2599">
        <v>0</v>
      </c>
      <c r="I2599" s="1"/>
      <c r="J2599" s="1">
        <v>18</v>
      </c>
      <c r="K2599" s="2">
        <v>54.1</v>
      </c>
      <c r="L2599" s="1">
        <v>0</v>
      </c>
      <c r="M2599" s="1">
        <v>96</v>
      </c>
      <c r="N2599" s="3">
        <v>9.17</v>
      </c>
      <c r="O2599" s="1">
        <v>96</v>
      </c>
      <c r="P2599" s="2">
        <v>0.1</v>
      </c>
      <c r="S2599">
        <v>2.7</v>
      </c>
      <c r="T2599">
        <v>2.7</v>
      </c>
      <c r="U2599">
        <v>0</v>
      </c>
      <c r="V2599">
        <v>11.9</v>
      </c>
    </row>
    <row r="2600" spans="1:22" x14ac:dyDescent="0.3">
      <c r="A2600" t="s">
        <v>194</v>
      </c>
      <c r="B2600" s="1">
        <v>2002</v>
      </c>
      <c r="C2600" t="s">
        <v>23</v>
      </c>
      <c r="D2600" s="2">
        <v>72.8</v>
      </c>
      <c r="E2600" s="1">
        <v>128</v>
      </c>
      <c r="F2600" s="1">
        <v>0</v>
      </c>
      <c r="G2600" s="3">
        <v>2.5299999999999998</v>
      </c>
      <c r="H2600">
        <v>0</v>
      </c>
      <c r="I2600" s="1"/>
      <c r="J2600" s="1">
        <v>19</v>
      </c>
      <c r="K2600" s="2">
        <v>53.6</v>
      </c>
      <c r="L2600" s="1">
        <v>0</v>
      </c>
      <c r="M2600" s="1">
        <v>97</v>
      </c>
      <c r="N2600" s="3">
        <v>9.1</v>
      </c>
      <c r="O2600" s="1">
        <v>96</v>
      </c>
      <c r="P2600" s="2">
        <v>0.1</v>
      </c>
      <c r="S2600">
        <v>2.7</v>
      </c>
      <c r="T2600">
        <v>2.7</v>
      </c>
      <c r="U2600">
        <v>0</v>
      </c>
      <c r="V2600">
        <v>11.9</v>
      </c>
    </row>
    <row r="2601" spans="1:22" x14ac:dyDescent="0.3">
      <c r="A2601" t="s">
        <v>194</v>
      </c>
      <c r="B2601" s="1">
        <v>2001</v>
      </c>
      <c r="C2601" t="s">
        <v>23</v>
      </c>
      <c r="D2601" s="2">
        <v>73.099999999999994</v>
      </c>
      <c r="E2601" s="1">
        <v>126</v>
      </c>
      <c r="F2601" s="1">
        <v>0</v>
      </c>
      <c r="G2601" s="3">
        <v>3.27</v>
      </c>
      <c r="H2601">
        <v>0</v>
      </c>
      <c r="I2601" s="1"/>
      <c r="J2601" s="1">
        <v>27</v>
      </c>
      <c r="K2601" s="2">
        <v>53.2</v>
      </c>
      <c r="L2601" s="1">
        <v>0</v>
      </c>
      <c r="M2601" s="1">
        <v>91</v>
      </c>
      <c r="N2601" s="3">
        <v>8.18</v>
      </c>
      <c r="O2601" s="1">
        <v>91</v>
      </c>
      <c r="P2601" s="2">
        <v>0.1</v>
      </c>
      <c r="S2601">
        <v>2.8</v>
      </c>
      <c r="T2601">
        <v>2.8</v>
      </c>
      <c r="U2601">
        <v>0</v>
      </c>
      <c r="V2601">
        <v>11.8</v>
      </c>
    </row>
    <row r="2602" spans="1:22" x14ac:dyDescent="0.3">
      <c r="A2602" t="s">
        <v>194</v>
      </c>
      <c r="B2602" s="1">
        <v>2000</v>
      </c>
      <c r="C2602" t="s">
        <v>23</v>
      </c>
      <c r="D2602" s="2">
        <v>72.599999999999994</v>
      </c>
      <c r="E2602" s="1">
        <v>125</v>
      </c>
      <c r="F2602" s="1">
        <v>0</v>
      </c>
      <c r="G2602" s="3">
        <v>2.86</v>
      </c>
      <c r="H2602">
        <v>0</v>
      </c>
      <c r="I2602" s="1"/>
      <c r="J2602" s="1">
        <v>36</v>
      </c>
      <c r="K2602" s="2">
        <v>52.7</v>
      </c>
      <c r="L2602" s="1">
        <v>0</v>
      </c>
      <c r="M2602" s="1">
        <v>96</v>
      </c>
      <c r="N2602" s="3">
        <v>8.52</v>
      </c>
      <c r="O2602" s="1">
        <v>95</v>
      </c>
      <c r="P2602" s="2">
        <v>0.1</v>
      </c>
      <c r="S2602">
        <v>2.8</v>
      </c>
      <c r="T2602">
        <v>2.8</v>
      </c>
      <c r="U2602">
        <v>0</v>
      </c>
      <c r="V2602">
        <v>11.7</v>
      </c>
    </row>
    <row r="2603" spans="1:22" x14ac:dyDescent="0.3">
      <c r="A2603" t="s">
        <v>195</v>
      </c>
      <c r="B2603" s="1">
        <v>2015</v>
      </c>
      <c r="C2603" t="s">
        <v>23</v>
      </c>
      <c r="D2603" s="2">
        <v>68.3</v>
      </c>
      <c r="E2603" s="1">
        <v>152</v>
      </c>
      <c r="F2603" s="1">
        <v>2</v>
      </c>
      <c r="H2603">
        <v>0</v>
      </c>
      <c r="I2603" s="1">
        <v>76</v>
      </c>
      <c r="J2603" s="1">
        <v>43</v>
      </c>
      <c r="K2603" s="2">
        <v>17.399999999999999</v>
      </c>
      <c r="L2603" s="1">
        <v>2</v>
      </c>
      <c r="M2603" s="1">
        <v>75</v>
      </c>
      <c r="O2603" s="1">
        <v>76</v>
      </c>
      <c r="P2603" s="2">
        <v>0.1</v>
      </c>
      <c r="Q2603" s="3">
        <v>1161.76935</v>
      </c>
      <c r="R2603" s="1">
        <v>124977</v>
      </c>
      <c r="S2603">
        <v>1.9</v>
      </c>
      <c r="T2603">
        <v>11.1</v>
      </c>
      <c r="U2603">
        <v>0.60299999999999998</v>
      </c>
      <c r="V2603">
        <v>12.5</v>
      </c>
    </row>
    <row r="2604" spans="1:22" x14ac:dyDescent="0.3">
      <c r="A2604" t="s">
        <v>195</v>
      </c>
      <c r="B2604" s="1">
        <v>2014</v>
      </c>
      <c r="C2604" t="s">
        <v>23</v>
      </c>
      <c r="D2604" s="2">
        <v>68</v>
      </c>
      <c r="E2604" s="1">
        <v>155</v>
      </c>
      <c r="F2604" s="1">
        <v>2</v>
      </c>
      <c r="G2604" s="3">
        <v>0.01</v>
      </c>
      <c r="H2604">
        <v>28.145785029999999</v>
      </c>
      <c r="I2604" s="1">
        <v>77</v>
      </c>
      <c r="J2604" s="1">
        <v>47</v>
      </c>
      <c r="K2604" s="2">
        <v>17</v>
      </c>
      <c r="L2604" s="1">
        <v>2</v>
      </c>
      <c r="M2604" s="1">
        <v>76</v>
      </c>
      <c r="N2604" s="3">
        <v>1.48</v>
      </c>
      <c r="O2604" s="1">
        <v>77</v>
      </c>
      <c r="P2604" s="2">
        <v>0.1</v>
      </c>
      <c r="Q2604" s="3">
        <v>1153.5157799999999</v>
      </c>
      <c r="R2604" s="1">
        <v>1212814</v>
      </c>
      <c r="S2604">
        <v>1.9</v>
      </c>
      <c r="T2604">
        <v>11.1</v>
      </c>
      <c r="U2604">
        <v>0.61199999999999999</v>
      </c>
      <c r="V2604">
        <v>12.5</v>
      </c>
    </row>
    <row r="2605" spans="1:22" x14ac:dyDescent="0.3">
      <c r="A2605" t="s">
        <v>195</v>
      </c>
      <c r="B2605" s="1">
        <v>2013</v>
      </c>
      <c r="C2605" t="s">
        <v>23</v>
      </c>
      <c r="D2605" s="2">
        <v>67.7</v>
      </c>
      <c r="E2605" s="1">
        <v>158</v>
      </c>
      <c r="F2605" s="1">
        <v>2</v>
      </c>
      <c r="G2605" s="3">
        <v>0.01</v>
      </c>
      <c r="H2605">
        <v>3.3798748440000002</v>
      </c>
      <c r="I2605" s="1">
        <v>82</v>
      </c>
      <c r="J2605" s="1">
        <v>4</v>
      </c>
      <c r="K2605" s="2">
        <v>16.600000000000001</v>
      </c>
      <c r="L2605" s="1">
        <v>2</v>
      </c>
      <c r="M2605" s="1">
        <v>82</v>
      </c>
      <c r="N2605" s="3">
        <v>1.29</v>
      </c>
      <c r="O2605" s="1">
        <v>82</v>
      </c>
      <c r="P2605" s="2">
        <v>0.1</v>
      </c>
      <c r="Q2605" s="3">
        <v>117.765674</v>
      </c>
      <c r="R2605" s="1">
        <v>1184366</v>
      </c>
      <c r="S2605">
        <v>11.1</v>
      </c>
      <c r="T2605">
        <v>11.2</v>
      </c>
      <c r="U2605">
        <v>0.62</v>
      </c>
      <c r="V2605">
        <v>12.5</v>
      </c>
    </row>
    <row r="2606" spans="1:22" x14ac:dyDescent="0.3">
      <c r="A2606" t="s">
        <v>195</v>
      </c>
      <c r="B2606" s="1">
        <v>2012</v>
      </c>
      <c r="C2606" t="s">
        <v>23</v>
      </c>
      <c r="D2606" s="2">
        <v>67.400000000000006</v>
      </c>
      <c r="E2606" s="1">
        <v>159</v>
      </c>
      <c r="F2606" s="1">
        <v>2</v>
      </c>
      <c r="G2606" s="3">
        <v>0.01</v>
      </c>
      <c r="H2606">
        <v>30.179985479999999</v>
      </c>
      <c r="I2606" s="1">
        <v>83</v>
      </c>
      <c r="J2606" s="1">
        <v>16</v>
      </c>
      <c r="K2606" s="2">
        <v>16.2</v>
      </c>
      <c r="L2606" s="1">
        <v>2</v>
      </c>
      <c r="M2606" s="1">
        <v>83</v>
      </c>
      <c r="N2606" s="3">
        <v>1.1000000000000001</v>
      </c>
      <c r="O2606" s="1">
        <v>83</v>
      </c>
      <c r="P2606" s="2">
        <v>0.1</v>
      </c>
      <c r="Q2606" s="3">
        <v>1117.7772399999999</v>
      </c>
      <c r="R2606" s="1">
        <v>115676</v>
      </c>
      <c r="S2606">
        <v>11.2</v>
      </c>
      <c r="T2606">
        <v>11.3</v>
      </c>
      <c r="U2606">
        <v>0.61799999999999999</v>
      </c>
      <c r="V2606">
        <v>12.5</v>
      </c>
    </row>
    <row r="2607" spans="1:22" x14ac:dyDescent="0.3">
      <c r="A2607" t="s">
        <v>195</v>
      </c>
      <c r="B2607" s="1">
        <v>2011</v>
      </c>
      <c r="C2607" t="s">
        <v>23</v>
      </c>
      <c r="D2607" s="2">
        <v>67.2</v>
      </c>
      <c r="E2607" s="1">
        <v>161</v>
      </c>
      <c r="F2607" s="1">
        <v>2</v>
      </c>
      <c r="G2607" s="3">
        <v>0.5</v>
      </c>
      <c r="H2607">
        <v>2.7265706019999998</v>
      </c>
      <c r="I2607" s="1">
        <v>67</v>
      </c>
      <c r="J2607" s="1">
        <v>763</v>
      </c>
      <c r="K2607" s="2">
        <v>15.8</v>
      </c>
      <c r="L2607" s="1">
        <v>3</v>
      </c>
      <c r="M2607" s="1">
        <v>66</v>
      </c>
      <c r="N2607" s="3">
        <v>0.76</v>
      </c>
      <c r="O2607" s="1">
        <v>67</v>
      </c>
      <c r="P2607" s="2">
        <v>0.1</v>
      </c>
      <c r="Q2607" s="3">
        <v>114.56179</v>
      </c>
      <c r="R2607" s="1">
        <v>1131523</v>
      </c>
      <c r="S2607">
        <v>11.3</v>
      </c>
      <c r="T2607">
        <v>11.4</v>
      </c>
      <c r="U2607">
        <v>0.60699999999999998</v>
      </c>
      <c r="V2607">
        <v>12.5</v>
      </c>
    </row>
    <row r="2608" spans="1:22" x14ac:dyDescent="0.3">
      <c r="A2608" t="s">
        <v>195</v>
      </c>
      <c r="B2608" s="1">
        <v>2010</v>
      </c>
      <c r="C2608" t="s">
        <v>23</v>
      </c>
      <c r="D2608" s="2">
        <v>66.900000000000006</v>
      </c>
      <c r="E2608" s="1">
        <v>163</v>
      </c>
      <c r="F2608" s="1">
        <v>2</v>
      </c>
      <c r="G2608" s="3">
        <v>0.1</v>
      </c>
      <c r="H2608">
        <v>38.583766449999999</v>
      </c>
      <c r="I2608" s="1">
        <v>72</v>
      </c>
      <c r="J2608" s="1">
        <v>50</v>
      </c>
      <c r="K2608" s="2">
        <v>15.5</v>
      </c>
      <c r="L2608" s="1">
        <v>3</v>
      </c>
      <c r="M2608" s="1">
        <v>72</v>
      </c>
      <c r="N2608" s="3">
        <v>0.92</v>
      </c>
      <c r="O2608" s="1">
        <v>72</v>
      </c>
      <c r="P2608" s="2">
        <v>0.1</v>
      </c>
      <c r="Q2608" s="3">
        <v>849.86269719999996</v>
      </c>
      <c r="R2608" s="1">
        <v>119591</v>
      </c>
      <c r="S2608">
        <v>11.5</v>
      </c>
      <c r="T2608">
        <v>11.5</v>
      </c>
      <c r="U2608">
        <v>0.59899999999999998</v>
      </c>
      <c r="V2608">
        <v>12.4</v>
      </c>
    </row>
    <row r="2609" spans="1:22" x14ac:dyDescent="0.3">
      <c r="A2609" t="s">
        <v>195</v>
      </c>
      <c r="B2609" s="1">
        <v>2009</v>
      </c>
      <c r="C2609" t="s">
        <v>23</v>
      </c>
      <c r="D2609" s="2">
        <v>66.599999999999994</v>
      </c>
      <c r="E2609" s="1">
        <v>165</v>
      </c>
      <c r="F2609" s="1">
        <v>2</v>
      </c>
      <c r="G2609" s="3">
        <v>0.09</v>
      </c>
      <c r="H2609">
        <v>36.199486999999998</v>
      </c>
      <c r="I2609" s="1">
        <v>72</v>
      </c>
      <c r="J2609" s="1">
        <v>10</v>
      </c>
      <c r="K2609" s="2">
        <v>15.1</v>
      </c>
      <c r="L2609" s="1">
        <v>3</v>
      </c>
      <c r="M2609" s="1">
        <v>78</v>
      </c>
      <c r="N2609" s="3">
        <v>1.2</v>
      </c>
      <c r="O2609" s="1">
        <v>72</v>
      </c>
      <c r="P2609" s="2">
        <v>0.1</v>
      </c>
      <c r="Q2609" s="3">
        <v>757.31144359999996</v>
      </c>
      <c r="R2609" s="1">
        <v>19221</v>
      </c>
      <c r="S2609">
        <v>11.6</v>
      </c>
      <c r="T2609">
        <v>11.6</v>
      </c>
      <c r="U2609">
        <v>0.59899999999999998</v>
      </c>
      <c r="V2609">
        <v>12.1</v>
      </c>
    </row>
    <row r="2610" spans="1:22" x14ac:dyDescent="0.3">
      <c r="A2610" t="s">
        <v>195</v>
      </c>
      <c r="B2610" s="1">
        <v>2008</v>
      </c>
      <c r="C2610" t="s">
        <v>23</v>
      </c>
      <c r="D2610" s="2">
        <v>66.2</v>
      </c>
      <c r="E2610" s="1">
        <v>168</v>
      </c>
      <c r="F2610" s="1">
        <v>2</v>
      </c>
      <c r="G2610" s="3">
        <v>0.06</v>
      </c>
      <c r="H2610">
        <v>36.691989270000001</v>
      </c>
      <c r="I2610" s="1">
        <v>79</v>
      </c>
      <c r="J2610" s="1">
        <v>0</v>
      </c>
      <c r="K2610" s="2">
        <v>14.7</v>
      </c>
      <c r="L2610" s="1">
        <v>3</v>
      </c>
      <c r="M2610" s="1">
        <v>79</v>
      </c>
      <c r="N2610" s="3">
        <v>0.74</v>
      </c>
      <c r="O2610" s="1">
        <v>79</v>
      </c>
      <c r="P2610" s="2">
        <v>0.1</v>
      </c>
      <c r="Q2610" s="3">
        <v>643.71911</v>
      </c>
      <c r="R2610" s="1">
        <v>17811</v>
      </c>
      <c r="S2610">
        <v>11.7</v>
      </c>
      <c r="T2610">
        <v>11.7</v>
      </c>
      <c r="U2610">
        <v>0.56599999999999995</v>
      </c>
      <c r="V2610">
        <v>11.7</v>
      </c>
    </row>
    <row r="2611" spans="1:22" x14ac:dyDescent="0.3">
      <c r="A2611" t="s">
        <v>195</v>
      </c>
      <c r="B2611" s="1">
        <v>2007</v>
      </c>
      <c r="C2611" t="s">
        <v>23</v>
      </c>
      <c r="D2611" s="2">
        <v>65.8</v>
      </c>
      <c r="E2611" s="1">
        <v>173</v>
      </c>
      <c r="F2611" s="1">
        <v>2</v>
      </c>
      <c r="G2611" s="3">
        <v>0.05</v>
      </c>
      <c r="H2611">
        <v>11.757668969999999</v>
      </c>
      <c r="I2611" s="1"/>
      <c r="J2611" s="1">
        <v>0</v>
      </c>
      <c r="K2611" s="2">
        <v>14.2</v>
      </c>
      <c r="L2611" s="1">
        <v>3</v>
      </c>
      <c r="M2611" s="1">
        <v>7</v>
      </c>
      <c r="N2611" s="3">
        <v>0.37</v>
      </c>
      <c r="O2611" s="1">
        <v>7</v>
      </c>
      <c r="P2611" s="2">
        <v>0.1</v>
      </c>
      <c r="Q2611" s="3">
        <v>524.89593630000002</v>
      </c>
      <c r="R2611" s="1">
        <v>164973</v>
      </c>
      <c r="S2611">
        <v>11.8</v>
      </c>
      <c r="T2611">
        <v>11.8</v>
      </c>
      <c r="U2611">
        <v>0.54100000000000004</v>
      </c>
      <c r="V2611">
        <v>11.3</v>
      </c>
    </row>
    <row r="2612" spans="1:22" x14ac:dyDescent="0.3">
      <c r="A2612" t="s">
        <v>195</v>
      </c>
      <c r="B2612" s="1">
        <v>2006</v>
      </c>
      <c r="C2612" t="s">
        <v>23</v>
      </c>
      <c r="D2612" s="2">
        <v>64.900000000000006</v>
      </c>
      <c r="E2612" s="1">
        <v>186</v>
      </c>
      <c r="F2612" s="1">
        <v>2</v>
      </c>
      <c r="G2612" s="3">
        <v>0.04</v>
      </c>
      <c r="H2612">
        <v>28.12560496</v>
      </c>
      <c r="I2612" s="1"/>
      <c r="J2612" s="1">
        <v>90</v>
      </c>
      <c r="K2612" s="2">
        <v>13.9</v>
      </c>
      <c r="L2612" s="1">
        <v>3</v>
      </c>
      <c r="M2612" s="1">
        <v>62</v>
      </c>
      <c r="N2612" s="3">
        <v>0.65</v>
      </c>
      <c r="O2612" s="1">
        <v>63</v>
      </c>
      <c r="P2612" s="2">
        <v>0.1</v>
      </c>
      <c r="Q2612" s="3">
        <v>441.53226000000001</v>
      </c>
      <c r="R2612" s="1">
        <v>148621</v>
      </c>
      <c r="S2612">
        <v>11.9</v>
      </c>
      <c r="T2612">
        <v>11.9</v>
      </c>
      <c r="U2612">
        <v>0.51100000000000001</v>
      </c>
      <c r="V2612">
        <v>11</v>
      </c>
    </row>
    <row r="2613" spans="1:22" x14ac:dyDescent="0.3">
      <c r="A2613" t="s">
        <v>195</v>
      </c>
      <c r="B2613" s="1">
        <v>2005</v>
      </c>
      <c r="C2613" t="s">
        <v>23</v>
      </c>
      <c r="D2613" s="2">
        <v>63.7</v>
      </c>
      <c r="E2613" s="1">
        <v>26</v>
      </c>
      <c r="F2613" s="1">
        <v>3</v>
      </c>
      <c r="G2613" s="3">
        <v>0.36</v>
      </c>
      <c r="H2613">
        <v>7.1271446989999996</v>
      </c>
      <c r="I2613" s="1"/>
      <c r="J2613" s="1">
        <v>203</v>
      </c>
      <c r="K2613" s="2">
        <v>13.5</v>
      </c>
      <c r="L2613" s="1">
        <v>3</v>
      </c>
      <c r="M2613" s="1">
        <v>55</v>
      </c>
      <c r="N2613" s="3">
        <v>1.5</v>
      </c>
      <c r="O2613" s="1">
        <v>55</v>
      </c>
      <c r="P2613" s="2">
        <v>0.1</v>
      </c>
      <c r="Q2613" s="3">
        <v>478.33185900000001</v>
      </c>
      <c r="R2613" s="1">
        <v>126484</v>
      </c>
      <c r="S2613">
        <v>12</v>
      </c>
      <c r="T2613">
        <v>11.9</v>
      </c>
      <c r="U2613">
        <v>0.49199999999999999</v>
      </c>
      <c r="V2613">
        <v>10.6</v>
      </c>
    </row>
    <row r="2614" spans="1:22" x14ac:dyDescent="0.3">
      <c r="A2614" t="s">
        <v>195</v>
      </c>
      <c r="B2614" s="1">
        <v>2004</v>
      </c>
      <c r="C2614" t="s">
        <v>23</v>
      </c>
      <c r="D2614" s="2">
        <v>62.3</v>
      </c>
      <c r="E2614" s="1">
        <v>229</v>
      </c>
      <c r="F2614" s="1">
        <v>3</v>
      </c>
      <c r="G2614" s="3">
        <v>0.38</v>
      </c>
      <c r="H2614">
        <v>8.4157889350000001</v>
      </c>
      <c r="I2614" s="1"/>
      <c r="J2614" s="1">
        <v>41</v>
      </c>
      <c r="K2614" s="2">
        <v>13.2</v>
      </c>
      <c r="L2614" s="1">
        <v>3</v>
      </c>
      <c r="M2614" s="1">
        <v>57</v>
      </c>
      <c r="N2614" s="3">
        <v>1.31</v>
      </c>
      <c r="O2614" s="1">
        <v>57</v>
      </c>
      <c r="P2614" s="2">
        <v>0.1</v>
      </c>
      <c r="Q2614" s="3">
        <v>467.5438297</v>
      </c>
      <c r="R2614" s="1">
        <v>996698</v>
      </c>
      <c r="S2614">
        <v>12</v>
      </c>
      <c r="T2614">
        <v>12</v>
      </c>
      <c r="U2614">
        <v>0.48399999999999999</v>
      </c>
      <c r="V2614">
        <v>10.199999999999999</v>
      </c>
    </row>
    <row r="2615" spans="1:22" x14ac:dyDescent="0.3">
      <c r="A2615" t="s">
        <v>195</v>
      </c>
      <c r="B2615" s="1">
        <v>2003</v>
      </c>
      <c r="C2615" t="s">
        <v>23</v>
      </c>
      <c r="D2615" s="2">
        <v>61</v>
      </c>
      <c r="E2615" s="1">
        <v>25</v>
      </c>
      <c r="F2615" s="1">
        <v>3</v>
      </c>
      <c r="G2615" s="3">
        <v>0.44</v>
      </c>
      <c r="H2615">
        <v>46.391327699999998</v>
      </c>
      <c r="I2615" s="1"/>
      <c r="J2615" s="1">
        <v>94</v>
      </c>
      <c r="K2615" s="2">
        <v>12.9</v>
      </c>
      <c r="L2615" s="1">
        <v>4</v>
      </c>
      <c r="M2615" s="1">
        <v>55</v>
      </c>
      <c r="N2615" s="3">
        <v>2.48</v>
      </c>
      <c r="O2615" s="1">
        <v>55</v>
      </c>
      <c r="P2615" s="2">
        <v>0.1</v>
      </c>
      <c r="Q2615" s="3">
        <v>471.45658229999998</v>
      </c>
      <c r="R2615" s="1">
        <v>96852</v>
      </c>
      <c r="S2615">
        <v>12.1</v>
      </c>
      <c r="T2615">
        <v>12.1</v>
      </c>
      <c r="U2615">
        <v>0.48499999999999999</v>
      </c>
      <c r="V2615">
        <v>9.8000000000000007</v>
      </c>
    </row>
    <row r="2616" spans="1:22" x14ac:dyDescent="0.3">
      <c r="A2616" t="s">
        <v>195</v>
      </c>
      <c r="B2616" s="1">
        <v>2002</v>
      </c>
      <c r="C2616" t="s">
        <v>23</v>
      </c>
      <c r="D2616" s="2">
        <v>62</v>
      </c>
      <c r="E2616" s="1">
        <v>261</v>
      </c>
      <c r="F2616" s="1">
        <v>3</v>
      </c>
      <c r="G2616" s="3">
        <v>0.48</v>
      </c>
      <c r="H2616">
        <v>5.6491234239999999</v>
      </c>
      <c r="I2616" s="1"/>
      <c r="J2616" s="1">
        <v>0</v>
      </c>
      <c r="K2616" s="2">
        <v>12.6</v>
      </c>
      <c r="L2616" s="1">
        <v>4</v>
      </c>
      <c r="M2616" s="1">
        <v>38</v>
      </c>
      <c r="N2616" s="3">
        <v>3.89</v>
      </c>
      <c r="O2616" s="1">
        <v>54</v>
      </c>
      <c r="P2616" s="2">
        <v>0.1</v>
      </c>
      <c r="Q2616" s="3">
        <v>48.615519999999997</v>
      </c>
      <c r="R2616" s="1">
        <v>923825</v>
      </c>
      <c r="S2616">
        <v>12.1</v>
      </c>
      <c r="T2616">
        <v>12.1</v>
      </c>
      <c r="U2616">
        <v>0.47499999999999998</v>
      </c>
      <c r="V2616">
        <v>9.8000000000000007</v>
      </c>
    </row>
    <row r="2617" spans="1:22" x14ac:dyDescent="0.3">
      <c r="A2617" t="s">
        <v>195</v>
      </c>
      <c r="B2617" s="1">
        <v>2001</v>
      </c>
      <c r="C2617" t="s">
        <v>23</v>
      </c>
      <c r="D2617" s="2">
        <v>59.4</v>
      </c>
      <c r="E2617" s="1">
        <v>269</v>
      </c>
      <c r="F2617" s="1">
        <v>3</v>
      </c>
      <c r="G2617" s="3">
        <v>0.5</v>
      </c>
      <c r="H2617">
        <v>6.5565834780000003</v>
      </c>
      <c r="I2617" s="1"/>
      <c r="J2617" s="1">
        <v>0</v>
      </c>
      <c r="K2617" s="2">
        <v>12.3</v>
      </c>
      <c r="L2617" s="1">
        <v>4</v>
      </c>
      <c r="N2617" s="3">
        <v>3.75</v>
      </c>
      <c r="P2617" s="2">
        <v>0.1</v>
      </c>
      <c r="Q2617" s="3">
        <v>56.4249869</v>
      </c>
      <c r="R2617" s="1">
        <v>892531</v>
      </c>
      <c r="S2617">
        <v>12.1</v>
      </c>
      <c r="T2617">
        <v>12.2</v>
      </c>
      <c r="U2617">
        <v>0.47</v>
      </c>
      <c r="V2617">
        <v>9.8000000000000007</v>
      </c>
    </row>
    <row r="2618" spans="1:22" x14ac:dyDescent="0.3">
      <c r="A2618" t="s">
        <v>195</v>
      </c>
      <c r="B2618" s="1">
        <v>2000</v>
      </c>
      <c r="C2618" t="s">
        <v>23</v>
      </c>
      <c r="D2618" s="2">
        <v>58.7</v>
      </c>
      <c r="E2618" s="1">
        <v>276</v>
      </c>
      <c r="F2618" s="1">
        <v>3</v>
      </c>
      <c r="G2618" s="3">
        <v>0.5</v>
      </c>
      <c r="H2618">
        <v>49.069671550000002</v>
      </c>
      <c r="I2618" s="1"/>
      <c r="J2618" s="1">
        <v>0</v>
      </c>
      <c r="K2618" s="2">
        <v>11.9</v>
      </c>
      <c r="L2618" s="1">
        <v>4</v>
      </c>
      <c r="N2618" s="3">
        <v>3.26</v>
      </c>
      <c r="P2618" s="2">
        <v>0.1</v>
      </c>
      <c r="Q2618" s="3">
        <v>422.28633000000002</v>
      </c>
      <c r="R2618" s="1">
        <v>87167</v>
      </c>
      <c r="S2618">
        <v>12.2</v>
      </c>
      <c r="T2618">
        <v>12.2</v>
      </c>
      <c r="U2618">
        <v>0</v>
      </c>
      <c r="V2618">
        <v>0</v>
      </c>
    </row>
    <row r="2619" spans="1:22" x14ac:dyDescent="0.3">
      <c r="A2619" t="s">
        <v>196</v>
      </c>
      <c r="B2619" s="1">
        <v>2015</v>
      </c>
      <c r="C2619" t="s">
        <v>23</v>
      </c>
      <c r="D2619" s="2">
        <v>59.9</v>
      </c>
      <c r="E2619" s="1">
        <v>287</v>
      </c>
      <c r="F2619" s="1">
        <v>13</v>
      </c>
      <c r="H2619">
        <v>0</v>
      </c>
      <c r="I2619" s="1">
        <v>88</v>
      </c>
      <c r="J2619" s="1">
        <v>20</v>
      </c>
      <c r="K2619" s="2">
        <v>24.3</v>
      </c>
      <c r="L2619" s="1">
        <v>20</v>
      </c>
      <c r="M2619" s="1">
        <v>88</v>
      </c>
      <c r="O2619" s="1">
        <v>88</v>
      </c>
      <c r="P2619" s="2">
        <v>1</v>
      </c>
      <c r="Q2619" s="3">
        <v>551.13834599999996</v>
      </c>
      <c r="R2619" s="1">
        <v>741682</v>
      </c>
      <c r="S2619">
        <v>6.5</v>
      </c>
      <c r="T2619">
        <v>6.2</v>
      </c>
      <c r="U2619">
        <v>0.48399999999999999</v>
      </c>
      <c r="V2619">
        <v>12</v>
      </c>
    </row>
    <row r="2620" spans="1:22" x14ac:dyDescent="0.3">
      <c r="A2620" t="s">
        <v>196</v>
      </c>
      <c r="B2620" s="1">
        <v>2014</v>
      </c>
      <c r="C2620" t="s">
        <v>23</v>
      </c>
      <c r="D2620" s="2">
        <v>59.7</v>
      </c>
      <c r="E2620" s="1">
        <v>285</v>
      </c>
      <c r="F2620" s="1">
        <v>13</v>
      </c>
      <c r="G2620" s="3">
        <v>0.01</v>
      </c>
      <c r="H2620">
        <v>4.8773501389999998</v>
      </c>
      <c r="I2620" s="1">
        <v>87</v>
      </c>
      <c r="J2620" s="1">
        <v>577</v>
      </c>
      <c r="K2620" s="2">
        <v>23.7</v>
      </c>
      <c r="L2620" s="1">
        <v>20</v>
      </c>
      <c r="M2620" s="1">
        <v>85</v>
      </c>
      <c r="N2620" s="3">
        <v>5.25</v>
      </c>
      <c r="O2620" s="1">
        <v>87</v>
      </c>
      <c r="P2620" s="2">
        <v>1</v>
      </c>
      <c r="Q2620" s="3">
        <v>62.131848900000001</v>
      </c>
      <c r="R2620" s="1">
        <v>7228915</v>
      </c>
      <c r="S2620">
        <v>6.6</v>
      </c>
      <c r="T2620">
        <v>6.4</v>
      </c>
      <c r="U2620">
        <v>0.47499999999999998</v>
      </c>
      <c r="V2620">
        <v>12</v>
      </c>
    </row>
    <row r="2621" spans="1:22" x14ac:dyDescent="0.3">
      <c r="A2621" t="s">
        <v>196</v>
      </c>
      <c r="B2621" s="1">
        <v>2013</v>
      </c>
      <c r="C2621" t="s">
        <v>23</v>
      </c>
      <c r="D2621" s="2">
        <v>59.4</v>
      </c>
      <c r="E2621" s="1">
        <v>287</v>
      </c>
      <c r="F2621" s="1">
        <v>14</v>
      </c>
      <c r="G2621" s="3">
        <v>0.01</v>
      </c>
      <c r="H2621">
        <v>48.730470889999999</v>
      </c>
      <c r="I2621" s="1">
        <v>84</v>
      </c>
      <c r="J2621" s="1">
        <v>564</v>
      </c>
      <c r="K2621" s="2">
        <v>23.1</v>
      </c>
      <c r="L2621" s="1">
        <v>20</v>
      </c>
      <c r="M2621" s="1">
        <v>84</v>
      </c>
      <c r="N2621" s="3">
        <v>5.12</v>
      </c>
      <c r="O2621" s="1">
        <v>84</v>
      </c>
      <c r="P2621" s="2">
        <v>1.5</v>
      </c>
      <c r="Q2621" s="3">
        <v>579.43484999999998</v>
      </c>
      <c r="R2621" s="1">
        <v>742948</v>
      </c>
      <c r="S2621">
        <v>6.8</v>
      </c>
      <c r="T2621">
        <v>6.6</v>
      </c>
      <c r="U2621">
        <v>0.47</v>
      </c>
      <c r="V2621">
        <v>12</v>
      </c>
    </row>
    <row r="2622" spans="1:22" x14ac:dyDescent="0.3">
      <c r="A2622" t="s">
        <v>196</v>
      </c>
      <c r="B2622" s="1">
        <v>2012</v>
      </c>
      <c r="C2622" t="s">
        <v>23</v>
      </c>
      <c r="D2622" s="2">
        <v>58.9</v>
      </c>
      <c r="E2622" s="1">
        <v>294</v>
      </c>
      <c r="F2622" s="1">
        <v>14</v>
      </c>
      <c r="G2622" s="3">
        <v>0.01</v>
      </c>
      <c r="H2622">
        <v>41.600279540000002</v>
      </c>
      <c r="I2622" s="1">
        <v>84</v>
      </c>
      <c r="J2622" s="1">
        <v>238</v>
      </c>
      <c r="K2622" s="2">
        <v>22.6</v>
      </c>
      <c r="L2622" s="1">
        <v>21</v>
      </c>
      <c r="M2622" s="1">
        <v>84</v>
      </c>
      <c r="N2622" s="3">
        <v>5.1100000000000003</v>
      </c>
      <c r="O2622" s="1">
        <v>84</v>
      </c>
      <c r="P2622" s="2">
        <v>1.7</v>
      </c>
      <c r="Q2622" s="3">
        <v>563.68942470000002</v>
      </c>
      <c r="R2622" s="1">
        <v>6859482</v>
      </c>
      <c r="S2622">
        <v>7</v>
      </c>
      <c r="T2622">
        <v>6.8</v>
      </c>
      <c r="U2622">
        <v>0.46400000000000002</v>
      </c>
      <c r="V2622">
        <v>12</v>
      </c>
    </row>
    <row r="2623" spans="1:22" x14ac:dyDescent="0.3">
      <c r="A2623" t="s">
        <v>196</v>
      </c>
      <c r="B2623" s="1">
        <v>2011</v>
      </c>
      <c r="C2623" t="s">
        <v>23</v>
      </c>
      <c r="D2623" s="2">
        <v>58.3</v>
      </c>
      <c r="E2623" s="1">
        <v>34</v>
      </c>
      <c r="F2623" s="1">
        <v>14</v>
      </c>
      <c r="G2623" s="3">
        <v>1.44</v>
      </c>
      <c r="H2623">
        <v>39.082585459999997</v>
      </c>
      <c r="I2623" s="1">
        <v>85</v>
      </c>
      <c r="J2623" s="1">
        <v>187</v>
      </c>
      <c r="K2623" s="2">
        <v>22</v>
      </c>
      <c r="L2623" s="1">
        <v>21</v>
      </c>
      <c r="M2623" s="1">
        <v>85</v>
      </c>
      <c r="N2623" s="3">
        <v>5.21</v>
      </c>
      <c r="O2623" s="1">
        <v>85</v>
      </c>
      <c r="P2623" s="2">
        <v>2.6</v>
      </c>
      <c r="Q2623" s="3">
        <v>562.33935919999999</v>
      </c>
      <c r="R2623" s="1">
        <v>6679282</v>
      </c>
      <c r="S2623">
        <v>7.1</v>
      </c>
      <c r="T2623">
        <v>7</v>
      </c>
      <c r="U2623">
        <v>0.45700000000000002</v>
      </c>
      <c r="V2623">
        <v>11.5</v>
      </c>
    </row>
    <row r="2624" spans="1:22" x14ac:dyDescent="0.3">
      <c r="A2624" t="s">
        <v>196</v>
      </c>
      <c r="B2624" s="1">
        <v>2010</v>
      </c>
      <c r="C2624" t="s">
        <v>23</v>
      </c>
      <c r="D2624" s="2">
        <v>57.4</v>
      </c>
      <c r="E2624" s="1">
        <v>323</v>
      </c>
      <c r="F2624" s="1">
        <v>14</v>
      </c>
      <c r="G2624" s="3">
        <v>1.21</v>
      </c>
      <c r="H2624">
        <v>41.96145465</v>
      </c>
      <c r="I2624" s="1">
        <v>83</v>
      </c>
      <c r="J2624" s="1">
        <v>120</v>
      </c>
      <c r="K2624" s="2">
        <v>21.4</v>
      </c>
      <c r="L2624" s="1">
        <v>21</v>
      </c>
      <c r="M2624" s="1">
        <v>83</v>
      </c>
      <c r="N2624" s="3">
        <v>5.37</v>
      </c>
      <c r="O2624" s="1">
        <v>83</v>
      </c>
      <c r="P2624" s="2">
        <v>3.8</v>
      </c>
      <c r="Q2624" s="3">
        <v>487.92389129999998</v>
      </c>
      <c r="R2624" s="1">
        <v>652952</v>
      </c>
      <c r="S2624">
        <v>7.3</v>
      </c>
      <c r="T2624">
        <v>7.2</v>
      </c>
      <c r="U2624">
        <v>0.44900000000000001</v>
      </c>
      <c r="V2624">
        <v>11</v>
      </c>
    </row>
    <row r="2625" spans="1:22" x14ac:dyDescent="0.3">
      <c r="A2625" t="s">
        <v>196</v>
      </c>
      <c r="B2625" s="1">
        <v>2009</v>
      </c>
      <c r="C2625" t="s">
        <v>23</v>
      </c>
      <c r="D2625" s="2">
        <v>56.7</v>
      </c>
      <c r="E2625" s="1">
        <v>336</v>
      </c>
      <c r="F2625" s="1">
        <v>14</v>
      </c>
      <c r="G2625" s="3">
        <v>1.24</v>
      </c>
      <c r="H2625">
        <v>77.095512240000005</v>
      </c>
      <c r="I2625" s="1">
        <v>78</v>
      </c>
      <c r="J2625" s="1">
        <v>425</v>
      </c>
      <c r="K2625" s="2">
        <v>2.9</v>
      </c>
      <c r="L2625" s="1">
        <v>22</v>
      </c>
      <c r="M2625" s="1">
        <v>78</v>
      </c>
      <c r="N2625" s="3">
        <v>6.64</v>
      </c>
      <c r="O2625" s="1">
        <v>78</v>
      </c>
      <c r="P2625" s="2">
        <v>4.3</v>
      </c>
      <c r="Q2625" s="3">
        <v>499.64687129999999</v>
      </c>
      <c r="R2625" s="1">
        <v>633472</v>
      </c>
      <c r="S2625">
        <v>7.5</v>
      </c>
      <c r="T2625">
        <v>7.4</v>
      </c>
      <c r="U2625">
        <v>0.442</v>
      </c>
      <c r="V2625">
        <v>10.6</v>
      </c>
    </row>
    <row r="2626" spans="1:22" x14ac:dyDescent="0.3">
      <c r="A2626" t="s">
        <v>196</v>
      </c>
      <c r="B2626" s="1">
        <v>2008</v>
      </c>
      <c r="C2626" t="s">
        <v>23</v>
      </c>
      <c r="D2626" s="2">
        <v>56.2</v>
      </c>
      <c r="E2626" s="1">
        <v>344</v>
      </c>
      <c r="F2626" s="1">
        <v>14</v>
      </c>
      <c r="G2626" s="3">
        <v>1.33</v>
      </c>
      <c r="H2626">
        <v>69.359247580000002</v>
      </c>
      <c r="I2626" s="1">
        <v>24</v>
      </c>
      <c r="J2626" s="1">
        <v>187</v>
      </c>
      <c r="K2626" s="2">
        <v>2.4</v>
      </c>
      <c r="L2626" s="1">
        <v>22</v>
      </c>
      <c r="M2626" s="1">
        <v>8</v>
      </c>
      <c r="N2626" s="3">
        <v>5.73</v>
      </c>
      <c r="O2626" s="1">
        <v>81</v>
      </c>
      <c r="P2626" s="2">
        <v>4.8</v>
      </c>
      <c r="Q2626" s="3">
        <v>513.39191400000004</v>
      </c>
      <c r="R2626" s="1">
        <v>6161796</v>
      </c>
      <c r="S2626">
        <v>7.7</v>
      </c>
      <c r="T2626">
        <v>7.6</v>
      </c>
      <c r="U2626">
        <v>0.441</v>
      </c>
      <c r="V2626">
        <v>10.1</v>
      </c>
    </row>
    <row r="2627" spans="1:22" x14ac:dyDescent="0.3">
      <c r="A2627" t="s">
        <v>196</v>
      </c>
      <c r="B2627" s="1">
        <v>2007</v>
      </c>
      <c r="C2627" t="s">
        <v>23</v>
      </c>
      <c r="D2627" s="2">
        <v>55.9</v>
      </c>
      <c r="E2627" s="1">
        <v>344</v>
      </c>
      <c r="F2627" s="1">
        <v>14</v>
      </c>
      <c r="G2627" s="3">
        <v>1.37</v>
      </c>
      <c r="H2627">
        <v>0.67568293899999998</v>
      </c>
      <c r="I2627" s="1"/>
      <c r="J2627" s="1">
        <v>8</v>
      </c>
      <c r="K2627" s="2">
        <v>19.8</v>
      </c>
      <c r="L2627" s="1">
        <v>22</v>
      </c>
      <c r="M2627" s="1">
        <v>72</v>
      </c>
      <c r="N2627" s="3">
        <v>5.55</v>
      </c>
      <c r="O2627" s="1">
        <v>82</v>
      </c>
      <c r="P2627" s="2">
        <v>5.0999999999999996</v>
      </c>
      <c r="Q2627" s="3">
        <v>42.764743000000003</v>
      </c>
      <c r="R2627" s="1">
        <v>5997385</v>
      </c>
      <c r="S2627">
        <v>7.9</v>
      </c>
      <c r="T2627">
        <v>7.8</v>
      </c>
      <c r="U2627">
        <v>0.443</v>
      </c>
      <c r="V2627">
        <v>10.6</v>
      </c>
    </row>
    <row r="2628" spans="1:22" x14ac:dyDescent="0.3">
      <c r="A2628" t="s">
        <v>196</v>
      </c>
      <c r="B2628" s="1">
        <v>2006</v>
      </c>
      <c r="C2628" t="s">
        <v>23</v>
      </c>
      <c r="D2628" s="2">
        <v>55.7</v>
      </c>
      <c r="E2628" s="1">
        <v>345</v>
      </c>
      <c r="F2628" s="1">
        <v>15</v>
      </c>
      <c r="G2628" s="3">
        <v>1.37</v>
      </c>
      <c r="H2628">
        <v>6.2260487849999997</v>
      </c>
      <c r="I2628" s="1"/>
      <c r="J2628" s="1">
        <v>26</v>
      </c>
      <c r="K2628" s="2">
        <v>19.3</v>
      </c>
      <c r="L2628" s="1">
        <v>22</v>
      </c>
      <c r="M2628" s="1">
        <v>85</v>
      </c>
      <c r="N2628" s="3">
        <v>5.56</v>
      </c>
      <c r="O2628" s="1">
        <v>84</v>
      </c>
      <c r="P2628" s="2">
        <v>5</v>
      </c>
      <c r="Q2628" s="3">
        <v>377.33629000000002</v>
      </c>
      <c r="R2628" s="1">
        <v>5837792</v>
      </c>
      <c r="S2628">
        <v>8.1</v>
      </c>
      <c r="T2628">
        <v>8</v>
      </c>
      <c r="U2628">
        <v>0.436</v>
      </c>
      <c r="V2628">
        <v>10.199999999999999</v>
      </c>
    </row>
    <row r="2629" spans="1:22" x14ac:dyDescent="0.3">
      <c r="A2629" t="s">
        <v>196</v>
      </c>
      <c r="B2629" s="1">
        <v>2005</v>
      </c>
      <c r="C2629" t="s">
        <v>23</v>
      </c>
      <c r="D2629" s="2">
        <v>55</v>
      </c>
      <c r="E2629" s="1">
        <v>357</v>
      </c>
      <c r="F2629" s="1">
        <v>15</v>
      </c>
      <c r="G2629" s="3">
        <v>1.1399999999999999</v>
      </c>
      <c r="H2629">
        <v>36.621742879999999</v>
      </c>
      <c r="I2629" s="1"/>
      <c r="J2629" s="1">
        <v>38</v>
      </c>
      <c r="K2629" s="2">
        <v>18.899999999999999</v>
      </c>
      <c r="L2629" s="1">
        <v>22</v>
      </c>
      <c r="M2629" s="1">
        <v>8</v>
      </c>
      <c r="N2629" s="3">
        <v>5.17</v>
      </c>
      <c r="O2629" s="1">
        <v>82</v>
      </c>
      <c r="P2629" s="2">
        <v>5</v>
      </c>
      <c r="Q2629" s="3">
        <v>372.17218370000001</v>
      </c>
      <c r="R2629" s="1">
        <v>5683268</v>
      </c>
      <c r="S2629">
        <v>8.4</v>
      </c>
      <c r="T2629">
        <v>8.3000000000000007</v>
      </c>
      <c r="U2629">
        <v>0.435</v>
      </c>
      <c r="V2629">
        <v>10.1</v>
      </c>
    </row>
    <row r="2630" spans="1:22" x14ac:dyDescent="0.3">
      <c r="A2630" t="s">
        <v>196</v>
      </c>
      <c r="B2630" s="1">
        <v>2004</v>
      </c>
      <c r="C2630" t="s">
        <v>23</v>
      </c>
      <c r="D2630" s="2">
        <v>54.9</v>
      </c>
      <c r="E2630" s="1">
        <v>355</v>
      </c>
      <c r="F2630" s="1">
        <v>15</v>
      </c>
      <c r="G2630" s="3">
        <v>1.01</v>
      </c>
      <c r="H2630">
        <v>3.989928468</v>
      </c>
      <c r="I2630" s="1"/>
      <c r="J2630" s="1">
        <v>61</v>
      </c>
      <c r="K2630" s="2">
        <v>18.399999999999999</v>
      </c>
      <c r="L2630" s="1">
        <v>22</v>
      </c>
      <c r="M2630" s="1">
        <v>71</v>
      </c>
      <c r="N2630" s="3">
        <v>5.6</v>
      </c>
      <c r="O2630" s="1">
        <v>71</v>
      </c>
      <c r="P2630" s="2">
        <v>5.0999999999999996</v>
      </c>
      <c r="Q2630" s="3">
        <v>349.99372529999999</v>
      </c>
      <c r="R2630" s="1">
        <v>5534598</v>
      </c>
      <c r="S2630">
        <v>8.6</v>
      </c>
      <c r="T2630">
        <v>8.5</v>
      </c>
      <c r="U2630">
        <v>0.432</v>
      </c>
      <c r="V2630">
        <v>10</v>
      </c>
    </row>
    <row r="2631" spans="1:22" x14ac:dyDescent="0.3">
      <c r="A2631" t="s">
        <v>196</v>
      </c>
      <c r="B2631" s="1">
        <v>2003</v>
      </c>
      <c r="C2631" t="s">
        <v>23</v>
      </c>
      <c r="D2631" s="2">
        <v>54.7</v>
      </c>
      <c r="E2631" s="1">
        <v>355</v>
      </c>
      <c r="F2631" s="1">
        <v>15</v>
      </c>
      <c r="G2631" s="3">
        <v>1.02</v>
      </c>
      <c r="H2631">
        <v>2.9959598230000002</v>
      </c>
      <c r="I2631" s="1"/>
      <c r="J2631" s="1">
        <v>295</v>
      </c>
      <c r="K2631" s="2">
        <v>17.899999999999999</v>
      </c>
      <c r="L2631" s="1">
        <v>22</v>
      </c>
      <c r="M2631" s="1">
        <v>72</v>
      </c>
      <c r="N2631" s="3">
        <v>5</v>
      </c>
      <c r="O2631" s="1">
        <v>72</v>
      </c>
      <c r="P2631" s="2">
        <v>5.2</v>
      </c>
      <c r="Q2631" s="3">
        <v>31.437144</v>
      </c>
      <c r="R2631" s="1">
        <v>539141</v>
      </c>
      <c r="S2631">
        <v>8.8000000000000007</v>
      </c>
      <c r="T2631">
        <v>8.6999999999999993</v>
      </c>
      <c r="U2631">
        <v>0.42799999999999999</v>
      </c>
      <c r="V2631">
        <v>9.9</v>
      </c>
    </row>
    <row r="2632" spans="1:22" x14ac:dyDescent="0.3">
      <c r="A2632" t="s">
        <v>196</v>
      </c>
      <c r="B2632" s="1">
        <v>2002</v>
      </c>
      <c r="C2632" t="s">
        <v>23</v>
      </c>
      <c r="D2632" s="2">
        <v>54.7</v>
      </c>
      <c r="E2632" s="1">
        <v>351</v>
      </c>
      <c r="F2632" s="1">
        <v>15</v>
      </c>
      <c r="G2632" s="3">
        <v>1</v>
      </c>
      <c r="H2632">
        <v>1.995182912</v>
      </c>
      <c r="I2632" s="1"/>
      <c r="J2632" s="1">
        <v>363</v>
      </c>
      <c r="K2632" s="2">
        <v>17.5</v>
      </c>
      <c r="L2632" s="1">
        <v>22</v>
      </c>
      <c r="M2632" s="1">
        <v>58</v>
      </c>
      <c r="N2632" s="3">
        <v>4.7</v>
      </c>
      <c r="O2632" s="1">
        <v>59</v>
      </c>
      <c r="P2632" s="2">
        <v>5.3</v>
      </c>
      <c r="Q2632" s="3">
        <v>28.832122999999999</v>
      </c>
      <c r="R2632" s="1">
        <v>5251472</v>
      </c>
      <c r="S2632">
        <v>9</v>
      </c>
      <c r="T2632">
        <v>8.9</v>
      </c>
      <c r="U2632">
        <v>0.42799999999999999</v>
      </c>
      <c r="V2632">
        <v>9.6999999999999993</v>
      </c>
    </row>
    <row r="2633" spans="1:22" x14ac:dyDescent="0.3">
      <c r="A2633" t="s">
        <v>196</v>
      </c>
      <c r="B2633" s="1">
        <v>2001</v>
      </c>
      <c r="C2633" t="s">
        <v>23</v>
      </c>
      <c r="D2633" s="2">
        <v>54.6</v>
      </c>
      <c r="E2633" s="1">
        <v>345</v>
      </c>
      <c r="F2633" s="1">
        <v>14</v>
      </c>
      <c r="G2633" s="3">
        <v>0.95</v>
      </c>
      <c r="H2633">
        <v>2.0485748739999998</v>
      </c>
      <c r="I2633" s="1"/>
      <c r="J2633" s="1">
        <v>1833</v>
      </c>
      <c r="K2633" s="2">
        <v>17.100000000000001</v>
      </c>
      <c r="L2633" s="1">
        <v>22</v>
      </c>
      <c r="M2633" s="1">
        <v>51</v>
      </c>
      <c r="N2633" s="3">
        <v>4.29</v>
      </c>
      <c r="O2633" s="1">
        <v>5</v>
      </c>
      <c r="P2633" s="2">
        <v>5.3</v>
      </c>
      <c r="Q2633" s="3">
        <v>26.6394652</v>
      </c>
      <c r="R2633" s="1">
        <v>511177</v>
      </c>
      <c r="S2633">
        <v>9.1999999999999993</v>
      </c>
      <c r="T2633">
        <v>9.1</v>
      </c>
      <c r="U2633">
        <v>0.42599999999999999</v>
      </c>
      <c r="V2633">
        <v>9.4</v>
      </c>
    </row>
    <row r="2634" spans="1:22" x14ac:dyDescent="0.3">
      <c r="A2634" t="s">
        <v>196</v>
      </c>
      <c r="B2634" s="1">
        <v>2000</v>
      </c>
      <c r="C2634" t="s">
        <v>23</v>
      </c>
      <c r="D2634" s="2">
        <v>54.6</v>
      </c>
      <c r="E2634" s="1">
        <v>339</v>
      </c>
      <c r="F2634" s="1">
        <v>14</v>
      </c>
      <c r="G2634" s="3">
        <v>1.1000000000000001</v>
      </c>
      <c r="H2634">
        <v>2.0296442699999999</v>
      </c>
      <c r="I2634" s="1"/>
      <c r="J2634" s="1">
        <v>3578</v>
      </c>
      <c r="K2634" s="2">
        <v>16.600000000000001</v>
      </c>
      <c r="L2634" s="1">
        <v>22</v>
      </c>
      <c r="M2634" s="1">
        <v>63</v>
      </c>
      <c r="N2634" s="3">
        <v>4.3499999999999996</v>
      </c>
      <c r="O2634" s="1">
        <v>64</v>
      </c>
      <c r="P2634" s="2">
        <v>5.0999999999999996</v>
      </c>
      <c r="Q2634" s="3">
        <v>26.393293499999999</v>
      </c>
      <c r="R2634" s="1">
        <v>497367</v>
      </c>
      <c r="S2634">
        <v>9.4</v>
      </c>
      <c r="T2634">
        <v>9.3000000000000007</v>
      </c>
      <c r="U2634">
        <v>0.42499999999999999</v>
      </c>
      <c r="V2634">
        <v>9.3000000000000007</v>
      </c>
    </row>
    <row r="2635" spans="1:22" x14ac:dyDescent="0.3">
      <c r="A2635" t="s">
        <v>197</v>
      </c>
      <c r="B2635" s="1">
        <v>2015</v>
      </c>
      <c r="C2635" t="s">
        <v>23</v>
      </c>
      <c r="D2635" s="2">
        <v>73.5</v>
      </c>
      <c r="E2635" s="1">
        <v>133</v>
      </c>
      <c r="F2635" s="1">
        <v>0</v>
      </c>
      <c r="H2635">
        <v>0</v>
      </c>
      <c r="I2635" s="1">
        <v>78</v>
      </c>
      <c r="J2635" s="1">
        <v>0</v>
      </c>
      <c r="K2635" s="2">
        <v>75.2</v>
      </c>
      <c r="L2635" s="1">
        <v>0</v>
      </c>
      <c r="M2635" s="1">
        <v>8</v>
      </c>
      <c r="O2635" s="1">
        <v>78</v>
      </c>
      <c r="P2635" s="2">
        <v>0.1</v>
      </c>
      <c r="Q2635" s="3">
        <v>493.77538700000002</v>
      </c>
      <c r="R2635" s="1">
        <v>16364</v>
      </c>
      <c r="S2635">
        <v>0.1</v>
      </c>
      <c r="T2635">
        <v>0.1</v>
      </c>
      <c r="U2635">
        <v>0.71799999999999997</v>
      </c>
      <c r="V2635">
        <v>14.3</v>
      </c>
    </row>
    <row r="2636" spans="1:22" x14ac:dyDescent="0.3">
      <c r="A2636" t="s">
        <v>197</v>
      </c>
      <c r="B2636" s="1">
        <v>2014</v>
      </c>
      <c r="C2636" t="s">
        <v>23</v>
      </c>
      <c r="D2636" s="2">
        <v>73.3</v>
      </c>
      <c r="E2636" s="1">
        <v>135</v>
      </c>
      <c r="F2636" s="1">
        <v>0</v>
      </c>
      <c r="G2636" s="3">
        <v>0.01</v>
      </c>
      <c r="H2636">
        <v>565.96721730000002</v>
      </c>
      <c r="I2636" s="1">
        <v>8</v>
      </c>
      <c r="J2636" s="1">
        <v>0</v>
      </c>
      <c r="K2636" s="2">
        <v>74.8</v>
      </c>
      <c r="L2636" s="1">
        <v>0</v>
      </c>
      <c r="M2636" s="1">
        <v>82</v>
      </c>
      <c r="N2636" s="3">
        <v>5.18</v>
      </c>
      <c r="O2636" s="1">
        <v>8</v>
      </c>
      <c r="P2636" s="2">
        <v>0.1</v>
      </c>
      <c r="Q2636" s="3">
        <v>4192.3497580000003</v>
      </c>
      <c r="R2636" s="1">
        <v>15782</v>
      </c>
      <c r="S2636">
        <v>0.1</v>
      </c>
      <c r="T2636">
        <v>0.1</v>
      </c>
      <c r="U2636">
        <v>0.71599999999999997</v>
      </c>
      <c r="V2636">
        <v>14.3</v>
      </c>
    </row>
    <row r="2637" spans="1:22" x14ac:dyDescent="0.3">
      <c r="A2637" t="s">
        <v>197</v>
      </c>
      <c r="B2637" s="1">
        <v>2013</v>
      </c>
      <c r="C2637" t="s">
        <v>23</v>
      </c>
      <c r="D2637" s="2">
        <v>73.2</v>
      </c>
      <c r="E2637" s="1">
        <v>137</v>
      </c>
      <c r="F2637" s="1">
        <v>0</v>
      </c>
      <c r="G2637" s="3">
        <v>0.01</v>
      </c>
      <c r="H2637">
        <v>584.94498859999999</v>
      </c>
      <c r="I2637" s="1">
        <v>82</v>
      </c>
      <c r="J2637" s="1">
        <v>0</v>
      </c>
      <c r="K2637" s="2">
        <v>74.3</v>
      </c>
      <c r="L2637" s="1">
        <v>0</v>
      </c>
      <c r="M2637" s="1">
        <v>84</v>
      </c>
      <c r="N2637" s="3">
        <v>4.9800000000000004</v>
      </c>
      <c r="O2637" s="1">
        <v>82</v>
      </c>
      <c r="P2637" s="2">
        <v>0.1</v>
      </c>
      <c r="Q2637" s="3">
        <v>4266.5571739999996</v>
      </c>
      <c r="R2637" s="1">
        <v>15328</v>
      </c>
      <c r="S2637">
        <v>0.1</v>
      </c>
      <c r="T2637">
        <v>0.1</v>
      </c>
      <c r="U2637">
        <v>0.71799999999999997</v>
      </c>
      <c r="V2637">
        <v>14.3</v>
      </c>
    </row>
    <row r="2638" spans="1:22" x14ac:dyDescent="0.3">
      <c r="A2638" t="s">
        <v>197</v>
      </c>
      <c r="B2638" s="1">
        <v>2012</v>
      </c>
      <c r="C2638" t="s">
        <v>23</v>
      </c>
      <c r="D2638" s="2">
        <v>73</v>
      </c>
      <c r="E2638" s="1">
        <v>138</v>
      </c>
      <c r="F2638" s="1">
        <v>0</v>
      </c>
      <c r="G2638" s="3">
        <v>0.01</v>
      </c>
      <c r="H2638">
        <v>63.80294988</v>
      </c>
      <c r="I2638" s="1">
        <v>77</v>
      </c>
      <c r="J2638" s="1">
        <v>0</v>
      </c>
      <c r="K2638" s="2">
        <v>73.8</v>
      </c>
      <c r="L2638" s="1">
        <v>0</v>
      </c>
      <c r="M2638" s="1">
        <v>79</v>
      </c>
      <c r="N2638" s="3">
        <v>4.51</v>
      </c>
      <c r="O2638" s="1">
        <v>77</v>
      </c>
      <c r="P2638" s="2">
        <v>0.1</v>
      </c>
      <c r="Q2638" s="3">
        <v>451.542462</v>
      </c>
      <c r="R2638" s="1">
        <v>14951</v>
      </c>
      <c r="S2638">
        <v>0.1</v>
      </c>
      <c r="T2638">
        <v>0.1</v>
      </c>
      <c r="U2638">
        <v>0.71699999999999997</v>
      </c>
      <c r="V2638">
        <v>14.4</v>
      </c>
    </row>
    <row r="2639" spans="1:22" x14ac:dyDescent="0.3">
      <c r="A2639" t="s">
        <v>197</v>
      </c>
      <c r="B2639" s="1">
        <v>2011</v>
      </c>
      <c r="C2639" t="s">
        <v>23</v>
      </c>
      <c r="D2639" s="2">
        <v>72.900000000000006</v>
      </c>
      <c r="E2639" s="1">
        <v>14</v>
      </c>
      <c r="F2639" s="1">
        <v>0</v>
      </c>
      <c r="G2639" s="3">
        <v>0.96</v>
      </c>
      <c r="H2639">
        <v>7.0339808279999998</v>
      </c>
      <c r="I2639" s="1">
        <v>82</v>
      </c>
      <c r="J2639" s="1">
        <v>0</v>
      </c>
      <c r="K2639" s="2">
        <v>73.3</v>
      </c>
      <c r="L2639" s="1">
        <v>0</v>
      </c>
      <c r="M2639" s="1">
        <v>84</v>
      </c>
      <c r="N2639" s="3">
        <v>4.5999999999999996</v>
      </c>
      <c r="O2639" s="1">
        <v>82</v>
      </c>
      <c r="P2639" s="2">
        <v>0.1</v>
      </c>
      <c r="Q2639" s="3">
        <v>445.18866000000003</v>
      </c>
      <c r="R2639" s="1">
        <v>14577</v>
      </c>
      <c r="S2639">
        <v>0.1</v>
      </c>
      <c r="T2639">
        <v>0.1</v>
      </c>
      <c r="U2639">
        <v>0.71199999999999997</v>
      </c>
      <c r="V2639">
        <v>14.4</v>
      </c>
    </row>
    <row r="2640" spans="1:22" x14ac:dyDescent="0.3">
      <c r="A2640" t="s">
        <v>197</v>
      </c>
      <c r="B2640" s="1">
        <v>2010</v>
      </c>
      <c r="C2640" t="s">
        <v>23</v>
      </c>
      <c r="D2640" s="2">
        <v>72.8</v>
      </c>
      <c r="E2640" s="1">
        <v>142</v>
      </c>
      <c r="F2640" s="1">
        <v>0</v>
      </c>
      <c r="G2640" s="3">
        <v>1.24</v>
      </c>
      <c r="H2640">
        <v>471.83076679999999</v>
      </c>
      <c r="I2640" s="1">
        <v>82</v>
      </c>
      <c r="J2640" s="1">
        <v>0</v>
      </c>
      <c r="K2640" s="2">
        <v>72.7</v>
      </c>
      <c r="L2640" s="1">
        <v>0</v>
      </c>
      <c r="M2640" s="1">
        <v>84</v>
      </c>
      <c r="N2640" s="3">
        <v>4.59</v>
      </c>
      <c r="O2640" s="1">
        <v>82</v>
      </c>
      <c r="P2640" s="2">
        <v>0.1</v>
      </c>
      <c r="Q2640" s="3">
        <v>3547.5997499999999</v>
      </c>
      <c r="R2640" s="1">
        <v>14137</v>
      </c>
      <c r="S2640">
        <v>0.1</v>
      </c>
      <c r="T2640">
        <v>0.1</v>
      </c>
      <c r="U2640">
        <v>0.70699999999999996</v>
      </c>
      <c r="V2640">
        <v>14.4</v>
      </c>
    </row>
    <row r="2641" spans="1:22" x14ac:dyDescent="0.3">
      <c r="A2641" t="s">
        <v>197</v>
      </c>
      <c r="B2641" s="1">
        <v>2009</v>
      </c>
      <c r="C2641" t="s">
        <v>23</v>
      </c>
      <c r="D2641" s="2">
        <v>72.5</v>
      </c>
      <c r="E2641" s="1">
        <v>147</v>
      </c>
      <c r="F2641" s="1">
        <v>0</v>
      </c>
      <c r="G2641" s="3">
        <v>1.08</v>
      </c>
      <c r="H2641">
        <v>4.7838055629999996</v>
      </c>
      <c r="I2641" s="1">
        <v>84</v>
      </c>
      <c r="J2641" s="1">
        <v>0</v>
      </c>
      <c r="K2641" s="2">
        <v>72.099999999999994</v>
      </c>
      <c r="L2641" s="1">
        <v>0</v>
      </c>
      <c r="M2641" s="1">
        <v>86</v>
      </c>
      <c r="N2641" s="3">
        <v>4.67</v>
      </c>
      <c r="O2641" s="1">
        <v>84</v>
      </c>
      <c r="P2641" s="2">
        <v>0.1</v>
      </c>
      <c r="Q2641" s="3">
        <v>37.846563000000003</v>
      </c>
      <c r="R2641" s="1">
        <v>1364</v>
      </c>
      <c r="S2641">
        <v>0.1</v>
      </c>
      <c r="T2641">
        <v>0.1</v>
      </c>
      <c r="U2641">
        <v>0.70299999999999996</v>
      </c>
      <c r="V2641">
        <v>14.5</v>
      </c>
    </row>
    <row r="2642" spans="1:22" x14ac:dyDescent="0.3">
      <c r="A2642" t="s">
        <v>197</v>
      </c>
      <c r="B2642" s="1">
        <v>2008</v>
      </c>
      <c r="C2642" t="s">
        <v>23</v>
      </c>
      <c r="D2642" s="2">
        <v>72.599999999999994</v>
      </c>
      <c r="E2642" s="1">
        <v>145</v>
      </c>
      <c r="F2642" s="1">
        <v>0</v>
      </c>
      <c r="G2642" s="3">
        <v>1.1000000000000001</v>
      </c>
      <c r="H2642">
        <v>569.62550350000004</v>
      </c>
      <c r="I2642" s="1">
        <v>84</v>
      </c>
      <c r="J2642" s="1">
        <v>0</v>
      </c>
      <c r="K2642" s="2">
        <v>71.5</v>
      </c>
      <c r="L2642" s="1">
        <v>0</v>
      </c>
      <c r="M2642" s="1">
        <v>88</v>
      </c>
      <c r="N2642" s="3">
        <v>5.13</v>
      </c>
      <c r="O2642" s="1">
        <v>86</v>
      </c>
      <c r="P2642" s="2">
        <v>0.1</v>
      </c>
      <c r="Q2642" s="3">
        <v>3392.64743</v>
      </c>
      <c r="R2642" s="1">
        <v>135</v>
      </c>
      <c r="S2642">
        <v>0.1</v>
      </c>
      <c r="T2642">
        <v>0.1</v>
      </c>
      <c r="U2642">
        <v>0.69799999999999995</v>
      </c>
      <c r="V2642">
        <v>14.5</v>
      </c>
    </row>
    <row r="2643" spans="1:22" x14ac:dyDescent="0.3">
      <c r="A2643" t="s">
        <v>197</v>
      </c>
      <c r="B2643" s="1">
        <v>2007</v>
      </c>
      <c r="C2643" t="s">
        <v>23</v>
      </c>
      <c r="D2643" s="2">
        <v>72.5</v>
      </c>
      <c r="E2643" s="1">
        <v>146</v>
      </c>
      <c r="F2643" s="1">
        <v>0</v>
      </c>
      <c r="G2643" s="3">
        <v>2.0499999999999998</v>
      </c>
      <c r="H2643">
        <v>568.86928130000001</v>
      </c>
      <c r="I2643" s="1">
        <v>87</v>
      </c>
      <c r="J2643" s="1">
        <v>0</v>
      </c>
      <c r="K2643" s="2">
        <v>7.8</v>
      </c>
      <c r="L2643" s="1">
        <v>0</v>
      </c>
      <c r="M2643" s="1">
        <v>88</v>
      </c>
      <c r="N2643" s="3">
        <v>5.82</v>
      </c>
      <c r="O2643" s="1">
        <v>87</v>
      </c>
      <c r="P2643" s="2">
        <v>0.1</v>
      </c>
      <c r="Q2643" s="3">
        <v>2932.3158830000002</v>
      </c>
      <c r="R2643" s="1">
        <v>12357</v>
      </c>
      <c r="S2643">
        <v>0.1</v>
      </c>
      <c r="T2643">
        <v>0.1</v>
      </c>
      <c r="U2643">
        <v>0.69799999999999995</v>
      </c>
      <c r="V2643">
        <v>14.5</v>
      </c>
    </row>
    <row r="2644" spans="1:22" x14ac:dyDescent="0.3">
      <c r="A2644" t="s">
        <v>197</v>
      </c>
      <c r="B2644" s="1">
        <v>2006</v>
      </c>
      <c r="C2644" t="s">
        <v>23</v>
      </c>
      <c r="D2644" s="2">
        <v>72.400000000000006</v>
      </c>
      <c r="E2644" s="1">
        <v>148</v>
      </c>
      <c r="F2644" s="1">
        <v>0</v>
      </c>
      <c r="G2644" s="3">
        <v>1.79</v>
      </c>
      <c r="H2644">
        <v>503.58819560000001</v>
      </c>
      <c r="I2644" s="1">
        <v>89</v>
      </c>
      <c r="J2644" s="1">
        <v>0</v>
      </c>
      <c r="K2644" s="2">
        <v>7.1</v>
      </c>
      <c r="L2644" s="1">
        <v>0</v>
      </c>
      <c r="M2644" s="1">
        <v>89</v>
      </c>
      <c r="N2644" s="3">
        <v>5.61</v>
      </c>
      <c r="O2644" s="1">
        <v>88</v>
      </c>
      <c r="P2644" s="2">
        <v>0.1</v>
      </c>
      <c r="Q2644" s="3">
        <v>2892.5226630000002</v>
      </c>
      <c r="R2644" s="1">
        <v>11689</v>
      </c>
      <c r="S2644">
        <v>0.1</v>
      </c>
      <c r="T2644">
        <v>0.1</v>
      </c>
      <c r="U2644">
        <v>0.69499999999999995</v>
      </c>
      <c r="V2644">
        <v>14.6</v>
      </c>
    </row>
    <row r="2645" spans="1:22" x14ac:dyDescent="0.3">
      <c r="A2645" t="s">
        <v>197</v>
      </c>
      <c r="B2645" s="1">
        <v>2005</v>
      </c>
      <c r="C2645" t="s">
        <v>23</v>
      </c>
      <c r="D2645" s="2">
        <v>72.3</v>
      </c>
      <c r="E2645" s="1">
        <v>15</v>
      </c>
      <c r="F2645" s="1">
        <v>0</v>
      </c>
      <c r="G2645" s="3">
        <v>1.57</v>
      </c>
      <c r="H2645">
        <v>689.94402230000003</v>
      </c>
      <c r="I2645" s="1">
        <v>89</v>
      </c>
      <c r="J2645" s="1">
        <v>0</v>
      </c>
      <c r="K2645" s="2">
        <v>69.400000000000006</v>
      </c>
      <c r="L2645" s="1">
        <v>0</v>
      </c>
      <c r="M2645" s="1">
        <v>9</v>
      </c>
      <c r="N2645" s="3">
        <v>6.52</v>
      </c>
      <c r="O2645" s="1">
        <v>89</v>
      </c>
      <c r="P2645" s="2">
        <v>0.1</v>
      </c>
      <c r="Q2645" s="3">
        <v>2594.7499899999998</v>
      </c>
      <c r="R2645" s="1">
        <v>1141</v>
      </c>
      <c r="S2645">
        <v>0.1</v>
      </c>
      <c r="T2645">
        <v>0.1</v>
      </c>
      <c r="U2645">
        <v>0.69399999999999995</v>
      </c>
      <c r="V2645">
        <v>14.6</v>
      </c>
    </row>
    <row r="2646" spans="1:22" x14ac:dyDescent="0.3">
      <c r="A2646" t="s">
        <v>197</v>
      </c>
      <c r="B2646" s="1">
        <v>2004</v>
      </c>
      <c r="C2646" t="s">
        <v>23</v>
      </c>
      <c r="D2646" s="2">
        <v>72.2</v>
      </c>
      <c r="E2646" s="1">
        <v>151</v>
      </c>
      <c r="F2646" s="1">
        <v>0</v>
      </c>
      <c r="G2646" s="3">
        <v>1.8</v>
      </c>
      <c r="H2646">
        <v>423.29535090000002</v>
      </c>
      <c r="I2646" s="1">
        <v>9</v>
      </c>
      <c r="J2646" s="1">
        <v>0</v>
      </c>
      <c r="K2646" s="2">
        <v>68.599999999999994</v>
      </c>
      <c r="L2646" s="1">
        <v>0</v>
      </c>
      <c r="M2646" s="1">
        <v>91</v>
      </c>
      <c r="N2646" s="3">
        <v>4.87</v>
      </c>
      <c r="O2646" s="1">
        <v>9</v>
      </c>
      <c r="P2646" s="2">
        <v>0.1</v>
      </c>
      <c r="Q2646" s="3">
        <v>2284.3785800000001</v>
      </c>
      <c r="R2646" s="1">
        <v>146</v>
      </c>
      <c r="S2646">
        <v>0.1</v>
      </c>
      <c r="T2646">
        <v>0.1</v>
      </c>
      <c r="U2646">
        <v>0.69299999999999995</v>
      </c>
      <c r="V2646">
        <v>14.6</v>
      </c>
    </row>
    <row r="2647" spans="1:22" x14ac:dyDescent="0.3">
      <c r="A2647" t="s">
        <v>197</v>
      </c>
      <c r="B2647" s="1">
        <v>2003</v>
      </c>
      <c r="C2647" t="s">
        <v>23</v>
      </c>
      <c r="D2647" s="2">
        <v>72</v>
      </c>
      <c r="E2647" s="1">
        <v>153</v>
      </c>
      <c r="F2647" s="1">
        <v>0</v>
      </c>
      <c r="G2647" s="3">
        <v>1.79</v>
      </c>
      <c r="H2647">
        <v>45.851057709999999</v>
      </c>
      <c r="I2647" s="1">
        <v>85</v>
      </c>
      <c r="J2647" s="1">
        <v>0</v>
      </c>
      <c r="K2647" s="2">
        <v>67.8</v>
      </c>
      <c r="L2647" s="1">
        <v>0</v>
      </c>
      <c r="M2647" s="1">
        <v>91</v>
      </c>
      <c r="N2647" s="3">
        <v>5.9</v>
      </c>
      <c r="O2647" s="1">
        <v>9</v>
      </c>
      <c r="P2647" s="2">
        <v>0.1</v>
      </c>
      <c r="Q2647" s="3">
        <v>229.714718</v>
      </c>
      <c r="R2647" s="1">
        <v>99789</v>
      </c>
      <c r="S2647">
        <v>0.1</v>
      </c>
      <c r="T2647">
        <v>0.1</v>
      </c>
      <c r="U2647">
        <v>0.68300000000000005</v>
      </c>
      <c r="V2647">
        <v>13.7</v>
      </c>
    </row>
    <row r="2648" spans="1:22" x14ac:dyDescent="0.3">
      <c r="A2648" t="s">
        <v>197</v>
      </c>
      <c r="B2648" s="1">
        <v>2002</v>
      </c>
      <c r="C2648" t="s">
        <v>23</v>
      </c>
      <c r="D2648" s="2">
        <v>71.900000000000006</v>
      </c>
      <c r="E2648" s="1">
        <v>155</v>
      </c>
      <c r="F2648" s="1">
        <v>0</v>
      </c>
      <c r="G2648" s="3">
        <v>1.51</v>
      </c>
      <c r="H2648">
        <v>310.82033819999998</v>
      </c>
      <c r="I2648" s="1">
        <v>88</v>
      </c>
      <c r="J2648" s="1">
        <v>0</v>
      </c>
      <c r="K2648" s="2">
        <v>67</v>
      </c>
      <c r="L2648" s="1">
        <v>0</v>
      </c>
      <c r="M2648" s="1">
        <v>85</v>
      </c>
      <c r="N2648" s="3">
        <v>5.3</v>
      </c>
      <c r="O2648" s="1">
        <v>84</v>
      </c>
      <c r="P2648" s="2">
        <v>0.1</v>
      </c>
      <c r="Q2648" s="3">
        <v>1842.4442100000001</v>
      </c>
      <c r="R2648" s="1">
        <v>99184</v>
      </c>
      <c r="S2648">
        <v>0.1</v>
      </c>
      <c r="T2648">
        <v>0.1</v>
      </c>
      <c r="U2648">
        <v>0.67900000000000005</v>
      </c>
      <c r="V2648">
        <v>13.5</v>
      </c>
    </row>
    <row r="2649" spans="1:22" x14ac:dyDescent="0.3">
      <c r="A2649" t="s">
        <v>197</v>
      </c>
      <c r="B2649" s="1">
        <v>2001</v>
      </c>
      <c r="C2649" t="s">
        <v>23</v>
      </c>
      <c r="D2649" s="2">
        <v>71.8</v>
      </c>
      <c r="E2649" s="1">
        <v>157</v>
      </c>
      <c r="F2649" s="1">
        <v>0</v>
      </c>
      <c r="G2649" s="3">
        <v>1.35</v>
      </c>
      <c r="H2649">
        <v>330.10073940000001</v>
      </c>
      <c r="I2649" s="1">
        <v>91</v>
      </c>
      <c r="J2649" s="1">
        <v>4</v>
      </c>
      <c r="K2649" s="2">
        <v>66.2</v>
      </c>
      <c r="L2649" s="1">
        <v>0</v>
      </c>
      <c r="M2649" s="1">
        <v>91</v>
      </c>
      <c r="N2649" s="3">
        <v>5.66</v>
      </c>
      <c r="O2649" s="1">
        <v>89</v>
      </c>
      <c r="P2649" s="2">
        <v>0.1</v>
      </c>
      <c r="Q2649" s="3">
        <v>1837.9773909999999</v>
      </c>
      <c r="R2649" s="1">
        <v>98611</v>
      </c>
      <c r="S2649">
        <v>0.1</v>
      </c>
      <c r="T2649">
        <v>0.1</v>
      </c>
      <c r="U2649">
        <v>0.67400000000000004</v>
      </c>
      <c r="V2649">
        <v>13.2</v>
      </c>
    </row>
    <row r="2650" spans="1:22" x14ac:dyDescent="0.3">
      <c r="A2650" t="s">
        <v>197</v>
      </c>
      <c r="B2650" s="1">
        <v>2000</v>
      </c>
      <c r="C2650" t="s">
        <v>23</v>
      </c>
      <c r="D2650" s="2">
        <v>71.599999999999994</v>
      </c>
      <c r="E2650" s="1">
        <v>158</v>
      </c>
      <c r="F2650" s="1">
        <v>0</v>
      </c>
      <c r="G2650" s="3">
        <v>1.24</v>
      </c>
      <c r="H2650">
        <v>40.491288969999999</v>
      </c>
      <c r="I2650" s="1">
        <v>93</v>
      </c>
      <c r="J2650" s="1">
        <v>0</v>
      </c>
      <c r="K2650" s="2">
        <v>65.5</v>
      </c>
      <c r="L2650" s="1">
        <v>0</v>
      </c>
      <c r="M2650" s="1">
        <v>91</v>
      </c>
      <c r="N2650" s="3">
        <v>4.75</v>
      </c>
      <c r="O2650" s="1">
        <v>91</v>
      </c>
      <c r="P2650" s="2">
        <v>0.1</v>
      </c>
      <c r="Q2650" s="3">
        <v>263.27235999999999</v>
      </c>
      <c r="R2650" s="1">
        <v>9882</v>
      </c>
      <c r="S2650">
        <v>0.1</v>
      </c>
      <c r="T2650">
        <v>0.1</v>
      </c>
      <c r="U2650">
        <v>0.67600000000000005</v>
      </c>
      <c r="V2650">
        <v>13.7</v>
      </c>
    </row>
    <row r="2651" spans="1:22" x14ac:dyDescent="0.3">
      <c r="A2651" t="s">
        <v>198</v>
      </c>
      <c r="B2651" s="1">
        <v>2015</v>
      </c>
      <c r="C2651" t="s">
        <v>23</v>
      </c>
      <c r="D2651" s="2">
        <v>71.2</v>
      </c>
      <c r="E2651" s="1">
        <v>17</v>
      </c>
      <c r="F2651" s="1">
        <v>0</v>
      </c>
      <c r="H2651">
        <v>0</v>
      </c>
      <c r="I2651" s="1">
        <v>9</v>
      </c>
      <c r="J2651" s="1">
        <v>0</v>
      </c>
      <c r="K2651" s="2">
        <v>47.1</v>
      </c>
      <c r="L2651" s="1">
        <v>0</v>
      </c>
      <c r="M2651" s="1">
        <v>88</v>
      </c>
      <c r="O2651" s="1">
        <v>96</v>
      </c>
      <c r="P2651" s="2">
        <v>0.3</v>
      </c>
      <c r="Q2651" s="3">
        <v>17321.833729999998</v>
      </c>
      <c r="R2651" s="1">
        <v>13692</v>
      </c>
      <c r="S2651">
        <v>5.7</v>
      </c>
      <c r="T2651">
        <v>5.9</v>
      </c>
      <c r="U2651">
        <v>0.77900000000000003</v>
      </c>
      <c r="V2651">
        <v>12.7</v>
      </c>
    </row>
    <row r="2652" spans="1:22" x14ac:dyDescent="0.3">
      <c r="A2652" t="s">
        <v>198</v>
      </c>
      <c r="B2652" s="1">
        <v>2014</v>
      </c>
      <c r="C2652" t="s">
        <v>23</v>
      </c>
      <c r="D2652" s="2">
        <v>71.099999999999994</v>
      </c>
      <c r="E2652" s="1">
        <v>171</v>
      </c>
      <c r="F2652" s="1">
        <v>0</v>
      </c>
      <c r="G2652" s="3">
        <v>6.94</v>
      </c>
      <c r="H2652">
        <v>1578.872339</v>
      </c>
      <c r="I2652" s="1">
        <v>92</v>
      </c>
      <c r="J2652" s="1">
        <v>0</v>
      </c>
      <c r="K2652" s="2">
        <v>46</v>
      </c>
      <c r="L2652" s="1">
        <v>0</v>
      </c>
      <c r="M2652" s="1">
        <v>94</v>
      </c>
      <c r="N2652" s="3">
        <v>5.93</v>
      </c>
      <c r="O2652" s="1">
        <v>92</v>
      </c>
      <c r="P2652" s="2">
        <v>0.3</v>
      </c>
      <c r="Q2652" s="3">
        <v>19325.242829999999</v>
      </c>
      <c r="R2652" s="1">
        <v>1354493</v>
      </c>
      <c r="S2652">
        <v>5.8</v>
      </c>
      <c r="T2652">
        <v>6</v>
      </c>
      <c r="U2652">
        <v>0.77800000000000002</v>
      </c>
      <c r="V2652">
        <v>12.7</v>
      </c>
    </row>
    <row r="2653" spans="1:22" x14ac:dyDescent="0.3">
      <c r="A2653" t="s">
        <v>198</v>
      </c>
      <c r="B2653" s="1">
        <v>2013</v>
      </c>
      <c r="C2653" t="s">
        <v>23</v>
      </c>
      <c r="D2653" s="2">
        <v>71</v>
      </c>
      <c r="E2653" s="1">
        <v>172</v>
      </c>
      <c r="F2653" s="1">
        <v>0</v>
      </c>
      <c r="G2653" s="3">
        <v>6.71</v>
      </c>
      <c r="H2653">
        <v>167.2657906</v>
      </c>
      <c r="I2653" s="1">
        <v>92</v>
      </c>
      <c r="J2653" s="1">
        <v>0</v>
      </c>
      <c r="K2653" s="2">
        <v>45</v>
      </c>
      <c r="L2653" s="1">
        <v>0</v>
      </c>
      <c r="M2653" s="1">
        <v>94</v>
      </c>
      <c r="N2653" s="3">
        <v>5.98</v>
      </c>
      <c r="O2653" s="1">
        <v>92</v>
      </c>
      <c r="P2653" s="2">
        <v>0.3</v>
      </c>
      <c r="Q2653" s="3">
        <v>1967.8328300000001</v>
      </c>
      <c r="R2653" s="1">
        <v>1348248</v>
      </c>
      <c r="S2653">
        <v>5.8</v>
      </c>
      <c r="T2653">
        <v>6</v>
      </c>
      <c r="U2653">
        <v>0.77300000000000002</v>
      </c>
      <c r="V2653">
        <v>12.7</v>
      </c>
    </row>
    <row r="2654" spans="1:22" x14ac:dyDescent="0.3">
      <c r="A2654" t="s">
        <v>198</v>
      </c>
      <c r="B2654" s="1">
        <v>2012</v>
      </c>
      <c r="C2654" t="s">
        <v>23</v>
      </c>
      <c r="D2654" s="2">
        <v>78</v>
      </c>
      <c r="E2654" s="1">
        <v>174</v>
      </c>
      <c r="F2654" s="1">
        <v>0</v>
      </c>
      <c r="G2654" s="3">
        <v>6.7</v>
      </c>
      <c r="H2654">
        <v>1486.236406</v>
      </c>
      <c r="I2654" s="1">
        <v>92</v>
      </c>
      <c r="J2654" s="1">
        <v>0</v>
      </c>
      <c r="K2654" s="2">
        <v>44</v>
      </c>
      <c r="L2654" s="1">
        <v>0</v>
      </c>
      <c r="M2654" s="1">
        <v>91</v>
      </c>
      <c r="N2654" s="3">
        <v>5.78</v>
      </c>
      <c r="O2654" s="1">
        <v>92</v>
      </c>
      <c r="P2654" s="2">
        <v>0.4</v>
      </c>
      <c r="Q2654" s="3">
        <v>19152.530999999999</v>
      </c>
      <c r="R2654" s="1">
        <v>1341588</v>
      </c>
      <c r="S2654">
        <v>5.9</v>
      </c>
      <c r="T2654">
        <v>6.1</v>
      </c>
      <c r="U2654">
        <v>0.77200000000000002</v>
      </c>
      <c r="V2654">
        <v>12.6</v>
      </c>
    </row>
    <row r="2655" spans="1:22" x14ac:dyDescent="0.3">
      <c r="A2655" t="s">
        <v>198</v>
      </c>
      <c r="B2655" s="1">
        <v>2011</v>
      </c>
      <c r="C2655" t="s">
        <v>23</v>
      </c>
      <c r="D2655" s="2">
        <v>76</v>
      </c>
      <c r="E2655" s="1">
        <v>176</v>
      </c>
      <c r="F2655" s="1">
        <v>0</v>
      </c>
      <c r="G2655" s="3">
        <v>6.5</v>
      </c>
      <c r="H2655">
        <v>144.9850711</v>
      </c>
      <c r="I2655" s="1">
        <v>9</v>
      </c>
      <c r="J2655" s="1">
        <v>0</v>
      </c>
      <c r="K2655" s="2">
        <v>43</v>
      </c>
      <c r="L2655" s="1">
        <v>0</v>
      </c>
      <c r="M2655" s="1">
        <v>91</v>
      </c>
      <c r="N2655" s="3">
        <v>5.6</v>
      </c>
      <c r="O2655" s="1">
        <v>9</v>
      </c>
      <c r="P2655" s="2">
        <v>0.4</v>
      </c>
      <c r="Q2655" s="3">
        <v>1953.9766999999999</v>
      </c>
      <c r="R2655" s="1">
        <v>1334788</v>
      </c>
      <c r="S2655">
        <v>5.9</v>
      </c>
      <c r="T2655">
        <v>6.2</v>
      </c>
      <c r="U2655">
        <v>0.77400000000000002</v>
      </c>
      <c r="V2655">
        <v>12.6</v>
      </c>
    </row>
    <row r="2656" spans="1:22" x14ac:dyDescent="0.3">
      <c r="A2656" t="s">
        <v>198</v>
      </c>
      <c r="B2656" s="1">
        <v>2010</v>
      </c>
      <c r="C2656" t="s">
        <v>23</v>
      </c>
      <c r="D2656" s="2">
        <v>74</v>
      </c>
      <c r="E2656" s="1">
        <v>179</v>
      </c>
      <c r="F2656" s="1">
        <v>0</v>
      </c>
      <c r="G2656" s="3">
        <v>6.5</v>
      </c>
      <c r="H2656">
        <v>1389.7726829999999</v>
      </c>
      <c r="I2656" s="1">
        <v>9</v>
      </c>
      <c r="J2656" s="1">
        <v>0</v>
      </c>
      <c r="K2656" s="2">
        <v>42</v>
      </c>
      <c r="L2656" s="1">
        <v>0</v>
      </c>
      <c r="M2656" s="1">
        <v>91</v>
      </c>
      <c r="N2656" s="3">
        <v>5.29</v>
      </c>
      <c r="O2656" s="1">
        <v>9</v>
      </c>
      <c r="P2656" s="2">
        <v>0.4</v>
      </c>
      <c r="Q2656" s="3">
        <v>16683.945779999998</v>
      </c>
      <c r="R2656" s="1">
        <v>13281</v>
      </c>
      <c r="S2656">
        <v>5.9</v>
      </c>
      <c r="T2656">
        <v>6.3</v>
      </c>
      <c r="U2656">
        <v>0.77200000000000002</v>
      </c>
      <c r="V2656">
        <v>12.5</v>
      </c>
    </row>
    <row r="2657" spans="1:22" x14ac:dyDescent="0.3">
      <c r="A2657" t="s">
        <v>198</v>
      </c>
      <c r="B2657" s="1">
        <v>2009</v>
      </c>
      <c r="C2657" t="s">
        <v>23</v>
      </c>
      <c r="D2657" s="2">
        <v>71</v>
      </c>
      <c r="E2657" s="1">
        <v>183</v>
      </c>
      <c r="F2657" s="1">
        <v>0</v>
      </c>
      <c r="G2657" s="3">
        <v>6.37</v>
      </c>
      <c r="H2657">
        <v>128.08962890000001</v>
      </c>
      <c r="I2657" s="1">
        <v>9</v>
      </c>
      <c r="J2657" s="1">
        <v>0</v>
      </c>
      <c r="K2657" s="2">
        <v>41.1</v>
      </c>
      <c r="L2657" s="1">
        <v>0</v>
      </c>
      <c r="M2657" s="1">
        <v>9</v>
      </c>
      <c r="N2657" s="3">
        <v>6.47</v>
      </c>
      <c r="O2657" s="1">
        <v>9</v>
      </c>
      <c r="P2657" s="2">
        <v>0.2</v>
      </c>
      <c r="Q2657" s="3">
        <v>1458.8796</v>
      </c>
      <c r="R2657" s="1">
        <v>1321618</v>
      </c>
      <c r="S2657">
        <v>6</v>
      </c>
      <c r="T2657">
        <v>6.4</v>
      </c>
      <c r="U2657">
        <v>0.77300000000000002</v>
      </c>
      <c r="V2657">
        <v>12.5</v>
      </c>
    </row>
    <row r="2658" spans="1:22" x14ac:dyDescent="0.3">
      <c r="A2658" t="s">
        <v>198</v>
      </c>
      <c r="B2658" s="1">
        <v>2008</v>
      </c>
      <c r="C2658" t="s">
        <v>23</v>
      </c>
      <c r="D2658" s="2">
        <v>69.900000000000006</v>
      </c>
      <c r="E2658" s="1">
        <v>185</v>
      </c>
      <c r="F2658" s="1">
        <v>0</v>
      </c>
      <c r="G2658" s="3">
        <v>6.41</v>
      </c>
      <c r="H2658">
        <v>1902.6930480000001</v>
      </c>
      <c r="I2658" s="1">
        <v>9</v>
      </c>
      <c r="J2658" s="1">
        <v>0</v>
      </c>
      <c r="K2658" s="2">
        <v>4.2</v>
      </c>
      <c r="L2658" s="1">
        <v>0</v>
      </c>
      <c r="M2658" s="1">
        <v>91</v>
      </c>
      <c r="N2658" s="3">
        <v>4.4000000000000004</v>
      </c>
      <c r="O2658" s="1">
        <v>9</v>
      </c>
      <c r="P2658" s="2">
        <v>0.3</v>
      </c>
      <c r="Q2658" s="3">
        <v>21188.118569999999</v>
      </c>
      <c r="R2658" s="1">
        <v>1315372</v>
      </c>
      <c r="S2658">
        <v>6.1</v>
      </c>
      <c r="T2658">
        <v>6.4</v>
      </c>
      <c r="U2658">
        <v>0.76700000000000002</v>
      </c>
      <c r="V2658">
        <v>12.4</v>
      </c>
    </row>
    <row r="2659" spans="1:22" x14ac:dyDescent="0.3">
      <c r="A2659" t="s">
        <v>198</v>
      </c>
      <c r="B2659" s="1">
        <v>2007</v>
      </c>
      <c r="C2659" t="s">
        <v>23</v>
      </c>
      <c r="D2659" s="2">
        <v>69.7</v>
      </c>
      <c r="E2659" s="1">
        <v>187</v>
      </c>
      <c r="F2659" s="1">
        <v>0</v>
      </c>
      <c r="G2659" s="3">
        <v>6.37</v>
      </c>
      <c r="H2659">
        <v>136.88366830000001</v>
      </c>
      <c r="I2659" s="1">
        <v>89</v>
      </c>
      <c r="J2659" s="1">
        <v>0</v>
      </c>
      <c r="K2659" s="2">
        <v>39.299999999999997</v>
      </c>
      <c r="L2659" s="1">
        <v>0</v>
      </c>
      <c r="M2659" s="1">
        <v>9</v>
      </c>
      <c r="N2659" s="3">
        <v>4.82</v>
      </c>
      <c r="O2659" s="1">
        <v>88</v>
      </c>
      <c r="P2659" s="2">
        <v>0.7</v>
      </c>
      <c r="Q2659" s="3">
        <v>1653.1844000000001</v>
      </c>
      <c r="R2659" s="1">
        <v>13926</v>
      </c>
      <c r="S2659">
        <v>6.1</v>
      </c>
      <c r="T2659">
        <v>6.5</v>
      </c>
      <c r="U2659">
        <v>0.76</v>
      </c>
      <c r="V2659">
        <v>12.4</v>
      </c>
    </row>
    <row r="2660" spans="1:22" x14ac:dyDescent="0.3">
      <c r="A2660" t="s">
        <v>198</v>
      </c>
      <c r="B2660" s="1">
        <v>2006</v>
      </c>
      <c r="C2660" t="s">
        <v>23</v>
      </c>
      <c r="D2660" s="2">
        <v>69.599999999999994</v>
      </c>
      <c r="E2660" s="1">
        <v>188</v>
      </c>
      <c r="F2660" s="1">
        <v>0</v>
      </c>
      <c r="G2660" s="3">
        <v>6.35</v>
      </c>
      <c r="H2660">
        <v>103.3710689</v>
      </c>
      <c r="I2660" s="1">
        <v>89</v>
      </c>
      <c r="J2660" s="1">
        <v>0</v>
      </c>
      <c r="K2660" s="2">
        <v>38.4</v>
      </c>
      <c r="L2660" s="1">
        <v>0</v>
      </c>
      <c r="M2660" s="1">
        <v>89</v>
      </c>
      <c r="N2660" s="3">
        <v>4.49</v>
      </c>
      <c r="O2660" s="1">
        <v>92</v>
      </c>
      <c r="P2660" s="2">
        <v>0.6</v>
      </c>
      <c r="Q2660" s="3">
        <v>1495.9633699999999</v>
      </c>
      <c r="R2660" s="1">
        <v>133144</v>
      </c>
      <c r="S2660">
        <v>6.2</v>
      </c>
      <c r="T2660">
        <v>6.6</v>
      </c>
      <c r="U2660">
        <v>0.751</v>
      </c>
      <c r="V2660">
        <v>12.3</v>
      </c>
    </row>
    <row r="2661" spans="1:22" x14ac:dyDescent="0.3">
      <c r="A2661" t="s">
        <v>198</v>
      </c>
      <c r="B2661" s="1">
        <v>2005</v>
      </c>
      <c r="C2661" t="s">
        <v>23</v>
      </c>
      <c r="D2661" s="2">
        <v>69.5</v>
      </c>
      <c r="E2661" s="1">
        <v>189</v>
      </c>
      <c r="F2661" s="1">
        <v>0</v>
      </c>
      <c r="G2661" s="3">
        <v>6.12</v>
      </c>
      <c r="H2661">
        <v>1187.9494910000001</v>
      </c>
      <c r="I2661" s="1">
        <v>95</v>
      </c>
      <c r="J2661" s="1">
        <v>0</v>
      </c>
      <c r="K2661" s="2">
        <v>37.6</v>
      </c>
      <c r="L2661" s="1">
        <v>0</v>
      </c>
      <c r="M2661" s="1">
        <v>95</v>
      </c>
      <c r="N2661" s="3">
        <v>5.31</v>
      </c>
      <c r="O2661" s="1">
        <v>95</v>
      </c>
      <c r="P2661" s="2">
        <v>0.5</v>
      </c>
      <c r="Q2661" s="3">
        <v>12323.127500000001</v>
      </c>
      <c r="R2661" s="1">
        <v>1296934</v>
      </c>
      <c r="S2661">
        <v>6.3</v>
      </c>
      <c r="T2661">
        <v>6.7</v>
      </c>
      <c r="U2661">
        <v>0.745</v>
      </c>
      <c r="V2661">
        <v>12.3</v>
      </c>
    </row>
    <row r="2662" spans="1:22" x14ac:dyDescent="0.3">
      <c r="A2662" t="s">
        <v>198</v>
      </c>
      <c r="B2662" s="1">
        <v>2004</v>
      </c>
      <c r="C2662" t="s">
        <v>23</v>
      </c>
      <c r="D2662" s="2">
        <v>69.400000000000006</v>
      </c>
      <c r="E2662" s="1">
        <v>19</v>
      </c>
      <c r="F2662" s="1">
        <v>0</v>
      </c>
      <c r="G2662" s="3">
        <v>5.82</v>
      </c>
      <c r="H2662">
        <v>11.851001309999999</v>
      </c>
      <c r="I2662" s="1">
        <v>94</v>
      </c>
      <c r="J2662" s="1">
        <v>0</v>
      </c>
      <c r="K2662" s="2">
        <v>36.799999999999997</v>
      </c>
      <c r="L2662" s="1">
        <v>0</v>
      </c>
      <c r="M2662" s="1">
        <v>94</v>
      </c>
      <c r="N2662" s="3">
        <v>5.22</v>
      </c>
      <c r="O2662" s="1">
        <v>94</v>
      </c>
      <c r="P2662" s="2">
        <v>1</v>
      </c>
      <c r="Q2662" s="3">
        <v>129.51913999999999</v>
      </c>
      <c r="R2662" s="1">
        <v>129535</v>
      </c>
      <c r="S2662">
        <v>6.3</v>
      </c>
      <c r="T2662">
        <v>6.8</v>
      </c>
      <c r="U2662">
        <v>0.73599999999999999</v>
      </c>
      <c r="V2662">
        <v>12.2</v>
      </c>
    </row>
    <row r="2663" spans="1:22" x14ac:dyDescent="0.3">
      <c r="A2663" t="s">
        <v>198</v>
      </c>
      <c r="B2663" s="1">
        <v>2003</v>
      </c>
      <c r="C2663" t="s">
        <v>23</v>
      </c>
      <c r="D2663" s="2">
        <v>69.3</v>
      </c>
      <c r="E2663" s="1">
        <v>191</v>
      </c>
      <c r="F2663" s="1">
        <v>0</v>
      </c>
      <c r="G2663" s="3">
        <v>5.53</v>
      </c>
      <c r="H2663">
        <v>78.722161270000001</v>
      </c>
      <c r="I2663" s="1">
        <v>76</v>
      </c>
      <c r="J2663" s="1">
        <v>0</v>
      </c>
      <c r="K2663" s="2">
        <v>36</v>
      </c>
      <c r="L2663" s="1">
        <v>1</v>
      </c>
      <c r="M2663" s="1">
        <v>91</v>
      </c>
      <c r="N2663" s="3">
        <v>5.13</v>
      </c>
      <c r="O2663" s="1">
        <v>91</v>
      </c>
      <c r="P2663" s="2">
        <v>0.5</v>
      </c>
      <c r="Q2663" s="3">
        <v>884.51866600000005</v>
      </c>
      <c r="R2663" s="1">
        <v>128452</v>
      </c>
      <c r="S2663">
        <v>6.4</v>
      </c>
      <c r="T2663">
        <v>6.9</v>
      </c>
      <c r="U2663">
        <v>0.72899999999999998</v>
      </c>
      <c r="V2663">
        <v>12</v>
      </c>
    </row>
    <row r="2664" spans="1:22" x14ac:dyDescent="0.3">
      <c r="A2664" t="s">
        <v>198</v>
      </c>
      <c r="B2664" s="1">
        <v>2002</v>
      </c>
      <c r="C2664" t="s">
        <v>23</v>
      </c>
      <c r="D2664" s="2">
        <v>69.2</v>
      </c>
      <c r="E2664" s="1">
        <v>192</v>
      </c>
      <c r="F2664" s="1">
        <v>0</v>
      </c>
      <c r="G2664" s="3">
        <v>5.12</v>
      </c>
      <c r="H2664">
        <v>72.039117410000003</v>
      </c>
      <c r="I2664" s="1">
        <v>5</v>
      </c>
      <c r="J2664" s="1">
        <v>0</v>
      </c>
      <c r="K2664" s="2">
        <v>35.200000000000003</v>
      </c>
      <c r="L2664" s="1">
        <v>1</v>
      </c>
      <c r="M2664" s="1">
        <v>96</v>
      </c>
      <c r="N2664" s="3">
        <v>5</v>
      </c>
      <c r="O2664" s="1">
        <v>96</v>
      </c>
      <c r="P2664" s="2">
        <v>2</v>
      </c>
      <c r="Q2664" s="3">
        <v>749.62661200000002</v>
      </c>
      <c r="R2664" s="1">
        <v>1277837</v>
      </c>
      <c r="S2664">
        <v>6.5</v>
      </c>
      <c r="T2664">
        <v>7</v>
      </c>
      <c r="U2664">
        <v>0.72099999999999997</v>
      </c>
      <c r="V2664">
        <v>11.9</v>
      </c>
    </row>
    <row r="2665" spans="1:22" x14ac:dyDescent="0.3">
      <c r="A2665" t="s">
        <v>198</v>
      </c>
      <c r="B2665" s="1">
        <v>2001</v>
      </c>
      <c r="C2665" t="s">
        <v>23</v>
      </c>
      <c r="D2665" s="2">
        <v>69.099999999999994</v>
      </c>
      <c r="E2665" s="1">
        <v>194</v>
      </c>
      <c r="F2665" s="1">
        <v>0</v>
      </c>
      <c r="G2665" s="3">
        <v>4.55</v>
      </c>
      <c r="H2665">
        <v>516.71124810000003</v>
      </c>
      <c r="I2665" s="1"/>
      <c r="J2665" s="1">
        <v>0</v>
      </c>
      <c r="K2665" s="2">
        <v>34.4</v>
      </c>
      <c r="L2665" s="1">
        <v>1</v>
      </c>
      <c r="M2665" s="1">
        <v>91</v>
      </c>
      <c r="N2665" s="3">
        <v>4.4000000000000004</v>
      </c>
      <c r="O2665" s="1">
        <v>91</v>
      </c>
      <c r="P2665" s="2">
        <v>1.2</v>
      </c>
      <c r="Q2665" s="3">
        <v>6935.7214510000003</v>
      </c>
      <c r="R2665" s="1">
        <v>127238</v>
      </c>
      <c r="S2665">
        <v>6.6</v>
      </c>
      <c r="T2665">
        <v>7.1</v>
      </c>
      <c r="U2665">
        <v>0.71499999999999997</v>
      </c>
      <c r="V2665">
        <v>11.8</v>
      </c>
    </row>
    <row r="2666" spans="1:22" x14ac:dyDescent="0.3">
      <c r="A2666" t="s">
        <v>198</v>
      </c>
      <c r="B2666" s="1">
        <v>2000</v>
      </c>
      <c r="C2666" t="s">
        <v>23</v>
      </c>
      <c r="D2666" s="2">
        <v>69.099999999999994</v>
      </c>
      <c r="E2666" s="1">
        <v>197</v>
      </c>
      <c r="F2666" s="1">
        <v>0</v>
      </c>
      <c r="G2666" s="3">
        <v>4.68</v>
      </c>
      <c r="H2666">
        <v>43.595229639999999</v>
      </c>
      <c r="I2666" s="1"/>
      <c r="J2666" s="1">
        <v>0</v>
      </c>
      <c r="K2666" s="2">
        <v>33.6</v>
      </c>
      <c r="L2666" s="1">
        <v>1</v>
      </c>
      <c r="M2666" s="1">
        <v>9</v>
      </c>
      <c r="N2666" s="3">
        <v>4.17</v>
      </c>
      <c r="O2666" s="1">
        <v>9</v>
      </c>
      <c r="P2666" s="2">
        <v>0.9</v>
      </c>
      <c r="Q2666" s="3">
        <v>643.94726200000002</v>
      </c>
      <c r="R2666" s="1">
        <v>1267984</v>
      </c>
      <c r="S2666">
        <v>6.7</v>
      </c>
      <c r="T2666">
        <v>7.2</v>
      </c>
      <c r="U2666">
        <v>0.70899999999999996</v>
      </c>
      <c r="V2666">
        <v>11.7</v>
      </c>
    </row>
    <row r="2667" spans="1:22" x14ac:dyDescent="0.3">
      <c r="A2667" t="s">
        <v>199</v>
      </c>
      <c r="B2667" s="1">
        <v>2015</v>
      </c>
      <c r="C2667" t="s">
        <v>23</v>
      </c>
      <c r="D2667" s="2">
        <v>75.3</v>
      </c>
      <c r="E2667" s="1">
        <v>1</v>
      </c>
      <c r="F2667" s="1">
        <v>3</v>
      </c>
      <c r="H2667">
        <v>0</v>
      </c>
      <c r="I2667" s="1">
        <v>98</v>
      </c>
      <c r="J2667" s="1">
        <v>16</v>
      </c>
      <c r="K2667" s="2">
        <v>61.2</v>
      </c>
      <c r="L2667" s="1">
        <v>3</v>
      </c>
      <c r="M2667" s="1">
        <v>98</v>
      </c>
      <c r="O2667" s="1">
        <v>98</v>
      </c>
      <c r="P2667" s="2">
        <v>0.1</v>
      </c>
      <c r="Q2667" s="3">
        <v>3828.9158900000002</v>
      </c>
      <c r="R2667" s="1">
        <v>11273661</v>
      </c>
      <c r="S2667">
        <v>6.5</v>
      </c>
      <c r="T2667">
        <v>6.4</v>
      </c>
      <c r="U2667">
        <v>0.72299999999999998</v>
      </c>
      <c r="V2667">
        <v>14.6</v>
      </c>
    </row>
    <row r="2668" spans="1:22" x14ac:dyDescent="0.3">
      <c r="A2668" t="s">
        <v>199</v>
      </c>
      <c r="B2668" s="1">
        <v>2014</v>
      </c>
      <c r="C2668" t="s">
        <v>23</v>
      </c>
      <c r="D2668" s="2">
        <v>75.099999999999994</v>
      </c>
      <c r="E2668" s="1">
        <v>12</v>
      </c>
      <c r="F2668" s="1">
        <v>3</v>
      </c>
      <c r="G2668" s="3">
        <v>1.39</v>
      </c>
      <c r="H2668">
        <v>604.87013160000004</v>
      </c>
      <c r="I2668" s="1">
        <v>98</v>
      </c>
      <c r="J2668" s="1">
        <v>15</v>
      </c>
      <c r="K2668" s="2">
        <v>6.2</v>
      </c>
      <c r="L2668" s="1">
        <v>3</v>
      </c>
      <c r="M2668" s="1">
        <v>98</v>
      </c>
      <c r="N2668" s="3">
        <v>7</v>
      </c>
      <c r="O2668" s="1">
        <v>98</v>
      </c>
      <c r="P2668" s="2">
        <v>0.1</v>
      </c>
      <c r="Q2668" s="3">
        <v>4271.6817199999996</v>
      </c>
      <c r="R2668" s="1">
        <v>1114398</v>
      </c>
      <c r="S2668">
        <v>6.5</v>
      </c>
      <c r="T2668">
        <v>6.4</v>
      </c>
      <c r="U2668">
        <v>0.72199999999999998</v>
      </c>
      <c r="V2668">
        <v>14.7</v>
      </c>
    </row>
    <row r="2669" spans="1:22" x14ac:dyDescent="0.3">
      <c r="A2669" t="s">
        <v>199</v>
      </c>
      <c r="B2669" s="1">
        <v>2013</v>
      </c>
      <c r="C2669" t="s">
        <v>23</v>
      </c>
      <c r="D2669" s="2">
        <v>74.900000000000006</v>
      </c>
      <c r="E2669" s="1">
        <v>13</v>
      </c>
      <c r="F2669" s="1">
        <v>3</v>
      </c>
      <c r="G2669" s="3">
        <v>1.29</v>
      </c>
      <c r="H2669">
        <v>594.64531020000004</v>
      </c>
      <c r="I2669" s="1">
        <v>98</v>
      </c>
      <c r="J2669" s="1">
        <v>16</v>
      </c>
      <c r="K2669" s="2">
        <v>59.3</v>
      </c>
      <c r="L2669" s="1">
        <v>3</v>
      </c>
      <c r="M2669" s="1">
        <v>98</v>
      </c>
      <c r="N2669" s="3">
        <v>7.26</v>
      </c>
      <c r="O2669" s="1">
        <v>98</v>
      </c>
      <c r="P2669" s="2">
        <v>0.1</v>
      </c>
      <c r="Q2669" s="3">
        <v>4199.47253</v>
      </c>
      <c r="R2669" s="1">
        <v>1114558</v>
      </c>
      <c r="S2669">
        <v>6.4</v>
      </c>
      <c r="T2669">
        <v>6.3</v>
      </c>
      <c r="U2669">
        <v>0.72</v>
      </c>
      <c r="V2669">
        <v>14.7</v>
      </c>
    </row>
    <row r="2670" spans="1:22" x14ac:dyDescent="0.3">
      <c r="A2670" t="s">
        <v>199</v>
      </c>
      <c r="B2670" s="1">
        <v>2012</v>
      </c>
      <c r="C2670" t="s">
        <v>23</v>
      </c>
      <c r="D2670" s="2">
        <v>74.900000000000006</v>
      </c>
      <c r="E2670" s="1">
        <v>13</v>
      </c>
      <c r="F2670" s="1">
        <v>3</v>
      </c>
      <c r="G2670" s="3">
        <v>1.3</v>
      </c>
      <c r="H2670">
        <v>585.87767610000003</v>
      </c>
      <c r="I2670" s="1">
        <v>97</v>
      </c>
      <c r="J2670" s="1">
        <v>48</v>
      </c>
      <c r="K2670" s="2">
        <v>58.3</v>
      </c>
      <c r="L2670" s="1">
        <v>3</v>
      </c>
      <c r="M2670" s="1">
        <v>97</v>
      </c>
      <c r="N2670" s="3">
        <v>7.18</v>
      </c>
      <c r="O2670" s="1">
        <v>97</v>
      </c>
      <c r="P2670" s="2">
        <v>0.1</v>
      </c>
      <c r="Q2670" s="3">
        <v>4137.5542100000002</v>
      </c>
      <c r="R2670" s="1">
        <v>1886668</v>
      </c>
      <c r="S2670">
        <v>6.4</v>
      </c>
      <c r="T2670">
        <v>6.3</v>
      </c>
      <c r="U2670">
        <v>0.71699999999999997</v>
      </c>
      <c r="V2670">
        <v>14.6</v>
      </c>
    </row>
    <row r="2671" spans="1:22" x14ac:dyDescent="0.3">
      <c r="A2671" t="s">
        <v>199</v>
      </c>
      <c r="B2671" s="1">
        <v>2011</v>
      </c>
      <c r="C2671" t="s">
        <v>23</v>
      </c>
      <c r="D2671" s="2">
        <v>74.8</v>
      </c>
      <c r="E2671" s="1">
        <v>13</v>
      </c>
      <c r="F2671" s="1">
        <v>3</v>
      </c>
      <c r="G2671" s="3">
        <v>1.29</v>
      </c>
      <c r="H2671">
        <v>623.21203249999996</v>
      </c>
      <c r="I2671" s="1">
        <v>98</v>
      </c>
      <c r="J2671" s="1">
        <v>11</v>
      </c>
      <c r="K2671" s="2">
        <v>57.4</v>
      </c>
      <c r="L2671" s="1">
        <v>3</v>
      </c>
      <c r="M2671" s="1">
        <v>98</v>
      </c>
      <c r="N2671" s="3">
        <v>7.15</v>
      </c>
      <c r="O2671" s="1">
        <v>98</v>
      </c>
      <c r="P2671" s="2">
        <v>0.1</v>
      </c>
      <c r="Q2671" s="3">
        <v>4256.9127900000003</v>
      </c>
      <c r="R2671" s="1">
        <v>1761467</v>
      </c>
      <c r="S2671">
        <v>6.4</v>
      </c>
      <c r="T2671">
        <v>6.3</v>
      </c>
      <c r="U2671">
        <v>0.71399999999999997</v>
      </c>
      <c r="V2671">
        <v>14.5</v>
      </c>
    </row>
    <row r="2672" spans="1:22" x14ac:dyDescent="0.3">
      <c r="A2672" t="s">
        <v>199</v>
      </c>
      <c r="B2672" s="1">
        <v>2010</v>
      </c>
      <c r="C2672" t="s">
        <v>23</v>
      </c>
      <c r="D2672" s="2">
        <v>74.8</v>
      </c>
      <c r="E2672" s="1">
        <v>12</v>
      </c>
      <c r="F2672" s="1">
        <v>3</v>
      </c>
      <c r="G2672" s="3">
        <v>1.28</v>
      </c>
      <c r="H2672">
        <v>64.85616718</v>
      </c>
      <c r="I2672" s="1">
        <v>98</v>
      </c>
      <c r="J2672" s="1">
        <v>1</v>
      </c>
      <c r="K2672" s="2">
        <v>56.5</v>
      </c>
      <c r="L2672" s="1">
        <v>3</v>
      </c>
      <c r="M2672" s="1">
        <v>98</v>
      </c>
      <c r="N2672" s="3">
        <v>6.54</v>
      </c>
      <c r="O2672" s="1">
        <v>98</v>
      </c>
      <c r="P2672" s="2">
        <v>0.1</v>
      </c>
      <c r="Q2672" s="3">
        <v>414.15177</v>
      </c>
      <c r="R2672" s="1">
        <v>1639931</v>
      </c>
      <c r="S2672">
        <v>6.3</v>
      </c>
      <c r="T2672">
        <v>6.3</v>
      </c>
      <c r="U2672">
        <v>0.71</v>
      </c>
      <c r="V2672">
        <v>14.4</v>
      </c>
    </row>
    <row r="2673" spans="1:22" x14ac:dyDescent="0.3">
      <c r="A2673" t="s">
        <v>199</v>
      </c>
      <c r="B2673" s="1">
        <v>2009</v>
      </c>
      <c r="C2673" t="s">
        <v>23</v>
      </c>
      <c r="D2673" s="2">
        <v>74.7</v>
      </c>
      <c r="E2673" s="1">
        <v>12</v>
      </c>
      <c r="F2673" s="1">
        <v>3</v>
      </c>
      <c r="G2673" s="3">
        <v>1.4</v>
      </c>
      <c r="H2673">
        <v>585.63078610000002</v>
      </c>
      <c r="I2673" s="1">
        <v>99</v>
      </c>
      <c r="J2673" s="1">
        <v>1</v>
      </c>
      <c r="K2673" s="2">
        <v>55.6</v>
      </c>
      <c r="L2673" s="1">
        <v>3</v>
      </c>
      <c r="M2673" s="1">
        <v>99</v>
      </c>
      <c r="N2673" s="3">
        <v>6.18</v>
      </c>
      <c r="O2673" s="1">
        <v>99</v>
      </c>
      <c r="P2673" s="2">
        <v>0.1</v>
      </c>
      <c r="Q2673" s="3">
        <v>4129.9773349999996</v>
      </c>
      <c r="R2673" s="1">
        <v>1521834</v>
      </c>
      <c r="S2673">
        <v>6.3</v>
      </c>
      <c r="T2673">
        <v>6.3</v>
      </c>
      <c r="U2673">
        <v>0.70599999999999996</v>
      </c>
      <c r="V2673">
        <v>14.4</v>
      </c>
    </row>
    <row r="2674" spans="1:22" x14ac:dyDescent="0.3">
      <c r="A2674" t="s">
        <v>199</v>
      </c>
      <c r="B2674" s="1">
        <v>2008</v>
      </c>
      <c r="C2674" t="s">
        <v>23</v>
      </c>
      <c r="D2674" s="2">
        <v>74.7</v>
      </c>
      <c r="E2674" s="1">
        <v>12</v>
      </c>
      <c r="F2674" s="1">
        <v>3</v>
      </c>
      <c r="G2674" s="3">
        <v>1.37</v>
      </c>
      <c r="H2674">
        <v>53.084516540000003</v>
      </c>
      <c r="I2674" s="1">
        <v>99</v>
      </c>
      <c r="J2674" s="1">
        <v>2</v>
      </c>
      <c r="K2674" s="2">
        <v>54.7</v>
      </c>
      <c r="L2674" s="1">
        <v>3</v>
      </c>
      <c r="M2674" s="1">
        <v>99</v>
      </c>
      <c r="N2674" s="3">
        <v>5.63</v>
      </c>
      <c r="O2674" s="1">
        <v>99</v>
      </c>
      <c r="P2674" s="2">
        <v>0.1</v>
      </c>
      <c r="Q2674" s="3">
        <v>431.93259999999998</v>
      </c>
      <c r="R2674" s="1">
        <v>147336</v>
      </c>
      <c r="S2674">
        <v>6.3</v>
      </c>
      <c r="T2674">
        <v>6.3</v>
      </c>
      <c r="U2674">
        <v>0.70099999999999996</v>
      </c>
      <c r="V2674">
        <v>14.3</v>
      </c>
    </row>
    <row r="2675" spans="1:22" x14ac:dyDescent="0.3">
      <c r="A2675" t="s">
        <v>199</v>
      </c>
      <c r="B2675" s="1">
        <v>2007</v>
      </c>
      <c r="C2675" t="s">
        <v>23</v>
      </c>
      <c r="D2675" s="2">
        <v>74.599999999999994</v>
      </c>
      <c r="E2675" s="1">
        <v>12</v>
      </c>
      <c r="F2675" s="1">
        <v>3</v>
      </c>
      <c r="G2675" s="3">
        <v>1.24</v>
      </c>
      <c r="H2675">
        <v>469.62829249999999</v>
      </c>
      <c r="I2675" s="1">
        <v>98</v>
      </c>
      <c r="J2675" s="1">
        <v>4</v>
      </c>
      <c r="K2675" s="2">
        <v>53.9</v>
      </c>
      <c r="L2675" s="1">
        <v>4</v>
      </c>
      <c r="M2675" s="1">
        <v>98</v>
      </c>
      <c r="N2675" s="3">
        <v>5.64</v>
      </c>
      <c r="O2675" s="1">
        <v>98</v>
      </c>
      <c r="P2675" s="2">
        <v>0.1</v>
      </c>
      <c r="Q2675" s="3">
        <v>3778.1841709999999</v>
      </c>
      <c r="R2675" s="1">
        <v>129887</v>
      </c>
      <c r="S2675">
        <v>6.3</v>
      </c>
      <c r="T2675">
        <v>6.3</v>
      </c>
      <c r="U2675">
        <v>0.69499999999999995</v>
      </c>
      <c r="V2675">
        <v>14.3</v>
      </c>
    </row>
    <row r="2676" spans="1:22" x14ac:dyDescent="0.3">
      <c r="A2676" t="s">
        <v>199</v>
      </c>
      <c r="B2676" s="1">
        <v>2006</v>
      </c>
      <c r="C2676" t="s">
        <v>23</v>
      </c>
      <c r="D2676" s="2">
        <v>74.400000000000006</v>
      </c>
      <c r="E2676" s="1">
        <v>12</v>
      </c>
      <c r="F2676" s="1">
        <v>3</v>
      </c>
      <c r="G2676" s="3">
        <v>1.46</v>
      </c>
      <c r="H2676">
        <v>420.11535379999998</v>
      </c>
      <c r="I2676" s="1">
        <v>99</v>
      </c>
      <c r="J2676" s="1">
        <v>3</v>
      </c>
      <c r="K2676" s="2">
        <v>53.1</v>
      </c>
      <c r="L2676" s="1">
        <v>4</v>
      </c>
      <c r="M2676" s="1">
        <v>99</v>
      </c>
      <c r="N2676" s="3">
        <v>5.64</v>
      </c>
      <c r="O2676" s="1">
        <v>99</v>
      </c>
      <c r="P2676" s="2">
        <v>0.1</v>
      </c>
      <c r="Q2676" s="3">
        <v>3371.7123099999999</v>
      </c>
      <c r="R2676" s="1">
        <v>1196136</v>
      </c>
      <c r="S2676">
        <v>6.3</v>
      </c>
      <c r="T2676">
        <v>6.3</v>
      </c>
      <c r="U2676">
        <v>0.68899999999999995</v>
      </c>
      <c r="V2676">
        <v>14.2</v>
      </c>
    </row>
    <row r="2677" spans="1:22" x14ac:dyDescent="0.3">
      <c r="A2677" t="s">
        <v>199</v>
      </c>
      <c r="B2677" s="1">
        <v>2005</v>
      </c>
      <c r="C2677" t="s">
        <v>23</v>
      </c>
      <c r="D2677" s="2">
        <v>74.2</v>
      </c>
      <c r="E2677" s="1">
        <v>14</v>
      </c>
      <c r="F2677" s="1">
        <v>3</v>
      </c>
      <c r="G2677" s="3">
        <v>1.37</v>
      </c>
      <c r="H2677">
        <v>379.51399450000002</v>
      </c>
      <c r="I2677" s="1">
        <v>97</v>
      </c>
      <c r="J2677" s="1">
        <v>15</v>
      </c>
      <c r="K2677" s="2">
        <v>52.2</v>
      </c>
      <c r="L2677" s="1">
        <v>4</v>
      </c>
      <c r="M2677" s="1">
        <v>98</v>
      </c>
      <c r="N2677" s="3">
        <v>5.57</v>
      </c>
      <c r="O2677" s="1">
        <v>98</v>
      </c>
      <c r="P2677" s="2">
        <v>0.1</v>
      </c>
      <c r="Q2677" s="3">
        <v>3194.5622429999999</v>
      </c>
      <c r="R2677" s="1">
        <v>112482</v>
      </c>
      <c r="S2677">
        <v>6.4</v>
      </c>
      <c r="T2677">
        <v>6.3</v>
      </c>
      <c r="U2677">
        <v>0.68300000000000005</v>
      </c>
      <c r="V2677">
        <v>13.9</v>
      </c>
    </row>
    <row r="2678" spans="1:22" x14ac:dyDescent="0.3">
      <c r="A2678" t="s">
        <v>199</v>
      </c>
      <c r="B2678" s="1">
        <v>2004</v>
      </c>
      <c r="C2678" t="s">
        <v>23</v>
      </c>
      <c r="D2678" s="2">
        <v>74</v>
      </c>
      <c r="E2678" s="1">
        <v>15</v>
      </c>
      <c r="F2678" s="1">
        <v>3</v>
      </c>
      <c r="G2678" s="3">
        <v>1.36</v>
      </c>
      <c r="H2678">
        <v>379.76590540000001</v>
      </c>
      <c r="I2678" s="1">
        <v>96</v>
      </c>
      <c r="J2678" s="1">
        <v>1</v>
      </c>
      <c r="K2678" s="2">
        <v>51.4</v>
      </c>
      <c r="L2678" s="1">
        <v>4</v>
      </c>
      <c r="M2678" s="1">
        <v>97</v>
      </c>
      <c r="N2678" s="3">
        <v>5.63</v>
      </c>
      <c r="O2678" s="1">
        <v>97</v>
      </c>
      <c r="P2678" s="2">
        <v>0.1</v>
      </c>
      <c r="Q2678" s="3">
        <v>3112.83529</v>
      </c>
      <c r="R2678" s="1">
        <v>11761</v>
      </c>
      <c r="S2678">
        <v>6.4</v>
      </c>
      <c r="T2678">
        <v>6.3</v>
      </c>
      <c r="U2678">
        <v>0.67300000000000004</v>
      </c>
      <c r="V2678">
        <v>13.6</v>
      </c>
    </row>
    <row r="2679" spans="1:22" x14ac:dyDescent="0.3">
      <c r="A2679" t="s">
        <v>199</v>
      </c>
      <c r="B2679" s="1">
        <v>2003</v>
      </c>
      <c r="C2679" t="s">
        <v>23</v>
      </c>
      <c r="D2679" s="2">
        <v>73.7</v>
      </c>
      <c r="E2679" s="1">
        <v>17</v>
      </c>
      <c r="F2679" s="1">
        <v>4</v>
      </c>
      <c r="G2679" s="3">
        <v>1.34</v>
      </c>
      <c r="H2679">
        <v>321.76941749999997</v>
      </c>
      <c r="I2679" s="1">
        <v>92</v>
      </c>
      <c r="J2679" s="1">
        <v>22</v>
      </c>
      <c r="K2679" s="2">
        <v>5.6</v>
      </c>
      <c r="L2679" s="1">
        <v>4</v>
      </c>
      <c r="M2679" s="1">
        <v>95</v>
      </c>
      <c r="N2679" s="3">
        <v>5.36</v>
      </c>
      <c r="O2679" s="1">
        <v>95</v>
      </c>
      <c r="P2679" s="2">
        <v>0.1</v>
      </c>
      <c r="Q2679" s="3">
        <v>2761.9692490000002</v>
      </c>
      <c r="R2679" s="1">
        <v>9939678</v>
      </c>
      <c r="S2679">
        <v>6.4</v>
      </c>
      <c r="T2679">
        <v>6.3</v>
      </c>
      <c r="U2679">
        <v>0.66700000000000004</v>
      </c>
      <c r="V2679">
        <v>13.5</v>
      </c>
    </row>
    <row r="2680" spans="1:22" x14ac:dyDescent="0.3">
      <c r="A2680" t="s">
        <v>199</v>
      </c>
      <c r="B2680" s="1">
        <v>2002</v>
      </c>
      <c r="C2680" t="s">
        <v>23</v>
      </c>
      <c r="D2680" s="2">
        <v>73.5</v>
      </c>
      <c r="E2680" s="1">
        <v>19</v>
      </c>
      <c r="F2680" s="1">
        <v>4</v>
      </c>
      <c r="G2680" s="3">
        <v>1.17</v>
      </c>
      <c r="H2680">
        <v>262.81849440000002</v>
      </c>
      <c r="I2680" s="1">
        <v>93</v>
      </c>
      <c r="J2680" s="1">
        <v>98</v>
      </c>
      <c r="K2680" s="2">
        <v>49.7</v>
      </c>
      <c r="L2680" s="1">
        <v>5</v>
      </c>
      <c r="M2680" s="1">
        <v>96</v>
      </c>
      <c r="N2680" s="3">
        <v>5.32</v>
      </c>
      <c r="O2680" s="1">
        <v>96</v>
      </c>
      <c r="P2680" s="2">
        <v>0.1</v>
      </c>
      <c r="Q2680" s="3">
        <v>2346.5936999999999</v>
      </c>
      <c r="R2680" s="1">
        <v>9864326</v>
      </c>
      <c r="S2680">
        <v>6.5</v>
      </c>
      <c r="T2680">
        <v>6.4</v>
      </c>
      <c r="U2680">
        <v>0.66200000000000003</v>
      </c>
      <c r="V2680">
        <v>13.3</v>
      </c>
    </row>
    <row r="2681" spans="1:22" x14ac:dyDescent="0.3">
      <c r="A2681" t="s">
        <v>199</v>
      </c>
      <c r="B2681" s="1">
        <v>2001</v>
      </c>
      <c r="C2681" t="s">
        <v>23</v>
      </c>
      <c r="D2681" s="2">
        <v>73.2</v>
      </c>
      <c r="E2681" s="1">
        <v>11</v>
      </c>
      <c r="F2681" s="1">
        <v>4</v>
      </c>
      <c r="G2681" s="3">
        <v>1.19</v>
      </c>
      <c r="H2681">
        <v>257.28786969999999</v>
      </c>
      <c r="I2681" s="1">
        <v>94</v>
      </c>
      <c r="J2681" s="1">
        <v>231</v>
      </c>
      <c r="K2681" s="2">
        <v>48.9</v>
      </c>
      <c r="L2681" s="1">
        <v>5</v>
      </c>
      <c r="M2681" s="1">
        <v>98</v>
      </c>
      <c r="N2681" s="3">
        <v>5.29</v>
      </c>
      <c r="O2681" s="1">
        <v>98</v>
      </c>
      <c r="P2681" s="2">
        <v>0.1</v>
      </c>
      <c r="Q2681" s="3">
        <v>2254.9331259999999</v>
      </c>
      <c r="R2681" s="1">
        <v>978571</v>
      </c>
      <c r="S2681">
        <v>6.5</v>
      </c>
      <c r="T2681">
        <v>6.4</v>
      </c>
      <c r="U2681">
        <v>0.65400000000000003</v>
      </c>
      <c r="V2681">
        <v>13.1</v>
      </c>
    </row>
    <row r="2682" spans="1:22" x14ac:dyDescent="0.3">
      <c r="A2682" t="s">
        <v>199</v>
      </c>
      <c r="B2682" s="1">
        <v>2000</v>
      </c>
      <c r="C2682" t="s">
        <v>23</v>
      </c>
      <c r="D2682" s="2">
        <v>72.900000000000006</v>
      </c>
      <c r="E2682" s="1">
        <v>112</v>
      </c>
      <c r="F2682" s="1">
        <v>4</v>
      </c>
      <c r="G2682" s="3">
        <v>1.21</v>
      </c>
      <c r="H2682">
        <v>264.78421959999997</v>
      </c>
      <c r="I2682" s="1">
        <v>94</v>
      </c>
      <c r="J2682" s="1">
        <v>47</v>
      </c>
      <c r="K2682" s="2">
        <v>48.1</v>
      </c>
      <c r="L2682" s="1">
        <v>5</v>
      </c>
      <c r="M2682" s="1">
        <v>97</v>
      </c>
      <c r="N2682" s="3">
        <v>5.4</v>
      </c>
      <c r="O2682" s="1">
        <v>97</v>
      </c>
      <c r="P2682" s="2">
        <v>0.1</v>
      </c>
      <c r="Q2682" s="3">
        <v>2213.9148799999998</v>
      </c>
      <c r="R2682" s="1">
        <v>9699197</v>
      </c>
      <c r="S2682">
        <v>6.6</v>
      </c>
      <c r="T2682">
        <v>6.5</v>
      </c>
      <c r="U2682">
        <v>0.64600000000000002</v>
      </c>
      <c r="V2682">
        <v>12.8</v>
      </c>
    </row>
    <row r="2683" spans="1:22" x14ac:dyDescent="0.3">
      <c r="A2683" t="s">
        <v>200</v>
      </c>
      <c r="B2683" s="1">
        <v>2015</v>
      </c>
      <c r="C2683" t="s">
        <v>23</v>
      </c>
      <c r="D2683" s="2">
        <v>75.8</v>
      </c>
      <c r="E2683" s="1">
        <v>16</v>
      </c>
      <c r="F2683" s="1">
        <v>15</v>
      </c>
      <c r="H2683">
        <v>0</v>
      </c>
      <c r="I2683" s="1">
        <v>97</v>
      </c>
      <c r="J2683" s="1">
        <v>342</v>
      </c>
      <c r="K2683" s="2">
        <v>66.099999999999994</v>
      </c>
      <c r="L2683" s="1">
        <v>18</v>
      </c>
      <c r="M2683" s="1">
        <v>97</v>
      </c>
      <c r="O2683" s="1">
        <v>97</v>
      </c>
      <c r="P2683" s="2">
        <v>0.1</v>
      </c>
      <c r="Q2683" s="3">
        <v>1979.5256899999999</v>
      </c>
      <c r="R2683" s="1">
        <v>78271472</v>
      </c>
      <c r="S2683">
        <v>4.9000000000000004</v>
      </c>
      <c r="T2683">
        <v>4.8</v>
      </c>
      <c r="U2683">
        <v>0.76400000000000001</v>
      </c>
      <c r="V2683">
        <v>14.5</v>
      </c>
    </row>
    <row r="2684" spans="1:22" x14ac:dyDescent="0.3">
      <c r="A2684" t="s">
        <v>200</v>
      </c>
      <c r="B2684" s="1">
        <v>2014</v>
      </c>
      <c r="C2684" t="s">
        <v>23</v>
      </c>
      <c r="D2684" s="2">
        <v>75.5</v>
      </c>
      <c r="E2684" s="1">
        <v>17</v>
      </c>
      <c r="F2684" s="1">
        <v>16</v>
      </c>
      <c r="G2684" s="3">
        <v>1.45</v>
      </c>
      <c r="H2684">
        <v>181.90837830000001</v>
      </c>
      <c r="I2684" s="1">
        <v>96</v>
      </c>
      <c r="J2684" s="1">
        <v>565</v>
      </c>
      <c r="K2684" s="2">
        <v>65.3</v>
      </c>
      <c r="L2684" s="1">
        <v>19</v>
      </c>
      <c r="M2684" s="1">
        <v>96</v>
      </c>
      <c r="N2684" s="3">
        <v>5.41</v>
      </c>
      <c r="O2684" s="1">
        <v>96</v>
      </c>
      <c r="P2684" s="2">
        <v>0.1</v>
      </c>
      <c r="Q2684" s="3">
        <v>12127.22522</v>
      </c>
      <c r="R2684" s="1">
        <v>773628</v>
      </c>
      <c r="S2684">
        <v>4.9000000000000004</v>
      </c>
      <c r="T2684">
        <v>4.7</v>
      </c>
      <c r="U2684">
        <v>0.75900000000000001</v>
      </c>
      <c r="V2684">
        <v>14.5</v>
      </c>
    </row>
    <row r="2685" spans="1:22" x14ac:dyDescent="0.3">
      <c r="A2685" t="s">
        <v>200</v>
      </c>
      <c r="B2685" s="1">
        <v>2013</v>
      </c>
      <c r="C2685" t="s">
        <v>23</v>
      </c>
      <c r="D2685" s="2">
        <v>75.2</v>
      </c>
      <c r="E2685" s="1">
        <v>19</v>
      </c>
      <c r="F2685" s="1">
        <v>17</v>
      </c>
      <c r="G2685" s="3">
        <v>1.41</v>
      </c>
      <c r="H2685">
        <v>188.14403479999999</v>
      </c>
      <c r="I2685" s="1">
        <v>97</v>
      </c>
      <c r="J2685" s="1">
        <v>7405</v>
      </c>
      <c r="K2685" s="2">
        <v>64.5</v>
      </c>
      <c r="L2685" s="1">
        <v>20</v>
      </c>
      <c r="M2685" s="1">
        <v>98</v>
      </c>
      <c r="N2685" s="3">
        <v>5.38</v>
      </c>
      <c r="O2685" s="1">
        <v>98</v>
      </c>
      <c r="P2685" s="2">
        <v>0.1</v>
      </c>
      <c r="Q2685" s="3">
        <v>12542.935649999999</v>
      </c>
      <c r="R2685" s="1">
        <v>75787333</v>
      </c>
      <c r="S2685">
        <v>4.9000000000000004</v>
      </c>
      <c r="T2685">
        <v>4.7</v>
      </c>
      <c r="U2685">
        <v>0.754</v>
      </c>
      <c r="V2685">
        <v>14.4</v>
      </c>
    </row>
    <row r="2686" spans="1:22" x14ac:dyDescent="0.3">
      <c r="A2686" t="s">
        <v>200</v>
      </c>
      <c r="B2686" s="1">
        <v>2012</v>
      </c>
      <c r="C2686" t="s">
        <v>23</v>
      </c>
      <c r="D2686" s="2">
        <v>74.8</v>
      </c>
      <c r="E2686" s="1">
        <v>112</v>
      </c>
      <c r="F2686" s="1">
        <v>19</v>
      </c>
      <c r="G2686" s="3">
        <v>1.54</v>
      </c>
      <c r="H2686">
        <v>20.751202110000001</v>
      </c>
      <c r="I2686" s="1">
        <v>97</v>
      </c>
      <c r="J2686" s="1">
        <v>349</v>
      </c>
      <c r="K2686" s="2">
        <v>63.7</v>
      </c>
      <c r="L2686" s="1">
        <v>22</v>
      </c>
      <c r="M2686" s="1">
        <v>97</v>
      </c>
      <c r="N2686" s="3">
        <v>5.24</v>
      </c>
      <c r="O2686" s="1">
        <v>97</v>
      </c>
      <c r="P2686" s="2">
        <v>0.1</v>
      </c>
      <c r="Q2686" s="3">
        <v>1172.3842999999999</v>
      </c>
      <c r="R2686" s="1">
        <v>74569867</v>
      </c>
      <c r="S2686">
        <v>4.9000000000000004</v>
      </c>
      <c r="T2686">
        <v>4.7</v>
      </c>
      <c r="U2686">
        <v>0.75</v>
      </c>
      <c r="V2686">
        <v>14.3</v>
      </c>
    </row>
    <row r="2687" spans="1:22" x14ac:dyDescent="0.3">
      <c r="A2687" t="s">
        <v>200</v>
      </c>
      <c r="B2687" s="1">
        <v>2011</v>
      </c>
      <c r="C2687" t="s">
        <v>23</v>
      </c>
      <c r="D2687" s="2">
        <v>74.5</v>
      </c>
      <c r="E2687" s="1">
        <v>114</v>
      </c>
      <c r="F2687" s="1">
        <v>20</v>
      </c>
      <c r="G2687" s="3">
        <v>1.53</v>
      </c>
      <c r="H2687">
        <v>1275.877569</v>
      </c>
      <c r="I2687" s="1">
        <v>96</v>
      </c>
      <c r="J2687" s="1">
        <v>111</v>
      </c>
      <c r="K2687" s="2">
        <v>62.8</v>
      </c>
      <c r="L2687" s="1">
        <v>23</v>
      </c>
      <c r="M2687" s="1">
        <v>97</v>
      </c>
      <c r="N2687" s="3">
        <v>5.29</v>
      </c>
      <c r="O2687" s="1">
        <v>97</v>
      </c>
      <c r="P2687" s="2">
        <v>0.1</v>
      </c>
      <c r="Q2687" s="3">
        <v>11341.133949999999</v>
      </c>
      <c r="R2687" s="1">
        <v>7349455</v>
      </c>
      <c r="S2687">
        <v>4.9000000000000004</v>
      </c>
      <c r="T2687">
        <v>4.7</v>
      </c>
      <c r="U2687">
        <v>0.73699999999999999</v>
      </c>
      <c r="V2687">
        <v>13.8</v>
      </c>
    </row>
    <row r="2688" spans="1:22" x14ac:dyDescent="0.3">
      <c r="A2688" t="s">
        <v>200</v>
      </c>
      <c r="B2688" s="1">
        <v>2010</v>
      </c>
      <c r="C2688" t="s">
        <v>23</v>
      </c>
      <c r="D2688" s="2">
        <v>74.2</v>
      </c>
      <c r="E2688" s="1">
        <v>116</v>
      </c>
      <c r="F2688" s="1">
        <v>21</v>
      </c>
      <c r="G2688" s="3">
        <v>1.49</v>
      </c>
      <c r="H2688">
        <v>32.782358279999997</v>
      </c>
      <c r="I2688" s="1">
        <v>96</v>
      </c>
      <c r="J2688" s="1">
        <v>7</v>
      </c>
      <c r="K2688" s="2">
        <v>61.9</v>
      </c>
      <c r="L2688" s="1">
        <v>25</v>
      </c>
      <c r="M2688" s="1">
        <v>97</v>
      </c>
      <c r="N2688" s="3">
        <v>5.61</v>
      </c>
      <c r="O2688" s="1">
        <v>97</v>
      </c>
      <c r="P2688" s="2">
        <v>0.1</v>
      </c>
      <c r="Q2688" s="3">
        <v>1672.5693000000001</v>
      </c>
      <c r="R2688" s="1">
        <v>72326914</v>
      </c>
      <c r="S2688">
        <v>4.9000000000000004</v>
      </c>
      <c r="T2688">
        <v>4.7</v>
      </c>
      <c r="U2688">
        <v>0.71499999999999997</v>
      </c>
      <c r="V2688">
        <v>13</v>
      </c>
    </row>
    <row r="2689" spans="1:22" x14ac:dyDescent="0.3">
      <c r="A2689" t="s">
        <v>200</v>
      </c>
      <c r="B2689" s="1">
        <v>2009</v>
      </c>
      <c r="C2689" t="s">
        <v>23</v>
      </c>
      <c r="D2689" s="2">
        <v>73.900000000000006</v>
      </c>
      <c r="E2689" s="1">
        <v>118</v>
      </c>
      <c r="F2689" s="1">
        <v>23</v>
      </c>
      <c r="G2689" s="3">
        <v>1.4</v>
      </c>
      <c r="H2689">
        <v>106.9482898</v>
      </c>
      <c r="I2689" s="1">
        <v>94</v>
      </c>
      <c r="J2689" s="1">
        <v>4</v>
      </c>
      <c r="K2689" s="2">
        <v>61.1</v>
      </c>
      <c r="L2689" s="1">
        <v>27</v>
      </c>
      <c r="M2689" s="1">
        <v>96</v>
      </c>
      <c r="N2689" s="3">
        <v>6.8</v>
      </c>
      <c r="O2689" s="1">
        <v>96</v>
      </c>
      <c r="P2689" s="2">
        <v>0.1</v>
      </c>
      <c r="Q2689" s="3">
        <v>936.499911</v>
      </c>
      <c r="R2689" s="1">
        <v>71339185</v>
      </c>
      <c r="S2689">
        <v>4.9000000000000004</v>
      </c>
      <c r="T2689">
        <v>4.8</v>
      </c>
      <c r="U2689">
        <v>0.70899999999999996</v>
      </c>
      <c r="V2689">
        <v>12.5</v>
      </c>
    </row>
    <row r="2690" spans="1:22" x14ac:dyDescent="0.3">
      <c r="A2690" t="s">
        <v>200</v>
      </c>
      <c r="B2690" s="1">
        <v>2008</v>
      </c>
      <c r="C2690" t="s">
        <v>23</v>
      </c>
      <c r="D2690" s="2">
        <v>73.5</v>
      </c>
      <c r="E2690" s="1">
        <v>121</v>
      </c>
      <c r="F2690" s="1">
        <v>25</v>
      </c>
      <c r="G2690" s="3">
        <v>1.39</v>
      </c>
      <c r="H2690">
        <v>22.67271848</v>
      </c>
      <c r="I2690" s="1">
        <v>92</v>
      </c>
      <c r="J2690" s="1">
        <v>0</v>
      </c>
      <c r="K2690" s="2">
        <v>6.2</v>
      </c>
      <c r="L2690" s="1">
        <v>29</v>
      </c>
      <c r="M2690" s="1">
        <v>96</v>
      </c>
      <c r="N2690" s="3">
        <v>6.7</v>
      </c>
      <c r="O2690" s="1">
        <v>96</v>
      </c>
      <c r="P2690" s="2">
        <v>0.1</v>
      </c>
      <c r="Q2690" s="3">
        <v>185.68975</v>
      </c>
      <c r="R2690" s="1">
        <v>74432</v>
      </c>
      <c r="S2690">
        <v>5</v>
      </c>
      <c r="T2690">
        <v>4.8</v>
      </c>
      <c r="U2690">
        <v>0.70499999999999996</v>
      </c>
      <c r="V2690">
        <v>12.5</v>
      </c>
    </row>
    <row r="2691" spans="1:22" x14ac:dyDescent="0.3">
      <c r="A2691" t="s">
        <v>200</v>
      </c>
      <c r="B2691" s="1">
        <v>2007</v>
      </c>
      <c r="C2691" t="s">
        <v>23</v>
      </c>
      <c r="D2691" s="2">
        <v>73.2</v>
      </c>
      <c r="E2691" s="1">
        <v>124</v>
      </c>
      <c r="F2691" s="1">
        <v>26</v>
      </c>
      <c r="G2691" s="3">
        <v>1.26</v>
      </c>
      <c r="H2691">
        <v>115.5801103</v>
      </c>
      <c r="I2691" s="1">
        <v>96</v>
      </c>
      <c r="J2691" s="1">
        <v>3</v>
      </c>
      <c r="K2691" s="2">
        <v>59.3</v>
      </c>
      <c r="L2691" s="1">
        <v>31</v>
      </c>
      <c r="M2691" s="1">
        <v>96</v>
      </c>
      <c r="N2691" s="3">
        <v>6.4</v>
      </c>
      <c r="O2691" s="1">
        <v>96</v>
      </c>
      <c r="P2691" s="2">
        <v>0.1</v>
      </c>
      <c r="Q2691" s="3">
        <v>979.49246000000005</v>
      </c>
      <c r="R2691" s="1">
        <v>69597281</v>
      </c>
      <c r="S2691">
        <v>5</v>
      </c>
      <c r="T2691">
        <v>4.8</v>
      </c>
      <c r="U2691">
        <v>0.69699999999999995</v>
      </c>
      <c r="V2691">
        <v>12.3</v>
      </c>
    </row>
    <row r="2692" spans="1:22" x14ac:dyDescent="0.3">
      <c r="A2692" t="s">
        <v>200</v>
      </c>
      <c r="B2692" s="1">
        <v>2006</v>
      </c>
      <c r="C2692" t="s">
        <v>23</v>
      </c>
      <c r="D2692" s="2">
        <v>72.8</v>
      </c>
      <c r="E2692" s="1">
        <v>126</v>
      </c>
      <c r="F2692" s="1">
        <v>28</v>
      </c>
      <c r="G2692" s="3">
        <v>1.29</v>
      </c>
      <c r="H2692">
        <v>103.523776</v>
      </c>
      <c r="I2692" s="1">
        <v>82</v>
      </c>
      <c r="J2692" s="1">
        <v>34</v>
      </c>
      <c r="K2692" s="2">
        <v>58.5</v>
      </c>
      <c r="L2692" s="1">
        <v>34</v>
      </c>
      <c r="M2692" s="1">
        <v>9</v>
      </c>
      <c r="N2692" s="3">
        <v>5.81</v>
      </c>
      <c r="O2692" s="1">
        <v>9</v>
      </c>
      <c r="P2692" s="2">
        <v>0.1</v>
      </c>
      <c r="Q2692" s="3">
        <v>834.86916099999996</v>
      </c>
      <c r="R2692" s="1">
        <v>6876345</v>
      </c>
      <c r="S2692">
        <v>5</v>
      </c>
      <c r="T2692">
        <v>4.8</v>
      </c>
      <c r="U2692">
        <v>0.68700000000000006</v>
      </c>
      <c r="V2692">
        <v>11.9</v>
      </c>
    </row>
    <row r="2693" spans="1:22" x14ac:dyDescent="0.3">
      <c r="A2693" t="s">
        <v>200</v>
      </c>
      <c r="B2693" s="1">
        <v>2005</v>
      </c>
      <c r="C2693" t="s">
        <v>23</v>
      </c>
      <c r="D2693" s="2">
        <v>72.400000000000006</v>
      </c>
      <c r="E2693" s="1">
        <v>129</v>
      </c>
      <c r="F2693" s="1">
        <v>30</v>
      </c>
      <c r="G2693" s="3">
        <v>1.29</v>
      </c>
      <c r="H2693">
        <v>832.95520580000004</v>
      </c>
      <c r="I2693" s="1">
        <v>85</v>
      </c>
      <c r="J2693" s="1">
        <v>6200</v>
      </c>
      <c r="K2693" s="2">
        <v>57.6</v>
      </c>
      <c r="L2693" s="1">
        <v>36</v>
      </c>
      <c r="M2693" s="1">
        <v>9</v>
      </c>
      <c r="N2693" s="3">
        <v>5.45</v>
      </c>
      <c r="O2693" s="1">
        <v>9</v>
      </c>
      <c r="P2693" s="2">
        <v>0.1</v>
      </c>
      <c r="Q2693" s="3">
        <v>7384.3546610000003</v>
      </c>
      <c r="R2693" s="1">
        <v>679346</v>
      </c>
      <c r="S2693">
        <v>5</v>
      </c>
      <c r="T2693">
        <v>4.9000000000000004</v>
      </c>
      <c r="U2693">
        <v>0.68100000000000005</v>
      </c>
      <c r="V2693">
        <v>11.9</v>
      </c>
    </row>
    <row r="2694" spans="1:22" x14ac:dyDescent="0.3">
      <c r="A2694" t="s">
        <v>200</v>
      </c>
      <c r="B2694" s="1">
        <v>2004</v>
      </c>
      <c r="C2694" t="s">
        <v>23</v>
      </c>
      <c r="D2694" s="2">
        <v>72</v>
      </c>
      <c r="E2694" s="1">
        <v>132</v>
      </c>
      <c r="F2694" s="1">
        <v>33</v>
      </c>
      <c r="G2694" s="3">
        <v>1.35</v>
      </c>
      <c r="H2694">
        <v>1.1327667749999999</v>
      </c>
      <c r="I2694" s="1">
        <v>77</v>
      </c>
      <c r="J2694" s="1">
        <v>8927</v>
      </c>
      <c r="K2694" s="2">
        <v>56.8</v>
      </c>
      <c r="L2694" s="1">
        <v>39</v>
      </c>
      <c r="M2694" s="1">
        <v>85</v>
      </c>
      <c r="N2694" s="3">
        <v>5.37</v>
      </c>
      <c r="O2694" s="1">
        <v>85</v>
      </c>
      <c r="P2694" s="2">
        <v>0.1</v>
      </c>
      <c r="Q2694" s="3">
        <v>64.729529999999997</v>
      </c>
      <c r="R2694" s="1">
        <v>677855</v>
      </c>
      <c r="S2694">
        <v>5.0999999999999996</v>
      </c>
      <c r="T2694">
        <v>4.9000000000000004</v>
      </c>
      <c r="U2694">
        <v>0.67500000000000004</v>
      </c>
      <c r="V2694">
        <v>12</v>
      </c>
    </row>
    <row r="2695" spans="1:22" x14ac:dyDescent="0.3">
      <c r="A2695" t="s">
        <v>200</v>
      </c>
      <c r="B2695" s="1">
        <v>2003</v>
      </c>
      <c r="C2695" t="s">
        <v>23</v>
      </c>
      <c r="D2695" s="2">
        <v>71.599999999999994</v>
      </c>
      <c r="E2695" s="1">
        <v>135</v>
      </c>
      <c r="F2695" s="1">
        <v>35</v>
      </c>
      <c r="G2695" s="3">
        <v>1.42</v>
      </c>
      <c r="H2695">
        <v>459.11130609999998</v>
      </c>
      <c r="I2695" s="1">
        <v>68</v>
      </c>
      <c r="J2695" s="1">
        <v>5844</v>
      </c>
      <c r="K2695" s="2">
        <v>55.9</v>
      </c>
      <c r="L2695" s="1">
        <v>43</v>
      </c>
      <c r="M2695" s="1">
        <v>69</v>
      </c>
      <c r="N2695" s="3">
        <v>5.34</v>
      </c>
      <c r="O2695" s="1">
        <v>68</v>
      </c>
      <c r="P2695" s="2">
        <v>0.1</v>
      </c>
      <c r="Q2695" s="3">
        <v>4718.5129100000004</v>
      </c>
      <c r="R2695" s="1">
        <v>668583</v>
      </c>
      <c r="S2695">
        <v>5.0999999999999996</v>
      </c>
      <c r="T2695">
        <v>5</v>
      </c>
      <c r="U2695">
        <v>0.66800000000000004</v>
      </c>
      <c r="V2695">
        <v>11.9</v>
      </c>
    </row>
    <row r="2696" spans="1:22" x14ac:dyDescent="0.3">
      <c r="A2696" t="s">
        <v>200</v>
      </c>
      <c r="B2696" s="1">
        <v>2002</v>
      </c>
      <c r="C2696" t="s">
        <v>23</v>
      </c>
      <c r="D2696" s="2">
        <v>71.2</v>
      </c>
      <c r="E2696" s="1">
        <v>138</v>
      </c>
      <c r="F2696" s="1">
        <v>38</v>
      </c>
      <c r="G2696" s="3">
        <v>1.47</v>
      </c>
      <c r="H2696">
        <v>35.557290000000002</v>
      </c>
      <c r="I2696" s="1">
        <v>72</v>
      </c>
      <c r="J2696" s="1">
        <v>7823</v>
      </c>
      <c r="K2696" s="2">
        <v>55.1</v>
      </c>
      <c r="L2696" s="1">
        <v>46</v>
      </c>
      <c r="M2696" s="1">
        <v>78</v>
      </c>
      <c r="N2696" s="3">
        <v>5.36</v>
      </c>
      <c r="O2696" s="1">
        <v>78</v>
      </c>
      <c r="P2696" s="2">
        <v>0.1</v>
      </c>
      <c r="Q2696" s="3">
        <v>366.57</v>
      </c>
      <c r="R2696" s="1">
        <v>6514354</v>
      </c>
      <c r="S2696">
        <v>5.2</v>
      </c>
      <c r="T2696">
        <v>5</v>
      </c>
      <c r="U2696">
        <v>0.65800000000000003</v>
      </c>
      <c r="V2696">
        <v>11.5</v>
      </c>
    </row>
    <row r="2697" spans="1:22" x14ac:dyDescent="0.3">
      <c r="A2697" t="s">
        <v>200</v>
      </c>
      <c r="B2697" s="1">
        <v>2001</v>
      </c>
      <c r="C2697" t="s">
        <v>23</v>
      </c>
      <c r="D2697" s="2">
        <v>78</v>
      </c>
      <c r="E2697" s="1">
        <v>14</v>
      </c>
      <c r="F2697" s="1">
        <v>41</v>
      </c>
      <c r="G2697" s="3">
        <v>1.49</v>
      </c>
      <c r="H2697">
        <v>256.43417460000001</v>
      </c>
      <c r="I2697" s="1">
        <v>77</v>
      </c>
      <c r="J2697" s="1">
        <v>30509</v>
      </c>
      <c r="K2697" s="2">
        <v>54.3</v>
      </c>
      <c r="L2697" s="1">
        <v>50</v>
      </c>
      <c r="M2697" s="1">
        <v>88</v>
      </c>
      <c r="N2697" s="3">
        <v>5.16</v>
      </c>
      <c r="O2697" s="1">
        <v>88</v>
      </c>
      <c r="P2697" s="2">
        <v>0.1</v>
      </c>
      <c r="Q2697" s="3">
        <v>3119.6371600000002</v>
      </c>
      <c r="R2697" s="1">
        <v>64191474</v>
      </c>
      <c r="S2697">
        <v>5.2</v>
      </c>
      <c r="T2697">
        <v>5.0999999999999996</v>
      </c>
      <c r="U2697">
        <v>0.65300000000000002</v>
      </c>
      <c r="V2697">
        <v>11.1</v>
      </c>
    </row>
    <row r="2698" spans="1:22" x14ac:dyDescent="0.3">
      <c r="A2698" t="s">
        <v>200</v>
      </c>
      <c r="B2698" s="1">
        <v>2000</v>
      </c>
      <c r="C2698" t="s">
        <v>23</v>
      </c>
      <c r="D2698" s="2">
        <v>74</v>
      </c>
      <c r="E2698" s="1">
        <v>143</v>
      </c>
      <c r="F2698" s="1">
        <v>44</v>
      </c>
      <c r="G2698" s="3">
        <v>1.54</v>
      </c>
      <c r="H2698">
        <v>421.29566019999999</v>
      </c>
      <c r="I2698" s="1">
        <v>71</v>
      </c>
      <c r="J2698" s="1">
        <v>16244</v>
      </c>
      <c r="K2698" s="2">
        <v>53.5</v>
      </c>
      <c r="L2698" s="1">
        <v>54</v>
      </c>
      <c r="M2698" s="1">
        <v>85</v>
      </c>
      <c r="N2698" s="3">
        <v>4.95</v>
      </c>
      <c r="O2698" s="1">
        <v>85</v>
      </c>
      <c r="P2698" s="2">
        <v>0.1</v>
      </c>
      <c r="Q2698" s="3">
        <v>4316.553895</v>
      </c>
      <c r="R2698" s="1">
        <v>6324121</v>
      </c>
      <c r="S2698">
        <v>5.3</v>
      </c>
      <c r="T2698">
        <v>5.2</v>
      </c>
      <c r="U2698">
        <v>0.64100000000000001</v>
      </c>
      <c r="V2698">
        <v>10.7</v>
      </c>
    </row>
    <row r="2699" spans="1:22" x14ac:dyDescent="0.3">
      <c r="A2699" t="s">
        <v>201</v>
      </c>
      <c r="B2699" s="1">
        <v>2015</v>
      </c>
      <c r="C2699" t="s">
        <v>23</v>
      </c>
      <c r="D2699" s="2">
        <v>66.3</v>
      </c>
      <c r="E2699" s="1">
        <v>215</v>
      </c>
      <c r="F2699" s="1">
        <v>6</v>
      </c>
      <c r="H2699">
        <v>0</v>
      </c>
      <c r="I2699" s="1">
        <v>99</v>
      </c>
      <c r="J2699" s="1">
        <v>0</v>
      </c>
      <c r="K2699" s="2">
        <v>48.6</v>
      </c>
      <c r="L2699" s="1">
        <v>7</v>
      </c>
      <c r="M2699" s="1">
        <v>99</v>
      </c>
      <c r="O2699" s="1">
        <v>99</v>
      </c>
      <c r="P2699" s="2">
        <v>0.1</v>
      </c>
      <c r="Q2699" s="3">
        <v>6432.6687679999995</v>
      </c>
      <c r="R2699" s="1">
        <v>5565284</v>
      </c>
      <c r="S2699">
        <v>3.3</v>
      </c>
      <c r="T2699">
        <v>3.3</v>
      </c>
      <c r="U2699">
        <v>0.68799999999999994</v>
      </c>
      <c r="V2699">
        <v>10.8</v>
      </c>
    </row>
    <row r="2700" spans="1:22" x14ac:dyDescent="0.3">
      <c r="A2700" t="s">
        <v>201</v>
      </c>
      <c r="B2700" s="1">
        <v>2014</v>
      </c>
      <c r="C2700" t="s">
        <v>23</v>
      </c>
      <c r="D2700" s="2">
        <v>66</v>
      </c>
      <c r="E2700" s="1">
        <v>217</v>
      </c>
      <c r="F2700" s="1">
        <v>7</v>
      </c>
      <c r="G2700" s="3">
        <v>2.9</v>
      </c>
      <c r="H2700">
        <v>691.1333535</v>
      </c>
      <c r="I2700" s="1">
        <v>97</v>
      </c>
      <c r="J2700" s="1">
        <v>0</v>
      </c>
      <c r="K2700" s="2">
        <v>47.7</v>
      </c>
      <c r="L2700" s="1">
        <v>8</v>
      </c>
      <c r="M2700" s="1">
        <v>98</v>
      </c>
      <c r="N2700" s="3">
        <v>2.7</v>
      </c>
      <c r="O2700" s="1">
        <v>98</v>
      </c>
      <c r="P2700" s="2">
        <v>0.1</v>
      </c>
      <c r="Q2700" s="3">
        <v>7962.3658240000004</v>
      </c>
      <c r="R2700" s="1">
        <v>5466241</v>
      </c>
      <c r="S2700">
        <v>3.3</v>
      </c>
      <c r="T2700">
        <v>3.3</v>
      </c>
      <c r="U2700">
        <v>0.68300000000000005</v>
      </c>
      <c r="V2700">
        <v>10.8</v>
      </c>
    </row>
    <row r="2701" spans="1:22" x14ac:dyDescent="0.3">
      <c r="A2701" t="s">
        <v>201</v>
      </c>
      <c r="B2701" s="1">
        <v>2013</v>
      </c>
      <c r="C2701" t="s">
        <v>23</v>
      </c>
      <c r="D2701" s="2">
        <v>65.400000000000006</v>
      </c>
      <c r="E2701" s="1">
        <v>228</v>
      </c>
      <c r="F2701" s="1">
        <v>7</v>
      </c>
      <c r="G2701" s="3">
        <v>2.93</v>
      </c>
      <c r="H2701">
        <v>63.748111700000003</v>
      </c>
      <c r="I2701" s="1">
        <v>98</v>
      </c>
      <c r="J2701" s="1">
        <v>0</v>
      </c>
      <c r="K2701" s="2">
        <v>46.7</v>
      </c>
      <c r="L2701" s="1">
        <v>8</v>
      </c>
      <c r="M2701" s="1">
        <v>98</v>
      </c>
      <c r="N2701" s="3">
        <v>2.12</v>
      </c>
      <c r="O2701" s="1">
        <v>98</v>
      </c>
      <c r="P2701" s="2">
        <v>0.1</v>
      </c>
      <c r="Q2701" s="3">
        <v>734.42525000000001</v>
      </c>
      <c r="R2701" s="1">
        <v>5366277</v>
      </c>
      <c r="S2701">
        <v>3.2</v>
      </c>
      <c r="T2701">
        <v>3.3</v>
      </c>
      <c r="U2701">
        <v>0.67800000000000005</v>
      </c>
      <c r="V2701">
        <v>10.7</v>
      </c>
    </row>
    <row r="2702" spans="1:22" x14ac:dyDescent="0.3">
      <c r="A2702" t="s">
        <v>201</v>
      </c>
      <c r="B2702" s="1">
        <v>2012</v>
      </c>
      <c r="C2702" t="s">
        <v>23</v>
      </c>
      <c r="D2702" s="2">
        <v>65.599999999999994</v>
      </c>
      <c r="E2702" s="1">
        <v>22</v>
      </c>
      <c r="F2702" s="1">
        <v>7</v>
      </c>
      <c r="G2702" s="3">
        <v>2.75</v>
      </c>
      <c r="H2702">
        <v>579.41282439999998</v>
      </c>
      <c r="I2702" s="1">
        <v>98</v>
      </c>
      <c r="J2702" s="1">
        <v>0</v>
      </c>
      <c r="K2702" s="2">
        <v>45.9</v>
      </c>
      <c r="L2702" s="1">
        <v>8</v>
      </c>
      <c r="M2702" s="1">
        <v>98</v>
      </c>
      <c r="N2702" s="3">
        <v>1.96</v>
      </c>
      <c r="O2702" s="1">
        <v>97</v>
      </c>
      <c r="P2702" s="2">
        <v>0.1</v>
      </c>
      <c r="Q2702" s="3">
        <v>6675.2629539999998</v>
      </c>
      <c r="R2702" s="1">
        <v>5267839</v>
      </c>
      <c r="S2702">
        <v>3.2</v>
      </c>
      <c r="T2702">
        <v>3.3</v>
      </c>
      <c r="U2702">
        <v>0.67200000000000004</v>
      </c>
      <c r="V2702">
        <v>10.7</v>
      </c>
    </row>
    <row r="2703" spans="1:22" x14ac:dyDescent="0.3">
      <c r="A2703" t="s">
        <v>201</v>
      </c>
      <c r="B2703" s="1">
        <v>2011</v>
      </c>
      <c r="C2703" t="s">
        <v>23</v>
      </c>
      <c r="D2703" s="2">
        <v>65.599999999999994</v>
      </c>
      <c r="E2703" s="1">
        <v>217</v>
      </c>
      <c r="F2703" s="1">
        <v>7</v>
      </c>
      <c r="G2703" s="3">
        <v>2.5499999999999998</v>
      </c>
      <c r="H2703">
        <v>490.41813259999998</v>
      </c>
      <c r="I2703" s="1">
        <v>97</v>
      </c>
      <c r="J2703" s="1">
        <v>0</v>
      </c>
      <c r="K2703" s="2">
        <v>45</v>
      </c>
      <c r="L2703" s="1">
        <v>8</v>
      </c>
      <c r="M2703" s="1">
        <v>97</v>
      </c>
      <c r="N2703" s="3">
        <v>1.98</v>
      </c>
      <c r="O2703" s="1">
        <v>97</v>
      </c>
      <c r="P2703" s="2">
        <v>0.1</v>
      </c>
      <c r="Q2703" s="3">
        <v>5649.978486</v>
      </c>
      <c r="R2703" s="1">
        <v>517461</v>
      </c>
      <c r="S2703">
        <v>3.2</v>
      </c>
      <c r="T2703">
        <v>3.3</v>
      </c>
      <c r="U2703">
        <v>0.66500000000000004</v>
      </c>
      <c r="V2703">
        <v>10.6</v>
      </c>
    </row>
    <row r="2704" spans="1:22" x14ac:dyDescent="0.3">
      <c r="A2704" t="s">
        <v>201</v>
      </c>
      <c r="B2704" s="1">
        <v>2010</v>
      </c>
      <c r="C2704" t="s">
        <v>23</v>
      </c>
      <c r="D2704" s="2">
        <v>65.8</v>
      </c>
      <c r="E2704" s="1">
        <v>211</v>
      </c>
      <c r="F2704" s="1">
        <v>7</v>
      </c>
      <c r="G2704" s="3">
        <v>2.48</v>
      </c>
      <c r="H2704">
        <v>385.32516399999997</v>
      </c>
      <c r="I2704" s="1">
        <v>96</v>
      </c>
      <c r="J2704" s="1">
        <v>0</v>
      </c>
      <c r="K2704" s="2">
        <v>44.2</v>
      </c>
      <c r="L2704" s="1">
        <v>8</v>
      </c>
      <c r="M2704" s="1">
        <v>96</v>
      </c>
      <c r="N2704" s="3">
        <v>1.99</v>
      </c>
      <c r="O2704" s="1">
        <v>96</v>
      </c>
      <c r="P2704" s="2">
        <v>0.1</v>
      </c>
      <c r="Q2704" s="3">
        <v>4439.2299999999996</v>
      </c>
      <c r="R2704" s="1">
        <v>58721</v>
      </c>
      <c r="S2704">
        <v>3.2</v>
      </c>
      <c r="T2704">
        <v>3.3</v>
      </c>
      <c r="U2704">
        <v>0</v>
      </c>
      <c r="V2704">
        <v>10.6</v>
      </c>
    </row>
    <row r="2705" spans="1:22" x14ac:dyDescent="0.3">
      <c r="A2705" t="s">
        <v>201</v>
      </c>
      <c r="B2705" s="1">
        <v>2009</v>
      </c>
      <c r="C2705" t="s">
        <v>23</v>
      </c>
      <c r="D2705" s="2">
        <v>65.599999999999994</v>
      </c>
      <c r="E2705" s="1">
        <v>215</v>
      </c>
      <c r="F2705" s="1">
        <v>6</v>
      </c>
      <c r="G2705" s="3">
        <v>2.35</v>
      </c>
      <c r="H2705">
        <v>37.88466056</v>
      </c>
      <c r="I2705" s="1">
        <v>97</v>
      </c>
      <c r="J2705" s="1">
        <v>0</v>
      </c>
      <c r="K2705" s="2">
        <v>43.4</v>
      </c>
      <c r="L2705" s="1">
        <v>8</v>
      </c>
      <c r="M2705" s="1">
        <v>97</v>
      </c>
      <c r="N2705" s="3">
        <v>1.88</v>
      </c>
      <c r="O2705" s="1">
        <v>96</v>
      </c>
      <c r="P2705" s="2">
        <v>0.1</v>
      </c>
      <c r="Q2705" s="3">
        <v>436.45922300000001</v>
      </c>
      <c r="R2705" s="1">
        <v>5795</v>
      </c>
      <c r="S2705">
        <v>3.2</v>
      </c>
      <c r="T2705">
        <v>3.3</v>
      </c>
      <c r="U2705">
        <v>0</v>
      </c>
      <c r="V2705">
        <v>10.5</v>
      </c>
    </row>
    <row r="2706" spans="1:22" x14ac:dyDescent="0.3">
      <c r="A2706" t="s">
        <v>201</v>
      </c>
      <c r="B2706" s="1">
        <v>2008</v>
      </c>
      <c r="C2706" t="s">
        <v>23</v>
      </c>
      <c r="D2706" s="2">
        <v>64.5</v>
      </c>
      <c r="E2706" s="1">
        <v>235</v>
      </c>
      <c r="F2706" s="1">
        <v>6</v>
      </c>
      <c r="G2706" s="3">
        <v>2.4</v>
      </c>
      <c r="H2706">
        <v>34.239794189999998</v>
      </c>
      <c r="I2706" s="1">
        <v>96</v>
      </c>
      <c r="J2706" s="1">
        <v>0</v>
      </c>
      <c r="K2706" s="2">
        <v>42.7</v>
      </c>
      <c r="L2706" s="1">
        <v>8</v>
      </c>
      <c r="M2706" s="1">
        <v>96</v>
      </c>
      <c r="N2706" s="3">
        <v>1.93</v>
      </c>
      <c r="O2706" s="1">
        <v>96</v>
      </c>
      <c r="P2706" s="2">
        <v>0.1</v>
      </c>
      <c r="Q2706" s="3">
        <v>394.46767499999999</v>
      </c>
      <c r="R2706" s="1">
        <v>4935762</v>
      </c>
      <c r="S2706">
        <v>3.2</v>
      </c>
      <c r="T2706">
        <v>3.3</v>
      </c>
      <c r="U2706">
        <v>0</v>
      </c>
      <c r="V2706">
        <v>10.5</v>
      </c>
    </row>
    <row r="2707" spans="1:22" x14ac:dyDescent="0.3">
      <c r="A2707" t="s">
        <v>201</v>
      </c>
      <c r="B2707" s="1">
        <v>2007</v>
      </c>
      <c r="C2707" t="s">
        <v>23</v>
      </c>
      <c r="D2707" s="2">
        <v>64.099999999999994</v>
      </c>
      <c r="E2707" s="1">
        <v>241</v>
      </c>
      <c r="F2707" s="1">
        <v>6</v>
      </c>
      <c r="G2707" s="3">
        <v>2.58</v>
      </c>
      <c r="H2707">
        <v>0.35865142100000003</v>
      </c>
      <c r="I2707" s="1">
        <v>98</v>
      </c>
      <c r="J2707" s="1">
        <v>59</v>
      </c>
      <c r="K2707" s="2">
        <v>42</v>
      </c>
      <c r="L2707" s="1">
        <v>8</v>
      </c>
      <c r="M2707" s="1">
        <v>98</v>
      </c>
      <c r="N2707" s="3">
        <v>2.16</v>
      </c>
      <c r="O2707" s="1">
        <v>98</v>
      </c>
      <c r="P2707" s="2">
        <v>0.1</v>
      </c>
      <c r="Q2707" s="3">
        <v>26.371428000000002</v>
      </c>
      <c r="R2707" s="1">
        <v>487137</v>
      </c>
      <c r="S2707">
        <v>3.3</v>
      </c>
      <c r="T2707">
        <v>3.3</v>
      </c>
      <c r="U2707">
        <v>0</v>
      </c>
      <c r="V2707">
        <v>10.4</v>
      </c>
    </row>
    <row r="2708" spans="1:22" x14ac:dyDescent="0.3">
      <c r="A2708" t="s">
        <v>201</v>
      </c>
      <c r="B2708" s="1">
        <v>2006</v>
      </c>
      <c r="C2708" t="s">
        <v>23</v>
      </c>
      <c r="D2708" s="2">
        <v>63.7</v>
      </c>
      <c r="E2708" s="1">
        <v>245</v>
      </c>
      <c r="F2708" s="1">
        <v>6</v>
      </c>
      <c r="G2708" s="3">
        <v>2.71</v>
      </c>
      <c r="H2708">
        <v>29.27235366</v>
      </c>
      <c r="I2708" s="1">
        <v>98</v>
      </c>
      <c r="J2708" s="1">
        <v>48</v>
      </c>
      <c r="K2708" s="2">
        <v>41.3</v>
      </c>
      <c r="L2708" s="1">
        <v>8</v>
      </c>
      <c r="M2708" s="1">
        <v>98</v>
      </c>
      <c r="N2708" s="3">
        <v>2.9</v>
      </c>
      <c r="O2708" s="1">
        <v>98</v>
      </c>
      <c r="P2708" s="2">
        <v>0.1</v>
      </c>
      <c r="Q2708" s="3">
        <v>2136.66815</v>
      </c>
      <c r="R2708" s="1">
        <v>48115</v>
      </c>
      <c r="S2708">
        <v>3.3</v>
      </c>
      <c r="T2708">
        <v>3.3</v>
      </c>
      <c r="U2708">
        <v>0</v>
      </c>
      <c r="V2708">
        <v>10.4</v>
      </c>
    </row>
    <row r="2709" spans="1:22" x14ac:dyDescent="0.3">
      <c r="A2709" t="s">
        <v>201</v>
      </c>
      <c r="B2709" s="1">
        <v>2005</v>
      </c>
      <c r="C2709" t="s">
        <v>23</v>
      </c>
      <c r="D2709" s="2">
        <v>63.3</v>
      </c>
      <c r="E2709" s="1">
        <v>248</v>
      </c>
      <c r="F2709" s="1">
        <v>6</v>
      </c>
      <c r="G2709" s="3">
        <v>2.85</v>
      </c>
      <c r="H2709">
        <v>2.1988858499999999</v>
      </c>
      <c r="I2709" s="1">
        <v>99</v>
      </c>
      <c r="J2709" s="1">
        <v>0</v>
      </c>
      <c r="K2709" s="2">
        <v>4.7</v>
      </c>
      <c r="L2709" s="1">
        <v>8</v>
      </c>
      <c r="M2709" s="1">
        <v>99</v>
      </c>
      <c r="N2709" s="3">
        <v>3.51</v>
      </c>
      <c r="O2709" s="1">
        <v>99</v>
      </c>
      <c r="P2709" s="2">
        <v>0.1</v>
      </c>
      <c r="Q2709" s="3">
        <v>174.51474999999999</v>
      </c>
      <c r="R2709" s="1">
        <v>4754641</v>
      </c>
      <c r="S2709">
        <v>3.4</v>
      </c>
      <c r="T2709">
        <v>3.4</v>
      </c>
      <c r="U2709">
        <v>0</v>
      </c>
      <c r="V2709">
        <v>10.3</v>
      </c>
    </row>
    <row r="2710" spans="1:22" x14ac:dyDescent="0.3">
      <c r="A2710" t="s">
        <v>201</v>
      </c>
      <c r="B2710" s="1">
        <v>2004</v>
      </c>
      <c r="C2710" t="s">
        <v>23</v>
      </c>
      <c r="D2710" s="2">
        <v>63.5</v>
      </c>
      <c r="E2710" s="1">
        <v>238</v>
      </c>
      <c r="F2710" s="1">
        <v>6</v>
      </c>
      <c r="G2710" s="3">
        <v>2.86</v>
      </c>
      <c r="H2710">
        <v>186.10139720000001</v>
      </c>
      <c r="I2710" s="1">
        <v>96</v>
      </c>
      <c r="J2710" s="1">
        <v>1</v>
      </c>
      <c r="K2710" s="2">
        <v>4</v>
      </c>
      <c r="L2710" s="1">
        <v>8</v>
      </c>
      <c r="M2710" s="1">
        <v>98</v>
      </c>
      <c r="N2710" s="3">
        <v>4.3</v>
      </c>
      <c r="O2710" s="1">
        <v>97</v>
      </c>
      <c r="P2710" s="2">
        <v>0.1</v>
      </c>
      <c r="Q2710" s="3">
        <v>1453.917166</v>
      </c>
      <c r="R2710" s="1">
        <v>473398</v>
      </c>
      <c r="S2710">
        <v>3.4</v>
      </c>
      <c r="T2710">
        <v>3.4</v>
      </c>
      <c r="U2710">
        <v>0</v>
      </c>
      <c r="V2710">
        <v>10.3</v>
      </c>
    </row>
    <row r="2711" spans="1:22" x14ac:dyDescent="0.3">
      <c r="A2711" t="s">
        <v>201</v>
      </c>
      <c r="B2711" s="1">
        <v>2003</v>
      </c>
      <c r="C2711" t="s">
        <v>23</v>
      </c>
      <c r="D2711" s="2">
        <v>63.4</v>
      </c>
      <c r="E2711" s="1">
        <v>231</v>
      </c>
      <c r="F2711" s="1">
        <v>7</v>
      </c>
      <c r="G2711" s="3">
        <v>2.88</v>
      </c>
      <c r="H2711">
        <v>179.61564820000001</v>
      </c>
      <c r="I2711" s="1">
        <v>97</v>
      </c>
      <c r="J2711" s="1">
        <v>1</v>
      </c>
      <c r="K2711" s="2">
        <v>39.4</v>
      </c>
      <c r="L2711" s="1">
        <v>8</v>
      </c>
      <c r="M2711" s="1">
        <v>66</v>
      </c>
      <c r="N2711" s="3">
        <v>3.85</v>
      </c>
      <c r="O2711" s="1">
        <v>83</v>
      </c>
      <c r="P2711" s="2">
        <v>0.1</v>
      </c>
      <c r="Q2711" s="3">
        <v>1283.8859769999999</v>
      </c>
      <c r="R2711" s="1">
        <v>4655741</v>
      </c>
      <c r="S2711">
        <v>3.5</v>
      </c>
      <c r="T2711">
        <v>3.4</v>
      </c>
      <c r="U2711">
        <v>0</v>
      </c>
      <c r="V2711">
        <v>10.3</v>
      </c>
    </row>
    <row r="2712" spans="1:22" x14ac:dyDescent="0.3">
      <c r="A2712" t="s">
        <v>201</v>
      </c>
      <c r="B2712" s="1">
        <v>2002</v>
      </c>
      <c r="C2712" t="s">
        <v>23</v>
      </c>
      <c r="D2712" s="2">
        <v>63.3</v>
      </c>
      <c r="E2712" s="1">
        <v>229</v>
      </c>
      <c r="F2712" s="1">
        <v>7</v>
      </c>
      <c r="G2712" s="3">
        <v>2.33</v>
      </c>
      <c r="H2712">
        <v>130.37848289999999</v>
      </c>
      <c r="I2712" s="1">
        <v>96</v>
      </c>
      <c r="J2712" s="1">
        <v>11</v>
      </c>
      <c r="K2712" s="2">
        <v>38.700000000000003</v>
      </c>
      <c r="L2712" s="1">
        <v>8</v>
      </c>
      <c r="M2712" s="1">
        <v>99</v>
      </c>
      <c r="N2712" s="3">
        <v>3.34</v>
      </c>
      <c r="O2712" s="1">
        <v>98</v>
      </c>
      <c r="P2712" s="2">
        <v>0.1</v>
      </c>
      <c r="Q2712" s="3">
        <v>967.91746799999999</v>
      </c>
      <c r="R2712" s="1">
        <v>4612</v>
      </c>
      <c r="S2712">
        <v>3.5</v>
      </c>
      <c r="T2712">
        <v>3.5</v>
      </c>
      <c r="U2712">
        <v>0</v>
      </c>
      <c r="V2712">
        <v>10.199999999999999</v>
      </c>
    </row>
    <row r="2713" spans="1:22" x14ac:dyDescent="0.3">
      <c r="A2713" t="s">
        <v>201</v>
      </c>
      <c r="B2713" s="1">
        <v>2001</v>
      </c>
      <c r="C2713" t="s">
        <v>23</v>
      </c>
      <c r="D2713" s="2">
        <v>64</v>
      </c>
      <c r="E2713" s="1">
        <v>221</v>
      </c>
      <c r="F2713" s="1">
        <v>7</v>
      </c>
      <c r="G2713" s="3">
        <v>2.35</v>
      </c>
      <c r="H2713">
        <v>106.180706</v>
      </c>
      <c r="I2713" s="1"/>
      <c r="J2713" s="1">
        <v>9</v>
      </c>
      <c r="K2713" s="2">
        <v>38.1</v>
      </c>
      <c r="L2713" s="1">
        <v>9</v>
      </c>
      <c r="M2713" s="1">
        <v>94</v>
      </c>
      <c r="N2713" s="3">
        <v>3.87</v>
      </c>
      <c r="O2713" s="1">
        <v>95</v>
      </c>
      <c r="P2713" s="2">
        <v>0.1</v>
      </c>
      <c r="Q2713" s="3">
        <v>774.47633880000001</v>
      </c>
      <c r="R2713" s="1">
        <v>45648</v>
      </c>
      <c r="S2713">
        <v>3.6</v>
      </c>
      <c r="T2713">
        <v>3.5</v>
      </c>
      <c r="U2713">
        <v>0</v>
      </c>
      <c r="V2713">
        <v>10.199999999999999</v>
      </c>
    </row>
    <row r="2714" spans="1:22" x14ac:dyDescent="0.3">
      <c r="A2714" t="s">
        <v>201</v>
      </c>
      <c r="B2714" s="1">
        <v>2000</v>
      </c>
      <c r="C2714" t="s">
        <v>23</v>
      </c>
      <c r="D2714" s="2">
        <v>63.8</v>
      </c>
      <c r="E2714" s="1">
        <v>224</v>
      </c>
      <c r="F2714" s="1">
        <v>7</v>
      </c>
      <c r="G2714" s="3">
        <v>2.9</v>
      </c>
      <c r="H2714">
        <v>88.243634700000001</v>
      </c>
      <c r="I2714" s="1"/>
      <c r="J2714" s="1">
        <v>113</v>
      </c>
      <c r="K2714" s="2">
        <v>37.5</v>
      </c>
      <c r="L2714" s="1">
        <v>9</v>
      </c>
      <c r="M2714" s="1">
        <v>98</v>
      </c>
      <c r="N2714" s="3">
        <v>3.94</v>
      </c>
      <c r="O2714" s="1">
        <v>97</v>
      </c>
      <c r="P2714" s="2">
        <v>0.1</v>
      </c>
      <c r="Q2714" s="3">
        <v>643.17517999999995</v>
      </c>
      <c r="R2714" s="1">
        <v>4516131</v>
      </c>
      <c r="S2714">
        <v>3.6</v>
      </c>
      <c r="T2714">
        <v>3.6</v>
      </c>
      <c r="U2714">
        <v>0</v>
      </c>
      <c r="V2714">
        <v>0</v>
      </c>
    </row>
    <row r="2715" spans="1:22" x14ac:dyDescent="0.3">
      <c r="A2715" t="s">
        <v>202</v>
      </c>
      <c r="B2715" s="1">
        <v>2013</v>
      </c>
      <c r="C2715" t="s">
        <v>23</v>
      </c>
      <c r="E2715" s="1"/>
      <c r="F2715" s="1">
        <v>0</v>
      </c>
      <c r="G2715" s="3">
        <v>0.01</v>
      </c>
      <c r="H2715">
        <v>78.281203169999998</v>
      </c>
      <c r="I2715" s="1">
        <v>9</v>
      </c>
      <c r="J2715" s="1">
        <v>0</v>
      </c>
      <c r="K2715" s="2">
        <v>79.3</v>
      </c>
      <c r="L2715" s="1">
        <v>0</v>
      </c>
      <c r="M2715" s="1">
        <v>9</v>
      </c>
      <c r="N2715" s="3">
        <v>16.61</v>
      </c>
      <c r="O2715" s="1">
        <v>9</v>
      </c>
      <c r="P2715" s="2">
        <v>0.1</v>
      </c>
      <c r="Q2715" s="3">
        <v>3542.13589</v>
      </c>
      <c r="R2715" s="1">
        <v>1819</v>
      </c>
      <c r="S2715">
        <v>0.2</v>
      </c>
      <c r="T2715">
        <v>0.1</v>
      </c>
      <c r="V2715">
        <v>0</v>
      </c>
    </row>
    <row r="2716" spans="1:22" x14ac:dyDescent="0.3">
      <c r="A2716" t="s">
        <v>203</v>
      </c>
      <c r="B2716" s="1">
        <v>2015</v>
      </c>
      <c r="C2716" t="s">
        <v>23</v>
      </c>
      <c r="D2716" s="2">
        <v>62.3</v>
      </c>
      <c r="E2716" s="1">
        <v>291</v>
      </c>
      <c r="F2716" s="1">
        <v>66</v>
      </c>
      <c r="H2716">
        <v>0</v>
      </c>
      <c r="I2716" s="1">
        <v>78</v>
      </c>
      <c r="J2716" s="1">
        <v>478</v>
      </c>
      <c r="K2716" s="2">
        <v>18.5</v>
      </c>
      <c r="L2716" s="1">
        <v>93</v>
      </c>
      <c r="M2716" s="1">
        <v>82</v>
      </c>
      <c r="O2716" s="1">
        <v>78</v>
      </c>
      <c r="P2716" s="2">
        <v>3.1</v>
      </c>
      <c r="Q2716" s="3">
        <v>693.89638290000005</v>
      </c>
      <c r="R2716" s="1">
        <v>414487</v>
      </c>
      <c r="S2716">
        <v>5.6</v>
      </c>
      <c r="T2716">
        <v>5.6</v>
      </c>
      <c r="U2716">
        <v>0.48799999999999999</v>
      </c>
      <c r="V2716">
        <v>10</v>
      </c>
    </row>
    <row r="2717" spans="1:22" x14ac:dyDescent="0.3">
      <c r="A2717" t="s">
        <v>203</v>
      </c>
      <c r="B2717" s="1">
        <v>2014</v>
      </c>
      <c r="C2717" t="s">
        <v>23</v>
      </c>
      <c r="D2717" s="2">
        <v>61.5</v>
      </c>
      <c r="E2717" s="1">
        <v>38</v>
      </c>
      <c r="F2717" s="1">
        <v>68</v>
      </c>
      <c r="G2717" s="3">
        <v>0.01</v>
      </c>
      <c r="H2717">
        <v>14.167701579999999</v>
      </c>
      <c r="I2717" s="1">
        <v>78</v>
      </c>
      <c r="J2717" s="1">
        <v>314</v>
      </c>
      <c r="K2717" s="2">
        <v>18.100000000000001</v>
      </c>
      <c r="L2717" s="1">
        <v>97</v>
      </c>
      <c r="M2717" s="1">
        <v>82</v>
      </c>
      <c r="N2717" s="3">
        <v>7.22</v>
      </c>
      <c r="O2717" s="1">
        <v>78</v>
      </c>
      <c r="P2717" s="2">
        <v>3.2</v>
      </c>
      <c r="Q2717" s="3">
        <v>719.17266900000004</v>
      </c>
      <c r="R2717" s="1">
        <v>38833338</v>
      </c>
      <c r="S2717">
        <v>5.7</v>
      </c>
      <c r="T2717">
        <v>5.6</v>
      </c>
      <c r="U2717">
        <v>0.48299999999999998</v>
      </c>
      <c r="V2717">
        <v>10</v>
      </c>
    </row>
    <row r="2718" spans="1:22" x14ac:dyDescent="0.3">
      <c r="A2718" t="s">
        <v>203</v>
      </c>
      <c r="B2718" s="1">
        <v>2013</v>
      </c>
      <c r="C2718" t="s">
        <v>23</v>
      </c>
      <c r="D2718" s="2">
        <v>67</v>
      </c>
      <c r="E2718" s="1">
        <v>325</v>
      </c>
      <c r="F2718" s="1">
        <v>71</v>
      </c>
      <c r="G2718" s="3">
        <v>0.01</v>
      </c>
      <c r="H2718">
        <v>90.761444139999995</v>
      </c>
      <c r="I2718" s="1">
        <v>78</v>
      </c>
      <c r="J2718" s="1">
        <v>7878</v>
      </c>
      <c r="K2718" s="2">
        <v>17.600000000000001</v>
      </c>
      <c r="L2718" s="1">
        <v>103</v>
      </c>
      <c r="M2718" s="1">
        <v>82</v>
      </c>
      <c r="N2718" s="3">
        <v>7.47</v>
      </c>
      <c r="O2718" s="1">
        <v>78</v>
      </c>
      <c r="P2718" s="2">
        <v>4</v>
      </c>
      <c r="Q2718" s="3">
        <v>662.49229300000002</v>
      </c>
      <c r="R2718" s="1">
        <v>37553726</v>
      </c>
      <c r="S2718">
        <v>5.7</v>
      </c>
      <c r="T2718">
        <v>5.7</v>
      </c>
      <c r="U2718">
        <v>0.47799999999999998</v>
      </c>
      <c r="V2718">
        <v>10</v>
      </c>
    </row>
    <row r="2719" spans="1:22" x14ac:dyDescent="0.3">
      <c r="A2719" t="s">
        <v>203</v>
      </c>
      <c r="B2719" s="1">
        <v>2012</v>
      </c>
      <c r="C2719" t="s">
        <v>23</v>
      </c>
      <c r="D2719" s="2">
        <v>60</v>
      </c>
      <c r="E2719" s="1">
        <v>339</v>
      </c>
      <c r="F2719" s="1">
        <v>73</v>
      </c>
      <c r="G2719" s="3">
        <v>0.01</v>
      </c>
      <c r="H2719">
        <v>92.886978589999998</v>
      </c>
      <c r="I2719" s="1">
        <v>78</v>
      </c>
      <c r="J2719" s="1">
        <v>2027</v>
      </c>
      <c r="K2719" s="2">
        <v>17.2</v>
      </c>
      <c r="L2719" s="1">
        <v>109</v>
      </c>
      <c r="M2719" s="1">
        <v>82</v>
      </c>
      <c r="N2719" s="3">
        <v>7.58</v>
      </c>
      <c r="O2719" s="1">
        <v>78</v>
      </c>
      <c r="P2719" s="2">
        <v>4.5999999999999996</v>
      </c>
      <c r="Q2719" s="3">
        <v>647.74740999999995</v>
      </c>
      <c r="R2719" s="1">
        <v>3636796</v>
      </c>
      <c r="S2719">
        <v>5.8</v>
      </c>
      <c r="T2719">
        <v>5.8</v>
      </c>
      <c r="U2719">
        <v>0.47699999999999998</v>
      </c>
      <c r="V2719">
        <v>10</v>
      </c>
    </row>
    <row r="2720" spans="1:22" x14ac:dyDescent="0.3">
      <c r="A2720" t="s">
        <v>203</v>
      </c>
      <c r="B2720" s="1">
        <v>2011</v>
      </c>
      <c r="C2720" t="s">
        <v>23</v>
      </c>
      <c r="D2720" s="2">
        <v>59.3</v>
      </c>
      <c r="E2720" s="1">
        <v>347</v>
      </c>
      <c r="F2720" s="1">
        <v>76</v>
      </c>
      <c r="G2720" s="3">
        <v>10.220000000000001</v>
      </c>
      <c r="H2720">
        <v>94.496867760000001</v>
      </c>
      <c r="I2720" s="1">
        <v>82</v>
      </c>
      <c r="J2720" s="1">
        <v>3312</v>
      </c>
      <c r="K2720" s="2">
        <v>16.7</v>
      </c>
      <c r="L2720" s="1">
        <v>114</v>
      </c>
      <c r="M2720" s="1">
        <v>82</v>
      </c>
      <c r="N2720" s="3">
        <v>9.9</v>
      </c>
      <c r="O2720" s="1">
        <v>82</v>
      </c>
      <c r="P2720" s="2">
        <v>6.8</v>
      </c>
      <c r="Q2720" s="3">
        <v>584.39621369999998</v>
      </c>
      <c r="R2720" s="1">
        <v>3593648</v>
      </c>
      <c r="S2720">
        <v>5.9</v>
      </c>
      <c r="T2720">
        <v>5.9</v>
      </c>
      <c r="U2720">
        <v>0.47699999999999998</v>
      </c>
      <c r="V2720">
        <v>10.7</v>
      </c>
    </row>
    <row r="2721" spans="1:22" x14ac:dyDescent="0.3">
      <c r="A2721" t="s">
        <v>203</v>
      </c>
      <c r="B2721" s="1">
        <v>2010</v>
      </c>
      <c r="C2721" t="s">
        <v>23</v>
      </c>
      <c r="D2721" s="2">
        <v>58.4</v>
      </c>
      <c r="E2721" s="1">
        <v>362</v>
      </c>
      <c r="F2721" s="1">
        <v>79</v>
      </c>
      <c r="G2721" s="3">
        <v>10.029999999999999</v>
      </c>
      <c r="H2721">
        <v>116.20296399999999</v>
      </c>
      <c r="I2721" s="1">
        <v>8</v>
      </c>
      <c r="J2721" s="1">
        <v>1313</v>
      </c>
      <c r="K2721" s="2">
        <v>16.3</v>
      </c>
      <c r="L2721" s="1">
        <v>119</v>
      </c>
      <c r="M2721" s="1">
        <v>79</v>
      </c>
      <c r="N2721" s="3">
        <v>11.2</v>
      </c>
      <c r="O2721" s="1">
        <v>8</v>
      </c>
      <c r="P2721" s="2">
        <v>8</v>
      </c>
      <c r="Q2721" s="3">
        <v>594.99725569999998</v>
      </c>
      <c r="R2721" s="1">
        <v>33915133</v>
      </c>
      <c r="S2721">
        <v>6</v>
      </c>
      <c r="T2721">
        <v>6</v>
      </c>
      <c r="U2721">
        <v>0.47299999999999998</v>
      </c>
      <c r="V2721">
        <v>10.9</v>
      </c>
    </row>
    <row r="2722" spans="1:22" x14ac:dyDescent="0.3">
      <c r="A2722" t="s">
        <v>203</v>
      </c>
      <c r="B2722" s="1">
        <v>2009</v>
      </c>
      <c r="C2722" t="s">
        <v>23</v>
      </c>
      <c r="D2722" s="2">
        <v>57.5</v>
      </c>
      <c r="E2722" s="1">
        <v>378</v>
      </c>
      <c r="F2722" s="1">
        <v>82</v>
      </c>
      <c r="G2722" s="3">
        <v>9.6300000000000008</v>
      </c>
      <c r="H2722">
        <v>87.045349540000004</v>
      </c>
      <c r="I2722" s="1">
        <v>79</v>
      </c>
      <c r="J2722" s="1">
        <v>1601</v>
      </c>
      <c r="K2722" s="2">
        <v>15.9</v>
      </c>
      <c r="L2722" s="1">
        <v>124</v>
      </c>
      <c r="M2722" s="1">
        <v>78</v>
      </c>
      <c r="N2722" s="3">
        <v>8.43</v>
      </c>
      <c r="O2722" s="1">
        <v>79</v>
      </c>
      <c r="P2722" s="2">
        <v>8.1</v>
      </c>
      <c r="Q2722" s="3">
        <v>647.17732000000001</v>
      </c>
      <c r="R2722" s="1">
        <v>32771895</v>
      </c>
      <c r="S2722">
        <v>6.1</v>
      </c>
      <c r="T2722">
        <v>6.1</v>
      </c>
      <c r="U2722">
        <v>0.46400000000000002</v>
      </c>
      <c r="V2722">
        <v>10.8</v>
      </c>
    </row>
    <row r="2723" spans="1:22" x14ac:dyDescent="0.3">
      <c r="A2723" t="s">
        <v>203</v>
      </c>
      <c r="B2723" s="1">
        <v>2008</v>
      </c>
      <c r="C2723" t="s">
        <v>23</v>
      </c>
      <c r="D2723" s="2">
        <v>56.3</v>
      </c>
      <c r="E2723" s="1">
        <v>41</v>
      </c>
      <c r="F2723" s="1">
        <v>84</v>
      </c>
      <c r="G2723" s="3">
        <v>9.7899999999999991</v>
      </c>
      <c r="H2723">
        <v>72.850236559999999</v>
      </c>
      <c r="I2723" s="1">
        <v>71</v>
      </c>
      <c r="J2723" s="1">
        <v>1319</v>
      </c>
      <c r="K2723" s="2">
        <v>15.6</v>
      </c>
      <c r="L2723" s="1">
        <v>130</v>
      </c>
      <c r="M2723" s="1">
        <v>69</v>
      </c>
      <c r="N2723" s="3">
        <v>9.1</v>
      </c>
      <c r="O2723" s="1">
        <v>71</v>
      </c>
      <c r="P2723" s="2">
        <v>8.1999999999999993</v>
      </c>
      <c r="Q2723" s="3">
        <v>449.6928183</v>
      </c>
      <c r="R2723" s="1">
        <v>31663896</v>
      </c>
      <c r="S2723">
        <v>6.2</v>
      </c>
      <c r="T2723">
        <v>6.2</v>
      </c>
      <c r="U2723">
        <v>0.45300000000000001</v>
      </c>
      <c r="V2723">
        <v>10.6</v>
      </c>
    </row>
    <row r="2724" spans="1:22" x14ac:dyDescent="0.3">
      <c r="A2724" t="s">
        <v>203</v>
      </c>
      <c r="B2724" s="1">
        <v>2007</v>
      </c>
      <c r="C2724" t="s">
        <v>23</v>
      </c>
      <c r="D2724" s="2">
        <v>55.5</v>
      </c>
      <c r="E2724" s="1">
        <v>41</v>
      </c>
      <c r="F2724" s="1">
        <v>88</v>
      </c>
      <c r="G2724" s="3">
        <v>9.65</v>
      </c>
      <c r="H2724">
        <v>6.0025276849999996</v>
      </c>
      <c r="I2724" s="1">
        <v>73</v>
      </c>
      <c r="J2724" s="1">
        <v>3776</v>
      </c>
      <c r="K2724" s="2">
        <v>15.2</v>
      </c>
      <c r="L2724" s="1">
        <v>137</v>
      </c>
      <c r="M2724" s="1">
        <v>7</v>
      </c>
      <c r="N2724" s="3">
        <v>9.76</v>
      </c>
      <c r="O2724" s="1">
        <v>73</v>
      </c>
      <c r="P2724" s="2">
        <v>8.4</v>
      </c>
      <c r="Q2724" s="3">
        <v>41.858631000000003</v>
      </c>
      <c r="R2724" s="1">
        <v>359487</v>
      </c>
      <c r="S2724">
        <v>6.3</v>
      </c>
      <c r="T2724">
        <v>6.3</v>
      </c>
      <c r="U2724">
        <v>0.442</v>
      </c>
      <c r="V2724">
        <v>10.3</v>
      </c>
    </row>
    <row r="2725" spans="1:22" x14ac:dyDescent="0.3">
      <c r="A2725" t="s">
        <v>203</v>
      </c>
      <c r="B2725" s="1">
        <v>2006</v>
      </c>
      <c r="C2725" t="s">
        <v>23</v>
      </c>
      <c r="D2725" s="2">
        <v>54.9</v>
      </c>
      <c r="E2725" s="1">
        <v>41</v>
      </c>
      <c r="F2725" s="1">
        <v>93</v>
      </c>
      <c r="G2725" s="3">
        <v>9.81</v>
      </c>
      <c r="H2725">
        <v>50.839014179999999</v>
      </c>
      <c r="I2725" s="1">
        <v>64</v>
      </c>
      <c r="J2725" s="1">
        <v>5736</v>
      </c>
      <c r="K2725" s="2">
        <v>14.8</v>
      </c>
      <c r="L2725" s="1">
        <v>145</v>
      </c>
      <c r="M2725" s="1">
        <v>62</v>
      </c>
      <c r="N2725" s="3">
        <v>9.86</v>
      </c>
      <c r="O2725" s="1">
        <v>64</v>
      </c>
      <c r="P2725" s="2">
        <v>8.6</v>
      </c>
      <c r="Q2725" s="3">
        <v>336.45939229999999</v>
      </c>
      <c r="R2725" s="1">
        <v>2955662</v>
      </c>
      <c r="S2725">
        <v>6.4</v>
      </c>
      <c r="T2725">
        <v>6.4</v>
      </c>
      <c r="U2725">
        <v>0.434</v>
      </c>
      <c r="V2725">
        <v>10.6</v>
      </c>
    </row>
    <row r="2726" spans="1:22" x14ac:dyDescent="0.3">
      <c r="A2726" t="s">
        <v>203</v>
      </c>
      <c r="B2726" s="1">
        <v>2005</v>
      </c>
      <c r="C2726" t="s">
        <v>23</v>
      </c>
      <c r="D2726" s="2">
        <v>53.2</v>
      </c>
      <c r="E2726" s="1">
        <v>446</v>
      </c>
      <c r="F2726" s="1">
        <v>99</v>
      </c>
      <c r="G2726" s="3">
        <v>10.09</v>
      </c>
      <c r="H2726">
        <v>44.526140009999999</v>
      </c>
      <c r="I2726" s="1">
        <v>64</v>
      </c>
      <c r="J2726" s="1">
        <v>22</v>
      </c>
      <c r="K2726" s="2">
        <v>14.5</v>
      </c>
      <c r="L2726" s="1">
        <v>155</v>
      </c>
      <c r="M2726" s="1">
        <v>59</v>
      </c>
      <c r="N2726" s="3">
        <v>9.36</v>
      </c>
      <c r="O2726" s="1">
        <v>64</v>
      </c>
      <c r="P2726" s="2">
        <v>8.6999999999999993</v>
      </c>
      <c r="Q2726" s="3">
        <v>315.78822700000001</v>
      </c>
      <c r="R2726" s="1">
        <v>2854394</v>
      </c>
      <c r="S2726">
        <v>6.5</v>
      </c>
      <c r="T2726">
        <v>6.5</v>
      </c>
      <c r="U2726">
        <v>0.42899999999999999</v>
      </c>
      <c r="V2726">
        <v>10.9</v>
      </c>
    </row>
    <row r="2727" spans="1:22" x14ac:dyDescent="0.3">
      <c r="A2727" t="s">
        <v>203</v>
      </c>
      <c r="B2727" s="1">
        <v>2004</v>
      </c>
      <c r="C2727" t="s">
        <v>23</v>
      </c>
      <c r="D2727" s="2">
        <v>51.3</v>
      </c>
      <c r="E2727" s="1">
        <v>485</v>
      </c>
      <c r="F2727" s="1">
        <v>104</v>
      </c>
      <c r="G2727" s="3">
        <v>9.89</v>
      </c>
      <c r="H2727">
        <v>36.606092519999997</v>
      </c>
      <c r="I2727" s="1">
        <v>62</v>
      </c>
      <c r="J2727" s="1">
        <v>141</v>
      </c>
      <c r="K2727" s="2">
        <v>14.2</v>
      </c>
      <c r="L2727" s="1">
        <v>164</v>
      </c>
      <c r="M2727" s="1">
        <v>58</v>
      </c>
      <c r="N2727" s="3">
        <v>8.9</v>
      </c>
      <c r="O2727" s="1">
        <v>62</v>
      </c>
      <c r="P2727" s="2">
        <v>8.9</v>
      </c>
      <c r="Q2727" s="3">
        <v>288.23694899999998</v>
      </c>
      <c r="R2727" s="1">
        <v>27568436</v>
      </c>
      <c r="S2727">
        <v>6.6</v>
      </c>
      <c r="T2727">
        <v>6.6</v>
      </c>
      <c r="U2727">
        <v>0.42699999999999999</v>
      </c>
      <c r="V2727">
        <v>11.6</v>
      </c>
    </row>
    <row r="2728" spans="1:22" x14ac:dyDescent="0.3">
      <c r="A2728" t="s">
        <v>203</v>
      </c>
      <c r="B2728" s="1">
        <v>2003</v>
      </c>
      <c r="C2728" t="s">
        <v>23</v>
      </c>
      <c r="D2728" s="2">
        <v>51</v>
      </c>
      <c r="E2728" s="1">
        <v>53</v>
      </c>
      <c r="F2728" s="1">
        <v>109</v>
      </c>
      <c r="G2728" s="3">
        <v>10.16</v>
      </c>
      <c r="H2728">
        <v>4.4267924059999997</v>
      </c>
      <c r="I2728" s="1">
        <v>44</v>
      </c>
      <c r="J2728" s="1">
        <v>29429</v>
      </c>
      <c r="K2728" s="2">
        <v>13.9</v>
      </c>
      <c r="L2728" s="1">
        <v>173</v>
      </c>
      <c r="M2728" s="1">
        <v>57</v>
      </c>
      <c r="N2728" s="3">
        <v>7.54</v>
      </c>
      <c r="O2728" s="1">
        <v>59</v>
      </c>
      <c r="P2728" s="2">
        <v>9.4</v>
      </c>
      <c r="Q2728" s="3">
        <v>237.9995917</v>
      </c>
      <c r="R2728" s="1">
        <v>2662482</v>
      </c>
      <c r="S2728">
        <v>6.7</v>
      </c>
      <c r="T2728">
        <v>6.7</v>
      </c>
      <c r="U2728">
        <v>0.41799999999999998</v>
      </c>
      <c r="V2728">
        <v>11.5</v>
      </c>
    </row>
    <row r="2729" spans="1:22" x14ac:dyDescent="0.3">
      <c r="A2729" t="s">
        <v>203</v>
      </c>
      <c r="B2729" s="1">
        <v>2002</v>
      </c>
      <c r="C2729" t="s">
        <v>23</v>
      </c>
      <c r="D2729" s="2">
        <v>48.8</v>
      </c>
      <c r="E2729" s="1">
        <v>523</v>
      </c>
      <c r="F2729" s="1">
        <v>112</v>
      </c>
      <c r="G2729" s="3">
        <v>10.42</v>
      </c>
      <c r="H2729">
        <v>2.690897842</v>
      </c>
      <c r="I2729" s="1">
        <v>29</v>
      </c>
      <c r="J2729" s="1">
        <v>49871</v>
      </c>
      <c r="K2729" s="2">
        <v>13.6</v>
      </c>
      <c r="L2729" s="1">
        <v>181</v>
      </c>
      <c r="M2729" s="1">
        <v>57</v>
      </c>
      <c r="N2729" s="3">
        <v>7.78</v>
      </c>
      <c r="O2729" s="1">
        <v>57</v>
      </c>
      <c r="P2729" s="2">
        <v>10</v>
      </c>
      <c r="Q2729" s="3">
        <v>24.242322900000001</v>
      </c>
      <c r="R2729" s="1">
        <v>2571848</v>
      </c>
      <c r="S2729">
        <v>6.8</v>
      </c>
      <c r="T2729">
        <v>6.8</v>
      </c>
      <c r="U2729">
        <v>0.40400000000000003</v>
      </c>
      <c r="V2729">
        <v>11</v>
      </c>
    </row>
    <row r="2730" spans="1:22" x14ac:dyDescent="0.3">
      <c r="A2730" t="s">
        <v>203</v>
      </c>
      <c r="B2730" s="1">
        <v>2001</v>
      </c>
      <c r="C2730" t="s">
        <v>23</v>
      </c>
      <c r="D2730" s="2">
        <v>47.7</v>
      </c>
      <c r="E2730" s="1">
        <v>539</v>
      </c>
      <c r="F2730" s="1">
        <v>115</v>
      </c>
      <c r="G2730" s="3">
        <v>10.57</v>
      </c>
      <c r="H2730">
        <v>26.976252169999999</v>
      </c>
      <c r="I2730" s="1"/>
      <c r="J2730" s="1">
        <v>48543</v>
      </c>
      <c r="K2730" s="2">
        <v>13.3</v>
      </c>
      <c r="L2730" s="1">
        <v>187</v>
      </c>
      <c r="M2730" s="1">
        <v>56</v>
      </c>
      <c r="N2730" s="3">
        <v>7.26</v>
      </c>
      <c r="O2730" s="1">
        <v>55</v>
      </c>
      <c r="P2730" s="2">
        <v>10.8</v>
      </c>
      <c r="Q2730" s="3">
        <v>234.98477500000001</v>
      </c>
      <c r="R2730" s="1">
        <v>24854892</v>
      </c>
      <c r="S2730">
        <v>6.9</v>
      </c>
      <c r="T2730">
        <v>6.9</v>
      </c>
      <c r="U2730">
        <v>0.39600000000000002</v>
      </c>
      <c r="V2730">
        <v>10.8</v>
      </c>
    </row>
    <row r="2731" spans="1:22" x14ac:dyDescent="0.3">
      <c r="A2731" t="s">
        <v>203</v>
      </c>
      <c r="B2731" s="1">
        <v>2000</v>
      </c>
      <c r="C2731" t="s">
        <v>23</v>
      </c>
      <c r="D2731" s="2">
        <v>46.6</v>
      </c>
      <c r="E2731" s="1">
        <v>554</v>
      </c>
      <c r="F2731" s="1">
        <v>116</v>
      </c>
      <c r="G2731" s="3">
        <v>10.47</v>
      </c>
      <c r="H2731">
        <v>22.594474609999999</v>
      </c>
      <c r="I2731" s="1"/>
      <c r="J2731" s="1">
        <v>42554</v>
      </c>
      <c r="K2731" s="2">
        <v>13</v>
      </c>
      <c r="L2731" s="1">
        <v>191</v>
      </c>
      <c r="M2731" s="1">
        <v>55</v>
      </c>
      <c r="N2731" s="3">
        <v>6.77</v>
      </c>
      <c r="O2731" s="1">
        <v>52</v>
      </c>
      <c r="P2731" s="2">
        <v>11.6</v>
      </c>
      <c r="Q2731" s="3">
        <v>257.63369</v>
      </c>
      <c r="R2731" s="1">
        <v>2439274</v>
      </c>
      <c r="S2731">
        <v>7</v>
      </c>
      <c r="T2731">
        <v>7</v>
      </c>
      <c r="U2731">
        <v>0.38200000000000001</v>
      </c>
      <c r="V2731">
        <v>9.8000000000000007</v>
      </c>
    </row>
    <row r="2732" spans="1:22" x14ac:dyDescent="0.3">
      <c r="A2732" t="s">
        <v>204</v>
      </c>
      <c r="B2732" s="1">
        <v>2015</v>
      </c>
      <c r="C2732" t="s">
        <v>23</v>
      </c>
      <c r="D2732" s="2">
        <v>71.3</v>
      </c>
      <c r="E2732" s="1">
        <v>195</v>
      </c>
      <c r="F2732" s="1">
        <v>4</v>
      </c>
      <c r="H2732">
        <v>0</v>
      </c>
      <c r="I2732" s="1">
        <v>22</v>
      </c>
      <c r="J2732" s="1">
        <v>105</v>
      </c>
      <c r="K2732" s="2">
        <v>61.3</v>
      </c>
      <c r="L2732" s="1">
        <v>5</v>
      </c>
      <c r="M2732" s="1">
        <v>51</v>
      </c>
      <c r="O2732" s="1">
        <v>23</v>
      </c>
      <c r="P2732" s="2">
        <v>0.2</v>
      </c>
      <c r="Q2732" s="3">
        <v>2124.6626660000002</v>
      </c>
      <c r="R2732" s="1">
        <v>4515429</v>
      </c>
      <c r="S2732">
        <v>2.2999999999999998</v>
      </c>
      <c r="T2732">
        <v>2.4</v>
      </c>
      <c r="U2732">
        <v>0.748</v>
      </c>
      <c r="V2732">
        <v>15.3</v>
      </c>
    </row>
    <row r="2733" spans="1:22" x14ac:dyDescent="0.3">
      <c r="A2733" t="s">
        <v>204</v>
      </c>
      <c r="B2733" s="1">
        <v>2014</v>
      </c>
      <c r="C2733" t="s">
        <v>23</v>
      </c>
      <c r="D2733" s="2">
        <v>78</v>
      </c>
      <c r="E2733" s="1">
        <v>23</v>
      </c>
      <c r="F2733" s="1">
        <v>4</v>
      </c>
      <c r="G2733" s="3">
        <v>8.06</v>
      </c>
      <c r="H2733">
        <v>5.6638493280000004</v>
      </c>
      <c r="I2733" s="1">
        <v>22</v>
      </c>
      <c r="J2733" s="1">
        <v>0</v>
      </c>
      <c r="K2733" s="2">
        <v>6.7</v>
      </c>
      <c r="L2733" s="1">
        <v>5</v>
      </c>
      <c r="M2733" s="1">
        <v>45</v>
      </c>
      <c r="N2733" s="3">
        <v>7.1</v>
      </c>
      <c r="O2733" s="1">
        <v>23</v>
      </c>
      <c r="P2733" s="2">
        <v>0.2</v>
      </c>
      <c r="Q2733" s="3">
        <v>314.65829600000001</v>
      </c>
      <c r="R2733" s="1">
        <v>45271947</v>
      </c>
      <c r="S2733">
        <v>2.2999999999999998</v>
      </c>
      <c r="T2733">
        <v>2.4</v>
      </c>
      <c r="U2733">
        <v>0.746</v>
      </c>
      <c r="V2733">
        <v>15.2</v>
      </c>
    </row>
    <row r="2734" spans="1:22" x14ac:dyDescent="0.3">
      <c r="A2734" t="s">
        <v>204</v>
      </c>
      <c r="B2734" s="1">
        <v>2013</v>
      </c>
      <c r="C2734" t="s">
        <v>23</v>
      </c>
      <c r="D2734" s="2">
        <v>71</v>
      </c>
      <c r="E2734" s="1">
        <v>198</v>
      </c>
      <c r="F2734" s="1">
        <v>4</v>
      </c>
      <c r="G2734" s="3">
        <v>8.44</v>
      </c>
      <c r="H2734">
        <v>52.42529588</v>
      </c>
      <c r="I2734" s="1">
        <v>46</v>
      </c>
      <c r="J2734" s="1">
        <v>0</v>
      </c>
      <c r="K2734" s="2">
        <v>6.1</v>
      </c>
      <c r="L2734" s="1">
        <v>5</v>
      </c>
      <c r="M2734" s="1">
        <v>72</v>
      </c>
      <c r="N2734" s="3">
        <v>7.67</v>
      </c>
      <c r="O2734" s="1">
        <v>76</v>
      </c>
      <c r="P2734" s="2">
        <v>0.2</v>
      </c>
      <c r="Q2734" s="3">
        <v>429.71553999999998</v>
      </c>
      <c r="R2734" s="1">
        <v>454896</v>
      </c>
      <c r="S2734">
        <v>2.2999999999999998</v>
      </c>
      <c r="T2734">
        <v>2.4</v>
      </c>
      <c r="U2734">
        <v>0.74399999999999999</v>
      </c>
      <c r="V2734">
        <v>15.2</v>
      </c>
    </row>
    <row r="2735" spans="1:22" x14ac:dyDescent="0.3">
      <c r="A2735" t="s">
        <v>204</v>
      </c>
      <c r="B2735" s="1">
        <v>2012</v>
      </c>
      <c r="C2735" t="s">
        <v>23</v>
      </c>
      <c r="D2735" s="2">
        <v>77</v>
      </c>
      <c r="E2735" s="1">
        <v>25</v>
      </c>
      <c r="F2735" s="1">
        <v>5</v>
      </c>
      <c r="G2735" s="3">
        <v>8.44</v>
      </c>
      <c r="H2735">
        <v>453.78308470000002</v>
      </c>
      <c r="I2735" s="1">
        <v>46</v>
      </c>
      <c r="J2735" s="1">
        <v>12746</v>
      </c>
      <c r="K2735" s="2">
        <v>59.6</v>
      </c>
      <c r="L2735" s="1">
        <v>5</v>
      </c>
      <c r="M2735" s="1">
        <v>72</v>
      </c>
      <c r="N2735" s="3">
        <v>7.47</v>
      </c>
      <c r="O2735" s="1">
        <v>76</v>
      </c>
      <c r="P2735" s="2">
        <v>0.2</v>
      </c>
      <c r="Q2735" s="3">
        <v>3855.42128</v>
      </c>
      <c r="R2735" s="1">
        <v>455933</v>
      </c>
      <c r="S2735">
        <v>2.4</v>
      </c>
      <c r="T2735">
        <v>2.4</v>
      </c>
      <c r="U2735">
        <v>0.73899999999999999</v>
      </c>
      <c r="V2735">
        <v>15.1</v>
      </c>
    </row>
    <row r="2736" spans="1:22" x14ac:dyDescent="0.3">
      <c r="A2736" t="s">
        <v>204</v>
      </c>
      <c r="B2736" s="1">
        <v>2011</v>
      </c>
      <c r="C2736" t="s">
        <v>23</v>
      </c>
      <c r="D2736" s="2">
        <v>75</v>
      </c>
      <c r="E2736" s="1">
        <v>24</v>
      </c>
      <c r="F2736" s="1">
        <v>5</v>
      </c>
      <c r="G2736" s="3">
        <v>8.48</v>
      </c>
      <c r="H2736">
        <v>415.16277050000002</v>
      </c>
      <c r="I2736" s="1">
        <v>21</v>
      </c>
      <c r="J2736" s="1">
        <v>1333</v>
      </c>
      <c r="K2736" s="2">
        <v>59</v>
      </c>
      <c r="L2736" s="1">
        <v>5</v>
      </c>
      <c r="M2736" s="1">
        <v>54</v>
      </c>
      <c r="N2736" s="3">
        <v>6.98</v>
      </c>
      <c r="O2736" s="1">
        <v>5</v>
      </c>
      <c r="P2736" s="2">
        <v>0.2</v>
      </c>
      <c r="Q2736" s="3">
        <v>3569.7572700000001</v>
      </c>
      <c r="R2736" s="1">
        <v>45761</v>
      </c>
      <c r="S2736">
        <v>2.4</v>
      </c>
      <c r="T2736">
        <v>2.5</v>
      </c>
      <c r="U2736">
        <v>0.73399999999999999</v>
      </c>
      <c r="V2736">
        <v>14.9</v>
      </c>
    </row>
    <row r="2737" spans="1:22" x14ac:dyDescent="0.3">
      <c r="A2737" t="s">
        <v>204</v>
      </c>
      <c r="B2737" s="1">
        <v>2010</v>
      </c>
      <c r="C2737" t="s">
        <v>23</v>
      </c>
      <c r="D2737" s="2">
        <v>69.8</v>
      </c>
      <c r="E2737" s="1">
        <v>212</v>
      </c>
      <c r="F2737" s="1">
        <v>5</v>
      </c>
      <c r="G2737" s="3">
        <v>8.39</v>
      </c>
      <c r="H2737">
        <v>375.68353760000002</v>
      </c>
      <c r="I2737" s="1">
        <v>48</v>
      </c>
      <c r="J2737" s="1">
        <v>39</v>
      </c>
      <c r="K2737" s="2">
        <v>58.5</v>
      </c>
      <c r="L2737" s="1">
        <v>6</v>
      </c>
      <c r="M2737" s="1">
        <v>57</v>
      </c>
      <c r="N2737" s="3">
        <v>7.81</v>
      </c>
      <c r="O2737" s="1">
        <v>52</v>
      </c>
      <c r="P2737" s="2">
        <v>0.2</v>
      </c>
      <c r="Q2737" s="3">
        <v>2965.1423650000002</v>
      </c>
      <c r="R2737" s="1">
        <v>45877</v>
      </c>
      <c r="S2737">
        <v>2.4</v>
      </c>
      <c r="T2737">
        <v>2.5</v>
      </c>
      <c r="U2737">
        <v>0.72799999999999998</v>
      </c>
      <c r="V2737">
        <v>14.9</v>
      </c>
    </row>
    <row r="2738" spans="1:22" x14ac:dyDescent="0.3">
      <c r="A2738" t="s">
        <v>204</v>
      </c>
      <c r="B2738" s="1">
        <v>2009</v>
      </c>
      <c r="C2738" t="s">
        <v>23</v>
      </c>
      <c r="D2738" s="2">
        <v>69.2</v>
      </c>
      <c r="E2738" s="1">
        <v>231</v>
      </c>
      <c r="F2738" s="1">
        <v>5</v>
      </c>
      <c r="G2738" s="3">
        <v>8.7100000000000009</v>
      </c>
      <c r="H2738">
        <v>324.54913479999999</v>
      </c>
      <c r="I2738" s="1">
        <v>66</v>
      </c>
      <c r="J2738" s="1">
        <v>0</v>
      </c>
      <c r="K2738" s="2">
        <v>58</v>
      </c>
      <c r="L2738" s="1">
        <v>6</v>
      </c>
      <c r="M2738" s="1">
        <v>74</v>
      </c>
      <c r="N2738" s="3">
        <v>7.8</v>
      </c>
      <c r="O2738" s="1">
        <v>71</v>
      </c>
      <c r="P2738" s="2">
        <v>0.3</v>
      </c>
      <c r="Q2738" s="3">
        <v>2545.4834099999998</v>
      </c>
      <c r="R2738" s="1">
        <v>46533</v>
      </c>
      <c r="S2738">
        <v>2.5</v>
      </c>
      <c r="T2738">
        <v>2.6</v>
      </c>
      <c r="U2738">
        <v>0.73399999999999999</v>
      </c>
      <c r="V2738">
        <v>14.9</v>
      </c>
    </row>
    <row r="2739" spans="1:22" x14ac:dyDescent="0.3">
      <c r="A2739" t="s">
        <v>204</v>
      </c>
      <c r="B2739" s="1">
        <v>2008</v>
      </c>
      <c r="C2739" t="s">
        <v>23</v>
      </c>
      <c r="D2739" s="2">
        <v>67.7</v>
      </c>
      <c r="E2739" s="1">
        <v>273</v>
      </c>
      <c r="F2739" s="1">
        <v>5</v>
      </c>
      <c r="G2739" s="3">
        <v>9.4600000000000009</v>
      </c>
      <c r="H2739">
        <v>456.45866640000003</v>
      </c>
      <c r="I2739" s="1">
        <v>84</v>
      </c>
      <c r="J2739" s="1">
        <v>48</v>
      </c>
      <c r="K2739" s="2">
        <v>57.6</v>
      </c>
      <c r="L2739" s="1">
        <v>6</v>
      </c>
      <c r="M2739" s="1">
        <v>91</v>
      </c>
      <c r="N2739" s="3">
        <v>6.63</v>
      </c>
      <c r="O2739" s="1">
        <v>9</v>
      </c>
      <c r="P2739" s="2">
        <v>0.4</v>
      </c>
      <c r="Q2739" s="3">
        <v>3891.3782299999998</v>
      </c>
      <c r="R2739" s="1">
        <v>462582</v>
      </c>
      <c r="S2739">
        <v>2.5</v>
      </c>
      <c r="T2739">
        <v>2.6</v>
      </c>
      <c r="U2739">
        <v>0.73</v>
      </c>
      <c r="V2739">
        <v>14.9</v>
      </c>
    </row>
    <row r="2740" spans="1:22" x14ac:dyDescent="0.3">
      <c r="A2740" t="s">
        <v>204</v>
      </c>
      <c r="B2740" s="1">
        <v>2007</v>
      </c>
      <c r="C2740" t="s">
        <v>23</v>
      </c>
      <c r="D2740" s="2">
        <v>67.5</v>
      </c>
      <c r="E2740" s="1">
        <v>277</v>
      </c>
      <c r="F2740" s="1">
        <v>5</v>
      </c>
      <c r="G2740" s="3">
        <v>8.86</v>
      </c>
      <c r="H2740">
        <v>46.19685449</v>
      </c>
      <c r="I2740" s="1">
        <v>92</v>
      </c>
      <c r="J2740" s="1">
        <v>1005</v>
      </c>
      <c r="K2740" s="2">
        <v>57.2</v>
      </c>
      <c r="L2740" s="1">
        <v>6</v>
      </c>
      <c r="M2740" s="1">
        <v>98</v>
      </c>
      <c r="N2740" s="3">
        <v>6.36</v>
      </c>
      <c r="O2740" s="1">
        <v>98</v>
      </c>
      <c r="P2740" s="2">
        <v>0.7</v>
      </c>
      <c r="Q2740" s="3">
        <v>368.68997999999999</v>
      </c>
      <c r="R2740" s="1">
        <v>465935</v>
      </c>
      <c r="S2740">
        <v>2.5</v>
      </c>
      <c r="T2740">
        <v>2.7</v>
      </c>
      <c r="U2740">
        <v>0.72299999999999998</v>
      </c>
      <c r="V2740">
        <v>14.8</v>
      </c>
    </row>
    <row r="2741" spans="1:22" x14ac:dyDescent="0.3">
      <c r="A2741" t="s">
        <v>204</v>
      </c>
      <c r="B2741" s="1">
        <v>2006</v>
      </c>
      <c r="C2741" t="s">
        <v>23</v>
      </c>
      <c r="D2741" s="2">
        <v>67.7</v>
      </c>
      <c r="E2741" s="1">
        <v>267</v>
      </c>
      <c r="F2741" s="1">
        <v>5</v>
      </c>
      <c r="G2741" s="3">
        <v>7.99</v>
      </c>
      <c r="H2741">
        <v>29.381727059999999</v>
      </c>
      <c r="I2741" s="1">
        <v>96</v>
      </c>
      <c r="J2741" s="1">
        <v>42724</v>
      </c>
      <c r="K2741" s="2">
        <v>56.8</v>
      </c>
      <c r="L2741" s="1">
        <v>6</v>
      </c>
      <c r="M2741" s="1">
        <v>99</v>
      </c>
      <c r="N2741" s="3">
        <v>6.39</v>
      </c>
      <c r="O2741" s="1">
        <v>98</v>
      </c>
      <c r="P2741" s="2">
        <v>0.8</v>
      </c>
      <c r="Q2741" s="3">
        <v>233.18831</v>
      </c>
      <c r="R2741" s="1">
        <v>4678775</v>
      </c>
      <c r="S2741">
        <v>2.6</v>
      </c>
      <c r="T2741">
        <v>2.7</v>
      </c>
      <c r="U2741">
        <v>0.71599999999999997</v>
      </c>
      <c r="V2741">
        <v>14.7</v>
      </c>
    </row>
    <row r="2742" spans="1:22" x14ac:dyDescent="0.3">
      <c r="A2742" t="s">
        <v>204</v>
      </c>
      <c r="B2742" s="1">
        <v>2005</v>
      </c>
      <c r="C2742" t="s">
        <v>23</v>
      </c>
      <c r="D2742" s="2">
        <v>67</v>
      </c>
      <c r="E2742" s="1">
        <v>278</v>
      </c>
      <c r="F2742" s="1">
        <v>5</v>
      </c>
      <c r="G2742" s="3">
        <v>7.31</v>
      </c>
      <c r="H2742">
        <v>217.43452569999999</v>
      </c>
      <c r="I2742" s="1">
        <v>97</v>
      </c>
      <c r="J2742" s="1">
        <v>2392</v>
      </c>
      <c r="K2742" s="2">
        <v>56.4</v>
      </c>
      <c r="L2742" s="1">
        <v>6</v>
      </c>
      <c r="M2742" s="1">
        <v>95</v>
      </c>
      <c r="N2742" s="3">
        <v>6.41</v>
      </c>
      <c r="O2742" s="1">
        <v>96</v>
      </c>
      <c r="P2742" s="2">
        <v>0.9</v>
      </c>
      <c r="Q2742" s="3">
        <v>1828.7176260000001</v>
      </c>
      <c r="R2742" s="1">
        <v>471515</v>
      </c>
      <c r="S2742">
        <v>2.7</v>
      </c>
      <c r="T2742">
        <v>2.8</v>
      </c>
      <c r="U2742">
        <v>0.70699999999999996</v>
      </c>
      <c r="V2742">
        <v>14.5</v>
      </c>
    </row>
    <row r="2743" spans="1:22" x14ac:dyDescent="0.3">
      <c r="A2743" t="s">
        <v>204</v>
      </c>
      <c r="B2743" s="1">
        <v>2004</v>
      </c>
      <c r="C2743" t="s">
        <v>23</v>
      </c>
      <c r="D2743" s="2">
        <v>67.400000000000006</v>
      </c>
      <c r="E2743" s="1">
        <v>267</v>
      </c>
      <c r="F2743" s="1">
        <v>5</v>
      </c>
      <c r="G2743" s="3">
        <v>6.79</v>
      </c>
      <c r="H2743">
        <v>180.35378589999999</v>
      </c>
      <c r="I2743" s="1">
        <v>98</v>
      </c>
      <c r="J2743" s="1">
        <v>146</v>
      </c>
      <c r="K2743" s="2">
        <v>56.1</v>
      </c>
      <c r="L2743" s="1">
        <v>6</v>
      </c>
      <c r="M2743" s="1">
        <v>99</v>
      </c>
      <c r="N2743" s="3">
        <v>6.61</v>
      </c>
      <c r="O2743" s="1">
        <v>99</v>
      </c>
      <c r="P2743" s="2">
        <v>1</v>
      </c>
      <c r="Q2743" s="3">
        <v>1367.352433</v>
      </c>
      <c r="R2743" s="1">
        <v>474516</v>
      </c>
      <c r="S2743">
        <v>2.7</v>
      </c>
      <c r="T2743">
        <v>2.8</v>
      </c>
      <c r="U2743">
        <v>0.7</v>
      </c>
      <c r="V2743">
        <v>14.6</v>
      </c>
    </row>
    <row r="2744" spans="1:22" x14ac:dyDescent="0.3">
      <c r="A2744" t="s">
        <v>204</v>
      </c>
      <c r="B2744" s="1">
        <v>2003</v>
      </c>
      <c r="C2744" t="s">
        <v>23</v>
      </c>
      <c r="D2744" s="2">
        <v>67.599999999999994</v>
      </c>
      <c r="E2744" s="1">
        <v>256</v>
      </c>
      <c r="F2744" s="1">
        <v>6</v>
      </c>
      <c r="G2744" s="3">
        <v>5.92</v>
      </c>
      <c r="H2744">
        <v>21.22386354</v>
      </c>
      <c r="I2744" s="1">
        <v>77</v>
      </c>
      <c r="J2744" s="1">
        <v>411</v>
      </c>
      <c r="K2744" s="2">
        <v>55.7</v>
      </c>
      <c r="L2744" s="1">
        <v>6</v>
      </c>
      <c r="M2744" s="1">
        <v>99</v>
      </c>
      <c r="N2744" s="3">
        <v>6.93</v>
      </c>
      <c r="O2744" s="1">
        <v>97</v>
      </c>
      <c r="P2744" s="2">
        <v>0.9</v>
      </c>
      <c r="Q2744" s="3">
        <v>148.52248800000001</v>
      </c>
      <c r="R2744" s="1">
        <v>4781295</v>
      </c>
      <c r="S2744">
        <v>2.8</v>
      </c>
      <c r="T2744">
        <v>2.9</v>
      </c>
      <c r="U2744">
        <v>0.69099999999999995</v>
      </c>
      <c r="V2744">
        <v>14.3</v>
      </c>
    </row>
    <row r="2745" spans="1:22" x14ac:dyDescent="0.3">
      <c r="A2745" t="s">
        <v>204</v>
      </c>
      <c r="B2745" s="1">
        <v>2002</v>
      </c>
      <c r="C2745" t="s">
        <v>23</v>
      </c>
      <c r="D2745" s="2">
        <v>67.599999999999994</v>
      </c>
      <c r="E2745" s="1">
        <v>256</v>
      </c>
      <c r="F2745" s="1">
        <v>6</v>
      </c>
      <c r="G2745" s="3">
        <v>4.8899999999999997</v>
      </c>
      <c r="H2745">
        <v>115.738974</v>
      </c>
      <c r="I2745" s="1">
        <v>48</v>
      </c>
      <c r="J2745" s="1">
        <v>7587</v>
      </c>
      <c r="K2745" s="2">
        <v>55.4</v>
      </c>
      <c r="L2745" s="1">
        <v>7</v>
      </c>
      <c r="M2745" s="1">
        <v>99</v>
      </c>
      <c r="N2745" s="3">
        <v>6.25</v>
      </c>
      <c r="O2745" s="1">
        <v>99</v>
      </c>
      <c r="P2745" s="2">
        <v>0.9</v>
      </c>
      <c r="Q2745" s="3">
        <v>879.47548600000005</v>
      </c>
      <c r="R2745" s="1">
        <v>48225</v>
      </c>
      <c r="S2745">
        <v>2.9</v>
      </c>
      <c r="T2745">
        <v>3</v>
      </c>
      <c r="U2745">
        <v>0.68300000000000005</v>
      </c>
      <c r="V2745">
        <v>13.9</v>
      </c>
    </row>
    <row r="2746" spans="1:22" x14ac:dyDescent="0.3">
      <c r="A2746" t="s">
        <v>204</v>
      </c>
      <c r="B2746" s="1">
        <v>2001</v>
      </c>
      <c r="C2746" t="s">
        <v>23</v>
      </c>
      <c r="D2746" s="2">
        <v>67.7</v>
      </c>
      <c r="E2746" s="1">
        <v>253</v>
      </c>
      <c r="F2746" s="1">
        <v>6</v>
      </c>
      <c r="G2746" s="3">
        <v>4.3099999999999996</v>
      </c>
      <c r="H2746">
        <v>8.8974214590000003</v>
      </c>
      <c r="I2746" s="1">
        <v>7</v>
      </c>
      <c r="J2746" s="1">
        <v>16970</v>
      </c>
      <c r="K2746" s="2">
        <v>55.1</v>
      </c>
      <c r="L2746" s="1">
        <v>7</v>
      </c>
      <c r="M2746" s="1">
        <v>99</v>
      </c>
      <c r="N2746" s="3">
        <v>5.66</v>
      </c>
      <c r="O2746" s="1">
        <v>99</v>
      </c>
      <c r="P2746" s="2">
        <v>0.8</v>
      </c>
      <c r="Q2746" s="3">
        <v>78.738242999999997</v>
      </c>
      <c r="R2746" s="1">
        <v>48683865</v>
      </c>
      <c r="S2746">
        <v>2.9</v>
      </c>
      <c r="T2746">
        <v>3</v>
      </c>
      <c r="U2746">
        <v>0.67300000000000004</v>
      </c>
      <c r="V2746">
        <v>13.2</v>
      </c>
    </row>
    <row r="2747" spans="1:22" x14ac:dyDescent="0.3">
      <c r="A2747" t="s">
        <v>204</v>
      </c>
      <c r="B2747" s="1">
        <v>2000</v>
      </c>
      <c r="C2747" t="s">
        <v>23</v>
      </c>
      <c r="D2747" s="2">
        <v>67.5</v>
      </c>
      <c r="E2747" s="1">
        <v>257</v>
      </c>
      <c r="F2747" s="1">
        <v>6</v>
      </c>
      <c r="G2747" s="3">
        <v>4.49</v>
      </c>
      <c r="H2747">
        <v>7.8837914739999997</v>
      </c>
      <c r="I2747" s="1">
        <v>4</v>
      </c>
      <c r="J2747" s="1">
        <v>817</v>
      </c>
      <c r="K2747" s="2">
        <v>54.8</v>
      </c>
      <c r="L2747" s="1">
        <v>8</v>
      </c>
      <c r="M2747" s="1">
        <v>99</v>
      </c>
      <c r="N2747" s="3">
        <v>5.59</v>
      </c>
      <c r="O2747" s="1">
        <v>99</v>
      </c>
      <c r="P2747" s="2">
        <v>0.7</v>
      </c>
      <c r="Q2747" s="3">
        <v>635.78963499999998</v>
      </c>
      <c r="R2747" s="1">
        <v>49175848</v>
      </c>
      <c r="S2747">
        <v>3</v>
      </c>
      <c r="T2747">
        <v>3.1</v>
      </c>
      <c r="U2747">
        <v>0.66900000000000004</v>
      </c>
      <c r="V2747">
        <v>13.3</v>
      </c>
    </row>
    <row r="2748" spans="1:22" x14ac:dyDescent="0.3">
      <c r="A2748" t="s">
        <v>205</v>
      </c>
      <c r="B2748" s="1">
        <v>2015</v>
      </c>
      <c r="C2748" t="s">
        <v>23</v>
      </c>
      <c r="D2748" s="2">
        <v>77.099999999999994</v>
      </c>
      <c r="E2748" s="1">
        <v>75</v>
      </c>
      <c r="F2748" s="1">
        <v>1</v>
      </c>
      <c r="H2748">
        <v>0</v>
      </c>
      <c r="I2748" s="1">
        <v>99</v>
      </c>
      <c r="J2748" s="1">
        <v>347</v>
      </c>
      <c r="K2748" s="2">
        <v>64.2</v>
      </c>
      <c r="L2748" s="1">
        <v>1</v>
      </c>
      <c r="M2748" s="1">
        <v>99</v>
      </c>
      <c r="O2748" s="1">
        <v>99</v>
      </c>
      <c r="P2748" s="2">
        <v>0.1</v>
      </c>
      <c r="Q2748" s="3">
        <v>3911.7468899999999</v>
      </c>
      <c r="S2748">
        <v>5.3</v>
      </c>
      <c r="T2748">
        <v>5.0999999999999996</v>
      </c>
      <c r="U2748">
        <v>0.83599999999999997</v>
      </c>
      <c r="V2748">
        <v>13.3</v>
      </c>
    </row>
    <row r="2749" spans="1:22" x14ac:dyDescent="0.3">
      <c r="A2749" t="s">
        <v>205</v>
      </c>
      <c r="B2749" s="1">
        <v>2014</v>
      </c>
      <c r="C2749" t="s">
        <v>23</v>
      </c>
      <c r="D2749" s="2">
        <v>76.900000000000006</v>
      </c>
      <c r="E2749" s="1">
        <v>77</v>
      </c>
      <c r="F2749" s="1">
        <v>1</v>
      </c>
      <c r="G2749" s="3">
        <v>1.91</v>
      </c>
      <c r="H2749">
        <v>3862.68271</v>
      </c>
      <c r="I2749" s="1">
        <v>99</v>
      </c>
      <c r="J2749" s="1">
        <v>344</v>
      </c>
      <c r="K2749" s="2">
        <v>62.4</v>
      </c>
      <c r="L2749" s="1">
        <v>1</v>
      </c>
      <c r="M2749" s="1">
        <v>99</v>
      </c>
      <c r="N2749" s="3">
        <v>3.64</v>
      </c>
      <c r="O2749" s="1">
        <v>99</v>
      </c>
      <c r="P2749" s="2">
        <v>0.1</v>
      </c>
      <c r="Q2749" s="3">
        <v>44449.743499999997</v>
      </c>
      <c r="S2749">
        <v>5.2</v>
      </c>
      <c r="T2749">
        <v>5</v>
      </c>
      <c r="U2749">
        <v>0.83199999999999996</v>
      </c>
      <c r="V2749">
        <v>13.3</v>
      </c>
    </row>
    <row r="2750" spans="1:22" x14ac:dyDescent="0.3">
      <c r="A2750" t="s">
        <v>205</v>
      </c>
      <c r="B2750" s="1">
        <v>2013</v>
      </c>
      <c r="C2750" t="s">
        <v>23</v>
      </c>
      <c r="D2750" s="2">
        <v>76.7</v>
      </c>
      <c r="E2750" s="1">
        <v>78</v>
      </c>
      <c r="F2750" s="1">
        <v>1</v>
      </c>
      <c r="G2750" s="3">
        <v>1.82</v>
      </c>
      <c r="H2750">
        <v>377.2009132</v>
      </c>
      <c r="I2750" s="1">
        <v>98</v>
      </c>
      <c r="J2750" s="1">
        <v>0</v>
      </c>
      <c r="K2750" s="2">
        <v>6.5</v>
      </c>
      <c r="L2750" s="1">
        <v>1</v>
      </c>
      <c r="M2750" s="1">
        <v>98</v>
      </c>
      <c r="N2750" s="3">
        <v>3.49</v>
      </c>
      <c r="O2750" s="1">
        <v>98</v>
      </c>
      <c r="P2750" s="2">
        <v>0.1</v>
      </c>
      <c r="Q2750" s="3">
        <v>4335.6426799999999</v>
      </c>
      <c r="S2750">
        <v>5.2</v>
      </c>
      <c r="T2750">
        <v>5</v>
      </c>
      <c r="U2750">
        <v>0.82899999999999996</v>
      </c>
      <c r="V2750">
        <v>13.3</v>
      </c>
    </row>
    <row r="2751" spans="1:22" x14ac:dyDescent="0.3">
      <c r="A2751" t="s">
        <v>205</v>
      </c>
      <c r="B2751" s="1">
        <v>2012</v>
      </c>
      <c r="C2751" t="s">
        <v>23</v>
      </c>
      <c r="D2751" s="2">
        <v>76.5</v>
      </c>
      <c r="E2751" s="1">
        <v>8</v>
      </c>
      <c r="F2751" s="1">
        <v>1</v>
      </c>
      <c r="G2751" s="3">
        <v>1.75</v>
      </c>
      <c r="H2751">
        <v>3663.764502</v>
      </c>
      <c r="I2751" s="1">
        <v>96</v>
      </c>
      <c r="J2751" s="1">
        <v>132</v>
      </c>
      <c r="K2751" s="2">
        <v>58.6</v>
      </c>
      <c r="L2751" s="1">
        <v>1</v>
      </c>
      <c r="M2751" s="1">
        <v>96</v>
      </c>
      <c r="N2751" s="3">
        <v>3.45</v>
      </c>
      <c r="O2751" s="1">
        <v>96</v>
      </c>
      <c r="P2751" s="2">
        <v>0.1</v>
      </c>
      <c r="Q2751" s="3">
        <v>42112.235650000002</v>
      </c>
      <c r="S2751">
        <v>5.0999999999999996</v>
      </c>
      <c r="T2751">
        <v>5</v>
      </c>
      <c r="U2751">
        <v>0.82599999999999996</v>
      </c>
      <c r="V2751">
        <v>13.3</v>
      </c>
    </row>
    <row r="2752" spans="1:22" x14ac:dyDescent="0.3">
      <c r="A2752" t="s">
        <v>205</v>
      </c>
      <c r="B2752" s="1">
        <v>2011</v>
      </c>
      <c r="C2752" t="s">
        <v>23</v>
      </c>
      <c r="D2752" s="2">
        <v>76.3</v>
      </c>
      <c r="E2752" s="1">
        <v>81</v>
      </c>
      <c r="F2752" s="1">
        <v>1</v>
      </c>
      <c r="G2752" s="3">
        <v>1.73</v>
      </c>
      <c r="H2752">
        <v>387.774991</v>
      </c>
      <c r="I2752" s="1">
        <v>95</v>
      </c>
      <c r="J2752" s="1">
        <v>0</v>
      </c>
      <c r="K2752" s="2">
        <v>57.1</v>
      </c>
      <c r="L2752" s="1">
        <v>1</v>
      </c>
      <c r="M2752" s="1">
        <v>95</v>
      </c>
      <c r="N2752" s="3">
        <v>3.7</v>
      </c>
      <c r="O2752" s="1">
        <v>95</v>
      </c>
      <c r="P2752" s="2">
        <v>0.1</v>
      </c>
      <c r="Q2752" s="3">
        <v>4462.3128999999999</v>
      </c>
      <c r="S2752">
        <v>5.0999999999999996</v>
      </c>
      <c r="T2752">
        <v>4.9000000000000004</v>
      </c>
      <c r="U2752">
        <v>0.82399999999999995</v>
      </c>
      <c r="V2752">
        <v>13.3</v>
      </c>
    </row>
    <row r="2753" spans="1:22" x14ac:dyDescent="0.3">
      <c r="A2753" t="s">
        <v>205</v>
      </c>
      <c r="B2753" s="1">
        <v>2010</v>
      </c>
      <c r="C2753" t="s">
        <v>23</v>
      </c>
      <c r="D2753" s="2">
        <v>76.2</v>
      </c>
      <c r="E2753" s="1">
        <v>82</v>
      </c>
      <c r="F2753" s="1">
        <v>1</v>
      </c>
      <c r="G2753" s="3">
        <v>1.69</v>
      </c>
      <c r="H2753">
        <v>308.0660742</v>
      </c>
      <c r="I2753" s="1">
        <v>94</v>
      </c>
      <c r="J2753" s="1">
        <v>87</v>
      </c>
      <c r="K2753" s="2">
        <v>55.8</v>
      </c>
      <c r="L2753" s="1">
        <v>1</v>
      </c>
      <c r="M2753" s="1">
        <v>94</v>
      </c>
      <c r="N2753" s="3">
        <v>3.93</v>
      </c>
      <c r="O2753" s="1">
        <v>94</v>
      </c>
      <c r="P2753" s="2">
        <v>0.1</v>
      </c>
      <c r="Q2753" s="3">
        <v>3549.1483199999998</v>
      </c>
      <c r="S2753">
        <v>5.0999999999999996</v>
      </c>
      <c r="T2753">
        <v>4.9000000000000004</v>
      </c>
      <c r="U2753">
        <v>0.82599999999999996</v>
      </c>
      <c r="V2753">
        <v>13.3</v>
      </c>
    </row>
    <row r="2754" spans="1:22" x14ac:dyDescent="0.3">
      <c r="A2754" t="s">
        <v>205</v>
      </c>
      <c r="B2754" s="1">
        <v>2009</v>
      </c>
      <c r="C2754" t="s">
        <v>23</v>
      </c>
      <c r="D2754" s="2">
        <v>76</v>
      </c>
      <c r="E2754" s="1">
        <v>84</v>
      </c>
      <c r="F2754" s="1">
        <v>1</v>
      </c>
      <c r="G2754" s="3">
        <v>1.73</v>
      </c>
      <c r="H2754">
        <v>292.40226719999998</v>
      </c>
      <c r="I2754" s="1">
        <v>93</v>
      </c>
      <c r="J2754" s="1">
        <v>0</v>
      </c>
      <c r="K2754" s="2">
        <v>55.1</v>
      </c>
      <c r="L2754" s="1">
        <v>1</v>
      </c>
      <c r="M2754" s="1">
        <v>94</v>
      </c>
      <c r="N2754" s="3">
        <v>4.5</v>
      </c>
      <c r="O2754" s="1">
        <v>93</v>
      </c>
      <c r="P2754" s="2">
        <v>0.1</v>
      </c>
      <c r="Q2754" s="3">
        <v>3372.5751700000001</v>
      </c>
      <c r="S2754">
        <v>5.0999999999999996</v>
      </c>
      <c r="T2754">
        <v>4.9000000000000004</v>
      </c>
      <c r="U2754">
        <v>0.83099999999999996</v>
      </c>
      <c r="V2754">
        <v>13.2</v>
      </c>
    </row>
    <row r="2755" spans="1:22" x14ac:dyDescent="0.3">
      <c r="A2755" t="s">
        <v>205</v>
      </c>
      <c r="B2755" s="1">
        <v>2008</v>
      </c>
      <c r="C2755" t="s">
        <v>23</v>
      </c>
      <c r="D2755" s="2">
        <v>75.8</v>
      </c>
      <c r="E2755" s="1">
        <v>85</v>
      </c>
      <c r="F2755" s="1">
        <v>1</v>
      </c>
      <c r="G2755" s="3">
        <v>1.86</v>
      </c>
      <c r="H2755">
        <v>4003.908598</v>
      </c>
      <c r="I2755" s="1">
        <v>92</v>
      </c>
      <c r="J2755" s="1">
        <v>55</v>
      </c>
      <c r="K2755" s="2">
        <v>54.8</v>
      </c>
      <c r="L2755" s="1">
        <v>1</v>
      </c>
      <c r="M2755" s="1">
        <v>94</v>
      </c>
      <c r="N2755" s="3">
        <v>2.93</v>
      </c>
      <c r="O2755" s="1">
        <v>92</v>
      </c>
      <c r="P2755" s="2">
        <v>0.1</v>
      </c>
      <c r="Q2755" s="3">
        <v>45758.955399999999</v>
      </c>
      <c r="S2755">
        <v>5.0999999999999996</v>
      </c>
      <c r="T2755">
        <v>4.9000000000000004</v>
      </c>
      <c r="U2755">
        <v>0.82899999999999996</v>
      </c>
      <c r="V2755">
        <v>13.1</v>
      </c>
    </row>
    <row r="2756" spans="1:22" x14ac:dyDescent="0.3">
      <c r="A2756" t="s">
        <v>205</v>
      </c>
      <c r="B2756" s="1">
        <v>2007</v>
      </c>
      <c r="C2756" t="s">
        <v>23</v>
      </c>
      <c r="D2756" s="2">
        <v>75.599999999999994</v>
      </c>
      <c r="E2756" s="1">
        <v>87</v>
      </c>
      <c r="F2756" s="1">
        <v>1</v>
      </c>
      <c r="G2756" s="3">
        <v>1.69</v>
      </c>
      <c r="H2756">
        <v>3759.457226</v>
      </c>
      <c r="I2756" s="1">
        <v>92</v>
      </c>
      <c r="J2756" s="1">
        <v>0</v>
      </c>
      <c r="K2756" s="2">
        <v>55.1</v>
      </c>
      <c r="L2756" s="1">
        <v>1</v>
      </c>
      <c r="M2756" s="1">
        <v>94</v>
      </c>
      <c r="N2756" s="3">
        <v>2.57</v>
      </c>
      <c r="O2756" s="1">
        <v>92</v>
      </c>
      <c r="P2756" s="2">
        <v>0.1</v>
      </c>
      <c r="Q2756" s="3">
        <v>42672.613230000003</v>
      </c>
      <c r="S2756">
        <v>5.0999999999999996</v>
      </c>
      <c r="T2756">
        <v>4.9000000000000004</v>
      </c>
      <c r="U2756">
        <v>0.82599999999999996</v>
      </c>
      <c r="V2756">
        <v>12.9</v>
      </c>
    </row>
    <row r="2757" spans="1:22" x14ac:dyDescent="0.3">
      <c r="A2757" t="s">
        <v>205</v>
      </c>
      <c r="B2757" s="1">
        <v>2006</v>
      </c>
      <c r="C2757" t="s">
        <v>23</v>
      </c>
      <c r="D2757" s="2">
        <v>75.400000000000006</v>
      </c>
      <c r="E2757" s="1">
        <v>89</v>
      </c>
      <c r="F2757" s="1">
        <v>1</v>
      </c>
      <c r="G2757" s="3">
        <v>1.74</v>
      </c>
      <c r="H2757">
        <v>3749.941617</v>
      </c>
      <c r="I2757" s="1">
        <v>92</v>
      </c>
      <c r="J2757" s="1">
        <v>0</v>
      </c>
      <c r="K2757" s="2">
        <v>55.8</v>
      </c>
      <c r="L2757" s="1">
        <v>1</v>
      </c>
      <c r="M2757" s="1">
        <v>94</v>
      </c>
      <c r="N2757" s="3">
        <v>2.33</v>
      </c>
      <c r="O2757" s="1">
        <v>92</v>
      </c>
      <c r="P2757" s="2">
        <v>0.1</v>
      </c>
      <c r="Q2757" s="3">
        <v>42372.221660000003</v>
      </c>
      <c r="S2757">
        <v>5.0999999999999996</v>
      </c>
      <c r="T2757">
        <v>4.9000000000000004</v>
      </c>
      <c r="U2757">
        <v>0.82299999999999995</v>
      </c>
      <c r="V2757">
        <v>12.8</v>
      </c>
    </row>
    <row r="2758" spans="1:22" x14ac:dyDescent="0.3">
      <c r="A2758" t="s">
        <v>205</v>
      </c>
      <c r="B2758" s="1">
        <v>2005</v>
      </c>
      <c r="C2758" t="s">
        <v>23</v>
      </c>
      <c r="D2758" s="2">
        <v>75.3</v>
      </c>
      <c r="E2758" s="1">
        <v>92</v>
      </c>
      <c r="F2758" s="1">
        <v>1</v>
      </c>
      <c r="G2758" s="3">
        <v>1.79</v>
      </c>
      <c r="H2758">
        <v>3427.3203319999998</v>
      </c>
      <c r="I2758" s="1">
        <v>92</v>
      </c>
      <c r="J2758" s="1">
        <v>29</v>
      </c>
      <c r="K2758" s="2">
        <v>56.6</v>
      </c>
      <c r="L2758" s="1">
        <v>1</v>
      </c>
      <c r="M2758" s="1">
        <v>94</v>
      </c>
      <c r="N2758" s="3">
        <v>2.3199999999999998</v>
      </c>
      <c r="O2758" s="1">
        <v>94</v>
      </c>
      <c r="P2758" s="2">
        <v>0.1</v>
      </c>
      <c r="Q2758" s="3">
        <v>39439.8197</v>
      </c>
      <c r="S2758">
        <v>5.0999999999999996</v>
      </c>
      <c r="T2758">
        <v>4.9000000000000004</v>
      </c>
      <c r="U2758">
        <v>0.81799999999999995</v>
      </c>
      <c r="V2758">
        <v>12.6</v>
      </c>
    </row>
    <row r="2759" spans="1:22" x14ac:dyDescent="0.3">
      <c r="A2759" t="s">
        <v>205</v>
      </c>
      <c r="B2759" s="1">
        <v>2004</v>
      </c>
      <c r="C2759" t="s">
        <v>23</v>
      </c>
      <c r="D2759" s="2">
        <v>75.099999999999994</v>
      </c>
      <c r="E2759" s="1">
        <v>95</v>
      </c>
      <c r="F2759" s="1">
        <v>1</v>
      </c>
      <c r="G2759" s="3">
        <v>1.77</v>
      </c>
      <c r="H2759">
        <v>2972.4486750000001</v>
      </c>
      <c r="I2759" s="1">
        <v>92</v>
      </c>
      <c r="J2759" s="1">
        <v>22</v>
      </c>
      <c r="K2759" s="2">
        <v>57</v>
      </c>
      <c r="L2759" s="1">
        <v>1</v>
      </c>
      <c r="M2759" s="1">
        <v>94</v>
      </c>
      <c r="N2759" s="3">
        <v>2.46</v>
      </c>
      <c r="O2759" s="1">
        <v>94</v>
      </c>
      <c r="P2759" s="2">
        <v>0.1</v>
      </c>
      <c r="Q2759" s="3">
        <v>36161.176099999997</v>
      </c>
      <c r="S2759">
        <v>5.2</v>
      </c>
      <c r="T2759">
        <v>4.9000000000000004</v>
      </c>
      <c r="U2759">
        <v>0.81299999999999994</v>
      </c>
      <c r="V2759">
        <v>12.4</v>
      </c>
    </row>
    <row r="2760" spans="1:22" x14ac:dyDescent="0.3">
      <c r="A2760" t="s">
        <v>205</v>
      </c>
      <c r="B2760" s="1">
        <v>2003</v>
      </c>
      <c r="C2760" t="s">
        <v>23</v>
      </c>
      <c r="D2760" s="2">
        <v>74.900000000000006</v>
      </c>
      <c r="E2760" s="1">
        <v>98</v>
      </c>
      <c r="F2760" s="1">
        <v>1</v>
      </c>
      <c r="G2760" s="3">
        <v>1.74</v>
      </c>
      <c r="H2760">
        <v>277.18183320000003</v>
      </c>
      <c r="I2760" s="1">
        <v>92</v>
      </c>
      <c r="J2760" s="1">
        <v>42</v>
      </c>
      <c r="K2760" s="2">
        <v>56.8</v>
      </c>
      <c r="L2760" s="1">
        <v>1</v>
      </c>
      <c r="M2760" s="1">
        <v>94</v>
      </c>
      <c r="N2760" s="3">
        <v>2.65</v>
      </c>
      <c r="O2760" s="1">
        <v>94</v>
      </c>
      <c r="P2760" s="2">
        <v>0.1</v>
      </c>
      <c r="Q2760" s="3">
        <v>3323.5231800000001</v>
      </c>
      <c r="S2760">
        <v>5.2</v>
      </c>
      <c r="T2760">
        <v>5</v>
      </c>
      <c r="U2760">
        <v>0.80800000000000005</v>
      </c>
      <c r="V2760">
        <v>12.3</v>
      </c>
    </row>
    <row r="2761" spans="1:22" x14ac:dyDescent="0.3">
      <c r="A2761" t="s">
        <v>205</v>
      </c>
      <c r="B2761" s="1">
        <v>2002</v>
      </c>
      <c r="C2761" t="s">
        <v>23</v>
      </c>
      <c r="D2761" s="2">
        <v>74.7</v>
      </c>
      <c r="E2761" s="1">
        <v>11</v>
      </c>
      <c r="F2761" s="1">
        <v>1</v>
      </c>
      <c r="G2761" s="3">
        <v>1.72</v>
      </c>
      <c r="H2761">
        <v>2598.8428269999999</v>
      </c>
      <c r="I2761" s="1">
        <v>92</v>
      </c>
      <c r="J2761" s="1">
        <v>53</v>
      </c>
      <c r="K2761" s="2">
        <v>56</v>
      </c>
      <c r="L2761" s="1">
        <v>1</v>
      </c>
      <c r="M2761" s="1">
        <v>94</v>
      </c>
      <c r="N2761" s="3">
        <v>2.72</v>
      </c>
      <c r="O2761" s="1">
        <v>94</v>
      </c>
      <c r="P2761" s="2">
        <v>0.1</v>
      </c>
      <c r="Q2761" s="3">
        <v>31311.359359999999</v>
      </c>
      <c r="S2761">
        <v>5.3</v>
      </c>
      <c r="T2761">
        <v>5</v>
      </c>
      <c r="U2761">
        <v>0.80300000000000005</v>
      </c>
      <c r="V2761">
        <v>12.1</v>
      </c>
    </row>
    <row r="2762" spans="1:22" x14ac:dyDescent="0.3">
      <c r="A2762" t="s">
        <v>205</v>
      </c>
      <c r="B2762" s="1">
        <v>2001</v>
      </c>
      <c r="C2762" t="s">
        <v>23</v>
      </c>
      <c r="D2762" s="2">
        <v>74.5</v>
      </c>
      <c r="E2762" s="1">
        <v>14</v>
      </c>
      <c r="F2762" s="1">
        <v>1</v>
      </c>
      <c r="G2762" s="3">
        <v>1.67</v>
      </c>
      <c r="H2762">
        <v>243.75391289999999</v>
      </c>
      <c r="I2762" s="1">
        <v>92</v>
      </c>
      <c r="J2762" s="1">
        <v>30</v>
      </c>
      <c r="K2762" s="2">
        <v>55</v>
      </c>
      <c r="L2762" s="1">
        <v>1</v>
      </c>
      <c r="M2762" s="1">
        <v>94</v>
      </c>
      <c r="N2762" s="3">
        <v>2.48</v>
      </c>
      <c r="O2762" s="1">
        <v>94</v>
      </c>
      <c r="P2762" s="2">
        <v>0.1</v>
      </c>
      <c r="Q2762" s="3">
        <v>3161.5293499999998</v>
      </c>
      <c r="S2762">
        <v>5.3</v>
      </c>
      <c r="T2762">
        <v>5.0999999999999996</v>
      </c>
      <c r="U2762">
        <v>0.79800000000000004</v>
      </c>
      <c r="V2762">
        <v>12</v>
      </c>
    </row>
    <row r="2763" spans="1:22" x14ac:dyDescent="0.3">
      <c r="A2763" t="s">
        <v>205</v>
      </c>
      <c r="B2763" s="1">
        <v>2000</v>
      </c>
      <c r="C2763" t="s">
        <v>23</v>
      </c>
      <c r="D2763" s="2">
        <v>74.2</v>
      </c>
      <c r="E2763" s="1">
        <v>17</v>
      </c>
      <c r="F2763" s="1">
        <v>1</v>
      </c>
      <c r="G2763" s="3">
        <v>1.64</v>
      </c>
      <c r="H2763">
        <v>262.95895780000001</v>
      </c>
      <c r="I2763" s="1">
        <v>92</v>
      </c>
      <c r="J2763" s="1">
        <v>69</v>
      </c>
      <c r="K2763" s="2">
        <v>54.1</v>
      </c>
      <c r="L2763" s="1">
        <v>1</v>
      </c>
      <c r="M2763" s="1">
        <v>94</v>
      </c>
      <c r="N2763" s="3">
        <v>2.38</v>
      </c>
      <c r="O2763" s="1">
        <v>94</v>
      </c>
      <c r="P2763" s="2">
        <v>0.1</v>
      </c>
      <c r="Q2763" s="3">
        <v>3371.2686899999999</v>
      </c>
      <c r="S2763">
        <v>5.4</v>
      </c>
      <c r="T2763">
        <v>5.0999999999999996</v>
      </c>
      <c r="U2763">
        <v>0.79100000000000004</v>
      </c>
      <c r="V2763">
        <v>11.8</v>
      </c>
    </row>
    <row r="2764" spans="1:22" x14ac:dyDescent="0.3">
      <c r="A2764" t="s">
        <v>206</v>
      </c>
      <c r="B2764" s="1">
        <v>2015</v>
      </c>
      <c r="C2764" t="s">
        <v>31</v>
      </c>
      <c r="D2764" s="2">
        <v>81.2</v>
      </c>
      <c r="E2764" s="1">
        <v>69</v>
      </c>
      <c r="F2764" s="1">
        <v>3</v>
      </c>
      <c r="G2764" s="3">
        <v>10.66</v>
      </c>
      <c r="H2764">
        <v>0</v>
      </c>
      <c r="I2764" s="1"/>
      <c r="J2764" s="1">
        <v>91</v>
      </c>
      <c r="K2764" s="2">
        <v>66.599999999999994</v>
      </c>
      <c r="L2764" s="1">
        <v>4</v>
      </c>
      <c r="M2764" s="1">
        <v>96</v>
      </c>
      <c r="O2764" s="1">
        <v>96</v>
      </c>
      <c r="P2764" s="2">
        <v>0.1</v>
      </c>
      <c r="S2764">
        <v>0.8</v>
      </c>
      <c r="T2764">
        <v>0.6</v>
      </c>
    </row>
    <row r="2765" spans="1:22" x14ac:dyDescent="0.3">
      <c r="A2765" t="s">
        <v>206</v>
      </c>
      <c r="B2765" s="1">
        <v>2014</v>
      </c>
      <c r="C2765" t="s">
        <v>31</v>
      </c>
      <c r="D2765" s="2">
        <v>81</v>
      </c>
      <c r="E2765" s="1">
        <v>71</v>
      </c>
      <c r="F2765" s="1">
        <v>3</v>
      </c>
      <c r="G2765" s="3">
        <v>10.37</v>
      </c>
      <c r="H2765">
        <v>0</v>
      </c>
      <c r="I2765" s="1"/>
      <c r="J2765" s="1">
        <v>133</v>
      </c>
      <c r="K2765" s="2">
        <v>66</v>
      </c>
      <c r="L2765" s="1">
        <v>4</v>
      </c>
      <c r="M2765" s="1">
        <v>95</v>
      </c>
      <c r="N2765" s="3">
        <v>9.1199999999999992</v>
      </c>
      <c r="O2765" s="1">
        <v>95</v>
      </c>
      <c r="P2765" s="2">
        <v>0.1</v>
      </c>
      <c r="S2765">
        <v>0.8</v>
      </c>
      <c r="T2765">
        <v>0.5</v>
      </c>
    </row>
    <row r="2766" spans="1:22" x14ac:dyDescent="0.3">
      <c r="A2766" t="s">
        <v>206</v>
      </c>
      <c r="B2766" s="1">
        <v>2013</v>
      </c>
      <c r="C2766" t="s">
        <v>31</v>
      </c>
      <c r="D2766" s="2">
        <v>87</v>
      </c>
      <c r="E2766" s="1">
        <v>72</v>
      </c>
      <c r="F2766" s="1">
        <v>3</v>
      </c>
      <c r="G2766" s="3">
        <v>10.32</v>
      </c>
      <c r="H2766">
        <v>0</v>
      </c>
      <c r="I2766" s="1"/>
      <c r="J2766" s="1">
        <v>1919</v>
      </c>
      <c r="K2766" s="2">
        <v>65.400000000000006</v>
      </c>
      <c r="L2766" s="1">
        <v>4</v>
      </c>
      <c r="M2766" s="1">
        <v>95</v>
      </c>
      <c r="N2766" s="3">
        <v>9.34</v>
      </c>
      <c r="O2766" s="1">
        <v>95</v>
      </c>
      <c r="P2766" s="2">
        <v>0.1</v>
      </c>
      <c r="S2766">
        <v>0.8</v>
      </c>
      <c r="T2766">
        <v>0.5</v>
      </c>
    </row>
    <row r="2767" spans="1:22" x14ac:dyDescent="0.3">
      <c r="A2767" t="s">
        <v>206</v>
      </c>
      <c r="B2767" s="1">
        <v>2012</v>
      </c>
      <c r="C2767" t="s">
        <v>31</v>
      </c>
      <c r="D2767" s="2">
        <v>86</v>
      </c>
      <c r="E2767" s="1">
        <v>72</v>
      </c>
      <c r="F2767" s="1">
        <v>3</v>
      </c>
      <c r="G2767" s="3">
        <v>10.42</v>
      </c>
      <c r="H2767">
        <v>0</v>
      </c>
      <c r="I2767" s="1"/>
      <c r="J2767" s="1">
        <v>2092</v>
      </c>
      <c r="K2767" s="2">
        <v>64.8</v>
      </c>
      <c r="L2767" s="1">
        <v>4</v>
      </c>
      <c r="M2767" s="1">
        <v>95</v>
      </c>
      <c r="N2767" s="3">
        <v>9.41</v>
      </c>
      <c r="O2767" s="1">
        <v>95</v>
      </c>
      <c r="P2767" s="2">
        <v>0.1</v>
      </c>
      <c r="S2767">
        <v>0.8</v>
      </c>
      <c r="T2767">
        <v>0.5</v>
      </c>
    </row>
    <row r="2768" spans="1:22" x14ac:dyDescent="0.3">
      <c r="A2768" t="s">
        <v>206</v>
      </c>
      <c r="B2768" s="1">
        <v>2011</v>
      </c>
      <c r="C2768" t="s">
        <v>31</v>
      </c>
      <c r="D2768" s="2">
        <v>86</v>
      </c>
      <c r="E2768" s="1">
        <v>74</v>
      </c>
      <c r="F2768" s="1">
        <v>3</v>
      </c>
      <c r="G2768" s="3">
        <v>10.68</v>
      </c>
      <c r="H2768">
        <v>0</v>
      </c>
      <c r="I2768" s="1"/>
      <c r="J2768" s="1">
        <v>1112</v>
      </c>
      <c r="K2768" s="2">
        <v>64.2</v>
      </c>
      <c r="L2768" s="1">
        <v>4</v>
      </c>
      <c r="M2768" s="1">
        <v>95</v>
      </c>
      <c r="N2768" s="3">
        <v>9.34</v>
      </c>
      <c r="O2768" s="1">
        <v>95</v>
      </c>
      <c r="P2768" s="2">
        <v>0.1</v>
      </c>
      <c r="S2768">
        <v>0.8</v>
      </c>
      <c r="T2768">
        <v>0.5</v>
      </c>
    </row>
    <row r="2769" spans="1:20" x14ac:dyDescent="0.3">
      <c r="A2769" t="s">
        <v>206</v>
      </c>
      <c r="B2769" s="1">
        <v>2010</v>
      </c>
      <c r="C2769" t="s">
        <v>31</v>
      </c>
      <c r="D2769" s="2">
        <v>82</v>
      </c>
      <c r="E2769" s="1">
        <v>77</v>
      </c>
      <c r="F2769" s="1">
        <v>3</v>
      </c>
      <c r="G2769" s="3">
        <v>10.88</v>
      </c>
      <c r="H2769">
        <v>0</v>
      </c>
      <c r="I2769" s="1"/>
      <c r="J2769" s="1">
        <v>443</v>
      </c>
      <c r="K2769" s="2">
        <v>63.6</v>
      </c>
      <c r="L2769" s="1">
        <v>4</v>
      </c>
      <c r="M2769" s="1">
        <v>94</v>
      </c>
      <c r="N2769" s="3">
        <v>9.51</v>
      </c>
      <c r="O2769" s="1">
        <v>94</v>
      </c>
      <c r="P2769" s="2">
        <v>0.1</v>
      </c>
      <c r="S2769">
        <v>0.8</v>
      </c>
      <c r="T2769">
        <v>0.5</v>
      </c>
    </row>
    <row r="2770" spans="1:20" x14ac:dyDescent="0.3">
      <c r="A2770" t="s">
        <v>206</v>
      </c>
      <c r="B2770" s="1">
        <v>2009</v>
      </c>
      <c r="C2770" t="s">
        <v>31</v>
      </c>
      <c r="D2770" s="2">
        <v>81</v>
      </c>
      <c r="E2770" s="1">
        <v>78</v>
      </c>
      <c r="F2770" s="1">
        <v>4</v>
      </c>
      <c r="G2770" s="3">
        <v>10.79</v>
      </c>
      <c r="H2770">
        <v>0</v>
      </c>
      <c r="I2770" s="1"/>
      <c r="J2770" s="1">
        <v>1212</v>
      </c>
      <c r="K2770" s="2">
        <v>63.1</v>
      </c>
      <c r="L2770" s="1">
        <v>4</v>
      </c>
      <c r="M2770" s="1">
        <v>93</v>
      </c>
      <c r="N2770" s="3">
        <v>9.81</v>
      </c>
      <c r="O2770" s="1">
        <v>93</v>
      </c>
      <c r="P2770" s="2">
        <v>0.1</v>
      </c>
      <c r="S2770">
        <v>0.8</v>
      </c>
      <c r="T2770">
        <v>0.5</v>
      </c>
    </row>
    <row r="2771" spans="1:20" x14ac:dyDescent="0.3">
      <c r="A2771" t="s">
        <v>206</v>
      </c>
      <c r="B2771" s="1">
        <v>2008</v>
      </c>
      <c r="C2771" t="s">
        <v>31</v>
      </c>
      <c r="D2771" s="2">
        <v>79.599999999999994</v>
      </c>
      <c r="E2771" s="1">
        <v>8</v>
      </c>
      <c r="F2771" s="1">
        <v>4</v>
      </c>
      <c r="G2771" s="3">
        <v>11.47</v>
      </c>
      <c r="H2771">
        <v>0</v>
      </c>
      <c r="I2771" s="1"/>
      <c r="J2771" s="1">
        <v>1445</v>
      </c>
      <c r="K2771" s="2">
        <v>62.5</v>
      </c>
      <c r="L2771" s="1">
        <v>4</v>
      </c>
      <c r="M2771" s="1">
        <v>92</v>
      </c>
      <c r="N2771" s="3">
        <v>8.85</v>
      </c>
      <c r="O2771" s="1">
        <v>92</v>
      </c>
      <c r="P2771" s="2">
        <v>0.1</v>
      </c>
      <c r="S2771">
        <v>0.8</v>
      </c>
      <c r="T2771">
        <v>0.5</v>
      </c>
    </row>
    <row r="2772" spans="1:20" x14ac:dyDescent="0.3">
      <c r="A2772" t="s">
        <v>206</v>
      </c>
      <c r="B2772" s="1">
        <v>2007</v>
      </c>
      <c r="C2772" t="s">
        <v>31</v>
      </c>
      <c r="D2772" s="2">
        <v>79.5</v>
      </c>
      <c r="E2772" s="1">
        <v>8</v>
      </c>
      <c r="F2772" s="1">
        <v>4</v>
      </c>
      <c r="G2772" s="3">
        <v>11.84</v>
      </c>
      <c r="H2772">
        <v>0</v>
      </c>
      <c r="I2772" s="1"/>
      <c r="J2772" s="1">
        <v>1022</v>
      </c>
      <c r="K2772" s="2">
        <v>61.9</v>
      </c>
      <c r="L2772" s="1">
        <v>4</v>
      </c>
      <c r="M2772" s="1">
        <v>92</v>
      </c>
      <c r="N2772" s="3">
        <v>8.42</v>
      </c>
      <c r="O2772" s="1">
        <v>92</v>
      </c>
      <c r="P2772" s="2">
        <v>0.1</v>
      </c>
      <c r="S2772">
        <v>0.7</v>
      </c>
      <c r="T2772">
        <v>0.5</v>
      </c>
    </row>
    <row r="2773" spans="1:20" x14ac:dyDescent="0.3">
      <c r="A2773" t="s">
        <v>206</v>
      </c>
      <c r="B2773" s="1">
        <v>2006</v>
      </c>
      <c r="C2773" t="s">
        <v>31</v>
      </c>
      <c r="D2773" s="2">
        <v>79.3</v>
      </c>
      <c r="E2773" s="1">
        <v>82</v>
      </c>
      <c r="F2773" s="1">
        <v>4</v>
      </c>
      <c r="G2773" s="3">
        <v>11.61</v>
      </c>
      <c r="H2773">
        <v>0</v>
      </c>
      <c r="I2773" s="1"/>
      <c r="J2773" s="1">
        <v>764</v>
      </c>
      <c r="K2773" s="2">
        <v>61.3</v>
      </c>
      <c r="L2773" s="1">
        <v>4</v>
      </c>
      <c r="M2773" s="1">
        <v>92</v>
      </c>
      <c r="N2773" s="3">
        <v>8.36</v>
      </c>
      <c r="O2773" s="1">
        <v>92</v>
      </c>
      <c r="P2773" s="2">
        <v>0.1</v>
      </c>
      <c r="S2773">
        <v>0.7</v>
      </c>
      <c r="T2773">
        <v>0.5</v>
      </c>
    </row>
    <row r="2774" spans="1:20" x14ac:dyDescent="0.3">
      <c r="A2774" t="s">
        <v>206</v>
      </c>
      <c r="B2774" s="1">
        <v>2005</v>
      </c>
      <c r="C2774" t="s">
        <v>31</v>
      </c>
      <c r="D2774" s="2">
        <v>79</v>
      </c>
      <c r="E2774" s="1">
        <v>82</v>
      </c>
      <c r="F2774" s="1">
        <v>4</v>
      </c>
      <c r="G2774" s="3">
        <v>12.05</v>
      </c>
      <c r="H2774">
        <v>0</v>
      </c>
      <c r="I2774" s="1"/>
      <c r="J2774" s="1">
        <v>79</v>
      </c>
      <c r="K2774" s="2">
        <v>6.7</v>
      </c>
      <c r="L2774" s="1">
        <v>4</v>
      </c>
      <c r="M2774" s="1">
        <v>91</v>
      </c>
      <c r="N2774" s="3">
        <v>8.24</v>
      </c>
      <c r="O2774" s="1">
        <v>91</v>
      </c>
      <c r="P2774" s="2">
        <v>0.1</v>
      </c>
      <c r="S2774">
        <v>0.7</v>
      </c>
      <c r="T2774">
        <v>0.5</v>
      </c>
    </row>
    <row r="2775" spans="1:20" x14ac:dyDescent="0.3">
      <c r="A2775" t="s">
        <v>206</v>
      </c>
      <c r="B2775" s="1">
        <v>2004</v>
      </c>
      <c r="C2775" t="s">
        <v>31</v>
      </c>
      <c r="D2775" s="2">
        <v>78.8</v>
      </c>
      <c r="E2775" s="1">
        <v>83</v>
      </c>
      <c r="F2775" s="1">
        <v>4</v>
      </c>
      <c r="G2775" s="3">
        <v>12.22</v>
      </c>
      <c r="H2775">
        <v>0</v>
      </c>
      <c r="I2775" s="1"/>
      <c r="J2775" s="1">
        <v>189</v>
      </c>
      <c r="K2775" s="2">
        <v>6.1</v>
      </c>
      <c r="L2775" s="1">
        <v>4</v>
      </c>
      <c r="M2775" s="1">
        <v>92</v>
      </c>
      <c r="N2775" s="3">
        <v>7.98</v>
      </c>
      <c r="O2775" s="1">
        <v>92</v>
      </c>
      <c r="P2775" s="2">
        <v>0.1</v>
      </c>
      <c r="S2775">
        <v>0.7</v>
      </c>
      <c r="T2775">
        <v>0.5</v>
      </c>
    </row>
    <row r="2776" spans="1:20" x14ac:dyDescent="0.3">
      <c r="A2776" t="s">
        <v>206</v>
      </c>
      <c r="B2776" s="1">
        <v>2003</v>
      </c>
      <c r="C2776" t="s">
        <v>31</v>
      </c>
      <c r="D2776" s="2">
        <v>78.3</v>
      </c>
      <c r="E2776" s="1">
        <v>86</v>
      </c>
      <c r="F2776" s="1">
        <v>4</v>
      </c>
      <c r="G2776" s="3">
        <v>11.85</v>
      </c>
      <c r="H2776">
        <v>0</v>
      </c>
      <c r="I2776" s="1"/>
      <c r="J2776" s="1">
        <v>460</v>
      </c>
      <c r="K2776" s="2">
        <v>59.5</v>
      </c>
      <c r="L2776" s="1">
        <v>4</v>
      </c>
      <c r="M2776" s="1">
        <v>91</v>
      </c>
      <c r="N2776" s="3">
        <v>7.81</v>
      </c>
      <c r="O2776" s="1">
        <v>91</v>
      </c>
      <c r="P2776" s="2">
        <v>0.1</v>
      </c>
      <c r="S2776">
        <v>0.7</v>
      </c>
      <c r="T2776">
        <v>0.5</v>
      </c>
    </row>
    <row r="2777" spans="1:20" x14ac:dyDescent="0.3">
      <c r="A2777" t="s">
        <v>206</v>
      </c>
      <c r="B2777" s="1">
        <v>2002</v>
      </c>
      <c r="C2777" t="s">
        <v>31</v>
      </c>
      <c r="D2777" s="2">
        <v>78.2</v>
      </c>
      <c r="E2777" s="1">
        <v>87</v>
      </c>
      <c r="F2777" s="1">
        <v>4</v>
      </c>
      <c r="G2777" s="3">
        <v>11.44</v>
      </c>
      <c r="H2777">
        <v>0</v>
      </c>
      <c r="I2777" s="1"/>
      <c r="J2777" s="1">
        <v>314</v>
      </c>
      <c r="K2777" s="2">
        <v>58.8</v>
      </c>
      <c r="L2777" s="1">
        <v>4</v>
      </c>
      <c r="M2777" s="1">
        <v>91</v>
      </c>
      <c r="N2777" s="3">
        <v>7.57</v>
      </c>
      <c r="O2777" s="1">
        <v>91</v>
      </c>
      <c r="P2777" s="2">
        <v>0.1</v>
      </c>
      <c r="S2777">
        <v>0.7</v>
      </c>
      <c r="T2777">
        <v>0.5</v>
      </c>
    </row>
    <row r="2778" spans="1:20" x14ac:dyDescent="0.3">
      <c r="A2778" t="s">
        <v>206</v>
      </c>
      <c r="B2778" s="1">
        <v>2001</v>
      </c>
      <c r="C2778" t="s">
        <v>31</v>
      </c>
      <c r="D2778" s="2">
        <v>78</v>
      </c>
      <c r="E2778" s="1">
        <v>88</v>
      </c>
      <c r="F2778" s="1">
        <v>4</v>
      </c>
      <c r="G2778" s="3">
        <v>10.91</v>
      </c>
      <c r="H2778">
        <v>0</v>
      </c>
      <c r="I2778" s="1"/>
      <c r="J2778" s="1">
        <v>73</v>
      </c>
      <c r="K2778" s="2">
        <v>58.2</v>
      </c>
      <c r="L2778" s="1">
        <v>4</v>
      </c>
      <c r="M2778" s="1">
        <v>91</v>
      </c>
      <c r="N2778" s="3">
        <v>7.31</v>
      </c>
      <c r="O2778" s="1">
        <v>91</v>
      </c>
      <c r="P2778" s="2">
        <v>0.1</v>
      </c>
      <c r="S2778">
        <v>0.7</v>
      </c>
      <c r="T2778">
        <v>0.5</v>
      </c>
    </row>
    <row r="2779" spans="1:20" x14ac:dyDescent="0.3">
      <c r="A2779" t="s">
        <v>206</v>
      </c>
      <c r="B2779" s="1">
        <v>2000</v>
      </c>
      <c r="C2779" t="s">
        <v>31</v>
      </c>
      <c r="D2779" s="2">
        <v>77.8</v>
      </c>
      <c r="E2779" s="1">
        <v>89</v>
      </c>
      <c r="F2779" s="1">
        <v>4</v>
      </c>
      <c r="G2779" s="3">
        <v>10.59</v>
      </c>
      <c r="H2779">
        <v>0</v>
      </c>
      <c r="I2779" s="1"/>
      <c r="J2779" s="1">
        <v>104</v>
      </c>
      <c r="K2779" s="2">
        <v>57.5</v>
      </c>
      <c r="L2779" s="1">
        <v>5</v>
      </c>
      <c r="M2779" s="1">
        <v>91</v>
      </c>
      <c r="N2779" s="3">
        <v>6.94</v>
      </c>
      <c r="O2779" s="1">
        <v>91</v>
      </c>
      <c r="P2779" s="2">
        <v>0.1</v>
      </c>
      <c r="S2779">
        <v>0.7</v>
      </c>
      <c r="T2779">
        <v>0.5</v>
      </c>
    </row>
    <row r="2780" spans="1:20" x14ac:dyDescent="0.3">
      <c r="A2780" t="s">
        <v>207</v>
      </c>
      <c r="B2780" s="1">
        <v>2015</v>
      </c>
      <c r="C2780" t="s">
        <v>23</v>
      </c>
      <c r="D2780" s="2">
        <v>61.8</v>
      </c>
      <c r="E2780" s="1">
        <v>279</v>
      </c>
      <c r="F2780" s="1">
        <v>85</v>
      </c>
      <c r="H2780">
        <v>0</v>
      </c>
      <c r="I2780" s="1">
        <v>98</v>
      </c>
      <c r="J2780" s="1">
        <v>30</v>
      </c>
      <c r="K2780" s="2">
        <v>23.8</v>
      </c>
      <c r="L2780" s="1">
        <v>119</v>
      </c>
      <c r="M2780" s="1">
        <v>96</v>
      </c>
      <c r="O2780" s="1">
        <v>98</v>
      </c>
      <c r="P2780" s="2">
        <v>1.4</v>
      </c>
      <c r="S2780">
        <v>6.7</v>
      </c>
      <c r="T2780">
        <v>6.5</v>
      </c>
    </row>
    <row r="2781" spans="1:20" x14ac:dyDescent="0.3">
      <c r="A2781" t="s">
        <v>207</v>
      </c>
      <c r="B2781" s="1">
        <v>2014</v>
      </c>
      <c r="C2781" t="s">
        <v>23</v>
      </c>
      <c r="D2781" s="2">
        <v>67</v>
      </c>
      <c r="E2781" s="1">
        <v>34</v>
      </c>
      <c r="F2781" s="1">
        <v>86</v>
      </c>
      <c r="G2781" s="3">
        <v>0.01</v>
      </c>
      <c r="H2781">
        <v>0</v>
      </c>
      <c r="I2781" s="1">
        <v>97</v>
      </c>
      <c r="J2781" s="1">
        <v>88</v>
      </c>
      <c r="K2781" s="2">
        <v>23.2</v>
      </c>
      <c r="L2781" s="1">
        <v>121</v>
      </c>
      <c r="M2781" s="1">
        <v>97</v>
      </c>
      <c r="N2781" s="3">
        <v>5.58</v>
      </c>
      <c r="O2781" s="1">
        <v>97</v>
      </c>
      <c r="P2781" s="2">
        <v>1.4</v>
      </c>
      <c r="S2781">
        <v>6.8</v>
      </c>
      <c r="T2781">
        <v>6.6</v>
      </c>
    </row>
    <row r="2782" spans="1:20" x14ac:dyDescent="0.3">
      <c r="A2782" t="s">
        <v>207</v>
      </c>
      <c r="B2782" s="1">
        <v>2013</v>
      </c>
      <c r="C2782" t="s">
        <v>23</v>
      </c>
      <c r="D2782" s="2">
        <v>59.7</v>
      </c>
      <c r="E2782" s="1">
        <v>323</v>
      </c>
      <c r="F2782" s="1">
        <v>86</v>
      </c>
      <c r="G2782" s="3">
        <v>4.2</v>
      </c>
      <c r="H2782">
        <v>0</v>
      </c>
      <c r="I2782" s="1">
        <v>91</v>
      </c>
      <c r="J2782" s="1">
        <v>185</v>
      </c>
      <c r="K2782" s="2">
        <v>22.5</v>
      </c>
      <c r="L2782" s="1">
        <v>124</v>
      </c>
      <c r="M2782" s="1">
        <v>91</v>
      </c>
      <c r="N2782" s="3">
        <v>5.57</v>
      </c>
      <c r="O2782" s="1">
        <v>91</v>
      </c>
      <c r="P2782" s="2">
        <v>2.1</v>
      </c>
      <c r="S2782">
        <v>6.8</v>
      </c>
      <c r="T2782">
        <v>6.7</v>
      </c>
    </row>
    <row r="2783" spans="1:20" x14ac:dyDescent="0.3">
      <c r="A2783" t="s">
        <v>207</v>
      </c>
      <c r="B2783" s="1">
        <v>2012</v>
      </c>
      <c r="C2783" t="s">
        <v>23</v>
      </c>
      <c r="D2783" s="2">
        <v>58.6</v>
      </c>
      <c r="E2783" s="1">
        <v>348</v>
      </c>
      <c r="F2783" s="1">
        <v>87</v>
      </c>
      <c r="G2783" s="3">
        <v>3.98</v>
      </c>
      <c r="H2783">
        <v>0</v>
      </c>
      <c r="I2783" s="1">
        <v>92</v>
      </c>
      <c r="J2783" s="1">
        <v>1668</v>
      </c>
      <c r="K2783" s="2">
        <v>21.9</v>
      </c>
      <c r="L2783" s="1">
        <v>126</v>
      </c>
      <c r="M2783" s="1">
        <v>9</v>
      </c>
      <c r="N2783" s="3">
        <v>5.72</v>
      </c>
      <c r="O2783" s="1">
        <v>92</v>
      </c>
      <c r="P2783" s="2">
        <v>2.4</v>
      </c>
      <c r="S2783">
        <v>6.9</v>
      </c>
      <c r="T2783">
        <v>6.8</v>
      </c>
    </row>
    <row r="2784" spans="1:20" x14ac:dyDescent="0.3">
      <c r="A2784" t="s">
        <v>207</v>
      </c>
      <c r="B2784" s="1">
        <v>2011</v>
      </c>
      <c r="C2784" t="s">
        <v>23</v>
      </c>
      <c r="D2784" s="2">
        <v>58.3</v>
      </c>
      <c r="E2784" s="1">
        <v>348</v>
      </c>
      <c r="F2784" s="1">
        <v>88</v>
      </c>
      <c r="G2784" s="3">
        <v>4.04</v>
      </c>
      <c r="H2784">
        <v>0</v>
      </c>
      <c r="I2784" s="1">
        <v>9</v>
      </c>
      <c r="J2784" s="1">
        <v>1622</v>
      </c>
      <c r="K2784" s="2">
        <v>21.3</v>
      </c>
      <c r="L2784" s="1">
        <v>128</v>
      </c>
      <c r="M2784" s="1">
        <v>88</v>
      </c>
      <c r="N2784" s="3">
        <v>5.72</v>
      </c>
      <c r="O2784" s="1">
        <v>9</v>
      </c>
      <c r="P2784" s="2">
        <v>3.1</v>
      </c>
      <c r="S2784">
        <v>7</v>
      </c>
      <c r="T2784">
        <v>6.9</v>
      </c>
    </row>
    <row r="2785" spans="1:20" x14ac:dyDescent="0.3">
      <c r="A2785" t="s">
        <v>207</v>
      </c>
      <c r="B2785" s="1">
        <v>2010</v>
      </c>
      <c r="C2785" t="s">
        <v>23</v>
      </c>
      <c r="D2785" s="2">
        <v>57.5</v>
      </c>
      <c r="E2785" s="1">
        <v>36</v>
      </c>
      <c r="F2785" s="1">
        <v>89</v>
      </c>
      <c r="G2785" s="3">
        <v>4.1900000000000004</v>
      </c>
      <c r="H2785">
        <v>0</v>
      </c>
      <c r="I2785" s="1">
        <v>91</v>
      </c>
      <c r="J2785" s="1">
        <v>167</v>
      </c>
      <c r="K2785" s="2">
        <v>2.7</v>
      </c>
      <c r="L2785" s="1">
        <v>131</v>
      </c>
      <c r="M2785" s="1">
        <v>94</v>
      </c>
      <c r="N2785" s="3">
        <v>5.3</v>
      </c>
      <c r="O2785" s="1">
        <v>91</v>
      </c>
      <c r="P2785" s="2">
        <v>4.5999999999999996</v>
      </c>
      <c r="S2785">
        <v>7.1</v>
      </c>
      <c r="T2785">
        <v>7.1</v>
      </c>
    </row>
    <row r="2786" spans="1:20" x14ac:dyDescent="0.3">
      <c r="A2786" t="s">
        <v>207</v>
      </c>
      <c r="B2786" s="1">
        <v>2009</v>
      </c>
      <c r="C2786" t="s">
        <v>23</v>
      </c>
      <c r="D2786" s="2">
        <v>56.9</v>
      </c>
      <c r="E2786" s="1">
        <v>368</v>
      </c>
      <c r="F2786" s="1">
        <v>91</v>
      </c>
      <c r="G2786" s="3">
        <v>3.97</v>
      </c>
      <c r="H2786">
        <v>0</v>
      </c>
      <c r="I2786" s="1">
        <v>85</v>
      </c>
      <c r="J2786" s="1">
        <v>1574</v>
      </c>
      <c r="K2786" s="2">
        <v>2.2000000000000002</v>
      </c>
      <c r="L2786" s="1">
        <v>135</v>
      </c>
      <c r="M2786" s="1">
        <v>88</v>
      </c>
      <c r="N2786" s="3">
        <v>3.97</v>
      </c>
      <c r="O2786" s="1">
        <v>85</v>
      </c>
      <c r="P2786" s="2">
        <v>6.4</v>
      </c>
      <c r="S2786">
        <v>7.2</v>
      </c>
      <c r="T2786">
        <v>7.2</v>
      </c>
    </row>
    <row r="2787" spans="1:20" x14ac:dyDescent="0.3">
      <c r="A2787" t="s">
        <v>207</v>
      </c>
      <c r="B2787" s="1">
        <v>2008</v>
      </c>
      <c r="C2787" t="s">
        <v>23</v>
      </c>
      <c r="D2787" s="2">
        <v>56.2</v>
      </c>
      <c r="E2787" s="1">
        <v>376</v>
      </c>
      <c r="F2787" s="1">
        <v>92</v>
      </c>
      <c r="G2787" s="3">
        <v>3.44</v>
      </c>
      <c r="H2787">
        <v>0</v>
      </c>
      <c r="I2787" s="1">
        <v>86</v>
      </c>
      <c r="J2787" s="1">
        <v>3413</v>
      </c>
      <c r="K2787" s="2">
        <v>19.600000000000001</v>
      </c>
      <c r="L2787" s="1">
        <v>138</v>
      </c>
      <c r="M2787" s="1">
        <v>89</v>
      </c>
      <c r="N2787" s="3">
        <v>4.21</v>
      </c>
      <c r="O2787" s="1">
        <v>86</v>
      </c>
      <c r="P2787" s="2">
        <v>7.4</v>
      </c>
      <c r="S2787">
        <v>7.3</v>
      </c>
      <c r="T2787">
        <v>7.3</v>
      </c>
    </row>
    <row r="2788" spans="1:20" x14ac:dyDescent="0.3">
      <c r="A2788" t="s">
        <v>207</v>
      </c>
      <c r="B2788" s="1">
        <v>2007</v>
      </c>
      <c r="C2788" t="s">
        <v>23</v>
      </c>
      <c r="D2788" s="2">
        <v>54.5</v>
      </c>
      <c r="E2788" s="1">
        <v>411</v>
      </c>
      <c r="F2788" s="1">
        <v>94</v>
      </c>
      <c r="G2788" s="3">
        <v>4.4000000000000004</v>
      </c>
      <c r="H2788">
        <v>0</v>
      </c>
      <c r="I2788" s="1">
        <v>83</v>
      </c>
      <c r="J2788" s="1">
        <v>7726</v>
      </c>
      <c r="K2788" s="2">
        <v>19.100000000000001</v>
      </c>
      <c r="L2788" s="1">
        <v>141</v>
      </c>
      <c r="M2788" s="1">
        <v>88</v>
      </c>
      <c r="N2788" s="3">
        <v>4.72</v>
      </c>
      <c r="O2788" s="1">
        <v>83</v>
      </c>
      <c r="P2788" s="2">
        <v>8.5</v>
      </c>
      <c r="S2788">
        <v>7.5</v>
      </c>
      <c r="T2788">
        <v>7.4</v>
      </c>
    </row>
    <row r="2789" spans="1:20" x14ac:dyDescent="0.3">
      <c r="A2789" t="s">
        <v>207</v>
      </c>
      <c r="B2789" s="1">
        <v>2006</v>
      </c>
      <c r="C2789" t="s">
        <v>23</v>
      </c>
      <c r="D2789" s="2">
        <v>53.1</v>
      </c>
      <c r="E2789" s="1">
        <v>437</v>
      </c>
      <c r="F2789" s="1">
        <v>96</v>
      </c>
      <c r="G2789" s="3">
        <v>4.07</v>
      </c>
      <c r="H2789">
        <v>0</v>
      </c>
      <c r="I2789" s="1">
        <v>9</v>
      </c>
      <c r="J2789" s="1">
        <v>2362</v>
      </c>
      <c r="K2789" s="2">
        <v>18.600000000000001</v>
      </c>
      <c r="L2789" s="1">
        <v>145</v>
      </c>
      <c r="M2789" s="1">
        <v>91</v>
      </c>
      <c r="N2789" s="3">
        <v>6.86</v>
      </c>
      <c r="O2789" s="1">
        <v>9</v>
      </c>
      <c r="P2789" s="2">
        <v>9.4</v>
      </c>
      <c r="S2789">
        <v>7.6</v>
      </c>
      <c r="T2789">
        <v>7.5</v>
      </c>
    </row>
    <row r="2790" spans="1:20" x14ac:dyDescent="0.3">
      <c r="A2790" t="s">
        <v>207</v>
      </c>
      <c r="B2790" s="1">
        <v>2005</v>
      </c>
      <c r="C2790" t="s">
        <v>23</v>
      </c>
      <c r="D2790" s="2">
        <v>52.2</v>
      </c>
      <c r="E2790" s="1">
        <v>449</v>
      </c>
      <c r="F2790" s="1">
        <v>97</v>
      </c>
      <c r="G2790" s="3">
        <v>3.94</v>
      </c>
      <c r="H2790">
        <v>0</v>
      </c>
      <c r="I2790" s="1">
        <v>9</v>
      </c>
      <c r="J2790" s="1">
        <v>23</v>
      </c>
      <c r="K2790" s="2">
        <v>18.100000000000001</v>
      </c>
      <c r="L2790" s="1">
        <v>149</v>
      </c>
      <c r="M2790" s="1">
        <v>91</v>
      </c>
      <c r="N2790" s="3">
        <v>4.66</v>
      </c>
      <c r="O2790" s="1">
        <v>9</v>
      </c>
      <c r="P2790" s="2">
        <v>10</v>
      </c>
      <c r="S2790">
        <v>7.7</v>
      </c>
      <c r="T2790">
        <v>7.6</v>
      </c>
    </row>
    <row r="2791" spans="1:20" x14ac:dyDescent="0.3">
      <c r="A2791" t="s">
        <v>207</v>
      </c>
      <c r="B2791" s="1">
        <v>2004</v>
      </c>
      <c r="C2791" t="s">
        <v>23</v>
      </c>
      <c r="D2791" s="2">
        <v>51.5</v>
      </c>
      <c r="E2791" s="1">
        <v>454</v>
      </c>
      <c r="F2791" s="1">
        <v>100</v>
      </c>
      <c r="G2791" s="3">
        <v>3.81</v>
      </c>
      <c r="H2791">
        <v>0</v>
      </c>
      <c r="I2791" s="1">
        <v>95</v>
      </c>
      <c r="J2791" s="1">
        <v>1419</v>
      </c>
      <c r="K2791" s="2">
        <v>17.7</v>
      </c>
      <c r="L2791" s="1">
        <v>154</v>
      </c>
      <c r="M2791" s="1">
        <v>95</v>
      </c>
      <c r="N2791" s="3">
        <v>4.0999999999999996</v>
      </c>
      <c r="O2791" s="1">
        <v>95</v>
      </c>
      <c r="P2791" s="2">
        <v>10.8</v>
      </c>
      <c r="S2791">
        <v>7.8</v>
      </c>
      <c r="T2791">
        <v>7.8</v>
      </c>
    </row>
    <row r="2792" spans="1:20" x14ac:dyDescent="0.3">
      <c r="A2792" t="s">
        <v>207</v>
      </c>
      <c r="B2792" s="1">
        <v>2003</v>
      </c>
      <c r="C2792" t="s">
        <v>23</v>
      </c>
      <c r="D2792" s="2">
        <v>58</v>
      </c>
      <c r="E2792" s="1">
        <v>459</v>
      </c>
      <c r="F2792" s="1">
        <v>103</v>
      </c>
      <c r="G2792" s="3">
        <v>2.34</v>
      </c>
      <c r="H2792">
        <v>0</v>
      </c>
      <c r="I2792" s="1">
        <v>95</v>
      </c>
      <c r="J2792" s="1">
        <v>1673</v>
      </c>
      <c r="K2792" s="2">
        <v>17.2</v>
      </c>
      <c r="L2792" s="1">
        <v>160</v>
      </c>
      <c r="M2792" s="1">
        <v>97</v>
      </c>
      <c r="N2792" s="3">
        <v>4.5999999999999996</v>
      </c>
      <c r="O2792" s="1">
        <v>95</v>
      </c>
      <c r="P2792" s="2">
        <v>11.5</v>
      </c>
      <c r="S2792">
        <v>7.9</v>
      </c>
      <c r="T2792">
        <v>7.9</v>
      </c>
    </row>
    <row r="2793" spans="1:20" x14ac:dyDescent="0.3">
      <c r="A2793" t="s">
        <v>207</v>
      </c>
      <c r="B2793" s="1">
        <v>2002</v>
      </c>
      <c r="C2793" t="s">
        <v>23</v>
      </c>
      <c r="D2793" s="2">
        <v>52</v>
      </c>
      <c r="E2793" s="1">
        <v>46</v>
      </c>
      <c r="F2793" s="1">
        <v>106</v>
      </c>
      <c r="G2793" s="3">
        <v>3.37</v>
      </c>
      <c r="H2793">
        <v>0</v>
      </c>
      <c r="I2793" s="1">
        <v>89</v>
      </c>
      <c r="J2793" s="1">
        <v>5131</v>
      </c>
      <c r="K2793" s="2">
        <v>16.8</v>
      </c>
      <c r="L2793" s="1">
        <v>166</v>
      </c>
      <c r="M2793" s="1">
        <v>91</v>
      </c>
      <c r="N2793" s="3">
        <v>3.59</v>
      </c>
      <c r="O2793" s="1">
        <v>89</v>
      </c>
      <c r="P2793" s="2">
        <v>12.1</v>
      </c>
      <c r="S2793">
        <v>8</v>
      </c>
      <c r="T2793">
        <v>8</v>
      </c>
    </row>
    <row r="2794" spans="1:20" x14ac:dyDescent="0.3">
      <c r="A2794" t="s">
        <v>207</v>
      </c>
      <c r="B2794" s="1">
        <v>2001</v>
      </c>
      <c r="C2794" t="s">
        <v>23</v>
      </c>
      <c r="D2794" s="2">
        <v>49.6</v>
      </c>
      <c r="E2794" s="1">
        <v>46</v>
      </c>
      <c r="F2794" s="1">
        <v>110</v>
      </c>
      <c r="G2794" s="3">
        <v>4.09</v>
      </c>
      <c r="H2794">
        <v>0</v>
      </c>
      <c r="I2794" s="1"/>
      <c r="J2794" s="1">
        <v>11847</v>
      </c>
      <c r="K2794" s="2">
        <v>16.399999999999999</v>
      </c>
      <c r="L2794" s="1">
        <v>173</v>
      </c>
      <c r="M2794" s="1">
        <v>65</v>
      </c>
      <c r="N2794" s="3">
        <v>3.28</v>
      </c>
      <c r="O2794" s="1">
        <v>87</v>
      </c>
      <c r="P2794" s="2">
        <v>12.5</v>
      </c>
      <c r="S2794">
        <v>8.1999999999999993</v>
      </c>
      <c r="T2794">
        <v>8.1</v>
      </c>
    </row>
    <row r="2795" spans="1:20" x14ac:dyDescent="0.3">
      <c r="A2795" t="s">
        <v>207</v>
      </c>
      <c r="B2795" s="1">
        <v>2000</v>
      </c>
      <c r="C2795" t="s">
        <v>23</v>
      </c>
      <c r="D2795" s="2">
        <v>49.2</v>
      </c>
      <c r="E2795" s="1">
        <v>457</v>
      </c>
      <c r="F2795" s="1">
        <v>114</v>
      </c>
      <c r="G2795" s="3">
        <v>3.89</v>
      </c>
      <c r="H2795">
        <v>0</v>
      </c>
      <c r="I2795" s="1"/>
      <c r="J2795" s="1">
        <v>14649</v>
      </c>
      <c r="K2795" s="2">
        <v>16</v>
      </c>
      <c r="L2795" s="1">
        <v>181</v>
      </c>
      <c r="M2795" s="1">
        <v>64</v>
      </c>
      <c r="N2795" s="3">
        <v>2.64</v>
      </c>
      <c r="O2795" s="1">
        <v>79</v>
      </c>
      <c r="P2795" s="2">
        <v>12.8</v>
      </c>
      <c r="S2795">
        <v>8.3000000000000007</v>
      </c>
      <c r="T2795">
        <v>8.3000000000000007</v>
      </c>
    </row>
    <row r="2796" spans="1:20" x14ac:dyDescent="0.3">
      <c r="A2796" t="s">
        <v>208</v>
      </c>
      <c r="B2796" s="1">
        <v>2015</v>
      </c>
      <c r="C2796" t="s">
        <v>31</v>
      </c>
      <c r="D2796" s="2">
        <v>79.3</v>
      </c>
      <c r="E2796" s="1">
        <v>13</v>
      </c>
      <c r="F2796" s="1">
        <v>23</v>
      </c>
      <c r="H2796">
        <v>0</v>
      </c>
      <c r="I2796" s="1">
        <v>92</v>
      </c>
      <c r="J2796" s="1">
        <v>188</v>
      </c>
      <c r="K2796" s="2">
        <v>69.599999999999994</v>
      </c>
      <c r="L2796" s="1">
        <v>26</v>
      </c>
      <c r="M2796" s="1">
        <v>93</v>
      </c>
      <c r="O2796" s="1">
        <v>95</v>
      </c>
      <c r="P2796" s="2">
        <v>0.1</v>
      </c>
      <c r="S2796">
        <v>0.8</v>
      </c>
      <c r="T2796">
        <v>0.6</v>
      </c>
    </row>
    <row r="2797" spans="1:20" x14ac:dyDescent="0.3">
      <c r="A2797" t="s">
        <v>208</v>
      </c>
      <c r="B2797" s="1">
        <v>2014</v>
      </c>
      <c r="C2797" t="s">
        <v>31</v>
      </c>
      <c r="D2797" s="2">
        <v>79.099999999999994</v>
      </c>
      <c r="E2797" s="1">
        <v>14</v>
      </c>
      <c r="F2797" s="1">
        <v>23</v>
      </c>
      <c r="G2797" s="3">
        <v>8.82</v>
      </c>
      <c r="H2797">
        <v>0</v>
      </c>
      <c r="I2797" s="1">
        <v>92</v>
      </c>
      <c r="J2797" s="1">
        <v>667</v>
      </c>
      <c r="K2797" s="2">
        <v>69.099999999999994</v>
      </c>
      <c r="L2797" s="1">
        <v>27</v>
      </c>
      <c r="M2797" s="1">
        <v>93</v>
      </c>
      <c r="N2797" s="3">
        <v>17.14</v>
      </c>
      <c r="O2797" s="1">
        <v>95</v>
      </c>
      <c r="P2797" s="2">
        <v>0.1</v>
      </c>
      <c r="S2797">
        <v>0.8</v>
      </c>
      <c r="T2797">
        <v>0.6</v>
      </c>
    </row>
    <row r="2798" spans="1:20" x14ac:dyDescent="0.3">
      <c r="A2798" t="s">
        <v>208</v>
      </c>
      <c r="B2798" s="1">
        <v>2013</v>
      </c>
      <c r="C2798" t="s">
        <v>31</v>
      </c>
      <c r="D2798" s="2">
        <v>78.900000000000006</v>
      </c>
      <c r="E2798" s="1">
        <v>16</v>
      </c>
      <c r="F2798" s="1">
        <v>23</v>
      </c>
      <c r="G2798" s="3">
        <v>8.82</v>
      </c>
      <c r="H2798">
        <v>0</v>
      </c>
      <c r="I2798" s="1">
        <v>91</v>
      </c>
      <c r="J2798" s="1">
        <v>187</v>
      </c>
      <c r="K2798" s="2">
        <v>68.599999999999994</v>
      </c>
      <c r="L2798" s="1">
        <v>27</v>
      </c>
      <c r="M2798" s="1">
        <v>93</v>
      </c>
      <c r="N2798" s="3">
        <v>16.899999999999999</v>
      </c>
      <c r="O2798" s="1">
        <v>94</v>
      </c>
      <c r="P2798" s="2">
        <v>0.1</v>
      </c>
      <c r="S2798">
        <v>0.7</v>
      </c>
      <c r="T2798">
        <v>0.6</v>
      </c>
    </row>
    <row r="2799" spans="1:20" x14ac:dyDescent="0.3">
      <c r="A2799" t="s">
        <v>208</v>
      </c>
      <c r="B2799" s="1">
        <v>2012</v>
      </c>
      <c r="C2799" t="s">
        <v>31</v>
      </c>
      <c r="D2799" s="2">
        <v>78.8</v>
      </c>
      <c r="E2799" s="1">
        <v>16</v>
      </c>
      <c r="F2799" s="1">
        <v>24</v>
      </c>
      <c r="G2799" s="3">
        <v>8.82</v>
      </c>
      <c r="H2799">
        <v>0</v>
      </c>
      <c r="I2799" s="1">
        <v>9</v>
      </c>
      <c r="J2799" s="1">
        <v>55</v>
      </c>
      <c r="K2799" s="2">
        <v>68</v>
      </c>
      <c r="L2799" s="1">
        <v>28</v>
      </c>
      <c r="M2799" s="1">
        <v>93</v>
      </c>
      <c r="N2799" s="3">
        <v>17.2</v>
      </c>
      <c r="O2799" s="1">
        <v>94</v>
      </c>
      <c r="P2799" s="2">
        <v>0.1</v>
      </c>
      <c r="S2799">
        <v>0.7</v>
      </c>
      <c r="T2799">
        <v>0.6</v>
      </c>
    </row>
    <row r="2800" spans="1:20" x14ac:dyDescent="0.3">
      <c r="A2800" t="s">
        <v>208</v>
      </c>
      <c r="B2800" s="1">
        <v>2011</v>
      </c>
      <c r="C2800" t="s">
        <v>31</v>
      </c>
      <c r="D2800" s="2">
        <v>78.7</v>
      </c>
      <c r="E2800" s="1">
        <v>16</v>
      </c>
      <c r="F2800" s="1">
        <v>25</v>
      </c>
      <c r="G2800" s="3">
        <v>8.67</v>
      </c>
      <c r="H2800">
        <v>0</v>
      </c>
      <c r="I2800" s="1">
        <v>91</v>
      </c>
      <c r="J2800" s="1">
        <v>220</v>
      </c>
      <c r="K2800" s="2">
        <v>67.5</v>
      </c>
      <c r="L2800" s="1">
        <v>29</v>
      </c>
      <c r="M2800" s="1">
        <v>94</v>
      </c>
      <c r="N2800" s="3">
        <v>17.600000000000001</v>
      </c>
      <c r="O2800" s="1">
        <v>96</v>
      </c>
      <c r="P2800" s="2">
        <v>0.1</v>
      </c>
      <c r="S2800">
        <v>0.7</v>
      </c>
      <c r="T2800">
        <v>0.6</v>
      </c>
    </row>
    <row r="2801" spans="1:22" x14ac:dyDescent="0.3">
      <c r="A2801" t="s">
        <v>208</v>
      </c>
      <c r="B2801" s="1">
        <v>2010</v>
      </c>
      <c r="C2801" t="s">
        <v>31</v>
      </c>
      <c r="D2801" s="2">
        <v>78.7</v>
      </c>
      <c r="E2801" s="1">
        <v>15</v>
      </c>
      <c r="F2801" s="1">
        <v>25</v>
      </c>
      <c r="G2801" s="3">
        <v>8.5500000000000007</v>
      </c>
      <c r="H2801">
        <v>0</v>
      </c>
      <c r="I2801" s="1">
        <v>92</v>
      </c>
      <c r="J2801" s="1">
        <v>63</v>
      </c>
      <c r="K2801" s="2">
        <v>66.900000000000006</v>
      </c>
      <c r="L2801" s="1">
        <v>30</v>
      </c>
      <c r="M2801" s="1">
        <v>93</v>
      </c>
      <c r="N2801" s="3">
        <v>17.2</v>
      </c>
      <c r="O2801" s="1">
        <v>95</v>
      </c>
      <c r="P2801" s="2">
        <v>0.1</v>
      </c>
      <c r="S2801">
        <v>0.7</v>
      </c>
      <c r="T2801">
        <v>0.6</v>
      </c>
    </row>
    <row r="2802" spans="1:22" x14ac:dyDescent="0.3">
      <c r="A2802" t="s">
        <v>208</v>
      </c>
      <c r="B2802" s="1">
        <v>2009</v>
      </c>
      <c r="C2802" t="s">
        <v>31</v>
      </c>
      <c r="D2802" s="2">
        <v>78.5</v>
      </c>
      <c r="E2802" s="1">
        <v>18</v>
      </c>
      <c r="F2802" s="1">
        <v>26</v>
      </c>
      <c r="G2802" s="3">
        <v>8.7100000000000009</v>
      </c>
      <c r="H2802">
        <v>0</v>
      </c>
      <c r="I2802" s="1">
        <v>92</v>
      </c>
      <c r="J2802" s="1">
        <v>71</v>
      </c>
      <c r="K2802" s="2">
        <v>66.3</v>
      </c>
      <c r="L2802" s="1">
        <v>31</v>
      </c>
      <c r="M2802" s="1">
        <v>93</v>
      </c>
      <c r="N2802" s="3">
        <v>17</v>
      </c>
      <c r="O2802" s="1">
        <v>95</v>
      </c>
      <c r="P2802" s="2">
        <v>0.1</v>
      </c>
      <c r="S2802">
        <v>0.7</v>
      </c>
      <c r="T2802">
        <v>0.6</v>
      </c>
    </row>
    <row r="2803" spans="1:22" x14ac:dyDescent="0.3">
      <c r="A2803" t="s">
        <v>208</v>
      </c>
      <c r="B2803" s="1">
        <v>2008</v>
      </c>
      <c r="C2803" t="s">
        <v>31</v>
      </c>
      <c r="D2803" s="2">
        <v>78.2</v>
      </c>
      <c r="E2803" s="1">
        <v>18</v>
      </c>
      <c r="F2803" s="1">
        <v>27</v>
      </c>
      <c r="G2803" s="3">
        <v>8.74</v>
      </c>
      <c r="H2803">
        <v>0</v>
      </c>
      <c r="I2803" s="1">
        <v>94</v>
      </c>
      <c r="J2803" s="1">
        <v>140</v>
      </c>
      <c r="K2803" s="2">
        <v>65.7</v>
      </c>
      <c r="L2803" s="1">
        <v>31</v>
      </c>
      <c r="M2803" s="1">
        <v>94</v>
      </c>
      <c r="N2803" s="3">
        <v>16.2</v>
      </c>
      <c r="O2803" s="1">
        <v>96</v>
      </c>
      <c r="P2803" s="2">
        <v>0.1</v>
      </c>
      <c r="S2803">
        <v>0.7</v>
      </c>
      <c r="T2803">
        <v>0.6</v>
      </c>
    </row>
    <row r="2804" spans="1:22" x14ac:dyDescent="0.3">
      <c r="A2804" t="s">
        <v>208</v>
      </c>
      <c r="B2804" s="1">
        <v>2007</v>
      </c>
      <c r="C2804" t="s">
        <v>31</v>
      </c>
      <c r="D2804" s="2">
        <v>78.099999999999994</v>
      </c>
      <c r="E2804" s="1">
        <v>11</v>
      </c>
      <c r="F2804" s="1">
        <v>27</v>
      </c>
      <c r="G2804" s="3">
        <v>8.74</v>
      </c>
      <c r="H2804">
        <v>0</v>
      </c>
      <c r="I2804" s="1">
        <v>93</v>
      </c>
      <c r="J2804" s="1">
        <v>43</v>
      </c>
      <c r="K2804" s="2">
        <v>65.099999999999994</v>
      </c>
      <c r="L2804" s="1">
        <v>32</v>
      </c>
      <c r="M2804" s="1">
        <v>93</v>
      </c>
      <c r="N2804" s="3">
        <v>15.57</v>
      </c>
      <c r="O2804" s="1">
        <v>96</v>
      </c>
      <c r="P2804" s="2">
        <v>0.1</v>
      </c>
      <c r="S2804">
        <v>0.7</v>
      </c>
      <c r="T2804">
        <v>0.6</v>
      </c>
    </row>
    <row r="2805" spans="1:22" x14ac:dyDescent="0.3">
      <c r="A2805" t="s">
        <v>208</v>
      </c>
      <c r="B2805" s="1">
        <v>2006</v>
      </c>
      <c r="C2805" t="s">
        <v>31</v>
      </c>
      <c r="D2805" s="2">
        <v>77.8</v>
      </c>
      <c r="E2805" s="1">
        <v>113</v>
      </c>
      <c r="F2805" s="1">
        <v>28</v>
      </c>
      <c r="G2805" s="3">
        <v>8.6300000000000008</v>
      </c>
      <c r="H2805">
        <v>0</v>
      </c>
      <c r="I2805" s="1">
        <v>93</v>
      </c>
      <c r="J2805" s="1">
        <v>55</v>
      </c>
      <c r="K2805" s="2">
        <v>64.400000000000006</v>
      </c>
      <c r="L2805" s="1">
        <v>33</v>
      </c>
      <c r="M2805" s="1">
        <v>93</v>
      </c>
      <c r="N2805" s="3">
        <v>15.27</v>
      </c>
      <c r="O2805" s="1">
        <v>96</v>
      </c>
      <c r="P2805" s="2">
        <v>0.1</v>
      </c>
      <c r="S2805">
        <v>0.7</v>
      </c>
      <c r="T2805">
        <v>0.6</v>
      </c>
    </row>
    <row r="2806" spans="1:22" x14ac:dyDescent="0.3">
      <c r="A2806" t="s">
        <v>208</v>
      </c>
      <c r="B2806" s="1">
        <v>2005</v>
      </c>
      <c r="C2806" t="s">
        <v>31</v>
      </c>
      <c r="D2806" s="2">
        <v>77.5</v>
      </c>
      <c r="E2806" s="1">
        <v>112</v>
      </c>
      <c r="F2806" s="1">
        <v>28</v>
      </c>
      <c r="G2806" s="3">
        <v>8.52</v>
      </c>
      <c r="H2806">
        <v>0</v>
      </c>
      <c r="I2806" s="1">
        <v>93</v>
      </c>
      <c r="J2806" s="1">
        <v>66</v>
      </c>
      <c r="K2806" s="2">
        <v>63.8</v>
      </c>
      <c r="L2806" s="1">
        <v>33</v>
      </c>
      <c r="M2806" s="1">
        <v>92</v>
      </c>
      <c r="N2806" s="3">
        <v>15.15</v>
      </c>
      <c r="O2806" s="1">
        <v>96</v>
      </c>
      <c r="P2806" s="2">
        <v>0.1</v>
      </c>
      <c r="S2806">
        <v>0.7</v>
      </c>
      <c r="T2806">
        <v>0.6</v>
      </c>
    </row>
    <row r="2807" spans="1:22" x14ac:dyDescent="0.3">
      <c r="A2807" t="s">
        <v>208</v>
      </c>
      <c r="B2807" s="1">
        <v>2004</v>
      </c>
      <c r="C2807" t="s">
        <v>31</v>
      </c>
      <c r="D2807" s="2">
        <v>77.5</v>
      </c>
      <c r="E2807" s="1">
        <v>111</v>
      </c>
      <c r="F2807" s="1">
        <v>28</v>
      </c>
      <c r="G2807" s="3">
        <v>8.48</v>
      </c>
      <c r="H2807">
        <v>0</v>
      </c>
      <c r="I2807" s="1">
        <v>92</v>
      </c>
      <c r="J2807" s="1">
        <v>37</v>
      </c>
      <c r="K2807" s="2">
        <v>63.1</v>
      </c>
      <c r="L2807" s="1">
        <v>33</v>
      </c>
      <c r="M2807" s="1">
        <v>92</v>
      </c>
      <c r="N2807" s="3">
        <v>15.14</v>
      </c>
      <c r="O2807" s="1">
        <v>96</v>
      </c>
      <c r="P2807" s="2">
        <v>0.1</v>
      </c>
      <c r="S2807">
        <v>0.7</v>
      </c>
      <c r="T2807">
        <v>0.6</v>
      </c>
    </row>
    <row r="2808" spans="1:22" x14ac:dyDescent="0.3">
      <c r="A2808" t="s">
        <v>208</v>
      </c>
      <c r="B2808" s="1">
        <v>2003</v>
      </c>
      <c r="C2808" t="s">
        <v>31</v>
      </c>
      <c r="D2808" s="2">
        <v>77.2</v>
      </c>
      <c r="E2808" s="1">
        <v>114</v>
      </c>
      <c r="F2808" s="1">
        <v>28</v>
      </c>
      <c r="G2808" s="3">
        <v>8.4</v>
      </c>
      <c r="H2808">
        <v>0</v>
      </c>
      <c r="I2808" s="1">
        <v>92</v>
      </c>
      <c r="J2808" s="1">
        <v>56</v>
      </c>
      <c r="K2808" s="2">
        <v>62.4</v>
      </c>
      <c r="L2808" s="1">
        <v>33</v>
      </c>
      <c r="M2808" s="1">
        <v>91</v>
      </c>
      <c r="N2808" s="3">
        <v>15.6</v>
      </c>
      <c r="O2808" s="1">
        <v>96</v>
      </c>
      <c r="P2808" s="2">
        <v>0.1</v>
      </c>
      <c r="S2808">
        <v>0.7</v>
      </c>
      <c r="T2808">
        <v>0.6</v>
      </c>
    </row>
    <row r="2809" spans="1:22" x14ac:dyDescent="0.3">
      <c r="A2809" t="s">
        <v>208</v>
      </c>
      <c r="B2809" s="1">
        <v>2002</v>
      </c>
      <c r="C2809" t="s">
        <v>31</v>
      </c>
      <c r="D2809" s="2">
        <v>77</v>
      </c>
      <c r="E2809" s="1">
        <v>115</v>
      </c>
      <c r="F2809" s="1">
        <v>28</v>
      </c>
      <c r="G2809" s="3">
        <v>8.33</v>
      </c>
      <c r="H2809">
        <v>0</v>
      </c>
      <c r="I2809" s="1">
        <v>88</v>
      </c>
      <c r="J2809" s="1">
        <v>41</v>
      </c>
      <c r="K2809" s="2">
        <v>61.7</v>
      </c>
      <c r="L2809" s="1">
        <v>33</v>
      </c>
      <c r="M2809" s="1">
        <v>9</v>
      </c>
      <c r="N2809" s="3">
        <v>14.55</v>
      </c>
      <c r="O2809" s="1">
        <v>94</v>
      </c>
      <c r="P2809" s="2">
        <v>0.1</v>
      </c>
      <c r="S2809">
        <v>0.8</v>
      </c>
      <c r="T2809">
        <v>0.6</v>
      </c>
    </row>
    <row r="2810" spans="1:22" x14ac:dyDescent="0.3">
      <c r="A2810" t="s">
        <v>208</v>
      </c>
      <c r="B2810" s="1">
        <v>2001</v>
      </c>
      <c r="C2810" t="s">
        <v>31</v>
      </c>
      <c r="D2810" s="2">
        <v>76.900000000000006</v>
      </c>
      <c r="E2810" s="1">
        <v>115</v>
      </c>
      <c r="F2810" s="1">
        <v>28</v>
      </c>
      <c r="G2810" s="3">
        <v>8.25</v>
      </c>
      <c r="H2810">
        <v>0</v>
      </c>
      <c r="I2810" s="1">
        <v>89</v>
      </c>
      <c r="J2810" s="1">
        <v>116</v>
      </c>
      <c r="K2810" s="2">
        <v>6.9</v>
      </c>
      <c r="L2810" s="1">
        <v>33</v>
      </c>
      <c r="M2810" s="1">
        <v>89</v>
      </c>
      <c r="N2810" s="3">
        <v>13.73</v>
      </c>
      <c r="O2810" s="1">
        <v>94</v>
      </c>
      <c r="P2810" s="2">
        <v>0.1</v>
      </c>
      <c r="S2810">
        <v>0.8</v>
      </c>
      <c r="T2810">
        <v>0.6</v>
      </c>
    </row>
    <row r="2811" spans="1:22" x14ac:dyDescent="0.3">
      <c r="A2811" t="s">
        <v>208</v>
      </c>
      <c r="B2811" s="1">
        <v>2000</v>
      </c>
      <c r="C2811" t="s">
        <v>31</v>
      </c>
      <c r="D2811" s="2">
        <v>76.8</v>
      </c>
      <c r="E2811" s="1">
        <v>114</v>
      </c>
      <c r="F2811" s="1">
        <v>28</v>
      </c>
      <c r="G2811" s="3">
        <v>8.2100000000000009</v>
      </c>
      <c r="H2811">
        <v>0</v>
      </c>
      <c r="I2811" s="1">
        <v>9</v>
      </c>
      <c r="J2811" s="1">
        <v>85</v>
      </c>
      <c r="K2811" s="2">
        <v>6.1</v>
      </c>
      <c r="L2811" s="1">
        <v>33</v>
      </c>
      <c r="M2811" s="1">
        <v>9</v>
      </c>
      <c r="N2811" s="3">
        <v>13.7</v>
      </c>
      <c r="O2811" s="1">
        <v>94</v>
      </c>
      <c r="P2811" s="2">
        <v>0.1</v>
      </c>
      <c r="S2811">
        <v>0.8</v>
      </c>
      <c r="T2811">
        <v>0.7</v>
      </c>
    </row>
    <row r="2812" spans="1:22" x14ac:dyDescent="0.3">
      <c r="A2812" t="s">
        <v>209</v>
      </c>
      <c r="B2812" s="1">
        <v>2015</v>
      </c>
      <c r="C2812" t="s">
        <v>23</v>
      </c>
      <c r="D2812" s="2">
        <v>77</v>
      </c>
      <c r="E2812" s="1">
        <v>116</v>
      </c>
      <c r="F2812" s="1">
        <v>0</v>
      </c>
      <c r="H2812">
        <v>0</v>
      </c>
      <c r="I2812" s="1">
        <v>95</v>
      </c>
      <c r="J2812" s="1">
        <v>0</v>
      </c>
      <c r="K2812" s="2">
        <v>64</v>
      </c>
      <c r="L2812" s="1">
        <v>0</v>
      </c>
      <c r="M2812" s="1">
        <v>95</v>
      </c>
      <c r="O2812" s="1">
        <v>95</v>
      </c>
      <c r="P2812" s="2">
        <v>0.1</v>
      </c>
      <c r="Q2812" s="3">
        <v>15524.84247</v>
      </c>
      <c r="R2812" s="1">
        <v>3431552</v>
      </c>
      <c r="S2812">
        <v>1.5</v>
      </c>
      <c r="T2812">
        <v>1.4</v>
      </c>
      <c r="U2812">
        <v>0.79400000000000004</v>
      </c>
      <c r="V2812">
        <v>15.5</v>
      </c>
    </row>
    <row r="2813" spans="1:22" x14ac:dyDescent="0.3">
      <c r="A2813" t="s">
        <v>209</v>
      </c>
      <c r="B2813" s="1">
        <v>2014</v>
      </c>
      <c r="C2813" t="s">
        <v>23</v>
      </c>
      <c r="D2813" s="2">
        <v>76.8</v>
      </c>
      <c r="E2813" s="1">
        <v>117</v>
      </c>
      <c r="F2813" s="1">
        <v>0</v>
      </c>
      <c r="G2813" s="3">
        <v>6.03</v>
      </c>
      <c r="H2813">
        <v>463.63978209999999</v>
      </c>
      <c r="I2813" s="1">
        <v>95</v>
      </c>
      <c r="J2813" s="1">
        <v>0</v>
      </c>
      <c r="K2813" s="2">
        <v>63.4</v>
      </c>
      <c r="L2813" s="1">
        <v>0</v>
      </c>
      <c r="M2813" s="1">
        <v>95</v>
      </c>
      <c r="N2813" s="3">
        <v>8.58</v>
      </c>
      <c r="O2813" s="1">
        <v>95</v>
      </c>
      <c r="P2813" s="2">
        <v>0.1</v>
      </c>
      <c r="Q2813" s="3">
        <v>16737.898270000002</v>
      </c>
      <c r="R2813" s="1">
        <v>3419546</v>
      </c>
      <c r="S2813">
        <v>1.5</v>
      </c>
      <c r="T2813">
        <v>1.4</v>
      </c>
      <c r="U2813">
        <v>0.79100000000000004</v>
      </c>
      <c r="V2813">
        <v>15.5</v>
      </c>
    </row>
    <row r="2814" spans="1:22" x14ac:dyDescent="0.3">
      <c r="A2814" t="s">
        <v>209</v>
      </c>
      <c r="B2814" s="1">
        <v>2013</v>
      </c>
      <c r="C2814" t="s">
        <v>23</v>
      </c>
      <c r="D2814" s="2">
        <v>76.8</v>
      </c>
      <c r="E2814" s="1">
        <v>117</v>
      </c>
      <c r="F2814" s="1">
        <v>0</v>
      </c>
      <c r="G2814" s="3">
        <v>5.82</v>
      </c>
      <c r="H2814">
        <v>482.8039445</v>
      </c>
      <c r="I2814" s="1">
        <v>94</v>
      </c>
      <c r="J2814" s="1">
        <v>0</v>
      </c>
      <c r="K2814" s="2">
        <v>62.9</v>
      </c>
      <c r="L2814" s="1">
        <v>0</v>
      </c>
      <c r="M2814" s="1">
        <v>94</v>
      </c>
      <c r="N2814" s="3">
        <v>8.68</v>
      </c>
      <c r="O2814" s="1">
        <v>94</v>
      </c>
      <c r="P2814" s="2">
        <v>0.1</v>
      </c>
      <c r="Q2814" s="3">
        <v>16881.256799999999</v>
      </c>
      <c r="R2814" s="1">
        <v>3485</v>
      </c>
      <c r="S2814">
        <v>1.5</v>
      </c>
      <c r="T2814">
        <v>1.4</v>
      </c>
      <c r="U2814">
        <v>0.78800000000000003</v>
      </c>
      <c r="V2814">
        <v>15.5</v>
      </c>
    </row>
    <row r="2815" spans="1:22" x14ac:dyDescent="0.3">
      <c r="A2815" t="s">
        <v>209</v>
      </c>
      <c r="B2815" s="1">
        <v>2012</v>
      </c>
      <c r="C2815" t="s">
        <v>23</v>
      </c>
      <c r="D2815" s="2">
        <v>76.5</v>
      </c>
      <c r="E2815" s="1">
        <v>118</v>
      </c>
      <c r="F2815" s="1">
        <v>0</v>
      </c>
      <c r="G2815" s="3">
        <v>5.77</v>
      </c>
      <c r="H2815">
        <v>339.71904929999999</v>
      </c>
      <c r="I2815" s="1">
        <v>95</v>
      </c>
      <c r="J2815" s="1">
        <v>0</v>
      </c>
      <c r="K2815" s="2">
        <v>62.3</v>
      </c>
      <c r="L2815" s="1">
        <v>0</v>
      </c>
      <c r="M2815" s="1">
        <v>95</v>
      </c>
      <c r="N2815" s="3">
        <v>8.74</v>
      </c>
      <c r="O2815" s="1">
        <v>95</v>
      </c>
      <c r="P2815" s="2">
        <v>0.1</v>
      </c>
      <c r="Q2815" s="3">
        <v>1592.6819</v>
      </c>
      <c r="R2815" s="1">
        <v>3396777</v>
      </c>
      <c r="S2815">
        <v>1.5</v>
      </c>
      <c r="T2815">
        <v>1.5</v>
      </c>
      <c r="U2815">
        <v>0.78400000000000003</v>
      </c>
      <c r="V2815">
        <v>15.5</v>
      </c>
    </row>
    <row r="2816" spans="1:22" x14ac:dyDescent="0.3">
      <c r="A2816" t="s">
        <v>209</v>
      </c>
      <c r="B2816" s="1">
        <v>2011</v>
      </c>
      <c r="C2816" t="s">
        <v>23</v>
      </c>
      <c r="D2816" s="2">
        <v>77</v>
      </c>
      <c r="E2816" s="1">
        <v>111</v>
      </c>
      <c r="F2816" s="1">
        <v>0</v>
      </c>
      <c r="G2816" s="3">
        <v>5.97</v>
      </c>
      <c r="H2816">
        <v>417.91174410000002</v>
      </c>
      <c r="I2816" s="1">
        <v>95</v>
      </c>
      <c r="J2816" s="1">
        <v>0</v>
      </c>
      <c r="K2816" s="2">
        <v>61.8</v>
      </c>
      <c r="L2816" s="1">
        <v>1</v>
      </c>
      <c r="M2816" s="1">
        <v>95</v>
      </c>
      <c r="N2816" s="3">
        <v>8.5500000000000007</v>
      </c>
      <c r="O2816" s="1">
        <v>95</v>
      </c>
      <c r="P2816" s="2">
        <v>0.1</v>
      </c>
      <c r="Q2816" s="3">
        <v>14166.4998</v>
      </c>
      <c r="R2816" s="1">
        <v>3385624</v>
      </c>
      <c r="S2816">
        <v>1.5</v>
      </c>
      <c r="T2816">
        <v>1.5</v>
      </c>
      <c r="U2816">
        <v>0.78</v>
      </c>
      <c r="V2816">
        <v>15.5</v>
      </c>
    </row>
    <row r="2817" spans="1:22" x14ac:dyDescent="0.3">
      <c r="A2817" t="s">
        <v>209</v>
      </c>
      <c r="B2817" s="1">
        <v>2010</v>
      </c>
      <c r="C2817" t="s">
        <v>23</v>
      </c>
      <c r="D2817" s="2">
        <v>76.3</v>
      </c>
      <c r="E2817" s="1">
        <v>118</v>
      </c>
      <c r="F2817" s="1">
        <v>0</v>
      </c>
      <c r="G2817" s="3">
        <v>6.21</v>
      </c>
      <c r="H2817">
        <v>2331.5328039999999</v>
      </c>
      <c r="I2817" s="1">
        <v>95</v>
      </c>
      <c r="J2817" s="1">
        <v>0</v>
      </c>
      <c r="K2817" s="2">
        <v>61.2</v>
      </c>
      <c r="L2817" s="1">
        <v>1</v>
      </c>
      <c r="M2817" s="1">
        <v>95</v>
      </c>
      <c r="N2817" s="3">
        <v>8.6300000000000008</v>
      </c>
      <c r="O2817" s="1">
        <v>95</v>
      </c>
      <c r="P2817" s="2">
        <v>0.1</v>
      </c>
      <c r="Q2817" s="3">
        <v>11938.212</v>
      </c>
      <c r="R2817" s="1">
        <v>3374415</v>
      </c>
      <c r="S2817">
        <v>1.5</v>
      </c>
      <c r="T2817">
        <v>1.5</v>
      </c>
      <c r="U2817">
        <v>0.77700000000000002</v>
      </c>
      <c r="V2817">
        <v>15.6</v>
      </c>
    </row>
    <row r="2818" spans="1:22" x14ac:dyDescent="0.3">
      <c r="A2818" t="s">
        <v>209</v>
      </c>
      <c r="B2818" s="1">
        <v>2009</v>
      </c>
      <c r="C2818" t="s">
        <v>23</v>
      </c>
      <c r="D2818" s="2">
        <v>76.599999999999994</v>
      </c>
      <c r="E2818" s="1">
        <v>118</v>
      </c>
      <c r="F2818" s="1">
        <v>0</v>
      </c>
      <c r="G2818" s="3">
        <v>6.67</v>
      </c>
      <c r="H2818">
        <v>1871.7365629999999</v>
      </c>
      <c r="I2818" s="1">
        <v>95</v>
      </c>
      <c r="J2818" s="1">
        <v>0</v>
      </c>
      <c r="K2818" s="2">
        <v>6.7</v>
      </c>
      <c r="L2818" s="1">
        <v>1</v>
      </c>
      <c r="M2818" s="1">
        <v>95</v>
      </c>
      <c r="N2818" s="3">
        <v>8.7799999999999994</v>
      </c>
      <c r="O2818" s="1">
        <v>95</v>
      </c>
      <c r="P2818" s="2">
        <v>0.1</v>
      </c>
      <c r="Q2818" s="3">
        <v>9415.1738600000008</v>
      </c>
      <c r="R2818" s="1">
        <v>3362755</v>
      </c>
      <c r="S2818">
        <v>1.5</v>
      </c>
      <c r="T2818">
        <v>1.5</v>
      </c>
      <c r="U2818">
        <v>0.77400000000000002</v>
      </c>
      <c r="V2818">
        <v>15.5</v>
      </c>
    </row>
    <row r="2819" spans="1:22" x14ac:dyDescent="0.3">
      <c r="A2819" t="s">
        <v>209</v>
      </c>
      <c r="B2819" s="1">
        <v>2008</v>
      </c>
      <c r="C2819" t="s">
        <v>23</v>
      </c>
      <c r="D2819" s="2">
        <v>76.400000000000006</v>
      </c>
      <c r="E2819" s="1">
        <v>119</v>
      </c>
      <c r="F2819" s="1">
        <v>1</v>
      </c>
      <c r="G2819" s="3">
        <v>6.76</v>
      </c>
      <c r="H2819">
        <v>24.731422609999999</v>
      </c>
      <c r="I2819" s="1">
        <v>94</v>
      </c>
      <c r="J2819" s="1">
        <v>0</v>
      </c>
      <c r="K2819" s="2">
        <v>6.1</v>
      </c>
      <c r="L2819" s="1">
        <v>1</v>
      </c>
      <c r="M2819" s="1">
        <v>94</v>
      </c>
      <c r="N2819" s="3">
        <v>8.17</v>
      </c>
      <c r="O2819" s="1">
        <v>94</v>
      </c>
      <c r="P2819" s="2">
        <v>0.1</v>
      </c>
      <c r="Q2819" s="3">
        <v>962.31216400000005</v>
      </c>
      <c r="R2819" s="1">
        <v>335824</v>
      </c>
      <c r="S2819">
        <v>1.6</v>
      </c>
      <c r="T2819">
        <v>1.5</v>
      </c>
      <c r="U2819">
        <v>0.77</v>
      </c>
      <c r="V2819">
        <v>15.7</v>
      </c>
    </row>
    <row r="2820" spans="1:22" x14ac:dyDescent="0.3">
      <c r="A2820" t="s">
        <v>209</v>
      </c>
      <c r="B2820" s="1">
        <v>2007</v>
      </c>
      <c r="C2820" t="s">
        <v>23</v>
      </c>
      <c r="D2820" s="2">
        <v>75.400000000000006</v>
      </c>
      <c r="E2820" s="1">
        <v>124</v>
      </c>
      <c r="F2820" s="1">
        <v>1</v>
      </c>
      <c r="G2820" s="3">
        <v>6.67</v>
      </c>
      <c r="H2820">
        <v>14.473058740000001</v>
      </c>
      <c r="I2820" s="1">
        <v>94</v>
      </c>
      <c r="J2820" s="1">
        <v>0</v>
      </c>
      <c r="K2820" s="2">
        <v>59.5</v>
      </c>
      <c r="L2820" s="1">
        <v>1</v>
      </c>
      <c r="M2820" s="1">
        <v>94</v>
      </c>
      <c r="N2820" s="3">
        <v>8.23</v>
      </c>
      <c r="O2820" s="1">
        <v>94</v>
      </c>
      <c r="P2820" s="2">
        <v>0.1</v>
      </c>
      <c r="Q2820" s="3">
        <v>79.697460000000007</v>
      </c>
      <c r="R2820" s="1">
        <v>3339741</v>
      </c>
      <c r="S2820">
        <v>1.6</v>
      </c>
      <c r="T2820">
        <v>1.5</v>
      </c>
      <c r="U2820">
        <v>0.76</v>
      </c>
      <c r="V2820">
        <v>15.3</v>
      </c>
    </row>
    <row r="2821" spans="1:22" x14ac:dyDescent="0.3">
      <c r="A2821" t="s">
        <v>209</v>
      </c>
      <c r="B2821" s="1">
        <v>2006</v>
      </c>
      <c r="C2821" t="s">
        <v>23</v>
      </c>
      <c r="D2821" s="2">
        <v>76.2</v>
      </c>
      <c r="E2821" s="1">
        <v>117</v>
      </c>
      <c r="F2821" s="1">
        <v>1</v>
      </c>
      <c r="G2821" s="3">
        <v>6.58</v>
      </c>
      <c r="H2821">
        <v>1712.225506</v>
      </c>
      <c r="I2821" s="1">
        <v>95</v>
      </c>
      <c r="J2821" s="1">
        <v>0</v>
      </c>
      <c r="K2821" s="2">
        <v>58.9</v>
      </c>
      <c r="L2821" s="1">
        <v>1</v>
      </c>
      <c r="M2821" s="1">
        <v>95</v>
      </c>
      <c r="N2821" s="3">
        <v>11.17</v>
      </c>
      <c r="O2821" s="1">
        <v>95</v>
      </c>
      <c r="P2821" s="2">
        <v>0.1</v>
      </c>
      <c r="Q2821" s="3">
        <v>5877.8767799999996</v>
      </c>
      <c r="R2821" s="1">
        <v>333143</v>
      </c>
      <c r="S2821">
        <v>1.6</v>
      </c>
      <c r="T2821">
        <v>1.6</v>
      </c>
      <c r="U2821">
        <v>0.75600000000000001</v>
      </c>
      <c r="V2821">
        <v>15.2</v>
      </c>
    </row>
    <row r="2822" spans="1:22" x14ac:dyDescent="0.3">
      <c r="A2822" t="s">
        <v>209</v>
      </c>
      <c r="B2822" s="1">
        <v>2005</v>
      </c>
      <c r="C2822" t="s">
        <v>23</v>
      </c>
      <c r="D2822" s="2">
        <v>75.7</v>
      </c>
      <c r="E2822" s="1">
        <v>123</v>
      </c>
      <c r="F2822" s="1">
        <v>1</v>
      </c>
      <c r="G2822" s="3">
        <v>6.35</v>
      </c>
      <c r="H2822">
        <v>152.54484049999999</v>
      </c>
      <c r="I2822" s="1">
        <v>96</v>
      </c>
      <c r="J2822" s="1">
        <v>0</v>
      </c>
      <c r="K2822" s="2">
        <v>58.3</v>
      </c>
      <c r="L2822" s="1">
        <v>1</v>
      </c>
      <c r="M2822" s="1">
        <v>96</v>
      </c>
      <c r="N2822" s="3">
        <v>11.15</v>
      </c>
      <c r="O2822" s="1">
        <v>96</v>
      </c>
      <c r="P2822" s="2">
        <v>0.1</v>
      </c>
      <c r="Q2822" s="3">
        <v>522.95111599999996</v>
      </c>
      <c r="R2822" s="1">
        <v>3325612</v>
      </c>
      <c r="S2822">
        <v>1.6</v>
      </c>
      <c r="T2822">
        <v>1.6</v>
      </c>
      <c r="U2822">
        <v>0.753</v>
      </c>
      <c r="V2822">
        <v>15.5</v>
      </c>
    </row>
    <row r="2823" spans="1:22" x14ac:dyDescent="0.3">
      <c r="A2823" t="s">
        <v>209</v>
      </c>
      <c r="B2823" s="1">
        <v>2004</v>
      </c>
      <c r="C2823" t="s">
        <v>23</v>
      </c>
      <c r="D2823" s="2">
        <v>75.400000000000006</v>
      </c>
      <c r="E2823" s="1">
        <v>122</v>
      </c>
      <c r="F2823" s="1">
        <v>1</v>
      </c>
      <c r="G2823" s="3">
        <v>5.66</v>
      </c>
      <c r="H2823">
        <v>882.35636199999999</v>
      </c>
      <c r="I2823" s="1">
        <v>94</v>
      </c>
      <c r="J2823" s="1">
        <v>0</v>
      </c>
      <c r="K2823" s="2">
        <v>57.7</v>
      </c>
      <c r="L2823" s="1">
        <v>1</v>
      </c>
      <c r="M2823" s="1">
        <v>95</v>
      </c>
      <c r="N2823" s="3">
        <v>11.59</v>
      </c>
      <c r="O2823" s="1">
        <v>94</v>
      </c>
      <c r="P2823" s="2">
        <v>0.1</v>
      </c>
      <c r="Q2823" s="3">
        <v>4117.3885300000002</v>
      </c>
      <c r="R2823" s="1">
        <v>332496</v>
      </c>
      <c r="S2823">
        <v>1.7</v>
      </c>
      <c r="T2823">
        <v>1.6</v>
      </c>
      <c r="U2823">
        <v>0.75</v>
      </c>
      <c r="V2823">
        <v>15.5</v>
      </c>
    </row>
    <row r="2824" spans="1:22" x14ac:dyDescent="0.3">
      <c r="A2824" t="s">
        <v>209</v>
      </c>
      <c r="B2824" s="1">
        <v>2003</v>
      </c>
      <c r="C2824" t="s">
        <v>23</v>
      </c>
      <c r="D2824" s="2">
        <v>75.400000000000006</v>
      </c>
      <c r="E2824" s="1">
        <v>121</v>
      </c>
      <c r="F2824" s="1">
        <v>1</v>
      </c>
      <c r="G2824" s="3">
        <v>5.1100000000000003</v>
      </c>
      <c r="H2824">
        <v>160.84001409999999</v>
      </c>
      <c r="I2824" s="1">
        <v>91</v>
      </c>
      <c r="J2824" s="1">
        <v>0</v>
      </c>
      <c r="K2824" s="2">
        <v>57</v>
      </c>
      <c r="L2824" s="1">
        <v>1</v>
      </c>
      <c r="M2824" s="1">
        <v>91</v>
      </c>
      <c r="N2824" s="3">
        <v>6.52</v>
      </c>
      <c r="O2824" s="1">
        <v>91</v>
      </c>
      <c r="P2824" s="2">
        <v>0.1</v>
      </c>
      <c r="Q2824" s="3">
        <v>3622.5228400000001</v>
      </c>
      <c r="R2824" s="1">
        <v>3325637</v>
      </c>
      <c r="S2824">
        <v>1.7</v>
      </c>
      <c r="T2824">
        <v>1.6</v>
      </c>
      <c r="U2824">
        <v>0.747</v>
      </c>
      <c r="V2824">
        <v>15</v>
      </c>
    </row>
    <row r="2825" spans="1:22" x14ac:dyDescent="0.3">
      <c r="A2825" t="s">
        <v>209</v>
      </c>
      <c r="B2825" s="1">
        <v>2002</v>
      </c>
      <c r="C2825" t="s">
        <v>23</v>
      </c>
      <c r="D2825" s="2">
        <v>75.400000000000006</v>
      </c>
      <c r="E2825" s="1">
        <v>124</v>
      </c>
      <c r="F2825" s="1">
        <v>1</v>
      </c>
      <c r="G2825" s="3">
        <v>5.86</v>
      </c>
      <c r="H2825">
        <v>27.468809650000001</v>
      </c>
      <c r="I2825" s="1">
        <v>95</v>
      </c>
      <c r="J2825" s="1">
        <v>0</v>
      </c>
      <c r="K2825" s="2">
        <v>56.3</v>
      </c>
      <c r="L2825" s="1">
        <v>1</v>
      </c>
      <c r="M2825" s="1">
        <v>93</v>
      </c>
      <c r="N2825" s="3">
        <v>7.18</v>
      </c>
      <c r="O2825" s="1">
        <v>95</v>
      </c>
      <c r="P2825" s="2">
        <v>0.1</v>
      </c>
      <c r="Q2825" s="3">
        <v>488.76885499999997</v>
      </c>
      <c r="R2825" s="1">
        <v>3327773</v>
      </c>
      <c r="S2825">
        <v>1.7</v>
      </c>
      <c r="T2825">
        <v>1.7</v>
      </c>
      <c r="U2825">
        <v>0.746</v>
      </c>
      <c r="V2825">
        <v>14.7</v>
      </c>
    </row>
    <row r="2826" spans="1:22" x14ac:dyDescent="0.3">
      <c r="A2826" t="s">
        <v>209</v>
      </c>
      <c r="B2826" s="1">
        <v>2001</v>
      </c>
      <c r="C2826" t="s">
        <v>23</v>
      </c>
      <c r="D2826" s="2">
        <v>75.2</v>
      </c>
      <c r="E2826" s="1">
        <v>123</v>
      </c>
      <c r="F2826" s="1">
        <v>1</v>
      </c>
      <c r="G2826" s="3">
        <v>6.48</v>
      </c>
      <c r="H2826">
        <v>421.48042820000001</v>
      </c>
      <c r="I2826" s="1">
        <v>94</v>
      </c>
      <c r="J2826" s="1">
        <v>0</v>
      </c>
      <c r="K2826" s="2">
        <v>55.7</v>
      </c>
      <c r="L2826" s="1">
        <v>1</v>
      </c>
      <c r="M2826" s="1">
        <v>94</v>
      </c>
      <c r="N2826" s="3">
        <v>7.46</v>
      </c>
      <c r="O2826" s="1">
        <v>94</v>
      </c>
      <c r="P2826" s="2">
        <v>0.1</v>
      </c>
      <c r="Q2826" s="3">
        <v>6281.3774700000004</v>
      </c>
      <c r="R2826" s="1">
        <v>332713</v>
      </c>
      <c r="S2826">
        <v>1.8</v>
      </c>
      <c r="T2826">
        <v>1.7</v>
      </c>
      <c r="U2826">
        <v>0.74199999999999999</v>
      </c>
      <c r="V2826">
        <v>14.2</v>
      </c>
    </row>
    <row r="2827" spans="1:22" x14ac:dyDescent="0.3">
      <c r="A2827" t="s">
        <v>209</v>
      </c>
      <c r="B2827" s="1">
        <v>2000</v>
      </c>
      <c r="C2827" t="s">
        <v>23</v>
      </c>
      <c r="D2827" s="2">
        <v>75.099999999999994</v>
      </c>
      <c r="E2827" s="1">
        <v>131</v>
      </c>
      <c r="F2827" s="1">
        <v>1</v>
      </c>
      <c r="G2827" s="3">
        <v>6.65</v>
      </c>
      <c r="H2827">
        <v>645.95838160000005</v>
      </c>
      <c r="I2827" s="1">
        <v>92</v>
      </c>
      <c r="J2827" s="1">
        <v>0</v>
      </c>
      <c r="K2827" s="2">
        <v>55</v>
      </c>
      <c r="L2827" s="1">
        <v>1</v>
      </c>
      <c r="M2827" s="1">
        <v>92</v>
      </c>
      <c r="N2827" s="3">
        <v>7.82</v>
      </c>
      <c r="O2827" s="1">
        <v>9</v>
      </c>
      <c r="P2827" s="2">
        <v>0.1</v>
      </c>
      <c r="Q2827" s="3">
        <v>6871.8976769999999</v>
      </c>
      <c r="R2827" s="1">
        <v>3321245</v>
      </c>
      <c r="S2827">
        <v>1.8</v>
      </c>
      <c r="T2827">
        <v>1.7</v>
      </c>
      <c r="U2827">
        <v>0.73799999999999999</v>
      </c>
      <c r="V2827">
        <v>14</v>
      </c>
    </row>
    <row r="2828" spans="1:22" x14ac:dyDescent="0.3">
      <c r="A2828" t="s">
        <v>210</v>
      </c>
      <c r="B2828" s="1">
        <v>2015</v>
      </c>
      <c r="C2828" t="s">
        <v>23</v>
      </c>
      <c r="D2828" s="2">
        <v>69.400000000000006</v>
      </c>
      <c r="E2828" s="1">
        <v>184</v>
      </c>
      <c r="F2828" s="1">
        <v>15</v>
      </c>
      <c r="H2828">
        <v>0</v>
      </c>
      <c r="I2828" s="1">
        <v>99</v>
      </c>
      <c r="J2828" s="1">
        <v>22</v>
      </c>
      <c r="K2828" s="2">
        <v>44.7</v>
      </c>
      <c r="L2828" s="1">
        <v>17</v>
      </c>
      <c r="M2828" s="1">
        <v>99</v>
      </c>
      <c r="O2828" s="1">
        <v>99</v>
      </c>
      <c r="P2828" s="2">
        <v>0.1</v>
      </c>
      <c r="Q2828" s="3">
        <v>2137.5768520000001</v>
      </c>
      <c r="R2828" s="1">
        <v>312989</v>
      </c>
      <c r="S2828">
        <v>3</v>
      </c>
      <c r="T2828">
        <v>3.1</v>
      </c>
      <c r="U2828">
        <v>0.69699999999999995</v>
      </c>
      <c r="V2828">
        <v>12.1</v>
      </c>
    </row>
    <row r="2829" spans="1:22" x14ac:dyDescent="0.3">
      <c r="A2829" t="s">
        <v>210</v>
      </c>
      <c r="B2829" s="1">
        <v>2014</v>
      </c>
      <c r="C2829" t="s">
        <v>23</v>
      </c>
      <c r="D2829" s="2">
        <v>69.2</v>
      </c>
      <c r="E2829" s="1">
        <v>184</v>
      </c>
      <c r="F2829" s="1">
        <v>16</v>
      </c>
      <c r="G2829" s="3">
        <v>0.01</v>
      </c>
      <c r="H2829">
        <v>0.44280240399999998</v>
      </c>
      <c r="I2829" s="1">
        <v>99</v>
      </c>
      <c r="J2829" s="1">
        <v>8</v>
      </c>
      <c r="K2829" s="2">
        <v>43.9</v>
      </c>
      <c r="L2829" s="1">
        <v>18</v>
      </c>
      <c r="M2829" s="1">
        <v>99</v>
      </c>
      <c r="N2829" s="3">
        <v>5.84</v>
      </c>
      <c r="O2829" s="1">
        <v>99</v>
      </c>
      <c r="P2829" s="2">
        <v>0.1</v>
      </c>
      <c r="Q2829" s="3">
        <v>25.448414</v>
      </c>
      <c r="R2829" s="1">
        <v>37577</v>
      </c>
      <c r="S2829">
        <v>3</v>
      </c>
      <c r="T2829">
        <v>3.1</v>
      </c>
      <c r="U2829">
        <v>0.69</v>
      </c>
      <c r="V2829">
        <v>12.1</v>
      </c>
    </row>
    <row r="2830" spans="1:22" x14ac:dyDescent="0.3">
      <c r="A2830" t="s">
        <v>210</v>
      </c>
      <c r="B2830" s="1">
        <v>2013</v>
      </c>
      <c r="C2830" t="s">
        <v>23</v>
      </c>
      <c r="D2830" s="2">
        <v>69.099999999999994</v>
      </c>
      <c r="E2830" s="1">
        <v>185</v>
      </c>
      <c r="F2830" s="1">
        <v>17</v>
      </c>
      <c r="G2830" s="3">
        <v>0.01</v>
      </c>
      <c r="H2830">
        <v>19.162469600000001</v>
      </c>
      <c r="I2830" s="1">
        <v>99</v>
      </c>
      <c r="J2830" s="1">
        <v>0</v>
      </c>
      <c r="K2830" s="2">
        <v>43</v>
      </c>
      <c r="L2830" s="1">
        <v>19</v>
      </c>
      <c r="M2830" s="1">
        <v>99</v>
      </c>
      <c r="N2830" s="3">
        <v>6.32</v>
      </c>
      <c r="O2830" s="1">
        <v>99</v>
      </c>
      <c r="P2830" s="2">
        <v>0.1</v>
      </c>
      <c r="Q2830" s="3">
        <v>197.551233</v>
      </c>
      <c r="R2830" s="1">
        <v>32432</v>
      </c>
      <c r="S2830">
        <v>3</v>
      </c>
      <c r="T2830">
        <v>3.1</v>
      </c>
      <c r="U2830">
        <v>0.68100000000000005</v>
      </c>
      <c r="V2830">
        <v>12</v>
      </c>
    </row>
    <row r="2831" spans="1:22" x14ac:dyDescent="0.3">
      <c r="A2831" t="s">
        <v>210</v>
      </c>
      <c r="B2831" s="1">
        <v>2012</v>
      </c>
      <c r="C2831" t="s">
        <v>23</v>
      </c>
      <c r="D2831" s="2">
        <v>68.8</v>
      </c>
      <c r="E2831" s="1">
        <v>184</v>
      </c>
      <c r="F2831" s="1">
        <v>18</v>
      </c>
      <c r="G2831" s="3">
        <v>0.01</v>
      </c>
      <c r="H2831">
        <v>16.714062949999999</v>
      </c>
      <c r="I2831" s="1">
        <v>99</v>
      </c>
      <c r="J2831" s="1">
        <v>0</v>
      </c>
      <c r="K2831" s="2">
        <v>42.2</v>
      </c>
      <c r="L2831" s="1">
        <v>21</v>
      </c>
      <c r="M2831" s="1">
        <v>99</v>
      </c>
      <c r="N2831" s="3">
        <v>6.49</v>
      </c>
      <c r="O2831" s="1">
        <v>99</v>
      </c>
      <c r="P2831" s="2">
        <v>0.1</v>
      </c>
      <c r="Q2831" s="3">
        <v>174.468298</v>
      </c>
      <c r="R2831" s="1">
        <v>297745</v>
      </c>
      <c r="S2831">
        <v>3</v>
      </c>
      <c r="T2831">
        <v>3.1</v>
      </c>
      <c r="U2831">
        <v>0.67300000000000004</v>
      </c>
      <c r="V2831">
        <v>12</v>
      </c>
    </row>
    <row r="2832" spans="1:22" x14ac:dyDescent="0.3">
      <c r="A2832" t="s">
        <v>210</v>
      </c>
      <c r="B2832" s="1">
        <v>2011</v>
      </c>
      <c r="C2832" t="s">
        <v>23</v>
      </c>
      <c r="D2832" s="2">
        <v>68.5</v>
      </c>
      <c r="E2832" s="1">
        <v>183</v>
      </c>
      <c r="F2832" s="1">
        <v>19</v>
      </c>
      <c r="G2832" s="3">
        <v>2.83</v>
      </c>
      <c r="H2832">
        <v>140.69052840000001</v>
      </c>
      <c r="I2832" s="1">
        <v>99</v>
      </c>
      <c r="J2832" s="1">
        <v>476</v>
      </c>
      <c r="K2832" s="2">
        <v>41.4</v>
      </c>
      <c r="L2832" s="1">
        <v>22</v>
      </c>
      <c r="M2832" s="1">
        <v>99</v>
      </c>
      <c r="N2832" s="3">
        <v>5.65</v>
      </c>
      <c r="O2832" s="1">
        <v>99</v>
      </c>
      <c r="P2832" s="2">
        <v>0.1</v>
      </c>
      <c r="Q2832" s="3">
        <v>1564.9669449999999</v>
      </c>
      <c r="R2832" s="1">
        <v>293394</v>
      </c>
      <c r="S2832">
        <v>3</v>
      </c>
      <c r="T2832">
        <v>3.1</v>
      </c>
      <c r="U2832">
        <v>0.66400000000000003</v>
      </c>
      <c r="V2832">
        <v>12</v>
      </c>
    </row>
    <row r="2833" spans="1:22" x14ac:dyDescent="0.3">
      <c r="A2833" t="s">
        <v>210</v>
      </c>
      <c r="B2833" s="1">
        <v>2010</v>
      </c>
      <c r="C2833" t="s">
        <v>23</v>
      </c>
      <c r="D2833" s="2">
        <v>68.3</v>
      </c>
      <c r="E2833" s="1">
        <v>183</v>
      </c>
      <c r="F2833" s="1">
        <v>20</v>
      </c>
      <c r="G2833" s="3">
        <v>2.73</v>
      </c>
      <c r="H2833">
        <v>119.45711540000001</v>
      </c>
      <c r="I2833" s="1">
        <v>99</v>
      </c>
      <c r="J2833" s="1">
        <v>117</v>
      </c>
      <c r="K2833" s="2">
        <v>4.7</v>
      </c>
      <c r="L2833" s="1">
        <v>23</v>
      </c>
      <c r="M2833" s="1">
        <v>99</v>
      </c>
      <c r="N2833" s="3">
        <v>5.34</v>
      </c>
      <c r="O2833" s="1">
        <v>99</v>
      </c>
      <c r="P2833" s="2">
        <v>0.2</v>
      </c>
      <c r="Q2833" s="3">
        <v>1377.8214</v>
      </c>
      <c r="R2833" s="1">
        <v>285624</v>
      </c>
      <c r="S2833">
        <v>3</v>
      </c>
      <c r="T2833">
        <v>3.1</v>
      </c>
      <c r="U2833">
        <v>0.65700000000000003</v>
      </c>
      <c r="V2833">
        <v>11.9</v>
      </c>
    </row>
    <row r="2834" spans="1:22" x14ac:dyDescent="0.3">
      <c r="A2834" t="s">
        <v>210</v>
      </c>
      <c r="B2834" s="1">
        <v>2009</v>
      </c>
      <c r="C2834" t="s">
        <v>23</v>
      </c>
      <c r="D2834" s="2">
        <v>68</v>
      </c>
      <c r="E2834" s="1">
        <v>183</v>
      </c>
      <c r="F2834" s="1">
        <v>21</v>
      </c>
      <c r="G2834" s="3">
        <v>2.56</v>
      </c>
      <c r="H2834">
        <v>92.814797589999998</v>
      </c>
      <c r="I2834" s="1">
        <v>98</v>
      </c>
      <c r="J2834" s="1">
        <v>0</v>
      </c>
      <c r="K2834" s="2">
        <v>4</v>
      </c>
      <c r="L2834" s="1">
        <v>24</v>
      </c>
      <c r="M2834" s="1">
        <v>99</v>
      </c>
      <c r="N2834" s="3">
        <v>6.31</v>
      </c>
      <c r="O2834" s="1">
        <v>98</v>
      </c>
      <c r="P2834" s="2">
        <v>0.2</v>
      </c>
      <c r="Q2834" s="3">
        <v>1213.265328</v>
      </c>
      <c r="R2834" s="1">
        <v>277674</v>
      </c>
      <c r="S2834">
        <v>3.1</v>
      </c>
      <c r="T2834">
        <v>3.1</v>
      </c>
      <c r="U2834">
        <v>0.65100000000000002</v>
      </c>
      <c r="V2834">
        <v>11.8</v>
      </c>
    </row>
    <row r="2835" spans="1:22" x14ac:dyDescent="0.3">
      <c r="A2835" t="s">
        <v>210</v>
      </c>
      <c r="B2835" s="1">
        <v>2008</v>
      </c>
      <c r="C2835" t="s">
        <v>23</v>
      </c>
      <c r="D2835" s="2">
        <v>67.900000000000006</v>
      </c>
      <c r="E2835" s="1">
        <v>184</v>
      </c>
      <c r="F2835" s="1">
        <v>22</v>
      </c>
      <c r="G2835" s="3">
        <v>2.36</v>
      </c>
      <c r="H2835">
        <v>13.890212249999999</v>
      </c>
      <c r="I2835" s="1">
        <v>91</v>
      </c>
      <c r="J2835" s="1">
        <v>2</v>
      </c>
      <c r="K2835" s="2">
        <v>39.299999999999997</v>
      </c>
      <c r="L2835" s="1">
        <v>25</v>
      </c>
      <c r="M2835" s="1">
        <v>98</v>
      </c>
      <c r="N2835" s="3">
        <v>5.92</v>
      </c>
      <c r="O2835" s="1">
        <v>98</v>
      </c>
      <c r="P2835" s="2">
        <v>0.3</v>
      </c>
      <c r="Q2835" s="3">
        <v>182.28625</v>
      </c>
      <c r="R2835" s="1">
        <v>27328</v>
      </c>
      <c r="S2835">
        <v>3.1</v>
      </c>
      <c r="T2835">
        <v>3.1</v>
      </c>
      <c r="U2835">
        <v>0.64400000000000002</v>
      </c>
      <c r="V2835">
        <v>11.9</v>
      </c>
    </row>
    <row r="2836" spans="1:22" x14ac:dyDescent="0.3">
      <c r="A2836" t="s">
        <v>210</v>
      </c>
      <c r="B2836" s="1">
        <v>2007</v>
      </c>
      <c r="C2836" t="s">
        <v>23</v>
      </c>
      <c r="D2836" s="2">
        <v>67.8</v>
      </c>
      <c r="E2836" s="1">
        <v>184</v>
      </c>
      <c r="F2836" s="1">
        <v>22</v>
      </c>
      <c r="G2836" s="3">
        <v>2.15</v>
      </c>
      <c r="H2836">
        <v>9.2909836450000007</v>
      </c>
      <c r="I2836" s="1">
        <v>99</v>
      </c>
      <c r="J2836" s="1">
        <v>863</v>
      </c>
      <c r="K2836" s="2">
        <v>38.700000000000003</v>
      </c>
      <c r="L2836" s="1">
        <v>26</v>
      </c>
      <c r="M2836" s="1">
        <v>98</v>
      </c>
      <c r="N2836" s="3">
        <v>5.81</v>
      </c>
      <c r="O2836" s="1">
        <v>96</v>
      </c>
      <c r="P2836" s="2">
        <v>0.3</v>
      </c>
      <c r="Q2836" s="3">
        <v>83.476941999999994</v>
      </c>
      <c r="R2836" s="1">
        <v>26868</v>
      </c>
      <c r="S2836">
        <v>3.1</v>
      </c>
      <c r="T2836">
        <v>3.1</v>
      </c>
      <c r="U2836">
        <v>0.63100000000000001</v>
      </c>
      <c r="V2836">
        <v>11.8</v>
      </c>
    </row>
    <row r="2837" spans="1:22" x14ac:dyDescent="0.3">
      <c r="A2837" t="s">
        <v>210</v>
      </c>
      <c r="B2837" s="1">
        <v>2006</v>
      </c>
      <c r="C2837" t="s">
        <v>23</v>
      </c>
      <c r="D2837" s="2">
        <v>67.599999999999994</v>
      </c>
      <c r="E2837" s="1">
        <v>185</v>
      </c>
      <c r="F2837" s="1">
        <v>23</v>
      </c>
      <c r="G2837" s="3">
        <v>1.96</v>
      </c>
      <c r="H2837">
        <v>77.270921189999996</v>
      </c>
      <c r="I2837" s="1">
        <v>98</v>
      </c>
      <c r="J2837" s="1">
        <v>823</v>
      </c>
      <c r="K2837" s="2">
        <v>38.1</v>
      </c>
      <c r="L2837" s="1">
        <v>27</v>
      </c>
      <c r="M2837" s="1">
        <v>94</v>
      </c>
      <c r="N2837" s="3">
        <v>5.49</v>
      </c>
      <c r="O2837" s="1">
        <v>96</v>
      </c>
      <c r="P2837" s="2">
        <v>0.4</v>
      </c>
      <c r="Q2837" s="3">
        <v>654.28383729999996</v>
      </c>
      <c r="R2837" s="1">
        <v>2648825</v>
      </c>
      <c r="S2837">
        <v>3.2</v>
      </c>
      <c r="T2837">
        <v>3.2</v>
      </c>
      <c r="U2837">
        <v>0.626</v>
      </c>
      <c r="V2837">
        <v>11.8</v>
      </c>
    </row>
    <row r="2838" spans="1:22" x14ac:dyDescent="0.3">
      <c r="A2838" t="s">
        <v>210</v>
      </c>
      <c r="B2838" s="1">
        <v>2005</v>
      </c>
      <c r="C2838" t="s">
        <v>23</v>
      </c>
      <c r="D2838" s="2">
        <v>67.3</v>
      </c>
      <c r="E2838" s="1">
        <v>192</v>
      </c>
      <c r="F2838" s="1">
        <v>24</v>
      </c>
      <c r="G2838" s="3">
        <v>1.78</v>
      </c>
      <c r="H2838">
        <v>40.133420940000001</v>
      </c>
      <c r="I2838" s="1">
        <v>99</v>
      </c>
      <c r="J2838" s="1">
        <v>737</v>
      </c>
      <c r="K2838" s="2">
        <v>37.5</v>
      </c>
      <c r="L2838" s="1">
        <v>28</v>
      </c>
      <c r="M2838" s="1">
        <v>99</v>
      </c>
      <c r="N2838" s="3">
        <v>5.1100000000000003</v>
      </c>
      <c r="O2838" s="1">
        <v>99</v>
      </c>
      <c r="P2838" s="2">
        <v>0.3</v>
      </c>
      <c r="Q2838" s="3">
        <v>546.77685199999996</v>
      </c>
      <c r="R2838" s="1">
        <v>26167</v>
      </c>
      <c r="S2838">
        <v>3.2</v>
      </c>
      <c r="T2838">
        <v>3.2</v>
      </c>
      <c r="U2838">
        <v>0.62</v>
      </c>
      <c r="V2838">
        <v>11.7</v>
      </c>
    </row>
    <row r="2839" spans="1:22" x14ac:dyDescent="0.3">
      <c r="A2839" t="s">
        <v>210</v>
      </c>
      <c r="B2839" s="1">
        <v>2004</v>
      </c>
      <c r="C2839" t="s">
        <v>23</v>
      </c>
      <c r="D2839" s="2">
        <v>67.8</v>
      </c>
      <c r="E2839" s="1">
        <v>183</v>
      </c>
      <c r="F2839" s="1">
        <v>24</v>
      </c>
      <c r="G2839" s="3">
        <v>1.59</v>
      </c>
      <c r="H2839">
        <v>34.418871629999998</v>
      </c>
      <c r="I2839" s="1">
        <v>99</v>
      </c>
      <c r="J2839" s="1">
        <v>75</v>
      </c>
      <c r="K2839" s="2">
        <v>37</v>
      </c>
      <c r="L2839" s="1">
        <v>29</v>
      </c>
      <c r="M2839" s="1">
        <v>99</v>
      </c>
      <c r="N2839" s="3">
        <v>5.1100000000000003</v>
      </c>
      <c r="O2839" s="1">
        <v>99</v>
      </c>
      <c r="P2839" s="2">
        <v>0.3</v>
      </c>
      <c r="Q2839" s="3">
        <v>465.11988689999998</v>
      </c>
      <c r="R2839" s="1">
        <v>2586435</v>
      </c>
      <c r="S2839">
        <v>3.2</v>
      </c>
      <c r="T2839">
        <v>3.2</v>
      </c>
      <c r="U2839">
        <v>0.61299999999999999</v>
      </c>
      <c r="V2839">
        <v>11.6</v>
      </c>
    </row>
    <row r="2840" spans="1:22" x14ac:dyDescent="0.3">
      <c r="A2840" t="s">
        <v>210</v>
      </c>
      <c r="B2840" s="1">
        <v>2003</v>
      </c>
      <c r="C2840" t="s">
        <v>23</v>
      </c>
      <c r="D2840" s="2">
        <v>67.2</v>
      </c>
      <c r="E2840" s="1">
        <v>183</v>
      </c>
      <c r="F2840" s="1">
        <v>25</v>
      </c>
      <c r="G2840" s="3">
        <v>1.54</v>
      </c>
      <c r="H2840">
        <v>28.521357770000002</v>
      </c>
      <c r="I2840" s="1">
        <v>99</v>
      </c>
      <c r="J2840" s="1">
        <v>85</v>
      </c>
      <c r="K2840" s="2">
        <v>36.4</v>
      </c>
      <c r="L2840" s="1">
        <v>30</v>
      </c>
      <c r="M2840" s="1">
        <v>99</v>
      </c>
      <c r="N2840" s="3">
        <v>5.17</v>
      </c>
      <c r="O2840" s="1">
        <v>98</v>
      </c>
      <c r="P2840" s="2">
        <v>0.3</v>
      </c>
      <c r="Q2840" s="3">
        <v>396.12996900000002</v>
      </c>
      <c r="R2840" s="1">
        <v>2556765</v>
      </c>
      <c r="S2840">
        <v>3.3</v>
      </c>
      <c r="T2840">
        <v>3.3</v>
      </c>
      <c r="U2840">
        <v>0.60699999999999998</v>
      </c>
      <c r="V2840">
        <v>11.3</v>
      </c>
    </row>
    <row r="2841" spans="1:22" x14ac:dyDescent="0.3">
      <c r="A2841" t="s">
        <v>210</v>
      </c>
      <c r="B2841" s="1">
        <v>2002</v>
      </c>
      <c r="C2841" t="s">
        <v>23</v>
      </c>
      <c r="D2841" s="2">
        <v>67.099999999999994</v>
      </c>
      <c r="E2841" s="1">
        <v>186</v>
      </c>
      <c r="F2841" s="1">
        <v>27</v>
      </c>
      <c r="G2841" s="3">
        <v>1.47</v>
      </c>
      <c r="H2841">
        <v>24.994387379999999</v>
      </c>
      <c r="I2841" s="1">
        <v>62</v>
      </c>
      <c r="J2841" s="1">
        <v>25</v>
      </c>
      <c r="K2841" s="2">
        <v>35.9</v>
      </c>
      <c r="L2841" s="1">
        <v>32</v>
      </c>
      <c r="M2841" s="1">
        <v>99</v>
      </c>
      <c r="N2841" s="3">
        <v>5.44</v>
      </c>
      <c r="O2841" s="1">
        <v>99</v>
      </c>
      <c r="P2841" s="2">
        <v>0.2</v>
      </c>
      <c r="Q2841" s="3">
        <v>383.34949970000002</v>
      </c>
      <c r="R2841" s="1">
        <v>2527185</v>
      </c>
      <c r="S2841">
        <v>3.3</v>
      </c>
      <c r="T2841">
        <v>3.3</v>
      </c>
      <c r="U2841">
        <v>0.6</v>
      </c>
      <c r="V2841">
        <v>11</v>
      </c>
    </row>
    <row r="2842" spans="1:22" x14ac:dyDescent="0.3">
      <c r="A2842" t="s">
        <v>210</v>
      </c>
      <c r="B2842" s="1">
        <v>2001</v>
      </c>
      <c r="C2842" t="s">
        <v>23</v>
      </c>
      <c r="D2842" s="2">
        <v>67.400000000000006</v>
      </c>
      <c r="E2842" s="1">
        <v>185</v>
      </c>
      <c r="F2842" s="1">
        <v>28</v>
      </c>
      <c r="G2842" s="3">
        <v>1.53</v>
      </c>
      <c r="H2842">
        <v>43.663855679999998</v>
      </c>
      <c r="I2842" s="1"/>
      <c r="J2842" s="1">
        <v>22</v>
      </c>
      <c r="K2842" s="2">
        <v>35.299999999999997</v>
      </c>
      <c r="L2842" s="1">
        <v>34</v>
      </c>
      <c r="M2842" s="1">
        <v>99</v>
      </c>
      <c r="N2842" s="3">
        <v>5.28</v>
      </c>
      <c r="O2842" s="1">
        <v>99</v>
      </c>
      <c r="P2842" s="2">
        <v>0.2</v>
      </c>
      <c r="Q2842" s="3">
        <v>456.734892</v>
      </c>
      <c r="R2842" s="1">
        <v>2496445</v>
      </c>
      <c r="S2842">
        <v>3.4</v>
      </c>
      <c r="T2842">
        <v>3.3</v>
      </c>
      <c r="U2842">
        <v>0.59399999999999997</v>
      </c>
      <c r="V2842">
        <v>10.7</v>
      </c>
    </row>
    <row r="2843" spans="1:22" x14ac:dyDescent="0.3">
      <c r="A2843" t="s">
        <v>210</v>
      </c>
      <c r="B2843" s="1">
        <v>2000</v>
      </c>
      <c r="C2843" t="s">
        <v>23</v>
      </c>
      <c r="D2843" s="2">
        <v>67.099999999999994</v>
      </c>
      <c r="E2843" s="1">
        <v>189</v>
      </c>
      <c r="F2843" s="1">
        <v>30</v>
      </c>
      <c r="G2843" s="3">
        <v>1.6</v>
      </c>
      <c r="H2843">
        <v>48.509417409999998</v>
      </c>
      <c r="I2843" s="1"/>
      <c r="J2843" s="1">
        <v>80</v>
      </c>
      <c r="K2843" s="2">
        <v>34.799999999999997</v>
      </c>
      <c r="L2843" s="1">
        <v>36</v>
      </c>
      <c r="M2843" s="1">
        <v>99</v>
      </c>
      <c r="N2843" s="3">
        <v>5.29</v>
      </c>
      <c r="O2843" s="1">
        <v>99</v>
      </c>
      <c r="P2843" s="2">
        <v>0.1</v>
      </c>
      <c r="Q2843" s="3">
        <v>558.22114399999998</v>
      </c>
      <c r="R2843" s="1">
        <v>24654</v>
      </c>
      <c r="S2843">
        <v>3.4</v>
      </c>
      <c r="T2843">
        <v>3.4</v>
      </c>
      <c r="U2843">
        <v>0</v>
      </c>
      <c r="V2843">
        <v>10.6</v>
      </c>
    </row>
    <row r="2844" spans="1:22" x14ac:dyDescent="0.3">
      <c r="A2844" t="s">
        <v>211</v>
      </c>
      <c r="B2844" s="1">
        <v>2015</v>
      </c>
      <c r="C2844" t="s">
        <v>23</v>
      </c>
      <c r="D2844" s="2">
        <v>72</v>
      </c>
      <c r="E2844" s="1">
        <v>13</v>
      </c>
      <c r="F2844" s="1">
        <v>0</v>
      </c>
      <c r="H2844">
        <v>0</v>
      </c>
      <c r="I2844" s="1">
        <v>64</v>
      </c>
      <c r="J2844" s="1">
        <v>39</v>
      </c>
      <c r="K2844" s="2">
        <v>53.3</v>
      </c>
      <c r="L2844" s="1">
        <v>0</v>
      </c>
      <c r="M2844" s="1">
        <v>65</v>
      </c>
      <c r="O2844" s="1">
        <v>64</v>
      </c>
      <c r="P2844" s="2">
        <v>0.1</v>
      </c>
      <c r="Q2844" s="3">
        <v>285.83413999999999</v>
      </c>
      <c r="R2844" s="1">
        <v>26463</v>
      </c>
      <c r="S2844">
        <v>1.5</v>
      </c>
      <c r="T2844">
        <v>1.4</v>
      </c>
      <c r="U2844">
        <v>0.59799999999999998</v>
      </c>
      <c r="V2844">
        <v>10.8</v>
      </c>
    </row>
    <row r="2845" spans="1:22" x14ac:dyDescent="0.3">
      <c r="A2845" t="s">
        <v>211</v>
      </c>
      <c r="B2845" s="1">
        <v>2014</v>
      </c>
      <c r="C2845" t="s">
        <v>23</v>
      </c>
      <c r="D2845" s="2">
        <v>71.7</v>
      </c>
      <c r="E2845" s="1">
        <v>134</v>
      </c>
      <c r="F2845" s="1">
        <v>0</v>
      </c>
      <c r="G2845" s="3">
        <v>0.01</v>
      </c>
      <c r="H2845">
        <v>564.81670429999997</v>
      </c>
      <c r="I2845" s="1">
        <v>64</v>
      </c>
      <c r="J2845" s="1">
        <v>10</v>
      </c>
      <c r="K2845" s="2">
        <v>52.5</v>
      </c>
      <c r="L2845" s="1">
        <v>0</v>
      </c>
      <c r="M2845" s="1">
        <v>65</v>
      </c>
      <c r="N2845" s="3">
        <v>5.2</v>
      </c>
      <c r="O2845" s="1">
        <v>64</v>
      </c>
      <c r="P2845" s="2">
        <v>0.1</v>
      </c>
      <c r="Q2845" s="3">
        <v>3148.3651300000001</v>
      </c>
      <c r="R2845" s="1">
        <v>25885</v>
      </c>
      <c r="S2845">
        <v>1.5</v>
      </c>
      <c r="T2845">
        <v>1.4</v>
      </c>
      <c r="U2845">
        <v>0.59599999999999997</v>
      </c>
      <c r="V2845">
        <v>10.8</v>
      </c>
    </row>
    <row r="2846" spans="1:22" x14ac:dyDescent="0.3">
      <c r="A2846" t="s">
        <v>211</v>
      </c>
      <c r="B2846" s="1">
        <v>2013</v>
      </c>
      <c r="C2846" t="s">
        <v>23</v>
      </c>
      <c r="D2846" s="2">
        <v>71.599999999999994</v>
      </c>
      <c r="E2846" s="1">
        <v>135</v>
      </c>
      <c r="F2846" s="1">
        <v>0</v>
      </c>
      <c r="G2846" s="3">
        <v>0.01</v>
      </c>
      <c r="H2846">
        <v>447.54564499999998</v>
      </c>
      <c r="I2846" s="1">
        <v>64</v>
      </c>
      <c r="J2846" s="1">
        <v>0</v>
      </c>
      <c r="K2846" s="2">
        <v>51.7</v>
      </c>
      <c r="L2846" s="1">
        <v>0</v>
      </c>
      <c r="M2846" s="1">
        <v>65</v>
      </c>
      <c r="N2846" s="3">
        <v>3.92</v>
      </c>
      <c r="O2846" s="1">
        <v>64</v>
      </c>
      <c r="P2846" s="2">
        <v>0.1</v>
      </c>
      <c r="Q2846" s="3">
        <v>3167.3435599999998</v>
      </c>
      <c r="R2846" s="1">
        <v>253142</v>
      </c>
      <c r="S2846">
        <v>1.5</v>
      </c>
      <c r="T2846">
        <v>1.4</v>
      </c>
      <c r="U2846">
        <v>0.59099999999999997</v>
      </c>
      <c r="V2846">
        <v>10.8</v>
      </c>
    </row>
    <row r="2847" spans="1:22" x14ac:dyDescent="0.3">
      <c r="A2847" t="s">
        <v>211</v>
      </c>
      <c r="B2847" s="1">
        <v>2012</v>
      </c>
      <c r="C2847" t="s">
        <v>23</v>
      </c>
      <c r="D2847" s="2">
        <v>71.400000000000006</v>
      </c>
      <c r="E2847" s="1">
        <v>138</v>
      </c>
      <c r="F2847" s="1">
        <v>0</v>
      </c>
      <c r="G2847" s="3">
        <v>0.01</v>
      </c>
      <c r="H2847">
        <v>427.98852219999998</v>
      </c>
      <c r="I2847" s="1">
        <v>64</v>
      </c>
      <c r="J2847" s="1">
        <v>0</v>
      </c>
      <c r="K2847" s="2">
        <v>5.8</v>
      </c>
      <c r="L2847" s="1">
        <v>0</v>
      </c>
      <c r="M2847" s="1">
        <v>65</v>
      </c>
      <c r="N2847" s="3">
        <v>3.7</v>
      </c>
      <c r="O2847" s="1">
        <v>64</v>
      </c>
      <c r="P2847" s="2">
        <v>0.1</v>
      </c>
      <c r="Q2847" s="3">
        <v>3158.5868799999998</v>
      </c>
      <c r="R2847" s="1">
        <v>247485</v>
      </c>
      <c r="S2847">
        <v>1.5</v>
      </c>
      <c r="T2847">
        <v>1.4</v>
      </c>
      <c r="U2847">
        <v>0.59199999999999997</v>
      </c>
      <c r="V2847">
        <v>10.8</v>
      </c>
    </row>
    <row r="2848" spans="1:22" x14ac:dyDescent="0.3">
      <c r="A2848" t="s">
        <v>211</v>
      </c>
      <c r="B2848" s="1">
        <v>2011</v>
      </c>
      <c r="C2848" t="s">
        <v>23</v>
      </c>
      <c r="D2848" s="2">
        <v>71.2</v>
      </c>
      <c r="E2848" s="1">
        <v>141</v>
      </c>
      <c r="F2848" s="1">
        <v>0</v>
      </c>
      <c r="G2848" s="3">
        <v>0.85</v>
      </c>
      <c r="H2848">
        <v>457.97317420000002</v>
      </c>
      <c r="I2848" s="1">
        <v>63</v>
      </c>
      <c r="J2848" s="1">
        <v>0</v>
      </c>
      <c r="K2848" s="2">
        <v>49.9</v>
      </c>
      <c r="L2848" s="1">
        <v>0</v>
      </c>
      <c r="M2848" s="1">
        <v>65</v>
      </c>
      <c r="N2848" s="3">
        <v>3.85</v>
      </c>
      <c r="O2848" s="1">
        <v>65</v>
      </c>
      <c r="P2848" s="2">
        <v>0.1</v>
      </c>
      <c r="Q2848" s="3">
        <v>3275.9168399999999</v>
      </c>
      <c r="R2848" s="1">
        <v>241871</v>
      </c>
      <c r="S2848">
        <v>1.5</v>
      </c>
      <c r="T2848">
        <v>1.4</v>
      </c>
      <c r="U2848">
        <v>0.59099999999999997</v>
      </c>
      <c r="V2848">
        <v>10.8</v>
      </c>
    </row>
    <row r="2849" spans="1:22" x14ac:dyDescent="0.3">
      <c r="A2849" t="s">
        <v>211</v>
      </c>
      <c r="B2849" s="1">
        <v>2010</v>
      </c>
      <c r="C2849" t="s">
        <v>23</v>
      </c>
      <c r="D2849" s="2">
        <v>71</v>
      </c>
      <c r="E2849" s="1">
        <v>145</v>
      </c>
      <c r="F2849" s="1">
        <v>0</v>
      </c>
      <c r="G2849" s="3">
        <v>0.91</v>
      </c>
      <c r="H2849">
        <v>471.86265250000002</v>
      </c>
      <c r="I2849" s="1">
        <v>62</v>
      </c>
      <c r="J2849" s="1">
        <v>0</v>
      </c>
      <c r="K2849" s="2">
        <v>49.1</v>
      </c>
      <c r="L2849" s="1">
        <v>0</v>
      </c>
      <c r="M2849" s="1">
        <v>66</v>
      </c>
      <c r="N2849" s="3">
        <v>4.71</v>
      </c>
      <c r="O2849" s="1">
        <v>65</v>
      </c>
      <c r="P2849" s="2">
        <v>0.1</v>
      </c>
      <c r="Q2849" s="3">
        <v>2965.8243400000001</v>
      </c>
      <c r="R2849" s="1">
        <v>236295</v>
      </c>
      <c r="S2849">
        <v>1.5</v>
      </c>
      <c r="T2849">
        <v>1.4</v>
      </c>
      <c r="U2849">
        <v>0.59</v>
      </c>
      <c r="V2849">
        <v>10.8</v>
      </c>
    </row>
    <row r="2850" spans="1:22" x14ac:dyDescent="0.3">
      <c r="A2850" t="s">
        <v>211</v>
      </c>
      <c r="B2850" s="1">
        <v>2009</v>
      </c>
      <c r="C2850" t="s">
        <v>23</v>
      </c>
      <c r="D2850" s="2">
        <v>78</v>
      </c>
      <c r="E2850" s="1">
        <v>149</v>
      </c>
      <c r="F2850" s="1">
        <v>0</v>
      </c>
      <c r="G2850" s="3">
        <v>0.83</v>
      </c>
      <c r="H2850">
        <v>361.09409840000001</v>
      </c>
      <c r="I2850" s="1">
        <v>62</v>
      </c>
      <c r="J2850" s="1">
        <v>0</v>
      </c>
      <c r="K2850" s="2">
        <v>48.2</v>
      </c>
      <c r="L2850" s="1">
        <v>0</v>
      </c>
      <c r="M2850" s="1">
        <v>66</v>
      </c>
      <c r="N2850" s="3">
        <v>3.9</v>
      </c>
      <c r="O2850" s="1">
        <v>66</v>
      </c>
      <c r="P2850" s="2">
        <v>0.1</v>
      </c>
      <c r="Q2850" s="3">
        <v>2643.4414230000002</v>
      </c>
      <c r="R2850" s="1">
        <v>23785</v>
      </c>
      <c r="S2850">
        <v>1.5</v>
      </c>
      <c r="T2850">
        <v>1.5</v>
      </c>
      <c r="U2850">
        <v>0.58899999999999997</v>
      </c>
      <c r="V2850">
        <v>10.7</v>
      </c>
    </row>
    <row r="2851" spans="1:22" x14ac:dyDescent="0.3">
      <c r="A2851" t="s">
        <v>211</v>
      </c>
      <c r="B2851" s="1">
        <v>2008</v>
      </c>
      <c r="C2851" t="s">
        <v>23</v>
      </c>
      <c r="D2851" s="2">
        <v>75</v>
      </c>
      <c r="E2851" s="1">
        <v>153</v>
      </c>
      <c r="F2851" s="1">
        <v>0</v>
      </c>
      <c r="G2851" s="3">
        <v>1.18</v>
      </c>
      <c r="H2851">
        <v>345.33905600000003</v>
      </c>
      <c r="I2851" s="1">
        <v>61</v>
      </c>
      <c r="J2851" s="1">
        <v>0</v>
      </c>
      <c r="K2851" s="2">
        <v>47.4</v>
      </c>
      <c r="L2851" s="1">
        <v>0</v>
      </c>
      <c r="M2851" s="1">
        <v>66</v>
      </c>
      <c r="N2851" s="3">
        <v>3.66</v>
      </c>
      <c r="O2851" s="1">
        <v>67</v>
      </c>
      <c r="P2851" s="2">
        <v>0.1</v>
      </c>
      <c r="Q2851" s="3">
        <v>2697.9613749999999</v>
      </c>
      <c r="R2851" s="1">
        <v>22534</v>
      </c>
      <c r="S2851">
        <v>1.5</v>
      </c>
      <c r="T2851">
        <v>1.5</v>
      </c>
      <c r="U2851">
        <v>0.58199999999999996</v>
      </c>
      <c r="V2851">
        <v>10.7</v>
      </c>
    </row>
    <row r="2852" spans="1:22" x14ac:dyDescent="0.3">
      <c r="A2852" t="s">
        <v>211</v>
      </c>
      <c r="B2852" s="1">
        <v>2007</v>
      </c>
      <c r="C2852" t="s">
        <v>23</v>
      </c>
      <c r="D2852" s="2">
        <v>73</v>
      </c>
      <c r="E2852" s="1">
        <v>157</v>
      </c>
      <c r="F2852" s="1">
        <v>0</v>
      </c>
      <c r="G2852" s="3">
        <v>1.01</v>
      </c>
      <c r="H2852">
        <v>342.49085559999997</v>
      </c>
      <c r="I2852" s="1">
        <v>6</v>
      </c>
      <c r="J2852" s="1">
        <v>0</v>
      </c>
      <c r="K2852" s="2">
        <v>46.6</v>
      </c>
      <c r="L2852" s="1">
        <v>0</v>
      </c>
      <c r="M2852" s="1">
        <v>67</v>
      </c>
      <c r="N2852" s="3">
        <v>3.67</v>
      </c>
      <c r="O2852" s="1">
        <v>67</v>
      </c>
      <c r="P2852" s="2">
        <v>0.1</v>
      </c>
      <c r="Q2852" s="3">
        <v>2393.3672649999999</v>
      </c>
      <c r="R2852" s="1">
        <v>219953</v>
      </c>
      <c r="S2852">
        <v>1.6</v>
      </c>
      <c r="T2852">
        <v>1.5</v>
      </c>
      <c r="U2852">
        <v>0.57899999999999996</v>
      </c>
      <c r="V2852">
        <v>10.7</v>
      </c>
    </row>
    <row r="2853" spans="1:22" x14ac:dyDescent="0.3">
      <c r="A2853" t="s">
        <v>211</v>
      </c>
      <c r="B2853" s="1">
        <v>2006</v>
      </c>
      <c r="C2853" t="s">
        <v>23</v>
      </c>
      <c r="D2853" s="2">
        <v>71</v>
      </c>
      <c r="E2853" s="1">
        <v>161</v>
      </c>
      <c r="F2853" s="1">
        <v>0</v>
      </c>
      <c r="G2853" s="3">
        <v>1</v>
      </c>
      <c r="H2853">
        <v>43.197807670000003</v>
      </c>
      <c r="I2853" s="1">
        <v>59</v>
      </c>
      <c r="J2853" s="1">
        <v>0</v>
      </c>
      <c r="K2853" s="2">
        <v>45.7</v>
      </c>
      <c r="L2853" s="1">
        <v>0</v>
      </c>
      <c r="M2853" s="1">
        <v>67</v>
      </c>
      <c r="N2853" s="3">
        <v>3.96</v>
      </c>
      <c r="O2853" s="1">
        <v>68</v>
      </c>
      <c r="P2853" s="2">
        <v>0.1</v>
      </c>
      <c r="Q2853" s="3">
        <v>247.97823</v>
      </c>
      <c r="R2853" s="1">
        <v>214634</v>
      </c>
      <c r="S2853">
        <v>1.6</v>
      </c>
      <c r="T2853">
        <v>1.5</v>
      </c>
      <c r="U2853">
        <v>0.57199999999999995</v>
      </c>
      <c r="V2853">
        <v>10.6</v>
      </c>
    </row>
    <row r="2854" spans="1:22" x14ac:dyDescent="0.3">
      <c r="A2854" t="s">
        <v>211</v>
      </c>
      <c r="B2854" s="1">
        <v>2005</v>
      </c>
      <c r="C2854" t="s">
        <v>23</v>
      </c>
      <c r="D2854" s="2">
        <v>69.900000000000006</v>
      </c>
      <c r="E2854" s="1">
        <v>165</v>
      </c>
      <c r="F2854" s="1">
        <v>0</v>
      </c>
      <c r="G2854" s="3">
        <v>0.88</v>
      </c>
      <c r="H2854">
        <v>337.29428460000003</v>
      </c>
      <c r="I2854" s="1">
        <v>61</v>
      </c>
      <c r="J2854" s="1">
        <v>3</v>
      </c>
      <c r="K2854" s="2">
        <v>44.9</v>
      </c>
      <c r="L2854" s="1">
        <v>0</v>
      </c>
      <c r="M2854" s="1">
        <v>67</v>
      </c>
      <c r="N2854" s="3">
        <v>3.87</v>
      </c>
      <c r="O2854" s="1">
        <v>68</v>
      </c>
      <c r="P2854" s="2">
        <v>0.1</v>
      </c>
      <c r="Q2854" s="3">
        <v>1886.4333590000001</v>
      </c>
      <c r="R2854" s="1">
        <v>2937</v>
      </c>
      <c r="S2854">
        <v>1.6</v>
      </c>
      <c r="T2854">
        <v>1.5</v>
      </c>
      <c r="U2854">
        <v>0</v>
      </c>
      <c r="V2854">
        <v>10.6</v>
      </c>
    </row>
    <row r="2855" spans="1:22" x14ac:dyDescent="0.3">
      <c r="A2855" t="s">
        <v>211</v>
      </c>
      <c r="B2855" s="1">
        <v>2004</v>
      </c>
      <c r="C2855" t="s">
        <v>23</v>
      </c>
      <c r="D2855" s="2">
        <v>69.599999999999994</v>
      </c>
      <c r="E2855" s="1">
        <v>169</v>
      </c>
      <c r="F2855" s="1">
        <v>0</v>
      </c>
      <c r="G2855" s="3">
        <v>0.85</v>
      </c>
      <c r="H2855">
        <v>334.16733729999999</v>
      </c>
      <c r="I2855" s="1">
        <v>63</v>
      </c>
      <c r="J2855" s="1">
        <v>0</v>
      </c>
      <c r="K2855" s="2">
        <v>44.1</v>
      </c>
      <c r="L2855" s="1">
        <v>0</v>
      </c>
      <c r="M2855" s="1">
        <v>67</v>
      </c>
      <c r="N2855" s="3">
        <v>4.12</v>
      </c>
      <c r="O2855" s="1">
        <v>69</v>
      </c>
      <c r="P2855" s="2">
        <v>0.1</v>
      </c>
      <c r="Q2855" s="3">
        <v>1787.94723</v>
      </c>
      <c r="R2855" s="1">
        <v>24143</v>
      </c>
      <c r="S2855">
        <v>1.6</v>
      </c>
      <c r="T2855">
        <v>1.5</v>
      </c>
      <c r="U2855">
        <v>0</v>
      </c>
      <c r="V2855">
        <v>10.7</v>
      </c>
    </row>
    <row r="2856" spans="1:22" x14ac:dyDescent="0.3">
      <c r="A2856" t="s">
        <v>211</v>
      </c>
      <c r="B2856" s="1">
        <v>2003</v>
      </c>
      <c r="C2856" t="s">
        <v>23</v>
      </c>
      <c r="D2856" s="2">
        <v>69.400000000000006</v>
      </c>
      <c r="E2856" s="1">
        <v>173</v>
      </c>
      <c r="F2856" s="1">
        <v>0</v>
      </c>
      <c r="G2856" s="3">
        <v>1.2</v>
      </c>
      <c r="H2856">
        <v>27.298390730000001</v>
      </c>
      <c r="I2856" s="1">
        <v>64</v>
      </c>
      <c r="J2856" s="1">
        <v>165</v>
      </c>
      <c r="K2856" s="2">
        <v>43.3</v>
      </c>
      <c r="L2856" s="1">
        <v>0</v>
      </c>
      <c r="M2856" s="1">
        <v>67</v>
      </c>
      <c r="N2856" s="3">
        <v>4.2</v>
      </c>
      <c r="O2856" s="1">
        <v>69</v>
      </c>
      <c r="P2856" s="2">
        <v>0.1</v>
      </c>
      <c r="Q2856" s="3">
        <v>158.52724000000001</v>
      </c>
      <c r="R2856" s="1">
        <v>198964</v>
      </c>
      <c r="S2856">
        <v>1.6</v>
      </c>
      <c r="T2856">
        <v>1.6</v>
      </c>
      <c r="U2856">
        <v>0</v>
      </c>
      <c r="V2856">
        <v>10.4</v>
      </c>
    </row>
    <row r="2857" spans="1:22" x14ac:dyDescent="0.3">
      <c r="A2857" t="s">
        <v>211</v>
      </c>
      <c r="B2857" s="1">
        <v>2002</v>
      </c>
      <c r="C2857" t="s">
        <v>23</v>
      </c>
      <c r="D2857" s="2">
        <v>69.3</v>
      </c>
      <c r="E2857" s="1">
        <v>176</v>
      </c>
      <c r="F2857" s="1">
        <v>0</v>
      </c>
      <c r="G2857" s="3">
        <v>1.24</v>
      </c>
      <c r="H2857">
        <v>171.13736109999999</v>
      </c>
      <c r="I2857" s="1">
        <v>66</v>
      </c>
      <c r="J2857" s="1">
        <v>101</v>
      </c>
      <c r="K2857" s="2">
        <v>42.6</v>
      </c>
      <c r="L2857" s="1">
        <v>0</v>
      </c>
      <c r="M2857" s="1">
        <v>67</v>
      </c>
      <c r="N2857" s="3">
        <v>3.52</v>
      </c>
      <c r="O2857" s="1">
        <v>7</v>
      </c>
      <c r="P2857" s="2">
        <v>0.1</v>
      </c>
      <c r="Q2857" s="3">
        <v>1353.9348190000001</v>
      </c>
      <c r="R2857" s="1">
        <v>193956</v>
      </c>
      <c r="S2857">
        <v>1.7</v>
      </c>
      <c r="T2857">
        <v>1.6</v>
      </c>
      <c r="U2857">
        <v>0</v>
      </c>
      <c r="V2857">
        <v>10.199999999999999</v>
      </c>
    </row>
    <row r="2858" spans="1:22" x14ac:dyDescent="0.3">
      <c r="A2858" t="s">
        <v>211</v>
      </c>
      <c r="B2858" s="1">
        <v>2001</v>
      </c>
      <c r="C2858" t="s">
        <v>23</v>
      </c>
      <c r="D2858" s="2">
        <v>69.099999999999994</v>
      </c>
      <c r="E2858" s="1">
        <v>179</v>
      </c>
      <c r="F2858" s="1">
        <v>0</v>
      </c>
      <c r="G2858" s="3">
        <v>0.91</v>
      </c>
      <c r="H2858">
        <v>163.10529199999999</v>
      </c>
      <c r="I2858" s="1">
        <v>68</v>
      </c>
      <c r="J2858" s="1">
        <v>7</v>
      </c>
      <c r="K2858" s="2">
        <v>41.9</v>
      </c>
      <c r="L2858" s="1">
        <v>0</v>
      </c>
      <c r="M2858" s="1">
        <v>67</v>
      </c>
      <c r="N2858" s="3">
        <v>3.37</v>
      </c>
      <c r="O2858" s="1">
        <v>7</v>
      </c>
      <c r="P2858" s="2">
        <v>0.1</v>
      </c>
      <c r="Q2858" s="3">
        <v>1362.6173100000001</v>
      </c>
      <c r="R2858" s="1">
        <v>18929</v>
      </c>
      <c r="S2858">
        <v>1.7</v>
      </c>
      <c r="T2858">
        <v>1.6</v>
      </c>
      <c r="U2858">
        <v>0</v>
      </c>
      <c r="V2858">
        <v>10.1</v>
      </c>
    </row>
    <row r="2859" spans="1:22" x14ac:dyDescent="0.3">
      <c r="A2859" t="s">
        <v>211</v>
      </c>
      <c r="B2859" s="1">
        <v>2000</v>
      </c>
      <c r="C2859" t="s">
        <v>23</v>
      </c>
      <c r="D2859" s="2">
        <v>69</v>
      </c>
      <c r="E2859" s="1">
        <v>18</v>
      </c>
      <c r="F2859" s="1">
        <v>0</v>
      </c>
      <c r="G2859" s="3">
        <v>1.21</v>
      </c>
      <c r="H2859">
        <v>21.900752319999999</v>
      </c>
      <c r="I2859" s="1">
        <v>7</v>
      </c>
      <c r="J2859" s="1">
        <v>9</v>
      </c>
      <c r="K2859" s="2">
        <v>41.1</v>
      </c>
      <c r="L2859" s="1">
        <v>0</v>
      </c>
      <c r="M2859" s="1">
        <v>67</v>
      </c>
      <c r="N2859" s="3">
        <v>3.28</v>
      </c>
      <c r="O2859" s="1">
        <v>71</v>
      </c>
      <c r="P2859" s="2">
        <v>0.1</v>
      </c>
      <c r="Q2859" s="3">
        <v>1469.8491489999999</v>
      </c>
      <c r="R2859" s="1">
        <v>18563</v>
      </c>
      <c r="S2859">
        <v>1.7</v>
      </c>
      <c r="T2859">
        <v>1.7</v>
      </c>
      <c r="U2859">
        <v>0</v>
      </c>
      <c r="V2859">
        <v>9.6</v>
      </c>
    </row>
    <row r="2860" spans="1:22" x14ac:dyDescent="0.3">
      <c r="A2860" t="s">
        <v>212</v>
      </c>
      <c r="B2860" s="1">
        <v>2015</v>
      </c>
      <c r="C2860" t="s">
        <v>23</v>
      </c>
      <c r="D2860" s="2">
        <v>74.099999999999994</v>
      </c>
      <c r="E2860" s="1">
        <v>157</v>
      </c>
      <c r="F2860" s="1">
        <v>9</v>
      </c>
      <c r="H2860">
        <v>0</v>
      </c>
      <c r="I2860" s="1">
        <v>87</v>
      </c>
      <c r="J2860" s="1">
        <v>0</v>
      </c>
      <c r="K2860" s="2">
        <v>62.1</v>
      </c>
      <c r="L2860" s="1">
        <v>10</v>
      </c>
      <c r="M2860" s="1">
        <v>87</v>
      </c>
      <c r="O2860" s="1">
        <v>87</v>
      </c>
      <c r="P2860" s="2">
        <v>0.1</v>
      </c>
      <c r="S2860">
        <v>1.6</v>
      </c>
      <c r="T2860">
        <v>1.5</v>
      </c>
      <c r="U2860">
        <v>0.76900000000000002</v>
      </c>
      <c r="V2860">
        <v>14.3</v>
      </c>
    </row>
    <row r="2861" spans="1:22" x14ac:dyDescent="0.3">
      <c r="A2861" t="s">
        <v>212</v>
      </c>
      <c r="B2861" s="1">
        <v>2014</v>
      </c>
      <c r="C2861" t="s">
        <v>23</v>
      </c>
      <c r="D2861" s="2">
        <v>73.900000000000006</v>
      </c>
      <c r="E2861" s="1">
        <v>158</v>
      </c>
      <c r="F2861" s="1">
        <v>9</v>
      </c>
      <c r="G2861" s="3">
        <v>6.47</v>
      </c>
      <c r="H2861">
        <v>0</v>
      </c>
      <c r="I2861" s="1">
        <v>78</v>
      </c>
      <c r="J2861" s="1">
        <v>0</v>
      </c>
      <c r="K2861" s="2">
        <v>61.5</v>
      </c>
      <c r="L2861" s="1">
        <v>10</v>
      </c>
      <c r="M2861" s="1">
        <v>79</v>
      </c>
      <c r="N2861" s="3">
        <v>5.26</v>
      </c>
      <c r="O2861" s="1">
        <v>78</v>
      </c>
      <c r="P2861" s="2">
        <v>0.1</v>
      </c>
      <c r="S2861">
        <v>1.6</v>
      </c>
      <c r="T2861">
        <v>1.5</v>
      </c>
      <c r="U2861">
        <v>0.77100000000000002</v>
      </c>
      <c r="V2861">
        <v>14.2</v>
      </c>
    </row>
    <row r="2862" spans="1:22" x14ac:dyDescent="0.3">
      <c r="A2862" t="s">
        <v>212</v>
      </c>
      <c r="B2862" s="1">
        <v>2013</v>
      </c>
      <c r="C2862" t="s">
        <v>23</v>
      </c>
      <c r="D2862" s="2">
        <v>73.8</v>
      </c>
      <c r="E2862" s="1">
        <v>159</v>
      </c>
      <c r="F2862" s="1">
        <v>9</v>
      </c>
      <c r="G2862" s="3">
        <v>6.71</v>
      </c>
      <c r="H2862">
        <v>0</v>
      </c>
      <c r="I2862" s="1">
        <v>82</v>
      </c>
      <c r="J2862" s="1">
        <v>0</v>
      </c>
      <c r="K2862" s="2">
        <v>61</v>
      </c>
      <c r="L2862" s="1">
        <v>10</v>
      </c>
      <c r="M2862" s="1">
        <v>82</v>
      </c>
      <c r="N2862" s="3">
        <v>4.9400000000000004</v>
      </c>
      <c r="O2862" s="1">
        <v>82</v>
      </c>
      <c r="P2862" s="2">
        <v>0.1</v>
      </c>
      <c r="S2862">
        <v>1.6</v>
      </c>
      <c r="T2862">
        <v>1.5</v>
      </c>
      <c r="U2862">
        <v>0.77</v>
      </c>
      <c r="V2862">
        <v>14.2</v>
      </c>
    </row>
    <row r="2863" spans="1:22" x14ac:dyDescent="0.3">
      <c r="A2863" t="s">
        <v>212</v>
      </c>
      <c r="B2863" s="1">
        <v>2012</v>
      </c>
      <c r="C2863" t="s">
        <v>23</v>
      </c>
      <c r="D2863" s="2">
        <v>73.7</v>
      </c>
      <c r="E2863" s="1">
        <v>161</v>
      </c>
      <c r="F2863" s="1">
        <v>9</v>
      </c>
      <c r="G2863" s="3">
        <v>6.7</v>
      </c>
      <c r="H2863">
        <v>0</v>
      </c>
      <c r="I2863" s="1">
        <v>81</v>
      </c>
      <c r="J2863" s="1">
        <v>1</v>
      </c>
      <c r="K2863" s="2">
        <v>6.4</v>
      </c>
      <c r="L2863" s="1">
        <v>10</v>
      </c>
      <c r="M2863" s="1">
        <v>73</v>
      </c>
      <c r="N2863" s="3">
        <v>4.8</v>
      </c>
      <c r="O2863" s="1">
        <v>81</v>
      </c>
      <c r="P2863" s="2">
        <v>0.1</v>
      </c>
      <c r="S2863">
        <v>1.6</v>
      </c>
      <c r="T2863">
        <v>1.5</v>
      </c>
      <c r="U2863">
        <v>0.76700000000000002</v>
      </c>
      <c r="V2863">
        <v>14.1</v>
      </c>
    </row>
    <row r="2864" spans="1:22" x14ac:dyDescent="0.3">
      <c r="A2864" t="s">
        <v>212</v>
      </c>
      <c r="B2864" s="1">
        <v>2011</v>
      </c>
      <c r="C2864" t="s">
        <v>23</v>
      </c>
      <c r="D2864" s="2">
        <v>73.8</v>
      </c>
      <c r="E2864" s="1">
        <v>158</v>
      </c>
      <c r="F2864" s="1">
        <v>9</v>
      </c>
      <c r="G2864" s="3">
        <v>6.74</v>
      </c>
      <c r="H2864">
        <v>0</v>
      </c>
      <c r="I2864" s="1">
        <v>78</v>
      </c>
      <c r="J2864" s="1">
        <v>0</v>
      </c>
      <c r="K2864" s="2">
        <v>59.9</v>
      </c>
      <c r="L2864" s="1">
        <v>10</v>
      </c>
      <c r="M2864" s="1">
        <v>78</v>
      </c>
      <c r="N2864" s="3">
        <v>5.24</v>
      </c>
      <c r="O2864" s="1">
        <v>78</v>
      </c>
      <c r="P2864" s="2">
        <v>0.1</v>
      </c>
      <c r="S2864">
        <v>1.6</v>
      </c>
      <c r="T2864">
        <v>1.5</v>
      </c>
      <c r="U2864">
        <v>0.75600000000000001</v>
      </c>
      <c r="V2864">
        <v>14.1</v>
      </c>
    </row>
    <row r="2865" spans="1:22" x14ac:dyDescent="0.3">
      <c r="A2865" t="s">
        <v>212</v>
      </c>
      <c r="B2865" s="1">
        <v>2010</v>
      </c>
      <c r="C2865" t="s">
        <v>23</v>
      </c>
      <c r="D2865" s="2">
        <v>73.7</v>
      </c>
      <c r="E2865" s="1">
        <v>158</v>
      </c>
      <c r="F2865" s="1">
        <v>9</v>
      </c>
      <c r="G2865" s="3">
        <v>7.22</v>
      </c>
      <c r="H2865">
        <v>0</v>
      </c>
      <c r="I2865" s="1">
        <v>78</v>
      </c>
      <c r="J2865" s="1">
        <v>0</v>
      </c>
      <c r="K2865" s="2">
        <v>59.3</v>
      </c>
      <c r="L2865" s="1">
        <v>10</v>
      </c>
      <c r="M2865" s="1">
        <v>74</v>
      </c>
      <c r="N2865" s="3">
        <v>5.4</v>
      </c>
      <c r="O2865" s="1">
        <v>78</v>
      </c>
      <c r="P2865" s="2">
        <v>0.1</v>
      </c>
      <c r="S2865">
        <v>1.6</v>
      </c>
      <c r="T2865">
        <v>1.5</v>
      </c>
      <c r="U2865">
        <v>0.754</v>
      </c>
      <c r="V2865">
        <v>14</v>
      </c>
    </row>
    <row r="2866" spans="1:22" x14ac:dyDescent="0.3">
      <c r="A2866" t="s">
        <v>212</v>
      </c>
      <c r="B2866" s="1">
        <v>2009</v>
      </c>
      <c r="C2866" t="s">
        <v>23</v>
      </c>
      <c r="D2866" s="2">
        <v>73.599999999999994</v>
      </c>
      <c r="E2866" s="1">
        <v>166</v>
      </c>
      <c r="F2866" s="1">
        <v>9</v>
      </c>
      <c r="G2866" s="3">
        <v>7.59</v>
      </c>
      <c r="H2866">
        <v>0</v>
      </c>
      <c r="I2866" s="1">
        <v>84</v>
      </c>
      <c r="J2866" s="1">
        <v>0</v>
      </c>
      <c r="K2866" s="2">
        <v>58.8</v>
      </c>
      <c r="L2866" s="1">
        <v>10</v>
      </c>
      <c r="M2866" s="1">
        <v>75</v>
      </c>
      <c r="N2866" s="3">
        <v>5.81</v>
      </c>
      <c r="O2866" s="1">
        <v>84</v>
      </c>
      <c r="P2866" s="2">
        <v>0.1</v>
      </c>
      <c r="S2866">
        <v>1.6</v>
      </c>
      <c r="T2866">
        <v>1.5</v>
      </c>
      <c r="U2866">
        <v>0.754</v>
      </c>
      <c r="V2866">
        <v>14</v>
      </c>
    </row>
    <row r="2867" spans="1:22" x14ac:dyDescent="0.3">
      <c r="A2867" t="s">
        <v>212</v>
      </c>
      <c r="B2867" s="1">
        <v>2008</v>
      </c>
      <c r="C2867" t="s">
        <v>23</v>
      </c>
      <c r="D2867" s="2">
        <v>73.2</v>
      </c>
      <c r="E2867" s="1">
        <v>168</v>
      </c>
      <c r="F2867" s="1">
        <v>9</v>
      </c>
      <c r="G2867" s="3">
        <v>8.18</v>
      </c>
      <c r="H2867">
        <v>0</v>
      </c>
      <c r="I2867" s="1">
        <v>53</v>
      </c>
      <c r="J2867" s="1">
        <v>0</v>
      </c>
      <c r="K2867" s="2">
        <v>58.2</v>
      </c>
      <c r="L2867" s="1">
        <v>10</v>
      </c>
      <c r="M2867" s="1">
        <v>76</v>
      </c>
      <c r="N2867" s="3">
        <v>3.98</v>
      </c>
      <c r="O2867" s="1">
        <v>5</v>
      </c>
      <c r="P2867" s="2">
        <v>0.1</v>
      </c>
      <c r="S2867">
        <v>1.6</v>
      </c>
      <c r="T2867">
        <v>1.5</v>
      </c>
      <c r="U2867">
        <v>0.745</v>
      </c>
      <c r="V2867">
        <v>13.4</v>
      </c>
    </row>
    <row r="2868" spans="1:22" x14ac:dyDescent="0.3">
      <c r="A2868" t="s">
        <v>212</v>
      </c>
      <c r="B2868" s="1">
        <v>2007</v>
      </c>
      <c r="C2868" t="s">
        <v>23</v>
      </c>
      <c r="D2868" s="2">
        <v>73.400000000000006</v>
      </c>
      <c r="E2868" s="1">
        <v>165</v>
      </c>
      <c r="F2868" s="1">
        <v>9</v>
      </c>
      <c r="G2868" s="3">
        <v>8.6999999999999993</v>
      </c>
      <c r="H2868">
        <v>0</v>
      </c>
      <c r="I2868" s="1">
        <v>62</v>
      </c>
      <c r="J2868" s="1">
        <v>32</v>
      </c>
      <c r="K2868" s="2">
        <v>57.6</v>
      </c>
      <c r="L2868" s="1">
        <v>10</v>
      </c>
      <c r="M2868" s="1">
        <v>67</v>
      </c>
      <c r="N2868" s="3">
        <v>5.25</v>
      </c>
      <c r="O2868" s="1">
        <v>62</v>
      </c>
      <c r="P2868" s="2">
        <v>0.1</v>
      </c>
      <c r="S2868">
        <v>1.6</v>
      </c>
      <c r="T2868">
        <v>1.5</v>
      </c>
      <c r="U2868">
        <v>0.72799999999999998</v>
      </c>
      <c r="V2868">
        <v>12.9</v>
      </c>
    </row>
    <row r="2869" spans="1:22" x14ac:dyDescent="0.3">
      <c r="A2869" t="s">
        <v>212</v>
      </c>
      <c r="B2869" s="1">
        <v>2006</v>
      </c>
      <c r="C2869" t="s">
        <v>23</v>
      </c>
      <c r="D2869" s="2">
        <v>73.599999999999994</v>
      </c>
      <c r="E2869" s="1">
        <v>163</v>
      </c>
      <c r="F2869" s="1">
        <v>9</v>
      </c>
      <c r="G2869" s="3">
        <v>8.27</v>
      </c>
      <c r="H2869">
        <v>0</v>
      </c>
      <c r="I2869" s="1">
        <v>71</v>
      </c>
      <c r="J2869" s="1">
        <v>78</v>
      </c>
      <c r="K2869" s="2">
        <v>57.1</v>
      </c>
      <c r="L2869" s="1">
        <v>11</v>
      </c>
      <c r="M2869" s="1">
        <v>73</v>
      </c>
      <c r="N2869" s="3">
        <v>4.8499999999999996</v>
      </c>
      <c r="O2869" s="1">
        <v>71</v>
      </c>
      <c r="P2869" s="2">
        <v>0.1</v>
      </c>
      <c r="S2869">
        <v>1.6</v>
      </c>
      <c r="T2869">
        <v>1.6</v>
      </c>
      <c r="U2869">
        <v>0.71399999999999997</v>
      </c>
      <c r="V2869">
        <v>12.4</v>
      </c>
    </row>
    <row r="2870" spans="1:22" x14ac:dyDescent="0.3">
      <c r="A2870" t="s">
        <v>212</v>
      </c>
      <c r="B2870" s="1">
        <v>2005</v>
      </c>
      <c r="C2870" t="s">
        <v>23</v>
      </c>
      <c r="D2870" s="2">
        <v>73.599999999999994</v>
      </c>
      <c r="E2870" s="1">
        <v>158</v>
      </c>
      <c r="F2870" s="1">
        <v>9</v>
      </c>
      <c r="G2870" s="3">
        <v>7.92</v>
      </c>
      <c r="H2870">
        <v>0</v>
      </c>
      <c r="I2870" s="1">
        <v>88</v>
      </c>
      <c r="J2870" s="1">
        <v>0</v>
      </c>
      <c r="K2870" s="2">
        <v>56.5</v>
      </c>
      <c r="L2870" s="1">
        <v>11</v>
      </c>
      <c r="M2870" s="1">
        <v>8</v>
      </c>
      <c r="N2870" s="3">
        <v>4.6900000000000004</v>
      </c>
      <c r="O2870" s="1">
        <v>87</v>
      </c>
      <c r="P2870" s="2">
        <v>0.1</v>
      </c>
      <c r="S2870">
        <v>1.7</v>
      </c>
      <c r="T2870">
        <v>1.6</v>
      </c>
      <c r="U2870">
        <v>0.7</v>
      </c>
      <c r="V2870">
        <v>11.8</v>
      </c>
    </row>
    <row r="2871" spans="1:22" x14ac:dyDescent="0.3">
      <c r="A2871" t="s">
        <v>212</v>
      </c>
      <c r="B2871" s="1">
        <v>2004</v>
      </c>
      <c r="C2871" t="s">
        <v>23</v>
      </c>
      <c r="D2871" s="2">
        <v>73.3</v>
      </c>
      <c r="E2871" s="1">
        <v>161</v>
      </c>
      <c r="F2871" s="1">
        <v>10</v>
      </c>
      <c r="G2871" s="3">
        <v>7.55</v>
      </c>
      <c r="H2871">
        <v>0</v>
      </c>
      <c r="I2871" s="1">
        <v>82</v>
      </c>
      <c r="J2871" s="1">
        <v>0</v>
      </c>
      <c r="K2871" s="2">
        <v>55.9</v>
      </c>
      <c r="L2871" s="1">
        <v>11</v>
      </c>
      <c r="M2871" s="1">
        <v>83</v>
      </c>
      <c r="N2871" s="3">
        <v>4.78</v>
      </c>
      <c r="O2871" s="1">
        <v>86</v>
      </c>
      <c r="P2871" s="2">
        <v>0.1</v>
      </c>
      <c r="S2871">
        <v>1.7</v>
      </c>
      <c r="T2871">
        <v>1.6</v>
      </c>
      <c r="U2871">
        <v>0.68700000000000006</v>
      </c>
      <c r="V2871">
        <v>11.6</v>
      </c>
    </row>
    <row r="2872" spans="1:22" x14ac:dyDescent="0.3">
      <c r="A2872" t="s">
        <v>212</v>
      </c>
      <c r="B2872" s="1">
        <v>2003</v>
      </c>
      <c r="C2872" t="s">
        <v>23</v>
      </c>
      <c r="D2872" s="2">
        <v>72.400000000000006</v>
      </c>
      <c r="E2872" s="1">
        <v>172</v>
      </c>
      <c r="F2872" s="1">
        <v>10</v>
      </c>
      <c r="G2872" s="3">
        <v>6.3</v>
      </c>
      <c r="H2872">
        <v>0</v>
      </c>
      <c r="I2872" s="1">
        <v>72</v>
      </c>
      <c r="J2872" s="1">
        <v>0</v>
      </c>
      <c r="K2872" s="2">
        <v>55.3</v>
      </c>
      <c r="L2872" s="1">
        <v>12</v>
      </c>
      <c r="M2872" s="1">
        <v>86</v>
      </c>
      <c r="N2872" s="3">
        <v>4.93</v>
      </c>
      <c r="O2872" s="1">
        <v>68</v>
      </c>
      <c r="P2872" s="2">
        <v>0.1</v>
      </c>
      <c r="S2872">
        <v>1.7</v>
      </c>
      <c r="T2872">
        <v>1.6</v>
      </c>
      <c r="U2872">
        <v>0.68799999999999994</v>
      </c>
      <c r="V2872">
        <v>11.6</v>
      </c>
    </row>
    <row r="2873" spans="1:22" x14ac:dyDescent="0.3">
      <c r="A2873" t="s">
        <v>212</v>
      </c>
      <c r="B2873" s="1">
        <v>2002</v>
      </c>
      <c r="C2873" t="s">
        <v>23</v>
      </c>
      <c r="D2873" s="2">
        <v>73.099999999999994</v>
      </c>
      <c r="E2873" s="1">
        <v>167</v>
      </c>
      <c r="F2873" s="1">
        <v>10</v>
      </c>
      <c r="G2873" s="3">
        <v>6.89</v>
      </c>
      <c r="H2873">
        <v>0</v>
      </c>
      <c r="I2873" s="1">
        <v>6</v>
      </c>
      <c r="J2873" s="1">
        <v>2392</v>
      </c>
      <c r="K2873" s="2">
        <v>54.7</v>
      </c>
      <c r="L2873" s="1">
        <v>12</v>
      </c>
      <c r="M2873" s="1">
        <v>81</v>
      </c>
      <c r="N2873" s="3">
        <v>4.93</v>
      </c>
      <c r="O2873" s="1">
        <v>65</v>
      </c>
      <c r="P2873" s="2">
        <v>0.1</v>
      </c>
      <c r="S2873">
        <v>1.7</v>
      </c>
      <c r="T2873">
        <v>1.7</v>
      </c>
      <c r="U2873">
        <v>0.68400000000000005</v>
      </c>
      <c r="V2873">
        <v>11</v>
      </c>
    </row>
    <row r="2874" spans="1:22" x14ac:dyDescent="0.3">
      <c r="A2874" t="s">
        <v>212</v>
      </c>
      <c r="B2874" s="1">
        <v>2001</v>
      </c>
      <c r="C2874" t="s">
        <v>23</v>
      </c>
      <c r="D2874" s="2">
        <v>72.5</v>
      </c>
      <c r="E2874" s="1">
        <v>169</v>
      </c>
      <c r="F2874" s="1">
        <v>10</v>
      </c>
      <c r="G2874" s="3">
        <v>8.0500000000000007</v>
      </c>
      <c r="H2874">
        <v>0</v>
      </c>
      <c r="I2874" s="1">
        <v>53</v>
      </c>
      <c r="J2874" s="1">
        <v>115</v>
      </c>
      <c r="K2874" s="2">
        <v>54.1</v>
      </c>
      <c r="L2874" s="1">
        <v>12</v>
      </c>
      <c r="M2874" s="1">
        <v>87</v>
      </c>
      <c r="N2874" s="3">
        <v>5.21</v>
      </c>
      <c r="O2874" s="1">
        <v>7</v>
      </c>
      <c r="P2874" s="2">
        <v>0.1</v>
      </c>
      <c r="S2874">
        <v>1.8</v>
      </c>
      <c r="T2874">
        <v>1.7</v>
      </c>
      <c r="U2874">
        <v>0.67200000000000004</v>
      </c>
      <c r="V2874">
        <v>10.4</v>
      </c>
    </row>
    <row r="2875" spans="1:22" x14ac:dyDescent="0.3">
      <c r="A2875" t="s">
        <v>212</v>
      </c>
      <c r="B2875" s="1">
        <v>2000</v>
      </c>
      <c r="C2875" t="s">
        <v>23</v>
      </c>
      <c r="D2875" s="2">
        <v>72.5</v>
      </c>
      <c r="E2875" s="1">
        <v>168</v>
      </c>
      <c r="F2875" s="1">
        <v>11</v>
      </c>
      <c r="G2875" s="3">
        <v>8.01</v>
      </c>
      <c r="H2875">
        <v>0</v>
      </c>
      <c r="I2875" s="1">
        <v>5</v>
      </c>
      <c r="J2875" s="1">
        <v>22</v>
      </c>
      <c r="K2875" s="2">
        <v>53.4</v>
      </c>
      <c r="L2875" s="1">
        <v>13</v>
      </c>
      <c r="M2875" s="1">
        <v>86</v>
      </c>
      <c r="N2875" s="3">
        <v>4.91</v>
      </c>
      <c r="O2875" s="1">
        <v>77</v>
      </c>
      <c r="P2875" s="2">
        <v>0.1</v>
      </c>
      <c r="S2875">
        <v>1.8</v>
      </c>
      <c r="T2875">
        <v>1.7</v>
      </c>
      <c r="U2875">
        <v>0.67</v>
      </c>
      <c r="V2875">
        <v>10.6</v>
      </c>
    </row>
    <row r="2876" spans="1:22" x14ac:dyDescent="0.3">
      <c r="A2876" t="s">
        <v>213</v>
      </c>
      <c r="B2876" s="1">
        <v>2015</v>
      </c>
      <c r="C2876" t="s">
        <v>23</v>
      </c>
      <c r="D2876" s="2">
        <v>76</v>
      </c>
      <c r="E2876" s="1">
        <v>127</v>
      </c>
      <c r="F2876" s="1">
        <v>28</v>
      </c>
      <c r="H2876">
        <v>0</v>
      </c>
      <c r="I2876" s="1">
        <v>97</v>
      </c>
      <c r="J2876" s="1">
        <v>256</v>
      </c>
      <c r="K2876" s="2">
        <v>17.5</v>
      </c>
      <c r="L2876" s="1">
        <v>35</v>
      </c>
      <c r="M2876" s="1">
        <v>97</v>
      </c>
      <c r="O2876" s="1">
        <v>97</v>
      </c>
      <c r="P2876" s="2">
        <v>0.1</v>
      </c>
      <c r="S2876">
        <v>14.2</v>
      </c>
      <c r="T2876">
        <v>14.5</v>
      </c>
      <c r="U2876">
        <v>0.67800000000000005</v>
      </c>
      <c r="V2876">
        <v>12.6</v>
      </c>
    </row>
    <row r="2877" spans="1:22" x14ac:dyDescent="0.3">
      <c r="A2877" t="s">
        <v>213</v>
      </c>
      <c r="B2877" s="1">
        <v>2014</v>
      </c>
      <c r="C2877" t="s">
        <v>23</v>
      </c>
      <c r="D2877" s="2">
        <v>75.900000000000006</v>
      </c>
      <c r="E2877" s="1">
        <v>128</v>
      </c>
      <c r="F2877" s="1">
        <v>28</v>
      </c>
      <c r="G2877" s="3">
        <v>4.09</v>
      </c>
      <c r="H2877">
        <v>0</v>
      </c>
      <c r="I2877" s="1">
        <v>95</v>
      </c>
      <c r="J2877" s="1">
        <v>15033</v>
      </c>
      <c r="K2877" s="2">
        <v>16.7</v>
      </c>
      <c r="L2877" s="1">
        <v>35</v>
      </c>
      <c r="M2877" s="1">
        <v>96</v>
      </c>
      <c r="N2877" s="3">
        <v>7.7</v>
      </c>
      <c r="O2877" s="1">
        <v>95</v>
      </c>
      <c r="P2877" s="2">
        <v>0.1</v>
      </c>
      <c r="S2877">
        <v>14.3</v>
      </c>
      <c r="T2877">
        <v>14.7</v>
      </c>
      <c r="U2877">
        <v>0.67500000000000004</v>
      </c>
      <c r="V2877">
        <v>12.5</v>
      </c>
    </row>
    <row r="2878" spans="1:22" x14ac:dyDescent="0.3">
      <c r="A2878" t="s">
        <v>213</v>
      </c>
      <c r="B2878" s="1">
        <v>2013</v>
      </c>
      <c r="C2878" t="s">
        <v>23</v>
      </c>
      <c r="D2878" s="2">
        <v>75.7</v>
      </c>
      <c r="E2878" s="1">
        <v>129</v>
      </c>
      <c r="F2878" s="1">
        <v>28</v>
      </c>
      <c r="G2878" s="3">
        <v>4</v>
      </c>
      <c r="H2878">
        <v>0</v>
      </c>
      <c r="I2878" s="1">
        <v>59</v>
      </c>
      <c r="J2878" s="1">
        <v>1123</v>
      </c>
      <c r="K2878" s="2">
        <v>16</v>
      </c>
      <c r="L2878" s="1">
        <v>35</v>
      </c>
      <c r="M2878" s="1">
        <v>93</v>
      </c>
      <c r="N2878" s="3">
        <v>7.17</v>
      </c>
      <c r="O2878" s="1">
        <v>59</v>
      </c>
      <c r="P2878" s="2">
        <v>0.1</v>
      </c>
      <c r="S2878">
        <v>14.3</v>
      </c>
      <c r="T2878">
        <v>14.9</v>
      </c>
      <c r="U2878">
        <v>0.66800000000000004</v>
      </c>
      <c r="V2878">
        <v>12.3</v>
      </c>
    </row>
    <row r="2879" spans="1:22" x14ac:dyDescent="0.3">
      <c r="A2879" t="s">
        <v>213</v>
      </c>
      <c r="B2879" s="1">
        <v>2012</v>
      </c>
      <c r="C2879" t="s">
        <v>23</v>
      </c>
      <c r="D2879" s="2">
        <v>75.599999999999994</v>
      </c>
      <c r="E2879" s="1">
        <v>13</v>
      </c>
      <c r="F2879" s="1">
        <v>29</v>
      </c>
      <c r="G2879" s="3">
        <v>4.12</v>
      </c>
      <c r="H2879">
        <v>0</v>
      </c>
      <c r="I2879" s="1">
        <v>97</v>
      </c>
      <c r="J2879" s="1">
        <v>578</v>
      </c>
      <c r="K2879" s="2">
        <v>15.3</v>
      </c>
      <c r="L2879" s="1">
        <v>36</v>
      </c>
      <c r="M2879" s="1">
        <v>97</v>
      </c>
      <c r="N2879" s="3">
        <v>6.96</v>
      </c>
      <c r="O2879" s="1">
        <v>97</v>
      </c>
      <c r="P2879" s="2">
        <v>0.1</v>
      </c>
      <c r="S2879">
        <v>14.4</v>
      </c>
      <c r="T2879">
        <v>15</v>
      </c>
      <c r="U2879">
        <v>0.66200000000000003</v>
      </c>
      <c r="V2879">
        <v>12.2</v>
      </c>
    </row>
    <row r="2880" spans="1:22" x14ac:dyDescent="0.3">
      <c r="A2880" t="s">
        <v>213</v>
      </c>
      <c r="B2880" s="1">
        <v>2011</v>
      </c>
      <c r="C2880" t="s">
        <v>23</v>
      </c>
      <c r="D2880" s="2">
        <v>75.400000000000006</v>
      </c>
      <c r="E2880" s="1">
        <v>131</v>
      </c>
      <c r="F2880" s="1">
        <v>29</v>
      </c>
      <c r="G2880" s="3">
        <v>3.94</v>
      </c>
      <c r="H2880">
        <v>0</v>
      </c>
      <c r="I2880" s="1">
        <v>95</v>
      </c>
      <c r="J2880" s="1">
        <v>750</v>
      </c>
      <c r="K2880" s="2">
        <v>14.7</v>
      </c>
      <c r="L2880" s="1">
        <v>36</v>
      </c>
      <c r="M2880" s="1">
        <v>96</v>
      </c>
      <c r="N2880" s="3">
        <v>6.2</v>
      </c>
      <c r="O2880" s="1">
        <v>95</v>
      </c>
      <c r="P2880" s="2">
        <v>0.1</v>
      </c>
      <c r="S2880">
        <v>14.4</v>
      </c>
      <c r="T2880">
        <v>15.2</v>
      </c>
      <c r="U2880">
        <v>0.65500000000000003</v>
      </c>
      <c r="V2880">
        <v>12</v>
      </c>
    </row>
    <row r="2881" spans="1:22" x14ac:dyDescent="0.3">
      <c r="A2881" t="s">
        <v>213</v>
      </c>
      <c r="B2881" s="1">
        <v>2010</v>
      </c>
      <c r="C2881" t="s">
        <v>23</v>
      </c>
      <c r="D2881" s="2">
        <v>75.2</v>
      </c>
      <c r="E2881" s="1">
        <v>133</v>
      </c>
      <c r="F2881" s="1">
        <v>29</v>
      </c>
      <c r="G2881" s="3">
        <v>3.93</v>
      </c>
      <c r="H2881">
        <v>0</v>
      </c>
      <c r="I2881" s="1">
        <v>88</v>
      </c>
      <c r="J2881" s="1">
        <v>2809</v>
      </c>
      <c r="K2881" s="2">
        <v>14</v>
      </c>
      <c r="L2881" s="1">
        <v>35</v>
      </c>
      <c r="M2881" s="1">
        <v>94</v>
      </c>
      <c r="N2881" s="3">
        <v>6.36</v>
      </c>
      <c r="O2881" s="1">
        <v>93</v>
      </c>
      <c r="P2881" s="2">
        <v>0.1</v>
      </c>
      <c r="S2881">
        <v>14.5</v>
      </c>
      <c r="T2881">
        <v>15.4</v>
      </c>
      <c r="U2881">
        <v>0.64700000000000002</v>
      </c>
      <c r="V2881">
        <v>11.9</v>
      </c>
    </row>
    <row r="2882" spans="1:22" x14ac:dyDescent="0.3">
      <c r="A2882" t="s">
        <v>213</v>
      </c>
      <c r="B2882" s="1">
        <v>2009</v>
      </c>
      <c r="C2882" t="s">
        <v>23</v>
      </c>
      <c r="D2882" s="2">
        <v>75</v>
      </c>
      <c r="E2882" s="1">
        <v>134</v>
      </c>
      <c r="F2882" s="1">
        <v>29</v>
      </c>
      <c r="G2882" s="3">
        <v>3.86</v>
      </c>
      <c r="H2882">
        <v>0</v>
      </c>
      <c r="I2882" s="1">
        <v>94</v>
      </c>
      <c r="J2882" s="1">
        <v>6582</v>
      </c>
      <c r="K2882" s="2">
        <v>13.4</v>
      </c>
      <c r="L2882" s="1">
        <v>35</v>
      </c>
      <c r="M2882" s="1">
        <v>97</v>
      </c>
      <c r="N2882" s="3">
        <v>6.4</v>
      </c>
      <c r="O2882" s="1">
        <v>96</v>
      </c>
      <c r="P2882" s="2">
        <v>0.1</v>
      </c>
      <c r="S2882">
        <v>14.6</v>
      </c>
      <c r="T2882">
        <v>15.5</v>
      </c>
      <c r="U2882">
        <v>0.64100000000000001</v>
      </c>
      <c r="V2882">
        <v>11.7</v>
      </c>
    </row>
    <row r="2883" spans="1:22" x14ac:dyDescent="0.3">
      <c r="A2883" t="s">
        <v>213</v>
      </c>
      <c r="B2883" s="1">
        <v>2008</v>
      </c>
      <c r="C2883" t="s">
        <v>23</v>
      </c>
      <c r="D2883" s="2">
        <v>74.900000000000006</v>
      </c>
      <c r="E2883" s="1">
        <v>135</v>
      </c>
      <c r="F2883" s="1">
        <v>28</v>
      </c>
      <c r="G2883" s="3">
        <v>3.58</v>
      </c>
      <c r="H2883">
        <v>0</v>
      </c>
      <c r="I2883" s="1">
        <v>87</v>
      </c>
      <c r="J2883" s="1">
        <v>352</v>
      </c>
      <c r="K2883" s="2">
        <v>12.9</v>
      </c>
      <c r="L2883" s="1">
        <v>35</v>
      </c>
      <c r="M2883" s="1">
        <v>93</v>
      </c>
      <c r="N2883" s="3">
        <v>5.53</v>
      </c>
      <c r="O2883" s="1">
        <v>93</v>
      </c>
      <c r="P2883" s="2">
        <v>0.2</v>
      </c>
      <c r="S2883">
        <v>14.7</v>
      </c>
      <c r="T2883">
        <v>15.7</v>
      </c>
      <c r="U2883">
        <v>0.63300000000000001</v>
      </c>
      <c r="V2883">
        <v>11.6</v>
      </c>
    </row>
    <row r="2884" spans="1:22" x14ac:dyDescent="0.3">
      <c r="A2884" t="s">
        <v>213</v>
      </c>
      <c r="B2884" s="1">
        <v>2007</v>
      </c>
      <c r="C2884" t="s">
        <v>23</v>
      </c>
      <c r="D2884" s="2">
        <v>74.7</v>
      </c>
      <c r="E2884" s="1">
        <v>136</v>
      </c>
      <c r="F2884" s="1">
        <v>28</v>
      </c>
      <c r="G2884" s="3">
        <v>3.01</v>
      </c>
      <c r="H2884">
        <v>0</v>
      </c>
      <c r="I2884" s="1">
        <v>67</v>
      </c>
      <c r="J2884" s="1">
        <v>17</v>
      </c>
      <c r="K2884" s="2">
        <v>12.3</v>
      </c>
      <c r="L2884" s="1">
        <v>35</v>
      </c>
      <c r="M2884" s="1">
        <v>92</v>
      </c>
      <c r="N2884" s="3">
        <v>6.9</v>
      </c>
      <c r="O2884" s="1">
        <v>92</v>
      </c>
      <c r="P2884" s="2">
        <v>0.2</v>
      </c>
      <c r="S2884">
        <v>14.9</v>
      </c>
      <c r="T2884">
        <v>15.8</v>
      </c>
      <c r="U2884">
        <v>0.625</v>
      </c>
      <c r="V2884">
        <v>11.4</v>
      </c>
    </row>
    <row r="2885" spans="1:22" x14ac:dyDescent="0.3">
      <c r="A2885" t="s">
        <v>213</v>
      </c>
      <c r="B2885" s="1">
        <v>2006</v>
      </c>
      <c r="C2885" t="s">
        <v>23</v>
      </c>
      <c r="D2885" s="2">
        <v>74.599999999999994</v>
      </c>
      <c r="E2885" s="1">
        <v>136</v>
      </c>
      <c r="F2885" s="1">
        <v>28</v>
      </c>
      <c r="G2885" s="3">
        <v>2.56</v>
      </c>
      <c r="H2885">
        <v>0</v>
      </c>
      <c r="I2885" s="1">
        <v>93</v>
      </c>
      <c r="J2885" s="1">
        <v>1978</v>
      </c>
      <c r="K2885" s="2">
        <v>11.8</v>
      </c>
      <c r="L2885" s="1">
        <v>35</v>
      </c>
      <c r="M2885" s="1">
        <v>94</v>
      </c>
      <c r="N2885" s="3">
        <v>5.56</v>
      </c>
      <c r="O2885" s="1">
        <v>94</v>
      </c>
      <c r="P2885" s="2">
        <v>0.2</v>
      </c>
      <c r="S2885">
        <v>15.1</v>
      </c>
      <c r="T2885">
        <v>15.9</v>
      </c>
      <c r="U2885">
        <v>0.61799999999999999</v>
      </c>
      <c r="V2885">
        <v>11.3</v>
      </c>
    </row>
    <row r="2886" spans="1:22" x14ac:dyDescent="0.3">
      <c r="A2886" t="s">
        <v>213</v>
      </c>
      <c r="B2886" s="1">
        <v>2005</v>
      </c>
      <c r="C2886" t="s">
        <v>23</v>
      </c>
      <c r="D2886" s="2">
        <v>74.400000000000006</v>
      </c>
      <c r="E2886" s="1">
        <v>136</v>
      </c>
      <c r="F2886" s="1">
        <v>29</v>
      </c>
      <c r="G2886" s="3">
        <v>2.7</v>
      </c>
      <c r="H2886">
        <v>0</v>
      </c>
      <c r="I2886" s="1">
        <v>94</v>
      </c>
      <c r="J2886" s="1">
        <v>410</v>
      </c>
      <c r="K2886" s="2">
        <v>11.3</v>
      </c>
      <c r="L2886" s="1">
        <v>36</v>
      </c>
      <c r="M2886" s="1">
        <v>94</v>
      </c>
      <c r="N2886" s="3">
        <v>5.38</v>
      </c>
      <c r="O2886" s="1">
        <v>95</v>
      </c>
      <c r="P2886" s="2">
        <v>0.2</v>
      </c>
      <c r="S2886">
        <v>15.3</v>
      </c>
      <c r="T2886">
        <v>16</v>
      </c>
      <c r="U2886">
        <v>0.60899999999999999</v>
      </c>
      <c r="V2886">
        <v>11.1</v>
      </c>
    </row>
    <row r="2887" spans="1:22" x14ac:dyDescent="0.3">
      <c r="A2887" t="s">
        <v>213</v>
      </c>
      <c r="B2887" s="1">
        <v>2004</v>
      </c>
      <c r="C2887" t="s">
        <v>23</v>
      </c>
      <c r="D2887" s="2">
        <v>74.2</v>
      </c>
      <c r="E2887" s="1">
        <v>136</v>
      </c>
      <c r="F2887" s="1">
        <v>29</v>
      </c>
      <c r="G2887" s="3">
        <v>2.86</v>
      </c>
      <c r="H2887">
        <v>0</v>
      </c>
      <c r="I2887" s="1">
        <v>94</v>
      </c>
      <c r="J2887" s="1">
        <v>217</v>
      </c>
      <c r="K2887" s="2">
        <v>1.9</v>
      </c>
      <c r="L2887" s="1">
        <v>36</v>
      </c>
      <c r="M2887" s="1">
        <v>96</v>
      </c>
      <c r="N2887" s="3">
        <v>5.9</v>
      </c>
      <c r="O2887" s="1">
        <v>96</v>
      </c>
      <c r="P2887" s="2">
        <v>0.2</v>
      </c>
      <c r="S2887">
        <v>15.4</v>
      </c>
      <c r="T2887">
        <v>16.100000000000001</v>
      </c>
      <c r="U2887">
        <v>0.60099999999999998</v>
      </c>
      <c r="V2887">
        <v>11</v>
      </c>
    </row>
    <row r="2888" spans="1:22" x14ac:dyDescent="0.3">
      <c r="A2888" t="s">
        <v>213</v>
      </c>
      <c r="B2888" s="1">
        <v>2003</v>
      </c>
      <c r="C2888" t="s">
        <v>23</v>
      </c>
      <c r="D2888" s="2">
        <v>74</v>
      </c>
      <c r="E2888" s="1">
        <v>137</v>
      </c>
      <c r="F2888" s="1">
        <v>30</v>
      </c>
      <c r="G2888" s="3">
        <v>2.19</v>
      </c>
      <c r="H2888">
        <v>0</v>
      </c>
      <c r="I2888" s="1">
        <v>78</v>
      </c>
      <c r="J2888" s="1">
        <v>2297</v>
      </c>
      <c r="K2888" s="2">
        <v>1.4</v>
      </c>
      <c r="L2888" s="1">
        <v>37</v>
      </c>
      <c r="M2888" s="1">
        <v>96</v>
      </c>
      <c r="N2888" s="3">
        <v>4.84</v>
      </c>
      <c r="O2888" s="1">
        <v>99</v>
      </c>
      <c r="P2888" s="2">
        <v>0.2</v>
      </c>
      <c r="S2888">
        <v>15.6</v>
      </c>
      <c r="T2888">
        <v>16.2</v>
      </c>
      <c r="U2888">
        <v>0.59199999999999997</v>
      </c>
      <c r="V2888">
        <v>10.9</v>
      </c>
    </row>
    <row r="2889" spans="1:22" x14ac:dyDescent="0.3">
      <c r="A2889" t="s">
        <v>213</v>
      </c>
      <c r="B2889" s="1">
        <v>2002</v>
      </c>
      <c r="C2889" t="s">
        <v>23</v>
      </c>
      <c r="D2889" s="2">
        <v>73.8</v>
      </c>
      <c r="E2889" s="1">
        <v>137</v>
      </c>
      <c r="F2889" s="1">
        <v>30</v>
      </c>
      <c r="G2889" s="3">
        <v>2.0299999999999998</v>
      </c>
      <c r="H2889">
        <v>0</v>
      </c>
      <c r="I2889" s="1"/>
      <c r="J2889" s="1">
        <v>6755</v>
      </c>
      <c r="K2889" s="2">
        <v>1</v>
      </c>
      <c r="L2889" s="1">
        <v>39</v>
      </c>
      <c r="M2889" s="1">
        <v>92</v>
      </c>
      <c r="N2889" s="3">
        <v>4.7</v>
      </c>
      <c r="O2889" s="1">
        <v>75</v>
      </c>
      <c r="P2889" s="2">
        <v>0.2</v>
      </c>
      <c r="S2889">
        <v>15.6</v>
      </c>
      <c r="T2889">
        <v>16.3</v>
      </c>
      <c r="U2889">
        <v>0.58399999999999996</v>
      </c>
      <c r="V2889">
        <v>10.7</v>
      </c>
    </row>
    <row r="2890" spans="1:22" x14ac:dyDescent="0.3">
      <c r="A2890" t="s">
        <v>213</v>
      </c>
      <c r="B2890" s="1">
        <v>2001</v>
      </c>
      <c r="C2890" t="s">
        <v>23</v>
      </c>
      <c r="D2890" s="2">
        <v>73.599999999999994</v>
      </c>
      <c r="E2890" s="1">
        <v>138</v>
      </c>
      <c r="F2890" s="1">
        <v>32</v>
      </c>
      <c r="G2890" s="3">
        <v>1.84</v>
      </c>
      <c r="H2890">
        <v>0</v>
      </c>
      <c r="I2890" s="1"/>
      <c r="J2890" s="1">
        <v>12058</v>
      </c>
      <c r="K2890" s="2">
        <v>9.6</v>
      </c>
      <c r="L2890" s="1">
        <v>41</v>
      </c>
      <c r="M2890" s="1">
        <v>96</v>
      </c>
      <c r="N2890" s="3">
        <v>5.17</v>
      </c>
      <c r="O2890" s="1">
        <v>96</v>
      </c>
      <c r="P2890" s="2">
        <v>0.1</v>
      </c>
      <c r="S2890">
        <v>15.7</v>
      </c>
      <c r="T2890">
        <v>16.399999999999999</v>
      </c>
      <c r="U2890">
        <v>0.57599999999999996</v>
      </c>
      <c r="V2890">
        <v>10.6</v>
      </c>
    </row>
    <row r="2891" spans="1:22" x14ac:dyDescent="0.3">
      <c r="A2891" t="s">
        <v>213</v>
      </c>
      <c r="B2891" s="1">
        <v>2000</v>
      </c>
      <c r="C2891" t="s">
        <v>23</v>
      </c>
      <c r="D2891" s="2">
        <v>73.400000000000006</v>
      </c>
      <c r="E2891" s="1">
        <v>139</v>
      </c>
      <c r="F2891" s="1">
        <v>33</v>
      </c>
      <c r="G2891" s="3">
        <v>1.6</v>
      </c>
      <c r="H2891">
        <v>0</v>
      </c>
      <c r="I2891" s="1"/>
      <c r="J2891" s="1">
        <v>16512</v>
      </c>
      <c r="K2891" s="2">
        <v>9.1999999999999993</v>
      </c>
      <c r="L2891" s="1">
        <v>43</v>
      </c>
      <c r="M2891" s="1">
        <v>96</v>
      </c>
      <c r="N2891" s="3">
        <v>4.8899999999999997</v>
      </c>
      <c r="O2891" s="1">
        <v>96</v>
      </c>
      <c r="P2891" s="2">
        <v>0.1</v>
      </c>
      <c r="S2891">
        <v>15.8</v>
      </c>
      <c r="T2891">
        <v>16.399999999999999</v>
      </c>
      <c r="U2891">
        <v>0.56899999999999995</v>
      </c>
      <c r="V2891">
        <v>10.4</v>
      </c>
    </row>
    <row r="2892" spans="1:22" x14ac:dyDescent="0.3">
      <c r="A2892" t="s">
        <v>214</v>
      </c>
      <c r="B2892" s="1">
        <v>2015</v>
      </c>
      <c r="C2892" t="s">
        <v>23</v>
      </c>
      <c r="D2892" s="2">
        <v>65.7</v>
      </c>
      <c r="E2892" s="1">
        <v>224</v>
      </c>
      <c r="F2892" s="1">
        <v>37</v>
      </c>
      <c r="H2892">
        <v>0</v>
      </c>
      <c r="I2892" s="1">
        <v>69</v>
      </c>
      <c r="J2892" s="1">
        <v>468</v>
      </c>
      <c r="K2892" s="2">
        <v>41.3</v>
      </c>
      <c r="L2892" s="1">
        <v>47</v>
      </c>
      <c r="M2892" s="1">
        <v>63</v>
      </c>
      <c r="O2892" s="1">
        <v>69</v>
      </c>
      <c r="P2892" s="2">
        <v>0.1</v>
      </c>
      <c r="S2892">
        <v>13.6</v>
      </c>
      <c r="T2892">
        <v>13.4</v>
      </c>
      <c r="U2892">
        <v>0.499</v>
      </c>
      <c r="V2892">
        <v>9</v>
      </c>
    </row>
    <row r="2893" spans="1:22" x14ac:dyDescent="0.3">
      <c r="A2893" t="s">
        <v>214</v>
      </c>
      <c r="B2893" s="1">
        <v>2014</v>
      </c>
      <c r="C2893" t="s">
        <v>23</v>
      </c>
      <c r="D2893" s="2">
        <v>65.400000000000006</v>
      </c>
      <c r="E2893" s="1">
        <v>228</v>
      </c>
      <c r="F2893" s="1">
        <v>37</v>
      </c>
      <c r="G2893" s="3">
        <v>0.01</v>
      </c>
      <c r="H2893">
        <v>0</v>
      </c>
      <c r="I2893" s="1">
        <v>73</v>
      </c>
      <c r="J2893" s="1">
        <v>815</v>
      </c>
      <c r="K2893" s="2">
        <v>4.4000000000000004</v>
      </c>
      <c r="L2893" s="1">
        <v>47</v>
      </c>
      <c r="M2893" s="1">
        <v>67</v>
      </c>
      <c r="N2893" s="3">
        <v>5.64</v>
      </c>
      <c r="O2893" s="1">
        <v>73</v>
      </c>
      <c r="P2893" s="2">
        <v>0.1</v>
      </c>
      <c r="S2893">
        <v>13.7</v>
      </c>
      <c r="T2893">
        <v>13.5</v>
      </c>
      <c r="U2893">
        <v>0.5</v>
      </c>
      <c r="V2893">
        <v>9</v>
      </c>
    </row>
    <row r="2894" spans="1:22" x14ac:dyDescent="0.3">
      <c r="A2894" t="s">
        <v>214</v>
      </c>
      <c r="B2894" s="1">
        <v>2013</v>
      </c>
      <c r="C2894" t="s">
        <v>23</v>
      </c>
      <c r="D2894" s="2">
        <v>65.400000000000006</v>
      </c>
      <c r="E2894" s="1">
        <v>226</v>
      </c>
      <c r="F2894" s="1">
        <v>36</v>
      </c>
      <c r="G2894" s="3">
        <v>0.04</v>
      </c>
      <c r="H2894">
        <v>0</v>
      </c>
      <c r="I2894" s="1">
        <v>73</v>
      </c>
      <c r="J2894" s="1">
        <v>400</v>
      </c>
      <c r="K2894" s="2">
        <v>39.6</v>
      </c>
      <c r="L2894" s="1">
        <v>46</v>
      </c>
      <c r="M2894" s="1">
        <v>67</v>
      </c>
      <c r="N2894" s="3">
        <v>5.78</v>
      </c>
      <c r="O2894" s="1">
        <v>73</v>
      </c>
      <c r="P2894" s="2">
        <v>0.1</v>
      </c>
      <c r="S2894">
        <v>13.7</v>
      </c>
      <c r="T2894">
        <v>13.5</v>
      </c>
      <c r="U2894">
        <v>0.498</v>
      </c>
      <c r="V2894">
        <v>9</v>
      </c>
    </row>
    <row r="2895" spans="1:22" x14ac:dyDescent="0.3">
      <c r="A2895" t="s">
        <v>214</v>
      </c>
      <c r="B2895" s="1">
        <v>2012</v>
      </c>
      <c r="C2895" t="s">
        <v>23</v>
      </c>
      <c r="D2895" s="2">
        <v>64.7</v>
      </c>
      <c r="E2895" s="1">
        <v>236</v>
      </c>
      <c r="F2895" s="1">
        <v>36</v>
      </c>
      <c r="G2895" s="3">
        <v>0.04</v>
      </c>
      <c r="H2895">
        <v>0</v>
      </c>
      <c r="I2895" s="1">
        <v>67</v>
      </c>
      <c r="J2895" s="1">
        <v>2177</v>
      </c>
      <c r="K2895" s="2">
        <v>38.700000000000003</v>
      </c>
      <c r="L2895" s="1">
        <v>46</v>
      </c>
      <c r="M2895" s="1">
        <v>68</v>
      </c>
      <c r="N2895" s="3">
        <v>5.73</v>
      </c>
      <c r="O2895" s="1">
        <v>67</v>
      </c>
      <c r="P2895" s="2">
        <v>0.1</v>
      </c>
      <c r="S2895">
        <v>13.7</v>
      </c>
      <c r="T2895">
        <v>13.6</v>
      </c>
      <c r="U2895">
        <v>0.49399999999999999</v>
      </c>
      <c r="V2895">
        <v>9</v>
      </c>
    </row>
    <row r="2896" spans="1:22" x14ac:dyDescent="0.3">
      <c r="A2896" t="s">
        <v>214</v>
      </c>
      <c r="B2896" s="1">
        <v>2011</v>
      </c>
      <c r="C2896" t="s">
        <v>23</v>
      </c>
      <c r="D2896" s="2">
        <v>64.599999999999994</v>
      </c>
      <c r="E2896" s="1">
        <v>234</v>
      </c>
      <c r="F2896" s="1">
        <v>35</v>
      </c>
      <c r="G2896" s="3">
        <v>0.04</v>
      </c>
      <c r="H2896">
        <v>0</v>
      </c>
      <c r="I2896" s="1">
        <v>69</v>
      </c>
      <c r="J2896" s="1">
        <v>2676</v>
      </c>
      <c r="K2896" s="2">
        <v>37.9</v>
      </c>
      <c r="L2896" s="1">
        <v>45</v>
      </c>
      <c r="M2896" s="1">
        <v>69</v>
      </c>
      <c r="N2896" s="3">
        <v>5.4</v>
      </c>
      <c r="O2896" s="1">
        <v>69</v>
      </c>
      <c r="P2896" s="2">
        <v>0.1</v>
      </c>
      <c r="S2896">
        <v>13.7</v>
      </c>
      <c r="T2896">
        <v>13.6</v>
      </c>
      <c r="U2896">
        <v>0.49299999999999999</v>
      </c>
      <c r="V2896">
        <v>8.6</v>
      </c>
    </row>
    <row r="2897" spans="1:22" x14ac:dyDescent="0.3">
      <c r="A2897" t="s">
        <v>214</v>
      </c>
      <c r="B2897" s="1">
        <v>2010</v>
      </c>
      <c r="C2897" t="s">
        <v>23</v>
      </c>
      <c r="D2897" s="2">
        <v>64.400000000000006</v>
      </c>
      <c r="E2897" s="1">
        <v>233</v>
      </c>
      <c r="F2897" s="1">
        <v>35</v>
      </c>
      <c r="G2897" s="3">
        <v>0.06</v>
      </c>
      <c r="H2897">
        <v>0</v>
      </c>
      <c r="I2897" s="1">
        <v>76</v>
      </c>
      <c r="J2897" s="1">
        <v>510</v>
      </c>
      <c r="K2897" s="2">
        <v>37.200000000000003</v>
      </c>
      <c r="L2897" s="1">
        <v>45</v>
      </c>
      <c r="M2897" s="1">
        <v>77</v>
      </c>
      <c r="N2897" s="3">
        <v>5.17</v>
      </c>
      <c r="O2897" s="1">
        <v>76</v>
      </c>
      <c r="P2897" s="2">
        <v>0.1</v>
      </c>
      <c r="S2897">
        <v>13.7</v>
      </c>
      <c r="T2897">
        <v>13.7</v>
      </c>
      <c r="U2897">
        <v>0.48799999999999999</v>
      </c>
      <c r="V2897">
        <v>8.5</v>
      </c>
    </row>
    <row r="2898" spans="1:22" x14ac:dyDescent="0.3">
      <c r="A2898" t="s">
        <v>214</v>
      </c>
      <c r="B2898" s="1">
        <v>2009</v>
      </c>
      <c r="C2898" t="s">
        <v>23</v>
      </c>
      <c r="D2898" s="2">
        <v>64.099999999999994</v>
      </c>
      <c r="E2898" s="1">
        <v>235</v>
      </c>
      <c r="F2898" s="1">
        <v>36</v>
      </c>
      <c r="G2898" s="3">
        <v>0.03</v>
      </c>
      <c r="H2898">
        <v>0</v>
      </c>
      <c r="I2898" s="1">
        <v>76</v>
      </c>
      <c r="J2898" s="1">
        <v>130</v>
      </c>
      <c r="K2898" s="2">
        <v>36.4</v>
      </c>
      <c r="L2898" s="1">
        <v>46</v>
      </c>
      <c r="M2898" s="1">
        <v>76</v>
      </c>
      <c r="N2898" s="3">
        <v>5.32</v>
      </c>
      <c r="O2898" s="1">
        <v>76</v>
      </c>
      <c r="P2898" s="2">
        <v>0.1</v>
      </c>
      <c r="S2898">
        <v>13.8</v>
      </c>
      <c r="T2898">
        <v>13.7</v>
      </c>
      <c r="U2898">
        <v>0.48299999999999998</v>
      </c>
      <c r="V2898">
        <v>8.4</v>
      </c>
    </row>
    <row r="2899" spans="1:22" x14ac:dyDescent="0.3">
      <c r="A2899" t="s">
        <v>214</v>
      </c>
      <c r="B2899" s="1">
        <v>2008</v>
      </c>
      <c r="C2899" t="s">
        <v>23</v>
      </c>
      <c r="D2899" s="2">
        <v>63.8</v>
      </c>
      <c r="E2899" s="1">
        <v>238</v>
      </c>
      <c r="F2899" s="1">
        <v>37</v>
      </c>
      <c r="G2899" s="3">
        <v>0.04</v>
      </c>
      <c r="H2899">
        <v>0</v>
      </c>
      <c r="I2899" s="1">
        <v>78</v>
      </c>
      <c r="J2899" s="1">
        <v>7</v>
      </c>
      <c r="K2899" s="2">
        <v>35.700000000000003</v>
      </c>
      <c r="L2899" s="1">
        <v>47</v>
      </c>
      <c r="M2899" s="1">
        <v>78</v>
      </c>
      <c r="N2899" s="3">
        <v>5.12</v>
      </c>
      <c r="O2899" s="1">
        <v>78</v>
      </c>
      <c r="P2899" s="2">
        <v>0.1</v>
      </c>
      <c r="S2899">
        <v>13.8</v>
      </c>
      <c r="T2899">
        <v>13.7</v>
      </c>
      <c r="U2899">
        <v>0.48</v>
      </c>
      <c r="V2899">
        <v>8.5</v>
      </c>
    </row>
    <row r="2900" spans="1:22" x14ac:dyDescent="0.3">
      <c r="A2900" t="s">
        <v>214</v>
      </c>
      <c r="B2900" s="1">
        <v>2007</v>
      </c>
      <c r="C2900" t="s">
        <v>23</v>
      </c>
      <c r="D2900" s="2">
        <v>63.4</v>
      </c>
      <c r="E2900" s="1">
        <v>24</v>
      </c>
      <c r="F2900" s="1">
        <v>38</v>
      </c>
      <c r="G2900" s="3">
        <v>0.05</v>
      </c>
      <c r="H2900">
        <v>0</v>
      </c>
      <c r="I2900" s="1">
        <v>79</v>
      </c>
      <c r="J2900" s="1">
        <v>13</v>
      </c>
      <c r="K2900" s="2">
        <v>35.1</v>
      </c>
      <c r="L2900" s="1">
        <v>49</v>
      </c>
      <c r="M2900" s="1">
        <v>79</v>
      </c>
      <c r="N2900" s="3">
        <v>4.92</v>
      </c>
      <c r="O2900" s="1">
        <v>79</v>
      </c>
      <c r="P2900" s="2">
        <v>0.1</v>
      </c>
      <c r="S2900">
        <v>13.8</v>
      </c>
      <c r="T2900">
        <v>13.8</v>
      </c>
      <c r="U2900">
        <v>0.47699999999999998</v>
      </c>
      <c r="V2900">
        <v>8.6</v>
      </c>
    </row>
    <row r="2901" spans="1:22" x14ac:dyDescent="0.3">
      <c r="A2901" t="s">
        <v>214</v>
      </c>
      <c r="B2901" s="1">
        <v>2006</v>
      </c>
      <c r="C2901" t="s">
        <v>23</v>
      </c>
      <c r="D2901" s="2">
        <v>63</v>
      </c>
      <c r="E2901" s="1">
        <v>242</v>
      </c>
      <c r="F2901" s="1">
        <v>39</v>
      </c>
      <c r="G2901" s="3">
        <v>0.04</v>
      </c>
      <c r="H2901">
        <v>0</v>
      </c>
      <c r="I2901" s="1">
        <v>78</v>
      </c>
      <c r="J2901" s="1">
        <v>8079</v>
      </c>
      <c r="K2901" s="2">
        <v>34.5</v>
      </c>
      <c r="L2901" s="1">
        <v>51</v>
      </c>
      <c r="M2901" s="1">
        <v>78</v>
      </c>
      <c r="N2901" s="3">
        <v>4.82</v>
      </c>
      <c r="O2901" s="1">
        <v>78</v>
      </c>
      <c r="P2901" s="2">
        <v>0.1</v>
      </c>
      <c r="S2901">
        <v>13.9</v>
      </c>
      <c r="T2901">
        <v>13.8</v>
      </c>
      <c r="U2901">
        <v>0.47499999999999998</v>
      </c>
      <c r="V2901">
        <v>8.6999999999999993</v>
      </c>
    </row>
    <row r="2902" spans="1:22" x14ac:dyDescent="0.3">
      <c r="A2902" t="s">
        <v>214</v>
      </c>
      <c r="B2902" s="1">
        <v>2005</v>
      </c>
      <c r="C2902" t="s">
        <v>23</v>
      </c>
      <c r="D2902" s="2">
        <v>62.6</v>
      </c>
      <c r="E2902" s="1">
        <v>245</v>
      </c>
      <c r="F2902" s="1">
        <v>40</v>
      </c>
      <c r="G2902" s="3">
        <v>0.04</v>
      </c>
      <c r="H2902">
        <v>0</v>
      </c>
      <c r="I2902" s="1">
        <v>8</v>
      </c>
      <c r="J2902" s="1">
        <v>6285</v>
      </c>
      <c r="K2902" s="2">
        <v>33.9</v>
      </c>
      <c r="L2902" s="1">
        <v>53</v>
      </c>
      <c r="M2902" s="1">
        <v>8</v>
      </c>
      <c r="N2902" s="3">
        <v>4.58</v>
      </c>
      <c r="O2902" s="1">
        <v>79</v>
      </c>
      <c r="P2902" s="2">
        <v>0.1</v>
      </c>
      <c r="S2902">
        <v>13.9</v>
      </c>
      <c r="T2902">
        <v>13.8</v>
      </c>
      <c r="U2902">
        <v>0.47</v>
      </c>
      <c r="V2902">
        <v>8.6</v>
      </c>
    </row>
    <row r="2903" spans="1:22" x14ac:dyDescent="0.3">
      <c r="A2903" t="s">
        <v>214</v>
      </c>
      <c r="B2903" s="1">
        <v>2004</v>
      </c>
      <c r="C2903" t="s">
        <v>23</v>
      </c>
      <c r="D2903" s="2">
        <v>62.2</v>
      </c>
      <c r="E2903" s="1">
        <v>247</v>
      </c>
      <c r="F2903" s="1">
        <v>42</v>
      </c>
      <c r="G2903" s="3">
        <v>0.06</v>
      </c>
      <c r="H2903">
        <v>0</v>
      </c>
      <c r="I2903" s="1">
        <v>43</v>
      </c>
      <c r="J2903" s="1">
        <v>12708</v>
      </c>
      <c r="K2903" s="2">
        <v>33.299999999999997</v>
      </c>
      <c r="L2903" s="1">
        <v>56</v>
      </c>
      <c r="M2903" s="1">
        <v>72</v>
      </c>
      <c r="N2903" s="3">
        <v>4.9000000000000004</v>
      </c>
      <c r="O2903" s="1">
        <v>72</v>
      </c>
      <c r="P2903" s="2">
        <v>0.1</v>
      </c>
      <c r="S2903">
        <v>13.9</v>
      </c>
      <c r="T2903">
        <v>13.9</v>
      </c>
      <c r="U2903">
        <v>0.46400000000000002</v>
      </c>
      <c r="V2903">
        <v>8.4</v>
      </c>
    </row>
    <row r="2904" spans="1:22" x14ac:dyDescent="0.3">
      <c r="A2904" t="s">
        <v>214</v>
      </c>
      <c r="B2904" s="1">
        <v>2003</v>
      </c>
      <c r="C2904" t="s">
        <v>23</v>
      </c>
      <c r="D2904" s="2">
        <v>61.9</v>
      </c>
      <c r="E2904" s="1">
        <v>249</v>
      </c>
      <c r="F2904" s="1">
        <v>43</v>
      </c>
      <c r="G2904" s="3">
        <v>0.04</v>
      </c>
      <c r="H2904">
        <v>0</v>
      </c>
      <c r="I2904" s="1">
        <v>38</v>
      </c>
      <c r="J2904" s="1">
        <v>8536</v>
      </c>
      <c r="K2904" s="2">
        <v>32.700000000000003</v>
      </c>
      <c r="L2904" s="1">
        <v>58</v>
      </c>
      <c r="M2904" s="1">
        <v>61</v>
      </c>
      <c r="N2904" s="3">
        <v>5</v>
      </c>
      <c r="O2904" s="1">
        <v>61</v>
      </c>
      <c r="P2904" s="2">
        <v>0.1</v>
      </c>
      <c r="S2904">
        <v>14</v>
      </c>
      <c r="T2904">
        <v>13.9</v>
      </c>
      <c r="U2904">
        <v>0.45700000000000002</v>
      </c>
      <c r="V2904">
        <v>8.1999999999999993</v>
      </c>
    </row>
    <row r="2905" spans="1:22" x14ac:dyDescent="0.3">
      <c r="A2905" t="s">
        <v>214</v>
      </c>
      <c r="B2905" s="1">
        <v>2002</v>
      </c>
      <c r="C2905" t="s">
        <v>23</v>
      </c>
      <c r="D2905" s="2">
        <v>61.5</v>
      </c>
      <c r="E2905" s="1">
        <v>25</v>
      </c>
      <c r="F2905" s="1">
        <v>45</v>
      </c>
      <c r="G2905" s="3">
        <v>7.0000000000000007E-2</v>
      </c>
      <c r="H2905">
        <v>0</v>
      </c>
      <c r="I2905" s="1">
        <v>31</v>
      </c>
      <c r="J2905" s="1">
        <v>890</v>
      </c>
      <c r="K2905" s="2">
        <v>32.200000000000003</v>
      </c>
      <c r="L2905" s="1">
        <v>61</v>
      </c>
      <c r="M2905" s="1">
        <v>64</v>
      </c>
      <c r="N2905" s="3">
        <v>4.22</v>
      </c>
      <c r="O2905" s="1">
        <v>65</v>
      </c>
      <c r="P2905" s="2">
        <v>0.1</v>
      </c>
      <c r="S2905">
        <v>14</v>
      </c>
      <c r="T2905">
        <v>14</v>
      </c>
      <c r="U2905">
        <v>0.45</v>
      </c>
      <c r="V2905">
        <v>8</v>
      </c>
    </row>
    <row r="2906" spans="1:22" x14ac:dyDescent="0.3">
      <c r="A2906" t="s">
        <v>214</v>
      </c>
      <c r="B2906" s="1">
        <v>2001</v>
      </c>
      <c r="C2906" t="s">
        <v>23</v>
      </c>
      <c r="D2906" s="2">
        <v>61.1</v>
      </c>
      <c r="E2906" s="1">
        <v>251</v>
      </c>
      <c r="F2906" s="1">
        <v>46</v>
      </c>
      <c r="G2906" s="3">
        <v>0.08</v>
      </c>
      <c r="H2906">
        <v>0</v>
      </c>
      <c r="I2906" s="1">
        <v>19</v>
      </c>
      <c r="J2906" s="1">
        <v>485</v>
      </c>
      <c r="K2906" s="2">
        <v>31.7</v>
      </c>
      <c r="L2906" s="1">
        <v>63</v>
      </c>
      <c r="M2906" s="1">
        <v>73</v>
      </c>
      <c r="N2906" s="3">
        <v>4.34</v>
      </c>
      <c r="O2906" s="1">
        <v>73</v>
      </c>
      <c r="P2906" s="2">
        <v>0.1</v>
      </c>
      <c r="S2906">
        <v>14</v>
      </c>
      <c r="T2906">
        <v>14</v>
      </c>
      <c r="U2906">
        <v>0.44400000000000001</v>
      </c>
      <c r="V2906">
        <v>7.9</v>
      </c>
    </row>
    <row r="2907" spans="1:22" x14ac:dyDescent="0.3">
      <c r="A2907" t="s">
        <v>214</v>
      </c>
      <c r="B2907" s="1">
        <v>2000</v>
      </c>
      <c r="C2907" t="s">
        <v>23</v>
      </c>
      <c r="D2907" s="2">
        <v>68</v>
      </c>
      <c r="E2907" s="1">
        <v>252</v>
      </c>
      <c r="F2907" s="1">
        <v>48</v>
      </c>
      <c r="G2907" s="3">
        <v>7.0000000000000007E-2</v>
      </c>
      <c r="H2907">
        <v>0</v>
      </c>
      <c r="I2907" s="1">
        <v>14</v>
      </c>
      <c r="J2907" s="1">
        <v>0</v>
      </c>
      <c r="K2907" s="2">
        <v>31.2</v>
      </c>
      <c r="L2907" s="1">
        <v>66</v>
      </c>
      <c r="M2907" s="1">
        <v>74</v>
      </c>
      <c r="N2907" s="3">
        <v>4.1399999999999997</v>
      </c>
      <c r="O2907" s="1">
        <v>74</v>
      </c>
      <c r="P2907" s="2">
        <v>0.1</v>
      </c>
      <c r="S2907">
        <v>14.1</v>
      </c>
      <c r="T2907">
        <v>14.1</v>
      </c>
      <c r="U2907">
        <v>0.436</v>
      </c>
      <c r="V2907">
        <v>7.7</v>
      </c>
    </row>
    <row r="2908" spans="1:22" x14ac:dyDescent="0.3">
      <c r="A2908" t="s">
        <v>215</v>
      </c>
      <c r="B2908" s="1">
        <v>2015</v>
      </c>
      <c r="C2908" t="s">
        <v>23</v>
      </c>
      <c r="D2908" s="2">
        <v>61.8</v>
      </c>
      <c r="E2908" s="1">
        <v>33</v>
      </c>
      <c r="F2908" s="1">
        <v>27</v>
      </c>
      <c r="H2908">
        <v>0</v>
      </c>
      <c r="I2908" s="1">
        <v>9</v>
      </c>
      <c r="J2908" s="1">
        <v>9</v>
      </c>
      <c r="K2908" s="2">
        <v>23.4</v>
      </c>
      <c r="L2908" s="1">
        <v>40</v>
      </c>
      <c r="M2908" s="1">
        <v>9</v>
      </c>
      <c r="O2908" s="1">
        <v>9</v>
      </c>
      <c r="P2908" s="2">
        <v>4.0999999999999996</v>
      </c>
      <c r="Q2908" s="3">
        <v>1313.8896460000001</v>
      </c>
      <c r="R2908" s="1">
        <v>161587</v>
      </c>
      <c r="S2908">
        <v>6.3</v>
      </c>
      <c r="T2908">
        <v>6.1</v>
      </c>
      <c r="U2908">
        <v>0.57599999999999996</v>
      </c>
      <c r="V2908">
        <v>12.5</v>
      </c>
    </row>
    <row r="2909" spans="1:22" x14ac:dyDescent="0.3">
      <c r="A2909" t="s">
        <v>215</v>
      </c>
      <c r="B2909" s="1">
        <v>2014</v>
      </c>
      <c r="C2909" t="s">
        <v>23</v>
      </c>
      <c r="D2909" s="2">
        <v>61.1</v>
      </c>
      <c r="E2909" s="1">
        <v>314</v>
      </c>
      <c r="F2909" s="1">
        <v>28</v>
      </c>
      <c r="G2909" s="3">
        <v>0.01</v>
      </c>
      <c r="H2909">
        <v>196.66757680000001</v>
      </c>
      <c r="I2909" s="1">
        <v>86</v>
      </c>
      <c r="J2909" s="1">
        <v>9</v>
      </c>
      <c r="K2909" s="2">
        <v>22.8</v>
      </c>
      <c r="L2909" s="1">
        <v>41</v>
      </c>
      <c r="M2909" s="1">
        <v>78</v>
      </c>
      <c r="N2909" s="3">
        <v>4.99</v>
      </c>
      <c r="O2909" s="1">
        <v>86</v>
      </c>
      <c r="P2909" s="2">
        <v>4.3</v>
      </c>
      <c r="Q2909" s="3">
        <v>1738.8822</v>
      </c>
      <c r="R2909" s="1">
        <v>1562974</v>
      </c>
      <c r="S2909">
        <v>6.3</v>
      </c>
      <c r="T2909">
        <v>6.2</v>
      </c>
      <c r="U2909">
        <v>0.56999999999999995</v>
      </c>
      <c r="V2909">
        <v>12.5</v>
      </c>
    </row>
    <row r="2910" spans="1:22" x14ac:dyDescent="0.3">
      <c r="A2910" t="s">
        <v>215</v>
      </c>
      <c r="B2910" s="1">
        <v>2013</v>
      </c>
      <c r="C2910" t="s">
        <v>23</v>
      </c>
      <c r="D2910" s="2">
        <v>63</v>
      </c>
      <c r="E2910" s="1">
        <v>328</v>
      </c>
      <c r="F2910" s="1">
        <v>29</v>
      </c>
      <c r="G2910" s="3">
        <v>2.41</v>
      </c>
      <c r="H2910">
        <v>20.62306285</v>
      </c>
      <c r="I2910" s="1">
        <v>79</v>
      </c>
      <c r="J2910" s="1">
        <v>35</v>
      </c>
      <c r="K2910" s="2">
        <v>22.3</v>
      </c>
      <c r="L2910" s="1">
        <v>42</v>
      </c>
      <c r="M2910" s="1">
        <v>74</v>
      </c>
      <c r="N2910" s="3">
        <v>4.99</v>
      </c>
      <c r="O2910" s="1">
        <v>79</v>
      </c>
      <c r="P2910" s="2">
        <v>4.8</v>
      </c>
      <c r="Q2910" s="3">
        <v>185.79335900000001</v>
      </c>
      <c r="R2910" s="1">
        <v>1515321</v>
      </c>
      <c r="S2910">
        <v>6.4</v>
      </c>
      <c r="T2910">
        <v>6.2</v>
      </c>
      <c r="U2910">
        <v>0.56499999999999995</v>
      </c>
      <c r="V2910">
        <v>12.5</v>
      </c>
    </row>
    <row r="2911" spans="1:22" x14ac:dyDescent="0.3">
      <c r="A2911" t="s">
        <v>215</v>
      </c>
      <c r="B2911" s="1">
        <v>2012</v>
      </c>
      <c r="C2911" t="s">
        <v>23</v>
      </c>
      <c r="D2911" s="2">
        <v>59.2</v>
      </c>
      <c r="E2911" s="1">
        <v>349</v>
      </c>
      <c r="F2911" s="1">
        <v>29</v>
      </c>
      <c r="G2911" s="3">
        <v>2.59</v>
      </c>
      <c r="H2911">
        <v>196.91524960000001</v>
      </c>
      <c r="I2911" s="1">
        <v>78</v>
      </c>
      <c r="J2911" s="1">
        <v>896</v>
      </c>
      <c r="K2911" s="2">
        <v>21.7</v>
      </c>
      <c r="L2911" s="1">
        <v>43</v>
      </c>
      <c r="M2911" s="1">
        <v>7</v>
      </c>
      <c r="N2911" s="3">
        <v>4.91</v>
      </c>
      <c r="O2911" s="1">
        <v>78</v>
      </c>
      <c r="P2911" s="2">
        <v>5.6</v>
      </c>
      <c r="Q2911" s="3">
        <v>1734.9361200000001</v>
      </c>
      <c r="R2911" s="1">
        <v>14699937</v>
      </c>
      <c r="S2911">
        <v>6.5</v>
      </c>
      <c r="T2911">
        <v>6.3</v>
      </c>
      <c r="U2911">
        <v>0.55400000000000005</v>
      </c>
      <c r="V2911">
        <v>12.3</v>
      </c>
    </row>
    <row r="2912" spans="1:22" x14ac:dyDescent="0.3">
      <c r="A2912" t="s">
        <v>215</v>
      </c>
      <c r="B2912" s="1">
        <v>2011</v>
      </c>
      <c r="C2912" t="s">
        <v>23</v>
      </c>
      <c r="D2912" s="2">
        <v>58.2</v>
      </c>
      <c r="E2912" s="1">
        <v>366</v>
      </c>
      <c r="F2912" s="1">
        <v>29</v>
      </c>
      <c r="G2912" s="3">
        <v>2.57</v>
      </c>
      <c r="H2912">
        <v>183.04616949999999</v>
      </c>
      <c r="I2912" s="1">
        <v>81</v>
      </c>
      <c r="J2912" s="1">
        <v>13234</v>
      </c>
      <c r="K2912" s="2">
        <v>21.2</v>
      </c>
      <c r="L2912" s="1">
        <v>44</v>
      </c>
      <c r="M2912" s="1">
        <v>83</v>
      </c>
      <c r="N2912" s="3">
        <v>4.26</v>
      </c>
      <c r="O2912" s="1">
        <v>81</v>
      </c>
      <c r="P2912" s="2">
        <v>6.3</v>
      </c>
      <c r="Q2912" s="3">
        <v>1644.619672</v>
      </c>
      <c r="R2912" s="1">
        <v>14264756</v>
      </c>
      <c r="S2912">
        <v>6.6</v>
      </c>
      <c r="T2912">
        <v>6.4</v>
      </c>
      <c r="U2912">
        <v>0.54300000000000004</v>
      </c>
      <c r="V2912">
        <v>12</v>
      </c>
    </row>
    <row r="2913" spans="1:22" x14ac:dyDescent="0.3">
      <c r="A2913" t="s">
        <v>215</v>
      </c>
      <c r="B2913" s="1">
        <v>2010</v>
      </c>
      <c r="C2913" t="s">
        <v>23</v>
      </c>
      <c r="D2913" s="2">
        <v>58</v>
      </c>
      <c r="E2913" s="1">
        <v>363</v>
      </c>
      <c r="F2913" s="1">
        <v>30</v>
      </c>
      <c r="G2913" s="3">
        <v>2.4700000000000002</v>
      </c>
      <c r="H2913">
        <v>184.3649102</v>
      </c>
      <c r="I2913" s="1">
        <v>83</v>
      </c>
      <c r="J2913" s="1">
        <v>15754</v>
      </c>
      <c r="K2913" s="2">
        <v>2.7</v>
      </c>
      <c r="L2913" s="1">
        <v>45</v>
      </c>
      <c r="M2913" s="1">
        <v>8</v>
      </c>
      <c r="N2913" s="3">
        <v>4.41</v>
      </c>
      <c r="O2913" s="1">
        <v>83</v>
      </c>
      <c r="P2913" s="2">
        <v>6.8</v>
      </c>
      <c r="Q2913" s="3">
        <v>1463.213573</v>
      </c>
      <c r="R2913" s="1">
        <v>138533</v>
      </c>
      <c r="S2913">
        <v>6.7</v>
      </c>
      <c r="T2913">
        <v>6.5</v>
      </c>
      <c r="U2913">
        <v>0.53300000000000003</v>
      </c>
      <c r="V2913">
        <v>11.8</v>
      </c>
    </row>
    <row r="2914" spans="1:22" x14ac:dyDescent="0.3">
      <c r="A2914" t="s">
        <v>215</v>
      </c>
      <c r="B2914" s="1">
        <v>2009</v>
      </c>
      <c r="C2914" t="s">
        <v>23</v>
      </c>
      <c r="D2914" s="2">
        <v>57.4</v>
      </c>
      <c r="E2914" s="1">
        <v>368</v>
      </c>
      <c r="F2914" s="1">
        <v>30</v>
      </c>
      <c r="G2914" s="3">
        <v>2.2999999999999998</v>
      </c>
      <c r="H2914">
        <v>143.86988729999999</v>
      </c>
      <c r="I2914" s="1">
        <v>94</v>
      </c>
      <c r="J2914" s="1">
        <v>26</v>
      </c>
      <c r="K2914" s="2">
        <v>2.2000000000000002</v>
      </c>
      <c r="L2914" s="1">
        <v>47</v>
      </c>
      <c r="M2914" s="1">
        <v>93</v>
      </c>
      <c r="N2914" s="3">
        <v>4.7300000000000004</v>
      </c>
      <c r="O2914" s="1">
        <v>94</v>
      </c>
      <c r="P2914" s="2">
        <v>9.1</v>
      </c>
      <c r="Q2914" s="3">
        <v>1139.1123299999999</v>
      </c>
      <c r="R2914" s="1">
        <v>13456417</v>
      </c>
      <c r="S2914">
        <v>6.7</v>
      </c>
      <c r="T2914">
        <v>6.6</v>
      </c>
      <c r="U2914">
        <v>0.51800000000000002</v>
      </c>
      <c r="V2914">
        <v>11.6</v>
      </c>
    </row>
    <row r="2915" spans="1:22" x14ac:dyDescent="0.3">
      <c r="A2915" t="s">
        <v>215</v>
      </c>
      <c r="B2915" s="1">
        <v>2008</v>
      </c>
      <c r="C2915" t="s">
        <v>23</v>
      </c>
      <c r="D2915" s="2">
        <v>55.7</v>
      </c>
      <c r="E2915" s="1">
        <v>45</v>
      </c>
      <c r="F2915" s="1">
        <v>31</v>
      </c>
      <c r="G2915" s="3">
        <v>2.12</v>
      </c>
      <c r="H2915">
        <v>153.67837539999999</v>
      </c>
      <c r="I2915" s="1">
        <v>87</v>
      </c>
      <c r="J2915" s="1">
        <v>140</v>
      </c>
      <c r="K2915" s="2">
        <v>19.7</v>
      </c>
      <c r="L2915" s="1">
        <v>49</v>
      </c>
      <c r="M2915" s="1">
        <v>9</v>
      </c>
      <c r="N2915" s="3">
        <v>4.87</v>
      </c>
      <c r="O2915" s="1">
        <v>87</v>
      </c>
      <c r="P2915" s="2">
        <v>11.9</v>
      </c>
      <c r="Q2915" s="3">
        <v>1369.6824899999999</v>
      </c>
      <c r="R2915" s="1">
        <v>1382517</v>
      </c>
      <c r="S2915">
        <v>6.8</v>
      </c>
      <c r="T2915">
        <v>6.7</v>
      </c>
      <c r="U2915">
        <v>0.504</v>
      </c>
      <c r="V2915">
        <v>11.4</v>
      </c>
    </row>
    <row r="2916" spans="1:22" x14ac:dyDescent="0.3">
      <c r="A2916" t="s">
        <v>215</v>
      </c>
      <c r="B2916" s="1">
        <v>2007</v>
      </c>
      <c r="C2916" t="s">
        <v>23</v>
      </c>
      <c r="D2916" s="2">
        <v>52.6</v>
      </c>
      <c r="E2916" s="1">
        <v>487</v>
      </c>
      <c r="F2916" s="1">
        <v>32</v>
      </c>
      <c r="G2916" s="3">
        <v>2.08</v>
      </c>
      <c r="H2916">
        <v>10.85148218</v>
      </c>
      <c r="I2916" s="1">
        <v>8</v>
      </c>
      <c r="J2916" s="1">
        <v>535</v>
      </c>
      <c r="K2916" s="2">
        <v>19.2</v>
      </c>
      <c r="L2916" s="1">
        <v>51</v>
      </c>
      <c r="M2916" s="1">
        <v>77</v>
      </c>
      <c r="N2916" s="3">
        <v>4.37</v>
      </c>
      <c r="O2916" s="1">
        <v>8</v>
      </c>
      <c r="P2916" s="2">
        <v>13.6</v>
      </c>
      <c r="Q2916" s="3">
        <v>114.587985</v>
      </c>
      <c r="R2916" s="1">
        <v>12725974</v>
      </c>
      <c r="S2916">
        <v>6.9</v>
      </c>
      <c r="T2916">
        <v>6.8</v>
      </c>
      <c r="U2916">
        <v>0.49199999999999999</v>
      </c>
      <c r="V2916">
        <v>11.1</v>
      </c>
    </row>
    <row r="2917" spans="1:22" x14ac:dyDescent="0.3">
      <c r="A2917" t="s">
        <v>215</v>
      </c>
      <c r="B2917" s="1">
        <v>2006</v>
      </c>
      <c r="C2917" t="s">
        <v>23</v>
      </c>
      <c r="D2917" s="2">
        <v>58</v>
      </c>
      <c r="E2917" s="1">
        <v>526</v>
      </c>
      <c r="F2917" s="1">
        <v>33</v>
      </c>
      <c r="G2917" s="3">
        <v>2.25</v>
      </c>
      <c r="H2917">
        <v>1.8600037389999999</v>
      </c>
      <c r="I2917" s="1">
        <v>81</v>
      </c>
      <c r="J2917" s="1">
        <v>459</v>
      </c>
      <c r="K2917" s="2">
        <v>18.8</v>
      </c>
      <c r="L2917" s="1">
        <v>52</v>
      </c>
      <c r="M2917" s="1">
        <v>83</v>
      </c>
      <c r="N2917" s="3">
        <v>6.11</v>
      </c>
      <c r="O2917" s="1">
        <v>81</v>
      </c>
      <c r="P2917" s="2">
        <v>15.9</v>
      </c>
      <c r="Q2917" s="3">
        <v>13.154199</v>
      </c>
      <c r="R2917" s="1">
        <v>12383446</v>
      </c>
      <c r="S2917">
        <v>7</v>
      </c>
      <c r="T2917">
        <v>6.9</v>
      </c>
      <c r="U2917">
        <v>0.47899999999999998</v>
      </c>
      <c r="V2917">
        <v>10.9</v>
      </c>
    </row>
    <row r="2918" spans="1:22" x14ac:dyDescent="0.3">
      <c r="A2918" t="s">
        <v>215</v>
      </c>
      <c r="B2918" s="1">
        <v>2005</v>
      </c>
      <c r="C2918" t="s">
        <v>23</v>
      </c>
      <c r="D2918" s="2">
        <v>49.3</v>
      </c>
      <c r="E2918" s="1">
        <v>554</v>
      </c>
      <c r="F2918" s="1">
        <v>34</v>
      </c>
      <c r="G2918" s="3">
        <v>2.33</v>
      </c>
      <c r="H2918">
        <v>121.87933099999999</v>
      </c>
      <c r="I2918" s="1">
        <v>82</v>
      </c>
      <c r="J2918" s="1">
        <v>45</v>
      </c>
      <c r="K2918" s="2">
        <v>18.399999999999999</v>
      </c>
      <c r="L2918" s="1">
        <v>55</v>
      </c>
      <c r="M2918" s="1">
        <v>84</v>
      </c>
      <c r="N2918" s="3">
        <v>7.56</v>
      </c>
      <c r="O2918" s="1">
        <v>82</v>
      </c>
      <c r="P2918" s="2">
        <v>17</v>
      </c>
      <c r="Q2918" s="3">
        <v>691.31781639999997</v>
      </c>
      <c r="R2918" s="1">
        <v>1252156</v>
      </c>
      <c r="S2918">
        <v>7.1</v>
      </c>
      <c r="T2918">
        <v>7</v>
      </c>
      <c r="U2918">
        <v>0.46700000000000003</v>
      </c>
      <c r="V2918">
        <v>10.7</v>
      </c>
    </row>
    <row r="2919" spans="1:22" x14ac:dyDescent="0.3">
      <c r="A2919" t="s">
        <v>215</v>
      </c>
      <c r="B2919" s="1">
        <v>2004</v>
      </c>
      <c r="C2919" t="s">
        <v>23</v>
      </c>
      <c r="D2919" s="2">
        <v>47.9</v>
      </c>
      <c r="E2919" s="1">
        <v>578</v>
      </c>
      <c r="F2919" s="1">
        <v>36</v>
      </c>
      <c r="G2919" s="3">
        <v>2.46</v>
      </c>
      <c r="H2919">
        <v>8.369851529</v>
      </c>
      <c r="I2919" s="1"/>
      <c r="J2919" s="1">
        <v>35</v>
      </c>
      <c r="K2919" s="2">
        <v>18</v>
      </c>
      <c r="L2919" s="1">
        <v>59</v>
      </c>
      <c r="M2919" s="1">
        <v>84</v>
      </c>
      <c r="N2919" s="3">
        <v>7.33</v>
      </c>
      <c r="O2919" s="1">
        <v>83</v>
      </c>
      <c r="P2919" s="2">
        <v>17.600000000000001</v>
      </c>
      <c r="Q2919" s="3">
        <v>53.277221699999998</v>
      </c>
      <c r="R2919" s="1">
        <v>11731746</v>
      </c>
      <c r="S2919">
        <v>7.2</v>
      </c>
      <c r="T2919">
        <v>7.1</v>
      </c>
      <c r="U2919">
        <v>0.45600000000000002</v>
      </c>
      <c r="V2919">
        <v>10.5</v>
      </c>
    </row>
    <row r="2920" spans="1:22" x14ac:dyDescent="0.3">
      <c r="A2920" t="s">
        <v>215</v>
      </c>
      <c r="B2920" s="1">
        <v>2003</v>
      </c>
      <c r="C2920" t="s">
        <v>23</v>
      </c>
      <c r="D2920" s="2">
        <v>46.4</v>
      </c>
      <c r="E2920" s="1">
        <v>64</v>
      </c>
      <c r="F2920" s="1">
        <v>39</v>
      </c>
      <c r="G2920" s="3">
        <v>2.33</v>
      </c>
      <c r="H2920">
        <v>65.789974040000004</v>
      </c>
      <c r="I2920" s="1"/>
      <c r="J2920" s="1">
        <v>881</v>
      </c>
      <c r="K2920" s="2">
        <v>17.600000000000001</v>
      </c>
      <c r="L2920" s="1">
        <v>62</v>
      </c>
      <c r="M2920" s="1">
        <v>85</v>
      </c>
      <c r="N2920" s="3">
        <v>8.18</v>
      </c>
      <c r="O2920" s="1">
        <v>83</v>
      </c>
      <c r="P2920" s="2">
        <v>18.2</v>
      </c>
      <c r="Q2920" s="3">
        <v>429.15834339999998</v>
      </c>
      <c r="R2920" s="1">
        <v>11421984</v>
      </c>
      <c r="S2920">
        <v>7.3</v>
      </c>
      <c r="T2920">
        <v>7.2</v>
      </c>
      <c r="U2920">
        <v>0.443</v>
      </c>
      <c r="V2920">
        <v>10.199999999999999</v>
      </c>
    </row>
    <row r="2921" spans="1:22" x14ac:dyDescent="0.3">
      <c r="A2921" t="s">
        <v>215</v>
      </c>
      <c r="B2921" s="1">
        <v>2002</v>
      </c>
      <c r="C2921" t="s">
        <v>23</v>
      </c>
      <c r="D2921" s="2">
        <v>45.5</v>
      </c>
      <c r="E2921" s="1">
        <v>69</v>
      </c>
      <c r="F2921" s="1">
        <v>41</v>
      </c>
      <c r="G2921" s="3">
        <v>2.44</v>
      </c>
      <c r="H2921">
        <v>54.043480469999999</v>
      </c>
      <c r="I2921" s="1"/>
      <c r="J2921" s="1">
        <v>25036</v>
      </c>
      <c r="K2921" s="2">
        <v>17.3</v>
      </c>
      <c r="L2921" s="1">
        <v>66</v>
      </c>
      <c r="M2921" s="1">
        <v>85</v>
      </c>
      <c r="N2921" s="3">
        <v>6.93</v>
      </c>
      <c r="O2921" s="1">
        <v>84</v>
      </c>
      <c r="P2921" s="2">
        <v>18.399999999999999</v>
      </c>
      <c r="Q2921" s="3">
        <v>377.135244</v>
      </c>
      <c r="R2921" s="1">
        <v>111249</v>
      </c>
      <c r="S2921">
        <v>7.4</v>
      </c>
      <c r="T2921">
        <v>7.3</v>
      </c>
      <c r="U2921">
        <v>0.433</v>
      </c>
      <c r="V2921">
        <v>10</v>
      </c>
    </row>
    <row r="2922" spans="1:22" x14ac:dyDescent="0.3">
      <c r="A2922" t="s">
        <v>215</v>
      </c>
      <c r="B2922" s="1">
        <v>2001</v>
      </c>
      <c r="C2922" t="s">
        <v>23</v>
      </c>
      <c r="D2922" s="2">
        <v>44.6</v>
      </c>
      <c r="E2922" s="1">
        <v>611</v>
      </c>
      <c r="F2922" s="1">
        <v>43</v>
      </c>
      <c r="G2922" s="3">
        <v>2.61</v>
      </c>
      <c r="H2922">
        <v>46.830274629999998</v>
      </c>
      <c r="I2922" s="1"/>
      <c r="J2922" s="1">
        <v>16997</v>
      </c>
      <c r="K2922" s="2">
        <v>17.100000000000001</v>
      </c>
      <c r="L2922" s="1">
        <v>70</v>
      </c>
      <c r="M2922" s="1">
        <v>86</v>
      </c>
      <c r="N2922" s="3">
        <v>6.56</v>
      </c>
      <c r="O2922" s="1">
        <v>85</v>
      </c>
      <c r="P2922" s="2">
        <v>18.600000000000001</v>
      </c>
      <c r="Q2922" s="3">
        <v>378.2736238</v>
      </c>
      <c r="R2922" s="1">
        <v>1824125</v>
      </c>
      <c r="S2922">
        <v>7.4</v>
      </c>
      <c r="T2922">
        <v>7.4</v>
      </c>
      <c r="U2922">
        <v>0.42399999999999999</v>
      </c>
      <c r="V2922">
        <v>9.8000000000000007</v>
      </c>
    </row>
    <row r="2923" spans="1:22" x14ac:dyDescent="0.3">
      <c r="A2923" t="s">
        <v>215</v>
      </c>
      <c r="B2923" s="1">
        <v>2000</v>
      </c>
      <c r="C2923" t="s">
        <v>23</v>
      </c>
      <c r="D2923" s="2">
        <v>43.8</v>
      </c>
      <c r="E2923" s="1">
        <v>614</v>
      </c>
      <c r="F2923" s="1">
        <v>44</v>
      </c>
      <c r="G2923" s="3">
        <v>2.62</v>
      </c>
      <c r="H2923">
        <v>45.616880379999998</v>
      </c>
      <c r="I2923" s="1"/>
      <c r="J2923" s="1">
        <v>30930</v>
      </c>
      <c r="K2923" s="2">
        <v>16.8</v>
      </c>
      <c r="L2923" s="1">
        <v>72</v>
      </c>
      <c r="M2923" s="1">
        <v>85</v>
      </c>
      <c r="N2923" s="3">
        <v>7.16</v>
      </c>
      <c r="O2923" s="1">
        <v>85</v>
      </c>
      <c r="P2923" s="2">
        <v>18.7</v>
      </c>
      <c r="Q2923" s="3">
        <v>341.955625</v>
      </c>
      <c r="R2923" s="1">
        <v>1531221</v>
      </c>
      <c r="S2923">
        <v>7.5</v>
      </c>
      <c r="T2923">
        <v>7.5</v>
      </c>
      <c r="U2923">
        <v>0.41799999999999998</v>
      </c>
      <c r="V2923">
        <v>9.6</v>
      </c>
    </row>
    <row r="2924" spans="1:22" x14ac:dyDescent="0.3">
      <c r="A2924" t="s">
        <v>216</v>
      </c>
      <c r="B2924" s="1">
        <v>2015</v>
      </c>
      <c r="C2924" t="s">
        <v>23</v>
      </c>
      <c r="D2924" s="2">
        <v>67</v>
      </c>
      <c r="E2924" s="1">
        <v>336</v>
      </c>
      <c r="F2924" s="1">
        <v>22</v>
      </c>
      <c r="H2924">
        <v>0</v>
      </c>
      <c r="I2924" s="1">
        <v>87</v>
      </c>
      <c r="J2924" s="1">
        <v>0</v>
      </c>
      <c r="K2924" s="2">
        <v>31.8</v>
      </c>
      <c r="L2924" s="1">
        <v>32</v>
      </c>
      <c r="M2924" s="1">
        <v>88</v>
      </c>
      <c r="O2924" s="1">
        <v>87</v>
      </c>
      <c r="P2924" s="2">
        <v>6.2</v>
      </c>
      <c r="Q2924" s="3">
        <v>118.69383000000001</v>
      </c>
      <c r="R2924" s="1">
        <v>15777451</v>
      </c>
      <c r="S2924">
        <v>5.6</v>
      </c>
      <c r="T2924">
        <v>5.5</v>
      </c>
      <c r="U2924">
        <v>0.50700000000000001</v>
      </c>
      <c r="V2924">
        <v>10.3</v>
      </c>
    </row>
    <row r="2925" spans="1:22" x14ac:dyDescent="0.3">
      <c r="A2925" t="s">
        <v>216</v>
      </c>
      <c r="B2925" s="1">
        <v>2014</v>
      </c>
      <c r="C2925" t="s">
        <v>23</v>
      </c>
      <c r="D2925" s="2">
        <v>59.2</v>
      </c>
      <c r="E2925" s="1">
        <v>371</v>
      </c>
      <c r="F2925" s="1">
        <v>23</v>
      </c>
      <c r="G2925" s="3">
        <v>6.5</v>
      </c>
      <c r="H2925">
        <v>10.82259524</v>
      </c>
      <c r="I2925" s="1">
        <v>91</v>
      </c>
      <c r="J2925" s="1">
        <v>0</v>
      </c>
      <c r="K2925" s="2">
        <v>31.3</v>
      </c>
      <c r="L2925" s="1">
        <v>34</v>
      </c>
      <c r="M2925" s="1">
        <v>92</v>
      </c>
      <c r="N2925" s="3">
        <v>6.44</v>
      </c>
      <c r="O2925" s="1">
        <v>91</v>
      </c>
      <c r="P2925" s="2">
        <v>6.3</v>
      </c>
      <c r="Q2925" s="3">
        <v>127.47462</v>
      </c>
      <c r="R2925" s="1">
        <v>15411675</v>
      </c>
      <c r="S2925">
        <v>5.9</v>
      </c>
      <c r="T2925">
        <v>5.7</v>
      </c>
      <c r="U2925">
        <v>0.498</v>
      </c>
      <c r="V2925">
        <v>10.3</v>
      </c>
    </row>
    <row r="2926" spans="1:22" x14ac:dyDescent="0.3">
      <c r="A2926" t="s">
        <v>216</v>
      </c>
      <c r="B2926" s="1">
        <v>2013</v>
      </c>
      <c r="C2926" t="s">
        <v>23</v>
      </c>
      <c r="D2926" s="2">
        <v>58</v>
      </c>
      <c r="E2926" s="1">
        <v>399</v>
      </c>
      <c r="F2926" s="1">
        <v>25</v>
      </c>
      <c r="G2926" s="3">
        <v>6.39</v>
      </c>
      <c r="H2926">
        <v>10.666707280000001</v>
      </c>
      <c r="I2926" s="1">
        <v>95</v>
      </c>
      <c r="J2926" s="1">
        <v>0</v>
      </c>
      <c r="K2926" s="2">
        <v>3.8</v>
      </c>
      <c r="L2926" s="1">
        <v>36</v>
      </c>
      <c r="M2926" s="1">
        <v>95</v>
      </c>
      <c r="N2926" s="3">
        <v>6.88</v>
      </c>
      <c r="O2926" s="1">
        <v>95</v>
      </c>
      <c r="P2926" s="2">
        <v>6.8</v>
      </c>
      <c r="Q2926" s="3">
        <v>111.227396</v>
      </c>
      <c r="R2926" s="1">
        <v>155456</v>
      </c>
      <c r="S2926">
        <v>6.2</v>
      </c>
      <c r="T2926">
        <v>6</v>
      </c>
      <c r="U2926">
        <v>0.48799999999999999</v>
      </c>
      <c r="V2926">
        <v>10.4</v>
      </c>
    </row>
    <row r="2927" spans="1:22" x14ac:dyDescent="0.3">
      <c r="A2927" t="s">
        <v>216</v>
      </c>
      <c r="B2927" s="1">
        <v>2012</v>
      </c>
      <c r="C2927" t="s">
        <v>23</v>
      </c>
      <c r="D2927" s="2">
        <v>56.6</v>
      </c>
      <c r="E2927" s="1">
        <v>429</v>
      </c>
      <c r="F2927" s="1">
        <v>26</v>
      </c>
      <c r="G2927" s="3">
        <v>6.09</v>
      </c>
      <c r="H2927">
        <v>92.602336359999995</v>
      </c>
      <c r="I2927" s="1">
        <v>97</v>
      </c>
      <c r="J2927" s="1">
        <v>0</v>
      </c>
      <c r="K2927" s="2">
        <v>3.3</v>
      </c>
      <c r="L2927" s="1">
        <v>39</v>
      </c>
      <c r="M2927" s="1">
        <v>95</v>
      </c>
      <c r="N2927" s="3">
        <v>6.69</v>
      </c>
      <c r="O2927" s="1">
        <v>95</v>
      </c>
      <c r="P2927" s="2">
        <v>8.8000000000000007</v>
      </c>
      <c r="Q2927" s="3">
        <v>955.64846599999998</v>
      </c>
      <c r="R2927" s="1">
        <v>1471826</v>
      </c>
      <c r="S2927">
        <v>6.5</v>
      </c>
      <c r="T2927">
        <v>6.4</v>
      </c>
      <c r="U2927">
        <v>0.46400000000000002</v>
      </c>
      <c r="V2927">
        <v>9.8000000000000007</v>
      </c>
    </row>
    <row r="2928" spans="1:22" x14ac:dyDescent="0.3">
      <c r="A2928" t="s">
        <v>216</v>
      </c>
      <c r="B2928" s="1">
        <v>2011</v>
      </c>
      <c r="C2928" t="s">
        <v>23</v>
      </c>
      <c r="D2928" s="2">
        <v>54.9</v>
      </c>
      <c r="E2928" s="1">
        <v>464</v>
      </c>
      <c r="F2928" s="1">
        <v>28</v>
      </c>
      <c r="G2928" s="3">
        <v>6</v>
      </c>
      <c r="H2928">
        <v>63.750530339999997</v>
      </c>
      <c r="I2928" s="1">
        <v>94</v>
      </c>
      <c r="J2928" s="1">
        <v>0</v>
      </c>
      <c r="K2928" s="2">
        <v>29.9</v>
      </c>
      <c r="L2928" s="1">
        <v>42</v>
      </c>
      <c r="M2928" s="1">
        <v>93</v>
      </c>
      <c r="N2928" s="3">
        <v>6.31</v>
      </c>
      <c r="O2928" s="1">
        <v>93</v>
      </c>
      <c r="P2928" s="2">
        <v>13.3</v>
      </c>
      <c r="Q2928" s="3">
        <v>839.92793600000005</v>
      </c>
      <c r="R2928" s="1">
        <v>14386649</v>
      </c>
      <c r="S2928">
        <v>6.8</v>
      </c>
      <c r="T2928">
        <v>6.7</v>
      </c>
      <c r="U2928">
        <v>0.45200000000000001</v>
      </c>
      <c r="V2928">
        <v>10.1</v>
      </c>
    </row>
    <row r="2929" spans="1:22" x14ac:dyDescent="0.3">
      <c r="A2929" t="s">
        <v>216</v>
      </c>
      <c r="B2929" s="1">
        <v>2010</v>
      </c>
      <c r="C2929" t="s">
        <v>23</v>
      </c>
      <c r="D2929" s="2">
        <v>52.4</v>
      </c>
      <c r="E2929" s="1">
        <v>527</v>
      </c>
      <c r="F2929" s="1">
        <v>29</v>
      </c>
      <c r="G2929" s="3">
        <v>5.21</v>
      </c>
      <c r="H2929">
        <v>53.308580810000002</v>
      </c>
      <c r="I2929" s="1">
        <v>9</v>
      </c>
      <c r="J2929" s="1">
        <v>9696</v>
      </c>
      <c r="K2929" s="2">
        <v>29.4</v>
      </c>
      <c r="L2929" s="1">
        <v>44</v>
      </c>
      <c r="M2929" s="1">
        <v>89</v>
      </c>
      <c r="N2929" s="3">
        <v>5.37</v>
      </c>
      <c r="O2929" s="1">
        <v>89</v>
      </c>
      <c r="P2929" s="2">
        <v>15.7</v>
      </c>
      <c r="Q2929" s="3">
        <v>713.63562000000002</v>
      </c>
      <c r="R2929" s="1">
        <v>1486317</v>
      </c>
      <c r="S2929">
        <v>7.1</v>
      </c>
      <c r="T2929">
        <v>7</v>
      </c>
      <c r="U2929">
        <v>0.436</v>
      </c>
      <c r="V2929">
        <v>10</v>
      </c>
    </row>
    <row r="2930" spans="1:22" x14ac:dyDescent="0.3">
      <c r="A2930" t="s">
        <v>216</v>
      </c>
      <c r="B2930" s="1">
        <v>2009</v>
      </c>
      <c r="C2930" t="s">
        <v>23</v>
      </c>
      <c r="D2930" s="2">
        <v>50</v>
      </c>
      <c r="E2930" s="1">
        <v>587</v>
      </c>
      <c r="F2930" s="1">
        <v>30</v>
      </c>
      <c r="G2930" s="3">
        <v>4.6399999999999997</v>
      </c>
      <c r="H2930">
        <v>1.040021112</v>
      </c>
      <c r="I2930" s="1">
        <v>73</v>
      </c>
      <c r="J2930" s="1">
        <v>853</v>
      </c>
      <c r="K2930" s="2">
        <v>29</v>
      </c>
      <c r="L2930" s="1">
        <v>45</v>
      </c>
      <c r="M2930" s="1">
        <v>69</v>
      </c>
      <c r="N2930" s="3">
        <v>6.26</v>
      </c>
      <c r="O2930" s="1">
        <v>73</v>
      </c>
      <c r="P2930" s="2">
        <v>18.100000000000001</v>
      </c>
      <c r="Q2930" s="3">
        <v>65.824121000000005</v>
      </c>
      <c r="R2930" s="1">
        <v>1381599</v>
      </c>
      <c r="S2930">
        <v>7.5</v>
      </c>
      <c r="T2930">
        <v>7.4</v>
      </c>
      <c r="U2930">
        <v>0.41899999999999998</v>
      </c>
      <c r="V2930">
        <v>9.9</v>
      </c>
    </row>
    <row r="2931" spans="1:22" x14ac:dyDescent="0.3">
      <c r="A2931" t="s">
        <v>216</v>
      </c>
      <c r="B2931" s="1">
        <v>2008</v>
      </c>
      <c r="C2931" t="s">
        <v>23</v>
      </c>
      <c r="D2931" s="2">
        <v>48.2</v>
      </c>
      <c r="E2931" s="1">
        <v>632</v>
      </c>
      <c r="F2931" s="1">
        <v>30</v>
      </c>
      <c r="G2931" s="3">
        <v>3.56</v>
      </c>
      <c r="H2931">
        <v>20.843428670000002</v>
      </c>
      <c r="I2931" s="1">
        <v>75</v>
      </c>
      <c r="J2931" s="1">
        <v>0</v>
      </c>
      <c r="K2931" s="2">
        <v>28.6</v>
      </c>
      <c r="L2931" s="1">
        <v>46</v>
      </c>
      <c r="M2931" s="1">
        <v>75</v>
      </c>
      <c r="N2931" s="3">
        <v>4.96</v>
      </c>
      <c r="O2931" s="1">
        <v>75</v>
      </c>
      <c r="P2931" s="2">
        <v>20.5</v>
      </c>
      <c r="Q2931" s="3">
        <v>325.67857299999997</v>
      </c>
      <c r="R2931" s="1">
        <v>13558469</v>
      </c>
      <c r="S2931">
        <v>7.8</v>
      </c>
      <c r="T2931">
        <v>7.8</v>
      </c>
      <c r="U2931">
        <v>0.42099999999999999</v>
      </c>
      <c r="V2931">
        <v>9.6999999999999993</v>
      </c>
    </row>
    <row r="2932" spans="1:22" x14ac:dyDescent="0.3">
      <c r="A2932" t="s">
        <v>216</v>
      </c>
      <c r="B2932" s="1">
        <v>2007</v>
      </c>
      <c r="C2932" t="s">
        <v>23</v>
      </c>
      <c r="D2932" s="2">
        <v>46.6</v>
      </c>
      <c r="E2932" s="1">
        <v>67</v>
      </c>
      <c r="F2932" s="1">
        <v>29</v>
      </c>
      <c r="G2932" s="3">
        <v>3.88</v>
      </c>
      <c r="H2932">
        <v>29.814566070000001</v>
      </c>
      <c r="I2932" s="1">
        <v>72</v>
      </c>
      <c r="J2932" s="1">
        <v>242</v>
      </c>
      <c r="K2932" s="2">
        <v>28.2</v>
      </c>
      <c r="L2932" s="1">
        <v>46</v>
      </c>
      <c r="M2932" s="1">
        <v>73</v>
      </c>
      <c r="N2932" s="3">
        <v>4.47</v>
      </c>
      <c r="O2932" s="1">
        <v>73</v>
      </c>
      <c r="P2932" s="2">
        <v>23.7</v>
      </c>
      <c r="Q2932" s="3">
        <v>396.99821659999998</v>
      </c>
      <c r="R2932" s="1">
        <v>1332999</v>
      </c>
      <c r="S2932">
        <v>8.1999999999999993</v>
      </c>
      <c r="T2932">
        <v>8.1999999999999993</v>
      </c>
      <c r="U2932">
        <v>0.41399999999999998</v>
      </c>
      <c r="V2932">
        <v>9.6</v>
      </c>
    </row>
    <row r="2933" spans="1:22" x14ac:dyDescent="0.3">
      <c r="A2933" t="s">
        <v>216</v>
      </c>
      <c r="B2933" s="1">
        <v>2006</v>
      </c>
      <c r="C2933" t="s">
        <v>23</v>
      </c>
      <c r="D2933" s="2">
        <v>45.4</v>
      </c>
      <c r="E2933" s="1">
        <v>7</v>
      </c>
      <c r="F2933" s="1">
        <v>28</v>
      </c>
      <c r="G2933" s="3">
        <v>4.57</v>
      </c>
      <c r="H2933">
        <v>34.262168760000002</v>
      </c>
      <c r="I2933" s="1">
        <v>68</v>
      </c>
      <c r="J2933" s="1">
        <v>212</v>
      </c>
      <c r="K2933" s="2">
        <v>27.9</v>
      </c>
      <c r="L2933" s="1">
        <v>45</v>
      </c>
      <c r="M2933" s="1">
        <v>71</v>
      </c>
      <c r="N2933" s="3">
        <v>5.12</v>
      </c>
      <c r="O2933" s="1">
        <v>7</v>
      </c>
      <c r="P2933" s="2">
        <v>26.8</v>
      </c>
      <c r="Q2933" s="3">
        <v>414.79623199999997</v>
      </c>
      <c r="R2933" s="1">
        <v>13124267</v>
      </c>
      <c r="S2933">
        <v>8.6</v>
      </c>
      <c r="T2933">
        <v>8.6</v>
      </c>
      <c r="U2933">
        <v>0.40799999999999997</v>
      </c>
      <c r="V2933">
        <v>9.5</v>
      </c>
    </row>
    <row r="2934" spans="1:22" x14ac:dyDescent="0.3">
      <c r="A2934" t="s">
        <v>216</v>
      </c>
      <c r="B2934" s="1">
        <v>2005</v>
      </c>
      <c r="C2934" t="s">
        <v>23</v>
      </c>
      <c r="D2934" s="2">
        <v>44.6</v>
      </c>
      <c r="E2934" s="1">
        <v>717</v>
      </c>
      <c r="F2934" s="1">
        <v>28</v>
      </c>
      <c r="G2934" s="3">
        <v>4.1399999999999997</v>
      </c>
      <c r="H2934">
        <v>8.7174087</v>
      </c>
      <c r="I2934" s="1">
        <v>65</v>
      </c>
      <c r="J2934" s="1">
        <v>420</v>
      </c>
      <c r="K2934" s="2">
        <v>27.5</v>
      </c>
      <c r="L2934" s="1">
        <v>43</v>
      </c>
      <c r="M2934" s="1">
        <v>69</v>
      </c>
      <c r="N2934" s="3">
        <v>6.44</v>
      </c>
      <c r="O2934" s="1">
        <v>68</v>
      </c>
      <c r="P2934" s="2">
        <v>30.3</v>
      </c>
      <c r="Q2934" s="3">
        <v>444.76575000000003</v>
      </c>
      <c r="R2934" s="1">
        <v>129432</v>
      </c>
      <c r="S2934">
        <v>9</v>
      </c>
      <c r="T2934">
        <v>9</v>
      </c>
      <c r="U2934">
        <v>0.40600000000000003</v>
      </c>
      <c r="V2934">
        <v>9.3000000000000007</v>
      </c>
    </row>
    <row r="2935" spans="1:22" x14ac:dyDescent="0.3">
      <c r="A2935" t="s">
        <v>216</v>
      </c>
      <c r="B2935" s="1">
        <v>2004</v>
      </c>
      <c r="C2935" t="s">
        <v>23</v>
      </c>
      <c r="D2935" s="2">
        <v>44.3</v>
      </c>
      <c r="E2935" s="1">
        <v>723</v>
      </c>
      <c r="F2935" s="1">
        <v>27</v>
      </c>
      <c r="G2935" s="3">
        <v>4.3600000000000003</v>
      </c>
      <c r="H2935">
        <v>0</v>
      </c>
      <c r="I2935" s="1">
        <v>68</v>
      </c>
      <c r="J2935" s="1">
        <v>31</v>
      </c>
      <c r="K2935" s="2">
        <v>27.1</v>
      </c>
      <c r="L2935" s="1">
        <v>42</v>
      </c>
      <c r="M2935" s="1">
        <v>67</v>
      </c>
      <c r="N2935" s="3">
        <v>7.13</v>
      </c>
      <c r="O2935" s="1">
        <v>65</v>
      </c>
      <c r="P2935" s="2">
        <v>33.6</v>
      </c>
      <c r="Q2935" s="3">
        <v>454.36665399999998</v>
      </c>
      <c r="R2935" s="1">
        <v>12777511</v>
      </c>
      <c r="S2935">
        <v>9.4</v>
      </c>
      <c r="T2935">
        <v>9.4</v>
      </c>
      <c r="U2935">
        <v>0.40699999999999997</v>
      </c>
      <c r="V2935">
        <v>9.1999999999999993</v>
      </c>
    </row>
    <row r="2936" spans="1:22" x14ac:dyDescent="0.3">
      <c r="A2936" t="s">
        <v>216</v>
      </c>
      <c r="B2936" s="1">
        <v>2003</v>
      </c>
      <c r="C2936" t="s">
        <v>23</v>
      </c>
      <c r="D2936" s="2">
        <v>44.5</v>
      </c>
      <c r="E2936" s="1">
        <v>715</v>
      </c>
      <c r="F2936" s="1">
        <v>26</v>
      </c>
      <c r="G2936" s="3">
        <v>4.0599999999999996</v>
      </c>
      <c r="H2936">
        <v>0</v>
      </c>
      <c r="I2936" s="1">
        <v>7</v>
      </c>
      <c r="J2936" s="1">
        <v>998</v>
      </c>
      <c r="K2936" s="2">
        <v>26.7</v>
      </c>
      <c r="L2936" s="1">
        <v>41</v>
      </c>
      <c r="M2936" s="1">
        <v>7</v>
      </c>
      <c r="N2936" s="3">
        <v>6.52</v>
      </c>
      <c r="O2936" s="1">
        <v>68</v>
      </c>
      <c r="P2936" s="2">
        <v>36.700000000000003</v>
      </c>
      <c r="Q2936" s="3">
        <v>453.35115519999999</v>
      </c>
      <c r="R2936" s="1">
        <v>12633897</v>
      </c>
      <c r="S2936">
        <v>9.8000000000000007</v>
      </c>
      <c r="T2936">
        <v>9.9</v>
      </c>
      <c r="U2936">
        <v>0.41799999999999998</v>
      </c>
      <c r="V2936">
        <v>9.5</v>
      </c>
    </row>
    <row r="2937" spans="1:22" x14ac:dyDescent="0.3">
      <c r="A2937" t="s">
        <v>216</v>
      </c>
      <c r="B2937" s="1">
        <v>2002</v>
      </c>
      <c r="C2937" t="s">
        <v>23</v>
      </c>
      <c r="D2937" s="2">
        <v>44.8</v>
      </c>
      <c r="E2937" s="1">
        <v>73</v>
      </c>
      <c r="F2937" s="1">
        <v>25</v>
      </c>
      <c r="G2937" s="3">
        <v>4.43</v>
      </c>
      <c r="H2937">
        <v>0</v>
      </c>
      <c r="I2937" s="1">
        <v>73</v>
      </c>
      <c r="J2937" s="1">
        <v>304</v>
      </c>
      <c r="K2937" s="2">
        <v>26.3</v>
      </c>
      <c r="L2937" s="1">
        <v>40</v>
      </c>
      <c r="M2937" s="1">
        <v>73</v>
      </c>
      <c r="N2937" s="3">
        <v>6.53</v>
      </c>
      <c r="O2937" s="1">
        <v>71</v>
      </c>
      <c r="P2937" s="2">
        <v>39.799999999999997</v>
      </c>
      <c r="Q2937" s="3">
        <v>57.34834</v>
      </c>
      <c r="R2937" s="1">
        <v>125525</v>
      </c>
      <c r="S2937">
        <v>1.2</v>
      </c>
      <c r="T2937">
        <v>1.3</v>
      </c>
      <c r="U2937">
        <v>0.42699999999999999</v>
      </c>
      <c r="V2937">
        <v>10</v>
      </c>
    </row>
    <row r="2938" spans="1:22" x14ac:dyDescent="0.3">
      <c r="A2938" t="s">
        <v>216</v>
      </c>
      <c r="B2938" s="1">
        <v>2001</v>
      </c>
      <c r="C2938" t="s">
        <v>23</v>
      </c>
      <c r="D2938" s="2">
        <v>45.3</v>
      </c>
      <c r="E2938" s="1">
        <v>686</v>
      </c>
      <c r="F2938" s="1">
        <v>25</v>
      </c>
      <c r="G2938" s="3">
        <v>1.72</v>
      </c>
      <c r="H2938">
        <v>0</v>
      </c>
      <c r="I2938" s="1">
        <v>76</v>
      </c>
      <c r="J2938" s="1">
        <v>529</v>
      </c>
      <c r="K2938" s="2">
        <v>25.9</v>
      </c>
      <c r="L2938" s="1">
        <v>39</v>
      </c>
      <c r="M2938" s="1">
        <v>76</v>
      </c>
      <c r="N2938" s="3">
        <v>6.16</v>
      </c>
      <c r="O2938" s="1">
        <v>75</v>
      </c>
      <c r="P2938" s="2">
        <v>42.1</v>
      </c>
      <c r="Q2938" s="3">
        <v>548.587312</v>
      </c>
      <c r="R2938" s="1">
        <v>12366165</v>
      </c>
      <c r="S2938">
        <v>1.6</v>
      </c>
      <c r="T2938">
        <v>1.7</v>
      </c>
      <c r="U2938">
        <v>0.42699999999999999</v>
      </c>
      <c r="V2938">
        <v>9.8000000000000007</v>
      </c>
    </row>
    <row r="2939" spans="1:22" x14ac:dyDescent="0.3">
      <c r="A2939" t="s">
        <v>216</v>
      </c>
      <c r="B2939" s="1">
        <v>2000</v>
      </c>
      <c r="C2939" t="s">
        <v>23</v>
      </c>
      <c r="D2939" s="2">
        <v>46</v>
      </c>
      <c r="E2939" s="1">
        <v>665</v>
      </c>
      <c r="F2939" s="1">
        <v>24</v>
      </c>
      <c r="G2939" s="3">
        <v>1.68</v>
      </c>
      <c r="H2939">
        <v>0</v>
      </c>
      <c r="I2939" s="1">
        <v>79</v>
      </c>
      <c r="J2939" s="1">
        <v>1483</v>
      </c>
      <c r="K2939" s="2">
        <v>25.5</v>
      </c>
      <c r="L2939" s="1">
        <v>39</v>
      </c>
      <c r="M2939" s="1">
        <v>78</v>
      </c>
      <c r="N2939" s="3">
        <v>7.1</v>
      </c>
      <c r="O2939" s="1">
        <v>78</v>
      </c>
      <c r="P2939" s="2">
        <v>43.5</v>
      </c>
      <c r="Q2939" s="3">
        <v>547.35887849999995</v>
      </c>
      <c r="R2939" s="1">
        <v>12222251</v>
      </c>
      <c r="S2939">
        <v>11</v>
      </c>
      <c r="T2939">
        <v>11.2</v>
      </c>
      <c r="U2939">
        <v>0.434</v>
      </c>
      <c r="V2939">
        <v>9.8000000000000007</v>
      </c>
    </row>
  </sheetData>
  <mergeCells count="2">
    <mergeCell ref="X4:Z4"/>
    <mergeCell ref="X5:Z5"/>
  </mergeCells>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C2939"/>
  <sheetViews>
    <sheetView topLeftCell="O1" workbookViewId="0">
      <selection activeCell="Z8" sqref="Z8"/>
    </sheetView>
  </sheetViews>
  <sheetFormatPr defaultRowHeight="14.4" x14ac:dyDescent="0.3"/>
  <cols>
    <col min="1" max="1" width="21.5546875" customWidth="1"/>
    <col min="2" max="2" width="6.88671875" bestFit="1" customWidth="1"/>
    <col min="3" max="3" width="10" bestFit="1" customWidth="1"/>
    <col min="4" max="4" width="16.77734375" bestFit="1" customWidth="1"/>
    <col min="5" max="5" width="11.33203125" bestFit="1" customWidth="1"/>
    <col min="6" max="6" width="16.109375" bestFit="1" customWidth="1"/>
    <col min="7" max="7" width="19.109375" bestFit="1" customWidth="1"/>
    <col min="8" max="8" width="14.33203125" bestFit="1" customWidth="1"/>
    <col min="9" max="9" width="12.109375" style="3" bestFit="1" customWidth="1"/>
    <col min="10" max="10" width="23.5546875" bestFit="1" customWidth="1"/>
    <col min="11" max="11" width="7.5546875" bestFit="1" customWidth="1"/>
    <col min="12" max="12" width="18.6640625" bestFit="1" customWidth="1"/>
    <col min="13" max="13" width="7.44140625" bestFit="1" customWidth="1"/>
    <col min="14" max="14" width="18.109375" bestFit="1" customWidth="1"/>
    <col min="15" max="15" width="7.44140625" bestFit="1" customWidth="1"/>
    <col min="16" max="16" width="11.5546875" bestFit="1" customWidth="1"/>
    <col min="17" max="17" width="12" bestFit="1" customWidth="1"/>
    <col min="18" max="18" width="11.5546875" bestFit="1" customWidth="1"/>
    <col min="19" max="19" width="12" bestFit="1" customWidth="1"/>
    <col min="20" max="20" width="12.44140625" bestFit="1" customWidth="1"/>
    <col min="21" max="21" width="20.33203125" bestFit="1" customWidth="1"/>
    <col min="22" max="22" width="18.77734375" bestFit="1" customWidth="1"/>
    <col min="23" max="23" width="31.5546875" bestFit="1" customWidth="1"/>
    <col min="24" max="24" width="11.44140625" bestFit="1" customWidth="1"/>
    <col min="26" max="26" width="13.109375" customWidth="1"/>
  </cols>
  <sheetData>
    <row r="1" spans="1:29" x14ac:dyDescent="0.3">
      <c r="A1" s="4" t="s">
        <v>0</v>
      </c>
      <c r="B1" s="4" t="s">
        <v>1</v>
      </c>
      <c r="C1" s="4" t="s">
        <v>2</v>
      </c>
      <c r="D1" s="4" t="s">
        <v>221</v>
      </c>
      <c r="E1" s="4" t="s">
        <v>222</v>
      </c>
      <c r="F1" s="4" t="s">
        <v>4</v>
      </c>
      <c r="G1" s="4" t="s">
        <v>220</v>
      </c>
      <c r="H1" s="4" t="s">
        <v>5</v>
      </c>
      <c r="I1" s="4" t="s">
        <v>6</v>
      </c>
      <c r="J1" s="4" t="s">
        <v>7</v>
      </c>
      <c r="K1" s="3" t="s">
        <v>8</v>
      </c>
      <c r="L1" s="4" t="s">
        <v>9</v>
      </c>
      <c r="M1" s="4" t="s">
        <v>10</v>
      </c>
      <c r="N1" s="4" t="s">
        <v>11</v>
      </c>
      <c r="O1" s="4" t="s">
        <v>12</v>
      </c>
      <c r="P1" s="4" t="s">
        <v>13</v>
      </c>
      <c r="Q1" s="4" t="s">
        <v>14</v>
      </c>
      <c r="R1" s="4" t="s">
        <v>15</v>
      </c>
      <c r="S1" s="4" t="s">
        <v>16</v>
      </c>
      <c r="T1" s="4" t="s">
        <v>17</v>
      </c>
      <c r="U1" s="4" t="s">
        <v>18</v>
      </c>
      <c r="V1" s="4" t="s">
        <v>19</v>
      </c>
      <c r="W1" s="4" t="s">
        <v>20</v>
      </c>
      <c r="X1" s="4" t="s">
        <v>21</v>
      </c>
      <c r="Y1" s="4"/>
    </row>
    <row r="2" spans="1:29" x14ac:dyDescent="0.3">
      <c r="A2" s="4" t="s">
        <v>22</v>
      </c>
      <c r="B2" s="4">
        <v>2015</v>
      </c>
      <c r="C2" s="4" t="s">
        <v>23</v>
      </c>
      <c r="D2" s="4" t="str">
        <f>IF(Table1_2[[#This Row],[Life Span ]]&lt;65,"Low",IF(Table1_2[[#This Row],[Life Span ]]&lt;75,"Medium","High"))</f>
        <v>Medium</v>
      </c>
      <c r="E2" s="4">
        <v>65</v>
      </c>
      <c r="F2" s="4">
        <v>263</v>
      </c>
      <c r="G2" s="4">
        <f>AVERAGE(Table1_2[[#This Row],[Adult Mortality]],Table1_2[[#This Row],[infant deaths]])</f>
        <v>162.5</v>
      </c>
      <c r="H2" s="4">
        <v>62</v>
      </c>
      <c r="I2" s="4">
        <v>0.01</v>
      </c>
      <c r="J2" s="4">
        <v>71.279623619999995</v>
      </c>
      <c r="K2" s="3">
        <v>65</v>
      </c>
      <c r="L2" s="4">
        <v>1154</v>
      </c>
      <c r="M2" s="4">
        <v>19.100000000000001</v>
      </c>
      <c r="N2" s="4">
        <v>83</v>
      </c>
      <c r="O2" s="4">
        <v>6</v>
      </c>
      <c r="P2" s="4">
        <v>8.16</v>
      </c>
      <c r="Q2" s="4">
        <v>65</v>
      </c>
      <c r="R2" s="4">
        <v>0.1</v>
      </c>
      <c r="S2" s="4">
        <v>584.25921000000005</v>
      </c>
      <c r="T2" s="4">
        <v>33736494</v>
      </c>
      <c r="U2" s="4">
        <v>17.2</v>
      </c>
      <c r="V2" s="4">
        <v>17.3</v>
      </c>
      <c r="W2" s="4">
        <v>0.47899999999999998</v>
      </c>
      <c r="X2" s="4">
        <v>10.1</v>
      </c>
      <c r="Y2" s="4"/>
    </row>
    <row r="3" spans="1:29" x14ac:dyDescent="0.3">
      <c r="A3" s="4" t="s">
        <v>22</v>
      </c>
      <c r="B3" s="4">
        <v>2014</v>
      </c>
      <c r="C3" s="4" t="s">
        <v>23</v>
      </c>
      <c r="D3" s="4" t="str">
        <f>IF(Table1_2[[#This Row],[Life Span ]]&lt;65,"Low",IF(Table1_2[[#This Row],[Life Span ]]&lt;75,"Medium","High"))</f>
        <v>Low</v>
      </c>
      <c r="E3" s="4">
        <v>59.9</v>
      </c>
      <c r="F3" s="4">
        <v>271</v>
      </c>
      <c r="G3" s="4">
        <f>AVERAGE(Table1_2[[#This Row],[Adult Mortality]],Table1_2[[#This Row],[infant deaths]])</f>
        <v>167.5</v>
      </c>
      <c r="H3" s="4">
        <v>64</v>
      </c>
      <c r="I3" s="4">
        <v>0.01</v>
      </c>
      <c r="J3" s="4">
        <v>73.523581680000007</v>
      </c>
      <c r="K3" s="3">
        <v>62</v>
      </c>
      <c r="L3" s="4">
        <v>492</v>
      </c>
      <c r="M3" s="4">
        <v>18.600000000000001</v>
      </c>
      <c r="N3" s="4">
        <v>86</v>
      </c>
      <c r="O3" s="4">
        <v>58</v>
      </c>
      <c r="P3" s="4">
        <v>8.18</v>
      </c>
      <c r="Q3" s="4">
        <v>62</v>
      </c>
      <c r="R3" s="4">
        <v>0.1</v>
      </c>
      <c r="S3" s="4">
        <v>612.69651399999998</v>
      </c>
      <c r="T3" s="4">
        <v>327582</v>
      </c>
      <c r="U3" s="4">
        <v>17.5</v>
      </c>
      <c r="V3" s="4">
        <v>17.5</v>
      </c>
      <c r="W3" s="4">
        <v>0.47599999999999998</v>
      </c>
      <c r="X3" s="4">
        <v>10</v>
      </c>
      <c r="Y3" s="4"/>
    </row>
    <row r="4" spans="1:29" x14ac:dyDescent="0.3">
      <c r="A4" s="4" t="s">
        <v>22</v>
      </c>
      <c r="B4" s="4">
        <v>2013</v>
      </c>
      <c r="C4" s="4" t="s">
        <v>23</v>
      </c>
      <c r="D4" s="4" t="str">
        <f>IF(Table1_2[[#This Row],[Life Span ]]&lt;65,"Low",IF(Table1_2[[#This Row],[Life Span ]]&lt;75,"Medium","High"))</f>
        <v>Low</v>
      </c>
      <c r="E4" s="4">
        <v>59.9</v>
      </c>
      <c r="F4" s="4">
        <v>268</v>
      </c>
      <c r="G4" s="4">
        <f>AVERAGE(Table1_2[[#This Row],[Adult Mortality]],Table1_2[[#This Row],[infant deaths]])</f>
        <v>167</v>
      </c>
      <c r="H4" s="4">
        <v>66</v>
      </c>
      <c r="I4" s="4">
        <v>0.01</v>
      </c>
      <c r="J4" s="4">
        <v>73.219242719999997</v>
      </c>
      <c r="K4" s="3">
        <v>64</v>
      </c>
      <c r="L4" s="4">
        <v>430</v>
      </c>
      <c r="M4" s="4">
        <v>18.100000000000001</v>
      </c>
      <c r="N4" s="4">
        <v>89</v>
      </c>
      <c r="O4" s="4">
        <v>62</v>
      </c>
      <c r="P4" s="4">
        <v>8.1300000000000008</v>
      </c>
      <c r="Q4" s="4">
        <v>64</v>
      </c>
      <c r="R4" s="4">
        <v>0.1</v>
      </c>
      <c r="S4" s="4">
        <v>631.74497599999995</v>
      </c>
      <c r="T4" s="4">
        <v>31731688</v>
      </c>
      <c r="U4" s="4">
        <v>17.7</v>
      </c>
      <c r="V4" s="4">
        <v>17.7</v>
      </c>
      <c r="W4" s="4">
        <v>0.47</v>
      </c>
      <c r="X4" s="4">
        <v>9.9</v>
      </c>
      <c r="Y4" s="4"/>
    </row>
    <row r="5" spans="1:29" x14ac:dyDescent="0.3">
      <c r="A5" s="4" t="s">
        <v>22</v>
      </c>
      <c r="B5" s="4">
        <v>2012</v>
      </c>
      <c r="C5" s="4" t="s">
        <v>23</v>
      </c>
      <c r="D5" s="4" t="str">
        <f>IF(Table1_2[[#This Row],[Life Span ]]&lt;65,"Low",IF(Table1_2[[#This Row],[Life Span ]]&lt;75,"Medium","High"))</f>
        <v>Low</v>
      </c>
      <c r="E5" s="4">
        <v>59.5</v>
      </c>
      <c r="F5" s="4">
        <v>272</v>
      </c>
      <c r="G5" s="4">
        <f>AVERAGE(Table1_2[[#This Row],[Adult Mortality]],Table1_2[[#This Row],[infant deaths]])</f>
        <v>170.5</v>
      </c>
      <c r="H5" s="4">
        <v>69</v>
      </c>
      <c r="I5" s="4">
        <v>0.01</v>
      </c>
      <c r="J5" s="4">
        <v>78.184215300000005</v>
      </c>
      <c r="K5" s="3">
        <v>67</v>
      </c>
      <c r="L5" s="4">
        <v>2787</v>
      </c>
      <c r="M5" s="4">
        <v>17.600000000000001</v>
      </c>
      <c r="N5" s="4">
        <v>93</v>
      </c>
      <c r="O5" s="4">
        <v>67</v>
      </c>
      <c r="P5" s="4">
        <v>8.52</v>
      </c>
      <c r="Q5" s="4">
        <v>67</v>
      </c>
      <c r="R5" s="4">
        <v>0.1</v>
      </c>
      <c r="S5" s="4">
        <v>669.95899999999995</v>
      </c>
      <c r="T5" s="4">
        <v>3696958</v>
      </c>
      <c r="U5" s="4">
        <v>17.899999999999999</v>
      </c>
      <c r="V5" s="4">
        <v>18</v>
      </c>
      <c r="W5" s="4">
        <v>0.46300000000000002</v>
      </c>
      <c r="X5" s="4">
        <v>9.8000000000000007</v>
      </c>
      <c r="Y5" s="4"/>
    </row>
    <row r="6" spans="1:29" x14ac:dyDescent="0.3">
      <c r="A6" s="4" t="s">
        <v>22</v>
      </c>
      <c r="B6" s="4">
        <v>2011</v>
      </c>
      <c r="C6" s="4" t="s">
        <v>23</v>
      </c>
      <c r="D6" s="4" t="str">
        <f>IF(Table1_2[[#This Row],[Life Span ]]&lt;65,"Low",IF(Table1_2[[#This Row],[Life Span ]]&lt;75,"Medium","High"))</f>
        <v>Low</v>
      </c>
      <c r="E6" s="4">
        <v>59.2</v>
      </c>
      <c r="F6" s="4">
        <v>275</v>
      </c>
      <c r="G6" s="4">
        <f>AVERAGE(Table1_2[[#This Row],[Adult Mortality]],Table1_2[[#This Row],[infant deaths]])</f>
        <v>173</v>
      </c>
      <c r="H6" s="4">
        <v>71</v>
      </c>
      <c r="I6" s="4">
        <v>0.01</v>
      </c>
      <c r="J6" s="4">
        <v>7.097108703</v>
      </c>
      <c r="K6" s="3">
        <v>68</v>
      </c>
      <c r="L6" s="4">
        <v>3013</v>
      </c>
      <c r="M6" s="4">
        <v>17.2</v>
      </c>
      <c r="N6" s="4">
        <v>97</v>
      </c>
      <c r="O6" s="4">
        <v>68</v>
      </c>
      <c r="P6" s="4">
        <v>7.87</v>
      </c>
      <c r="Q6" s="4">
        <v>68</v>
      </c>
      <c r="R6" s="4">
        <v>0.1</v>
      </c>
      <c r="S6" s="4">
        <v>63.537230999999998</v>
      </c>
      <c r="T6" s="4">
        <v>2978599</v>
      </c>
      <c r="U6" s="4">
        <v>18.2</v>
      </c>
      <c r="V6" s="4">
        <v>18.2</v>
      </c>
      <c r="W6" s="4">
        <v>0.45400000000000001</v>
      </c>
      <c r="X6" s="4">
        <v>9.5</v>
      </c>
      <c r="Y6" s="4"/>
      <c r="Z6" t="s">
        <v>246</v>
      </c>
      <c r="AA6">
        <f>COUNTBLANK(Table1_2[])</f>
        <v>0</v>
      </c>
    </row>
    <row r="7" spans="1:29" x14ac:dyDescent="0.3">
      <c r="A7" s="4" t="s">
        <v>22</v>
      </c>
      <c r="B7" s="4">
        <v>2010</v>
      </c>
      <c r="C7" s="4" t="s">
        <v>23</v>
      </c>
      <c r="D7" s="4" t="str">
        <f>IF(Table1_2[[#This Row],[Life Span ]]&lt;65,"Low",IF(Table1_2[[#This Row],[Life Span ]]&lt;75,"Medium","High"))</f>
        <v>Low</v>
      </c>
      <c r="E7" s="4">
        <v>58.8</v>
      </c>
      <c r="F7" s="4">
        <v>279</v>
      </c>
      <c r="G7" s="4">
        <f>AVERAGE(Table1_2[[#This Row],[Adult Mortality]],Table1_2[[#This Row],[infant deaths]])</f>
        <v>176.5</v>
      </c>
      <c r="H7" s="4">
        <v>74</v>
      </c>
      <c r="I7" s="4">
        <v>0.01</v>
      </c>
      <c r="J7" s="4">
        <v>79.679367360000001</v>
      </c>
      <c r="K7" s="3">
        <v>66</v>
      </c>
      <c r="L7" s="4">
        <v>1989</v>
      </c>
      <c r="M7" s="4">
        <v>16.7</v>
      </c>
      <c r="N7" s="4">
        <v>102</v>
      </c>
      <c r="O7" s="4">
        <v>66</v>
      </c>
      <c r="P7" s="4">
        <v>9.1999999999999993</v>
      </c>
      <c r="Q7" s="4">
        <v>66</v>
      </c>
      <c r="R7" s="4">
        <v>0.1</v>
      </c>
      <c r="S7" s="4">
        <v>553.32893999999999</v>
      </c>
      <c r="T7" s="4">
        <v>2883167</v>
      </c>
      <c r="U7" s="4">
        <v>18.399999999999999</v>
      </c>
      <c r="V7" s="4">
        <v>18.399999999999999</v>
      </c>
      <c r="W7" s="4">
        <v>0.44800000000000001</v>
      </c>
      <c r="X7" s="4">
        <v>9.1999999999999993</v>
      </c>
      <c r="Y7" s="4"/>
      <c r="AA7">
        <f>COUNTBLANK(Table1_2[[Life Span ]])</f>
        <v>0</v>
      </c>
    </row>
    <row r="8" spans="1:29" x14ac:dyDescent="0.3">
      <c r="A8" s="4" t="s">
        <v>22</v>
      </c>
      <c r="B8" s="4">
        <v>2009</v>
      </c>
      <c r="C8" s="4" t="s">
        <v>23</v>
      </c>
      <c r="D8" s="4" t="str">
        <f>IF(Table1_2[[#This Row],[Life Span ]]&lt;65,"Low",IF(Table1_2[[#This Row],[Life Span ]]&lt;75,"Medium","High"))</f>
        <v>Low</v>
      </c>
      <c r="E8" s="4">
        <v>58.6</v>
      </c>
      <c r="F8" s="4">
        <v>281</v>
      </c>
      <c r="G8" s="4">
        <f>AVERAGE(Table1_2[[#This Row],[Adult Mortality]],Table1_2[[#This Row],[infant deaths]])</f>
        <v>179</v>
      </c>
      <c r="H8" s="4">
        <v>77</v>
      </c>
      <c r="I8" s="4">
        <v>0.01</v>
      </c>
      <c r="J8" s="4">
        <v>56.762216819999999</v>
      </c>
      <c r="K8" s="3">
        <v>63</v>
      </c>
      <c r="L8" s="4">
        <v>2861</v>
      </c>
      <c r="M8" s="4">
        <v>16.2</v>
      </c>
      <c r="N8" s="4">
        <v>106</v>
      </c>
      <c r="O8" s="4">
        <v>63</v>
      </c>
      <c r="P8" s="4">
        <v>9.42</v>
      </c>
      <c r="Q8" s="4">
        <v>63</v>
      </c>
      <c r="R8" s="4">
        <v>0.1</v>
      </c>
      <c r="S8" s="4">
        <v>445.89329789999999</v>
      </c>
      <c r="T8" s="4">
        <v>284331</v>
      </c>
      <c r="U8" s="4">
        <v>18.600000000000001</v>
      </c>
      <c r="V8" s="4">
        <v>18.7</v>
      </c>
      <c r="W8" s="4">
        <v>0.434</v>
      </c>
      <c r="X8" s="4">
        <v>8.9</v>
      </c>
      <c r="Y8" s="4"/>
    </row>
    <row r="9" spans="1:29" x14ac:dyDescent="0.3">
      <c r="A9" s="4" t="s">
        <v>22</v>
      </c>
      <c r="B9" s="4">
        <v>2008</v>
      </c>
      <c r="C9" s="4" t="s">
        <v>23</v>
      </c>
      <c r="D9" s="4" t="str">
        <f>IF(Table1_2[[#This Row],[Life Span ]]&lt;65,"Low",IF(Table1_2[[#This Row],[Life Span ]]&lt;75,"Medium","High"))</f>
        <v>Low</v>
      </c>
      <c r="E9" s="4">
        <v>58.1</v>
      </c>
      <c r="F9" s="4">
        <v>287</v>
      </c>
      <c r="G9" s="4">
        <f>AVERAGE(Table1_2[[#This Row],[Adult Mortality]],Table1_2[[#This Row],[infant deaths]])</f>
        <v>183.5</v>
      </c>
      <c r="H9" s="4">
        <v>80</v>
      </c>
      <c r="I9" s="4">
        <v>0.03</v>
      </c>
      <c r="J9" s="4">
        <v>25.873925360000001</v>
      </c>
      <c r="K9" s="3">
        <v>64</v>
      </c>
      <c r="L9" s="4">
        <v>1599</v>
      </c>
      <c r="M9" s="4">
        <v>15.7</v>
      </c>
      <c r="N9" s="4">
        <v>110</v>
      </c>
      <c r="O9" s="4">
        <v>64</v>
      </c>
      <c r="P9" s="4">
        <v>8.33</v>
      </c>
      <c r="Q9" s="4">
        <v>64</v>
      </c>
      <c r="R9" s="4">
        <v>0.1</v>
      </c>
      <c r="S9" s="4">
        <v>373.36111629999999</v>
      </c>
      <c r="T9" s="4">
        <v>2729431</v>
      </c>
      <c r="U9" s="4">
        <v>18.8</v>
      </c>
      <c r="V9" s="4">
        <v>18.899999999999999</v>
      </c>
      <c r="W9" s="4">
        <v>0.433</v>
      </c>
      <c r="X9" s="4">
        <v>8.6999999999999993</v>
      </c>
      <c r="Y9" s="4"/>
      <c r="Z9" s="12" t="s">
        <v>219</v>
      </c>
      <c r="AA9" s="12"/>
      <c r="AB9" s="12"/>
      <c r="AC9">
        <f>AVERAGE(Table1_2[Adult Mortality],Table1_2[infant deaths])</f>
        <v>97.560245064669843</v>
      </c>
    </row>
    <row r="10" spans="1:29" x14ac:dyDescent="0.3">
      <c r="A10" s="4" t="s">
        <v>22</v>
      </c>
      <c r="B10" s="4">
        <v>2007</v>
      </c>
      <c r="C10" s="4" t="s">
        <v>23</v>
      </c>
      <c r="D10" s="4" t="str">
        <f>IF(Table1_2[[#This Row],[Life Span ]]&lt;65,"Low",IF(Table1_2[[#This Row],[Life Span ]]&lt;75,"Medium","High"))</f>
        <v>Low</v>
      </c>
      <c r="E10" s="4">
        <v>57.5</v>
      </c>
      <c r="F10" s="4">
        <v>295</v>
      </c>
      <c r="G10" s="4">
        <f>AVERAGE(Table1_2[[#This Row],[Adult Mortality]],Table1_2[[#This Row],[infant deaths]])</f>
        <v>188.5</v>
      </c>
      <c r="H10" s="4">
        <v>82</v>
      </c>
      <c r="I10" s="4">
        <v>0.02</v>
      </c>
      <c r="J10" s="4">
        <v>10.910155980000001</v>
      </c>
      <c r="K10" s="3">
        <v>63</v>
      </c>
      <c r="L10" s="4">
        <v>1141</v>
      </c>
      <c r="M10" s="4">
        <v>15.2</v>
      </c>
      <c r="N10" s="4">
        <v>113</v>
      </c>
      <c r="O10" s="4">
        <v>63</v>
      </c>
      <c r="P10" s="4">
        <v>6.73</v>
      </c>
      <c r="Q10" s="4">
        <v>63</v>
      </c>
      <c r="R10" s="4">
        <v>0.1</v>
      </c>
      <c r="S10" s="4">
        <v>369.83579600000002</v>
      </c>
      <c r="T10" s="4">
        <v>26616792</v>
      </c>
      <c r="U10" s="4">
        <v>19</v>
      </c>
      <c r="V10" s="4">
        <v>19.100000000000001</v>
      </c>
      <c r="W10" s="4">
        <v>0.41499999999999998</v>
      </c>
      <c r="X10" s="4">
        <v>8.4</v>
      </c>
      <c r="Y10" s="4"/>
    </row>
    <row r="11" spans="1:29" x14ac:dyDescent="0.3">
      <c r="A11" s="4" t="s">
        <v>22</v>
      </c>
      <c r="B11" s="4">
        <v>2006</v>
      </c>
      <c r="C11" s="4" t="s">
        <v>23</v>
      </c>
      <c r="D11" s="4" t="str">
        <f>IF(Table1_2[[#This Row],[Life Span ]]&lt;65,"Low",IF(Table1_2[[#This Row],[Life Span ]]&lt;75,"Medium","High"))</f>
        <v>Low</v>
      </c>
      <c r="E11" s="4">
        <v>57.3</v>
      </c>
      <c r="F11" s="4">
        <v>295</v>
      </c>
      <c r="G11" s="4">
        <f>AVERAGE(Table1_2[[#This Row],[Adult Mortality]],Table1_2[[#This Row],[infant deaths]])</f>
        <v>189.5</v>
      </c>
      <c r="H11" s="4">
        <v>84</v>
      </c>
      <c r="I11" s="4">
        <v>0.03</v>
      </c>
      <c r="J11" s="4">
        <v>17.171517510000001</v>
      </c>
      <c r="K11" s="3">
        <v>64</v>
      </c>
      <c r="L11" s="4">
        <v>1990</v>
      </c>
      <c r="M11" s="4">
        <v>14.7</v>
      </c>
      <c r="N11" s="4">
        <v>116</v>
      </c>
      <c r="O11" s="4">
        <v>58</v>
      </c>
      <c r="P11" s="4">
        <v>7.43</v>
      </c>
      <c r="Q11" s="4">
        <v>58</v>
      </c>
      <c r="R11" s="4">
        <v>0.1</v>
      </c>
      <c r="S11" s="4">
        <v>272.56376999999998</v>
      </c>
      <c r="T11" s="4">
        <v>2589345</v>
      </c>
      <c r="U11" s="4">
        <v>19.2</v>
      </c>
      <c r="V11" s="4">
        <v>19.3</v>
      </c>
      <c r="W11" s="4">
        <v>0.40500000000000003</v>
      </c>
      <c r="X11" s="4">
        <v>8.1</v>
      </c>
      <c r="Y11" s="4"/>
    </row>
    <row r="12" spans="1:29" x14ac:dyDescent="0.3">
      <c r="A12" s="4" t="s">
        <v>22</v>
      </c>
      <c r="B12" s="4">
        <v>2005</v>
      </c>
      <c r="C12" s="4" t="s">
        <v>23</v>
      </c>
      <c r="D12" s="4" t="str">
        <f>IF(Table1_2[[#This Row],[Life Span ]]&lt;65,"Low",IF(Table1_2[[#This Row],[Life Span ]]&lt;75,"Medium","High"))</f>
        <v>Low</v>
      </c>
      <c r="E12" s="4">
        <v>57.3</v>
      </c>
      <c r="F12" s="4">
        <v>291</v>
      </c>
      <c r="G12" s="4">
        <f>AVERAGE(Table1_2[[#This Row],[Adult Mortality]],Table1_2[[#This Row],[infant deaths]])</f>
        <v>188</v>
      </c>
      <c r="H12" s="4">
        <v>85</v>
      </c>
      <c r="I12" s="4">
        <v>0.02</v>
      </c>
      <c r="J12" s="4">
        <v>1.3886477319999999</v>
      </c>
      <c r="K12" s="3">
        <v>66</v>
      </c>
      <c r="L12" s="4">
        <v>1296</v>
      </c>
      <c r="M12" s="4">
        <v>14.2</v>
      </c>
      <c r="N12" s="4">
        <v>118</v>
      </c>
      <c r="O12" s="4">
        <v>58</v>
      </c>
      <c r="P12" s="4">
        <v>8.6999999999999993</v>
      </c>
      <c r="Q12" s="4">
        <v>58</v>
      </c>
      <c r="R12" s="4">
        <v>0.1</v>
      </c>
      <c r="S12" s="4">
        <v>25.294129900000001</v>
      </c>
      <c r="T12" s="4">
        <v>257798</v>
      </c>
      <c r="U12" s="4">
        <v>19.3</v>
      </c>
      <c r="V12" s="4">
        <v>19.5</v>
      </c>
      <c r="W12" s="4">
        <v>0.39600000000000002</v>
      </c>
      <c r="X12" s="4">
        <v>7.9</v>
      </c>
      <c r="Y12" s="4"/>
    </row>
    <row r="13" spans="1:29" x14ac:dyDescent="0.3">
      <c r="A13" s="4" t="s">
        <v>22</v>
      </c>
      <c r="B13" s="4">
        <v>2004</v>
      </c>
      <c r="C13" s="4" t="s">
        <v>23</v>
      </c>
      <c r="D13" s="4" t="str">
        <f>IF(Table1_2[[#This Row],[Life Span ]]&lt;65,"Low",IF(Table1_2[[#This Row],[Life Span ]]&lt;75,"Medium","High"))</f>
        <v>Low</v>
      </c>
      <c r="E13" s="4">
        <v>57</v>
      </c>
      <c r="F13" s="4">
        <v>293</v>
      </c>
      <c r="G13" s="4">
        <f>AVERAGE(Table1_2[[#This Row],[Adult Mortality]],Table1_2[[#This Row],[infant deaths]])</f>
        <v>190</v>
      </c>
      <c r="H13" s="4">
        <v>87</v>
      </c>
      <c r="I13" s="4">
        <v>0.02</v>
      </c>
      <c r="J13" s="4">
        <v>15.29606643</v>
      </c>
      <c r="K13" s="3">
        <v>67</v>
      </c>
      <c r="L13" s="4">
        <v>466</v>
      </c>
      <c r="M13" s="4">
        <v>13.8</v>
      </c>
      <c r="N13" s="4">
        <v>120</v>
      </c>
      <c r="O13" s="4">
        <v>5</v>
      </c>
      <c r="P13" s="4">
        <v>8.7899999999999991</v>
      </c>
      <c r="Q13" s="4">
        <v>5</v>
      </c>
      <c r="R13" s="4">
        <v>0.1</v>
      </c>
      <c r="S13" s="4">
        <v>219.14135279999999</v>
      </c>
      <c r="T13" s="4">
        <v>24118979</v>
      </c>
      <c r="U13" s="4">
        <v>19.5</v>
      </c>
      <c r="V13" s="4">
        <v>19.7</v>
      </c>
      <c r="W13" s="4">
        <v>0.38100000000000001</v>
      </c>
      <c r="X13" s="4">
        <v>6.8</v>
      </c>
      <c r="Y13" s="4"/>
    </row>
    <row r="14" spans="1:29" x14ac:dyDescent="0.3">
      <c r="A14" s="4" t="s">
        <v>22</v>
      </c>
      <c r="B14" s="4">
        <v>2003</v>
      </c>
      <c r="C14" s="4" t="s">
        <v>23</v>
      </c>
      <c r="D14" s="4" t="str">
        <f>IF(Table1_2[[#This Row],[Life Span ]]&lt;65,"Low",IF(Table1_2[[#This Row],[Life Span ]]&lt;75,"Medium","High"))</f>
        <v>Low</v>
      </c>
      <c r="E14" s="4">
        <v>56.7</v>
      </c>
      <c r="F14" s="4">
        <v>295</v>
      </c>
      <c r="G14" s="4">
        <f>AVERAGE(Table1_2[[#This Row],[Adult Mortality]],Table1_2[[#This Row],[infant deaths]])</f>
        <v>191</v>
      </c>
      <c r="H14" s="4">
        <v>87</v>
      </c>
      <c r="I14" s="4">
        <v>0.01</v>
      </c>
      <c r="J14" s="4">
        <v>11.089052730000001</v>
      </c>
      <c r="K14" s="3">
        <v>65</v>
      </c>
      <c r="L14" s="4">
        <v>798</v>
      </c>
      <c r="M14" s="4">
        <v>13.4</v>
      </c>
      <c r="N14" s="4">
        <v>122</v>
      </c>
      <c r="O14" s="4">
        <v>41</v>
      </c>
      <c r="P14" s="4">
        <v>8.82</v>
      </c>
      <c r="Q14" s="4">
        <v>41</v>
      </c>
      <c r="R14" s="4">
        <v>0.1</v>
      </c>
      <c r="S14" s="4">
        <v>198.72854359999999</v>
      </c>
      <c r="T14" s="4">
        <v>2364851</v>
      </c>
      <c r="U14" s="4">
        <v>19.7</v>
      </c>
      <c r="V14" s="4">
        <v>19.899999999999999</v>
      </c>
      <c r="W14" s="4">
        <v>0.373</v>
      </c>
      <c r="X14" s="4">
        <v>6.5</v>
      </c>
      <c r="Y14" s="4"/>
    </row>
    <row r="15" spans="1:29" x14ac:dyDescent="0.3">
      <c r="A15" s="4" t="s">
        <v>22</v>
      </c>
      <c r="B15" s="4">
        <v>2002</v>
      </c>
      <c r="C15" s="4" t="s">
        <v>23</v>
      </c>
      <c r="D15" s="4" t="str">
        <f>IF(Table1_2[[#This Row],[Life Span ]]&lt;65,"Low",IF(Table1_2[[#This Row],[Life Span ]]&lt;75,"Medium","High"))</f>
        <v>Low</v>
      </c>
      <c r="E15" s="4">
        <v>56.2</v>
      </c>
      <c r="F15" s="4">
        <v>3</v>
      </c>
      <c r="G15" s="4">
        <f>AVERAGE(Table1_2[[#This Row],[Adult Mortality]],Table1_2[[#This Row],[infant deaths]])</f>
        <v>45.5</v>
      </c>
      <c r="H15" s="4">
        <v>88</v>
      </c>
      <c r="I15" s="4">
        <v>0.01</v>
      </c>
      <c r="J15" s="4">
        <v>16.887350909999999</v>
      </c>
      <c r="K15" s="3">
        <v>64</v>
      </c>
      <c r="L15" s="4">
        <v>2486</v>
      </c>
      <c r="M15" s="4">
        <v>13</v>
      </c>
      <c r="N15" s="4">
        <v>122</v>
      </c>
      <c r="O15" s="4">
        <v>36</v>
      </c>
      <c r="P15" s="4">
        <v>7.76</v>
      </c>
      <c r="Q15" s="4">
        <v>36</v>
      </c>
      <c r="R15" s="4">
        <v>0.1</v>
      </c>
      <c r="S15" s="4">
        <v>187.84594999999999</v>
      </c>
      <c r="T15" s="4">
        <v>21979923</v>
      </c>
      <c r="U15" s="4">
        <v>19.899999999999999</v>
      </c>
      <c r="V15" s="4">
        <v>2.2000000000000002</v>
      </c>
      <c r="W15" s="4">
        <v>0.34100000000000003</v>
      </c>
      <c r="X15" s="4">
        <v>6.2</v>
      </c>
      <c r="Y15" s="4"/>
    </row>
    <row r="16" spans="1:29" x14ac:dyDescent="0.3">
      <c r="A16" s="4" t="s">
        <v>22</v>
      </c>
      <c r="B16" s="4">
        <v>2001</v>
      </c>
      <c r="C16" s="4" t="s">
        <v>23</v>
      </c>
      <c r="D16" s="4" t="str">
        <f>IF(Table1_2[[#This Row],[Life Span ]]&lt;65,"Low",IF(Table1_2[[#This Row],[Life Span ]]&lt;75,"Medium","High"))</f>
        <v>Low</v>
      </c>
      <c r="E16" s="4">
        <v>55.3</v>
      </c>
      <c r="F16" s="4">
        <v>316</v>
      </c>
      <c r="G16" s="4">
        <f>AVERAGE(Table1_2[[#This Row],[Adult Mortality]],Table1_2[[#This Row],[infant deaths]])</f>
        <v>202</v>
      </c>
      <c r="H16" s="4">
        <v>88</v>
      </c>
      <c r="I16" s="4">
        <v>0.01</v>
      </c>
      <c r="J16" s="4">
        <v>10.574728199999999</v>
      </c>
      <c r="K16" s="3">
        <v>63</v>
      </c>
      <c r="L16" s="4">
        <v>8762</v>
      </c>
      <c r="M16" s="4">
        <v>12.6</v>
      </c>
      <c r="N16" s="4">
        <v>122</v>
      </c>
      <c r="O16" s="4">
        <v>35</v>
      </c>
      <c r="P16" s="4">
        <v>7.8</v>
      </c>
      <c r="Q16" s="4">
        <v>33</v>
      </c>
      <c r="R16" s="4">
        <v>0.1</v>
      </c>
      <c r="S16" s="4">
        <v>117.49697999999999</v>
      </c>
      <c r="T16" s="4">
        <v>2966463</v>
      </c>
      <c r="U16" s="4">
        <v>2.1</v>
      </c>
      <c r="V16" s="4">
        <v>2.4</v>
      </c>
      <c r="W16" s="4">
        <v>0.34</v>
      </c>
      <c r="X16" s="4">
        <v>5.9</v>
      </c>
      <c r="Y16" s="4"/>
    </row>
    <row r="17" spans="1:25" x14ac:dyDescent="0.3">
      <c r="A17" s="4" t="s">
        <v>22</v>
      </c>
      <c r="B17" s="4">
        <v>2000</v>
      </c>
      <c r="C17" s="4" t="s">
        <v>23</v>
      </c>
      <c r="D17" s="4" t="str">
        <f>IF(Table1_2[[#This Row],[Life Span ]]&lt;65,"Low",IF(Table1_2[[#This Row],[Life Span ]]&lt;75,"Medium","High"))</f>
        <v>Low</v>
      </c>
      <c r="E17" s="4">
        <v>54.8</v>
      </c>
      <c r="F17" s="4">
        <v>321</v>
      </c>
      <c r="G17" s="4">
        <f>AVERAGE(Table1_2[[#This Row],[Adult Mortality]],Table1_2[[#This Row],[infant deaths]])</f>
        <v>204.5</v>
      </c>
      <c r="H17" s="4">
        <v>88</v>
      </c>
      <c r="I17" s="4">
        <v>0.01</v>
      </c>
      <c r="J17" s="4">
        <v>10.42496</v>
      </c>
      <c r="K17" s="3">
        <v>62</v>
      </c>
      <c r="L17" s="4">
        <v>6532</v>
      </c>
      <c r="M17" s="4">
        <v>12.2</v>
      </c>
      <c r="N17" s="4">
        <v>122</v>
      </c>
      <c r="O17" s="4">
        <v>24</v>
      </c>
      <c r="P17" s="4">
        <v>8.1999999999999993</v>
      </c>
      <c r="Q17" s="4">
        <v>24</v>
      </c>
      <c r="R17" s="4">
        <v>0.1</v>
      </c>
      <c r="S17" s="4">
        <v>114.56</v>
      </c>
      <c r="T17" s="4">
        <v>293756</v>
      </c>
      <c r="U17" s="4">
        <v>2.2999999999999998</v>
      </c>
      <c r="V17" s="4">
        <v>2.5</v>
      </c>
      <c r="W17" s="4">
        <v>0.33800000000000002</v>
      </c>
      <c r="X17" s="4">
        <v>5.5</v>
      </c>
      <c r="Y17" s="4"/>
    </row>
    <row r="18" spans="1:25" x14ac:dyDescent="0.3">
      <c r="A18" s="4" t="s">
        <v>24</v>
      </c>
      <c r="B18" s="4">
        <v>2015</v>
      </c>
      <c r="C18" s="4" t="s">
        <v>23</v>
      </c>
      <c r="D18" s="4" t="str">
        <f>IF(Table1_2[[#This Row],[Life Span ]]&lt;65,"Low",IF(Table1_2[[#This Row],[Life Span ]]&lt;75,"Medium","High"))</f>
        <v>High</v>
      </c>
      <c r="E18" s="4">
        <v>77.8</v>
      </c>
      <c r="F18" s="4">
        <v>74</v>
      </c>
      <c r="G18" s="4">
        <f>AVERAGE(Table1_2[[#This Row],[Adult Mortality]],Table1_2[[#This Row],[infant deaths]])</f>
        <v>37</v>
      </c>
      <c r="H18" s="4">
        <v>0</v>
      </c>
      <c r="I18" s="4">
        <v>4.5999999999999996</v>
      </c>
      <c r="J18" s="4">
        <v>364.9752287</v>
      </c>
      <c r="K18" s="3">
        <v>99</v>
      </c>
      <c r="L18" s="4">
        <v>0</v>
      </c>
      <c r="M18" s="4">
        <v>58</v>
      </c>
      <c r="N18" s="4">
        <v>0</v>
      </c>
      <c r="O18" s="4">
        <v>99</v>
      </c>
      <c r="P18" s="4">
        <v>6</v>
      </c>
      <c r="Q18" s="4">
        <v>99</v>
      </c>
      <c r="R18" s="4">
        <v>0.1</v>
      </c>
      <c r="S18" s="4">
        <v>3954.2278299999998</v>
      </c>
      <c r="T18" s="4">
        <v>28873</v>
      </c>
      <c r="U18" s="4">
        <v>1.2</v>
      </c>
      <c r="V18" s="4">
        <v>1.3</v>
      </c>
      <c r="W18" s="4">
        <v>0.76200000000000001</v>
      </c>
      <c r="X18" s="4">
        <v>14.2</v>
      </c>
      <c r="Y18" s="4"/>
    </row>
    <row r="19" spans="1:25" x14ac:dyDescent="0.3">
      <c r="A19" s="4" t="s">
        <v>24</v>
      </c>
      <c r="B19" s="4">
        <v>2014</v>
      </c>
      <c r="C19" s="4" t="s">
        <v>23</v>
      </c>
      <c r="D19" s="4" t="str">
        <f>IF(Table1_2[[#This Row],[Life Span ]]&lt;65,"Low",IF(Table1_2[[#This Row],[Life Span ]]&lt;75,"Medium","High"))</f>
        <v>High</v>
      </c>
      <c r="E19" s="4">
        <v>77.5</v>
      </c>
      <c r="F19" s="4">
        <v>8</v>
      </c>
      <c r="G19" s="4">
        <f>AVERAGE(Table1_2[[#This Row],[Adult Mortality]],Table1_2[[#This Row],[infant deaths]])</f>
        <v>4</v>
      </c>
      <c r="H19" s="4">
        <v>0</v>
      </c>
      <c r="I19" s="4">
        <v>4.51</v>
      </c>
      <c r="J19" s="4">
        <v>428.74906679999998</v>
      </c>
      <c r="K19" s="3">
        <v>98</v>
      </c>
      <c r="L19" s="4">
        <v>0</v>
      </c>
      <c r="M19" s="4">
        <v>57.2</v>
      </c>
      <c r="N19" s="4">
        <v>1</v>
      </c>
      <c r="O19" s="4">
        <v>98</v>
      </c>
      <c r="P19" s="4">
        <v>5.88</v>
      </c>
      <c r="Q19" s="4">
        <v>98</v>
      </c>
      <c r="R19" s="4">
        <v>0.1</v>
      </c>
      <c r="S19" s="4">
        <v>4575.7637869999999</v>
      </c>
      <c r="T19" s="4">
        <v>288914</v>
      </c>
      <c r="U19" s="4">
        <v>1.2</v>
      </c>
      <c r="V19" s="4">
        <v>1.3</v>
      </c>
      <c r="W19" s="4">
        <v>0.76100000000000001</v>
      </c>
      <c r="X19" s="4">
        <v>14.2</v>
      </c>
      <c r="Y19" s="4"/>
    </row>
    <row r="20" spans="1:25" x14ac:dyDescent="0.3">
      <c r="A20" s="4" t="s">
        <v>24</v>
      </c>
      <c r="B20" s="4">
        <v>2013</v>
      </c>
      <c r="C20" s="4" t="s">
        <v>23</v>
      </c>
      <c r="D20" s="4" t="str">
        <f>IF(Table1_2[[#This Row],[Life Span ]]&lt;65,"Low",IF(Table1_2[[#This Row],[Life Span ]]&lt;75,"Medium","High"))</f>
        <v>High</v>
      </c>
      <c r="E20" s="4">
        <v>77.2</v>
      </c>
      <c r="F20" s="4">
        <v>84</v>
      </c>
      <c r="G20" s="4">
        <f>AVERAGE(Table1_2[[#This Row],[Adult Mortality]],Table1_2[[#This Row],[infant deaths]])</f>
        <v>42</v>
      </c>
      <c r="H20" s="4">
        <v>0</v>
      </c>
      <c r="I20" s="4">
        <v>4.76</v>
      </c>
      <c r="J20" s="4">
        <v>430.87697850000001</v>
      </c>
      <c r="K20" s="3">
        <v>99</v>
      </c>
      <c r="L20" s="4">
        <v>0</v>
      </c>
      <c r="M20" s="4">
        <v>56.5</v>
      </c>
      <c r="N20" s="4">
        <v>1</v>
      </c>
      <c r="O20" s="4">
        <v>99</v>
      </c>
      <c r="P20" s="4">
        <v>5.66</v>
      </c>
      <c r="Q20" s="4">
        <v>99</v>
      </c>
      <c r="R20" s="4">
        <v>0.1</v>
      </c>
      <c r="S20" s="4">
        <v>4414.7231400000001</v>
      </c>
      <c r="T20" s="4">
        <v>289592</v>
      </c>
      <c r="U20" s="4">
        <v>1.3</v>
      </c>
      <c r="V20" s="4">
        <v>1.4</v>
      </c>
      <c r="W20" s="4">
        <v>0.75900000000000001</v>
      </c>
      <c r="X20" s="4">
        <v>14.2</v>
      </c>
      <c r="Y20" s="4"/>
    </row>
    <row r="21" spans="1:25" x14ac:dyDescent="0.3">
      <c r="A21" s="4" t="s">
        <v>24</v>
      </c>
      <c r="B21" s="4">
        <v>2012</v>
      </c>
      <c r="C21" s="4" t="s">
        <v>23</v>
      </c>
      <c r="D21" s="4" t="str">
        <f>IF(Table1_2[[#This Row],[Life Span ]]&lt;65,"Low",IF(Table1_2[[#This Row],[Life Span ]]&lt;75,"Medium","High"))</f>
        <v>High</v>
      </c>
      <c r="E21" s="4">
        <v>76.900000000000006</v>
      </c>
      <c r="F21" s="4">
        <v>86</v>
      </c>
      <c r="G21" s="4">
        <f>AVERAGE(Table1_2[[#This Row],[Adult Mortality]],Table1_2[[#This Row],[infant deaths]])</f>
        <v>43</v>
      </c>
      <c r="H21" s="4">
        <v>0</v>
      </c>
      <c r="I21" s="4">
        <v>5.14</v>
      </c>
      <c r="J21" s="4">
        <v>412.4433563</v>
      </c>
      <c r="K21" s="3">
        <v>99</v>
      </c>
      <c r="L21" s="4">
        <v>9</v>
      </c>
      <c r="M21" s="4">
        <v>55.8</v>
      </c>
      <c r="N21" s="4">
        <v>1</v>
      </c>
      <c r="O21" s="4">
        <v>99</v>
      </c>
      <c r="P21" s="4">
        <v>5.59</v>
      </c>
      <c r="Q21" s="4">
        <v>99</v>
      </c>
      <c r="R21" s="4">
        <v>0.1</v>
      </c>
      <c r="S21" s="4">
        <v>4247.61438</v>
      </c>
      <c r="T21" s="4">
        <v>2941</v>
      </c>
      <c r="U21" s="4">
        <v>1.3</v>
      </c>
      <c r="V21" s="4">
        <v>1.4</v>
      </c>
      <c r="W21" s="4">
        <v>0.752</v>
      </c>
      <c r="X21" s="4">
        <v>14.2</v>
      </c>
      <c r="Y21" s="4"/>
    </row>
    <row r="22" spans="1:25" x14ac:dyDescent="0.3">
      <c r="A22" s="4" t="s">
        <v>24</v>
      </c>
      <c r="B22" s="4">
        <v>2011</v>
      </c>
      <c r="C22" s="4" t="s">
        <v>23</v>
      </c>
      <c r="D22" s="4" t="str">
        <f>IF(Table1_2[[#This Row],[Life Span ]]&lt;65,"Low",IF(Table1_2[[#This Row],[Life Span ]]&lt;75,"Medium","High"))</f>
        <v>High</v>
      </c>
      <c r="E22" s="4">
        <v>76.599999999999994</v>
      </c>
      <c r="F22" s="4">
        <v>88</v>
      </c>
      <c r="G22" s="4">
        <f>AVERAGE(Table1_2[[#This Row],[Adult Mortality]],Table1_2[[#This Row],[infant deaths]])</f>
        <v>44</v>
      </c>
      <c r="H22" s="4">
        <v>0</v>
      </c>
      <c r="I22" s="4">
        <v>5.37</v>
      </c>
      <c r="J22" s="4">
        <v>437.06209999999999</v>
      </c>
      <c r="K22" s="3">
        <v>99</v>
      </c>
      <c r="L22" s="4">
        <v>28</v>
      </c>
      <c r="M22" s="4">
        <v>55.1</v>
      </c>
      <c r="N22" s="4">
        <v>1</v>
      </c>
      <c r="O22" s="4">
        <v>99</v>
      </c>
      <c r="P22" s="4">
        <v>5.71</v>
      </c>
      <c r="Q22" s="4">
        <v>99</v>
      </c>
      <c r="R22" s="4">
        <v>0.1</v>
      </c>
      <c r="S22" s="4">
        <v>4437.17868</v>
      </c>
      <c r="T22" s="4">
        <v>295195</v>
      </c>
      <c r="U22" s="4">
        <v>1.4</v>
      </c>
      <c r="V22" s="4">
        <v>1.5</v>
      </c>
      <c r="W22" s="4">
        <v>0.73799999999999999</v>
      </c>
      <c r="X22" s="4">
        <v>13.3</v>
      </c>
      <c r="Y22" s="4"/>
    </row>
    <row r="23" spans="1:25" x14ac:dyDescent="0.3">
      <c r="A23" s="4" t="s">
        <v>24</v>
      </c>
      <c r="B23" s="4">
        <v>2010</v>
      </c>
      <c r="C23" s="4" t="s">
        <v>23</v>
      </c>
      <c r="D23" s="4" t="str">
        <f>IF(Table1_2[[#This Row],[Life Span ]]&lt;65,"Low",IF(Table1_2[[#This Row],[Life Span ]]&lt;75,"Medium","High"))</f>
        <v>High</v>
      </c>
      <c r="E23" s="4">
        <v>76.2</v>
      </c>
      <c r="F23" s="4">
        <v>91</v>
      </c>
      <c r="G23" s="4">
        <f>AVERAGE(Table1_2[[#This Row],[Adult Mortality]],Table1_2[[#This Row],[infant deaths]])</f>
        <v>46</v>
      </c>
      <c r="H23" s="4">
        <v>1</v>
      </c>
      <c r="I23" s="4">
        <v>5.28</v>
      </c>
      <c r="J23" s="4">
        <v>41.822757189999997</v>
      </c>
      <c r="K23" s="3">
        <v>99</v>
      </c>
      <c r="L23" s="4">
        <v>10</v>
      </c>
      <c r="M23" s="4">
        <v>54.3</v>
      </c>
      <c r="N23" s="4">
        <v>1</v>
      </c>
      <c r="O23" s="4">
        <v>99</v>
      </c>
      <c r="P23" s="4">
        <v>5.34</v>
      </c>
      <c r="Q23" s="4">
        <v>99</v>
      </c>
      <c r="R23" s="4">
        <v>0.1</v>
      </c>
      <c r="S23" s="4">
        <v>494.35883200000001</v>
      </c>
      <c r="T23" s="4">
        <v>291321</v>
      </c>
      <c r="U23" s="4">
        <v>1.4</v>
      </c>
      <c r="V23" s="4">
        <v>1.5</v>
      </c>
      <c r="W23" s="4">
        <v>0.72499999999999998</v>
      </c>
      <c r="X23" s="4">
        <v>12.5</v>
      </c>
      <c r="Y23" s="4"/>
    </row>
    <row r="24" spans="1:25" x14ac:dyDescent="0.3">
      <c r="A24" s="4" t="s">
        <v>24</v>
      </c>
      <c r="B24" s="4">
        <v>2009</v>
      </c>
      <c r="C24" s="4" t="s">
        <v>23</v>
      </c>
      <c r="D24" s="4" t="str">
        <f>IF(Table1_2[[#This Row],[Life Span ]]&lt;65,"Low",IF(Table1_2[[#This Row],[Life Span ]]&lt;75,"Medium","High"))</f>
        <v>High</v>
      </c>
      <c r="E24" s="4">
        <v>76.099999999999994</v>
      </c>
      <c r="F24" s="4">
        <v>91</v>
      </c>
      <c r="G24" s="4">
        <f>AVERAGE(Table1_2[[#This Row],[Adult Mortality]],Table1_2[[#This Row],[infant deaths]])</f>
        <v>46</v>
      </c>
      <c r="H24" s="4">
        <v>1</v>
      </c>
      <c r="I24" s="4">
        <v>5.79</v>
      </c>
      <c r="J24" s="4">
        <v>348.05595169999998</v>
      </c>
      <c r="K24" s="3">
        <v>98</v>
      </c>
      <c r="L24" s="4">
        <v>0</v>
      </c>
      <c r="M24" s="4">
        <v>53.5</v>
      </c>
      <c r="N24" s="4">
        <v>1</v>
      </c>
      <c r="O24" s="4">
        <v>98</v>
      </c>
      <c r="P24" s="4">
        <v>5.79</v>
      </c>
      <c r="Q24" s="4">
        <v>98</v>
      </c>
      <c r="R24" s="4">
        <v>0.1</v>
      </c>
      <c r="S24" s="4">
        <v>4114.1365450000003</v>
      </c>
      <c r="T24" s="4">
        <v>2927519</v>
      </c>
      <c r="U24" s="4">
        <v>1.5</v>
      </c>
      <c r="V24" s="4">
        <v>1.6</v>
      </c>
      <c r="W24" s="4">
        <v>0.72099999999999997</v>
      </c>
      <c r="X24" s="4">
        <v>12.2</v>
      </c>
      <c r="Y24" s="4"/>
    </row>
    <row r="25" spans="1:25" x14ac:dyDescent="0.3">
      <c r="A25" s="4" t="s">
        <v>24</v>
      </c>
      <c r="B25" s="4">
        <v>2008</v>
      </c>
      <c r="C25" s="4" t="s">
        <v>23</v>
      </c>
      <c r="D25" s="4" t="str">
        <f>IF(Table1_2[[#This Row],[Life Span ]]&lt;65,"Low",IF(Table1_2[[#This Row],[Life Span ]]&lt;75,"Medium","High"))</f>
        <v>High</v>
      </c>
      <c r="E25" s="4">
        <v>75.3</v>
      </c>
      <c r="F25" s="4">
        <v>1</v>
      </c>
      <c r="G25" s="4">
        <f>AVERAGE(Table1_2[[#This Row],[Adult Mortality]],Table1_2[[#This Row],[infant deaths]])</f>
        <v>1</v>
      </c>
      <c r="H25" s="4">
        <v>1</v>
      </c>
      <c r="I25" s="4">
        <v>5.61</v>
      </c>
      <c r="J25" s="4">
        <v>36.62206845</v>
      </c>
      <c r="K25" s="3">
        <v>99</v>
      </c>
      <c r="L25" s="4">
        <v>0</v>
      </c>
      <c r="M25" s="4">
        <v>52.6</v>
      </c>
      <c r="N25" s="4">
        <v>1</v>
      </c>
      <c r="O25" s="4">
        <v>99</v>
      </c>
      <c r="P25" s="4">
        <v>5.87</v>
      </c>
      <c r="Q25" s="4">
        <v>99</v>
      </c>
      <c r="R25" s="4">
        <v>0.1</v>
      </c>
      <c r="S25" s="4">
        <v>437.539647</v>
      </c>
      <c r="T25" s="4">
        <v>2947314</v>
      </c>
      <c r="U25" s="4">
        <v>1.6</v>
      </c>
      <c r="V25" s="4">
        <v>1.6</v>
      </c>
      <c r="W25" s="4">
        <v>0.71299999999999997</v>
      </c>
      <c r="X25" s="4">
        <v>12</v>
      </c>
      <c r="Y25" s="4"/>
    </row>
    <row r="26" spans="1:25" x14ac:dyDescent="0.3">
      <c r="A26" s="4" t="s">
        <v>24</v>
      </c>
      <c r="B26" s="4">
        <v>2007</v>
      </c>
      <c r="C26" s="4" t="s">
        <v>23</v>
      </c>
      <c r="D26" s="4" t="str">
        <f>IF(Table1_2[[#This Row],[Life Span ]]&lt;65,"Low",IF(Table1_2[[#This Row],[Life Span ]]&lt;75,"Medium","High"))</f>
        <v>High</v>
      </c>
      <c r="E26" s="4">
        <v>75.900000000000006</v>
      </c>
      <c r="F26" s="4">
        <v>9</v>
      </c>
      <c r="G26" s="4">
        <f>AVERAGE(Table1_2[[#This Row],[Adult Mortality]],Table1_2[[#This Row],[infant deaths]])</f>
        <v>5</v>
      </c>
      <c r="H26" s="4">
        <v>1</v>
      </c>
      <c r="I26" s="4">
        <v>5.58</v>
      </c>
      <c r="J26" s="4">
        <v>32.246552280000003</v>
      </c>
      <c r="K26" s="3">
        <v>98</v>
      </c>
      <c r="L26" s="4">
        <v>22</v>
      </c>
      <c r="M26" s="4">
        <v>51.7</v>
      </c>
      <c r="N26" s="4">
        <v>1</v>
      </c>
      <c r="O26" s="4">
        <v>99</v>
      </c>
      <c r="P26" s="4">
        <v>6.1</v>
      </c>
      <c r="Q26" s="4">
        <v>98</v>
      </c>
      <c r="R26" s="4">
        <v>0.1</v>
      </c>
      <c r="S26" s="4">
        <v>363.13684999999998</v>
      </c>
      <c r="T26" s="4">
        <v>29717</v>
      </c>
      <c r="U26" s="4">
        <v>1.6</v>
      </c>
      <c r="V26" s="4">
        <v>1.7</v>
      </c>
      <c r="W26" s="4">
        <v>0.70299999999999996</v>
      </c>
      <c r="X26" s="4">
        <v>11.6</v>
      </c>
      <c r="Y26" s="4"/>
    </row>
    <row r="27" spans="1:25" x14ac:dyDescent="0.3">
      <c r="A27" s="4" t="s">
        <v>24</v>
      </c>
      <c r="B27" s="4">
        <v>2006</v>
      </c>
      <c r="C27" s="4" t="s">
        <v>23</v>
      </c>
      <c r="D27" s="4" t="str">
        <f>IF(Table1_2[[#This Row],[Life Span ]]&lt;65,"Low",IF(Table1_2[[#This Row],[Life Span ]]&lt;75,"Medium","High"))</f>
        <v>Medium</v>
      </c>
      <c r="E27" s="4">
        <v>74.2</v>
      </c>
      <c r="F27" s="4">
        <v>99</v>
      </c>
      <c r="G27" s="4">
        <f>AVERAGE(Table1_2[[#This Row],[Adult Mortality]],Table1_2[[#This Row],[infant deaths]])</f>
        <v>50</v>
      </c>
      <c r="H27" s="4">
        <v>1</v>
      </c>
      <c r="I27" s="4">
        <v>5.31</v>
      </c>
      <c r="J27" s="4">
        <v>3.3021541999999999</v>
      </c>
      <c r="K27" s="3">
        <v>98</v>
      </c>
      <c r="L27" s="4">
        <v>68</v>
      </c>
      <c r="M27" s="4">
        <v>5.8</v>
      </c>
      <c r="N27" s="4">
        <v>1</v>
      </c>
      <c r="O27" s="4">
        <v>97</v>
      </c>
      <c r="P27" s="4">
        <v>5.86</v>
      </c>
      <c r="Q27" s="4">
        <v>97</v>
      </c>
      <c r="R27" s="4">
        <v>0.1</v>
      </c>
      <c r="S27" s="4">
        <v>35.129300000000001</v>
      </c>
      <c r="T27" s="4">
        <v>2992547</v>
      </c>
      <c r="U27" s="4">
        <v>1.7</v>
      </c>
      <c r="V27" s="4">
        <v>1.8</v>
      </c>
      <c r="W27" s="4">
        <v>0.69599999999999995</v>
      </c>
      <c r="X27" s="4">
        <v>11.4</v>
      </c>
      <c r="Y27" s="4"/>
    </row>
    <row r="28" spans="1:25" x14ac:dyDescent="0.3">
      <c r="A28" s="4" t="s">
        <v>24</v>
      </c>
      <c r="B28" s="4">
        <v>2005</v>
      </c>
      <c r="C28" s="4" t="s">
        <v>23</v>
      </c>
      <c r="D28" s="4" t="str">
        <f>IF(Table1_2[[#This Row],[Life Span ]]&lt;65,"Low",IF(Table1_2[[#This Row],[Life Span ]]&lt;75,"Medium","High"))</f>
        <v>Medium</v>
      </c>
      <c r="E28" s="4">
        <v>73.5</v>
      </c>
      <c r="F28" s="4">
        <v>15</v>
      </c>
      <c r="G28" s="4">
        <f>AVERAGE(Table1_2[[#This Row],[Adult Mortality]],Table1_2[[#This Row],[infant deaths]])</f>
        <v>8</v>
      </c>
      <c r="H28" s="4">
        <v>1</v>
      </c>
      <c r="I28" s="4">
        <v>5.16</v>
      </c>
      <c r="J28" s="4">
        <v>26.993121429999999</v>
      </c>
      <c r="K28" s="3">
        <v>98</v>
      </c>
      <c r="L28" s="4">
        <v>6</v>
      </c>
      <c r="M28" s="4">
        <v>49.9</v>
      </c>
      <c r="N28" s="4">
        <v>1</v>
      </c>
      <c r="O28" s="4">
        <v>97</v>
      </c>
      <c r="P28" s="4">
        <v>6.12</v>
      </c>
      <c r="Q28" s="4">
        <v>98</v>
      </c>
      <c r="R28" s="4">
        <v>0.1</v>
      </c>
      <c r="S28" s="4">
        <v>279.14293099999998</v>
      </c>
      <c r="T28" s="4">
        <v>311487</v>
      </c>
      <c r="U28" s="4">
        <v>1.8</v>
      </c>
      <c r="V28" s="4">
        <v>1.8</v>
      </c>
      <c r="W28" s="4">
        <v>0.68500000000000005</v>
      </c>
      <c r="X28" s="4">
        <v>10.8</v>
      </c>
      <c r="Y28" s="4"/>
    </row>
    <row r="29" spans="1:25" x14ac:dyDescent="0.3">
      <c r="A29" s="4" t="s">
        <v>24</v>
      </c>
      <c r="B29" s="4">
        <v>2004</v>
      </c>
      <c r="C29" s="4" t="s">
        <v>23</v>
      </c>
      <c r="D29" s="4" t="str">
        <f>IF(Table1_2[[#This Row],[Life Span ]]&lt;65,"Low",IF(Table1_2[[#This Row],[Life Span ]]&lt;75,"Medium","High"))</f>
        <v>Medium</v>
      </c>
      <c r="E29" s="4">
        <v>73</v>
      </c>
      <c r="F29" s="4">
        <v>17</v>
      </c>
      <c r="G29" s="4">
        <f>AVERAGE(Table1_2[[#This Row],[Adult Mortality]],Table1_2[[#This Row],[infant deaths]])</f>
        <v>9</v>
      </c>
      <c r="H29" s="4">
        <v>1</v>
      </c>
      <c r="I29" s="4">
        <v>4.54</v>
      </c>
      <c r="J29" s="4">
        <v>221.84280000000001</v>
      </c>
      <c r="K29" s="3">
        <v>99</v>
      </c>
      <c r="L29" s="4">
        <v>7</v>
      </c>
      <c r="M29" s="4">
        <v>48.9</v>
      </c>
      <c r="N29" s="4">
        <v>1</v>
      </c>
      <c r="O29" s="4">
        <v>98</v>
      </c>
      <c r="P29" s="4">
        <v>6.38</v>
      </c>
      <c r="Q29" s="4">
        <v>97</v>
      </c>
      <c r="R29" s="4">
        <v>0.1</v>
      </c>
      <c r="S29" s="4">
        <v>2416.5882350000002</v>
      </c>
      <c r="T29" s="4">
        <v>326939</v>
      </c>
      <c r="U29" s="4">
        <v>1.8</v>
      </c>
      <c r="V29" s="4">
        <v>1.9</v>
      </c>
      <c r="W29" s="4">
        <v>0.68100000000000005</v>
      </c>
      <c r="X29" s="4">
        <v>10.9</v>
      </c>
      <c r="Y29" s="4"/>
    </row>
    <row r="30" spans="1:25" x14ac:dyDescent="0.3">
      <c r="A30" s="4" t="s">
        <v>24</v>
      </c>
      <c r="B30" s="4">
        <v>2003</v>
      </c>
      <c r="C30" s="4" t="s">
        <v>23</v>
      </c>
      <c r="D30" s="4" t="str">
        <f>IF(Table1_2[[#This Row],[Life Span ]]&lt;65,"Low",IF(Table1_2[[#This Row],[Life Span ]]&lt;75,"Medium","High"))</f>
        <v>Medium</v>
      </c>
      <c r="E30" s="4">
        <v>72.8</v>
      </c>
      <c r="F30" s="4">
        <v>18</v>
      </c>
      <c r="G30" s="4">
        <f>AVERAGE(Table1_2[[#This Row],[Adult Mortality]],Table1_2[[#This Row],[infant deaths]])</f>
        <v>9.5</v>
      </c>
      <c r="H30" s="4">
        <v>1</v>
      </c>
      <c r="I30" s="4">
        <v>4.29</v>
      </c>
      <c r="J30" s="4">
        <v>14.719288819999999</v>
      </c>
      <c r="K30" s="3">
        <v>97</v>
      </c>
      <c r="L30" s="4">
        <v>8</v>
      </c>
      <c r="M30" s="4">
        <v>47.9</v>
      </c>
      <c r="N30" s="4">
        <v>1</v>
      </c>
      <c r="O30" s="4">
        <v>97</v>
      </c>
      <c r="P30" s="4">
        <v>6.27</v>
      </c>
      <c r="Q30" s="4">
        <v>97</v>
      </c>
      <c r="R30" s="4">
        <v>0.1</v>
      </c>
      <c r="S30" s="4">
        <v>189.681557</v>
      </c>
      <c r="T30" s="4">
        <v>339616</v>
      </c>
      <c r="U30" s="4">
        <v>1.9</v>
      </c>
      <c r="V30" s="4">
        <v>2</v>
      </c>
      <c r="W30" s="4">
        <v>0.67400000000000004</v>
      </c>
      <c r="X30" s="4">
        <v>10.7</v>
      </c>
      <c r="Y30" s="4"/>
    </row>
    <row r="31" spans="1:25" x14ac:dyDescent="0.3">
      <c r="A31" s="4" t="s">
        <v>24</v>
      </c>
      <c r="B31" s="4">
        <v>2002</v>
      </c>
      <c r="C31" s="4" t="s">
        <v>23</v>
      </c>
      <c r="D31" s="4" t="str">
        <f>IF(Table1_2[[#This Row],[Life Span ]]&lt;65,"Low",IF(Table1_2[[#This Row],[Life Span ]]&lt;75,"Medium","High"))</f>
        <v>Medium</v>
      </c>
      <c r="E31" s="4">
        <v>73.3</v>
      </c>
      <c r="F31" s="4">
        <v>15</v>
      </c>
      <c r="G31" s="4">
        <f>AVERAGE(Table1_2[[#This Row],[Adult Mortality]],Table1_2[[#This Row],[infant deaths]])</f>
        <v>8</v>
      </c>
      <c r="H31" s="4">
        <v>1</v>
      </c>
      <c r="I31" s="4">
        <v>3.73</v>
      </c>
      <c r="J31" s="4">
        <v>104.5169157</v>
      </c>
      <c r="K31" s="3">
        <v>96</v>
      </c>
      <c r="L31" s="4">
        <v>16</v>
      </c>
      <c r="M31" s="4">
        <v>46.9</v>
      </c>
      <c r="N31" s="4">
        <v>1</v>
      </c>
      <c r="O31" s="4">
        <v>98</v>
      </c>
      <c r="P31" s="4">
        <v>6.3</v>
      </c>
      <c r="Q31" s="4">
        <v>98</v>
      </c>
      <c r="R31" s="4">
        <v>0.1</v>
      </c>
      <c r="S31" s="4">
        <v>1453.642777</v>
      </c>
      <c r="T31" s="4">
        <v>3511</v>
      </c>
      <c r="U31" s="4">
        <v>2</v>
      </c>
      <c r="V31" s="4">
        <v>2.1</v>
      </c>
      <c r="W31" s="4">
        <v>0.67</v>
      </c>
      <c r="X31" s="4">
        <v>10.7</v>
      </c>
      <c r="Y31" s="4"/>
    </row>
    <row r="32" spans="1:25" x14ac:dyDescent="0.3">
      <c r="A32" s="4" t="s">
        <v>24</v>
      </c>
      <c r="B32" s="4">
        <v>2001</v>
      </c>
      <c r="C32" s="4" t="s">
        <v>23</v>
      </c>
      <c r="D32" s="4" t="str">
        <f>IF(Table1_2[[#This Row],[Life Span ]]&lt;65,"Low",IF(Table1_2[[#This Row],[Life Span ]]&lt;75,"Medium","High"))</f>
        <v>Medium</v>
      </c>
      <c r="E32" s="4">
        <v>73.599999999999994</v>
      </c>
      <c r="F32" s="4">
        <v>14</v>
      </c>
      <c r="G32" s="4">
        <f>AVERAGE(Table1_2[[#This Row],[Adult Mortality]],Table1_2[[#This Row],[infant deaths]])</f>
        <v>7.5</v>
      </c>
      <c r="H32" s="4">
        <v>1</v>
      </c>
      <c r="I32" s="4">
        <v>4.25</v>
      </c>
      <c r="J32" s="4">
        <v>96.205570780000002</v>
      </c>
      <c r="K32" s="3">
        <v>96</v>
      </c>
      <c r="L32" s="4">
        <v>18</v>
      </c>
      <c r="M32" s="4">
        <v>46</v>
      </c>
      <c r="N32" s="4">
        <v>1</v>
      </c>
      <c r="O32" s="4">
        <v>97</v>
      </c>
      <c r="P32" s="4">
        <v>6</v>
      </c>
      <c r="Q32" s="4">
        <v>97</v>
      </c>
      <c r="R32" s="4">
        <v>0.1</v>
      </c>
      <c r="S32" s="4">
        <v>1326.9733900000001</v>
      </c>
      <c r="T32" s="4">
        <v>36173</v>
      </c>
      <c r="U32" s="4">
        <v>2.1</v>
      </c>
      <c r="V32" s="4">
        <v>2.1</v>
      </c>
      <c r="W32" s="4">
        <v>0.66200000000000003</v>
      </c>
      <c r="X32" s="4">
        <v>10.6</v>
      </c>
      <c r="Y32" s="4"/>
    </row>
    <row r="33" spans="1:25" x14ac:dyDescent="0.3">
      <c r="A33" s="4" t="s">
        <v>24</v>
      </c>
      <c r="B33" s="4">
        <v>2000</v>
      </c>
      <c r="C33" s="4" t="s">
        <v>23</v>
      </c>
      <c r="D33" s="4" t="str">
        <f>IF(Table1_2[[#This Row],[Life Span ]]&lt;65,"Low",IF(Table1_2[[#This Row],[Life Span ]]&lt;75,"Medium","High"))</f>
        <v>Medium</v>
      </c>
      <c r="E33" s="4">
        <v>72.599999999999994</v>
      </c>
      <c r="F33" s="4">
        <v>11</v>
      </c>
      <c r="G33" s="4">
        <f>AVERAGE(Table1_2[[#This Row],[Adult Mortality]],Table1_2[[#This Row],[infant deaths]])</f>
        <v>6</v>
      </c>
      <c r="H33" s="4">
        <v>1</v>
      </c>
      <c r="I33" s="4">
        <v>3.66</v>
      </c>
      <c r="J33" s="4">
        <v>91.71154052</v>
      </c>
      <c r="K33" s="3">
        <v>96</v>
      </c>
      <c r="L33" s="4">
        <v>662</v>
      </c>
      <c r="M33" s="4">
        <v>45</v>
      </c>
      <c r="N33" s="4">
        <v>1</v>
      </c>
      <c r="O33" s="4">
        <v>97</v>
      </c>
      <c r="P33" s="4">
        <v>6.26</v>
      </c>
      <c r="Q33" s="4">
        <v>97</v>
      </c>
      <c r="R33" s="4">
        <v>0.1</v>
      </c>
      <c r="S33" s="4">
        <v>1175.7889809999999</v>
      </c>
      <c r="T33" s="4">
        <v>38927</v>
      </c>
      <c r="U33" s="4">
        <v>2.1</v>
      </c>
      <c r="V33" s="4">
        <v>2.2000000000000002</v>
      </c>
      <c r="W33" s="4">
        <v>0.65600000000000003</v>
      </c>
      <c r="X33" s="4">
        <v>10.7</v>
      </c>
      <c r="Y33" s="4"/>
    </row>
    <row r="34" spans="1:25" x14ac:dyDescent="0.3">
      <c r="A34" s="4" t="s">
        <v>25</v>
      </c>
      <c r="B34" s="4">
        <v>2015</v>
      </c>
      <c r="C34" s="4" t="s">
        <v>23</v>
      </c>
      <c r="D34" s="4" t="str">
        <f>IF(Table1_2[[#This Row],[Life Span ]]&lt;65,"Low",IF(Table1_2[[#This Row],[Life Span ]]&lt;75,"Medium","High"))</f>
        <v>High</v>
      </c>
      <c r="E34" s="4">
        <v>75.599999999999994</v>
      </c>
      <c r="F34" s="4">
        <v>19</v>
      </c>
      <c r="G34" s="4">
        <f>AVERAGE(Table1_2[[#This Row],[Adult Mortality]],Table1_2[[#This Row],[infant deaths]])</f>
        <v>20</v>
      </c>
      <c r="H34" s="4">
        <v>21</v>
      </c>
      <c r="I34" s="4">
        <v>0.01</v>
      </c>
      <c r="J34" s="4">
        <v>0</v>
      </c>
      <c r="K34" s="3">
        <v>95</v>
      </c>
      <c r="L34" s="4">
        <v>63</v>
      </c>
      <c r="M34" s="4">
        <v>59.5</v>
      </c>
      <c r="N34" s="4">
        <v>24</v>
      </c>
      <c r="O34" s="4">
        <v>95</v>
      </c>
      <c r="P34" s="4">
        <v>6.26</v>
      </c>
      <c r="Q34" s="4">
        <v>95</v>
      </c>
      <c r="R34" s="4">
        <v>0.1</v>
      </c>
      <c r="S34" s="4">
        <v>4132.7629200000001</v>
      </c>
      <c r="T34" s="4">
        <v>39871528</v>
      </c>
      <c r="U34" s="4">
        <v>6</v>
      </c>
      <c r="V34" s="4">
        <v>5.8</v>
      </c>
      <c r="W34" s="4">
        <v>0.74299999999999999</v>
      </c>
      <c r="X34" s="4">
        <v>14.4</v>
      </c>
      <c r="Y34" s="4"/>
    </row>
    <row r="35" spans="1:25" x14ac:dyDescent="0.3">
      <c r="A35" s="4" t="s">
        <v>25</v>
      </c>
      <c r="B35" s="4">
        <v>2014</v>
      </c>
      <c r="C35" s="4" t="s">
        <v>23</v>
      </c>
      <c r="D35" s="4" t="str">
        <f>IF(Table1_2[[#This Row],[Life Span ]]&lt;65,"Low",IF(Table1_2[[#This Row],[Life Span ]]&lt;75,"Medium","High"))</f>
        <v>High</v>
      </c>
      <c r="E35" s="4">
        <v>75.400000000000006</v>
      </c>
      <c r="F35" s="4">
        <v>11</v>
      </c>
      <c r="G35" s="4">
        <f>AVERAGE(Table1_2[[#This Row],[Adult Mortality]],Table1_2[[#This Row],[infant deaths]])</f>
        <v>16</v>
      </c>
      <c r="H35" s="4">
        <v>21</v>
      </c>
      <c r="I35" s="4">
        <v>0.01</v>
      </c>
      <c r="J35" s="4">
        <v>54.237318299999998</v>
      </c>
      <c r="K35" s="3">
        <v>95</v>
      </c>
      <c r="L35" s="4">
        <v>0</v>
      </c>
      <c r="M35" s="4">
        <v>58.4</v>
      </c>
      <c r="N35" s="4">
        <v>24</v>
      </c>
      <c r="O35" s="4">
        <v>95</v>
      </c>
      <c r="P35" s="4">
        <v>7.21</v>
      </c>
      <c r="Q35" s="4">
        <v>95</v>
      </c>
      <c r="R35" s="4">
        <v>0.1</v>
      </c>
      <c r="S35" s="4">
        <v>547.85170000000005</v>
      </c>
      <c r="T35" s="4">
        <v>39113313</v>
      </c>
      <c r="U35" s="4">
        <v>6</v>
      </c>
      <c r="V35" s="4">
        <v>5.8</v>
      </c>
      <c r="W35" s="4">
        <v>0.74099999999999999</v>
      </c>
      <c r="X35" s="4">
        <v>14.4</v>
      </c>
      <c r="Y35" s="4"/>
    </row>
    <row r="36" spans="1:25" x14ac:dyDescent="0.3">
      <c r="A36" s="4" t="s">
        <v>25</v>
      </c>
      <c r="B36" s="4">
        <v>2013</v>
      </c>
      <c r="C36" s="4" t="s">
        <v>23</v>
      </c>
      <c r="D36" s="4" t="str">
        <f>IF(Table1_2[[#This Row],[Life Span ]]&lt;65,"Low",IF(Table1_2[[#This Row],[Life Span ]]&lt;75,"Medium","High"))</f>
        <v>High</v>
      </c>
      <c r="E36" s="4">
        <v>75.3</v>
      </c>
      <c r="F36" s="4">
        <v>112</v>
      </c>
      <c r="G36" s="4">
        <f>AVERAGE(Table1_2[[#This Row],[Adult Mortality]],Table1_2[[#This Row],[infant deaths]])</f>
        <v>66.5</v>
      </c>
      <c r="H36" s="4">
        <v>21</v>
      </c>
      <c r="I36" s="4">
        <v>0.53</v>
      </c>
      <c r="J36" s="4">
        <v>544.45074320000003</v>
      </c>
      <c r="K36" s="3">
        <v>95</v>
      </c>
      <c r="L36" s="4">
        <v>25</v>
      </c>
      <c r="M36" s="4">
        <v>57.2</v>
      </c>
      <c r="N36" s="4">
        <v>24</v>
      </c>
      <c r="O36" s="4">
        <v>95</v>
      </c>
      <c r="P36" s="4">
        <v>7.12</v>
      </c>
      <c r="Q36" s="4">
        <v>95</v>
      </c>
      <c r="R36" s="4">
        <v>0.1</v>
      </c>
      <c r="S36" s="4">
        <v>5471.8667660000001</v>
      </c>
      <c r="T36" s="4">
        <v>38338562</v>
      </c>
      <c r="U36" s="4">
        <v>5.9</v>
      </c>
      <c r="V36" s="4">
        <v>5.8</v>
      </c>
      <c r="W36" s="4">
        <v>0.73699999999999999</v>
      </c>
      <c r="X36" s="4">
        <v>14.4</v>
      </c>
      <c r="Y36" s="4"/>
    </row>
    <row r="37" spans="1:25" x14ac:dyDescent="0.3">
      <c r="A37" s="4" t="s">
        <v>25</v>
      </c>
      <c r="B37" s="4">
        <v>2012</v>
      </c>
      <c r="C37" s="4" t="s">
        <v>23</v>
      </c>
      <c r="D37" s="4" t="str">
        <f>IF(Table1_2[[#This Row],[Life Span ]]&lt;65,"Low",IF(Table1_2[[#This Row],[Life Span ]]&lt;75,"Medium","High"))</f>
        <v>High</v>
      </c>
      <c r="E37" s="4">
        <v>75.099999999999994</v>
      </c>
      <c r="F37" s="4">
        <v>113</v>
      </c>
      <c r="G37" s="4">
        <f>AVERAGE(Table1_2[[#This Row],[Adult Mortality]],Table1_2[[#This Row],[infant deaths]])</f>
        <v>67</v>
      </c>
      <c r="H37" s="4">
        <v>21</v>
      </c>
      <c r="I37" s="4">
        <v>0.66</v>
      </c>
      <c r="J37" s="4">
        <v>555.92608340000004</v>
      </c>
      <c r="K37" s="3">
        <v>95</v>
      </c>
      <c r="L37" s="4">
        <v>18</v>
      </c>
      <c r="M37" s="4">
        <v>56.1</v>
      </c>
      <c r="N37" s="4">
        <v>24</v>
      </c>
      <c r="O37" s="4">
        <v>95</v>
      </c>
      <c r="P37" s="4">
        <v>6.14</v>
      </c>
      <c r="Q37" s="4">
        <v>95</v>
      </c>
      <c r="R37" s="4">
        <v>0.1</v>
      </c>
      <c r="S37" s="4">
        <v>5564.8256600000004</v>
      </c>
      <c r="T37" s="4">
        <v>37565847</v>
      </c>
      <c r="U37" s="4">
        <v>5.9</v>
      </c>
      <c r="V37" s="4">
        <v>5.8</v>
      </c>
      <c r="W37" s="4">
        <v>0.73199999999999998</v>
      </c>
      <c r="X37" s="4">
        <v>14.4</v>
      </c>
      <c r="Y37" s="4"/>
    </row>
    <row r="38" spans="1:25" x14ac:dyDescent="0.3">
      <c r="A38" s="4" t="s">
        <v>25</v>
      </c>
      <c r="B38" s="4">
        <v>2011</v>
      </c>
      <c r="C38" s="4" t="s">
        <v>23</v>
      </c>
      <c r="D38" s="4" t="str">
        <f>IF(Table1_2[[#This Row],[Life Span ]]&lt;65,"Low",IF(Table1_2[[#This Row],[Life Span ]]&lt;75,"Medium","High"))</f>
        <v>Medium</v>
      </c>
      <c r="E38" s="4">
        <v>74.900000000000006</v>
      </c>
      <c r="F38" s="4">
        <v>116</v>
      </c>
      <c r="G38" s="4">
        <f>AVERAGE(Table1_2[[#This Row],[Adult Mortality]],Table1_2[[#This Row],[infant deaths]])</f>
        <v>68.5</v>
      </c>
      <c r="H38" s="4">
        <v>21</v>
      </c>
      <c r="I38" s="4">
        <v>0.56000000000000005</v>
      </c>
      <c r="J38" s="4">
        <v>509.00204050000002</v>
      </c>
      <c r="K38" s="3">
        <v>95</v>
      </c>
      <c r="L38" s="4">
        <v>112</v>
      </c>
      <c r="M38" s="4">
        <v>55</v>
      </c>
      <c r="N38" s="4">
        <v>24</v>
      </c>
      <c r="O38" s="4">
        <v>95</v>
      </c>
      <c r="P38" s="4">
        <v>5.29</v>
      </c>
      <c r="Q38" s="4">
        <v>95</v>
      </c>
      <c r="R38" s="4">
        <v>0.1</v>
      </c>
      <c r="S38" s="4">
        <v>5432.2523000000001</v>
      </c>
      <c r="T38" s="4">
        <v>36819558</v>
      </c>
      <c r="U38" s="4">
        <v>5.9</v>
      </c>
      <c r="V38" s="4">
        <v>5.8</v>
      </c>
      <c r="W38" s="4">
        <v>0.72399999999999998</v>
      </c>
      <c r="X38" s="4">
        <v>14</v>
      </c>
      <c r="Y38" s="4"/>
    </row>
    <row r="39" spans="1:25" x14ac:dyDescent="0.3">
      <c r="A39" s="4" t="s">
        <v>25</v>
      </c>
      <c r="B39" s="4">
        <v>2010</v>
      </c>
      <c r="C39" s="4" t="s">
        <v>23</v>
      </c>
      <c r="D39" s="4" t="str">
        <f>IF(Table1_2[[#This Row],[Life Span ]]&lt;65,"Low",IF(Table1_2[[#This Row],[Life Span ]]&lt;75,"Medium","High"))</f>
        <v>Medium</v>
      </c>
      <c r="E39" s="4">
        <v>74.7</v>
      </c>
      <c r="F39" s="4">
        <v>119</v>
      </c>
      <c r="G39" s="4">
        <f>AVERAGE(Table1_2[[#This Row],[Adult Mortality]],Table1_2[[#This Row],[infant deaths]])</f>
        <v>70</v>
      </c>
      <c r="H39" s="4">
        <v>21</v>
      </c>
      <c r="I39" s="4">
        <v>0.45</v>
      </c>
      <c r="J39" s="4">
        <v>430.71758610000001</v>
      </c>
      <c r="K39" s="3">
        <v>95</v>
      </c>
      <c r="L39" s="4">
        <v>103</v>
      </c>
      <c r="M39" s="4">
        <v>53.9</v>
      </c>
      <c r="N39" s="4">
        <v>24</v>
      </c>
      <c r="O39" s="4">
        <v>95</v>
      </c>
      <c r="P39" s="4">
        <v>5.12</v>
      </c>
      <c r="Q39" s="4">
        <v>95</v>
      </c>
      <c r="R39" s="4">
        <v>0.1</v>
      </c>
      <c r="S39" s="4">
        <v>4463.3946749999996</v>
      </c>
      <c r="T39" s="4">
        <v>36117637</v>
      </c>
      <c r="U39" s="4">
        <v>5.9</v>
      </c>
      <c r="V39" s="4">
        <v>5.8</v>
      </c>
      <c r="W39" s="4">
        <v>0.71399999999999997</v>
      </c>
      <c r="X39" s="4">
        <v>13.6</v>
      </c>
      <c r="Y39" s="4"/>
    </row>
    <row r="40" spans="1:25" x14ac:dyDescent="0.3">
      <c r="A40" s="4" t="s">
        <v>25</v>
      </c>
      <c r="B40" s="4">
        <v>2009</v>
      </c>
      <c r="C40" s="4" t="s">
        <v>23</v>
      </c>
      <c r="D40" s="4" t="str">
        <f>IF(Table1_2[[#This Row],[Life Span ]]&lt;65,"Low",IF(Table1_2[[#This Row],[Life Span ]]&lt;75,"Medium","High"))</f>
        <v>Medium</v>
      </c>
      <c r="E40" s="4">
        <v>74.400000000000006</v>
      </c>
      <c r="F40" s="4">
        <v>123</v>
      </c>
      <c r="G40" s="4">
        <f>AVERAGE(Table1_2[[#This Row],[Adult Mortality]],Table1_2[[#This Row],[infant deaths]])</f>
        <v>71.5</v>
      </c>
      <c r="H40" s="4">
        <v>20</v>
      </c>
      <c r="I40" s="4">
        <v>0.5</v>
      </c>
      <c r="J40" s="4">
        <v>352.06364189999999</v>
      </c>
      <c r="K40" s="3">
        <v>94</v>
      </c>
      <c r="L40" s="4">
        <v>107</v>
      </c>
      <c r="M40" s="4">
        <v>52.8</v>
      </c>
      <c r="N40" s="4">
        <v>23</v>
      </c>
      <c r="O40" s="4">
        <v>94</v>
      </c>
      <c r="P40" s="4">
        <v>5.36</v>
      </c>
      <c r="Q40" s="4">
        <v>95</v>
      </c>
      <c r="R40" s="4">
        <v>0.1</v>
      </c>
      <c r="S40" s="4">
        <v>3868.8312299999998</v>
      </c>
      <c r="T40" s="4">
        <v>3546576</v>
      </c>
      <c r="U40" s="4">
        <v>6</v>
      </c>
      <c r="V40" s="4">
        <v>5.9</v>
      </c>
      <c r="W40" s="4">
        <v>0.70499999999999996</v>
      </c>
      <c r="X40" s="4">
        <v>13.1</v>
      </c>
      <c r="Y40" s="4"/>
    </row>
    <row r="41" spans="1:25" x14ac:dyDescent="0.3">
      <c r="A41" s="4" t="s">
        <v>25</v>
      </c>
      <c r="B41" s="4">
        <v>2008</v>
      </c>
      <c r="C41" s="4" t="s">
        <v>23</v>
      </c>
      <c r="D41" s="4" t="str">
        <f>IF(Table1_2[[#This Row],[Life Span ]]&lt;65,"Low",IF(Table1_2[[#This Row],[Life Span ]]&lt;75,"Medium","High"))</f>
        <v>Medium</v>
      </c>
      <c r="E41" s="4">
        <v>74.099999999999994</v>
      </c>
      <c r="F41" s="4">
        <v>126</v>
      </c>
      <c r="G41" s="4">
        <f>AVERAGE(Table1_2[[#This Row],[Adult Mortality]],Table1_2[[#This Row],[infant deaths]])</f>
        <v>73</v>
      </c>
      <c r="H41" s="4">
        <v>20</v>
      </c>
      <c r="I41" s="4">
        <v>0.46</v>
      </c>
      <c r="J41" s="4">
        <v>43.08717334</v>
      </c>
      <c r="K41" s="3">
        <v>91</v>
      </c>
      <c r="L41" s="4">
        <v>217</v>
      </c>
      <c r="M41" s="4">
        <v>51.8</v>
      </c>
      <c r="N41" s="4">
        <v>23</v>
      </c>
      <c r="O41" s="4">
        <v>92</v>
      </c>
      <c r="P41" s="4">
        <v>4.2</v>
      </c>
      <c r="Q41" s="4">
        <v>93</v>
      </c>
      <c r="R41" s="4">
        <v>0.1</v>
      </c>
      <c r="S41" s="4">
        <v>495.25486599999999</v>
      </c>
      <c r="T41" s="4">
        <v>3486715</v>
      </c>
      <c r="U41" s="4">
        <v>6</v>
      </c>
      <c r="V41" s="4">
        <v>5.9</v>
      </c>
      <c r="W41" s="4">
        <v>0.69699999999999995</v>
      </c>
      <c r="X41" s="4">
        <v>12.6</v>
      </c>
      <c r="Y41" s="4"/>
    </row>
    <row r="42" spans="1:25" x14ac:dyDescent="0.3">
      <c r="A42" s="4" t="s">
        <v>25</v>
      </c>
      <c r="B42" s="4">
        <v>2007</v>
      </c>
      <c r="C42" s="4" t="s">
        <v>23</v>
      </c>
      <c r="D42" s="4" t="str">
        <f>IF(Table1_2[[#This Row],[Life Span ]]&lt;65,"Low",IF(Table1_2[[#This Row],[Life Span ]]&lt;75,"Medium","High"))</f>
        <v>Medium</v>
      </c>
      <c r="E42" s="4">
        <v>73.8</v>
      </c>
      <c r="F42" s="4">
        <v>129</v>
      </c>
      <c r="G42" s="4">
        <f>AVERAGE(Table1_2[[#This Row],[Adult Mortality]],Table1_2[[#This Row],[infant deaths]])</f>
        <v>74.5</v>
      </c>
      <c r="H42" s="4">
        <v>20</v>
      </c>
      <c r="I42" s="4">
        <v>0.44</v>
      </c>
      <c r="J42" s="4">
        <v>320.3239241</v>
      </c>
      <c r="K42" s="3">
        <v>9</v>
      </c>
      <c r="L42" s="4">
        <v>0</v>
      </c>
      <c r="M42" s="4">
        <v>5.8</v>
      </c>
      <c r="N42" s="4">
        <v>23</v>
      </c>
      <c r="O42" s="4">
        <v>95</v>
      </c>
      <c r="P42" s="4">
        <v>3.82</v>
      </c>
      <c r="Q42" s="4">
        <v>95</v>
      </c>
      <c r="R42" s="4">
        <v>0.1</v>
      </c>
      <c r="S42" s="4">
        <v>3935.1833430000001</v>
      </c>
      <c r="T42" s="4">
        <v>34376</v>
      </c>
      <c r="U42" s="4">
        <v>6</v>
      </c>
      <c r="V42" s="4">
        <v>5.9</v>
      </c>
      <c r="W42" s="4">
        <v>0.69</v>
      </c>
      <c r="X42" s="4">
        <v>12.3</v>
      </c>
      <c r="Y42" s="4"/>
    </row>
    <row r="43" spans="1:25" x14ac:dyDescent="0.3">
      <c r="A43" s="4" t="s">
        <v>25</v>
      </c>
      <c r="B43" s="4">
        <v>2006</v>
      </c>
      <c r="C43" s="4" t="s">
        <v>23</v>
      </c>
      <c r="D43" s="4" t="str">
        <f>IF(Table1_2[[#This Row],[Life Span ]]&lt;65,"Low",IF(Table1_2[[#This Row],[Life Span ]]&lt;75,"Medium","High"))</f>
        <v>Medium</v>
      </c>
      <c r="E43" s="4">
        <v>73.400000000000006</v>
      </c>
      <c r="F43" s="4">
        <v>132</v>
      </c>
      <c r="G43" s="4">
        <f>AVERAGE(Table1_2[[#This Row],[Adult Mortality]],Table1_2[[#This Row],[infant deaths]])</f>
        <v>76</v>
      </c>
      <c r="H43" s="4">
        <v>20</v>
      </c>
      <c r="I43" s="4">
        <v>0.36</v>
      </c>
      <c r="J43" s="4">
        <v>270.24019620000001</v>
      </c>
      <c r="K43" s="3">
        <v>8</v>
      </c>
      <c r="L43" s="4">
        <v>944</v>
      </c>
      <c r="M43" s="4">
        <v>49.8</v>
      </c>
      <c r="N43" s="4">
        <v>23</v>
      </c>
      <c r="O43" s="4">
        <v>95</v>
      </c>
      <c r="P43" s="4">
        <v>3.36</v>
      </c>
      <c r="Q43" s="4">
        <v>95</v>
      </c>
      <c r="R43" s="4">
        <v>0.1</v>
      </c>
      <c r="S43" s="4">
        <v>3464.6179000000002</v>
      </c>
      <c r="T43" s="4">
        <v>33777915</v>
      </c>
      <c r="U43" s="4">
        <v>6.1</v>
      </c>
      <c r="V43" s="4">
        <v>6</v>
      </c>
      <c r="W43" s="4">
        <v>0.68600000000000005</v>
      </c>
      <c r="X43" s="4">
        <v>12.3</v>
      </c>
      <c r="Y43" s="4"/>
    </row>
    <row r="44" spans="1:25" x14ac:dyDescent="0.3">
      <c r="A44" s="4" t="s">
        <v>25</v>
      </c>
      <c r="B44" s="4">
        <v>2005</v>
      </c>
      <c r="C44" s="4" t="s">
        <v>23</v>
      </c>
      <c r="D44" s="4" t="str">
        <f>IF(Table1_2[[#This Row],[Life Span ]]&lt;65,"Low",IF(Table1_2[[#This Row],[Life Span ]]&lt;75,"Medium","High"))</f>
        <v>Medium</v>
      </c>
      <c r="E44" s="4">
        <v>72.900000000000006</v>
      </c>
      <c r="F44" s="4">
        <v>136</v>
      </c>
      <c r="G44" s="4">
        <f>AVERAGE(Table1_2[[#This Row],[Adult Mortality]],Table1_2[[#This Row],[infant deaths]])</f>
        <v>77.5</v>
      </c>
      <c r="H44" s="4">
        <v>19</v>
      </c>
      <c r="I44" s="4">
        <v>0.5</v>
      </c>
      <c r="J44" s="4">
        <v>2.5489227579999998</v>
      </c>
      <c r="K44" s="3">
        <v>83</v>
      </c>
      <c r="L44" s="4">
        <v>2302</v>
      </c>
      <c r="M44" s="4">
        <v>48.9</v>
      </c>
      <c r="N44" s="4">
        <v>22</v>
      </c>
      <c r="O44" s="4">
        <v>88</v>
      </c>
      <c r="P44" s="4">
        <v>3.24</v>
      </c>
      <c r="Q44" s="4">
        <v>88</v>
      </c>
      <c r="R44" s="4">
        <v>0.1</v>
      </c>
      <c r="S44" s="4">
        <v>31.122378000000001</v>
      </c>
      <c r="T44" s="4">
        <v>33288437</v>
      </c>
      <c r="U44" s="4">
        <v>6.1</v>
      </c>
      <c r="V44" s="4">
        <v>6</v>
      </c>
      <c r="W44" s="4">
        <v>0.68</v>
      </c>
      <c r="X44" s="4">
        <v>12</v>
      </c>
      <c r="Y44" s="4"/>
    </row>
    <row r="45" spans="1:25" x14ac:dyDescent="0.3">
      <c r="A45" s="4" t="s">
        <v>25</v>
      </c>
      <c r="B45" s="4">
        <v>2004</v>
      </c>
      <c r="C45" s="4" t="s">
        <v>23</v>
      </c>
      <c r="D45" s="4" t="str">
        <f>IF(Table1_2[[#This Row],[Life Span ]]&lt;65,"Low",IF(Table1_2[[#This Row],[Life Span ]]&lt;75,"Medium","High"))</f>
        <v>Medium</v>
      </c>
      <c r="E45" s="4">
        <v>72.3</v>
      </c>
      <c r="F45" s="4">
        <v>14</v>
      </c>
      <c r="G45" s="4">
        <f>AVERAGE(Table1_2[[#This Row],[Adult Mortality]],Table1_2[[#This Row],[infant deaths]])</f>
        <v>16.5</v>
      </c>
      <c r="H45" s="4">
        <v>19</v>
      </c>
      <c r="I45" s="4">
        <v>0.45</v>
      </c>
      <c r="J45" s="4">
        <v>220.393699</v>
      </c>
      <c r="K45" s="3">
        <v>81</v>
      </c>
      <c r="L45" s="4">
        <v>3289</v>
      </c>
      <c r="M45" s="4">
        <v>47.9</v>
      </c>
      <c r="N45" s="4">
        <v>23</v>
      </c>
      <c r="O45" s="4">
        <v>86</v>
      </c>
      <c r="P45" s="4">
        <v>3.54</v>
      </c>
      <c r="Q45" s="4">
        <v>86</v>
      </c>
      <c r="R45" s="4">
        <v>0.1</v>
      </c>
      <c r="S45" s="4">
        <v>2598.9823000000001</v>
      </c>
      <c r="T45" s="4">
        <v>3283196</v>
      </c>
      <c r="U45" s="4">
        <v>6.2</v>
      </c>
      <c r="V45" s="4">
        <v>6.1</v>
      </c>
      <c r="W45" s="4">
        <v>0.67300000000000004</v>
      </c>
      <c r="X45" s="4">
        <v>11.7</v>
      </c>
      <c r="Y45" s="4"/>
    </row>
    <row r="46" spans="1:25" x14ac:dyDescent="0.3">
      <c r="A46" s="4" t="s">
        <v>25</v>
      </c>
      <c r="B46" s="4">
        <v>2003</v>
      </c>
      <c r="C46" s="4" t="s">
        <v>23</v>
      </c>
      <c r="D46" s="4" t="str">
        <f>IF(Table1_2[[#This Row],[Life Span ]]&lt;65,"Low",IF(Table1_2[[#This Row],[Life Span ]]&lt;75,"Medium","High"))</f>
        <v>Medium</v>
      </c>
      <c r="E46" s="4">
        <v>71.7</v>
      </c>
      <c r="F46" s="4">
        <v>146</v>
      </c>
      <c r="G46" s="4">
        <f>AVERAGE(Table1_2[[#This Row],[Adult Mortality]],Table1_2[[#This Row],[infant deaths]])</f>
        <v>83</v>
      </c>
      <c r="H46" s="4">
        <v>20</v>
      </c>
      <c r="I46" s="4">
        <v>0.34</v>
      </c>
      <c r="J46" s="4">
        <v>25.018522600000001</v>
      </c>
      <c r="K46" s="3">
        <v>81</v>
      </c>
      <c r="L46" s="4">
        <v>15374</v>
      </c>
      <c r="M46" s="4">
        <v>47</v>
      </c>
      <c r="N46" s="4">
        <v>23</v>
      </c>
      <c r="O46" s="4">
        <v>87</v>
      </c>
      <c r="P46" s="4">
        <v>3.6</v>
      </c>
      <c r="Q46" s="4">
        <v>87</v>
      </c>
      <c r="R46" s="4">
        <v>0.1</v>
      </c>
      <c r="S46" s="4">
        <v>294.33555999999999</v>
      </c>
      <c r="T46" s="4">
        <v>3243514</v>
      </c>
      <c r="U46" s="4">
        <v>6.3</v>
      </c>
      <c r="V46" s="4">
        <v>6.1</v>
      </c>
      <c r="W46" s="4">
        <v>0.66300000000000003</v>
      </c>
      <c r="X46" s="4">
        <v>11.5</v>
      </c>
      <c r="Y46" s="4"/>
    </row>
    <row r="47" spans="1:25" x14ac:dyDescent="0.3">
      <c r="A47" s="4" t="s">
        <v>25</v>
      </c>
      <c r="B47" s="4">
        <v>2002</v>
      </c>
      <c r="C47" s="4" t="s">
        <v>23</v>
      </c>
      <c r="D47" s="4" t="str">
        <f>IF(Table1_2[[#This Row],[Life Span ]]&lt;65,"Low",IF(Table1_2[[#This Row],[Life Span ]]&lt;75,"Medium","High"))</f>
        <v>Medium</v>
      </c>
      <c r="E47" s="4">
        <v>71.599999999999994</v>
      </c>
      <c r="F47" s="4">
        <v>145</v>
      </c>
      <c r="G47" s="4">
        <f>AVERAGE(Table1_2[[#This Row],[Adult Mortality]],Table1_2[[#This Row],[infant deaths]])</f>
        <v>82.5</v>
      </c>
      <c r="H47" s="4">
        <v>20</v>
      </c>
      <c r="I47" s="4">
        <v>0.36</v>
      </c>
      <c r="J47" s="4">
        <v>148.51198429999999</v>
      </c>
      <c r="K47" s="3">
        <v>81</v>
      </c>
      <c r="L47" s="4">
        <v>5862</v>
      </c>
      <c r="M47" s="4">
        <v>46.1</v>
      </c>
      <c r="N47" s="4">
        <v>23</v>
      </c>
      <c r="O47" s="4">
        <v>86</v>
      </c>
      <c r="P47" s="4">
        <v>3.73</v>
      </c>
      <c r="Q47" s="4">
        <v>86</v>
      </c>
      <c r="R47" s="4">
        <v>0.1</v>
      </c>
      <c r="S47" s="4">
        <v>1774.33673</v>
      </c>
      <c r="T47" s="4">
        <v>3199546</v>
      </c>
      <c r="U47" s="4">
        <v>6.3</v>
      </c>
      <c r="V47" s="4">
        <v>6.2</v>
      </c>
      <c r="W47" s="4">
        <v>0.65300000000000002</v>
      </c>
      <c r="X47" s="4">
        <v>11.1</v>
      </c>
      <c r="Y47" s="4"/>
    </row>
    <row r="48" spans="1:25" x14ac:dyDescent="0.3">
      <c r="A48" s="4" t="s">
        <v>25</v>
      </c>
      <c r="B48" s="4">
        <v>2001</v>
      </c>
      <c r="C48" s="4" t="s">
        <v>23</v>
      </c>
      <c r="D48" s="4" t="str">
        <f>IF(Table1_2[[#This Row],[Life Span ]]&lt;65,"Low",IF(Table1_2[[#This Row],[Life Span ]]&lt;75,"Medium","High"))</f>
        <v>Medium</v>
      </c>
      <c r="E48" s="4">
        <v>71.400000000000006</v>
      </c>
      <c r="F48" s="4">
        <v>145</v>
      </c>
      <c r="G48" s="4">
        <f>AVERAGE(Table1_2[[#This Row],[Adult Mortality]],Table1_2[[#This Row],[infant deaths]])</f>
        <v>82.5</v>
      </c>
      <c r="H48" s="4">
        <v>20</v>
      </c>
      <c r="I48" s="4">
        <v>0.23</v>
      </c>
      <c r="J48" s="4">
        <v>147.98607139999999</v>
      </c>
      <c r="K48" s="3">
        <v>81</v>
      </c>
      <c r="L48" s="4">
        <v>2686</v>
      </c>
      <c r="M48" s="4">
        <v>45.3</v>
      </c>
      <c r="N48" s="4">
        <v>24</v>
      </c>
      <c r="O48" s="4">
        <v>89</v>
      </c>
      <c r="P48" s="4">
        <v>3.84</v>
      </c>
      <c r="Q48" s="4">
        <v>89</v>
      </c>
      <c r="R48" s="4">
        <v>0.1</v>
      </c>
      <c r="S48" s="4">
        <v>1732.8579789999999</v>
      </c>
      <c r="T48" s="4">
        <v>31592153</v>
      </c>
      <c r="U48" s="4">
        <v>6.4</v>
      </c>
      <c r="V48" s="4">
        <v>6.3</v>
      </c>
      <c r="W48" s="4">
        <v>0.64400000000000002</v>
      </c>
      <c r="X48" s="4">
        <v>10.9</v>
      </c>
      <c r="Y48" s="4"/>
    </row>
    <row r="49" spans="1:25" x14ac:dyDescent="0.3">
      <c r="A49" s="4" t="s">
        <v>25</v>
      </c>
      <c r="B49" s="4">
        <v>2000</v>
      </c>
      <c r="C49" s="4" t="s">
        <v>23</v>
      </c>
      <c r="D49" s="4" t="str">
        <f>IF(Table1_2[[#This Row],[Life Span ]]&lt;65,"Low",IF(Table1_2[[#This Row],[Life Span ]]&lt;75,"Medium","High"))</f>
        <v>Medium</v>
      </c>
      <c r="E49" s="4">
        <v>71.3</v>
      </c>
      <c r="F49" s="4">
        <v>145</v>
      </c>
      <c r="G49" s="4">
        <f>AVERAGE(Table1_2[[#This Row],[Adult Mortality]],Table1_2[[#This Row],[infant deaths]])</f>
        <v>83</v>
      </c>
      <c r="H49" s="4">
        <v>21</v>
      </c>
      <c r="I49" s="4">
        <v>0.25</v>
      </c>
      <c r="J49" s="4">
        <v>154.45594360000001</v>
      </c>
      <c r="K49" s="3">
        <v>81</v>
      </c>
      <c r="L49" s="4">
        <v>0</v>
      </c>
      <c r="M49" s="4">
        <v>44.4</v>
      </c>
      <c r="N49" s="4">
        <v>25</v>
      </c>
      <c r="O49" s="4">
        <v>86</v>
      </c>
      <c r="P49" s="4">
        <v>3.49</v>
      </c>
      <c r="Q49" s="4">
        <v>86</v>
      </c>
      <c r="R49" s="4">
        <v>0.1</v>
      </c>
      <c r="S49" s="4">
        <v>1757.17797</v>
      </c>
      <c r="T49" s="4">
        <v>3118366</v>
      </c>
      <c r="U49" s="4">
        <v>6.5</v>
      </c>
      <c r="V49" s="4">
        <v>6.4</v>
      </c>
      <c r="W49" s="4">
        <v>0.63600000000000001</v>
      </c>
      <c r="X49" s="4">
        <v>10.7</v>
      </c>
      <c r="Y49" s="4"/>
    </row>
    <row r="50" spans="1:25" x14ac:dyDescent="0.3">
      <c r="A50" s="4" t="s">
        <v>26</v>
      </c>
      <c r="B50" s="4">
        <v>2015</v>
      </c>
      <c r="C50" s="4" t="s">
        <v>23</v>
      </c>
      <c r="D50" s="4" t="str">
        <f>IF(Table1_2[[#This Row],[Life Span ]]&lt;65,"Low",IF(Table1_2[[#This Row],[Life Span ]]&lt;75,"Medium","High"))</f>
        <v>Low</v>
      </c>
      <c r="E50" s="4">
        <v>52.4</v>
      </c>
      <c r="F50" s="4">
        <v>335</v>
      </c>
      <c r="G50" s="4">
        <f>AVERAGE(Table1_2[[#This Row],[Adult Mortality]],Table1_2[[#This Row],[infant deaths]])</f>
        <v>200.5</v>
      </c>
      <c r="H50" s="4">
        <v>66</v>
      </c>
      <c r="I50" s="4">
        <v>8.33</v>
      </c>
      <c r="J50" s="4">
        <v>0</v>
      </c>
      <c r="K50" s="3">
        <v>64</v>
      </c>
      <c r="L50" s="4">
        <v>118</v>
      </c>
      <c r="M50" s="4">
        <v>23.3</v>
      </c>
      <c r="N50" s="4">
        <v>98</v>
      </c>
      <c r="O50" s="4">
        <v>7</v>
      </c>
      <c r="P50" s="4">
        <v>3.49</v>
      </c>
      <c r="Q50" s="4">
        <v>64</v>
      </c>
      <c r="R50" s="4">
        <v>1.9</v>
      </c>
      <c r="S50" s="4">
        <v>3695.7937480000001</v>
      </c>
      <c r="T50" s="4">
        <v>2785935</v>
      </c>
      <c r="U50" s="4">
        <v>8.3000000000000007</v>
      </c>
      <c r="V50" s="4">
        <v>8.1999999999999993</v>
      </c>
      <c r="W50" s="4">
        <v>0.53100000000000003</v>
      </c>
      <c r="X50" s="4">
        <v>11.4</v>
      </c>
      <c r="Y50" s="4"/>
    </row>
    <row r="51" spans="1:25" x14ac:dyDescent="0.3">
      <c r="A51" s="4" t="s">
        <v>26</v>
      </c>
      <c r="B51" s="4">
        <v>2014</v>
      </c>
      <c r="C51" s="4" t="s">
        <v>23</v>
      </c>
      <c r="D51" s="4" t="str">
        <f>IF(Table1_2[[#This Row],[Life Span ]]&lt;65,"Low",IF(Table1_2[[#This Row],[Life Span ]]&lt;75,"Medium","High"))</f>
        <v>Low</v>
      </c>
      <c r="E51" s="4">
        <v>51.7</v>
      </c>
      <c r="F51" s="4">
        <v>348</v>
      </c>
      <c r="G51" s="4">
        <f>AVERAGE(Table1_2[[#This Row],[Adult Mortality]],Table1_2[[#This Row],[infant deaths]])</f>
        <v>207.5</v>
      </c>
      <c r="H51" s="4">
        <v>67</v>
      </c>
      <c r="I51" s="4">
        <v>8.33</v>
      </c>
      <c r="J51" s="4">
        <v>23.965612</v>
      </c>
      <c r="K51" s="3">
        <v>64</v>
      </c>
      <c r="L51" s="4">
        <v>11699</v>
      </c>
      <c r="M51" s="4">
        <v>22.7</v>
      </c>
      <c r="N51" s="4">
        <v>101</v>
      </c>
      <c r="O51" s="4">
        <v>68</v>
      </c>
      <c r="P51" s="4">
        <v>3.31</v>
      </c>
      <c r="Q51" s="4">
        <v>64</v>
      </c>
      <c r="R51" s="4">
        <v>2</v>
      </c>
      <c r="S51" s="4">
        <v>479.31223999999997</v>
      </c>
      <c r="T51" s="4">
        <v>2692466</v>
      </c>
      <c r="U51" s="4">
        <v>8.5</v>
      </c>
      <c r="V51" s="4">
        <v>8.3000000000000007</v>
      </c>
      <c r="W51" s="4">
        <v>0.52700000000000002</v>
      </c>
      <c r="X51" s="4">
        <v>11.4</v>
      </c>
      <c r="Y51" s="4"/>
    </row>
    <row r="52" spans="1:25" x14ac:dyDescent="0.3">
      <c r="A52" s="4" t="s">
        <v>26</v>
      </c>
      <c r="B52" s="4">
        <v>2013</v>
      </c>
      <c r="C52" s="4" t="s">
        <v>23</v>
      </c>
      <c r="D52" s="4" t="str">
        <f>IF(Table1_2[[#This Row],[Life Span ]]&lt;65,"Low",IF(Table1_2[[#This Row],[Life Span ]]&lt;75,"Medium","High"))</f>
        <v>Low</v>
      </c>
      <c r="E52" s="4">
        <v>51.1</v>
      </c>
      <c r="F52" s="4">
        <v>355</v>
      </c>
      <c r="G52" s="4">
        <f>AVERAGE(Table1_2[[#This Row],[Adult Mortality]],Table1_2[[#This Row],[infant deaths]])</f>
        <v>212</v>
      </c>
      <c r="H52" s="4">
        <v>69</v>
      </c>
      <c r="I52" s="4">
        <v>8.1</v>
      </c>
      <c r="J52" s="4">
        <v>35.958572789999998</v>
      </c>
      <c r="K52" s="3">
        <v>77</v>
      </c>
      <c r="L52" s="4">
        <v>8523</v>
      </c>
      <c r="M52" s="4">
        <v>22.1</v>
      </c>
      <c r="N52" s="4">
        <v>105</v>
      </c>
      <c r="O52" s="4">
        <v>67</v>
      </c>
      <c r="P52" s="4">
        <v>4.26</v>
      </c>
      <c r="Q52" s="4">
        <v>77</v>
      </c>
      <c r="R52" s="4">
        <v>2.2999999999999998</v>
      </c>
      <c r="S52" s="4">
        <v>484.61688400000003</v>
      </c>
      <c r="T52" s="4">
        <v>2599834</v>
      </c>
      <c r="U52" s="4">
        <v>8.6</v>
      </c>
      <c r="V52" s="4">
        <v>8.5</v>
      </c>
      <c r="W52" s="4">
        <v>0.52300000000000002</v>
      </c>
      <c r="X52" s="4">
        <v>11.4</v>
      </c>
      <c r="Y52" s="4"/>
    </row>
    <row r="53" spans="1:25" x14ac:dyDescent="0.3">
      <c r="A53" s="4" t="s">
        <v>26</v>
      </c>
      <c r="B53" s="4">
        <v>2012</v>
      </c>
      <c r="C53" s="4" t="s">
        <v>23</v>
      </c>
      <c r="D53" s="4" t="str">
        <f>IF(Table1_2[[#This Row],[Life Span ]]&lt;65,"Low",IF(Table1_2[[#This Row],[Life Span ]]&lt;75,"Medium","High"))</f>
        <v>Low</v>
      </c>
      <c r="E53" s="4">
        <v>56</v>
      </c>
      <c r="F53" s="4">
        <v>358</v>
      </c>
      <c r="G53" s="4">
        <f>AVERAGE(Table1_2[[#This Row],[Adult Mortality]],Table1_2[[#This Row],[infant deaths]])</f>
        <v>215</v>
      </c>
      <c r="H53" s="4">
        <v>72</v>
      </c>
      <c r="I53" s="4">
        <v>8.24</v>
      </c>
      <c r="J53" s="4">
        <v>256.12252430000001</v>
      </c>
      <c r="K53" s="3">
        <v>75</v>
      </c>
      <c r="L53" s="4">
        <v>4458</v>
      </c>
      <c r="M53" s="4">
        <v>21.5</v>
      </c>
      <c r="N53" s="4">
        <v>110</v>
      </c>
      <c r="O53" s="4">
        <v>75</v>
      </c>
      <c r="P53" s="4">
        <v>3.3</v>
      </c>
      <c r="Q53" s="4">
        <v>75</v>
      </c>
      <c r="R53" s="4">
        <v>2.6</v>
      </c>
      <c r="S53" s="4">
        <v>4598.2499879999996</v>
      </c>
      <c r="T53" s="4">
        <v>259615</v>
      </c>
      <c r="U53" s="4">
        <v>8.8000000000000007</v>
      </c>
      <c r="V53" s="4">
        <v>8.6</v>
      </c>
      <c r="W53" s="4">
        <v>0.50800000000000001</v>
      </c>
      <c r="X53" s="4">
        <v>10.3</v>
      </c>
      <c r="Y53" s="4"/>
    </row>
    <row r="54" spans="1:25" x14ac:dyDescent="0.3">
      <c r="A54" s="4" t="s">
        <v>26</v>
      </c>
      <c r="B54" s="4">
        <v>2011</v>
      </c>
      <c r="C54" s="4" t="s">
        <v>23</v>
      </c>
      <c r="D54" s="4" t="str">
        <f>IF(Table1_2[[#This Row],[Life Span ]]&lt;65,"Low",IF(Table1_2[[#This Row],[Life Span ]]&lt;75,"Medium","High"))</f>
        <v>Low</v>
      </c>
      <c r="E54" s="4">
        <v>51</v>
      </c>
      <c r="F54" s="4">
        <v>361</v>
      </c>
      <c r="G54" s="4">
        <f>AVERAGE(Table1_2[[#This Row],[Adult Mortality]],Table1_2[[#This Row],[infant deaths]])</f>
        <v>218</v>
      </c>
      <c r="H54" s="4">
        <v>75</v>
      </c>
      <c r="I54" s="4">
        <v>8.06</v>
      </c>
      <c r="J54" s="4">
        <v>239.89139209999999</v>
      </c>
      <c r="K54" s="3">
        <v>72</v>
      </c>
      <c r="L54" s="4">
        <v>1449</v>
      </c>
      <c r="M54" s="4">
        <v>21</v>
      </c>
      <c r="N54" s="4">
        <v>115</v>
      </c>
      <c r="O54" s="4">
        <v>73</v>
      </c>
      <c r="P54" s="4">
        <v>3.38</v>
      </c>
      <c r="Q54" s="4">
        <v>71</v>
      </c>
      <c r="R54" s="4">
        <v>2.5</v>
      </c>
      <c r="S54" s="4">
        <v>4299.12889</v>
      </c>
      <c r="T54" s="4">
        <v>24218565</v>
      </c>
      <c r="U54" s="4">
        <v>8.9</v>
      </c>
      <c r="V54" s="4">
        <v>8.8000000000000007</v>
      </c>
      <c r="W54" s="4">
        <v>0.495</v>
      </c>
      <c r="X54" s="4">
        <v>9.4</v>
      </c>
      <c r="Y54" s="4"/>
    </row>
    <row r="55" spans="1:25" x14ac:dyDescent="0.3">
      <c r="A55" s="4" t="s">
        <v>26</v>
      </c>
      <c r="B55" s="4">
        <v>2010</v>
      </c>
      <c r="C55" s="4" t="s">
        <v>23</v>
      </c>
      <c r="D55" s="4" t="str">
        <f>IF(Table1_2[[#This Row],[Life Span ]]&lt;65,"Low",IF(Table1_2[[#This Row],[Life Span ]]&lt;75,"Medium","High"))</f>
        <v>Low</v>
      </c>
      <c r="E55" s="4">
        <v>49.6</v>
      </c>
      <c r="F55" s="4">
        <v>365</v>
      </c>
      <c r="G55" s="4">
        <f>AVERAGE(Table1_2[[#This Row],[Adult Mortality]],Table1_2[[#This Row],[infant deaths]])</f>
        <v>221.5</v>
      </c>
      <c r="H55" s="4">
        <v>78</v>
      </c>
      <c r="I55" s="4">
        <v>7.8</v>
      </c>
      <c r="J55" s="4">
        <v>191.65374069999999</v>
      </c>
      <c r="K55" s="3">
        <v>77</v>
      </c>
      <c r="L55" s="4">
        <v>1190</v>
      </c>
      <c r="M55" s="4">
        <v>2.4</v>
      </c>
      <c r="N55" s="4">
        <v>121</v>
      </c>
      <c r="O55" s="4">
        <v>81</v>
      </c>
      <c r="P55" s="4">
        <v>3.39</v>
      </c>
      <c r="Q55" s="4">
        <v>77</v>
      </c>
      <c r="R55" s="4">
        <v>2.5</v>
      </c>
      <c r="S55" s="4">
        <v>3529.5348199999999</v>
      </c>
      <c r="T55" s="4">
        <v>23369131</v>
      </c>
      <c r="U55" s="4">
        <v>9.1</v>
      </c>
      <c r="V55" s="4">
        <v>9</v>
      </c>
      <c r="W55" s="4">
        <v>0.48799999999999999</v>
      </c>
      <c r="X55" s="4">
        <v>9</v>
      </c>
      <c r="Y55" s="4"/>
    </row>
    <row r="56" spans="1:25" x14ac:dyDescent="0.3">
      <c r="A56" s="4" t="s">
        <v>26</v>
      </c>
      <c r="B56" s="4">
        <v>2009</v>
      </c>
      <c r="C56" s="4" t="s">
        <v>23</v>
      </c>
      <c r="D56" s="4" t="str">
        <f>IF(Table1_2[[#This Row],[Life Span ]]&lt;65,"Low",IF(Table1_2[[#This Row],[Life Span ]]&lt;75,"Medium","High"))</f>
        <v>Low</v>
      </c>
      <c r="E56" s="4">
        <v>49.1</v>
      </c>
      <c r="F56" s="4">
        <v>369</v>
      </c>
      <c r="G56" s="4">
        <f>AVERAGE(Table1_2[[#This Row],[Adult Mortality]],Table1_2[[#This Row],[infant deaths]])</f>
        <v>225</v>
      </c>
      <c r="H56" s="4">
        <v>81</v>
      </c>
      <c r="I56" s="4">
        <v>7.01</v>
      </c>
      <c r="J56" s="4">
        <v>212.9229325</v>
      </c>
      <c r="K56" s="3">
        <v>61</v>
      </c>
      <c r="L56" s="4">
        <v>2807</v>
      </c>
      <c r="M56" s="4">
        <v>19.8</v>
      </c>
      <c r="N56" s="4">
        <v>127</v>
      </c>
      <c r="O56" s="4">
        <v>63</v>
      </c>
      <c r="P56" s="4">
        <v>4.37</v>
      </c>
      <c r="Q56" s="4">
        <v>6</v>
      </c>
      <c r="R56" s="4">
        <v>2.5</v>
      </c>
      <c r="S56" s="4">
        <v>3347.84485</v>
      </c>
      <c r="T56" s="4">
        <v>22549547</v>
      </c>
      <c r="U56" s="4">
        <v>9.3000000000000007</v>
      </c>
      <c r="V56" s="4">
        <v>9.1999999999999993</v>
      </c>
      <c r="W56" s="4">
        <v>0.48</v>
      </c>
      <c r="X56" s="4">
        <v>8.5</v>
      </c>
      <c r="Y56" s="4"/>
    </row>
    <row r="57" spans="1:25" x14ac:dyDescent="0.3">
      <c r="A57" s="4" t="s">
        <v>26</v>
      </c>
      <c r="B57" s="4">
        <v>2008</v>
      </c>
      <c r="C57" s="4" t="s">
        <v>23</v>
      </c>
      <c r="D57" s="4" t="str">
        <f>IF(Table1_2[[#This Row],[Life Span ]]&lt;65,"Low",IF(Table1_2[[#This Row],[Life Span ]]&lt;75,"Medium","High"))</f>
        <v>Low</v>
      </c>
      <c r="E57" s="4">
        <v>48.7</v>
      </c>
      <c r="F57" s="4">
        <v>371</v>
      </c>
      <c r="G57" s="4">
        <f>AVERAGE(Table1_2[[#This Row],[Adult Mortality]],Table1_2[[#This Row],[infant deaths]])</f>
        <v>227.5</v>
      </c>
      <c r="H57" s="4">
        <v>84</v>
      </c>
      <c r="I57" s="4">
        <v>7.07</v>
      </c>
      <c r="J57" s="4">
        <v>249.9101958</v>
      </c>
      <c r="K57" s="3">
        <v>69</v>
      </c>
      <c r="L57" s="4">
        <v>265</v>
      </c>
      <c r="M57" s="4">
        <v>19.3</v>
      </c>
      <c r="N57" s="4">
        <v>133</v>
      </c>
      <c r="O57" s="4">
        <v>65</v>
      </c>
      <c r="P57" s="4">
        <v>3.84</v>
      </c>
      <c r="Q57" s="4">
        <v>69</v>
      </c>
      <c r="R57" s="4">
        <v>2.6</v>
      </c>
      <c r="S57" s="4">
        <v>3868.5788830000001</v>
      </c>
      <c r="T57" s="4">
        <v>2175942</v>
      </c>
      <c r="U57" s="4">
        <v>9.5</v>
      </c>
      <c r="V57" s="4">
        <v>9.4</v>
      </c>
      <c r="W57" s="4">
        <v>0.46800000000000003</v>
      </c>
      <c r="X57" s="4">
        <v>8.1</v>
      </c>
      <c r="Y57" s="4"/>
    </row>
    <row r="58" spans="1:25" x14ac:dyDescent="0.3">
      <c r="A58" s="4" t="s">
        <v>26</v>
      </c>
      <c r="B58" s="4">
        <v>2007</v>
      </c>
      <c r="C58" s="4" t="s">
        <v>23</v>
      </c>
      <c r="D58" s="4" t="str">
        <f>IF(Table1_2[[#This Row],[Life Span ]]&lt;65,"Low",IF(Table1_2[[#This Row],[Life Span ]]&lt;75,"Medium","High"))</f>
        <v>Low</v>
      </c>
      <c r="E58" s="4">
        <v>48.2</v>
      </c>
      <c r="F58" s="4">
        <v>375</v>
      </c>
      <c r="G58" s="4">
        <f>AVERAGE(Table1_2[[#This Row],[Adult Mortality]],Table1_2[[#This Row],[infant deaths]])</f>
        <v>231</v>
      </c>
      <c r="H58" s="4">
        <v>87</v>
      </c>
      <c r="I58" s="4">
        <v>6.35</v>
      </c>
      <c r="J58" s="4">
        <v>184.8213446</v>
      </c>
      <c r="K58" s="3">
        <v>73</v>
      </c>
      <c r="L58" s="4">
        <v>1014</v>
      </c>
      <c r="M58" s="4">
        <v>18.8</v>
      </c>
      <c r="N58" s="4">
        <v>138</v>
      </c>
      <c r="O58" s="4">
        <v>75</v>
      </c>
      <c r="P58" s="4">
        <v>3.38</v>
      </c>
      <c r="Q58" s="4">
        <v>73</v>
      </c>
      <c r="R58" s="4">
        <v>2.6</v>
      </c>
      <c r="S58" s="4">
        <v>2878.8371440000001</v>
      </c>
      <c r="T58" s="4">
        <v>2997687</v>
      </c>
      <c r="U58" s="4">
        <v>9.6</v>
      </c>
      <c r="V58" s="4">
        <v>9.6</v>
      </c>
      <c r="W58" s="4">
        <v>0.45400000000000001</v>
      </c>
      <c r="X58" s="4">
        <v>7.7</v>
      </c>
      <c r="Y58" s="4"/>
    </row>
    <row r="59" spans="1:25" x14ac:dyDescent="0.3">
      <c r="A59" s="4" t="s">
        <v>26</v>
      </c>
      <c r="B59" s="4">
        <v>2006</v>
      </c>
      <c r="C59" s="4" t="s">
        <v>23</v>
      </c>
      <c r="D59" s="4" t="str">
        <f>IF(Table1_2[[#This Row],[Life Span ]]&lt;65,"Low",IF(Table1_2[[#This Row],[Life Span ]]&lt;75,"Medium","High"))</f>
        <v>Low</v>
      </c>
      <c r="E59" s="4">
        <v>47.7</v>
      </c>
      <c r="F59" s="4">
        <v>381</v>
      </c>
      <c r="G59" s="4">
        <f>AVERAGE(Table1_2[[#This Row],[Adult Mortality]],Table1_2[[#This Row],[infant deaths]])</f>
        <v>235.5</v>
      </c>
      <c r="H59" s="4">
        <v>90</v>
      </c>
      <c r="I59" s="4">
        <v>5.84</v>
      </c>
      <c r="J59" s="4">
        <v>25.08688824</v>
      </c>
      <c r="K59" s="3">
        <v>73</v>
      </c>
      <c r="L59" s="4">
        <v>765</v>
      </c>
      <c r="M59" s="4">
        <v>18.2</v>
      </c>
      <c r="N59" s="4">
        <v>143</v>
      </c>
      <c r="O59" s="4">
        <v>36</v>
      </c>
      <c r="P59" s="4">
        <v>4.54</v>
      </c>
      <c r="Q59" s="4">
        <v>34</v>
      </c>
      <c r="R59" s="4">
        <v>2.5</v>
      </c>
      <c r="S59" s="4">
        <v>262.41514899999999</v>
      </c>
      <c r="T59" s="4">
        <v>2262399</v>
      </c>
      <c r="U59" s="4">
        <v>9.8000000000000007</v>
      </c>
      <c r="V59" s="4">
        <v>9.6999999999999993</v>
      </c>
      <c r="W59" s="4">
        <v>0.439</v>
      </c>
      <c r="X59" s="4">
        <v>7.2</v>
      </c>
      <c r="Y59" s="4"/>
    </row>
    <row r="60" spans="1:25" x14ac:dyDescent="0.3">
      <c r="A60" s="4" t="s">
        <v>26</v>
      </c>
      <c r="B60" s="4">
        <v>2005</v>
      </c>
      <c r="C60" s="4" t="s">
        <v>23</v>
      </c>
      <c r="D60" s="4" t="str">
        <f>IF(Table1_2[[#This Row],[Life Span ]]&lt;65,"Low",IF(Table1_2[[#This Row],[Life Span ]]&lt;75,"Medium","High"))</f>
        <v>Low</v>
      </c>
      <c r="E60" s="4">
        <v>47.4</v>
      </c>
      <c r="F60" s="4">
        <v>382</v>
      </c>
      <c r="G60" s="4">
        <f>AVERAGE(Table1_2[[#This Row],[Adult Mortality]],Table1_2[[#This Row],[infant deaths]])</f>
        <v>237</v>
      </c>
      <c r="H60" s="4">
        <v>92</v>
      </c>
      <c r="I60" s="4">
        <v>5.04</v>
      </c>
      <c r="J60" s="4">
        <v>98.191451169999993</v>
      </c>
      <c r="K60" s="3">
        <v>73</v>
      </c>
      <c r="L60" s="4">
        <v>258</v>
      </c>
      <c r="M60" s="4">
        <v>17.7</v>
      </c>
      <c r="N60" s="4">
        <v>148</v>
      </c>
      <c r="O60" s="4">
        <v>39</v>
      </c>
      <c r="P60" s="4">
        <v>4.0999999999999996</v>
      </c>
      <c r="Q60" s="4">
        <v>38</v>
      </c>
      <c r="R60" s="4">
        <v>2.6</v>
      </c>
      <c r="S60" s="4">
        <v>1443.991929</v>
      </c>
      <c r="T60" s="4">
        <v>19552542</v>
      </c>
      <c r="U60" s="4">
        <v>1</v>
      </c>
      <c r="V60" s="4">
        <v>9.9</v>
      </c>
      <c r="W60" s="4">
        <v>0.42599999999999999</v>
      </c>
      <c r="X60" s="4">
        <v>6.8</v>
      </c>
      <c r="Y60" s="4"/>
    </row>
    <row r="61" spans="1:25" x14ac:dyDescent="0.3">
      <c r="A61" s="4" t="s">
        <v>26</v>
      </c>
      <c r="B61" s="4">
        <v>2004</v>
      </c>
      <c r="C61" s="4" t="s">
        <v>23</v>
      </c>
      <c r="D61" s="4" t="str">
        <f>IF(Table1_2[[#This Row],[Life Span ]]&lt;65,"Low",IF(Table1_2[[#This Row],[Life Span ]]&lt;75,"Medium","High"))</f>
        <v>Low</v>
      </c>
      <c r="E61" s="4">
        <v>47.1</v>
      </c>
      <c r="F61" s="4">
        <v>386</v>
      </c>
      <c r="G61" s="4">
        <f>AVERAGE(Table1_2[[#This Row],[Adult Mortality]],Table1_2[[#This Row],[infant deaths]])</f>
        <v>240</v>
      </c>
      <c r="H61" s="4">
        <v>94</v>
      </c>
      <c r="I61" s="4">
        <v>3.53</v>
      </c>
      <c r="J61" s="4">
        <v>8.8667774999999995</v>
      </c>
      <c r="K61" s="3">
        <v>73</v>
      </c>
      <c r="L61" s="4">
        <v>29</v>
      </c>
      <c r="M61" s="4">
        <v>17.2</v>
      </c>
      <c r="N61" s="4">
        <v>152</v>
      </c>
      <c r="O61" s="4">
        <v>4</v>
      </c>
      <c r="P61" s="4">
        <v>4.71</v>
      </c>
      <c r="Q61" s="4">
        <v>4</v>
      </c>
      <c r="R61" s="4">
        <v>2.5</v>
      </c>
      <c r="S61" s="4">
        <v>141.86843999999999</v>
      </c>
      <c r="T61" s="4">
        <v>18865716</v>
      </c>
      <c r="U61" s="4">
        <v>1.2</v>
      </c>
      <c r="V61" s="4">
        <v>1.1000000000000001</v>
      </c>
      <c r="W61" s="4">
        <v>0.41499999999999998</v>
      </c>
      <c r="X61" s="4">
        <v>6.4</v>
      </c>
      <c r="Y61" s="4"/>
    </row>
    <row r="62" spans="1:25" x14ac:dyDescent="0.3">
      <c r="A62" s="4" t="s">
        <v>26</v>
      </c>
      <c r="B62" s="4">
        <v>2003</v>
      </c>
      <c r="C62" s="4" t="s">
        <v>23</v>
      </c>
      <c r="D62" s="4" t="str">
        <f>IF(Table1_2[[#This Row],[Life Span ]]&lt;65,"Low",IF(Table1_2[[#This Row],[Life Span ]]&lt;75,"Medium","High"))</f>
        <v>Low</v>
      </c>
      <c r="E62" s="4">
        <v>46.8</v>
      </c>
      <c r="F62" s="4">
        <v>388</v>
      </c>
      <c r="G62" s="4">
        <f>AVERAGE(Table1_2[[#This Row],[Adult Mortality]],Table1_2[[#This Row],[infant deaths]])</f>
        <v>241.5</v>
      </c>
      <c r="H62" s="4">
        <v>95</v>
      </c>
      <c r="I62" s="4">
        <v>3.49</v>
      </c>
      <c r="J62" s="4">
        <v>35.93349121</v>
      </c>
      <c r="K62" s="3">
        <v>73</v>
      </c>
      <c r="L62" s="4">
        <v>1196</v>
      </c>
      <c r="M62" s="4">
        <v>16.8</v>
      </c>
      <c r="N62" s="4">
        <v>155</v>
      </c>
      <c r="O62" s="4">
        <v>4</v>
      </c>
      <c r="P62" s="4">
        <v>4.41</v>
      </c>
      <c r="Q62" s="4">
        <v>4</v>
      </c>
      <c r="R62" s="4">
        <v>2.4</v>
      </c>
      <c r="S62" s="4">
        <v>779.46835599999997</v>
      </c>
      <c r="T62" s="4">
        <v>1823369</v>
      </c>
      <c r="U62" s="4">
        <v>1.4</v>
      </c>
      <c r="V62" s="4">
        <v>1.3</v>
      </c>
      <c r="W62" s="4">
        <v>0.40600000000000003</v>
      </c>
      <c r="X62" s="4">
        <v>5.9</v>
      </c>
      <c r="Y62" s="4"/>
    </row>
    <row r="63" spans="1:25" x14ac:dyDescent="0.3">
      <c r="A63" s="4" t="s">
        <v>26</v>
      </c>
      <c r="B63" s="4">
        <v>2002</v>
      </c>
      <c r="C63" s="4" t="s">
        <v>23</v>
      </c>
      <c r="D63" s="4" t="str">
        <f>IF(Table1_2[[#This Row],[Life Span ]]&lt;65,"Low",IF(Table1_2[[#This Row],[Life Span ]]&lt;75,"Medium","High"))</f>
        <v>Low</v>
      </c>
      <c r="E63" s="4">
        <v>46.5</v>
      </c>
      <c r="F63" s="4">
        <v>391</v>
      </c>
      <c r="G63" s="4">
        <f>AVERAGE(Table1_2[[#This Row],[Adult Mortality]],Table1_2[[#This Row],[infant deaths]])</f>
        <v>243.5</v>
      </c>
      <c r="H63" s="4">
        <v>96</v>
      </c>
      <c r="I63" s="4">
        <v>2.82</v>
      </c>
      <c r="J63" s="4">
        <v>24.037942000000001</v>
      </c>
      <c r="K63" s="3">
        <v>73</v>
      </c>
      <c r="L63" s="4">
        <v>11945</v>
      </c>
      <c r="M63" s="4">
        <v>16.3</v>
      </c>
      <c r="N63" s="4">
        <v>157</v>
      </c>
      <c r="O63" s="4">
        <v>37</v>
      </c>
      <c r="P63" s="4">
        <v>3.63</v>
      </c>
      <c r="Q63" s="4">
        <v>41</v>
      </c>
      <c r="R63" s="4">
        <v>2.2999999999999998</v>
      </c>
      <c r="S63" s="4">
        <v>711.18171600000005</v>
      </c>
      <c r="T63" s="4">
        <v>17572649</v>
      </c>
      <c r="U63" s="4">
        <v>1.5</v>
      </c>
      <c r="V63" s="4">
        <v>1.5</v>
      </c>
      <c r="W63" s="4">
        <v>0.40100000000000002</v>
      </c>
      <c r="X63" s="4">
        <v>5.5</v>
      </c>
      <c r="Y63" s="4"/>
    </row>
    <row r="64" spans="1:25" x14ac:dyDescent="0.3">
      <c r="A64" s="4" t="s">
        <v>26</v>
      </c>
      <c r="B64" s="4">
        <v>2001</v>
      </c>
      <c r="C64" s="4" t="s">
        <v>23</v>
      </c>
      <c r="D64" s="4" t="str">
        <f>IF(Table1_2[[#This Row],[Life Span ]]&lt;65,"Low",IF(Table1_2[[#This Row],[Life Span ]]&lt;75,"Medium","High"))</f>
        <v>Low</v>
      </c>
      <c r="E64" s="4">
        <v>45.7</v>
      </c>
      <c r="F64" s="4">
        <v>44</v>
      </c>
      <c r="G64" s="4">
        <f>AVERAGE(Table1_2[[#This Row],[Adult Mortality]],Table1_2[[#This Row],[infant deaths]])</f>
        <v>70.5</v>
      </c>
      <c r="H64" s="4">
        <v>97</v>
      </c>
      <c r="I64" s="4">
        <v>2.58</v>
      </c>
      <c r="J64" s="4">
        <v>30.359936470000001</v>
      </c>
      <c r="K64" s="3">
        <v>73</v>
      </c>
      <c r="L64" s="4">
        <v>9046</v>
      </c>
      <c r="M64" s="4">
        <v>15.8</v>
      </c>
      <c r="N64" s="4">
        <v>159</v>
      </c>
      <c r="O64" s="4">
        <v>41</v>
      </c>
      <c r="P64" s="4">
        <v>5.38</v>
      </c>
      <c r="Q64" s="4">
        <v>38</v>
      </c>
      <c r="R64" s="4">
        <v>2.1</v>
      </c>
      <c r="S64" s="4">
        <v>526.16874299999995</v>
      </c>
      <c r="T64" s="4">
        <v>16983266</v>
      </c>
      <c r="U64" s="4">
        <v>1.7</v>
      </c>
      <c r="V64" s="4">
        <v>1.7</v>
      </c>
      <c r="W64" s="4">
        <v>0.39100000000000001</v>
      </c>
      <c r="X64" s="4">
        <v>5.0999999999999996</v>
      </c>
      <c r="Y64" s="4"/>
    </row>
    <row r="65" spans="1:25" x14ac:dyDescent="0.3">
      <c r="A65" s="4" t="s">
        <v>26</v>
      </c>
      <c r="B65" s="4">
        <v>2000</v>
      </c>
      <c r="C65" s="4" t="s">
        <v>23</v>
      </c>
      <c r="D65" s="4" t="str">
        <f>IF(Table1_2[[#This Row],[Life Span ]]&lt;65,"Low",IF(Table1_2[[#This Row],[Life Span ]]&lt;75,"Medium","High"))</f>
        <v>Low</v>
      </c>
      <c r="E65" s="4">
        <v>45.3</v>
      </c>
      <c r="F65" s="4">
        <v>48</v>
      </c>
      <c r="G65" s="4">
        <f>AVERAGE(Table1_2[[#This Row],[Adult Mortality]],Table1_2[[#This Row],[infant deaths]])</f>
        <v>72.5</v>
      </c>
      <c r="H65" s="4">
        <v>97</v>
      </c>
      <c r="I65" s="4">
        <v>1.85</v>
      </c>
      <c r="J65" s="4">
        <v>15.88149254</v>
      </c>
      <c r="K65" s="3">
        <v>73</v>
      </c>
      <c r="L65" s="4">
        <v>2219</v>
      </c>
      <c r="M65" s="4">
        <v>15.4</v>
      </c>
      <c r="N65" s="4">
        <v>160</v>
      </c>
      <c r="O65" s="4">
        <v>3</v>
      </c>
      <c r="P65" s="4">
        <v>2.79</v>
      </c>
      <c r="Q65" s="4">
        <v>28</v>
      </c>
      <c r="R65" s="4">
        <v>2</v>
      </c>
      <c r="S65" s="4">
        <v>555.29694189999998</v>
      </c>
      <c r="T65" s="4">
        <v>1644924</v>
      </c>
      <c r="U65" s="4">
        <v>1.9</v>
      </c>
      <c r="V65" s="4">
        <v>1.9</v>
      </c>
      <c r="W65" s="4">
        <v>0.38200000000000001</v>
      </c>
      <c r="X65" s="4">
        <v>4.5999999999999996</v>
      </c>
      <c r="Y65" s="4"/>
    </row>
    <row r="66" spans="1:25" x14ac:dyDescent="0.3">
      <c r="A66" s="4" t="s">
        <v>27</v>
      </c>
      <c r="B66" s="4">
        <v>2015</v>
      </c>
      <c r="C66" s="4" t="s">
        <v>23</v>
      </c>
      <c r="D66" s="4" t="str">
        <f>IF(Table1_2[[#This Row],[Life Span ]]&lt;65,"Low",IF(Table1_2[[#This Row],[Life Span ]]&lt;75,"Medium","High"))</f>
        <v>High</v>
      </c>
      <c r="E66" s="4">
        <v>76.400000000000006</v>
      </c>
      <c r="F66" s="4">
        <v>13</v>
      </c>
      <c r="G66" s="4">
        <f>AVERAGE(Table1_2[[#This Row],[Adult Mortality]],Table1_2[[#This Row],[infant deaths]])</f>
        <v>6.5</v>
      </c>
      <c r="H66" s="4">
        <v>0</v>
      </c>
      <c r="I66" s="4">
        <v>8.56</v>
      </c>
      <c r="J66" s="4">
        <v>0</v>
      </c>
      <c r="K66" s="3">
        <v>99</v>
      </c>
      <c r="L66" s="4">
        <v>0</v>
      </c>
      <c r="M66" s="4">
        <v>47.7</v>
      </c>
      <c r="N66" s="4">
        <v>0</v>
      </c>
      <c r="O66" s="4">
        <v>86</v>
      </c>
      <c r="P66" s="4">
        <v>2.79</v>
      </c>
      <c r="Q66" s="4">
        <v>99</v>
      </c>
      <c r="R66" s="4">
        <v>0.2</v>
      </c>
      <c r="S66" s="4">
        <v>13566.954100000001</v>
      </c>
      <c r="T66" s="4">
        <v>1644924</v>
      </c>
      <c r="U66" s="4">
        <v>3.3</v>
      </c>
      <c r="V66" s="4">
        <v>3.3</v>
      </c>
      <c r="W66" s="4">
        <v>0.78400000000000003</v>
      </c>
      <c r="X66" s="4">
        <v>13.9</v>
      </c>
      <c r="Y66" s="4"/>
    </row>
    <row r="67" spans="1:25" x14ac:dyDescent="0.3">
      <c r="A67" s="4" t="s">
        <v>27</v>
      </c>
      <c r="B67" s="4">
        <v>2014</v>
      </c>
      <c r="C67" s="4" t="s">
        <v>23</v>
      </c>
      <c r="D67" s="4" t="str">
        <f>IF(Table1_2[[#This Row],[Life Span ]]&lt;65,"Low",IF(Table1_2[[#This Row],[Life Span ]]&lt;75,"Medium","High"))</f>
        <v>High</v>
      </c>
      <c r="E67" s="4">
        <v>76.2</v>
      </c>
      <c r="F67" s="4">
        <v>131</v>
      </c>
      <c r="G67" s="4">
        <f>AVERAGE(Table1_2[[#This Row],[Adult Mortality]],Table1_2[[#This Row],[infant deaths]])</f>
        <v>65.5</v>
      </c>
      <c r="H67" s="4">
        <v>0</v>
      </c>
      <c r="I67" s="4">
        <v>8.56</v>
      </c>
      <c r="J67" s="4">
        <v>2422.9997739999999</v>
      </c>
      <c r="K67" s="3">
        <v>99</v>
      </c>
      <c r="L67" s="4">
        <v>0</v>
      </c>
      <c r="M67" s="4">
        <v>47</v>
      </c>
      <c r="N67" s="4">
        <v>0</v>
      </c>
      <c r="O67" s="4">
        <v>96</v>
      </c>
      <c r="P67" s="4">
        <v>5.54</v>
      </c>
      <c r="Q67" s="4">
        <v>99</v>
      </c>
      <c r="R67" s="4">
        <v>0.2</v>
      </c>
      <c r="S67" s="4">
        <v>12888.29667</v>
      </c>
      <c r="T67" s="4">
        <v>1644924</v>
      </c>
      <c r="U67" s="4">
        <v>3.3</v>
      </c>
      <c r="V67" s="4">
        <v>3.3</v>
      </c>
      <c r="W67" s="4">
        <v>0.78200000000000003</v>
      </c>
      <c r="X67" s="4">
        <v>13.9</v>
      </c>
      <c r="Y67" s="4"/>
    </row>
    <row r="68" spans="1:25" x14ac:dyDescent="0.3">
      <c r="A68" s="4" t="s">
        <v>27</v>
      </c>
      <c r="B68" s="4">
        <v>2013</v>
      </c>
      <c r="C68" s="4" t="s">
        <v>23</v>
      </c>
      <c r="D68" s="4" t="str">
        <f>IF(Table1_2[[#This Row],[Life Span ]]&lt;65,"Low",IF(Table1_2[[#This Row],[Life Span ]]&lt;75,"Medium","High"))</f>
        <v>High</v>
      </c>
      <c r="E68" s="4">
        <v>76.099999999999994</v>
      </c>
      <c r="F68" s="4">
        <v>133</v>
      </c>
      <c r="G68" s="4">
        <f>AVERAGE(Table1_2[[#This Row],[Adult Mortality]],Table1_2[[#This Row],[infant deaths]])</f>
        <v>66.5</v>
      </c>
      <c r="H68" s="4">
        <v>0</v>
      </c>
      <c r="I68" s="4">
        <v>8.58</v>
      </c>
      <c r="J68" s="4">
        <v>1991.430372</v>
      </c>
      <c r="K68" s="3">
        <v>99</v>
      </c>
      <c r="L68" s="4">
        <v>0</v>
      </c>
      <c r="M68" s="4">
        <v>46.4</v>
      </c>
      <c r="N68" s="4">
        <v>0</v>
      </c>
      <c r="O68" s="4">
        <v>98</v>
      </c>
      <c r="P68" s="4">
        <v>5.33</v>
      </c>
      <c r="Q68" s="4">
        <v>99</v>
      </c>
      <c r="R68" s="4">
        <v>0.2</v>
      </c>
      <c r="S68" s="4">
        <v>12224.864159999999</v>
      </c>
      <c r="T68" s="4">
        <v>1644924</v>
      </c>
      <c r="U68" s="4">
        <v>3.3</v>
      </c>
      <c r="V68" s="4">
        <v>3.3</v>
      </c>
      <c r="W68" s="4">
        <v>0.78100000000000003</v>
      </c>
      <c r="X68" s="4">
        <v>13.9</v>
      </c>
      <c r="Y68" s="4"/>
    </row>
    <row r="69" spans="1:25" x14ac:dyDescent="0.3">
      <c r="A69" s="4" t="s">
        <v>27</v>
      </c>
      <c r="B69" s="4">
        <v>2012</v>
      </c>
      <c r="C69" s="4" t="s">
        <v>23</v>
      </c>
      <c r="D69" s="4" t="str">
        <f>IF(Table1_2[[#This Row],[Life Span ]]&lt;65,"Low",IF(Table1_2[[#This Row],[Life Span ]]&lt;75,"Medium","High"))</f>
        <v>High</v>
      </c>
      <c r="E69" s="4">
        <v>75.900000000000006</v>
      </c>
      <c r="F69" s="4">
        <v>134</v>
      </c>
      <c r="G69" s="4">
        <f>AVERAGE(Table1_2[[#This Row],[Adult Mortality]],Table1_2[[#This Row],[infant deaths]])</f>
        <v>67</v>
      </c>
      <c r="H69" s="4">
        <v>0</v>
      </c>
      <c r="I69" s="4">
        <v>8.18</v>
      </c>
      <c r="J69" s="4">
        <v>2156.2298420000002</v>
      </c>
      <c r="K69" s="3">
        <v>98</v>
      </c>
      <c r="L69" s="4">
        <v>0</v>
      </c>
      <c r="M69" s="4">
        <v>45.7</v>
      </c>
      <c r="N69" s="4">
        <v>0</v>
      </c>
      <c r="O69" s="4">
        <v>97</v>
      </c>
      <c r="P69" s="4">
        <v>5.39</v>
      </c>
      <c r="Q69" s="4">
        <v>98</v>
      </c>
      <c r="R69" s="4">
        <v>0.2</v>
      </c>
      <c r="S69" s="4">
        <v>12565.44197</v>
      </c>
      <c r="T69" s="4">
        <v>1644924</v>
      </c>
      <c r="U69" s="4">
        <v>3.3</v>
      </c>
      <c r="V69" s="4">
        <v>3.3</v>
      </c>
      <c r="W69" s="4">
        <v>0.77800000000000002</v>
      </c>
      <c r="X69" s="4">
        <v>13.8</v>
      </c>
      <c r="Y69" s="4"/>
    </row>
    <row r="70" spans="1:25" x14ac:dyDescent="0.3">
      <c r="A70" s="4" t="s">
        <v>27</v>
      </c>
      <c r="B70" s="4">
        <v>2011</v>
      </c>
      <c r="C70" s="4" t="s">
        <v>23</v>
      </c>
      <c r="D70" s="4" t="str">
        <f>IF(Table1_2[[#This Row],[Life Span ]]&lt;65,"Low",IF(Table1_2[[#This Row],[Life Span ]]&lt;75,"Medium","High"))</f>
        <v>High</v>
      </c>
      <c r="E70" s="4">
        <v>75.7</v>
      </c>
      <c r="F70" s="4">
        <v>136</v>
      </c>
      <c r="G70" s="4">
        <f>AVERAGE(Table1_2[[#This Row],[Adult Mortality]],Table1_2[[#This Row],[infant deaths]])</f>
        <v>68</v>
      </c>
      <c r="H70" s="4">
        <v>0</v>
      </c>
      <c r="I70" s="4">
        <v>7.84</v>
      </c>
      <c r="J70" s="4">
        <v>1810.8753160000001</v>
      </c>
      <c r="K70" s="3">
        <v>99</v>
      </c>
      <c r="L70" s="4">
        <v>0</v>
      </c>
      <c r="M70" s="4">
        <v>45.1</v>
      </c>
      <c r="N70" s="4">
        <v>0</v>
      </c>
      <c r="O70" s="4">
        <v>99</v>
      </c>
      <c r="P70" s="4">
        <v>5.65</v>
      </c>
      <c r="Q70" s="4">
        <v>99</v>
      </c>
      <c r="R70" s="4">
        <v>0.1</v>
      </c>
      <c r="S70" s="4">
        <v>11929.349910000001</v>
      </c>
      <c r="T70" s="4">
        <v>1644924</v>
      </c>
      <c r="U70" s="4">
        <v>3.3</v>
      </c>
      <c r="V70" s="4">
        <v>3.3</v>
      </c>
      <c r="W70" s="4">
        <v>0.78200000000000003</v>
      </c>
      <c r="X70" s="4">
        <v>14.1</v>
      </c>
      <c r="Y70" s="4"/>
    </row>
    <row r="71" spans="1:25" x14ac:dyDescent="0.3">
      <c r="A71" s="4" t="s">
        <v>27</v>
      </c>
      <c r="B71" s="4">
        <v>2010</v>
      </c>
      <c r="C71" s="4" t="s">
        <v>23</v>
      </c>
      <c r="D71" s="4" t="str">
        <f>IF(Table1_2[[#This Row],[Life Span ]]&lt;65,"Low",IF(Table1_2[[#This Row],[Life Span ]]&lt;75,"Medium","High"))</f>
        <v>High</v>
      </c>
      <c r="E71" s="4">
        <v>75.599999999999994</v>
      </c>
      <c r="F71" s="4">
        <v>138</v>
      </c>
      <c r="G71" s="4">
        <f>AVERAGE(Table1_2[[#This Row],[Adult Mortality]],Table1_2[[#This Row],[infant deaths]])</f>
        <v>69</v>
      </c>
      <c r="H71" s="4">
        <v>0</v>
      </c>
      <c r="I71" s="4">
        <v>7.84</v>
      </c>
      <c r="J71" s="4">
        <v>1983.9569369999999</v>
      </c>
      <c r="K71" s="3">
        <v>98</v>
      </c>
      <c r="L71" s="4">
        <v>0</v>
      </c>
      <c r="M71" s="4">
        <v>44.4</v>
      </c>
      <c r="N71" s="4">
        <v>0</v>
      </c>
      <c r="O71" s="4">
        <v>99</v>
      </c>
      <c r="P71" s="4">
        <v>5.63</v>
      </c>
      <c r="Q71" s="4">
        <v>98</v>
      </c>
      <c r="R71" s="4">
        <v>0.1</v>
      </c>
      <c r="S71" s="4">
        <v>12126.87614</v>
      </c>
      <c r="T71" s="4">
        <v>1644924</v>
      </c>
      <c r="U71" s="4">
        <v>3.3</v>
      </c>
      <c r="V71" s="4">
        <v>3.3</v>
      </c>
      <c r="W71" s="4">
        <v>0.78300000000000003</v>
      </c>
      <c r="X71" s="4">
        <v>14.1</v>
      </c>
      <c r="Y71" s="4"/>
    </row>
    <row r="72" spans="1:25" x14ac:dyDescent="0.3">
      <c r="A72" s="4" t="s">
        <v>27</v>
      </c>
      <c r="B72" s="4">
        <v>2009</v>
      </c>
      <c r="C72" s="4" t="s">
        <v>23</v>
      </c>
      <c r="D72" s="4" t="str">
        <f>IF(Table1_2[[#This Row],[Life Span ]]&lt;65,"Low",IF(Table1_2[[#This Row],[Life Span ]]&lt;75,"Medium","High"))</f>
        <v>High</v>
      </c>
      <c r="E72" s="4">
        <v>75.400000000000006</v>
      </c>
      <c r="F72" s="4">
        <v>14</v>
      </c>
      <c r="G72" s="4">
        <f>AVERAGE(Table1_2[[#This Row],[Adult Mortality]],Table1_2[[#This Row],[infant deaths]])</f>
        <v>7</v>
      </c>
      <c r="H72" s="4">
        <v>0</v>
      </c>
      <c r="I72" s="4">
        <v>7.82</v>
      </c>
      <c r="J72" s="4">
        <v>149.35873549999999</v>
      </c>
      <c r="K72" s="3">
        <v>98</v>
      </c>
      <c r="L72" s="4">
        <v>0</v>
      </c>
      <c r="M72" s="4">
        <v>43.8</v>
      </c>
      <c r="N72" s="4">
        <v>0</v>
      </c>
      <c r="O72" s="4">
        <v>98</v>
      </c>
      <c r="P72" s="4">
        <v>4.8600000000000003</v>
      </c>
      <c r="Q72" s="4">
        <v>99</v>
      </c>
      <c r="R72" s="4">
        <v>0.1</v>
      </c>
      <c r="S72" s="4">
        <v>1312.4669200000001</v>
      </c>
      <c r="T72" s="4">
        <v>1644924</v>
      </c>
      <c r="U72" s="4">
        <v>3.4</v>
      </c>
      <c r="V72" s="4">
        <v>3.3</v>
      </c>
      <c r="W72" s="4">
        <v>0.78800000000000003</v>
      </c>
      <c r="X72" s="4">
        <v>14.2</v>
      </c>
      <c r="Y72" s="4"/>
    </row>
    <row r="73" spans="1:25" x14ac:dyDescent="0.3">
      <c r="A73" s="4" t="s">
        <v>27</v>
      </c>
      <c r="B73" s="4">
        <v>2008</v>
      </c>
      <c r="C73" s="4" t="s">
        <v>23</v>
      </c>
      <c r="D73" s="4" t="str">
        <f>IF(Table1_2[[#This Row],[Life Span ]]&lt;65,"Low",IF(Table1_2[[#This Row],[Life Span ]]&lt;75,"Medium","High"))</f>
        <v>High</v>
      </c>
      <c r="E73" s="4">
        <v>75.2</v>
      </c>
      <c r="F73" s="4">
        <v>142</v>
      </c>
      <c r="G73" s="4">
        <f>AVERAGE(Table1_2[[#This Row],[Adult Mortality]],Table1_2[[#This Row],[infant deaths]])</f>
        <v>71</v>
      </c>
      <c r="H73" s="4">
        <v>0</v>
      </c>
      <c r="I73" s="4">
        <v>8.27</v>
      </c>
      <c r="J73" s="4">
        <v>180.77626950000001</v>
      </c>
      <c r="K73" s="3">
        <v>98</v>
      </c>
      <c r="L73" s="4">
        <v>0</v>
      </c>
      <c r="M73" s="4">
        <v>43.2</v>
      </c>
      <c r="N73" s="4">
        <v>0</v>
      </c>
      <c r="O73" s="4">
        <v>99</v>
      </c>
      <c r="P73" s="4">
        <v>4.6900000000000004</v>
      </c>
      <c r="Q73" s="4">
        <v>99</v>
      </c>
      <c r="R73" s="4">
        <v>0.1</v>
      </c>
      <c r="S73" s="4">
        <v>1473.3192300000001</v>
      </c>
      <c r="T73" s="4">
        <v>1644924</v>
      </c>
      <c r="U73" s="4">
        <v>3.4</v>
      </c>
      <c r="V73" s="4">
        <v>3.3</v>
      </c>
      <c r="W73" s="4">
        <v>0.78600000000000003</v>
      </c>
      <c r="X73" s="4">
        <v>14.4</v>
      </c>
      <c r="Y73" s="4"/>
    </row>
    <row r="74" spans="1:25" x14ac:dyDescent="0.3">
      <c r="A74" s="4" t="s">
        <v>27</v>
      </c>
      <c r="B74" s="4">
        <v>2007</v>
      </c>
      <c r="C74" s="4" t="s">
        <v>23</v>
      </c>
      <c r="D74" s="4" t="str">
        <f>IF(Table1_2[[#This Row],[Life Span ]]&lt;65,"Low",IF(Table1_2[[#This Row],[Life Span ]]&lt;75,"Medium","High"))</f>
        <v>High</v>
      </c>
      <c r="E74" s="4">
        <v>75</v>
      </c>
      <c r="F74" s="4">
        <v>144</v>
      </c>
      <c r="G74" s="4">
        <f>AVERAGE(Table1_2[[#This Row],[Adult Mortality]],Table1_2[[#This Row],[infant deaths]])</f>
        <v>72</v>
      </c>
      <c r="H74" s="4">
        <v>0</v>
      </c>
      <c r="I74" s="4">
        <v>8.64</v>
      </c>
      <c r="J74" s="4">
        <v>257.96653079999999</v>
      </c>
      <c r="K74" s="3">
        <v>97</v>
      </c>
      <c r="L74" s="4">
        <v>0</v>
      </c>
      <c r="M74" s="4">
        <v>42.6</v>
      </c>
      <c r="N74" s="4">
        <v>0</v>
      </c>
      <c r="O74" s="4">
        <v>98</v>
      </c>
      <c r="P74" s="4">
        <v>4.2699999999999996</v>
      </c>
      <c r="Q74" s="4">
        <v>99</v>
      </c>
      <c r="R74" s="4">
        <v>0.1</v>
      </c>
      <c r="S74" s="4">
        <v>14252.294519999999</v>
      </c>
      <c r="T74" s="4">
        <v>1644924</v>
      </c>
      <c r="U74" s="4">
        <v>3.4</v>
      </c>
      <c r="V74" s="4">
        <v>3.3</v>
      </c>
      <c r="W74" s="4">
        <v>0.78100000000000003</v>
      </c>
      <c r="X74" s="4">
        <v>14.5</v>
      </c>
      <c r="Y74" s="4"/>
    </row>
    <row r="75" spans="1:25" x14ac:dyDescent="0.3">
      <c r="A75" s="4" t="s">
        <v>27</v>
      </c>
      <c r="B75" s="4">
        <v>2006</v>
      </c>
      <c r="C75" s="4" t="s">
        <v>23</v>
      </c>
      <c r="D75" s="4" t="str">
        <f>IF(Table1_2[[#This Row],[Life Span ]]&lt;65,"Low",IF(Table1_2[[#This Row],[Life Span ]]&lt;75,"Medium","High"))</f>
        <v>Medium</v>
      </c>
      <c r="E75" s="4">
        <v>74.8</v>
      </c>
      <c r="F75" s="4">
        <v>145</v>
      </c>
      <c r="G75" s="4">
        <f>AVERAGE(Table1_2[[#This Row],[Adult Mortality]],Table1_2[[#This Row],[infant deaths]])</f>
        <v>72.5</v>
      </c>
      <c r="H75" s="4">
        <v>0</v>
      </c>
      <c r="I75" s="4">
        <v>8.93</v>
      </c>
      <c r="J75" s="4">
        <v>216.3146941</v>
      </c>
      <c r="K75" s="3">
        <v>99</v>
      </c>
      <c r="L75" s="4">
        <v>0</v>
      </c>
      <c r="M75" s="4">
        <v>42</v>
      </c>
      <c r="N75" s="4">
        <v>0</v>
      </c>
      <c r="O75" s="4">
        <v>99</v>
      </c>
      <c r="P75" s="4">
        <v>4.34</v>
      </c>
      <c r="Q75" s="4">
        <v>99</v>
      </c>
      <c r="R75" s="4">
        <v>0.1</v>
      </c>
      <c r="S75" s="4">
        <v>12724.393770000001</v>
      </c>
      <c r="T75" s="4">
        <v>1644924</v>
      </c>
      <c r="U75" s="4">
        <v>3.4</v>
      </c>
      <c r="V75" s="4">
        <v>3.4</v>
      </c>
      <c r="W75" s="4">
        <v>0.77300000000000002</v>
      </c>
      <c r="X75" s="4">
        <v>14.7</v>
      </c>
      <c r="Y75" s="4"/>
    </row>
    <row r="76" spans="1:25" x14ac:dyDescent="0.3">
      <c r="A76" s="4" t="s">
        <v>27</v>
      </c>
      <c r="B76" s="4">
        <v>2005</v>
      </c>
      <c r="C76" s="4" t="s">
        <v>23</v>
      </c>
      <c r="D76" s="4" t="str">
        <f>IF(Table1_2[[#This Row],[Life Span ]]&lt;65,"Low",IF(Table1_2[[#This Row],[Life Span ]]&lt;75,"Medium","High"))</f>
        <v>Medium</v>
      </c>
      <c r="E76" s="4">
        <v>74.599999999999994</v>
      </c>
      <c r="F76" s="4">
        <v>147</v>
      </c>
      <c r="G76" s="4">
        <f>AVERAGE(Table1_2[[#This Row],[Adult Mortality]],Table1_2[[#This Row],[infant deaths]])</f>
        <v>73.5</v>
      </c>
      <c r="H76" s="4">
        <v>0</v>
      </c>
      <c r="I76" s="4">
        <v>8.15</v>
      </c>
      <c r="J76" s="4">
        <v>1455.6081859999999</v>
      </c>
      <c r="K76" s="3">
        <v>99</v>
      </c>
      <c r="L76" s="4">
        <v>0</v>
      </c>
      <c r="M76" s="4">
        <v>41.4</v>
      </c>
      <c r="N76" s="4">
        <v>0</v>
      </c>
      <c r="O76" s="4">
        <v>98</v>
      </c>
      <c r="P76" s="4">
        <v>4.41</v>
      </c>
      <c r="Q76" s="4">
        <v>99</v>
      </c>
      <c r="R76" s="4">
        <v>0.1</v>
      </c>
      <c r="S76" s="4">
        <v>11371.93895</v>
      </c>
      <c r="T76" s="4">
        <v>1644924</v>
      </c>
      <c r="U76" s="4">
        <v>3.5</v>
      </c>
      <c r="V76" s="4">
        <v>3.4</v>
      </c>
      <c r="W76" s="4">
        <v>0</v>
      </c>
      <c r="X76" s="4">
        <v>0</v>
      </c>
      <c r="Y76" s="4"/>
    </row>
    <row r="77" spans="1:25" x14ac:dyDescent="0.3">
      <c r="A77" s="4" t="s">
        <v>27</v>
      </c>
      <c r="B77" s="4">
        <v>2004</v>
      </c>
      <c r="C77" s="4" t="s">
        <v>23</v>
      </c>
      <c r="D77" s="4" t="str">
        <f>IF(Table1_2[[#This Row],[Life Span ]]&lt;65,"Low",IF(Table1_2[[#This Row],[Life Span ]]&lt;75,"Medium","High"))</f>
        <v>Medium</v>
      </c>
      <c r="E77" s="4">
        <v>74.400000000000006</v>
      </c>
      <c r="F77" s="4">
        <v>149</v>
      </c>
      <c r="G77" s="4">
        <f>AVERAGE(Table1_2[[#This Row],[Adult Mortality]],Table1_2[[#This Row],[infant deaths]])</f>
        <v>74.5</v>
      </c>
      <c r="H77" s="4">
        <v>0</v>
      </c>
      <c r="I77" s="4">
        <v>7.28</v>
      </c>
      <c r="J77" s="4">
        <v>22.862952060000001</v>
      </c>
      <c r="K77" s="3">
        <v>97</v>
      </c>
      <c r="L77" s="4">
        <v>0</v>
      </c>
      <c r="M77" s="4">
        <v>4.8</v>
      </c>
      <c r="N77" s="4">
        <v>0</v>
      </c>
      <c r="O77" s="4">
        <v>97</v>
      </c>
      <c r="P77" s="4">
        <v>4.21</v>
      </c>
      <c r="Q77" s="4">
        <v>97</v>
      </c>
      <c r="R77" s="4">
        <v>0.1</v>
      </c>
      <c r="S77" s="4">
        <v>1352.8373999999999</v>
      </c>
      <c r="T77" s="4">
        <v>1644924</v>
      </c>
      <c r="U77" s="4">
        <v>3.5</v>
      </c>
      <c r="V77" s="4">
        <v>3.4</v>
      </c>
      <c r="W77" s="4">
        <v>0</v>
      </c>
      <c r="X77" s="4">
        <v>0</v>
      </c>
      <c r="Y77" s="4"/>
    </row>
    <row r="78" spans="1:25" x14ac:dyDescent="0.3">
      <c r="A78" s="4" t="s">
        <v>27</v>
      </c>
      <c r="B78" s="4">
        <v>2003</v>
      </c>
      <c r="C78" s="4" t="s">
        <v>23</v>
      </c>
      <c r="D78" s="4" t="str">
        <f>IF(Table1_2[[#This Row],[Life Span ]]&lt;65,"Low",IF(Table1_2[[#This Row],[Life Span ]]&lt;75,"Medium","High"))</f>
        <v>Medium</v>
      </c>
      <c r="E78" s="4">
        <v>74.2</v>
      </c>
      <c r="F78" s="4">
        <v>151</v>
      </c>
      <c r="G78" s="4">
        <f>AVERAGE(Table1_2[[#This Row],[Adult Mortality]],Table1_2[[#This Row],[infant deaths]])</f>
        <v>75.5</v>
      </c>
      <c r="H78" s="4">
        <v>0</v>
      </c>
      <c r="I78" s="4">
        <v>7.16</v>
      </c>
      <c r="J78" s="4">
        <v>1158.065259</v>
      </c>
      <c r="K78" s="3">
        <v>99</v>
      </c>
      <c r="L78" s="4">
        <v>0</v>
      </c>
      <c r="M78" s="4">
        <v>4.0999999999999996</v>
      </c>
      <c r="N78" s="4">
        <v>0</v>
      </c>
      <c r="O78" s="4">
        <v>99</v>
      </c>
      <c r="P78" s="4">
        <v>4.53</v>
      </c>
      <c r="Q78" s="4">
        <v>99</v>
      </c>
      <c r="R78" s="4">
        <v>0.1</v>
      </c>
      <c r="S78" s="4">
        <v>9739.8255599999993</v>
      </c>
      <c r="T78" s="4">
        <v>1644924</v>
      </c>
      <c r="U78" s="4">
        <v>3.5</v>
      </c>
      <c r="V78" s="4">
        <v>3.5</v>
      </c>
      <c r="W78" s="4">
        <v>0</v>
      </c>
      <c r="X78" s="4">
        <v>0</v>
      </c>
      <c r="Y78" s="4"/>
    </row>
    <row r="79" spans="1:25" x14ac:dyDescent="0.3">
      <c r="A79" s="4" t="s">
        <v>27</v>
      </c>
      <c r="B79" s="4">
        <v>2002</v>
      </c>
      <c r="C79" s="4" t="s">
        <v>23</v>
      </c>
      <c r="D79" s="4" t="str">
        <f>IF(Table1_2[[#This Row],[Life Span ]]&lt;65,"Low",IF(Table1_2[[#This Row],[Life Span ]]&lt;75,"Medium","High"))</f>
        <v>Medium</v>
      </c>
      <c r="E79" s="4">
        <v>74</v>
      </c>
      <c r="F79" s="4">
        <v>153</v>
      </c>
      <c r="G79" s="4">
        <f>AVERAGE(Table1_2[[#This Row],[Adult Mortality]],Table1_2[[#This Row],[infant deaths]])</f>
        <v>76.5</v>
      </c>
      <c r="H79" s="4">
        <v>0</v>
      </c>
      <c r="I79" s="4">
        <v>7.21</v>
      </c>
      <c r="J79" s="4">
        <v>927.40758549999998</v>
      </c>
      <c r="K79" s="3">
        <v>99</v>
      </c>
      <c r="L79" s="4">
        <v>0</v>
      </c>
      <c r="M79" s="4">
        <v>39.5</v>
      </c>
      <c r="N79" s="4">
        <v>0</v>
      </c>
      <c r="O79" s="4">
        <v>93</v>
      </c>
      <c r="P79" s="4">
        <v>4.41</v>
      </c>
      <c r="Q79" s="4">
        <v>98</v>
      </c>
      <c r="R79" s="4">
        <v>0.1</v>
      </c>
      <c r="S79" s="4">
        <v>9386.7164520000006</v>
      </c>
      <c r="T79" s="4">
        <v>1644924</v>
      </c>
      <c r="U79" s="4">
        <v>3.6</v>
      </c>
      <c r="V79" s="4">
        <v>3.5</v>
      </c>
      <c r="W79" s="4">
        <v>0</v>
      </c>
      <c r="X79" s="4">
        <v>0</v>
      </c>
      <c r="Y79" s="4"/>
    </row>
    <row r="80" spans="1:25" x14ac:dyDescent="0.3">
      <c r="A80" s="4" t="s">
        <v>27</v>
      </c>
      <c r="B80" s="4">
        <v>2001</v>
      </c>
      <c r="C80" s="4" t="s">
        <v>23</v>
      </c>
      <c r="D80" s="4" t="str">
        <f>IF(Table1_2[[#This Row],[Life Span ]]&lt;65,"Low",IF(Table1_2[[#This Row],[Life Span ]]&lt;75,"Medium","High"))</f>
        <v>Medium</v>
      </c>
      <c r="E80" s="4">
        <v>73.8</v>
      </c>
      <c r="F80" s="4">
        <v>154</v>
      </c>
      <c r="G80" s="4">
        <f>AVERAGE(Table1_2[[#This Row],[Adult Mortality]],Table1_2[[#This Row],[infant deaths]])</f>
        <v>77</v>
      </c>
      <c r="H80" s="4">
        <v>0</v>
      </c>
      <c r="I80" s="4">
        <v>7.51</v>
      </c>
      <c r="J80" s="4">
        <v>163.76769780000001</v>
      </c>
      <c r="K80" s="3">
        <v>96</v>
      </c>
      <c r="L80" s="4">
        <v>0</v>
      </c>
      <c r="M80" s="4">
        <v>38.9</v>
      </c>
      <c r="N80" s="4">
        <v>0</v>
      </c>
      <c r="O80" s="4">
        <v>99</v>
      </c>
      <c r="P80" s="4">
        <v>4.4800000000000004</v>
      </c>
      <c r="Q80" s="4">
        <v>97</v>
      </c>
      <c r="R80" s="4">
        <v>0.1</v>
      </c>
      <c r="S80" s="4">
        <v>9358.1541620000007</v>
      </c>
      <c r="T80" s="4">
        <v>1644924</v>
      </c>
      <c r="U80" s="4">
        <v>3.6</v>
      </c>
      <c r="V80" s="4">
        <v>3.5</v>
      </c>
      <c r="W80" s="4">
        <v>0</v>
      </c>
      <c r="X80" s="4">
        <v>0</v>
      </c>
      <c r="Y80" s="4"/>
    </row>
    <row r="81" spans="1:25" x14ac:dyDescent="0.3">
      <c r="A81" s="4" t="s">
        <v>27</v>
      </c>
      <c r="B81" s="4">
        <v>2000</v>
      </c>
      <c r="C81" s="4" t="s">
        <v>23</v>
      </c>
      <c r="D81" s="4" t="str">
        <f>IF(Table1_2[[#This Row],[Life Span ]]&lt;65,"Low",IF(Table1_2[[#This Row],[Life Span ]]&lt;75,"Medium","High"))</f>
        <v>Medium</v>
      </c>
      <c r="E81" s="4">
        <v>73.599999999999994</v>
      </c>
      <c r="F81" s="4">
        <v>156</v>
      </c>
      <c r="G81" s="4">
        <f>AVERAGE(Table1_2[[#This Row],[Adult Mortality]],Table1_2[[#This Row],[infant deaths]])</f>
        <v>78</v>
      </c>
      <c r="H81" s="4">
        <v>0</v>
      </c>
      <c r="I81" s="4">
        <v>7.27</v>
      </c>
      <c r="J81" s="4">
        <v>1127.7434699999999</v>
      </c>
      <c r="K81" s="3">
        <v>96</v>
      </c>
      <c r="L81" s="4">
        <v>0</v>
      </c>
      <c r="M81" s="4">
        <v>38.200000000000003</v>
      </c>
      <c r="N81" s="4">
        <v>0</v>
      </c>
      <c r="O81" s="4">
        <v>96</v>
      </c>
      <c r="P81" s="4">
        <v>4.13</v>
      </c>
      <c r="Q81" s="4">
        <v>95</v>
      </c>
      <c r="R81" s="4">
        <v>0.1</v>
      </c>
      <c r="S81" s="4">
        <v>9875.161736</v>
      </c>
      <c r="T81" s="4">
        <v>1644924</v>
      </c>
      <c r="U81" s="4">
        <v>3.7</v>
      </c>
      <c r="V81" s="4">
        <v>3.6</v>
      </c>
      <c r="W81" s="4">
        <v>0</v>
      </c>
      <c r="X81" s="4">
        <v>0</v>
      </c>
      <c r="Y81" s="4"/>
    </row>
    <row r="82" spans="1:25" x14ac:dyDescent="0.3">
      <c r="A82" s="4" t="s">
        <v>28</v>
      </c>
      <c r="B82" s="4">
        <v>2015</v>
      </c>
      <c r="C82" s="4" t="s">
        <v>23</v>
      </c>
      <c r="D82" s="4" t="str">
        <f>IF(Table1_2[[#This Row],[Life Span ]]&lt;65,"Low",IF(Table1_2[[#This Row],[Life Span ]]&lt;75,"Medium","High"))</f>
        <v>High</v>
      </c>
      <c r="E82" s="4">
        <v>76.3</v>
      </c>
      <c r="F82" s="4">
        <v>116</v>
      </c>
      <c r="G82" s="4">
        <f>AVERAGE(Table1_2[[#This Row],[Adult Mortality]],Table1_2[[#This Row],[infant deaths]])</f>
        <v>62</v>
      </c>
      <c r="H82" s="4">
        <v>8</v>
      </c>
      <c r="I82" s="4">
        <v>7.93</v>
      </c>
      <c r="J82" s="4">
        <v>0</v>
      </c>
      <c r="K82" s="3">
        <v>94</v>
      </c>
      <c r="L82" s="4">
        <v>0</v>
      </c>
      <c r="M82" s="4">
        <v>62.8</v>
      </c>
      <c r="N82" s="4">
        <v>9</v>
      </c>
      <c r="O82" s="4">
        <v>93</v>
      </c>
      <c r="P82" s="4">
        <v>4.13</v>
      </c>
      <c r="Q82" s="4">
        <v>94</v>
      </c>
      <c r="R82" s="4">
        <v>0.1</v>
      </c>
      <c r="S82" s="4">
        <v>13467.123600000001</v>
      </c>
      <c r="T82" s="4">
        <v>43417765</v>
      </c>
      <c r="U82" s="4">
        <v>1</v>
      </c>
      <c r="V82" s="4">
        <v>0.9</v>
      </c>
      <c r="W82" s="4">
        <v>0.82599999999999996</v>
      </c>
      <c r="X82" s="4">
        <v>17.3</v>
      </c>
      <c r="Y82" s="4"/>
    </row>
    <row r="83" spans="1:25" x14ac:dyDescent="0.3">
      <c r="A83" s="4" t="s">
        <v>28</v>
      </c>
      <c r="B83" s="4">
        <v>2014</v>
      </c>
      <c r="C83" s="4" t="s">
        <v>23</v>
      </c>
      <c r="D83" s="4" t="str">
        <f>IF(Table1_2[[#This Row],[Life Span ]]&lt;65,"Low",IF(Table1_2[[#This Row],[Life Span ]]&lt;75,"Medium","High"))</f>
        <v>High</v>
      </c>
      <c r="E83" s="4">
        <v>76.2</v>
      </c>
      <c r="F83" s="4">
        <v>118</v>
      </c>
      <c r="G83" s="4">
        <f>AVERAGE(Table1_2[[#This Row],[Adult Mortality]],Table1_2[[#This Row],[infant deaths]])</f>
        <v>63</v>
      </c>
      <c r="H83" s="4">
        <v>8</v>
      </c>
      <c r="I83" s="4">
        <v>7.93</v>
      </c>
      <c r="J83" s="4">
        <v>847.37174630000004</v>
      </c>
      <c r="K83" s="3">
        <v>94</v>
      </c>
      <c r="L83" s="4">
        <v>1</v>
      </c>
      <c r="M83" s="4">
        <v>62.2</v>
      </c>
      <c r="N83" s="4">
        <v>9</v>
      </c>
      <c r="O83" s="4">
        <v>92</v>
      </c>
      <c r="P83" s="4">
        <v>4.79</v>
      </c>
      <c r="Q83" s="4">
        <v>94</v>
      </c>
      <c r="R83" s="4">
        <v>0.1</v>
      </c>
      <c r="S83" s="4">
        <v>12245.256450000001</v>
      </c>
      <c r="T83" s="4">
        <v>42981515</v>
      </c>
      <c r="U83" s="4">
        <v>1</v>
      </c>
      <c r="V83" s="4">
        <v>0.9</v>
      </c>
      <c r="W83" s="4">
        <v>0.82499999999999996</v>
      </c>
      <c r="X83" s="4">
        <v>17.3</v>
      </c>
      <c r="Y83" s="4"/>
    </row>
    <row r="84" spans="1:25" x14ac:dyDescent="0.3">
      <c r="A84" s="4" t="s">
        <v>28</v>
      </c>
      <c r="B84" s="4">
        <v>2013</v>
      </c>
      <c r="C84" s="4" t="s">
        <v>23</v>
      </c>
      <c r="D84" s="4" t="str">
        <f>IF(Table1_2[[#This Row],[Life Span ]]&lt;65,"Low",IF(Table1_2[[#This Row],[Life Span ]]&lt;75,"Medium","High"))</f>
        <v>High</v>
      </c>
      <c r="E84" s="4">
        <v>76</v>
      </c>
      <c r="F84" s="4">
        <v>119</v>
      </c>
      <c r="G84" s="4">
        <f>AVERAGE(Table1_2[[#This Row],[Adult Mortality]],Table1_2[[#This Row],[infant deaths]])</f>
        <v>63.5</v>
      </c>
      <c r="H84" s="4">
        <v>8</v>
      </c>
      <c r="I84" s="4">
        <v>8.2799999999999994</v>
      </c>
      <c r="J84" s="4">
        <v>1001.796332</v>
      </c>
      <c r="K84" s="3">
        <v>94</v>
      </c>
      <c r="L84" s="4">
        <v>0</v>
      </c>
      <c r="M84" s="4">
        <v>61.6</v>
      </c>
      <c r="N84" s="4">
        <v>10</v>
      </c>
      <c r="O84" s="4">
        <v>99</v>
      </c>
      <c r="P84" s="4">
        <v>4.99</v>
      </c>
      <c r="Q84" s="4">
        <v>94</v>
      </c>
      <c r="R84" s="4">
        <v>0.1</v>
      </c>
      <c r="S84" s="4">
        <v>12976.636420000001</v>
      </c>
      <c r="T84" s="4">
        <v>42539925</v>
      </c>
      <c r="U84" s="4">
        <v>1</v>
      </c>
      <c r="V84" s="4">
        <v>0.9</v>
      </c>
      <c r="W84" s="4">
        <v>0.82299999999999995</v>
      </c>
      <c r="X84" s="4">
        <v>17.3</v>
      </c>
      <c r="Y84" s="4"/>
    </row>
    <row r="85" spans="1:25" x14ac:dyDescent="0.3">
      <c r="A85" s="4" t="s">
        <v>28</v>
      </c>
      <c r="B85" s="4">
        <v>2012</v>
      </c>
      <c r="C85" s="4" t="s">
        <v>23</v>
      </c>
      <c r="D85" s="4" t="str">
        <f>IF(Table1_2[[#This Row],[Life Span ]]&lt;65,"Low",IF(Table1_2[[#This Row],[Life Span ]]&lt;75,"Medium","High"))</f>
        <v>High</v>
      </c>
      <c r="E85" s="4">
        <v>75.900000000000006</v>
      </c>
      <c r="F85" s="4">
        <v>12</v>
      </c>
      <c r="G85" s="4">
        <f>AVERAGE(Table1_2[[#This Row],[Adult Mortality]],Table1_2[[#This Row],[infant deaths]])</f>
        <v>10.5</v>
      </c>
      <c r="H85" s="4">
        <v>9</v>
      </c>
      <c r="I85" s="4">
        <v>8.35</v>
      </c>
      <c r="J85" s="4">
        <v>1133.5580030000001</v>
      </c>
      <c r="K85" s="3">
        <v>91</v>
      </c>
      <c r="L85" s="4">
        <v>2</v>
      </c>
      <c r="M85" s="4">
        <v>61</v>
      </c>
      <c r="N85" s="4">
        <v>10</v>
      </c>
      <c r="O85" s="4">
        <v>99</v>
      </c>
      <c r="P85" s="4">
        <v>5.2</v>
      </c>
      <c r="Q85" s="4">
        <v>91</v>
      </c>
      <c r="R85" s="4">
        <v>0.1</v>
      </c>
      <c r="S85" s="4">
        <v>12969.771199999999</v>
      </c>
      <c r="T85" s="4">
        <v>4296739</v>
      </c>
      <c r="U85" s="4">
        <v>1</v>
      </c>
      <c r="V85" s="4">
        <v>0.9</v>
      </c>
      <c r="W85" s="4">
        <v>0.82199999999999995</v>
      </c>
      <c r="X85" s="4">
        <v>17.2</v>
      </c>
      <c r="Y85" s="4"/>
    </row>
    <row r="86" spans="1:25" x14ac:dyDescent="0.3">
      <c r="A86" s="4" t="s">
        <v>28</v>
      </c>
      <c r="B86" s="4">
        <v>2011</v>
      </c>
      <c r="C86" s="4" t="s">
        <v>23</v>
      </c>
      <c r="D86" s="4" t="str">
        <f>IF(Table1_2[[#This Row],[Life Span ]]&lt;65,"Low",IF(Table1_2[[#This Row],[Life Span ]]&lt;75,"Medium","High"))</f>
        <v>High</v>
      </c>
      <c r="E86" s="4">
        <v>75.7</v>
      </c>
      <c r="F86" s="4">
        <v>12</v>
      </c>
      <c r="G86" s="4">
        <f>AVERAGE(Table1_2[[#This Row],[Adult Mortality]],Table1_2[[#This Row],[infant deaths]])</f>
        <v>10.5</v>
      </c>
      <c r="H86" s="4">
        <v>9</v>
      </c>
      <c r="I86" s="4">
        <v>8.11</v>
      </c>
      <c r="J86" s="4">
        <v>1504.3294619999999</v>
      </c>
      <c r="K86" s="3">
        <v>91</v>
      </c>
      <c r="L86" s="4">
        <v>3</v>
      </c>
      <c r="M86" s="4">
        <v>6.4</v>
      </c>
      <c r="N86" s="4">
        <v>10</v>
      </c>
      <c r="O86" s="4">
        <v>93</v>
      </c>
      <c r="P86" s="4">
        <v>5.89</v>
      </c>
      <c r="Q86" s="4">
        <v>91</v>
      </c>
      <c r="R86" s="4">
        <v>0.1</v>
      </c>
      <c r="S86" s="4">
        <v>12726.9836</v>
      </c>
      <c r="T86" s="4">
        <v>41656879</v>
      </c>
      <c r="U86" s="4">
        <v>1</v>
      </c>
      <c r="V86" s="4">
        <v>0.9</v>
      </c>
      <c r="W86" s="4">
        <v>0.81599999999999995</v>
      </c>
      <c r="X86" s="4">
        <v>17.100000000000001</v>
      </c>
      <c r="Y86" s="4"/>
    </row>
    <row r="87" spans="1:25" x14ac:dyDescent="0.3">
      <c r="A87" s="4" t="s">
        <v>28</v>
      </c>
      <c r="B87" s="4">
        <v>2010</v>
      </c>
      <c r="C87" s="4" t="s">
        <v>23</v>
      </c>
      <c r="D87" s="4" t="str">
        <f>IF(Table1_2[[#This Row],[Life Span ]]&lt;65,"Low",IF(Table1_2[[#This Row],[Life Span ]]&lt;75,"Medium","High"))</f>
        <v>High</v>
      </c>
      <c r="E87" s="4">
        <v>75.5</v>
      </c>
      <c r="F87" s="4">
        <v>121</v>
      </c>
      <c r="G87" s="4">
        <f>AVERAGE(Table1_2[[#This Row],[Adult Mortality]],Table1_2[[#This Row],[infant deaths]])</f>
        <v>65.5</v>
      </c>
      <c r="H87" s="4">
        <v>10</v>
      </c>
      <c r="I87" s="4">
        <v>8.15</v>
      </c>
      <c r="J87" s="4">
        <v>187.61095499999999</v>
      </c>
      <c r="K87" s="3">
        <v>94</v>
      </c>
      <c r="L87" s="4">
        <v>17</v>
      </c>
      <c r="M87" s="4">
        <v>59.8</v>
      </c>
      <c r="N87" s="4">
        <v>11</v>
      </c>
      <c r="O87" s="4">
        <v>95</v>
      </c>
      <c r="P87" s="4">
        <v>6.55</v>
      </c>
      <c r="Q87" s="4">
        <v>94</v>
      </c>
      <c r="R87" s="4">
        <v>0.1</v>
      </c>
      <c r="S87" s="4">
        <v>1276.2650000000001</v>
      </c>
      <c r="T87" s="4">
        <v>41223889</v>
      </c>
      <c r="U87" s="4">
        <v>1</v>
      </c>
      <c r="V87" s="4">
        <v>0.9</v>
      </c>
      <c r="W87" s="4">
        <v>0.80200000000000005</v>
      </c>
      <c r="X87" s="4">
        <v>16.8</v>
      </c>
      <c r="Y87" s="4"/>
    </row>
    <row r="88" spans="1:25" x14ac:dyDescent="0.3">
      <c r="A88" s="4" t="s">
        <v>28</v>
      </c>
      <c r="B88" s="4">
        <v>2009</v>
      </c>
      <c r="C88" s="4" t="s">
        <v>23</v>
      </c>
      <c r="D88" s="4" t="str">
        <f>IF(Table1_2[[#This Row],[Life Span ]]&lt;65,"Low",IF(Table1_2[[#This Row],[Life Span ]]&lt;75,"Medium","High"))</f>
        <v>High</v>
      </c>
      <c r="E88" s="4">
        <v>75.599999999999994</v>
      </c>
      <c r="F88" s="4">
        <v>126</v>
      </c>
      <c r="G88" s="4">
        <f>AVERAGE(Table1_2[[#This Row],[Adult Mortality]],Table1_2[[#This Row],[infant deaths]])</f>
        <v>68</v>
      </c>
      <c r="H88" s="4">
        <v>10</v>
      </c>
      <c r="I88" s="4">
        <v>8.33</v>
      </c>
      <c r="J88" s="4">
        <v>1398.042623</v>
      </c>
      <c r="K88" s="3">
        <v>94</v>
      </c>
      <c r="L88" s="4">
        <v>3</v>
      </c>
      <c r="M88" s="4">
        <v>59.2</v>
      </c>
      <c r="N88" s="4">
        <v>11</v>
      </c>
      <c r="O88" s="4">
        <v>97</v>
      </c>
      <c r="P88" s="4">
        <v>7.63</v>
      </c>
      <c r="Q88" s="4">
        <v>94</v>
      </c>
      <c r="R88" s="4">
        <v>0.1</v>
      </c>
      <c r="S88" s="4">
        <v>8161.3696600000003</v>
      </c>
      <c r="T88" s="4">
        <v>479947</v>
      </c>
      <c r="U88" s="4">
        <v>1</v>
      </c>
      <c r="V88" s="4">
        <v>0.9</v>
      </c>
      <c r="W88" s="4">
        <v>0.79400000000000004</v>
      </c>
      <c r="X88" s="4">
        <v>16.5</v>
      </c>
      <c r="Y88" s="4"/>
    </row>
    <row r="89" spans="1:25" x14ac:dyDescent="0.3">
      <c r="A89" s="4" t="s">
        <v>28</v>
      </c>
      <c r="B89" s="4">
        <v>2008</v>
      </c>
      <c r="C89" s="4" t="s">
        <v>23</v>
      </c>
      <c r="D89" s="4" t="str">
        <f>IF(Table1_2[[#This Row],[Life Span ]]&lt;65,"Low",IF(Table1_2[[#This Row],[Life Span ]]&lt;75,"Medium","High"))</f>
        <v>High</v>
      </c>
      <c r="E89" s="4">
        <v>75.400000000000006</v>
      </c>
      <c r="F89" s="4">
        <v>126</v>
      </c>
      <c r="G89" s="4">
        <f>AVERAGE(Table1_2[[#This Row],[Adult Mortality]],Table1_2[[#This Row],[infant deaths]])</f>
        <v>68</v>
      </c>
      <c r="H89" s="4">
        <v>10</v>
      </c>
      <c r="I89" s="4">
        <v>8.41</v>
      </c>
      <c r="J89" s="4">
        <v>1413.73543</v>
      </c>
      <c r="K89" s="3">
        <v>9</v>
      </c>
      <c r="L89" s="4">
        <v>0</v>
      </c>
      <c r="M89" s="4">
        <v>58.6</v>
      </c>
      <c r="N89" s="4">
        <v>11</v>
      </c>
      <c r="O89" s="4">
        <v>94</v>
      </c>
      <c r="P89" s="4">
        <v>6.66</v>
      </c>
      <c r="Q89" s="4">
        <v>93</v>
      </c>
      <c r="R89" s="4">
        <v>0.1</v>
      </c>
      <c r="S89" s="4">
        <v>8953.3592750000007</v>
      </c>
      <c r="T89" s="4">
        <v>4382389</v>
      </c>
      <c r="U89" s="4">
        <v>1</v>
      </c>
      <c r="V89" s="4">
        <v>0.9</v>
      </c>
      <c r="W89" s="4">
        <v>0.79200000000000004</v>
      </c>
      <c r="X89" s="4">
        <v>16.3</v>
      </c>
      <c r="Y89" s="4"/>
    </row>
    <row r="90" spans="1:25" x14ac:dyDescent="0.3">
      <c r="A90" s="4" t="s">
        <v>28</v>
      </c>
      <c r="B90" s="4">
        <v>2007</v>
      </c>
      <c r="C90" s="4" t="s">
        <v>23</v>
      </c>
      <c r="D90" s="4" t="str">
        <f>IF(Table1_2[[#This Row],[Life Span ]]&lt;65,"Low",IF(Table1_2[[#This Row],[Life Span ]]&lt;75,"Medium","High"))</f>
        <v>Medium</v>
      </c>
      <c r="E90" s="4">
        <v>74.8</v>
      </c>
      <c r="F90" s="4">
        <v>129</v>
      </c>
      <c r="G90" s="4">
        <f>AVERAGE(Table1_2[[#This Row],[Adult Mortality]],Table1_2[[#This Row],[infant deaths]])</f>
        <v>69.5</v>
      </c>
      <c r="H90" s="4">
        <v>10</v>
      </c>
      <c r="I90" s="4">
        <v>8.16</v>
      </c>
      <c r="J90" s="4">
        <v>1105.6590309999999</v>
      </c>
      <c r="K90" s="3">
        <v>85</v>
      </c>
      <c r="L90" s="4">
        <v>0</v>
      </c>
      <c r="M90" s="4">
        <v>58</v>
      </c>
      <c r="N90" s="4">
        <v>12</v>
      </c>
      <c r="O90" s="4">
        <v>92</v>
      </c>
      <c r="P90" s="4">
        <v>6.49</v>
      </c>
      <c r="Q90" s="4">
        <v>91</v>
      </c>
      <c r="R90" s="4">
        <v>0.1</v>
      </c>
      <c r="S90" s="4">
        <v>7193.6176400000004</v>
      </c>
      <c r="T90" s="4">
        <v>3997224</v>
      </c>
      <c r="U90" s="4">
        <v>1.1000000000000001</v>
      </c>
      <c r="V90" s="4">
        <v>0.9</v>
      </c>
      <c r="W90" s="4">
        <v>0.78800000000000003</v>
      </c>
      <c r="X90" s="4">
        <v>16.3</v>
      </c>
      <c r="Y90" s="4"/>
    </row>
    <row r="91" spans="1:25" x14ac:dyDescent="0.3">
      <c r="A91" s="4" t="s">
        <v>28</v>
      </c>
      <c r="B91" s="4">
        <v>2006</v>
      </c>
      <c r="C91" s="4" t="s">
        <v>23</v>
      </c>
      <c r="D91" s="4" t="str">
        <f>IF(Table1_2[[#This Row],[Life Span ]]&lt;65,"Low",IF(Table1_2[[#This Row],[Life Span ]]&lt;75,"Medium","High"))</f>
        <v>High</v>
      </c>
      <c r="E91" s="4">
        <v>75.2</v>
      </c>
      <c r="F91" s="4">
        <v>127</v>
      </c>
      <c r="G91" s="4">
        <f>AVERAGE(Table1_2[[#This Row],[Adult Mortality]],Table1_2[[#This Row],[infant deaths]])</f>
        <v>69</v>
      </c>
      <c r="H91" s="4">
        <v>11</v>
      </c>
      <c r="I91" s="4">
        <v>7.75</v>
      </c>
      <c r="J91" s="4">
        <v>961.1774676</v>
      </c>
      <c r="K91" s="3">
        <v>84</v>
      </c>
      <c r="L91" s="4">
        <v>0</v>
      </c>
      <c r="M91" s="4">
        <v>57.5</v>
      </c>
      <c r="N91" s="4">
        <v>12</v>
      </c>
      <c r="O91" s="4">
        <v>92</v>
      </c>
      <c r="P91" s="4">
        <v>6.68</v>
      </c>
      <c r="Q91" s="4">
        <v>91</v>
      </c>
      <c r="R91" s="4">
        <v>0.1</v>
      </c>
      <c r="S91" s="4">
        <v>5878.76127</v>
      </c>
      <c r="T91" s="4">
        <v>3955889</v>
      </c>
      <c r="U91" s="4">
        <v>1.1000000000000001</v>
      </c>
      <c r="V91" s="4">
        <v>0.9</v>
      </c>
      <c r="W91" s="4">
        <v>0.78200000000000003</v>
      </c>
      <c r="X91" s="4">
        <v>16.100000000000001</v>
      </c>
      <c r="Y91" s="4"/>
    </row>
    <row r="92" spans="1:25" x14ac:dyDescent="0.3">
      <c r="A92" s="4" t="s">
        <v>28</v>
      </c>
      <c r="B92" s="4">
        <v>2005</v>
      </c>
      <c r="C92" s="4" t="s">
        <v>23</v>
      </c>
      <c r="D92" s="4" t="str">
        <f>IF(Table1_2[[#This Row],[Life Span ]]&lt;65,"Low",IF(Table1_2[[#This Row],[Life Span ]]&lt;75,"Medium","High"))</f>
        <v>Medium</v>
      </c>
      <c r="E92" s="4">
        <v>74.900000000000006</v>
      </c>
      <c r="F92" s="4">
        <v>127</v>
      </c>
      <c r="G92" s="4">
        <f>AVERAGE(Table1_2[[#This Row],[Adult Mortality]],Table1_2[[#This Row],[infant deaths]])</f>
        <v>69</v>
      </c>
      <c r="H92" s="4">
        <v>11</v>
      </c>
      <c r="I92" s="4">
        <v>7.53</v>
      </c>
      <c r="J92" s="4">
        <v>96.166534290000001</v>
      </c>
      <c r="K92" s="3">
        <v>88</v>
      </c>
      <c r="L92" s="4">
        <v>0</v>
      </c>
      <c r="M92" s="4">
        <v>56.9</v>
      </c>
      <c r="N92" s="4">
        <v>12</v>
      </c>
      <c r="O92" s="4">
        <v>95</v>
      </c>
      <c r="P92" s="4">
        <v>6.85</v>
      </c>
      <c r="Q92" s="4">
        <v>98</v>
      </c>
      <c r="R92" s="4">
        <v>0.1</v>
      </c>
      <c r="S92" s="4">
        <v>576.88382899999999</v>
      </c>
      <c r="T92" s="4">
        <v>39145488</v>
      </c>
      <c r="U92" s="4">
        <v>1.1000000000000001</v>
      </c>
      <c r="V92" s="4">
        <v>1</v>
      </c>
      <c r="W92" s="4">
        <v>0.78</v>
      </c>
      <c r="X92" s="4">
        <v>16.3</v>
      </c>
      <c r="Y92" s="4"/>
    </row>
    <row r="93" spans="1:25" x14ac:dyDescent="0.3">
      <c r="A93" s="4" t="s">
        <v>28</v>
      </c>
      <c r="B93" s="4">
        <v>2004</v>
      </c>
      <c r="C93" s="4" t="s">
        <v>23</v>
      </c>
      <c r="D93" s="4" t="str">
        <f>IF(Table1_2[[#This Row],[Life Span ]]&lt;65,"Low",IF(Table1_2[[#This Row],[Life Span ]]&lt;75,"Medium","High"))</f>
        <v>Medium</v>
      </c>
      <c r="E93" s="4">
        <v>74.7</v>
      </c>
      <c r="F93" s="4">
        <v>13</v>
      </c>
      <c r="G93" s="4">
        <f>AVERAGE(Table1_2[[#This Row],[Adult Mortality]],Table1_2[[#This Row],[infant deaths]])</f>
        <v>12</v>
      </c>
      <c r="H93" s="4">
        <v>11</v>
      </c>
      <c r="I93" s="4">
        <v>7.63</v>
      </c>
      <c r="J93" s="4">
        <v>719.36637970000004</v>
      </c>
      <c r="K93" s="3">
        <v>81</v>
      </c>
      <c r="L93" s="4">
        <v>0</v>
      </c>
      <c r="M93" s="4">
        <v>56.3</v>
      </c>
      <c r="N93" s="4">
        <v>12</v>
      </c>
      <c r="O93" s="4">
        <v>91</v>
      </c>
      <c r="P93" s="4">
        <v>6.84</v>
      </c>
      <c r="Q93" s="4">
        <v>98</v>
      </c>
      <c r="R93" s="4">
        <v>0.1</v>
      </c>
      <c r="S93" s="4">
        <v>4251.5743480000001</v>
      </c>
      <c r="T93" s="4">
        <v>38728696</v>
      </c>
      <c r="U93" s="4">
        <v>1.1000000000000001</v>
      </c>
      <c r="V93" s="4">
        <v>1</v>
      </c>
      <c r="W93" s="4">
        <v>0.77500000000000002</v>
      </c>
      <c r="X93" s="4">
        <v>16.3</v>
      </c>
      <c r="Y93" s="4"/>
    </row>
    <row r="94" spans="1:25" x14ac:dyDescent="0.3">
      <c r="A94" s="4" t="s">
        <v>28</v>
      </c>
      <c r="B94" s="4">
        <v>2003</v>
      </c>
      <c r="C94" s="4" t="s">
        <v>23</v>
      </c>
      <c r="D94" s="4" t="str">
        <f>IF(Table1_2[[#This Row],[Life Span ]]&lt;65,"Low",IF(Table1_2[[#This Row],[Life Span ]]&lt;75,"Medium","High"))</f>
        <v>Medium</v>
      </c>
      <c r="E94" s="4">
        <v>74.099999999999994</v>
      </c>
      <c r="F94" s="4">
        <v>137</v>
      </c>
      <c r="G94" s="4">
        <f>AVERAGE(Table1_2[[#This Row],[Adult Mortality]],Table1_2[[#This Row],[infant deaths]])</f>
        <v>74</v>
      </c>
      <c r="H94" s="4">
        <v>11</v>
      </c>
      <c r="I94" s="4">
        <v>7.62</v>
      </c>
      <c r="J94" s="4">
        <v>57.584673520000003</v>
      </c>
      <c r="K94" s="3">
        <v>73</v>
      </c>
      <c r="L94" s="4">
        <v>0</v>
      </c>
      <c r="M94" s="4">
        <v>55.7</v>
      </c>
      <c r="N94" s="4">
        <v>13</v>
      </c>
      <c r="O94" s="4">
        <v>95</v>
      </c>
      <c r="P94" s="4">
        <v>8.2200000000000006</v>
      </c>
      <c r="Q94" s="4">
        <v>96</v>
      </c>
      <c r="R94" s="4">
        <v>0.1</v>
      </c>
      <c r="S94" s="4">
        <v>333.43759999999997</v>
      </c>
      <c r="T94" s="4">
        <v>3839379</v>
      </c>
      <c r="U94" s="4">
        <v>1.2</v>
      </c>
      <c r="V94" s="4">
        <v>1</v>
      </c>
      <c r="W94" s="4">
        <v>0.77</v>
      </c>
      <c r="X94" s="4">
        <v>16.399999999999999</v>
      </c>
      <c r="Y94" s="4"/>
    </row>
    <row r="95" spans="1:25" x14ac:dyDescent="0.3">
      <c r="A95" s="4" t="s">
        <v>28</v>
      </c>
      <c r="B95" s="4">
        <v>2002</v>
      </c>
      <c r="C95" s="4" t="s">
        <v>23</v>
      </c>
      <c r="D95" s="4" t="str">
        <f>IF(Table1_2[[#This Row],[Life Span ]]&lt;65,"Low",IF(Table1_2[[#This Row],[Life Span ]]&lt;75,"Medium","High"))</f>
        <v>Medium</v>
      </c>
      <c r="E95" s="4">
        <v>74.099999999999994</v>
      </c>
      <c r="F95" s="4">
        <v>138</v>
      </c>
      <c r="G95" s="4">
        <f>AVERAGE(Table1_2[[#This Row],[Adult Mortality]],Table1_2[[#This Row],[infant deaths]])</f>
        <v>75</v>
      </c>
      <c r="H95" s="4">
        <v>12</v>
      </c>
      <c r="I95" s="4">
        <v>7.81</v>
      </c>
      <c r="J95" s="4">
        <v>470.1869145</v>
      </c>
      <c r="K95" s="3">
        <v>66</v>
      </c>
      <c r="L95" s="4">
        <v>0</v>
      </c>
      <c r="M95" s="4">
        <v>55.1</v>
      </c>
      <c r="N95" s="4">
        <v>13</v>
      </c>
      <c r="O95" s="4">
        <v>94</v>
      </c>
      <c r="P95" s="4">
        <v>8.31</v>
      </c>
      <c r="Q95" s="4">
        <v>93</v>
      </c>
      <c r="R95" s="4">
        <v>0.1</v>
      </c>
      <c r="S95" s="4">
        <v>2579.1931679999998</v>
      </c>
      <c r="T95" s="4">
        <v>3788937</v>
      </c>
      <c r="U95" s="4">
        <v>1.2</v>
      </c>
      <c r="V95" s="4">
        <v>1</v>
      </c>
      <c r="W95" s="4">
        <v>0.77600000000000002</v>
      </c>
      <c r="X95" s="4">
        <v>16.3</v>
      </c>
      <c r="Y95" s="4"/>
    </row>
    <row r="96" spans="1:25" x14ac:dyDescent="0.3">
      <c r="A96" s="4" t="s">
        <v>28</v>
      </c>
      <c r="B96" s="4">
        <v>2001</v>
      </c>
      <c r="C96" s="4" t="s">
        <v>23</v>
      </c>
      <c r="D96" s="4" t="str">
        <f>IF(Table1_2[[#This Row],[Life Span ]]&lt;65,"Low",IF(Table1_2[[#This Row],[Life Span ]]&lt;75,"Medium","High"))</f>
        <v>Medium</v>
      </c>
      <c r="E96" s="4">
        <v>74</v>
      </c>
      <c r="F96" s="4">
        <v>138</v>
      </c>
      <c r="G96" s="4">
        <f>AVERAGE(Table1_2[[#This Row],[Adult Mortality]],Table1_2[[#This Row],[infant deaths]])</f>
        <v>75</v>
      </c>
      <c r="H96" s="4">
        <v>12</v>
      </c>
      <c r="I96" s="4">
        <v>7.76</v>
      </c>
      <c r="J96" s="4">
        <v>123.01286709999999</v>
      </c>
      <c r="K96" s="3">
        <v>66</v>
      </c>
      <c r="L96" s="4">
        <v>0</v>
      </c>
      <c r="M96" s="4">
        <v>54.6</v>
      </c>
      <c r="N96" s="4">
        <v>13</v>
      </c>
      <c r="O96" s="4">
        <v>85</v>
      </c>
      <c r="P96" s="4">
        <v>9.3800000000000008</v>
      </c>
      <c r="Q96" s="4">
        <v>83</v>
      </c>
      <c r="R96" s="4">
        <v>0.1</v>
      </c>
      <c r="S96" s="4">
        <v>717.69467399999996</v>
      </c>
      <c r="T96" s="4">
        <v>3747159</v>
      </c>
      <c r="U96" s="4">
        <v>1.2</v>
      </c>
      <c r="V96" s="4">
        <v>1.1000000000000001</v>
      </c>
      <c r="W96" s="4">
        <v>0.77100000000000002</v>
      </c>
      <c r="X96" s="4">
        <v>15.6</v>
      </c>
      <c r="Y96" s="4"/>
    </row>
    <row r="97" spans="1:25" x14ac:dyDescent="0.3">
      <c r="A97" s="4" t="s">
        <v>28</v>
      </c>
      <c r="B97" s="4">
        <v>2000</v>
      </c>
      <c r="C97" s="4" t="s">
        <v>23</v>
      </c>
      <c r="D97" s="4" t="str">
        <f>IF(Table1_2[[#This Row],[Life Span ]]&lt;65,"Low",IF(Table1_2[[#This Row],[Life Span ]]&lt;75,"Medium","High"))</f>
        <v>Medium</v>
      </c>
      <c r="E97" s="4">
        <v>74.099999999999994</v>
      </c>
      <c r="F97" s="4">
        <v>137</v>
      </c>
      <c r="G97" s="4">
        <f>AVERAGE(Table1_2[[#This Row],[Adult Mortality]],Table1_2[[#This Row],[infant deaths]])</f>
        <v>74.5</v>
      </c>
      <c r="H97" s="4">
        <v>12</v>
      </c>
      <c r="I97" s="4">
        <v>7.68</v>
      </c>
      <c r="J97" s="4">
        <v>1349.0252820000001</v>
      </c>
      <c r="K97" s="3">
        <v>66</v>
      </c>
      <c r="L97" s="4">
        <v>6</v>
      </c>
      <c r="M97" s="4">
        <v>54</v>
      </c>
      <c r="N97" s="4">
        <v>14</v>
      </c>
      <c r="O97" s="4">
        <v>88</v>
      </c>
      <c r="P97" s="4">
        <v>9.2100000000000009</v>
      </c>
      <c r="Q97" s="4">
        <v>83</v>
      </c>
      <c r="R97" s="4">
        <v>0.1</v>
      </c>
      <c r="S97" s="4">
        <v>7669.2739160000001</v>
      </c>
      <c r="T97" s="4">
        <v>3757452</v>
      </c>
      <c r="U97" s="4">
        <v>1.2</v>
      </c>
      <c r="V97" s="4">
        <v>1.1000000000000001</v>
      </c>
      <c r="W97" s="4">
        <v>0.76400000000000001</v>
      </c>
      <c r="X97" s="4">
        <v>15</v>
      </c>
      <c r="Y97" s="4"/>
    </row>
    <row r="98" spans="1:25" x14ac:dyDescent="0.3">
      <c r="A98" s="4" t="s">
        <v>29</v>
      </c>
      <c r="B98" s="4">
        <v>2015</v>
      </c>
      <c r="C98" s="4" t="s">
        <v>23</v>
      </c>
      <c r="D98" s="4" t="str">
        <f>IF(Table1_2[[#This Row],[Life Span ]]&lt;65,"Low",IF(Table1_2[[#This Row],[Life Span ]]&lt;75,"Medium","High"))</f>
        <v>Medium</v>
      </c>
      <c r="E98" s="4">
        <v>74.8</v>
      </c>
      <c r="F98" s="4">
        <v>118</v>
      </c>
      <c r="G98" s="4">
        <f>AVERAGE(Table1_2[[#This Row],[Adult Mortality]],Table1_2[[#This Row],[infant deaths]])</f>
        <v>59.5</v>
      </c>
      <c r="H98" s="4">
        <v>1</v>
      </c>
      <c r="I98" s="4">
        <v>3.91</v>
      </c>
      <c r="J98" s="4">
        <v>0</v>
      </c>
      <c r="K98" s="3">
        <v>94</v>
      </c>
      <c r="L98" s="4">
        <v>33</v>
      </c>
      <c r="M98" s="4">
        <v>54.9</v>
      </c>
      <c r="N98" s="4">
        <v>1</v>
      </c>
      <c r="O98" s="4">
        <v>96</v>
      </c>
      <c r="P98" s="4">
        <v>9.2100000000000009</v>
      </c>
      <c r="Q98" s="4">
        <v>94</v>
      </c>
      <c r="R98" s="4">
        <v>0.1</v>
      </c>
      <c r="S98" s="4">
        <v>369.65477600000003</v>
      </c>
      <c r="T98" s="4">
        <v>291695</v>
      </c>
      <c r="U98" s="4">
        <v>2.1</v>
      </c>
      <c r="V98" s="4">
        <v>2.2000000000000002</v>
      </c>
      <c r="W98" s="4">
        <v>0.74099999999999999</v>
      </c>
      <c r="X98" s="4">
        <v>12.7</v>
      </c>
      <c r="Y98" s="4"/>
    </row>
    <row r="99" spans="1:25" x14ac:dyDescent="0.3">
      <c r="A99" s="4" t="s">
        <v>29</v>
      </c>
      <c r="B99" s="4">
        <v>2014</v>
      </c>
      <c r="C99" s="4" t="s">
        <v>23</v>
      </c>
      <c r="D99" s="4" t="str">
        <f>IF(Table1_2[[#This Row],[Life Span ]]&lt;65,"Low",IF(Table1_2[[#This Row],[Life Span ]]&lt;75,"Medium","High"))</f>
        <v>Medium</v>
      </c>
      <c r="E99" s="4">
        <v>74.599999999999994</v>
      </c>
      <c r="F99" s="4">
        <v>12</v>
      </c>
      <c r="G99" s="4">
        <f>AVERAGE(Table1_2[[#This Row],[Adult Mortality]],Table1_2[[#This Row],[infant deaths]])</f>
        <v>6.5</v>
      </c>
      <c r="H99" s="4">
        <v>1</v>
      </c>
      <c r="I99" s="4">
        <v>3.91</v>
      </c>
      <c r="J99" s="4">
        <v>295.60871429999997</v>
      </c>
      <c r="K99" s="3">
        <v>93</v>
      </c>
      <c r="L99" s="4">
        <v>13</v>
      </c>
      <c r="M99" s="4">
        <v>54.1</v>
      </c>
      <c r="N99" s="4">
        <v>1</v>
      </c>
      <c r="O99" s="4">
        <v>95</v>
      </c>
      <c r="P99" s="4">
        <v>4.4800000000000004</v>
      </c>
      <c r="Q99" s="4">
        <v>93</v>
      </c>
      <c r="R99" s="4">
        <v>0.1</v>
      </c>
      <c r="S99" s="4">
        <v>3994.7123550000001</v>
      </c>
      <c r="T99" s="4">
        <v>29622</v>
      </c>
      <c r="U99" s="4">
        <v>2.1</v>
      </c>
      <c r="V99" s="4">
        <v>2.1</v>
      </c>
      <c r="W99" s="4">
        <v>0.73899999999999999</v>
      </c>
      <c r="X99" s="4">
        <v>12.7</v>
      </c>
      <c r="Y99" s="4"/>
    </row>
    <row r="100" spans="1:25" x14ac:dyDescent="0.3">
      <c r="A100" s="4" t="s">
        <v>29</v>
      </c>
      <c r="B100" s="4">
        <v>2013</v>
      </c>
      <c r="C100" s="4" t="s">
        <v>23</v>
      </c>
      <c r="D100" s="4" t="str">
        <f>IF(Table1_2[[#This Row],[Life Span ]]&lt;65,"Low",IF(Table1_2[[#This Row],[Life Span ]]&lt;75,"Medium","High"))</f>
        <v>Medium</v>
      </c>
      <c r="E100" s="4">
        <v>74.400000000000006</v>
      </c>
      <c r="F100" s="4">
        <v>123</v>
      </c>
      <c r="G100" s="4">
        <f>AVERAGE(Table1_2[[#This Row],[Adult Mortality]],Table1_2[[#This Row],[infant deaths]])</f>
        <v>62</v>
      </c>
      <c r="H100" s="4">
        <v>1</v>
      </c>
      <c r="I100" s="4">
        <v>3.79</v>
      </c>
      <c r="J100" s="4">
        <v>279.42908119999998</v>
      </c>
      <c r="K100" s="3">
        <v>95</v>
      </c>
      <c r="L100" s="4">
        <v>10</v>
      </c>
      <c r="M100" s="4">
        <v>53.3</v>
      </c>
      <c r="N100" s="4">
        <v>1</v>
      </c>
      <c r="O100" s="4">
        <v>96</v>
      </c>
      <c r="P100" s="4">
        <v>4.55</v>
      </c>
      <c r="Q100" s="4">
        <v>95</v>
      </c>
      <c r="R100" s="4">
        <v>0.1</v>
      </c>
      <c r="S100" s="4">
        <v>3843.5912130000002</v>
      </c>
      <c r="T100" s="4">
        <v>289359</v>
      </c>
      <c r="U100" s="4">
        <v>2.1</v>
      </c>
      <c r="V100" s="4">
        <v>2.1</v>
      </c>
      <c r="W100" s="4">
        <v>0.73599999999999999</v>
      </c>
      <c r="X100" s="4">
        <v>12.7</v>
      </c>
      <c r="Y100" s="4"/>
    </row>
    <row r="101" spans="1:25" x14ac:dyDescent="0.3">
      <c r="A101" s="4" t="s">
        <v>29</v>
      </c>
      <c r="B101" s="4">
        <v>2012</v>
      </c>
      <c r="C101" s="4" t="s">
        <v>23</v>
      </c>
      <c r="D101" s="4" t="str">
        <f>IF(Table1_2[[#This Row],[Life Span ]]&lt;65,"Low",IF(Table1_2[[#This Row],[Life Span ]]&lt;75,"Medium","High"))</f>
        <v>Medium</v>
      </c>
      <c r="E101" s="4">
        <v>74.400000000000006</v>
      </c>
      <c r="F101" s="4">
        <v>121</v>
      </c>
      <c r="G101" s="4">
        <f>AVERAGE(Table1_2[[#This Row],[Adult Mortality]],Table1_2[[#This Row],[infant deaths]])</f>
        <v>61</v>
      </c>
      <c r="H101" s="4">
        <v>1</v>
      </c>
      <c r="I101" s="4">
        <v>3.89</v>
      </c>
      <c r="J101" s="4">
        <v>274.15269860000001</v>
      </c>
      <c r="K101" s="3">
        <v>95</v>
      </c>
      <c r="L101" s="4">
        <v>0</v>
      </c>
      <c r="M101" s="4">
        <v>52.6</v>
      </c>
      <c r="N101" s="4">
        <v>1</v>
      </c>
      <c r="O101" s="4">
        <v>96</v>
      </c>
      <c r="P101" s="4">
        <v>4.4800000000000004</v>
      </c>
      <c r="Q101" s="4">
        <v>95</v>
      </c>
      <c r="R101" s="4">
        <v>0.1</v>
      </c>
      <c r="S101" s="4">
        <v>3684.8481000000002</v>
      </c>
      <c r="T101" s="4">
        <v>2881922</v>
      </c>
      <c r="U101" s="4">
        <v>2</v>
      </c>
      <c r="V101" s="4">
        <v>2.1</v>
      </c>
      <c r="W101" s="4">
        <v>0.73199999999999998</v>
      </c>
      <c r="X101" s="4">
        <v>12.7</v>
      </c>
      <c r="Y101" s="4"/>
    </row>
    <row r="102" spans="1:25" x14ac:dyDescent="0.3">
      <c r="A102" s="4" t="s">
        <v>29</v>
      </c>
      <c r="B102" s="4">
        <v>2011</v>
      </c>
      <c r="C102" s="4" t="s">
        <v>23</v>
      </c>
      <c r="D102" s="4" t="str">
        <f>IF(Table1_2[[#This Row],[Life Span ]]&lt;65,"Low",IF(Table1_2[[#This Row],[Life Span ]]&lt;75,"Medium","High"))</f>
        <v>Medium</v>
      </c>
      <c r="E102" s="4">
        <v>73.900000000000006</v>
      </c>
      <c r="F102" s="4">
        <v>128</v>
      </c>
      <c r="G102" s="4">
        <f>AVERAGE(Table1_2[[#This Row],[Adult Mortality]],Table1_2[[#This Row],[infant deaths]])</f>
        <v>64.5</v>
      </c>
      <c r="H102" s="4">
        <v>1</v>
      </c>
      <c r="I102" s="4">
        <v>4.09</v>
      </c>
      <c r="J102" s="4">
        <v>260.9963826</v>
      </c>
      <c r="K102" s="3">
        <v>95</v>
      </c>
      <c r="L102" s="4">
        <v>0</v>
      </c>
      <c r="M102" s="4">
        <v>51.9</v>
      </c>
      <c r="N102" s="4">
        <v>1</v>
      </c>
      <c r="O102" s="4">
        <v>96</v>
      </c>
      <c r="P102" s="4">
        <v>3.71</v>
      </c>
      <c r="Q102" s="4">
        <v>95</v>
      </c>
      <c r="R102" s="4">
        <v>0.1</v>
      </c>
      <c r="S102" s="4">
        <v>3526.9781429999998</v>
      </c>
      <c r="T102" s="4">
        <v>2875581</v>
      </c>
      <c r="U102" s="4">
        <v>2</v>
      </c>
      <c r="V102" s="4">
        <v>2.1</v>
      </c>
      <c r="W102" s="4">
        <v>0.72899999999999998</v>
      </c>
      <c r="X102" s="4">
        <v>12.7</v>
      </c>
      <c r="Y102" s="4"/>
    </row>
    <row r="103" spans="1:25" x14ac:dyDescent="0.3">
      <c r="A103" s="4" t="s">
        <v>29</v>
      </c>
      <c r="B103" s="4">
        <v>2010</v>
      </c>
      <c r="C103" s="4" t="s">
        <v>23</v>
      </c>
      <c r="D103" s="4" t="str">
        <f>IF(Table1_2[[#This Row],[Life Span ]]&lt;65,"Low",IF(Table1_2[[#This Row],[Life Span ]]&lt;75,"Medium","High"))</f>
        <v>Medium</v>
      </c>
      <c r="E103" s="4">
        <v>73.5</v>
      </c>
      <c r="F103" s="4">
        <v>132</v>
      </c>
      <c r="G103" s="4">
        <f>AVERAGE(Table1_2[[#This Row],[Adult Mortality]],Table1_2[[#This Row],[infant deaths]])</f>
        <v>66.5</v>
      </c>
      <c r="H103" s="4">
        <v>1</v>
      </c>
      <c r="I103" s="4">
        <v>4.2300000000000004</v>
      </c>
      <c r="J103" s="4">
        <v>224.32120140000001</v>
      </c>
      <c r="K103" s="3">
        <v>94</v>
      </c>
      <c r="L103" s="4">
        <v>2</v>
      </c>
      <c r="M103" s="4">
        <v>51.2</v>
      </c>
      <c r="N103" s="4">
        <v>1</v>
      </c>
      <c r="O103" s="4">
        <v>96</v>
      </c>
      <c r="P103" s="4">
        <v>4.5599999999999996</v>
      </c>
      <c r="Q103" s="4">
        <v>94</v>
      </c>
      <c r="R103" s="4">
        <v>0.1</v>
      </c>
      <c r="S103" s="4">
        <v>3218.3816550000001</v>
      </c>
      <c r="T103" s="4">
        <v>2877311</v>
      </c>
      <c r="U103" s="4">
        <v>2</v>
      </c>
      <c r="V103" s="4">
        <v>2.1</v>
      </c>
      <c r="W103" s="4">
        <v>0.72</v>
      </c>
      <c r="X103" s="4">
        <v>12.3</v>
      </c>
      <c r="Y103" s="4"/>
    </row>
    <row r="104" spans="1:25" x14ac:dyDescent="0.3">
      <c r="A104" s="4" t="s">
        <v>29</v>
      </c>
      <c r="B104" s="4">
        <v>2009</v>
      </c>
      <c r="C104" s="4" t="s">
        <v>23</v>
      </c>
      <c r="D104" s="4" t="str">
        <f>IF(Table1_2[[#This Row],[Life Span ]]&lt;65,"Low",IF(Table1_2[[#This Row],[Life Span ]]&lt;75,"Medium","High"))</f>
        <v>Medium</v>
      </c>
      <c r="E104" s="4">
        <v>73.3</v>
      </c>
      <c r="F104" s="4">
        <v>137</v>
      </c>
      <c r="G104" s="4">
        <f>AVERAGE(Table1_2[[#This Row],[Adult Mortality]],Table1_2[[#This Row],[infant deaths]])</f>
        <v>69</v>
      </c>
      <c r="H104" s="4">
        <v>1</v>
      </c>
      <c r="I104" s="4">
        <v>3.96</v>
      </c>
      <c r="J104" s="4">
        <v>201.18554610000001</v>
      </c>
      <c r="K104" s="3">
        <v>93</v>
      </c>
      <c r="L104" s="4">
        <v>0</v>
      </c>
      <c r="M104" s="4">
        <v>5.7</v>
      </c>
      <c r="N104" s="4">
        <v>1</v>
      </c>
      <c r="O104" s="4">
        <v>94</v>
      </c>
      <c r="P104" s="4">
        <v>4.55</v>
      </c>
      <c r="Q104" s="4">
        <v>93</v>
      </c>
      <c r="R104" s="4">
        <v>0.1</v>
      </c>
      <c r="S104" s="4">
        <v>2993.832531</v>
      </c>
      <c r="T104" s="4">
        <v>2888584</v>
      </c>
      <c r="U104" s="4">
        <v>2</v>
      </c>
      <c r="V104" s="4">
        <v>2.1</v>
      </c>
      <c r="W104" s="4">
        <v>0.72499999999999998</v>
      </c>
      <c r="X104" s="4">
        <v>11.9</v>
      </c>
      <c r="Y104" s="4"/>
    </row>
    <row r="105" spans="1:25" x14ac:dyDescent="0.3">
      <c r="A105" s="4" t="s">
        <v>29</v>
      </c>
      <c r="B105" s="4">
        <v>2008</v>
      </c>
      <c r="C105" s="4" t="s">
        <v>23</v>
      </c>
      <c r="D105" s="4" t="str">
        <f>IF(Table1_2[[#This Row],[Life Span ]]&lt;65,"Low",IF(Table1_2[[#This Row],[Life Span ]]&lt;75,"Medium","High"))</f>
        <v>Medium</v>
      </c>
      <c r="E105" s="4">
        <v>73.2</v>
      </c>
      <c r="F105" s="4">
        <v>14</v>
      </c>
      <c r="G105" s="4">
        <f>AVERAGE(Table1_2[[#This Row],[Adult Mortality]],Table1_2[[#This Row],[infant deaths]])</f>
        <v>7.5</v>
      </c>
      <c r="H105" s="4">
        <v>1</v>
      </c>
      <c r="I105" s="4">
        <v>3.96</v>
      </c>
      <c r="J105" s="4">
        <v>2.8888978999999999</v>
      </c>
      <c r="K105" s="3">
        <v>89</v>
      </c>
      <c r="L105" s="4">
        <v>0</v>
      </c>
      <c r="M105" s="4">
        <v>5.0999999999999996</v>
      </c>
      <c r="N105" s="4">
        <v>1</v>
      </c>
      <c r="O105" s="4">
        <v>91</v>
      </c>
      <c r="P105" s="4">
        <v>3.8</v>
      </c>
      <c r="Q105" s="4">
        <v>89</v>
      </c>
      <c r="R105" s="4">
        <v>0.1</v>
      </c>
      <c r="S105" s="4">
        <v>41.269970000000001</v>
      </c>
      <c r="T105" s="4">
        <v>29822</v>
      </c>
      <c r="U105" s="4">
        <v>2</v>
      </c>
      <c r="V105" s="4">
        <v>2.1</v>
      </c>
      <c r="W105" s="4">
        <v>0.72099999999999997</v>
      </c>
      <c r="X105" s="4">
        <v>12.3</v>
      </c>
      <c r="Y105" s="4"/>
    </row>
    <row r="106" spans="1:25" x14ac:dyDescent="0.3">
      <c r="A106" s="4" t="s">
        <v>29</v>
      </c>
      <c r="B106" s="4">
        <v>2007</v>
      </c>
      <c r="C106" s="4" t="s">
        <v>23</v>
      </c>
      <c r="D106" s="4" t="str">
        <f>IF(Table1_2[[#This Row],[Life Span ]]&lt;65,"Low",IF(Table1_2[[#This Row],[Life Span ]]&lt;75,"Medium","High"))</f>
        <v>Medium</v>
      </c>
      <c r="E106" s="4">
        <v>73.5</v>
      </c>
      <c r="F106" s="4">
        <v>132</v>
      </c>
      <c r="G106" s="4">
        <f>AVERAGE(Table1_2[[#This Row],[Adult Mortality]],Table1_2[[#This Row],[infant deaths]])</f>
        <v>66.5</v>
      </c>
      <c r="H106" s="4">
        <v>1</v>
      </c>
      <c r="I106" s="4">
        <v>3.99</v>
      </c>
      <c r="J106" s="4">
        <v>44.572199660000003</v>
      </c>
      <c r="K106" s="3">
        <v>85</v>
      </c>
      <c r="L106" s="4">
        <v>1</v>
      </c>
      <c r="M106" s="4">
        <v>49.7</v>
      </c>
      <c r="N106" s="4">
        <v>1</v>
      </c>
      <c r="O106" s="4">
        <v>9</v>
      </c>
      <c r="P106" s="4">
        <v>4.3099999999999996</v>
      </c>
      <c r="Q106" s="4">
        <v>88</v>
      </c>
      <c r="R106" s="4">
        <v>0.1</v>
      </c>
      <c r="S106" s="4">
        <v>3138.8872999999999</v>
      </c>
      <c r="T106" s="4">
        <v>293356</v>
      </c>
      <c r="U106" s="4">
        <v>2</v>
      </c>
      <c r="V106" s="4">
        <v>2.1</v>
      </c>
      <c r="W106" s="4">
        <v>0.70699999999999996</v>
      </c>
      <c r="X106" s="4">
        <v>11.7</v>
      </c>
      <c r="Y106" s="4"/>
    </row>
    <row r="107" spans="1:25" x14ac:dyDescent="0.3">
      <c r="A107" s="4" t="s">
        <v>29</v>
      </c>
      <c r="B107" s="4">
        <v>2006</v>
      </c>
      <c r="C107" s="4" t="s">
        <v>23</v>
      </c>
      <c r="D107" s="4" t="str">
        <f>IF(Table1_2[[#This Row],[Life Span ]]&lt;65,"Low",IF(Table1_2[[#This Row],[Life Span ]]&lt;75,"Medium","High"))</f>
        <v>Medium</v>
      </c>
      <c r="E107" s="4">
        <v>72.900000000000006</v>
      </c>
      <c r="F107" s="4">
        <v>141</v>
      </c>
      <c r="G107" s="4">
        <f>AVERAGE(Table1_2[[#This Row],[Adult Mortality]],Table1_2[[#This Row],[infant deaths]])</f>
        <v>71</v>
      </c>
      <c r="H107" s="4">
        <v>1</v>
      </c>
      <c r="I107" s="4">
        <v>4.01</v>
      </c>
      <c r="J107" s="4">
        <v>244.5352767</v>
      </c>
      <c r="K107" s="3">
        <v>78</v>
      </c>
      <c r="L107" s="4">
        <v>137</v>
      </c>
      <c r="M107" s="4">
        <v>49.2</v>
      </c>
      <c r="N107" s="4">
        <v>1</v>
      </c>
      <c r="O107" s="4">
        <v>87</v>
      </c>
      <c r="P107" s="4">
        <v>4.58</v>
      </c>
      <c r="Q107" s="4">
        <v>87</v>
      </c>
      <c r="R107" s="4">
        <v>0.1</v>
      </c>
      <c r="S107" s="4">
        <v>2158.299</v>
      </c>
      <c r="T107" s="4">
        <v>29585</v>
      </c>
      <c r="U107" s="4">
        <v>2</v>
      </c>
      <c r="V107" s="4">
        <v>2.1</v>
      </c>
      <c r="W107" s="4">
        <v>0.69199999999999995</v>
      </c>
      <c r="X107" s="4">
        <v>11.2</v>
      </c>
      <c r="Y107" s="4"/>
    </row>
    <row r="108" spans="1:25" x14ac:dyDescent="0.3">
      <c r="A108" s="4" t="s">
        <v>29</v>
      </c>
      <c r="B108" s="4">
        <v>2005</v>
      </c>
      <c r="C108" s="4" t="s">
        <v>23</v>
      </c>
      <c r="D108" s="4" t="str">
        <f>IF(Table1_2[[#This Row],[Life Span ]]&lt;65,"Low",IF(Table1_2[[#This Row],[Life Span ]]&lt;75,"Medium","High"))</f>
        <v>Medium</v>
      </c>
      <c r="E108" s="4">
        <v>73</v>
      </c>
      <c r="F108" s="4">
        <v>137</v>
      </c>
      <c r="G108" s="4">
        <f>AVERAGE(Table1_2[[#This Row],[Adult Mortality]],Table1_2[[#This Row],[infant deaths]])</f>
        <v>69</v>
      </c>
      <c r="H108" s="4">
        <v>1</v>
      </c>
      <c r="I108" s="4">
        <v>4.25</v>
      </c>
      <c r="J108" s="4">
        <v>20.218228280000002</v>
      </c>
      <c r="K108" s="3">
        <v>91</v>
      </c>
      <c r="L108" s="4">
        <v>2281</v>
      </c>
      <c r="M108" s="4">
        <v>48.8</v>
      </c>
      <c r="N108" s="4">
        <v>1</v>
      </c>
      <c r="O108" s="4">
        <v>92</v>
      </c>
      <c r="P108" s="4">
        <v>5.25</v>
      </c>
      <c r="Q108" s="4">
        <v>9</v>
      </c>
      <c r="R108" s="4">
        <v>0.1</v>
      </c>
      <c r="S108" s="4">
        <v>1643.7583970000001</v>
      </c>
      <c r="T108" s="4">
        <v>2981259</v>
      </c>
      <c r="U108" s="4">
        <v>2</v>
      </c>
      <c r="V108" s="4">
        <v>2.1</v>
      </c>
      <c r="W108" s="4">
        <v>0.67900000000000005</v>
      </c>
      <c r="X108" s="4">
        <v>10.9</v>
      </c>
      <c r="Y108" s="4"/>
    </row>
    <row r="109" spans="1:25" x14ac:dyDescent="0.3">
      <c r="A109" s="4" t="s">
        <v>29</v>
      </c>
      <c r="B109" s="4">
        <v>2004</v>
      </c>
      <c r="C109" s="4" t="s">
        <v>23</v>
      </c>
      <c r="D109" s="4" t="str">
        <f>IF(Table1_2[[#This Row],[Life Span ]]&lt;65,"Low",IF(Table1_2[[#This Row],[Life Span ]]&lt;75,"Medium","High"))</f>
        <v>Medium</v>
      </c>
      <c r="E109" s="4">
        <v>73</v>
      </c>
      <c r="F109" s="4">
        <v>132</v>
      </c>
      <c r="G109" s="4">
        <f>AVERAGE(Table1_2[[#This Row],[Adult Mortality]],Table1_2[[#This Row],[infant deaths]])</f>
        <v>66.5</v>
      </c>
      <c r="H109" s="4">
        <v>1</v>
      </c>
      <c r="I109" s="4">
        <v>3.81</v>
      </c>
      <c r="J109" s="4">
        <v>97.740877440000006</v>
      </c>
      <c r="K109" s="3">
        <v>91</v>
      </c>
      <c r="L109" s="4">
        <v>1783</v>
      </c>
      <c r="M109" s="4">
        <v>48.4</v>
      </c>
      <c r="N109" s="4">
        <v>1</v>
      </c>
      <c r="O109" s="4">
        <v>93</v>
      </c>
      <c r="P109" s="4">
        <v>5.5</v>
      </c>
      <c r="Q109" s="4">
        <v>91</v>
      </c>
      <c r="R109" s="4">
        <v>0.1</v>
      </c>
      <c r="S109" s="4">
        <v>1191.96192</v>
      </c>
      <c r="T109" s="4">
        <v>3612</v>
      </c>
      <c r="U109" s="4">
        <v>2</v>
      </c>
      <c r="V109" s="4">
        <v>2.1</v>
      </c>
      <c r="W109" s="4">
        <v>0.66800000000000004</v>
      </c>
      <c r="X109" s="4">
        <v>10.9</v>
      </c>
      <c r="Y109" s="4"/>
    </row>
    <row r="110" spans="1:25" x14ac:dyDescent="0.3">
      <c r="A110" s="4" t="s">
        <v>29</v>
      </c>
      <c r="B110" s="4">
        <v>2003</v>
      </c>
      <c r="C110" s="4" t="s">
        <v>23</v>
      </c>
      <c r="D110" s="4" t="str">
        <f>IF(Table1_2[[#This Row],[Life Span ]]&lt;65,"Low",IF(Table1_2[[#This Row],[Life Span ]]&lt;75,"Medium","High"))</f>
        <v>Medium</v>
      </c>
      <c r="E110" s="4">
        <v>72.7</v>
      </c>
      <c r="F110" s="4">
        <v>134</v>
      </c>
      <c r="G110" s="4">
        <f>AVERAGE(Table1_2[[#This Row],[Adult Mortality]],Table1_2[[#This Row],[infant deaths]])</f>
        <v>67.5</v>
      </c>
      <c r="H110" s="4">
        <v>1</v>
      </c>
      <c r="I110" s="4">
        <v>3.03</v>
      </c>
      <c r="J110" s="4">
        <v>7.3414931479999996</v>
      </c>
      <c r="K110" s="3">
        <v>93</v>
      </c>
      <c r="L110" s="4">
        <v>4</v>
      </c>
      <c r="M110" s="4">
        <v>48.1</v>
      </c>
      <c r="N110" s="4">
        <v>1</v>
      </c>
      <c r="O110" s="4">
        <v>96</v>
      </c>
      <c r="P110" s="4">
        <v>5.56</v>
      </c>
      <c r="Q110" s="4">
        <v>94</v>
      </c>
      <c r="R110" s="4">
        <v>0.1</v>
      </c>
      <c r="S110" s="4">
        <v>93.166156700000002</v>
      </c>
      <c r="T110" s="4">
        <v>31786</v>
      </c>
      <c r="U110" s="4">
        <v>2</v>
      </c>
      <c r="V110" s="4">
        <v>2.1</v>
      </c>
      <c r="W110" s="4">
        <v>0.65700000000000003</v>
      </c>
      <c r="X110" s="4">
        <v>10.8</v>
      </c>
      <c r="Y110" s="4"/>
    </row>
    <row r="111" spans="1:25" x14ac:dyDescent="0.3">
      <c r="A111" s="4" t="s">
        <v>29</v>
      </c>
      <c r="B111" s="4">
        <v>2002</v>
      </c>
      <c r="C111" s="4" t="s">
        <v>23</v>
      </c>
      <c r="D111" s="4" t="str">
        <f>IF(Table1_2[[#This Row],[Life Span ]]&lt;65,"Low",IF(Table1_2[[#This Row],[Life Span ]]&lt;75,"Medium","High"))</f>
        <v>Medium</v>
      </c>
      <c r="E111" s="4">
        <v>72.599999999999994</v>
      </c>
      <c r="F111" s="4">
        <v>134</v>
      </c>
      <c r="G111" s="4">
        <f>AVERAGE(Table1_2[[#This Row],[Adult Mortality]],Table1_2[[#This Row],[infant deaths]])</f>
        <v>67.5</v>
      </c>
      <c r="H111" s="4">
        <v>1</v>
      </c>
      <c r="I111" s="4">
        <v>2.86</v>
      </c>
      <c r="J111" s="4">
        <v>57.17810403</v>
      </c>
      <c r="K111" s="3">
        <v>91</v>
      </c>
      <c r="L111" s="4">
        <v>40</v>
      </c>
      <c r="M111" s="4">
        <v>47.8</v>
      </c>
      <c r="N111" s="4">
        <v>1</v>
      </c>
      <c r="O111" s="4">
        <v>96</v>
      </c>
      <c r="P111" s="4">
        <v>5.4</v>
      </c>
      <c r="Q111" s="4">
        <v>94</v>
      </c>
      <c r="R111" s="4">
        <v>0.1</v>
      </c>
      <c r="S111" s="4">
        <v>783.26169900000002</v>
      </c>
      <c r="T111" s="4">
        <v>333897</v>
      </c>
      <c r="U111" s="4">
        <v>2.1</v>
      </c>
      <c r="V111" s="4">
        <v>2.1</v>
      </c>
      <c r="W111" s="4">
        <v>0.64500000000000002</v>
      </c>
      <c r="X111" s="4">
        <v>10.8</v>
      </c>
      <c r="Y111" s="4"/>
    </row>
    <row r="112" spans="1:25" x14ac:dyDescent="0.3">
      <c r="A112" s="4" t="s">
        <v>29</v>
      </c>
      <c r="B112" s="4">
        <v>2001</v>
      </c>
      <c r="C112" s="4" t="s">
        <v>23</v>
      </c>
      <c r="D112" s="4" t="str">
        <f>IF(Table1_2[[#This Row],[Life Span ]]&lt;65,"Low",IF(Table1_2[[#This Row],[Life Span ]]&lt;75,"Medium","High"))</f>
        <v>Medium</v>
      </c>
      <c r="E112" s="4">
        <v>72.599999999999994</v>
      </c>
      <c r="F112" s="4">
        <v>141</v>
      </c>
      <c r="G112" s="4">
        <f>AVERAGE(Table1_2[[#This Row],[Adult Mortality]],Table1_2[[#This Row],[infant deaths]])</f>
        <v>71</v>
      </c>
      <c r="H112" s="4">
        <v>1</v>
      </c>
      <c r="I112" s="4">
        <v>2.86</v>
      </c>
      <c r="J112" s="4">
        <v>53.193730119999998</v>
      </c>
      <c r="K112" s="3">
        <v>69</v>
      </c>
      <c r="L112" s="4">
        <v>69</v>
      </c>
      <c r="M112" s="4">
        <v>47.4</v>
      </c>
      <c r="N112" s="4">
        <v>1</v>
      </c>
      <c r="O112" s="4">
        <v>97</v>
      </c>
      <c r="P112" s="4">
        <v>5.94</v>
      </c>
      <c r="Q112" s="4">
        <v>94</v>
      </c>
      <c r="R112" s="4">
        <v>0.1</v>
      </c>
      <c r="S112" s="4">
        <v>694.43511899999999</v>
      </c>
      <c r="T112" s="4">
        <v>35655</v>
      </c>
      <c r="U112" s="4">
        <v>2.1</v>
      </c>
      <c r="V112" s="4">
        <v>2.1</v>
      </c>
      <c r="W112" s="4">
        <v>0.64400000000000002</v>
      </c>
      <c r="X112" s="4">
        <v>11.1</v>
      </c>
      <c r="Y112" s="4"/>
    </row>
    <row r="113" spans="1:25" x14ac:dyDescent="0.3">
      <c r="A113" s="4" t="s">
        <v>29</v>
      </c>
      <c r="B113" s="4">
        <v>2000</v>
      </c>
      <c r="C113" s="4" t="s">
        <v>23</v>
      </c>
      <c r="D113" s="4" t="str">
        <f>IF(Table1_2[[#This Row],[Life Span ]]&lt;65,"Low",IF(Table1_2[[#This Row],[Life Span ]]&lt;75,"Medium","High"))</f>
        <v>Medium</v>
      </c>
      <c r="E113" s="4">
        <v>72</v>
      </c>
      <c r="F113" s="4">
        <v>142</v>
      </c>
      <c r="G113" s="4">
        <f>AVERAGE(Table1_2[[#This Row],[Adult Mortality]],Table1_2[[#This Row],[infant deaths]])</f>
        <v>71.5</v>
      </c>
      <c r="H113" s="4">
        <v>1</v>
      </c>
      <c r="I113" s="4">
        <v>2.9</v>
      </c>
      <c r="J113" s="4">
        <v>32.75626853</v>
      </c>
      <c r="K113" s="3">
        <v>55</v>
      </c>
      <c r="L113" s="4">
        <v>15</v>
      </c>
      <c r="M113" s="4">
        <v>47.1</v>
      </c>
      <c r="N113" s="4">
        <v>1</v>
      </c>
      <c r="O113" s="4">
        <v>96</v>
      </c>
      <c r="P113" s="4">
        <v>6.25</v>
      </c>
      <c r="Q113" s="4">
        <v>93</v>
      </c>
      <c r="R113" s="4">
        <v>0.1</v>
      </c>
      <c r="S113" s="4">
        <v>622.7427477</v>
      </c>
      <c r="T113" s="4">
        <v>369588</v>
      </c>
      <c r="U113" s="4">
        <v>2.1</v>
      </c>
      <c r="V113" s="4">
        <v>2.2000000000000002</v>
      </c>
      <c r="W113" s="4">
        <v>0.63900000000000001</v>
      </c>
      <c r="X113" s="4">
        <v>11.2</v>
      </c>
      <c r="Y113" s="4"/>
    </row>
    <row r="114" spans="1:25" x14ac:dyDescent="0.3">
      <c r="A114" s="4" t="s">
        <v>30</v>
      </c>
      <c r="B114" s="4">
        <v>2015</v>
      </c>
      <c r="C114" s="4" t="s">
        <v>31</v>
      </c>
      <c r="D114" s="4" t="str">
        <f>IF(Table1_2[[#This Row],[Life Span ]]&lt;65,"Low",IF(Table1_2[[#This Row],[Life Span ]]&lt;75,"Medium","High"))</f>
        <v>High</v>
      </c>
      <c r="E114" s="4">
        <v>82.8</v>
      </c>
      <c r="F114" s="4">
        <v>59</v>
      </c>
      <c r="G114" s="4">
        <f>AVERAGE(Table1_2[[#This Row],[Adult Mortality]],Table1_2[[#This Row],[infant deaths]])</f>
        <v>30</v>
      </c>
      <c r="H114" s="4">
        <v>1</v>
      </c>
      <c r="I114" s="4">
        <v>9.7100000000000009</v>
      </c>
      <c r="J114" s="4">
        <v>0</v>
      </c>
      <c r="K114" s="3">
        <v>93</v>
      </c>
      <c r="L114" s="4">
        <v>74</v>
      </c>
      <c r="M114" s="4">
        <v>66.599999999999994</v>
      </c>
      <c r="N114" s="4">
        <v>1</v>
      </c>
      <c r="O114" s="4">
        <v>93</v>
      </c>
      <c r="P114" s="4">
        <v>6.25</v>
      </c>
      <c r="Q114" s="4">
        <v>93</v>
      </c>
      <c r="R114" s="4">
        <v>0.1</v>
      </c>
      <c r="S114" s="4">
        <v>56554.387600000002</v>
      </c>
      <c r="T114" s="4">
        <v>23789338</v>
      </c>
      <c r="U114" s="4">
        <v>0.6</v>
      </c>
      <c r="V114" s="4">
        <v>0.6</v>
      </c>
      <c r="W114" s="4">
        <v>0.93700000000000006</v>
      </c>
      <c r="X114" s="4">
        <v>20.399999999999999</v>
      </c>
      <c r="Y114" s="4"/>
    </row>
    <row r="115" spans="1:25" x14ac:dyDescent="0.3">
      <c r="A115" s="4" t="s">
        <v>30</v>
      </c>
      <c r="B115" s="4">
        <v>2014</v>
      </c>
      <c r="C115" s="4" t="s">
        <v>31</v>
      </c>
      <c r="D115" s="4" t="str">
        <f>IF(Table1_2[[#This Row],[Life Span ]]&lt;65,"Low",IF(Table1_2[[#This Row],[Life Span ]]&lt;75,"Medium","High"))</f>
        <v>High</v>
      </c>
      <c r="E115" s="4">
        <v>82.7</v>
      </c>
      <c r="F115" s="4">
        <v>6</v>
      </c>
      <c r="G115" s="4">
        <f>AVERAGE(Table1_2[[#This Row],[Adult Mortality]],Table1_2[[#This Row],[infant deaths]])</f>
        <v>3.5</v>
      </c>
      <c r="H115" s="4">
        <v>1</v>
      </c>
      <c r="I115" s="4">
        <v>9.7100000000000009</v>
      </c>
      <c r="J115" s="4">
        <v>10769.36305</v>
      </c>
      <c r="K115" s="3">
        <v>91</v>
      </c>
      <c r="L115" s="4">
        <v>340</v>
      </c>
      <c r="M115" s="4">
        <v>66.099999999999994</v>
      </c>
      <c r="N115" s="4">
        <v>1</v>
      </c>
      <c r="O115" s="4">
        <v>92</v>
      </c>
      <c r="P115" s="4">
        <v>9.42</v>
      </c>
      <c r="Q115" s="4">
        <v>92</v>
      </c>
      <c r="R115" s="4">
        <v>0.1</v>
      </c>
      <c r="S115" s="4">
        <v>62214.691200000001</v>
      </c>
      <c r="T115" s="4">
        <v>2346694</v>
      </c>
      <c r="U115" s="4">
        <v>0.6</v>
      </c>
      <c r="V115" s="4">
        <v>0.6</v>
      </c>
      <c r="W115" s="4">
        <v>0.93600000000000005</v>
      </c>
      <c r="X115" s="4">
        <v>20.399999999999999</v>
      </c>
      <c r="Y115" s="4"/>
    </row>
    <row r="116" spans="1:25" x14ac:dyDescent="0.3">
      <c r="A116" s="4" t="s">
        <v>30</v>
      </c>
      <c r="B116" s="4">
        <v>2013</v>
      </c>
      <c r="C116" s="4" t="s">
        <v>31</v>
      </c>
      <c r="D116" s="4" t="str">
        <f>IF(Table1_2[[#This Row],[Life Span ]]&lt;65,"Low",IF(Table1_2[[#This Row],[Life Span ]]&lt;75,"Medium","High"))</f>
        <v>High</v>
      </c>
      <c r="E116" s="4">
        <v>82.5</v>
      </c>
      <c r="F116" s="4">
        <v>61</v>
      </c>
      <c r="G116" s="4">
        <f>AVERAGE(Table1_2[[#This Row],[Adult Mortality]],Table1_2[[#This Row],[infant deaths]])</f>
        <v>31</v>
      </c>
      <c r="H116" s="4">
        <v>1</v>
      </c>
      <c r="I116" s="4">
        <v>9.8699999999999992</v>
      </c>
      <c r="J116" s="4">
        <v>11734.853810000001</v>
      </c>
      <c r="K116" s="3">
        <v>91</v>
      </c>
      <c r="L116" s="4">
        <v>158</v>
      </c>
      <c r="M116" s="4">
        <v>65.5</v>
      </c>
      <c r="N116" s="4">
        <v>1</v>
      </c>
      <c r="O116" s="4">
        <v>91</v>
      </c>
      <c r="P116" s="4">
        <v>9.36</v>
      </c>
      <c r="Q116" s="4">
        <v>91</v>
      </c>
      <c r="R116" s="4">
        <v>0.1</v>
      </c>
      <c r="S116" s="4">
        <v>67792.338600000003</v>
      </c>
      <c r="T116" s="4">
        <v>23117353</v>
      </c>
      <c r="U116" s="4">
        <v>0.6</v>
      </c>
      <c r="V116" s="4">
        <v>0.6</v>
      </c>
      <c r="W116" s="4">
        <v>0.93300000000000005</v>
      </c>
      <c r="X116" s="4">
        <v>20.3</v>
      </c>
      <c r="Y116" s="4"/>
    </row>
    <row r="117" spans="1:25" x14ac:dyDescent="0.3">
      <c r="A117" s="4" t="s">
        <v>30</v>
      </c>
      <c r="B117" s="4">
        <v>2012</v>
      </c>
      <c r="C117" s="4" t="s">
        <v>31</v>
      </c>
      <c r="D117" s="4" t="str">
        <f>IF(Table1_2[[#This Row],[Life Span ]]&lt;65,"Low",IF(Table1_2[[#This Row],[Life Span ]]&lt;75,"Medium","High"))</f>
        <v>High</v>
      </c>
      <c r="E117" s="4">
        <v>82.3</v>
      </c>
      <c r="F117" s="4">
        <v>61</v>
      </c>
      <c r="G117" s="4">
        <f>AVERAGE(Table1_2[[#This Row],[Adult Mortality]],Table1_2[[#This Row],[infant deaths]])</f>
        <v>31</v>
      </c>
      <c r="H117" s="4">
        <v>1</v>
      </c>
      <c r="I117" s="4">
        <v>10.029999999999999</v>
      </c>
      <c r="J117" s="4">
        <v>11714.998579999999</v>
      </c>
      <c r="K117" s="3">
        <v>91</v>
      </c>
      <c r="L117" s="4">
        <v>199</v>
      </c>
      <c r="M117" s="4">
        <v>65</v>
      </c>
      <c r="N117" s="4">
        <v>1</v>
      </c>
      <c r="O117" s="4">
        <v>92</v>
      </c>
      <c r="P117" s="4">
        <v>9.36</v>
      </c>
      <c r="Q117" s="4">
        <v>92</v>
      </c>
      <c r="R117" s="4">
        <v>0.1</v>
      </c>
      <c r="S117" s="4">
        <v>67677.634770000004</v>
      </c>
      <c r="T117" s="4">
        <v>22728254</v>
      </c>
      <c r="U117" s="4">
        <v>0.6</v>
      </c>
      <c r="V117" s="4">
        <v>0.6</v>
      </c>
      <c r="W117" s="4">
        <v>0.93</v>
      </c>
      <c r="X117" s="4">
        <v>20.100000000000001</v>
      </c>
      <c r="Y117" s="4"/>
    </row>
    <row r="118" spans="1:25" x14ac:dyDescent="0.3">
      <c r="A118" s="4" t="s">
        <v>30</v>
      </c>
      <c r="B118" s="4">
        <v>2011</v>
      </c>
      <c r="C118" s="4" t="s">
        <v>31</v>
      </c>
      <c r="D118" s="4" t="str">
        <f>IF(Table1_2[[#This Row],[Life Span ]]&lt;65,"Low",IF(Table1_2[[#This Row],[Life Span ]]&lt;75,"Medium","High"))</f>
        <v>High</v>
      </c>
      <c r="E118" s="4">
        <v>82</v>
      </c>
      <c r="F118" s="4">
        <v>63</v>
      </c>
      <c r="G118" s="4">
        <f>AVERAGE(Table1_2[[#This Row],[Adult Mortality]],Table1_2[[#This Row],[infant deaths]])</f>
        <v>32</v>
      </c>
      <c r="H118" s="4">
        <v>1</v>
      </c>
      <c r="I118" s="4">
        <v>10.3</v>
      </c>
      <c r="J118" s="4">
        <v>10986.26527</v>
      </c>
      <c r="K118" s="3">
        <v>92</v>
      </c>
      <c r="L118" s="4">
        <v>190</v>
      </c>
      <c r="M118" s="4">
        <v>64.400000000000006</v>
      </c>
      <c r="N118" s="4">
        <v>1</v>
      </c>
      <c r="O118" s="4">
        <v>92</v>
      </c>
      <c r="P118" s="4">
        <v>9.1999999999999993</v>
      </c>
      <c r="Q118" s="4">
        <v>92</v>
      </c>
      <c r="R118" s="4">
        <v>0.1</v>
      </c>
      <c r="S118" s="4">
        <v>62245.129000000001</v>
      </c>
      <c r="T118" s="4">
        <v>223424</v>
      </c>
      <c r="U118" s="4">
        <v>0.6</v>
      </c>
      <c r="V118" s="4">
        <v>0.6</v>
      </c>
      <c r="W118" s="4">
        <v>0.92700000000000005</v>
      </c>
      <c r="X118" s="4">
        <v>19.8</v>
      </c>
      <c r="Y118" s="4"/>
    </row>
    <row r="119" spans="1:25" x14ac:dyDescent="0.3">
      <c r="A119" s="4" t="s">
        <v>30</v>
      </c>
      <c r="B119" s="4">
        <v>2010</v>
      </c>
      <c r="C119" s="4" t="s">
        <v>31</v>
      </c>
      <c r="D119" s="4" t="str">
        <f>IF(Table1_2[[#This Row],[Life Span ]]&lt;65,"Low",IF(Table1_2[[#This Row],[Life Span ]]&lt;75,"Medium","High"))</f>
        <v>High</v>
      </c>
      <c r="E119" s="4">
        <v>81.900000000000006</v>
      </c>
      <c r="F119" s="4">
        <v>64</v>
      </c>
      <c r="G119" s="4">
        <f>AVERAGE(Table1_2[[#This Row],[Adult Mortality]],Table1_2[[#This Row],[infant deaths]])</f>
        <v>32.5</v>
      </c>
      <c r="H119" s="4">
        <v>1</v>
      </c>
      <c r="I119" s="4">
        <v>10.52</v>
      </c>
      <c r="J119" s="4">
        <v>8875.7864929999996</v>
      </c>
      <c r="K119" s="3">
        <v>92</v>
      </c>
      <c r="L119" s="4">
        <v>70</v>
      </c>
      <c r="M119" s="4">
        <v>63.9</v>
      </c>
      <c r="N119" s="4">
        <v>1</v>
      </c>
      <c r="O119" s="4">
        <v>92</v>
      </c>
      <c r="P119" s="4">
        <v>9.1999999999999993</v>
      </c>
      <c r="Q119" s="4">
        <v>92</v>
      </c>
      <c r="R119" s="4">
        <v>0.1</v>
      </c>
      <c r="S119" s="4">
        <v>51874.847999999998</v>
      </c>
      <c r="T119" s="4">
        <v>223175</v>
      </c>
      <c r="U119" s="4">
        <v>0.7</v>
      </c>
      <c r="V119" s="4">
        <v>0.6</v>
      </c>
      <c r="W119" s="4">
        <v>0.92700000000000005</v>
      </c>
      <c r="X119" s="4">
        <v>19.5</v>
      </c>
      <c r="Y119" s="4"/>
    </row>
    <row r="120" spans="1:25" x14ac:dyDescent="0.3">
      <c r="A120" s="4" t="s">
        <v>30</v>
      </c>
      <c r="B120" s="4">
        <v>2009</v>
      </c>
      <c r="C120" s="4" t="s">
        <v>31</v>
      </c>
      <c r="D120" s="4" t="str">
        <f>IF(Table1_2[[#This Row],[Life Span ]]&lt;65,"Low",IF(Table1_2[[#This Row],[Life Span ]]&lt;75,"Medium","High"))</f>
        <v>High</v>
      </c>
      <c r="E120" s="4">
        <v>81.7</v>
      </c>
      <c r="F120" s="4">
        <v>66</v>
      </c>
      <c r="G120" s="4">
        <f>AVERAGE(Table1_2[[#This Row],[Adult Mortality]],Table1_2[[#This Row],[infant deaths]])</f>
        <v>33.5</v>
      </c>
      <c r="H120" s="4">
        <v>1</v>
      </c>
      <c r="I120" s="4">
        <v>10.62</v>
      </c>
      <c r="J120" s="4">
        <v>7172.2752289999999</v>
      </c>
      <c r="K120" s="3">
        <v>94</v>
      </c>
      <c r="L120" s="4">
        <v>104</v>
      </c>
      <c r="M120" s="4">
        <v>63.4</v>
      </c>
      <c r="N120" s="4">
        <v>1</v>
      </c>
      <c r="O120" s="4">
        <v>92</v>
      </c>
      <c r="P120" s="4">
        <v>9.5</v>
      </c>
      <c r="Q120" s="4">
        <v>92</v>
      </c>
      <c r="R120" s="4">
        <v>0.1</v>
      </c>
      <c r="S120" s="4">
        <v>42742.998979999997</v>
      </c>
      <c r="T120" s="4">
        <v>216917</v>
      </c>
      <c r="U120" s="4">
        <v>0.7</v>
      </c>
      <c r="V120" s="4">
        <v>0.6</v>
      </c>
      <c r="W120" s="4">
        <v>0.92500000000000004</v>
      </c>
      <c r="X120" s="4">
        <v>19.100000000000001</v>
      </c>
      <c r="Y120" s="4"/>
    </row>
    <row r="121" spans="1:25" x14ac:dyDescent="0.3">
      <c r="A121" s="4" t="s">
        <v>30</v>
      </c>
      <c r="B121" s="4">
        <v>2008</v>
      </c>
      <c r="C121" s="4" t="s">
        <v>31</v>
      </c>
      <c r="D121" s="4" t="str">
        <f>IF(Table1_2[[#This Row],[Life Span ]]&lt;65,"Low",IF(Table1_2[[#This Row],[Life Span ]]&lt;75,"Medium","High"))</f>
        <v>High</v>
      </c>
      <c r="E121" s="4">
        <v>81.3</v>
      </c>
      <c r="F121" s="4">
        <v>66</v>
      </c>
      <c r="G121" s="4">
        <f>AVERAGE(Table1_2[[#This Row],[Adult Mortality]],Table1_2[[#This Row],[infant deaths]])</f>
        <v>33.5</v>
      </c>
      <c r="H121" s="4">
        <v>1</v>
      </c>
      <c r="I121" s="4">
        <v>10.76</v>
      </c>
      <c r="J121" s="4">
        <v>8547.2923570000003</v>
      </c>
      <c r="K121" s="3">
        <v>94</v>
      </c>
      <c r="L121" s="4">
        <v>65</v>
      </c>
      <c r="M121" s="4">
        <v>62.9</v>
      </c>
      <c r="N121" s="4">
        <v>1</v>
      </c>
      <c r="O121" s="4">
        <v>92</v>
      </c>
      <c r="P121" s="4">
        <v>8.7799999999999994</v>
      </c>
      <c r="Q121" s="4">
        <v>92</v>
      </c>
      <c r="R121" s="4">
        <v>0.1</v>
      </c>
      <c r="S121" s="4">
        <v>49664.685400000002</v>
      </c>
      <c r="T121" s="4">
        <v>212492</v>
      </c>
      <c r="U121" s="4">
        <v>0.7</v>
      </c>
      <c r="V121" s="4">
        <v>0.6</v>
      </c>
      <c r="W121" s="4">
        <v>0.92100000000000004</v>
      </c>
      <c r="X121" s="4">
        <v>19.100000000000001</v>
      </c>
      <c r="Y121" s="4"/>
    </row>
    <row r="122" spans="1:25" x14ac:dyDescent="0.3">
      <c r="A122" s="4" t="s">
        <v>30</v>
      </c>
      <c r="B122" s="4">
        <v>2007</v>
      </c>
      <c r="C122" s="4" t="s">
        <v>31</v>
      </c>
      <c r="D122" s="4" t="str">
        <f>IF(Table1_2[[#This Row],[Life Span ]]&lt;65,"Low",IF(Table1_2[[#This Row],[Life Span ]]&lt;75,"Medium","High"))</f>
        <v>High</v>
      </c>
      <c r="E122" s="4">
        <v>81.3</v>
      </c>
      <c r="F122" s="4">
        <v>66</v>
      </c>
      <c r="G122" s="4">
        <f>AVERAGE(Table1_2[[#This Row],[Adult Mortality]],Table1_2[[#This Row],[infant deaths]])</f>
        <v>33.5</v>
      </c>
      <c r="H122" s="4">
        <v>1</v>
      </c>
      <c r="I122" s="4">
        <v>10.56</v>
      </c>
      <c r="J122" s="4">
        <v>872.59860920000006</v>
      </c>
      <c r="K122" s="3">
        <v>94</v>
      </c>
      <c r="L122" s="4">
        <v>11</v>
      </c>
      <c r="M122" s="4">
        <v>62.5</v>
      </c>
      <c r="N122" s="4">
        <v>2</v>
      </c>
      <c r="O122" s="4">
        <v>92</v>
      </c>
      <c r="P122" s="4">
        <v>8.5299999999999994</v>
      </c>
      <c r="Q122" s="4">
        <v>92</v>
      </c>
      <c r="R122" s="4">
        <v>0.1</v>
      </c>
      <c r="S122" s="4">
        <v>4991.9828900000002</v>
      </c>
      <c r="T122" s="4">
        <v>28276</v>
      </c>
      <c r="U122" s="4">
        <v>0.7</v>
      </c>
      <c r="V122" s="4">
        <v>0.6</v>
      </c>
      <c r="W122" s="4">
        <v>0.91800000000000004</v>
      </c>
      <c r="X122" s="4">
        <v>19</v>
      </c>
      <c r="Y122" s="4"/>
    </row>
    <row r="123" spans="1:25" x14ac:dyDescent="0.3">
      <c r="A123" s="4" t="s">
        <v>30</v>
      </c>
      <c r="B123" s="4">
        <v>2006</v>
      </c>
      <c r="C123" s="4" t="s">
        <v>31</v>
      </c>
      <c r="D123" s="4" t="str">
        <f>IF(Table1_2[[#This Row],[Life Span ]]&lt;65,"Low",IF(Table1_2[[#This Row],[Life Span ]]&lt;75,"Medium","High"))</f>
        <v>High</v>
      </c>
      <c r="E123" s="4">
        <v>81.2</v>
      </c>
      <c r="F123" s="4">
        <v>66</v>
      </c>
      <c r="G123" s="4">
        <f>AVERAGE(Table1_2[[#This Row],[Adult Mortality]],Table1_2[[#This Row],[infant deaths]])</f>
        <v>33.5</v>
      </c>
      <c r="H123" s="4">
        <v>1</v>
      </c>
      <c r="I123" s="4">
        <v>10.31</v>
      </c>
      <c r="J123" s="4">
        <v>6187.0620170000002</v>
      </c>
      <c r="K123" s="3">
        <v>95</v>
      </c>
      <c r="L123" s="4">
        <v>0</v>
      </c>
      <c r="M123" s="4">
        <v>62</v>
      </c>
      <c r="N123" s="4">
        <v>2</v>
      </c>
      <c r="O123" s="4">
        <v>92</v>
      </c>
      <c r="P123" s="4">
        <v>8.49</v>
      </c>
      <c r="Q123" s="4">
        <v>92</v>
      </c>
      <c r="R123" s="4">
        <v>0.1</v>
      </c>
      <c r="S123" s="4">
        <v>36118.283810000001</v>
      </c>
      <c r="T123" s="4">
        <v>26979</v>
      </c>
      <c r="U123" s="4">
        <v>0.7</v>
      </c>
      <c r="V123" s="4">
        <v>0.6</v>
      </c>
      <c r="W123" s="4">
        <v>0.91500000000000004</v>
      </c>
      <c r="X123" s="4">
        <v>20.3</v>
      </c>
      <c r="Y123" s="4"/>
    </row>
    <row r="124" spans="1:25" x14ac:dyDescent="0.3">
      <c r="A124" s="4" t="s">
        <v>30</v>
      </c>
      <c r="B124" s="4">
        <v>2005</v>
      </c>
      <c r="C124" s="4" t="s">
        <v>31</v>
      </c>
      <c r="D124" s="4" t="str">
        <f>IF(Table1_2[[#This Row],[Life Span ]]&lt;65,"Low",IF(Table1_2[[#This Row],[Life Span ]]&lt;75,"Medium","High"))</f>
        <v>High</v>
      </c>
      <c r="E124" s="4">
        <v>81</v>
      </c>
      <c r="F124" s="4">
        <v>67</v>
      </c>
      <c r="G124" s="4">
        <f>AVERAGE(Table1_2[[#This Row],[Adult Mortality]],Table1_2[[#This Row],[infant deaths]])</f>
        <v>34</v>
      </c>
      <c r="H124" s="4">
        <v>1</v>
      </c>
      <c r="I124" s="4">
        <v>10.3</v>
      </c>
      <c r="J124" s="4">
        <v>579.13316369999995</v>
      </c>
      <c r="K124" s="3">
        <v>95</v>
      </c>
      <c r="L124" s="4">
        <v>10</v>
      </c>
      <c r="M124" s="4">
        <v>61.5</v>
      </c>
      <c r="N124" s="4">
        <v>2</v>
      </c>
      <c r="O124" s="4">
        <v>92</v>
      </c>
      <c r="P124" s="4">
        <v>8.4499999999999993</v>
      </c>
      <c r="Q124" s="4">
        <v>92</v>
      </c>
      <c r="R124" s="4">
        <v>0.1</v>
      </c>
      <c r="S124" s="4">
        <v>3416.7148299999999</v>
      </c>
      <c r="T124" s="4">
        <v>23948</v>
      </c>
      <c r="U124" s="4">
        <v>0.7</v>
      </c>
      <c r="V124" s="4">
        <v>0.6</v>
      </c>
      <c r="W124" s="4">
        <v>0.91</v>
      </c>
      <c r="X124" s="4">
        <v>20.3</v>
      </c>
      <c r="Y124" s="4"/>
    </row>
    <row r="125" spans="1:25" x14ac:dyDescent="0.3">
      <c r="A125" s="4" t="s">
        <v>30</v>
      </c>
      <c r="B125" s="4">
        <v>2004</v>
      </c>
      <c r="C125" s="4" t="s">
        <v>31</v>
      </c>
      <c r="D125" s="4" t="str">
        <f>IF(Table1_2[[#This Row],[Life Span ]]&lt;65,"Low",IF(Table1_2[[#This Row],[Life Span ]]&lt;75,"Medium","High"))</f>
        <v>High</v>
      </c>
      <c r="E125" s="4">
        <v>86</v>
      </c>
      <c r="F125" s="4">
        <v>69</v>
      </c>
      <c r="G125" s="4">
        <f>AVERAGE(Table1_2[[#This Row],[Adult Mortality]],Table1_2[[#This Row],[infant deaths]])</f>
        <v>35</v>
      </c>
      <c r="H125" s="4">
        <v>1</v>
      </c>
      <c r="I125" s="4">
        <v>9.84</v>
      </c>
      <c r="J125" s="4">
        <v>588.56837099999996</v>
      </c>
      <c r="K125" s="3">
        <v>95</v>
      </c>
      <c r="L125" s="4">
        <v>70</v>
      </c>
      <c r="M125" s="4">
        <v>6.9</v>
      </c>
      <c r="N125" s="4">
        <v>1</v>
      </c>
      <c r="O125" s="4">
        <v>92</v>
      </c>
      <c r="P125" s="4">
        <v>8.57</v>
      </c>
      <c r="Q125" s="4">
        <v>92</v>
      </c>
      <c r="R125" s="4">
        <v>0.1</v>
      </c>
      <c r="S125" s="4">
        <v>3472.37977</v>
      </c>
      <c r="T125" s="4">
        <v>21274</v>
      </c>
      <c r="U125" s="4">
        <v>0.7</v>
      </c>
      <c r="V125" s="4">
        <v>0.6</v>
      </c>
      <c r="W125" s="4">
        <v>0.90800000000000003</v>
      </c>
      <c r="X125" s="4">
        <v>20.7</v>
      </c>
      <c r="Y125" s="4"/>
    </row>
    <row r="126" spans="1:25" x14ac:dyDescent="0.3">
      <c r="A126" s="4" t="s">
        <v>30</v>
      </c>
      <c r="B126" s="4">
        <v>2003</v>
      </c>
      <c r="C126" s="4" t="s">
        <v>31</v>
      </c>
      <c r="D126" s="4" t="str">
        <f>IF(Table1_2[[#This Row],[Life Span ]]&lt;65,"Low",IF(Table1_2[[#This Row],[Life Span ]]&lt;75,"Medium","High"))</f>
        <v>High</v>
      </c>
      <c r="E126" s="4">
        <v>83</v>
      </c>
      <c r="F126" s="4">
        <v>71</v>
      </c>
      <c r="G126" s="4">
        <f>AVERAGE(Table1_2[[#This Row],[Adult Mortality]],Table1_2[[#This Row],[infant deaths]])</f>
        <v>36</v>
      </c>
      <c r="H126" s="4">
        <v>1</v>
      </c>
      <c r="I126" s="4">
        <v>9.9700000000000006</v>
      </c>
      <c r="J126" s="4">
        <v>3829.5509280000001</v>
      </c>
      <c r="K126" s="3">
        <v>95</v>
      </c>
      <c r="L126" s="4">
        <v>91</v>
      </c>
      <c r="M126" s="4">
        <v>6.3</v>
      </c>
      <c r="N126" s="4">
        <v>1</v>
      </c>
      <c r="O126" s="4">
        <v>92</v>
      </c>
      <c r="P126" s="4">
        <v>8.32</v>
      </c>
      <c r="Q126" s="4">
        <v>93</v>
      </c>
      <c r="R126" s="4">
        <v>0.1</v>
      </c>
      <c r="S126" s="4">
        <v>23465.385590000002</v>
      </c>
      <c r="T126" s="4">
        <v>198954</v>
      </c>
      <c r="U126" s="4">
        <v>0.7</v>
      </c>
      <c r="V126" s="4">
        <v>0.7</v>
      </c>
      <c r="W126" s="4">
        <v>0.90500000000000003</v>
      </c>
      <c r="X126" s="4">
        <v>20.6</v>
      </c>
      <c r="Y126" s="4"/>
    </row>
    <row r="127" spans="1:25" x14ac:dyDescent="0.3">
      <c r="A127" s="4" t="s">
        <v>30</v>
      </c>
      <c r="B127" s="4">
        <v>2002</v>
      </c>
      <c r="C127" s="4" t="s">
        <v>31</v>
      </c>
      <c r="D127" s="4" t="str">
        <f>IF(Table1_2[[#This Row],[Life Span ]]&lt;65,"Low",IF(Table1_2[[#This Row],[Life Span ]]&lt;75,"Medium","High"))</f>
        <v>High</v>
      </c>
      <c r="E127" s="4">
        <v>79.900000000000006</v>
      </c>
      <c r="F127" s="4">
        <v>73</v>
      </c>
      <c r="G127" s="4">
        <f>AVERAGE(Table1_2[[#This Row],[Adult Mortality]],Table1_2[[#This Row],[infant deaths]])</f>
        <v>37</v>
      </c>
      <c r="H127" s="4">
        <v>1</v>
      </c>
      <c r="I127" s="4">
        <v>9.84</v>
      </c>
      <c r="J127" s="4">
        <v>46.387181900000002</v>
      </c>
      <c r="K127" s="3">
        <v>95</v>
      </c>
      <c r="L127" s="4">
        <v>32</v>
      </c>
      <c r="M127" s="4">
        <v>59.6</v>
      </c>
      <c r="N127" s="4">
        <v>2</v>
      </c>
      <c r="O127" s="4">
        <v>92</v>
      </c>
      <c r="P127" s="4">
        <v>8.39</v>
      </c>
      <c r="Q127" s="4">
        <v>92</v>
      </c>
      <c r="R127" s="4">
        <v>0.1</v>
      </c>
      <c r="S127" s="4">
        <v>281.81763000000001</v>
      </c>
      <c r="T127" s="4">
        <v>196514</v>
      </c>
      <c r="U127" s="4">
        <v>0.7</v>
      </c>
      <c r="V127" s="4">
        <v>0.7</v>
      </c>
      <c r="W127" s="4">
        <v>0.90200000000000002</v>
      </c>
      <c r="X127" s="4">
        <v>20.100000000000001</v>
      </c>
      <c r="Y127" s="4"/>
    </row>
    <row r="128" spans="1:25" x14ac:dyDescent="0.3">
      <c r="A128" s="4" t="s">
        <v>30</v>
      </c>
      <c r="B128" s="4">
        <v>2001</v>
      </c>
      <c r="C128" s="4" t="s">
        <v>31</v>
      </c>
      <c r="D128" s="4" t="str">
        <f>IF(Table1_2[[#This Row],[Life Span ]]&lt;65,"Low",IF(Table1_2[[#This Row],[Life Span ]]&lt;75,"Medium","High"))</f>
        <v>High</v>
      </c>
      <c r="E128" s="4">
        <v>79.900000000000006</v>
      </c>
      <c r="F128" s="4">
        <v>75</v>
      </c>
      <c r="G128" s="4">
        <f>AVERAGE(Table1_2[[#This Row],[Adult Mortality]],Table1_2[[#This Row],[infant deaths]])</f>
        <v>38</v>
      </c>
      <c r="H128" s="4">
        <v>1</v>
      </c>
      <c r="I128" s="4">
        <v>9.5299999999999994</v>
      </c>
      <c r="J128" s="4">
        <v>3064.301144</v>
      </c>
      <c r="K128" s="3">
        <v>94</v>
      </c>
      <c r="L128" s="4">
        <v>141</v>
      </c>
      <c r="M128" s="4">
        <v>59</v>
      </c>
      <c r="N128" s="4">
        <v>2</v>
      </c>
      <c r="O128" s="4">
        <v>91</v>
      </c>
      <c r="P128" s="4">
        <v>8.18</v>
      </c>
      <c r="Q128" s="4">
        <v>92</v>
      </c>
      <c r="R128" s="4">
        <v>0.1</v>
      </c>
      <c r="S128" s="4">
        <v>19517.841680000001</v>
      </c>
      <c r="T128" s="4">
        <v>19413</v>
      </c>
      <c r="U128" s="4">
        <v>0.7</v>
      </c>
      <c r="V128" s="4">
        <v>0.7</v>
      </c>
      <c r="W128" s="4">
        <v>0.89900000000000002</v>
      </c>
      <c r="X128" s="4">
        <v>20.5</v>
      </c>
      <c r="Y128" s="4"/>
    </row>
    <row r="129" spans="1:25" x14ac:dyDescent="0.3">
      <c r="A129" s="4" t="s">
        <v>30</v>
      </c>
      <c r="B129" s="4">
        <v>2000</v>
      </c>
      <c r="C129" s="4" t="s">
        <v>31</v>
      </c>
      <c r="D129" s="4" t="str">
        <f>IF(Table1_2[[#This Row],[Life Span ]]&lt;65,"Low",IF(Table1_2[[#This Row],[Life Span ]]&lt;75,"Medium","High"))</f>
        <v>High</v>
      </c>
      <c r="E129" s="4">
        <v>79.5</v>
      </c>
      <c r="F129" s="4">
        <v>78</v>
      </c>
      <c r="G129" s="4">
        <f>AVERAGE(Table1_2[[#This Row],[Adult Mortality]],Table1_2[[#This Row],[infant deaths]])</f>
        <v>39.5</v>
      </c>
      <c r="H129" s="4">
        <v>1</v>
      </c>
      <c r="I129" s="4">
        <v>10.17</v>
      </c>
      <c r="J129" s="4">
        <v>347.18736000000001</v>
      </c>
      <c r="K129" s="3">
        <v>94</v>
      </c>
      <c r="L129" s="4">
        <v>108</v>
      </c>
      <c r="M129" s="4">
        <v>58.2</v>
      </c>
      <c r="N129" s="4">
        <v>2</v>
      </c>
      <c r="O129" s="4">
        <v>9</v>
      </c>
      <c r="P129" s="4">
        <v>8.8000000000000007</v>
      </c>
      <c r="Q129" s="4">
        <v>9</v>
      </c>
      <c r="R129" s="4">
        <v>0.1</v>
      </c>
      <c r="S129" s="4">
        <v>2169.9209999999998</v>
      </c>
      <c r="T129" s="4">
        <v>19153</v>
      </c>
      <c r="U129" s="4">
        <v>0.7</v>
      </c>
      <c r="V129" s="4">
        <v>0.7</v>
      </c>
      <c r="W129" s="4">
        <v>0.89700000000000002</v>
      </c>
      <c r="X129" s="4">
        <v>20.399999999999999</v>
      </c>
      <c r="Y129" s="4"/>
    </row>
    <row r="130" spans="1:25" x14ac:dyDescent="0.3">
      <c r="A130" s="4" t="s">
        <v>32</v>
      </c>
      <c r="B130" s="4">
        <v>2015</v>
      </c>
      <c r="C130" s="4" t="s">
        <v>31</v>
      </c>
      <c r="D130" s="4" t="str">
        <f>IF(Table1_2[[#This Row],[Life Span ]]&lt;65,"Low",IF(Table1_2[[#This Row],[Life Span ]]&lt;75,"Medium","High"))</f>
        <v>High</v>
      </c>
      <c r="E130" s="4">
        <v>81.5</v>
      </c>
      <c r="F130" s="4">
        <v>65</v>
      </c>
      <c r="G130" s="4">
        <f>AVERAGE(Table1_2[[#This Row],[Adult Mortality]],Table1_2[[#This Row],[infant deaths]])</f>
        <v>32.5</v>
      </c>
      <c r="H130" s="4">
        <v>0</v>
      </c>
      <c r="I130" s="4">
        <v>12.32</v>
      </c>
      <c r="J130" s="4">
        <v>0</v>
      </c>
      <c r="K130" s="3">
        <v>93</v>
      </c>
      <c r="L130" s="4">
        <v>309</v>
      </c>
      <c r="M130" s="4">
        <v>57.6</v>
      </c>
      <c r="N130" s="4">
        <v>0</v>
      </c>
      <c r="O130" s="4">
        <v>93</v>
      </c>
      <c r="P130" s="4">
        <v>8.8000000000000007</v>
      </c>
      <c r="Q130" s="4">
        <v>93</v>
      </c>
      <c r="R130" s="4">
        <v>0.1</v>
      </c>
      <c r="S130" s="4">
        <v>43665.947</v>
      </c>
      <c r="T130" s="4">
        <v>8633169</v>
      </c>
      <c r="U130" s="4">
        <v>1.9</v>
      </c>
      <c r="V130" s="4">
        <v>2.1</v>
      </c>
      <c r="W130" s="4">
        <v>0.89200000000000002</v>
      </c>
      <c r="X130" s="4">
        <v>15.9</v>
      </c>
      <c r="Y130" s="4"/>
    </row>
    <row r="131" spans="1:25" x14ac:dyDescent="0.3">
      <c r="A131" s="4" t="s">
        <v>32</v>
      </c>
      <c r="B131" s="4">
        <v>2014</v>
      </c>
      <c r="C131" s="4" t="s">
        <v>31</v>
      </c>
      <c r="D131" s="4" t="str">
        <f>IF(Table1_2[[#This Row],[Life Span ]]&lt;65,"Low",IF(Table1_2[[#This Row],[Life Span ]]&lt;75,"Medium","High"))</f>
        <v>High</v>
      </c>
      <c r="E131" s="4">
        <v>81.400000000000006</v>
      </c>
      <c r="F131" s="4">
        <v>66</v>
      </c>
      <c r="G131" s="4">
        <f>AVERAGE(Table1_2[[#This Row],[Adult Mortality]],Table1_2[[#This Row],[infant deaths]])</f>
        <v>33</v>
      </c>
      <c r="H131" s="4">
        <v>0</v>
      </c>
      <c r="I131" s="4">
        <v>12.32</v>
      </c>
      <c r="J131" s="4">
        <v>8350.1935229999999</v>
      </c>
      <c r="K131" s="3">
        <v>98</v>
      </c>
      <c r="L131" s="4">
        <v>117</v>
      </c>
      <c r="M131" s="4">
        <v>57.1</v>
      </c>
      <c r="N131" s="4">
        <v>0</v>
      </c>
      <c r="O131" s="4">
        <v>98</v>
      </c>
      <c r="P131" s="4">
        <v>11.21</v>
      </c>
      <c r="Q131" s="4">
        <v>98</v>
      </c>
      <c r="R131" s="4">
        <v>0.1</v>
      </c>
      <c r="S131" s="4">
        <v>51322.639969999997</v>
      </c>
      <c r="T131" s="4">
        <v>8541575</v>
      </c>
      <c r="U131" s="4">
        <v>1.8</v>
      </c>
      <c r="V131" s="4">
        <v>2</v>
      </c>
      <c r="W131" s="4">
        <v>0.89200000000000002</v>
      </c>
      <c r="X131" s="4">
        <v>15.9</v>
      </c>
      <c r="Y131" s="4"/>
    </row>
    <row r="132" spans="1:25" x14ac:dyDescent="0.3">
      <c r="A132" s="4" t="s">
        <v>32</v>
      </c>
      <c r="B132" s="4">
        <v>2013</v>
      </c>
      <c r="C132" s="4" t="s">
        <v>31</v>
      </c>
      <c r="D132" s="4" t="str">
        <f>IF(Table1_2[[#This Row],[Life Span ]]&lt;65,"Low",IF(Table1_2[[#This Row],[Life Span ]]&lt;75,"Medium","High"))</f>
        <v>High</v>
      </c>
      <c r="E132" s="4">
        <v>81.099999999999994</v>
      </c>
      <c r="F132" s="4">
        <v>68</v>
      </c>
      <c r="G132" s="4">
        <f>AVERAGE(Table1_2[[#This Row],[Adult Mortality]],Table1_2[[#This Row],[infant deaths]])</f>
        <v>34</v>
      </c>
      <c r="H132" s="4">
        <v>0</v>
      </c>
      <c r="I132" s="4">
        <v>11.82</v>
      </c>
      <c r="J132" s="4">
        <v>90.58501176</v>
      </c>
      <c r="K132" s="3">
        <v>95</v>
      </c>
      <c r="L132" s="4">
        <v>0</v>
      </c>
      <c r="M132" s="4">
        <v>56.6</v>
      </c>
      <c r="N132" s="4">
        <v>0</v>
      </c>
      <c r="O132" s="4">
        <v>95</v>
      </c>
      <c r="P132" s="4">
        <v>11.14</v>
      </c>
      <c r="Q132" s="4">
        <v>95</v>
      </c>
      <c r="R132" s="4">
        <v>0.1</v>
      </c>
      <c r="S132" s="4">
        <v>554.71532000000002</v>
      </c>
      <c r="T132" s="4">
        <v>8479375</v>
      </c>
      <c r="U132" s="4">
        <v>1.8</v>
      </c>
      <c r="V132" s="4">
        <v>2</v>
      </c>
      <c r="W132" s="4">
        <v>0.88700000000000001</v>
      </c>
      <c r="X132" s="4">
        <v>15.7</v>
      </c>
      <c r="Y132" s="4"/>
    </row>
    <row r="133" spans="1:25" x14ac:dyDescent="0.3">
      <c r="A133" s="4" t="s">
        <v>32</v>
      </c>
      <c r="B133" s="4">
        <v>2012</v>
      </c>
      <c r="C133" s="4" t="s">
        <v>31</v>
      </c>
      <c r="D133" s="4" t="str">
        <f>IF(Table1_2[[#This Row],[Life Span ]]&lt;65,"Low",IF(Table1_2[[#This Row],[Life Span ]]&lt;75,"Medium","High"))</f>
        <v>High</v>
      </c>
      <c r="E133" s="4">
        <v>88</v>
      </c>
      <c r="F133" s="4">
        <v>7</v>
      </c>
      <c r="G133" s="4">
        <f>AVERAGE(Table1_2[[#This Row],[Adult Mortality]],Table1_2[[#This Row],[infant deaths]])</f>
        <v>3.5</v>
      </c>
      <c r="H133" s="4">
        <v>0</v>
      </c>
      <c r="I133" s="4">
        <v>12.26</v>
      </c>
      <c r="J133" s="4">
        <v>7878.3723550000004</v>
      </c>
      <c r="K133" s="3">
        <v>92</v>
      </c>
      <c r="L133" s="4">
        <v>36</v>
      </c>
      <c r="M133" s="4">
        <v>56.1</v>
      </c>
      <c r="N133" s="4">
        <v>0</v>
      </c>
      <c r="O133" s="4">
        <v>92</v>
      </c>
      <c r="P133" s="4">
        <v>11.17</v>
      </c>
      <c r="Q133" s="4">
        <v>92</v>
      </c>
      <c r="R133" s="4">
        <v>0.1</v>
      </c>
      <c r="S133" s="4">
        <v>48333.57273</v>
      </c>
      <c r="T133" s="4">
        <v>8429991</v>
      </c>
      <c r="U133" s="4">
        <v>1.8</v>
      </c>
      <c r="V133" s="4">
        <v>2</v>
      </c>
      <c r="W133" s="4">
        <v>0.88400000000000001</v>
      </c>
      <c r="X133" s="4">
        <v>15.7</v>
      </c>
      <c r="Y133" s="4"/>
    </row>
    <row r="134" spans="1:25" x14ac:dyDescent="0.3">
      <c r="A134" s="4" t="s">
        <v>32</v>
      </c>
      <c r="B134" s="4">
        <v>2011</v>
      </c>
      <c r="C134" s="4" t="s">
        <v>31</v>
      </c>
      <c r="D134" s="4" t="str">
        <f>IF(Table1_2[[#This Row],[Life Span ]]&lt;65,"Low",IF(Table1_2[[#This Row],[Life Span ]]&lt;75,"Medium","High"))</f>
        <v>High</v>
      </c>
      <c r="E134" s="4">
        <v>88</v>
      </c>
      <c r="F134" s="4">
        <v>73</v>
      </c>
      <c r="G134" s="4">
        <f>AVERAGE(Table1_2[[#This Row],[Adult Mortality]],Table1_2[[#This Row],[infant deaths]])</f>
        <v>36.5</v>
      </c>
      <c r="H134" s="4">
        <v>0</v>
      </c>
      <c r="I134" s="4">
        <v>12.04</v>
      </c>
      <c r="J134" s="4">
        <v>8272.3067570000003</v>
      </c>
      <c r="K134" s="3">
        <v>89</v>
      </c>
      <c r="L134" s="4">
        <v>68</v>
      </c>
      <c r="M134" s="4">
        <v>55.7</v>
      </c>
      <c r="N134" s="4">
        <v>0</v>
      </c>
      <c r="O134" s="4">
        <v>89</v>
      </c>
      <c r="P134" s="4">
        <v>1.94</v>
      </c>
      <c r="Q134" s="4">
        <v>89</v>
      </c>
      <c r="R134" s="4">
        <v>0.1</v>
      </c>
      <c r="S134" s="4">
        <v>51126.741390000003</v>
      </c>
      <c r="T134" s="4">
        <v>8391643</v>
      </c>
      <c r="U134" s="4">
        <v>1.7</v>
      </c>
      <c r="V134" s="4">
        <v>2</v>
      </c>
      <c r="W134" s="4">
        <v>0.88</v>
      </c>
      <c r="X134" s="4">
        <v>15.7</v>
      </c>
      <c r="Y134" s="4"/>
    </row>
    <row r="135" spans="1:25" x14ac:dyDescent="0.3">
      <c r="A135" s="4" t="s">
        <v>32</v>
      </c>
      <c r="B135" s="4">
        <v>2010</v>
      </c>
      <c r="C135" s="4" t="s">
        <v>31</v>
      </c>
      <c r="D135" s="4" t="str">
        <f>IF(Table1_2[[#This Row],[Life Span ]]&lt;65,"Low",IF(Table1_2[[#This Row],[Life Span ]]&lt;75,"Medium","High"))</f>
        <v>High</v>
      </c>
      <c r="E135" s="4">
        <v>84</v>
      </c>
      <c r="F135" s="4">
        <v>75</v>
      </c>
      <c r="G135" s="4">
        <f>AVERAGE(Table1_2[[#This Row],[Adult Mortality]],Table1_2[[#This Row],[infant deaths]])</f>
        <v>37.5</v>
      </c>
      <c r="H135" s="4">
        <v>0</v>
      </c>
      <c r="I135" s="4">
        <v>12.1</v>
      </c>
      <c r="J135" s="4">
        <v>7423.2287740000002</v>
      </c>
      <c r="K135" s="3">
        <v>86</v>
      </c>
      <c r="L135" s="4">
        <v>52</v>
      </c>
      <c r="M135" s="4">
        <v>55.2</v>
      </c>
      <c r="N135" s="4">
        <v>0</v>
      </c>
      <c r="O135" s="4">
        <v>86</v>
      </c>
      <c r="P135" s="4">
        <v>11.17</v>
      </c>
      <c r="Q135" s="4">
        <v>86</v>
      </c>
      <c r="R135" s="4">
        <v>0.1</v>
      </c>
      <c r="S135" s="4">
        <v>46657.629000000001</v>
      </c>
      <c r="T135" s="4">
        <v>836344</v>
      </c>
      <c r="U135" s="4">
        <v>1.7</v>
      </c>
      <c r="V135" s="4">
        <v>1.9</v>
      </c>
      <c r="W135" s="4">
        <v>0.872</v>
      </c>
      <c r="X135" s="4">
        <v>15.4</v>
      </c>
      <c r="Y135" s="4"/>
    </row>
    <row r="136" spans="1:25" x14ac:dyDescent="0.3">
      <c r="A136" s="4" t="s">
        <v>32</v>
      </c>
      <c r="B136" s="4">
        <v>2009</v>
      </c>
      <c r="C136" s="4" t="s">
        <v>31</v>
      </c>
      <c r="D136" s="4" t="str">
        <f>IF(Table1_2[[#This Row],[Life Span ]]&lt;65,"Low",IF(Table1_2[[#This Row],[Life Span ]]&lt;75,"Medium","High"))</f>
        <v>High</v>
      </c>
      <c r="E136" s="4">
        <v>82</v>
      </c>
      <c r="F136" s="4">
        <v>77</v>
      </c>
      <c r="G136" s="4">
        <f>AVERAGE(Table1_2[[#This Row],[Adult Mortality]],Table1_2[[#This Row],[infant deaths]])</f>
        <v>38.5</v>
      </c>
      <c r="H136" s="4">
        <v>0</v>
      </c>
      <c r="I136" s="4">
        <v>11.3</v>
      </c>
      <c r="J136" s="4">
        <v>8053.5576380000002</v>
      </c>
      <c r="K136" s="3">
        <v>83</v>
      </c>
      <c r="L136" s="4">
        <v>49</v>
      </c>
      <c r="M136" s="4">
        <v>54.7</v>
      </c>
      <c r="N136" s="4">
        <v>0</v>
      </c>
      <c r="O136" s="4">
        <v>83</v>
      </c>
      <c r="P136" s="4">
        <v>11.19</v>
      </c>
      <c r="Q136" s="4">
        <v>83</v>
      </c>
      <c r="R136" s="4">
        <v>0.1</v>
      </c>
      <c r="S136" s="4">
        <v>47654.187209999996</v>
      </c>
      <c r="T136" s="4">
        <v>8343323</v>
      </c>
      <c r="U136" s="4">
        <v>1.7</v>
      </c>
      <c r="V136" s="4">
        <v>1.9</v>
      </c>
      <c r="W136" s="4">
        <v>0.87</v>
      </c>
      <c r="X136" s="4">
        <v>15.3</v>
      </c>
      <c r="Y136" s="4"/>
    </row>
    <row r="137" spans="1:25" x14ac:dyDescent="0.3">
      <c r="A137" s="4" t="s">
        <v>32</v>
      </c>
      <c r="B137" s="4">
        <v>2008</v>
      </c>
      <c r="C137" s="4" t="s">
        <v>31</v>
      </c>
      <c r="D137" s="4" t="str">
        <f>IF(Table1_2[[#This Row],[Life Span ]]&lt;65,"Low",IF(Table1_2[[#This Row],[Life Span ]]&lt;75,"Medium","High"))</f>
        <v>High</v>
      </c>
      <c r="E137" s="4">
        <v>84</v>
      </c>
      <c r="F137" s="4">
        <v>76</v>
      </c>
      <c r="G137" s="4">
        <f>AVERAGE(Table1_2[[#This Row],[Adult Mortality]],Table1_2[[#This Row],[infant deaths]])</f>
        <v>38</v>
      </c>
      <c r="H137" s="4">
        <v>0</v>
      </c>
      <c r="I137" s="4">
        <v>12</v>
      </c>
      <c r="J137" s="4">
        <v>8329.7316549999996</v>
      </c>
      <c r="K137" s="3">
        <v>83</v>
      </c>
      <c r="L137" s="4">
        <v>448</v>
      </c>
      <c r="M137" s="4">
        <v>54.2</v>
      </c>
      <c r="N137" s="4">
        <v>0</v>
      </c>
      <c r="O137" s="4">
        <v>83</v>
      </c>
      <c r="P137" s="4">
        <v>1.6</v>
      </c>
      <c r="Q137" s="4">
        <v>83</v>
      </c>
      <c r="R137" s="4">
        <v>0.1</v>
      </c>
      <c r="S137" s="4">
        <v>51386.376649999998</v>
      </c>
      <c r="T137" s="4">
        <v>8321496</v>
      </c>
      <c r="U137" s="4">
        <v>1.7</v>
      </c>
      <c r="V137" s="4">
        <v>1.9</v>
      </c>
      <c r="W137" s="4">
        <v>0.86399999999999999</v>
      </c>
      <c r="X137" s="4">
        <v>15.1</v>
      </c>
      <c r="Y137" s="4"/>
    </row>
    <row r="138" spans="1:25" x14ac:dyDescent="0.3">
      <c r="A138" s="4" t="s">
        <v>32</v>
      </c>
      <c r="B138" s="4">
        <v>2007</v>
      </c>
      <c r="C138" s="4" t="s">
        <v>31</v>
      </c>
      <c r="D138" s="4" t="str">
        <f>IF(Table1_2[[#This Row],[Life Span ]]&lt;65,"Low",IF(Table1_2[[#This Row],[Life Span ]]&lt;75,"Medium","High"))</f>
        <v>High</v>
      </c>
      <c r="E138" s="4">
        <v>81</v>
      </c>
      <c r="F138" s="4">
        <v>8</v>
      </c>
      <c r="G138" s="4">
        <f>AVERAGE(Table1_2[[#This Row],[Adult Mortality]],Table1_2[[#This Row],[infant deaths]])</f>
        <v>4</v>
      </c>
      <c r="H138" s="4">
        <v>0</v>
      </c>
      <c r="I138" s="4">
        <v>12.5</v>
      </c>
      <c r="J138" s="4">
        <v>7453.8644000000004</v>
      </c>
      <c r="K138" s="3">
        <v>85</v>
      </c>
      <c r="L138" s="4">
        <v>20</v>
      </c>
      <c r="M138" s="4">
        <v>53.7</v>
      </c>
      <c r="N138" s="4">
        <v>0</v>
      </c>
      <c r="O138" s="4">
        <v>85</v>
      </c>
      <c r="P138" s="4">
        <v>1.4</v>
      </c>
      <c r="Q138" s="4">
        <v>85</v>
      </c>
      <c r="R138" s="4">
        <v>0.1</v>
      </c>
      <c r="S138" s="4">
        <v>46586.652499999997</v>
      </c>
      <c r="T138" s="4">
        <v>8295487</v>
      </c>
      <c r="U138" s="4">
        <v>1.7</v>
      </c>
      <c r="V138" s="4">
        <v>1.9</v>
      </c>
      <c r="W138" s="4">
        <v>0.86</v>
      </c>
      <c r="X138" s="4">
        <v>15.2</v>
      </c>
      <c r="Y138" s="4"/>
    </row>
    <row r="139" spans="1:25" x14ac:dyDescent="0.3">
      <c r="A139" s="4" t="s">
        <v>32</v>
      </c>
      <c r="B139" s="4">
        <v>2006</v>
      </c>
      <c r="C139" s="4" t="s">
        <v>31</v>
      </c>
      <c r="D139" s="4" t="str">
        <f>IF(Table1_2[[#This Row],[Life Span ]]&lt;65,"Low",IF(Table1_2[[#This Row],[Life Span ]]&lt;75,"Medium","High"))</f>
        <v>High</v>
      </c>
      <c r="E139" s="4">
        <v>79.8</v>
      </c>
      <c r="F139" s="4">
        <v>81</v>
      </c>
      <c r="G139" s="4">
        <f>AVERAGE(Table1_2[[#This Row],[Adult Mortality]],Table1_2[[#This Row],[infant deaths]])</f>
        <v>40.5</v>
      </c>
      <c r="H139" s="4">
        <v>0</v>
      </c>
      <c r="I139" s="4">
        <v>12.4</v>
      </c>
      <c r="J139" s="4">
        <v>69.928993579999997</v>
      </c>
      <c r="K139" s="3">
        <v>83</v>
      </c>
      <c r="L139" s="4">
        <v>23</v>
      </c>
      <c r="M139" s="4">
        <v>53.2</v>
      </c>
      <c r="N139" s="4">
        <v>0</v>
      </c>
      <c r="O139" s="4">
        <v>83</v>
      </c>
      <c r="P139" s="4">
        <v>1.35</v>
      </c>
      <c r="Q139" s="4">
        <v>83</v>
      </c>
      <c r="R139" s="4">
        <v>0.1</v>
      </c>
      <c r="S139" s="4">
        <v>443.99360999999999</v>
      </c>
      <c r="T139" s="4">
        <v>8268641</v>
      </c>
      <c r="U139" s="4">
        <v>1.7</v>
      </c>
      <c r="V139" s="4">
        <v>1.9</v>
      </c>
      <c r="W139" s="4">
        <v>0.85399999999999998</v>
      </c>
      <c r="X139" s="4">
        <v>15</v>
      </c>
      <c r="Y139" s="4"/>
    </row>
    <row r="140" spans="1:25" x14ac:dyDescent="0.3">
      <c r="A140" s="4" t="s">
        <v>32</v>
      </c>
      <c r="B140" s="4">
        <v>2005</v>
      </c>
      <c r="C140" s="4" t="s">
        <v>31</v>
      </c>
      <c r="D140" s="4" t="str">
        <f>IF(Table1_2[[#This Row],[Life Span ]]&lt;65,"Low",IF(Table1_2[[#This Row],[Life Span ]]&lt;75,"Medium","High"))</f>
        <v>High</v>
      </c>
      <c r="E140" s="4">
        <v>79.400000000000006</v>
      </c>
      <c r="F140" s="4">
        <v>85</v>
      </c>
      <c r="G140" s="4">
        <f>AVERAGE(Table1_2[[#This Row],[Adult Mortality]],Table1_2[[#This Row],[infant deaths]])</f>
        <v>42.5</v>
      </c>
      <c r="H140" s="4">
        <v>0</v>
      </c>
      <c r="I140" s="4">
        <v>12.4</v>
      </c>
      <c r="J140" s="4">
        <v>5992.5880289999996</v>
      </c>
      <c r="K140" s="3">
        <v>86</v>
      </c>
      <c r="L140" s="4">
        <v>9</v>
      </c>
      <c r="M140" s="4">
        <v>52.7</v>
      </c>
      <c r="N140" s="4">
        <v>0</v>
      </c>
      <c r="O140" s="4">
        <v>86</v>
      </c>
      <c r="P140" s="4">
        <v>1.53</v>
      </c>
      <c r="Q140" s="4">
        <v>86</v>
      </c>
      <c r="R140" s="4">
        <v>0.1</v>
      </c>
      <c r="S140" s="4">
        <v>38242.425199999998</v>
      </c>
      <c r="T140" s="4">
        <v>8227829</v>
      </c>
      <c r="U140" s="4">
        <v>1.7</v>
      </c>
      <c r="V140" s="4">
        <v>1.9</v>
      </c>
      <c r="W140" s="4">
        <v>0.84799999999999998</v>
      </c>
      <c r="X140" s="4">
        <v>14.9</v>
      </c>
      <c r="Y140" s="4"/>
    </row>
    <row r="141" spans="1:25" x14ac:dyDescent="0.3">
      <c r="A141" s="4" t="s">
        <v>32</v>
      </c>
      <c r="B141" s="4">
        <v>2004</v>
      </c>
      <c r="C141" s="4" t="s">
        <v>31</v>
      </c>
      <c r="D141" s="4" t="str">
        <f>IF(Table1_2[[#This Row],[Life Span ]]&lt;65,"Low",IF(Table1_2[[#This Row],[Life Span ]]&lt;75,"Medium","High"))</f>
        <v>High</v>
      </c>
      <c r="E141" s="4">
        <v>79.3</v>
      </c>
      <c r="F141" s="4">
        <v>86</v>
      </c>
      <c r="G141" s="4">
        <f>AVERAGE(Table1_2[[#This Row],[Adult Mortality]],Table1_2[[#This Row],[infant deaths]])</f>
        <v>43</v>
      </c>
      <c r="H141" s="4">
        <v>0</v>
      </c>
      <c r="I141" s="4">
        <v>12.1</v>
      </c>
      <c r="J141" s="4">
        <v>5316.8774560000002</v>
      </c>
      <c r="K141" s="3">
        <v>83</v>
      </c>
      <c r="L141" s="4">
        <v>15</v>
      </c>
      <c r="M141" s="4">
        <v>52.2</v>
      </c>
      <c r="N141" s="4">
        <v>0</v>
      </c>
      <c r="O141" s="4">
        <v>83</v>
      </c>
      <c r="P141" s="4">
        <v>1.56</v>
      </c>
      <c r="Q141" s="4">
        <v>83</v>
      </c>
      <c r="R141" s="4">
        <v>0.1</v>
      </c>
      <c r="S141" s="4">
        <v>36693.426200000002</v>
      </c>
      <c r="T141" s="4">
        <v>8171966</v>
      </c>
      <c r="U141" s="4">
        <v>1.7</v>
      </c>
      <c r="V141" s="4">
        <v>1.9</v>
      </c>
      <c r="W141" s="4">
        <v>0.84099999999999997</v>
      </c>
      <c r="X141" s="4">
        <v>14.7</v>
      </c>
      <c r="Y141" s="4"/>
    </row>
    <row r="142" spans="1:25" x14ac:dyDescent="0.3">
      <c r="A142" s="4" t="s">
        <v>32</v>
      </c>
      <c r="B142" s="4">
        <v>2003</v>
      </c>
      <c r="C142" s="4" t="s">
        <v>31</v>
      </c>
      <c r="D142" s="4" t="str">
        <f>IF(Table1_2[[#This Row],[Life Span ]]&lt;65,"Low",IF(Table1_2[[#This Row],[Life Span ]]&lt;75,"Medium","High"))</f>
        <v>High</v>
      </c>
      <c r="E142" s="4">
        <v>78.8</v>
      </c>
      <c r="F142" s="4">
        <v>88</v>
      </c>
      <c r="G142" s="4">
        <f>AVERAGE(Table1_2[[#This Row],[Adult Mortality]],Table1_2[[#This Row],[infant deaths]])</f>
        <v>44</v>
      </c>
      <c r="H142" s="4">
        <v>0</v>
      </c>
      <c r="I142" s="4">
        <v>12.2</v>
      </c>
      <c r="J142" s="4">
        <v>504.43087350000002</v>
      </c>
      <c r="K142" s="3">
        <v>83</v>
      </c>
      <c r="L142" s="4">
        <v>90</v>
      </c>
      <c r="M142" s="4">
        <v>51.7</v>
      </c>
      <c r="N142" s="4">
        <v>0</v>
      </c>
      <c r="O142" s="4">
        <v>84</v>
      </c>
      <c r="P142" s="4">
        <v>1.48</v>
      </c>
      <c r="Q142" s="4">
        <v>84</v>
      </c>
      <c r="R142" s="4">
        <v>0.1</v>
      </c>
      <c r="S142" s="4">
        <v>3212.9355</v>
      </c>
      <c r="T142" s="4">
        <v>8121423</v>
      </c>
      <c r="U142" s="4">
        <v>1.7</v>
      </c>
      <c r="V142" s="4">
        <v>1.9</v>
      </c>
      <c r="W142" s="4">
        <v>0.83699999999999997</v>
      </c>
      <c r="X142" s="4">
        <v>14.7</v>
      </c>
      <c r="Y142" s="4"/>
    </row>
    <row r="143" spans="1:25" x14ac:dyDescent="0.3">
      <c r="A143" s="4" t="s">
        <v>32</v>
      </c>
      <c r="B143" s="4">
        <v>2002</v>
      </c>
      <c r="C143" s="4" t="s">
        <v>31</v>
      </c>
      <c r="D143" s="4" t="str">
        <f>IF(Table1_2[[#This Row],[Life Span ]]&lt;65,"Low",IF(Table1_2[[#This Row],[Life Span ]]&lt;75,"Medium","High"))</f>
        <v>High</v>
      </c>
      <c r="E143" s="4">
        <v>78.7</v>
      </c>
      <c r="F143" s="4">
        <v>9</v>
      </c>
      <c r="G143" s="4">
        <f>AVERAGE(Table1_2[[#This Row],[Adult Mortality]],Table1_2[[#This Row],[infant deaths]])</f>
        <v>4.5</v>
      </c>
      <c r="H143" s="4">
        <v>0</v>
      </c>
      <c r="I143" s="4">
        <v>12.5</v>
      </c>
      <c r="J143" s="4">
        <v>3979.0577280000002</v>
      </c>
      <c r="K143" s="3">
        <v>81</v>
      </c>
      <c r="L143" s="4">
        <v>0</v>
      </c>
      <c r="M143" s="4">
        <v>51.2</v>
      </c>
      <c r="N143" s="4">
        <v>0</v>
      </c>
      <c r="O143" s="4">
        <v>82</v>
      </c>
      <c r="P143" s="4">
        <v>1.27</v>
      </c>
      <c r="Q143" s="4">
        <v>83</v>
      </c>
      <c r="R143" s="4">
        <v>0.1</v>
      </c>
      <c r="S143" s="4">
        <v>26351.375680000001</v>
      </c>
      <c r="T143" s="4">
        <v>881957</v>
      </c>
      <c r="U143" s="4">
        <v>1.7</v>
      </c>
      <c r="V143" s="4">
        <v>1.9</v>
      </c>
      <c r="W143" s="4">
        <v>0.84699999999999998</v>
      </c>
      <c r="X143" s="4">
        <v>16.100000000000001</v>
      </c>
      <c r="Y143" s="4"/>
    </row>
    <row r="144" spans="1:25" x14ac:dyDescent="0.3">
      <c r="A144" s="4" t="s">
        <v>32</v>
      </c>
      <c r="B144" s="4">
        <v>2001</v>
      </c>
      <c r="C144" s="4" t="s">
        <v>31</v>
      </c>
      <c r="D144" s="4" t="str">
        <f>IF(Table1_2[[#This Row],[Life Span ]]&lt;65,"Low",IF(Table1_2[[#This Row],[Life Span ]]&lt;75,"Medium","High"))</f>
        <v>High</v>
      </c>
      <c r="E144" s="4">
        <v>78.599999999999994</v>
      </c>
      <c r="F144" s="4">
        <v>92</v>
      </c>
      <c r="G144" s="4">
        <f>AVERAGE(Table1_2[[#This Row],[Adult Mortality]],Table1_2[[#This Row],[infant deaths]])</f>
        <v>46</v>
      </c>
      <c r="H144" s="4">
        <v>0</v>
      </c>
      <c r="I144" s="4">
        <v>12.4</v>
      </c>
      <c r="J144" s="4">
        <v>3582.8483080000001</v>
      </c>
      <c r="K144" s="3">
        <v>44</v>
      </c>
      <c r="L144" s="4">
        <v>0</v>
      </c>
      <c r="M144" s="4">
        <v>5.6</v>
      </c>
      <c r="N144" s="4">
        <v>0</v>
      </c>
      <c r="O144" s="4">
        <v>83</v>
      </c>
      <c r="P144" s="4">
        <v>1.1200000000000001</v>
      </c>
      <c r="Q144" s="4">
        <v>84</v>
      </c>
      <c r="R144" s="4">
        <v>0.1</v>
      </c>
      <c r="S144" s="4">
        <v>24489.735530000002</v>
      </c>
      <c r="T144" s="4">
        <v>842293</v>
      </c>
      <c r="U144" s="4">
        <v>1.7</v>
      </c>
      <c r="V144" s="4">
        <v>1.9</v>
      </c>
      <c r="W144" s="4">
        <v>0.83699999999999997</v>
      </c>
      <c r="X144" s="4">
        <v>15.5</v>
      </c>
      <c r="Y144" s="4"/>
    </row>
    <row r="145" spans="1:25" x14ac:dyDescent="0.3">
      <c r="A145" s="4" t="s">
        <v>32</v>
      </c>
      <c r="B145" s="4">
        <v>2000</v>
      </c>
      <c r="C145" s="4" t="s">
        <v>31</v>
      </c>
      <c r="D145" s="4" t="str">
        <f>IF(Table1_2[[#This Row],[Life Span ]]&lt;65,"Low",IF(Table1_2[[#This Row],[Life Span ]]&lt;75,"Medium","High"))</f>
        <v>High</v>
      </c>
      <c r="E145" s="4">
        <v>78.099999999999994</v>
      </c>
      <c r="F145" s="4">
        <v>96</v>
      </c>
      <c r="G145" s="4">
        <f>AVERAGE(Table1_2[[#This Row],[Adult Mortality]],Table1_2[[#This Row],[infant deaths]])</f>
        <v>48</v>
      </c>
      <c r="H145" s="4">
        <v>0</v>
      </c>
      <c r="I145" s="4">
        <v>13.2</v>
      </c>
      <c r="J145" s="4">
        <v>3557.4555070000001</v>
      </c>
      <c r="K145" s="3">
        <v>33</v>
      </c>
      <c r="L145" s="4">
        <v>0</v>
      </c>
      <c r="M145" s="4">
        <v>5.0999999999999996</v>
      </c>
      <c r="N145" s="4">
        <v>0</v>
      </c>
      <c r="O145" s="4">
        <v>71</v>
      </c>
      <c r="P145" s="4">
        <v>1.6</v>
      </c>
      <c r="Q145" s="4">
        <v>81</v>
      </c>
      <c r="R145" s="4">
        <v>0.1</v>
      </c>
      <c r="S145" s="4">
        <v>24517.267449999999</v>
      </c>
      <c r="T145" s="4">
        <v>811566</v>
      </c>
      <c r="U145" s="4">
        <v>1.7</v>
      </c>
      <c r="V145" s="4">
        <v>1.9</v>
      </c>
      <c r="W145" s="4">
        <v>0.83299999999999996</v>
      </c>
      <c r="X145" s="4">
        <v>15.4</v>
      </c>
      <c r="Y145" s="4"/>
    </row>
    <row r="146" spans="1:25" x14ac:dyDescent="0.3">
      <c r="A146" s="4" t="s">
        <v>33</v>
      </c>
      <c r="B146" s="4">
        <v>2015</v>
      </c>
      <c r="C146" s="4" t="s">
        <v>23</v>
      </c>
      <c r="D146" s="4" t="str">
        <f>IF(Table1_2[[#This Row],[Life Span ]]&lt;65,"Low",IF(Table1_2[[#This Row],[Life Span ]]&lt;75,"Medium","High"))</f>
        <v>Medium</v>
      </c>
      <c r="E146" s="4">
        <v>72.7</v>
      </c>
      <c r="F146" s="4">
        <v>118</v>
      </c>
      <c r="G146" s="4">
        <f>AVERAGE(Table1_2[[#This Row],[Adult Mortality]],Table1_2[[#This Row],[infant deaths]])</f>
        <v>61.5</v>
      </c>
      <c r="H146" s="4">
        <v>5</v>
      </c>
      <c r="I146" s="4">
        <v>0.01</v>
      </c>
      <c r="J146" s="4">
        <v>0</v>
      </c>
      <c r="K146" s="3">
        <v>96</v>
      </c>
      <c r="L146" s="4">
        <v>0</v>
      </c>
      <c r="M146" s="4">
        <v>52.5</v>
      </c>
      <c r="N146" s="4">
        <v>6</v>
      </c>
      <c r="O146" s="4">
        <v>98</v>
      </c>
      <c r="P146" s="4">
        <v>1.6</v>
      </c>
      <c r="Q146" s="4">
        <v>96</v>
      </c>
      <c r="R146" s="4">
        <v>0.1</v>
      </c>
      <c r="S146" s="4">
        <v>55.31382</v>
      </c>
      <c r="T146" s="4">
        <v>9649341</v>
      </c>
      <c r="U146" s="4">
        <v>2.8</v>
      </c>
      <c r="V146" s="4">
        <v>2.9</v>
      </c>
      <c r="W146" s="4">
        <v>0.75800000000000001</v>
      </c>
      <c r="X146" s="4">
        <v>12.7</v>
      </c>
      <c r="Y146" s="4"/>
    </row>
    <row r="147" spans="1:25" x14ac:dyDescent="0.3">
      <c r="A147" s="4" t="s">
        <v>33</v>
      </c>
      <c r="B147" s="4">
        <v>2014</v>
      </c>
      <c r="C147" s="4" t="s">
        <v>23</v>
      </c>
      <c r="D147" s="4" t="str">
        <f>IF(Table1_2[[#This Row],[Life Span ]]&lt;65,"Low",IF(Table1_2[[#This Row],[Life Span ]]&lt;75,"Medium","High"))</f>
        <v>Medium</v>
      </c>
      <c r="E147" s="4">
        <v>72.5</v>
      </c>
      <c r="F147" s="4">
        <v>119</v>
      </c>
      <c r="G147" s="4">
        <f>AVERAGE(Table1_2[[#This Row],[Adult Mortality]],Table1_2[[#This Row],[infant deaths]])</f>
        <v>62</v>
      </c>
      <c r="H147" s="4">
        <v>5</v>
      </c>
      <c r="I147" s="4">
        <v>0.01</v>
      </c>
      <c r="J147" s="4">
        <v>306.18243130000002</v>
      </c>
      <c r="K147" s="3">
        <v>94</v>
      </c>
      <c r="L147" s="4">
        <v>0</v>
      </c>
      <c r="M147" s="4">
        <v>51.5</v>
      </c>
      <c r="N147" s="4">
        <v>6</v>
      </c>
      <c r="O147" s="4">
        <v>97</v>
      </c>
      <c r="P147" s="4">
        <v>6.4</v>
      </c>
      <c r="Q147" s="4">
        <v>94</v>
      </c>
      <c r="R147" s="4">
        <v>0.1</v>
      </c>
      <c r="S147" s="4">
        <v>7891.2997759999998</v>
      </c>
      <c r="T147" s="4">
        <v>953579</v>
      </c>
      <c r="U147" s="4">
        <v>2.8</v>
      </c>
      <c r="V147" s="4">
        <v>2.9</v>
      </c>
      <c r="W147" s="4">
        <v>0.752</v>
      </c>
      <c r="X147" s="4">
        <v>12.2</v>
      </c>
      <c r="Y147" s="4"/>
    </row>
    <row r="148" spans="1:25" x14ac:dyDescent="0.3">
      <c r="A148" s="4" t="s">
        <v>33</v>
      </c>
      <c r="B148" s="4">
        <v>2013</v>
      </c>
      <c r="C148" s="4" t="s">
        <v>23</v>
      </c>
      <c r="D148" s="4" t="str">
        <f>IF(Table1_2[[#This Row],[Life Span ]]&lt;65,"Low",IF(Table1_2[[#This Row],[Life Span ]]&lt;75,"Medium","High"))</f>
        <v>Medium</v>
      </c>
      <c r="E148" s="4">
        <v>72.2</v>
      </c>
      <c r="F148" s="4">
        <v>121</v>
      </c>
      <c r="G148" s="4">
        <f>AVERAGE(Table1_2[[#This Row],[Adult Mortality]],Table1_2[[#This Row],[infant deaths]])</f>
        <v>63</v>
      </c>
      <c r="H148" s="4">
        <v>5</v>
      </c>
      <c r="I148" s="4">
        <v>2.14</v>
      </c>
      <c r="J148" s="4">
        <v>275.65149339999999</v>
      </c>
      <c r="K148" s="3">
        <v>93</v>
      </c>
      <c r="L148" s="4">
        <v>164</v>
      </c>
      <c r="M148" s="4">
        <v>5.6</v>
      </c>
      <c r="N148" s="4">
        <v>6</v>
      </c>
      <c r="O148" s="4">
        <v>96</v>
      </c>
      <c r="P148" s="4">
        <v>5.54</v>
      </c>
      <c r="Q148" s="4">
        <v>93</v>
      </c>
      <c r="R148" s="4">
        <v>0.1</v>
      </c>
      <c r="S148" s="4">
        <v>7875.7569530000001</v>
      </c>
      <c r="T148" s="4">
        <v>941681</v>
      </c>
      <c r="U148" s="4">
        <v>2.8</v>
      </c>
      <c r="V148" s="4">
        <v>2.8</v>
      </c>
      <c r="W148" s="4">
        <v>0.745</v>
      </c>
      <c r="X148" s="4">
        <v>11.9</v>
      </c>
      <c r="Y148" s="4"/>
    </row>
    <row r="149" spans="1:25" x14ac:dyDescent="0.3">
      <c r="A149" s="4" t="s">
        <v>33</v>
      </c>
      <c r="B149" s="4">
        <v>2012</v>
      </c>
      <c r="C149" s="4" t="s">
        <v>23</v>
      </c>
      <c r="D149" s="4" t="str">
        <f>IF(Table1_2[[#This Row],[Life Span ]]&lt;65,"Low",IF(Table1_2[[#This Row],[Life Span ]]&lt;75,"Medium","High"))</f>
        <v>Medium</v>
      </c>
      <c r="E149" s="4">
        <v>71.900000000000006</v>
      </c>
      <c r="F149" s="4">
        <v>123</v>
      </c>
      <c r="G149" s="4">
        <f>AVERAGE(Table1_2[[#This Row],[Adult Mortality]],Table1_2[[#This Row],[infant deaths]])</f>
        <v>64</v>
      </c>
      <c r="H149" s="4">
        <v>5</v>
      </c>
      <c r="I149" s="4">
        <v>0.01</v>
      </c>
      <c r="J149" s="4">
        <v>285.61039119999998</v>
      </c>
      <c r="K149" s="3">
        <v>88</v>
      </c>
      <c r="L149" s="4">
        <v>0</v>
      </c>
      <c r="M149" s="4">
        <v>49.7</v>
      </c>
      <c r="N149" s="4">
        <v>6</v>
      </c>
      <c r="O149" s="4">
        <v>92</v>
      </c>
      <c r="P149" s="4">
        <v>5.37</v>
      </c>
      <c r="Q149" s="4">
        <v>89</v>
      </c>
      <c r="R149" s="4">
        <v>0.1</v>
      </c>
      <c r="S149" s="4">
        <v>7496.335728</v>
      </c>
      <c r="T149" s="4">
        <v>9295784</v>
      </c>
      <c r="U149" s="4">
        <v>2.8</v>
      </c>
      <c r="V149" s="4">
        <v>2.8</v>
      </c>
      <c r="W149" s="4">
        <v>0.74199999999999999</v>
      </c>
      <c r="X149" s="4">
        <v>11.8</v>
      </c>
      <c r="Y149" s="4"/>
    </row>
    <row r="150" spans="1:25" x14ac:dyDescent="0.3">
      <c r="A150" s="4" t="s">
        <v>33</v>
      </c>
      <c r="B150" s="4">
        <v>2011</v>
      </c>
      <c r="C150" s="4" t="s">
        <v>23</v>
      </c>
      <c r="D150" s="4" t="str">
        <f>IF(Table1_2[[#This Row],[Life Span ]]&lt;65,"Low",IF(Table1_2[[#This Row],[Life Span ]]&lt;75,"Medium","High"))</f>
        <v>Medium</v>
      </c>
      <c r="E150" s="4">
        <v>71.599999999999994</v>
      </c>
      <c r="F150" s="4">
        <v>125</v>
      </c>
      <c r="G150" s="4">
        <f>AVERAGE(Table1_2[[#This Row],[Adult Mortality]],Table1_2[[#This Row],[infant deaths]])</f>
        <v>65</v>
      </c>
      <c r="H150" s="4">
        <v>5</v>
      </c>
      <c r="I150" s="4">
        <v>1.98</v>
      </c>
      <c r="J150" s="4">
        <v>263.14269899999999</v>
      </c>
      <c r="K150" s="3">
        <v>84</v>
      </c>
      <c r="L150" s="4">
        <v>0</v>
      </c>
      <c r="M150" s="4">
        <v>48.8</v>
      </c>
      <c r="N150" s="4">
        <v>6</v>
      </c>
      <c r="O150" s="4">
        <v>91</v>
      </c>
      <c r="P150" s="4">
        <v>5.0999999999999996</v>
      </c>
      <c r="Q150" s="4">
        <v>87</v>
      </c>
      <c r="R150" s="4">
        <v>0.1</v>
      </c>
      <c r="S150" s="4">
        <v>7189.691229</v>
      </c>
      <c r="T150" s="4">
        <v>917382</v>
      </c>
      <c r="U150" s="4">
        <v>2.8</v>
      </c>
      <c r="V150" s="4">
        <v>2.9</v>
      </c>
      <c r="W150" s="4">
        <v>0.74099999999999999</v>
      </c>
      <c r="X150" s="4">
        <v>11.7</v>
      </c>
      <c r="Y150" s="4"/>
    </row>
    <row r="151" spans="1:25" x14ac:dyDescent="0.3">
      <c r="A151" s="4" t="s">
        <v>33</v>
      </c>
      <c r="B151" s="4">
        <v>2010</v>
      </c>
      <c r="C151" s="4" t="s">
        <v>23</v>
      </c>
      <c r="D151" s="4" t="str">
        <f>IF(Table1_2[[#This Row],[Life Span ]]&lt;65,"Low",IF(Table1_2[[#This Row],[Life Span ]]&lt;75,"Medium","High"))</f>
        <v>Medium</v>
      </c>
      <c r="E151" s="4">
        <v>71.099999999999994</v>
      </c>
      <c r="F151" s="4">
        <v>13</v>
      </c>
      <c r="G151" s="4">
        <f>AVERAGE(Table1_2[[#This Row],[Adult Mortality]],Table1_2[[#This Row],[infant deaths]])</f>
        <v>9</v>
      </c>
      <c r="H151" s="4">
        <v>5</v>
      </c>
      <c r="I151" s="4">
        <v>1.98</v>
      </c>
      <c r="J151" s="4">
        <v>246.56860080000001</v>
      </c>
      <c r="K151" s="3">
        <v>8</v>
      </c>
      <c r="L151" s="4">
        <v>0</v>
      </c>
      <c r="M151" s="4">
        <v>48</v>
      </c>
      <c r="N151" s="4">
        <v>6</v>
      </c>
      <c r="O151" s="4">
        <v>85</v>
      </c>
      <c r="P151" s="4">
        <v>5.33</v>
      </c>
      <c r="Q151" s="4">
        <v>81</v>
      </c>
      <c r="R151" s="4">
        <v>0.1</v>
      </c>
      <c r="S151" s="4">
        <v>5842.8578399999997</v>
      </c>
      <c r="T151" s="4">
        <v>954332</v>
      </c>
      <c r="U151" s="4">
        <v>2.8</v>
      </c>
      <c r="V151" s="4">
        <v>2.9</v>
      </c>
      <c r="W151" s="4">
        <v>0.73699999999999999</v>
      </c>
      <c r="X151" s="4">
        <v>11.7</v>
      </c>
      <c r="Y151" s="4"/>
    </row>
    <row r="152" spans="1:25" x14ac:dyDescent="0.3">
      <c r="A152" s="4" t="s">
        <v>33</v>
      </c>
      <c r="B152" s="4">
        <v>2009</v>
      </c>
      <c r="C152" s="4" t="s">
        <v>23</v>
      </c>
      <c r="D152" s="4" t="str">
        <f>IF(Table1_2[[#This Row],[Life Span ]]&lt;65,"Low",IF(Table1_2[[#This Row],[Life Span ]]&lt;75,"Medium","High"))</f>
        <v>High</v>
      </c>
      <c r="E152" s="4">
        <v>78</v>
      </c>
      <c r="F152" s="4">
        <v>132</v>
      </c>
      <c r="G152" s="4">
        <f>AVERAGE(Table1_2[[#This Row],[Adult Mortality]],Table1_2[[#This Row],[infant deaths]])</f>
        <v>69</v>
      </c>
      <c r="H152" s="4">
        <v>6</v>
      </c>
      <c r="I152" s="4">
        <v>2.1</v>
      </c>
      <c r="J152" s="4">
        <v>22.48638351</v>
      </c>
      <c r="K152" s="3">
        <v>74</v>
      </c>
      <c r="L152" s="4">
        <v>0</v>
      </c>
      <c r="M152" s="4">
        <v>47.3</v>
      </c>
      <c r="N152" s="4">
        <v>6</v>
      </c>
      <c r="O152" s="4">
        <v>84</v>
      </c>
      <c r="P152" s="4">
        <v>5.85</v>
      </c>
      <c r="Q152" s="4">
        <v>81</v>
      </c>
      <c r="R152" s="4">
        <v>0.1</v>
      </c>
      <c r="S152" s="4">
        <v>495.29479099999998</v>
      </c>
      <c r="T152" s="4">
        <v>8947243</v>
      </c>
      <c r="U152" s="4">
        <v>2.8</v>
      </c>
      <c r="V152" s="4">
        <v>2.9</v>
      </c>
      <c r="W152" s="4">
        <v>0.72799999999999998</v>
      </c>
      <c r="X152" s="4">
        <v>11.6</v>
      </c>
      <c r="Y152" s="4"/>
    </row>
    <row r="153" spans="1:25" x14ac:dyDescent="0.3">
      <c r="A153" s="4" t="s">
        <v>33</v>
      </c>
      <c r="B153" s="4">
        <v>2008</v>
      </c>
      <c r="C153" s="4" t="s">
        <v>23</v>
      </c>
      <c r="D153" s="4" t="str">
        <f>IF(Table1_2[[#This Row],[Life Span ]]&lt;65,"Low",IF(Table1_2[[#This Row],[Life Span ]]&lt;75,"Medium","High"))</f>
        <v>Medium</v>
      </c>
      <c r="E153" s="4">
        <v>73</v>
      </c>
      <c r="F153" s="4">
        <v>141</v>
      </c>
      <c r="G153" s="4">
        <f>AVERAGE(Table1_2[[#This Row],[Adult Mortality]],Table1_2[[#This Row],[infant deaths]])</f>
        <v>73.5</v>
      </c>
      <c r="H153" s="4">
        <v>6</v>
      </c>
      <c r="I153" s="4">
        <v>1.18</v>
      </c>
      <c r="J153" s="4">
        <v>206.26161339999999</v>
      </c>
      <c r="K153" s="3">
        <v>68</v>
      </c>
      <c r="L153" s="4">
        <v>5</v>
      </c>
      <c r="M153" s="4">
        <v>46.6</v>
      </c>
      <c r="N153" s="4">
        <v>6</v>
      </c>
      <c r="O153" s="4">
        <v>85</v>
      </c>
      <c r="P153" s="4">
        <v>4.37</v>
      </c>
      <c r="Q153" s="4">
        <v>81</v>
      </c>
      <c r="R153" s="4">
        <v>0.1</v>
      </c>
      <c r="S153" s="4">
        <v>5574.6382000000003</v>
      </c>
      <c r="T153" s="4">
        <v>87634</v>
      </c>
      <c r="U153" s="4">
        <v>2.8</v>
      </c>
      <c r="V153" s="4">
        <v>2.9</v>
      </c>
      <c r="W153" s="4">
        <v>0.71899999999999997</v>
      </c>
      <c r="X153" s="4">
        <v>11.6</v>
      </c>
      <c r="Y153" s="4"/>
    </row>
    <row r="154" spans="1:25" x14ac:dyDescent="0.3">
      <c r="A154" s="4" t="s">
        <v>33</v>
      </c>
      <c r="B154" s="4">
        <v>2007</v>
      </c>
      <c r="C154" s="4" t="s">
        <v>23</v>
      </c>
      <c r="D154" s="4" t="str">
        <f>IF(Table1_2[[#This Row],[Life Span ]]&lt;65,"Low",IF(Table1_2[[#This Row],[Life Span ]]&lt;75,"Medium","High"))</f>
        <v>Medium</v>
      </c>
      <c r="E154" s="4">
        <v>73</v>
      </c>
      <c r="F154" s="4">
        <v>14</v>
      </c>
      <c r="G154" s="4">
        <f>AVERAGE(Table1_2[[#This Row],[Adult Mortality]],Table1_2[[#This Row],[infant deaths]])</f>
        <v>10</v>
      </c>
      <c r="H154" s="4">
        <v>6</v>
      </c>
      <c r="I154" s="4">
        <v>1.02</v>
      </c>
      <c r="J154" s="4">
        <v>176.01071060000001</v>
      </c>
      <c r="K154" s="3">
        <v>62</v>
      </c>
      <c r="L154" s="4">
        <v>0</v>
      </c>
      <c r="M154" s="4">
        <v>45.9</v>
      </c>
      <c r="N154" s="4">
        <v>7</v>
      </c>
      <c r="O154" s="4">
        <v>81</v>
      </c>
      <c r="P154" s="4">
        <v>5.0999999999999996</v>
      </c>
      <c r="Q154" s="4">
        <v>79</v>
      </c>
      <c r="R154" s="4">
        <v>0.1</v>
      </c>
      <c r="S154" s="4">
        <v>3851.4378689999999</v>
      </c>
      <c r="T154" s="4">
        <v>85813</v>
      </c>
      <c r="U154" s="4">
        <v>2.8</v>
      </c>
      <c r="V154" s="4">
        <v>2.9</v>
      </c>
      <c r="W154" s="4">
        <v>0.70799999999999996</v>
      </c>
      <c r="X154" s="4">
        <v>11.6</v>
      </c>
      <c r="Y154" s="4"/>
    </row>
    <row r="155" spans="1:25" x14ac:dyDescent="0.3">
      <c r="A155" s="4" t="s">
        <v>33</v>
      </c>
      <c r="B155" s="4">
        <v>2006</v>
      </c>
      <c r="C155" s="4" t="s">
        <v>23</v>
      </c>
      <c r="D155" s="4" t="str">
        <f>IF(Table1_2[[#This Row],[Life Span ]]&lt;65,"Low",IF(Table1_2[[#This Row],[Life Span ]]&lt;75,"Medium","High"))</f>
        <v>Medium</v>
      </c>
      <c r="E155" s="4">
        <v>69.2</v>
      </c>
      <c r="F155" s="4">
        <v>154</v>
      </c>
      <c r="G155" s="4">
        <f>AVERAGE(Table1_2[[#This Row],[Adult Mortality]],Table1_2[[#This Row],[infant deaths]])</f>
        <v>80</v>
      </c>
      <c r="H155" s="4">
        <v>6</v>
      </c>
      <c r="I155" s="4">
        <v>0.85</v>
      </c>
      <c r="J155" s="4">
        <v>105.6337264</v>
      </c>
      <c r="K155" s="3">
        <v>52</v>
      </c>
      <c r="L155" s="4">
        <v>222</v>
      </c>
      <c r="M155" s="4">
        <v>45.3</v>
      </c>
      <c r="N155" s="4">
        <v>7</v>
      </c>
      <c r="O155" s="4">
        <v>8</v>
      </c>
      <c r="P155" s="4">
        <v>6.17</v>
      </c>
      <c r="Q155" s="4">
        <v>78</v>
      </c>
      <c r="R155" s="4">
        <v>0.1</v>
      </c>
      <c r="S155" s="4">
        <v>2473.8577599999999</v>
      </c>
      <c r="T155" s="4">
        <v>848455</v>
      </c>
      <c r="U155" s="4">
        <v>2.9</v>
      </c>
      <c r="V155" s="4">
        <v>2.9</v>
      </c>
      <c r="W155" s="4">
        <v>0.68200000000000005</v>
      </c>
      <c r="X155" s="4">
        <v>10.7</v>
      </c>
      <c r="Y155" s="4"/>
    </row>
    <row r="156" spans="1:25" x14ac:dyDescent="0.3">
      <c r="A156" s="4" t="s">
        <v>33</v>
      </c>
      <c r="B156" s="4">
        <v>2005</v>
      </c>
      <c r="C156" s="4" t="s">
        <v>23</v>
      </c>
      <c r="D156" s="4" t="str">
        <f>IF(Table1_2[[#This Row],[Life Span ]]&lt;65,"Low",IF(Table1_2[[#This Row],[Life Span ]]&lt;75,"Medium","High"))</f>
        <v>Medium</v>
      </c>
      <c r="E156" s="4">
        <v>68.400000000000006</v>
      </c>
      <c r="F156" s="4">
        <v>162</v>
      </c>
      <c r="G156" s="4">
        <f>AVERAGE(Table1_2[[#This Row],[Adult Mortality]],Table1_2[[#This Row],[infant deaths]])</f>
        <v>84</v>
      </c>
      <c r="H156" s="4">
        <v>6</v>
      </c>
      <c r="I156" s="4">
        <v>0.73</v>
      </c>
      <c r="J156" s="4">
        <v>81.288830849999997</v>
      </c>
      <c r="K156" s="3">
        <v>49</v>
      </c>
      <c r="L156" s="4">
        <v>1238</v>
      </c>
      <c r="M156" s="4">
        <v>44.7</v>
      </c>
      <c r="N156" s="4">
        <v>7</v>
      </c>
      <c r="O156" s="4">
        <v>79</v>
      </c>
      <c r="P156" s="4">
        <v>7.86</v>
      </c>
      <c r="Q156" s="4">
        <v>75</v>
      </c>
      <c r="R156" s="4">
        <v>0.1</v>
      </c>
      <c r="S156" s="4">
        <v>1578.4239</v>
      </c>
      <c r="T156" s="4">
        <v>839185</v>
      </c>
      <c r="U156" s="4">
        <v>2.9</v>
      </c>
      <c r="V156" s="4">
        <v>3</v>
      </c>
      <c r="W156" s="4">
        <v>0.67500000000000004</v>
      </c>
      <c r="X156" s="4">
        <v>11.2</v>
      </c>
      <c r="Y156" s="4"/>
    </row>
    <row r="157" spans="1:25" x14ac:dyDescent="0.3">
      <c r="A157" s="4" t="s">
        <v>33</v>
      </c>
      <c r="B157" s="4">
        <v>2004</v>
      </c>
      <c r="C157" s="4" t="s">
        <v>23</v>
      </c>
      <c r="D157" s="4" t="str">
        <f>IF(Table1_2[[#This Row],[Life Span ]]&lt;65,"Low",IF(Table1_2[[#This Row],[Life Span ]]&lt;75,"Medium","High"))</f>
        <v>Medium</v>
      </c>
      <c r="E157" s="4">
        <v>68.400000000000006</v>
      </c>
      <c r="F157" s="4">
        <v>154</v>
      </c>
      <c r="G157" s="4">
        <f>AVERAGE(Table1_2[[#This Row],[Adult Mortality]],Table1_2[[#This Row],[infant deaths]])</f>
        <v>80</v>
      </c>
      <c r="H157" s="4">
        <v>6</v>
      </c>
      <c r="I157" s="4">
        <v>0.62</v>
      </c>
      <c r="J157" s="4">
        <v>8.5968049600000001</v>
      </c>
      <c r="K157" s="3">
        <v>5</v>
      </c>
      <c r="L157" s="4">
        <v>827</v>
      </c>
      <c r="M157" s="4">
        <v>44.2</v>
      </c>
      <c r="N157" s="4">
        <v>8</v>
      </c>
      <c r="O157" s="4">
        <v>78</v>
      </c>
      <c r="P157" s="4">
        <v>7.92</v>
      </c>
      <c r="Q157" s="4">
        <v>77</v>
      </c>
      <c r="R157" s="4">
        <v>0.1</v>
      </c>
      <c r="S157" s="4">
        <v>145.21629999999999</v>
      </c>
      <c r="T157" s="4">
        <v>8365</v>
      </c>
      <c r="U157" s="4">
        <v>3</v>
      </c>
      <c r="V157" s="4">
        <v>3</v>
      </c>
      <c r="W157" s="4">
        <v>0.66800000000000004</v>
      </c>
      <c r="X157" s="4">
        <v>11</v>
      </c>
      <c r="Y157" s="4"/>
    </row>
    <row r="158" spans="1:25" x14ac:dyDescent="0.3">
      <c r="A158" s="4" t="s">
        <v>33</v>
      </c>
      <c r="B158" s="4">
        <v>2003</v>
      </c>
      <c r="C158" s="4" t="s">
        <v>23</v>
      </c>
      <c r="D158" s="4" t="str">
        <f>IF(Table1_2[[#This Row],[Life Span ]]&lt;65,"Low",IF(Table1_2[[#This Row],[Life Span ]]&lt;75,"Medium","High"))</f>
        <v>Medium</v>
      </c>
      <c r="E158" s="4">
        <v>67.8</v>
      </c>
      <c r="F158" s="4">
        <v>154</v>
      </c>
      <c r="G158" s="4">
        <f>AVERAGE(Table1_2[[#This Row],[Adult Mortality]],Table1_2[[#This Row],[infant deaths]])</f>
        <v>80.5</v>
      </c>
      <c r="H158" s="4">
        <v>7</v>
      </c>
      <c r="I158" s="4">
        <v>0.55000000000000004</v>
      </c>
      <c r="J158" s="4">
        <v>42.414911830000001</v>
      </c>
      <c r="K158" s="3">
        <v>51</v>
      </c>
      <c r="L158" s="4">
        <v>1978</v>
      </c>
      <c r="M158" s="4">
        <v>43.6</v>
      </c>
      <c r="N158" s="4">
        <v>8</v>
      </c>
      <c r="O158" s="4">
        <v>79</v>
      </c>
      <c r="P158" s="4">
        <v>6.56</v>
      </c>
      <c r="Q158" s="4">
        <v>77</v>
      </c>
      <c r="R158" s="4">
        <v>0.1</v>
      </c>
      <c r="S158" s="4">
        <v>883.64399649999996</v>
      </c>
      <c r="T158" s="4">
        <v>82341</v>
      </c>
      <c r="U158" s="4">
        <v>3</v>
      </c>
      <c r="V158" s="4">
        <v>3</v>
      </c>
      <c r="W158" s="4">
        <v>0.65900000000000003</v>
      </c>
      <c r="X158" s="4">
        <v>10.8</v>
      </c>
      <c r="Y158" s="4"/>
    </row>
    <row r="159" spans="1:25" x14ac:dyDescent="0.3">
      <c r="A159" s="4" t="s">
        <v>33</v>
      </c>
      <c r="B159" s="4">
        <v>2002</v>
      </c>
      <c r="C159" s="4" t="s">
        <v>23</v>
      </c>
      <c r="D159" s="4" t="str">
        <f>IF(Table1_2[[#This Row],[Life Span ]]&lt;65,"Low",IF(Table1_2[[#This Row],[Life Span ]]&lt;75,"Medium","High"))</f>
        <v>Medium</v>
      </c>
      <c r="E159" s="4">
        <v>67.8</v>
      </c>
      <c r="F159" s="4">
        <v>146</v>
      </c>
      <c r="G159" s="4">
        <f>AVERAGE(Table1_2[[#This Row],[Adult Mortality]],Table1_2[[#This Row],[infant deaths]])</f>
        <v>76.5</v>
      </c>
      <c r="H159" s="4">
        <v>7</v>
      </c>
      <c r="I159" s="4">
        <v>0.55000000000000004</v>
      </c>
      <c r="J159" s="4">
        <v>39.332536869999998</v>
      </c>
      <c r="K159" s="3">
        <v>5</v>
      </c>
      <c r="L159" s="4">
        <v>4353</v>
      </c>
      <c r="M159" s="4">
        <v>43.1</v>
      </c>
      <c r="N159" s="4">
        <v>9</v>
      </c>
      <c r="O159" s="4">
        <v>8</v>
      </c>
      <c r="P159" s="4">
        <v>4.47</v>
      </c>
      <c r="Q159" s="4">
        <v>76</v>
      </c>
      <c r="R159" s="4">
        <v>0.1</v>
      </c>
      <c r="S159" s="4">
        <v>763.73857999999996</v>
      </c>
      <c r="T159" s="4">
        <v>817195</v>
      </c>
      <c r="U159" s="4">
        <v>3.1</v>
      </c>
      <c r="V159" s="4">
        <v>3.1</v>
      </c>
      <c r="W159" s="4">
        <v>0.65100000000000002</v>
      </c>
      <c r="X159" s="4">
        <v>10.6</v>
      </c>
      <c r="Y159" s="4"/>
    </row>
    <row r="160" spans="1:25" x14ac:dyDescent="0.3">
      <c r="A160" s="4" t="s">
        <v>33</v>
      </c>
      <c r="B160" s="4">
        <v>2001</v>
      </c>
      <c r="C160" s="4" t="s">
        <v>23</v>
      </c>
      <c r="D160" s="4" t="str">
        <f>IF(Table1_2[[#This Row],[Life Span ]]&lt;65,"Low",IF(Table1_2[[#This Row],[Life Span ]]&lt;75,"Medium","High"))</f>
        <v>Medium</v>
      </c>
      <c r="E160" s="4">
        <v>67.5</v>
      </c>
      <c r="F160" s="4">
        <v>151</v>
      </c>
      <c r="G160" s="4">
        <f>AVERAGE(Table1_2[[#This Row],[Adult Mortality]],Table1_2[[#This Row],[infant deaths]])</f>
        <v>79.5</v>
      </c>
      <c r="H160" s="4">
        <v>8</v>
      </c>
      <c r="I160" s="4">
        <v>0.51</v>
      </c>
      <c r="J160" s="4">
        <v>4.1041900770000002</v>
      </c>
      <c r="K160" s="3">
        <v>5</v>
      </c>
      <c r="L160" s="4">
        <v>574</v>
      </c>
      <c r="M160" s="4">
        <v>42.6</v>
      </c>
      <c r="N160" s="4">
        <v>10</v>
      </c>
      <c r="O160" s="4">
        <v>77</v>
      </c>
      <c r="P160" s="4">
        <v>4.4800000000000004</v>
      </c>
      <c r="Q160" s="4">
        <v>77</v>
      </c>
      <c r="R160" s="4">
        <v>0.1</v>
      </c>
      <c r="S160" s="4">
        <v>73.683843400000001</v>
      </c>
      <c r="T160" s="4">
        <v>81112</v>
      </c>
      <c r="U160" s="4">
        <v>3.1</v>
      </c>
      <c r="V160" s="4">
        <v>3.1</v>
      </c>
      <c r="W160" s="4">
        <v>0.64200000000000002</v>
      </c>
      <c r="X160" s="4">
        <v>10.4</v>
      </c>
      <c r="Y160" s="4"/>
    </row>
    <row r="161" spans="1:25" x14ac:dyDescent="0.3">
      <c r="A161" s="4" t="s">
        <v>33</v>
      </c>
      <c r="B161" s="4">
        <v>2000</v>
      </c>
      <c r="C161" s="4" t="s">
        <v>23</v>
      </c>
      <c r="D161" s="4" t="str">
        <f>IF(Table1_2[[#This Row],[Life Span ]]&lt;65,"Low",IF(Table1_2[[#This Row],[Life Span ]]&lt;75,"Medium","High"))</f>
        <v>Medium</v>
      </c>
      <c r="E161" s="4">
        <v>66.599999999999994</v>
      </c>
      <c r="F161" s="4">
        <v>16</v>
      </c>
      <c r="G161" s="4">
        <f>AVERAGE(Table1_2[[#This Row],[Adult Mortality]],Table1_2[[#This Row],[infant deaths]])</f>
        <v>12.5</v>
      </c>
      <c r="H161" s="4">
        <v>9</v>
      </c>
      <c r="I161" s="4">
        <v>0.65</v>
      </c>
      <c r="J161" s="4">
        <v>35.094626439999999</v>
      </c>
      <c r="K161" s="3">
        <v>5</v>
      </c>
      <c r="L161" s="4">
        <v>210</v>
      </c>
      <c r="M161" s="4">
        <v>42.1</v>
      </c>
      <c r="N161" s="4">
        <v>11</v>
      </c>
      <c r="O161" s="4">
        <v>75</v>
      </c>
      <c r="P161" s="4">
        <v>4.67</v>
      </c>
      <c r="Q161" s="4">
        <v>76</v>
      </c>
      <c r="R161" s="4">
        <v>0.1</v>
      </c>
      <c r="S161" s="4">
        <v>655.97432600000002</v>
      </c>
      <c r="T161" s="4">
        <v>8486</v>
      </c>
      <c r="U161" s="4">
        <v>3.2</v>
      </c>
      <c r="V161" s="4">
        <v>3.1</v>
      </c>
      <c r="W161" s="4">
        <v>0.63600000000000001</v>
      </c>
      <c r="X161" s="4">
        <v>10.1</v>
      </c>
      <c r="Y161" s="4"/>
    </row>
    <row r="162" spans="1:25" x14ac:dyDescent="0.3">
      <c r="A162" s="4" t="s">
        <v>34</v>
      </c>
      <c r="B162" s="4">
        <v>2015</v>
      </c>
      <c r="C162" s="4" t="s">
        <v>23</v>
      </c>
      <c r="D162" s="4" t="str">
        <f>IF(Table1_2[[#This Row],[Life Span ]]&lt;65,"Low",IF(Table1_2[[#This Row],[Life Span ]]&lt;75,"Medium","High"))</f>
        <v>High</v>
      </c>
      <c r="E162" s="4">
        <v>76.099999999999994</v>
      </c>
      <c r="F162" s="4">
        <v>147</v>
      </c>
      <c r="G162" s="4">
        <f>AVERAGE(Table1_2[[#This Row],[Adult Mortality]],Table1_2[[#This Row],[infant deaths]])</f>
        <v>73.5</v>
      </c>
      <c r="H162" s="4">
        <v>0</v>
      </c>
      <c r="I162" s="4">
        <v>9.4499999999999993</v>
      </c>
      <c r="J162" s="4">
        <v>0</v>
      </c>
      <c r="K162" s="3">
        <v>95</v>
      </c>
      <c r="L162" s="4">
        <v>0</v>
      </c>
      <c r="M162" s="4">
        <v>64.5</v>
      </c>
      <c r="N162" s="4">
        <v>0</v>
      </c>
      <c r="O162" s="4">
        <v>95</v>
      </c>
      <c r="P162" s="4">
        <v>4.67</v>
      </c>
      <c r="Q162" s="4">
        <v>95</v>
      </c>
      <c r="R162" s="4">
        <v>0.1</v>
      </c>
      <c r="S162" s="4">
        <v>7483.15</v>
      </c>
      <c r="T162" s="4">
        <v>8486</v>
      </c>
      <c r="U162" s="4">
        <v>2.5</v>
      </c>
      <c r="V162" s="4">
        <v>2.5</v>
      </c>
      <c r="W162" s="4">
        <v>0.79</v>
      </c>
      <c r="X162" s="4">
        <v>12.6</v>
      </c>
      <c r="Y162" s="4"/>
    </row>
    <row r="163" spans="1:25" x14ac:dyDescent="0.3">
      <c r="A163" s="4" t="s">
        <v>34</v>
      </c>
      <c r="B163" s="4">
        <v>2014</v>
      </c>
      <c r="C163" s="4" t="s">
        <v>23</v>
      </c>
      <c r="D163" s="4" t="str">
        <f>IF(Table1_2[[#This Row],[Life Span ]]&lt;65,"Low",IF(Table1_2[[#This Row],[Life Span ]]&lt;75,"Medium","High"))</f>
        <v>High</v>
      </c>
      <c r="E163" s="4">
        <v>75.400000000000006</v>
      </c>
      <c r="F163" s="4">
        <v>16</v>
      </c>
      <c r="G163" s="4">
        <f>AVERAGE(Table1_2[[#This Row],[Adult Mortality]],Table1_2[[#This Row],[infant deaths]])</f>
        <v>8</v>
      </c>
      <c r="H163" s="4">
        <v>0</v>
      </c>
      <c r="I163" s="4">
        <v>9.4499999999999993</v>
      </c>
      <c r="J163" s="4">
        <v>0</v>
      </c>
      <c r="K163" s="3">
        <v>96</v>
      </c>
      <c r="L163" s="4">
        <v>0</v>
      </c>
      <c r="M163" s="4">
        <v>63.8</v>
      </c>
      <c r="N163" s="4">
        <v>0</v>
      </c>
      <c r="O163" s="4">
        <v>96</v>
      </c>
      <c r="P163" s="4">
        <v>7.74</v>
      </c>
      <c r="Q163" s="4">
        <v>96</v>
      </c>
      <c r="R163" s="4">
        <v>0.1</v>
      </c>
      <c r="S163" s="4">
        <v>7483.15</v>
      </c>
      <c r="T163" s="4">
        <v>8486</v>
      </c>
      <c r="U163" s="4">
        <v>2.5</v>
      </c>
      <c r="V163" s="4">
        <v>2.5</v>
      </c>
      <c r="W163" s="4">
        <v>0.78900000000000003</v>
      </c>
      <c r="X163" s="4">
        <v>12.6</v>
      </c>
      <c r="Y163" s="4"/>
    </row>
    <row r="164" spans="1:25" x14ac:dyDescent="0.3">
      <c r="A164" s="4" t="s">
        <v>34</v>
      </c>
      <c r="B164" s="4">
        <v>2013</v>
      </c>
      <c r="C164" s="4" t="s">
        <v>23</v>
      </c>
      <c r="D164" s="4" t="str">
        <f>IF(Table1_2[[#This Row],[Life Span ]]&lt;65,"Low",IF(Table1_2[[#This Row],[Life Span ]]&lt;75,"Medium","High"))</f>
        <v>Medium</v>
      </c>
      <c r="E164" s="4">
        <v>74.8</v>
      </c>
      <c r="F164" s="4">
        <v>172</v>
      </c>
      <c r="G164" s="4">
        <f>AVERAGE(Table1_2[[#This Row],[Adult Mortality]],Table1_2[[#This Row],[infant deaths]])</f>
        <v>86</v>
      </c>
      <c r="H164" s="4">
        <v>0</v>
      </c>
      <c r="I164" s="4">
        <v>9.42</v>
      </c>
      <c r="J164" s="4">
        <v>0</v>
      </c>
      <c r="K164" s="3">
        <v>97</v>
      </c>
      <c r="L164" s="4">
        <v>0</v>
      </c>
      <c r="M164" s="4">
        <v>63.2</v>
      </c>
      <c r="N164" s="4">
        <v>0</v>
      </c>
      <c r="O164" s="4">
        <v>97</v>
      </c>
      <c r="P164" s="4">
        <v>7.5</v>
      </c>
      <c r="Q164" s="4">
        <v>97</v>
      </c>
      <c r="R164" s="4">
        <v>0.1</v>
      </c>
      <c r="S164" s="4">
        <v>7483.15</v>
      </c>
      <c r="T164" s="4">
        <v>8486</v>
      </c>
      <c r="U164" s="4">
        <v>2.5</v>
      </c>
      <c r="V164" s="4">
        <v>2.5</v>
      </c>
      <c r="W164" s="4">
        <v>0.79</v>
      </c>
      <c r="X164" s="4">
        <v>12.6</v>
      </c>
      <c r="Y164" s="4"/>
    </row>
    <row r="165" spans="1:25" x14ac:dyDescent="0.3">
      <c r="A165" s="4" t="s">
        <v>34</v>
      </c>
      <c r="B165" s="4">
        <v>2012</v>
      </c>
      <c r="C165" s="4" t="s">
        <v>23</v>
      </c>
      <c r="D165" s="4" t="str">
        <f>IF(Table1_2[[#This Row],[Life Span ]]&lt;65,"Low",IF(Table1_2[[#This Row],[Life Span ]]&lt;75,"Medium","High"))</f>
        <v>Medium</v>
      </c>
      <c r="E165" s="4">
        <v>74.900000000000006</v>
      </c>
      <c r="F165" s="4">
        <v>167</v>
      </c>
      <c r="G165" s="4">
        <f>AVERAGE(Table1_2[[#This Row],[Adult Mortality]],Table1_2[[#This Row],[infant deaths]])</f>
        <v>83.5</v>
      </c>
      <c r="H165" s="4">
        <v>0</v>
      </c>
      <c r="I165" s="4">
        <v>9.5</v>
      </c>
      <c r="J165" s="4">
        <v>0</v>
      </c>
      <c r="K165" s="3">
        <v>96</v>
      </c>
      <c r="L165" s="4">
        <v>0</v>
      </c>
      <c r="M165" s="4">
        <v>62.6</v>
      </c>
      <c r="N165" s="4">
        <v>0</v>
      </c>
      <c r="O165" s="4">
        <v>99</v>
      </c>
      <c r="P165" s="4">
        <v>7.43</v>
      </c>
      <c r="Q165" s="4">
        <v>98</v>
      </c>
      <c r="R165" s="4">
        <v>0.2</v>
      </c>
      <c r="S165" s="4">
        <v>7483.15</v>
      </c>
      <c r="T165" s="4">
        <v>8486</v>
      </c>
      <c r="U165" s="4">
        <v>2.5</v>
      </c>
      <c r="V165" s="4">
        <v>2.5</v>
      </c>
      <c r="W165" s="4">
        <v>0.78900000000000003</v>
      </c>
      <c r="X165" s="4">
        <v>12.6</v>
      </c>
      <c r="Y165" s="4"/>
    </row>
    <row r="166" spans="1:25" x14ac:dyDescent="0.3">
      <c r="A166" s="4" t="s">
        <v>34</v>
      </c>
      <c r="B166" s="4">
        <v>2011</v>
      </c>
      <c r="C166" s="4" t="s">
        <v>23</v>
      </c>
      <c r="D166" s="4" t="str">
        <f>IF(Table1_2[[#This Row],[Life Span ]]&lt;65,"Low",IF(Table1_2[[#This Row],[Life Span ]]&lt;75,"Medium","High"))</f>
        <v>High</v>
      </c>
      <c r="E166" s="4">
        <v>75</v>
      </c>
      <c r="F166" s="4">
        <v>162</v>
      </c>
      <c r="G166" s="4">
        <f>AVERAGE(Table1_2[[#This Row],[Adult Mortality]],Table1_2[[#This Row],[infant deaths]])</f>
        <v>81</v>
      </c>
      <c r="H166" s="4">
        <v>0</v>
      </c>
      <c r="I166" s="4">
        <v>9.34</v>
      </c>
      <c r="J166" s="4">
        <v>0</v>
      </c>
      <c r="K166" s="3">
        <v>95</v>
      </c>
      <c r="L166" s="4">
        <v>0</v>
      </c>
      <c r="M166" s="4">
        <v>62</v>
      </c>
      <c r="N166" s="4">
        <v>0</v>
      </c>
      <c r="O166" s="4">
        <v>97</v>
      </c>
      <c r="P166" s="4">
        <v>7.63</v>
      </c>
      <c r="Q166" s="4">
        <v>98</v>
      </c>
      <c r="R166" s="4">
        <v>0.1</v>
      </c>
      <c r="S166" s="4">
        <v>7483.15</v>
      </c>
      <c r="T166" s="4">
        <v>8486</v>
      </c>
      <c r="U166" s="4">
        <v>2.5</v>
      </c>
      <c r="V166" s="4">
        <v>2.5</v>
      </c>
      <c r="W166" s="4">
        <v>0.78800000000000003</v>
      </c>
      <c r="X166" s="4">
        <v>12.6</v>
      </c>
      <c r="Y166" s="4"/>
    </row>
    <row r="167" spans="1:25" x14ac:dyDescent="0.3">
      <c r="A167" s="4" t="s">
        <v>34</v>
      </c>
      <c r="B167" s="4">
        <v>2010</v>
      </c>
      <c r="C167" s="4" t="s">
        <v>23</v>
      </c>
      <c r="D167" s="4" t="str">
        <f>IF(Table1_2[[#This Row],[Life Span ]]&lt;65,"Low",IF(Table1_2[[#This Row],[Life Span ]]&lt;75,"Medium","High"))</f>
        <v>High</v>
      </c>
      <c r="E167" s="4">
        <v>75</v>
      </c>
      <c r="F167" s="4">
        <v>161</v>
      </c>
      <c r="G167" s="4">
        <f>AVERAGE(Table1_2[[#This Row],[Adult Mortality]],Table1_2[[#This Row],[infant deaths]])</f>
        <v>80.5</v>
      </c>
      <c r="H167" s="4">
        <v>0</v>
      </c>
      <c r="I167" s="4">
        <v>9.19</v>
      </c>
      <c r="J167" s="4">
        <v>0</v>
      </c>
      <c r="K167" s="3">
        <v>98</v>
      </c>
      <c r="L167" s="4">
        <v>0</v>
      </c>
      <c r="M167" s="4">
        <v>61.3</v>
      </c>
      <c r="N167" s="4">
        <v>0</v>
      </c>
      <c r="O167" s="4">
        <v>97</v>
      </c>
      <c r="P167" s="4">
        <v>7.44</v>
      </c>
      <c r="Q167" s="4">
        <v>99</v>
      </c>
      <c r="R167" s="4">
        <v>0.2</v>
      </c>
      <c r="S167" s="4">
        <v>7483.15</v>
      </c>
      <c r="T167" s="4">
        <v>8486</v>
      </c>
      <c r="U167" s="4">
        <v>2.5</v>
      </c>
      <c r="V167" s="4">
        <v>2.5</v>
      </c>
      <c r="W167" s="4">
        <v>0.78800000000000003</v>
      </c>
      <c r="X167" s="4">
        <v>12.6</v>
      </c>
      <c r="Y167" s="4"/>
    </row>
    <row r="168" spans="1:25" x14ac:dyDescent="0.3">
      <c r="A168" s="4" t="s">
        <v>34</v>
      </c>
      <c r="B168" s="4">
        <v>2009</v>
      </c>
      <c r="C168" s="4" t="s">
        <v>23</v>
      </c>
      <c r="D168" s="4" t="str">
        <f>IF(Table1_2[[#This Row],[Life Span ]]&lt;65,"Low",IF(Table1_2[[#This Row],[Life Span ]]&lt;75,"Medium","High"))</f>
        <v>Medium</v>
      </c>
      <c r="E168" s="4">
        <v>74.599999999999994</v>
      </c>
      <c r="F168" s="4">
        <v>168</v>
      </c>
      <c r="G168" s="4">
        <f>AVERAGE(Table1_2[[#This Row],[Adult Mortality]],Table1_2[[#This Row],[infant deaths]])</f>
        <v>84</v>
      </c>
      <c r="H168" s="4">
        <v>0</v>
      </c>
      <c r="I168" s="4">
        <v>9.2899999999999991</v>
      </c>
      <c r="J168" s="4">
        <v>0</v>
      </c>
      <c r="K168" s="3">
        <v>95</v>
      </c>
      <c r="L168" s="4">
        <v>0</v>
      </c>
      <c r="M168" s="4">
        <v>6.7</v>
      </c>
      <c r="N168" s="4">
        <v>0</v>
      </c>
      <c r="O168" s="4">
        <v>97</v>
      </c>
      <c r="P168" s="4">
        <v>7.43</v>
      </c>
      <c r="Q168" s="4">
        <v>96</v>
      </c>
      <c r="R168" s="4">
        <v>0.1</v>
      </c>
      <c r="S168" s="4">
        <v>7483.15</v>
      </c>
      <c r="T168" s="4">
        <v>8486</v>
      </c>
      <c r="U168" s="4">
        <v>2.5</v>
      </c>
      <c r="V168" s="4">
        <v>2.5</v>
      </c>
      <c r="W168" s="4">
        <v>0.79100000000000004</v>
      </c>
      <c r="X168" s="4">
        <v>12.6</v>
      </c>
      <c r="Y168" s="4"/>
    </row>
    <row r="169" spans="1:25" x14ac:dyDescent="0.3">
      <c r="A169" s="4" t="s">
        <v>34</v>
      </c>
      <c r="B169" s="4">
        <v>2008</v>
      </c>
      <c r="C169" s="4" t="s">
        <v>23</v>
      </c>
      <c r="D169" s="4" t="str">
        <f>IF(Table1_2[[#This Row],[Life Span ]]&lt;65,"Low",IF(Table1_2[[#This Row],[Life Span ]]&lt;75,"Medium","High"))</f>
        <v>Medium</v>
      </c>
      <c r="E169" s="4">
        <v>74.5</v>
      </c>
      <c r="F169" s="4">
        <v>167</v>
      </c>
      <c r="G169" s="4">
        <f>AVERAGE(Table1_2[[#This Row],[Adult Mortality]],Table1_2[[#This Row],[infant deaths]])</f>
        <v>83.5</v>
      </c>
      <c r="H169" s="4">
        <v>0</v>
      </c>
      <c r="I169" s="4">
        <v>10.15</v>
      </c>
      <c r="J169" s="4">
        <v>0</v>
      </c>
      <c r="K169" s="3">
        <v>9</v>
      </c>
      <c r="L169" s="4">
        <v>0</v>
      </c>
      <c r="M169" s="4">
        <v>6.1</v>
      </c>
      <c r="N169" s="4">
        <v>0</v>
      </c>
      <c r="O169" s="4">
        <v>93</v>
      </c>
      <c r="P169" s="4">
        <v>7.3</v>
      </c>
      <c r="Q169" s="4">
        <v>93</v>
      </c>
      <c r="R169" s="4">
        <v>0.1</v>
      </c>
      <c r="S169" s="4">
        <v>7483.15</v>
      </c>
      <c r="T169" s="4">
        <v>8486</v>
      </c>
      <c r="U169" s="4">
        <v>2.5</v>
      </c>
      <c r="V169" s="4">
        <v>2.5</v>
      </c>
      <c r="W169" s="4">
        <v>0.79100000000000004</v>
      </c>
      <c r="X169" s="4">
        <v>12.6</v>
      </c>
      <c r="Y169" s="4"/>
    </row>
    <row r="170" spans="1:25" x14ac:dyDescent="0.3">
      <c r="A170" s="4" t="s">
        <v>34</v>
      </c>
      <c r="B170" s="4">
        <v>2007</v>
      </c>
      <c r="C170" s="4" t="s">
        <v>23</v>
      </c>
      <c r="D170" s="4" t="str">
        <f>IF(Table1_2[[#This Row],[Life Span ]]&lt;65,"Low",IF(Table1_2[[#This Row],[Life Span ]]&lt;75,"Medium","High"))</f>
        <v>Medium</v>
      </c>
      <c r="E170" s="4">
        <v>74.400000000000006</v>
      </c>
      <c r="F170" s="4">
        <v>167</v>
      </c>
      <c r="G170" s="4">
        <f>AVERAGE(Table1_2[[#This Row],[Adult Mortality]],Table1_2[[#This Row],[infant deaths]])</f>
        <v>83.5</v>
      </c>
      <c r="H170" s="4">
        <v>0</v>
      </c>
      <c r="I170" s="4">
        <v>10.75</v>
      </c>
      <c r="J170" s="4">
        <v>0</v>
      </c>
      <c r="K170" s="3">
        <v>93</v>
      </c>
      <c r="L170" s="4">
        <v>0</v>
      </c>
      <c r="M170" s="4">
        <v>59.4</v>
      </c>
      <c r="N170" s="4">
        <v>0</v>
      </c>
      <c r="O170" s="4">
        <v>95</v>
      </c>
      <c r="P170" s="4">
        <v>7.8</v>
      </c>
      <c r="Q170" s="4">
        <v>95</v>
      </c>
      <c r="R170" s="4">
        <v>0.1</v>
      </c>
      <c r="S170" s="4">
        <v>7483.15</v>
      </c>
      <c r="T170" s="4">
        <v>8486</v>
      </c>
      <c r="U170" s="4">
        <v>2.5</v>
      </c>
      <c r="V170" s="4">
        <v>2.5</v>
      </c>
      <c r="W170" s="4">
        <v>0.79</v>
      </c>
      <c r="X170" s="4">
        <v>12.5</v>
      </c>
      <c r="Y170" s="4"/>
    </row>
    <row r="171" spans="1:25" x14ac:dyDescent="0.3">
      <c r="A171" s="4" t="s">
        <v>34</v>
      </c>
      <c r="B171" s="4">
        <v>2006</v>
      </c>
      <c r="C171" s="4" t="s">
        <v>23</v>
      </c>
      <c r="D171" s="4" t="str">
        <f>IF(Table1_2[[#This Row],[Life Span ]]&lt;65,"Low",IF(Table1_2[[#This Row],[Life Span ]]&lt;75,"Medium","High"))</f>
        <v>Medium</v>
      </c>
      <c r="E171" s="4">
        <v>74.2</v>
      </c>
      <c r="F171" s="4">
        <v>171</v>
      </c>
      <c r="G171" s="4">
        <f>AVERAGE(Table1_2[[#This Row],[Adult Mortality]],Table1_2[[#This Row],[infant deaths]])</f>
        <v>85.5</v>
      </c>
      <c r="H171" s="4">
        <v>0</v>
      </c>
      <c r="I171" s="4">
        <v>11.07</v>
      </c>
      <c r="J171" s="4">
        <v>0</v>
      </c>
      <c r="K171" s="3">
        <v>96</v>
      </c>
      <c r="L171" s="4">
        <v>0</v>
      </c>
      <c r="M171" s="4">
        <v>58.7</v>
      </c>
      <c r="N171" s="4">
        <v>0</v>
      </c>
      <c r="O171" s="4">
        <v>94</v>
      </c>
      <c r="P171" s="4">
        <v>6.93</v>
      </c>
      <c r="Q171" s="4">
        <v>95</v>
      </c>
      <c r="R171" s="4">
        <v>0.1</v>
      </c>
      <c r="S171" s="4">
        <v>7483.15</v>
      </c>
      <c r="T171" s="4">
        <v>8486</v>
      </c>
      <c r="U171" s="4">
        <v>2.5</v>
      </c>
      <c r="V171" s="4">
        <v>2.5</v>
      </c>
      <c r="W171" s="4">
        <v>0.78800000000000003</v>
      </c>
      <c r="X171" s="4">
        <v>12.4</v>
      </c>
      <c r="Y171" s="4"/>
    </row>
    <row r="172" spans="1:25" x14ac:dyDescent="0.3">
      <c r="A172" s="4" t="s">
        <v>34</v>
      </c>
      <c r="B172" s="4">
        <v>2005</v>
      </c>
      <c r="C172" s="4" t="s">
        <v>23</v>
      </c>
      <c r="D172" s="4" t="str">
        <f>IF(Table1_2[[#This Row],[Life Span ]]&lt;65,"Low",IF(Table1_2[[#This Row],[Life Span ]]&lt;75,"Medium","High"))</f>
        <v>Medium</v>
      </c>
      <c r="E172" s="4">
        <v>74.099999999999994</v>
      </c>
      <c r="F172" s="4">
        <v>172</v>
      </c>
      <c r="G172" s="4">
        <f>AVERAGE(Table1_2[[#This Row],[Adult Mortality]],Table1_2[[#This Row],[infant deaths]])</f>
        <v>86</v>
      </c>
      <c r="H172" s="4">
        <v>0</v>
      </c>
      <c r="I172" s="4">
        <v>10.49</v>
      </c>
      <c r="J172" s="4">
        <v>0</v>
      </c>
      <c r="K172" s="3">
        <v>93</v>
      </c>
      <c r="L172" s="4">
        <v>0</v>
      </c>
      <c r="M172" s="4">
        <v>58.1</v>
      </c>
      <c r="N172" s="4">
        <v>0</v>
      </c>
      <c r="O172" s="4">
        <v>93</v>
      </c>
      <c r="P172" s="4">
        <v>5.95</v>
      </c>
      <c r="Q172" s="4">
        <v>93</v>
      </c>
      <c r="R172" s="4">
        <v>0.1</v>
      </c>
      <c r="S172" s="4">
        <v>7483.15</v>
      </c>
      <c r="T172" s="4">
        <v>8486</v>
      </c>
      <c r="U172" s="4">
        <v>2.6</v>
      </c>
      <c r="V172" s="4">
        <v>2.5</v>
      </c>
      <c r="W172" s="4">
        <v>0.78600000000000003</v>
      </c>
      <c r="X172" s="4">
        <v>12.4</v>
      </c>
      <c r="Y172" s="4"/>
    </row>
    <row r="173" spans="1:25" x14ac:dyDescent="0.3">
      <c r="A173" s="4" t="s">
        <v>34</v>
      </c>
      <c r="B173" s="4">
        <v>2004</v>
      </c>
      <c r="C173" s="4" t="s">
        <v>23</v>
      </c>
      <c r="D173" s="4" t="str">
        <f>IF(Table1_2[[#This Row],[Life Span ]]&lt;65,"Low",IF(Table1_2[[#This Row],[Life Span ]]&lt;75,"Medium","High"))</f>
        <v>Medium</v>
      </c>
      <c r="E173" s="4">
        <v>73.8</v>
      </c>
      <c r="F173" s="4">
        <v>174</v>
      </c>
      <c r="G173" s="4">
        <f>AVERAGE(Table1_2[[#This Row],[Adult Mortality]],Table1_2[[#This Row],[infant deaths]])</f>
        <v>87</v>
      </c>
      <c r="H173" s="4">
        <v>0</v>
      </c>
      <c r="I173" s="4">
        <v>10.1</v>
      </c>
      <c r="J173" s="4">
        <v>0</v>
      </c>
      <c r="K173" s="3">
        <v>93</v>
      </c>
      <c r="L173" s="4">
        <v>0</v>
      </c>
      <c r="M173" s="4">
        <v>57.4</v>
      </c>
      <c r="N173" s="4">
        <v>0</v>
      </c>
      <c r="O173" s="4">
        <v>92</v>
      </c>
      <c r="P173" s="4">
        <v>6.2</v>
      </c>
      <c r="Q173" s="4">
        <v>93</v>
      </c>
      <c r="R173" s="4">
        <v>0.1</v>
      </c>
      <c r="S173" s="4">
        <v>7483.15</v>
      </c>
      <c r="T173" s="4">
        <v>8486</v>
      </c>
      <c r="U173" s="4">
        <v>2.6</v>
      </c>
      <c r="V173" s="4">
        <v>2.5</v>
      </c>
      <c r="W173" s="4">
        <v>0.78400000000000003</v>
      </c>
      <c r="X173" s="4">
        <v>12.3</v>
      </c>
      <c r="Y173" s="4"/>
    </row>
    <row r="174" spans="1:25" x14ac:dyDescent="0.3">
      <c r="A174" s="4" t="s">
        <v>34</v>
      </c>
      <c r="B174" s="4">
        <v>2003</v>
      </c>
      <c r="C174" s="4" t="s">
        <v>23</v>
      </c>
      <c r="D174" s="4" t="str">
        <f>IF(Table1_2[[#This Row],[Life Span ]]&lt;65,"Low",IF(Table1_2[[#This Row],[Life Span ]]&lt;75,"Medium","High"))</f>
        <v>Medium</v>
      </c>
      <c r="E174" s="4">
        <v>73.2</v>
      </c>
      <c r="F174" s="4">
        <v>189</v>
      </c>
      <c r="G174" s="4">
        <f>AVERAGE(Table1_2[[#This Row],[Adult Mortality]],Table1_2[[#This Row],[infant deaths]])</f>
        <v>94.5</v>
      </c>
      <c r="H174" s="4">
        <v>0</v>
      </c>
      <c r="I174" s="4">
        <v>10.68</v>
      </c>
      <c r="J174" s="4">
        <v>0</v>
      </c>
      <c r="K174" s="3">
        <v>88</v>
      </c>
      <c r="L174" s="4">
        <v>0</v>
      </c>
      <c r="M174" s="4">
        <v>56.7</v>
      </c>
      <c r="N174" s="4">
        <v>0</v>
      </c>
      <c r="O174" s="4">
        <v>93</v>
      </c>
      <c r="P174" s="4">
        <v>5.62</v>
      </c>
      <c r="Q174" s="4">
        <v>92</v>
      </c>
      <c r="R174" s="4">
        <v>0.1</v>
      </c>
      <c r="S174" s="4">
        <v>7483.15</v>
      </c>
      <c r="T174" s="4">
        <v>8486</v>
      </c>
      <c r="U174" s="4">
        <v>2.6</v>
      </c>
      <c r="V174" s="4">
        <v>2.5</v>
      </c>
      <c r="W174" s="4">
        <v>0.78300000000000003</v>
      </c>
      <c r="X174" s="4">
        <v>12.2</v>
      </c>
      <c r="Y174" s="4"/>
    </row>
    <row r="175" spans="1:25" x14ac:dyDescent="0.3">
      <c r="A175" s="4" t="s">
        <v>34</v>
      </c>
      <c r="B175" s="4">
        <v>2002</v>
      </c>
      <c r="C175" s="4" t="s">
        <v>23</v>
      </c>
      <c r="D175" s="4" t="str">
        <f>IF(Table1_2[[#This Row],[Life Span ]]&lt;65,"Low",IF(Table1_2[[#This Row],[Life Span ]]&lt;75,"Medium","High"))</f>
        <v>Medium</v>
      </c>
      <c r="E175" s="4">
        <v>73.099999999999994</v>
      </c>
      <c r="F175" s="4">
        <v>19</v>
      </c>
      <c r="G175" s="4">
        <f>AVERAGE(Table1_2[[#This Row],[Adult Mortality]],Table1_2[[#This Row],[infant deaths]])</f>
        <v>9.5</v>
      </c>
      <c r="H175" s="4">
        <v>0</v>
      </c>
      <c r="I175" s="4">
        <v>10.85</v>
      </c>
      <c r="J175" s="4">
        <v>0</v>
      </c>
      <c r="K175" s="3">
        <v>89</v>
      </c>
      <c r="L175" s="4">
        <v>0</v>
      </c>
      <c r="M175" s="4">
        <v>56</v>
      </c>
      <c r="N175" s="4">
        <v>0</v>
      </c>
      <c r="O175" s="4">
        <v>93</v>
      </c>
      <c r="P175" s="4">
        <v>5.26</v>
      </c>
      <c r="Q175" s="4">
        <v>94</v>
      </c>
      <c r="R175" s="4">
        <v>0.1</v>
      </c>
      <c r="S175" s="4">
        <v>7483.15</v>
      </c>
      <c r="T175" s="4">
        <v>8486</v>
      </c>
      <c r="U175" s="4">
        <v>2.6</v>
      </c>
      <c r="V175" s="4">
        <v>2.6</v>
      </c>
      <c r="W175" s="4">
        <v>0.78100000000000003</v>
      </c>
      <c r="X175" s="4">
        <v>12.1</v>
      </c>
      <c r="Y175" s="4"/>
    </row>
    <row r="176" spans="1:25" x14ac:dyDescent="0.3">
      <c r="A176" s="4" t="s">
        <v>34</v>
      </c>
      <c r="B176" s="4">
        <v>2001</v>
      </c>
      <c r="C176" s="4" t="s">
        <v>23</v>
      </c>
      <c r="D176" s="4" t="str">
        <f>IF(Table1_2[[#This Row],[Life Span ]]&lt;65,"Low",IF(Table1_2[[#This Row],[Life Span ]]&lt;75,"Medium","High"))</f>
        <v>Medium</v>
      </c>
      <c r="E176" s="4">
        <v>72.900000000000006</v>
      </c>
      <c r="F176" s="4">
        <v>189</v>
      </c>
      <c r="G176" s="4">
        <f>AVERAGE(Table1_2[[#This Row],[Adult Mortality]],Table1_2[[#This Row],[infant deaths]])</f>
        <v>94.5</v>
      </c>
      <c r="H176" s="4">
        <v>0</v>
      </c>
      <c r="I176" s="4">
        <v>11.64</v>
      </c>
      <c r="J176" s="4">
        <v>0</v>
      </c>
      <c r="K176" s="3">
        <v>21</v>
      </c>
      <c r="L176" s="4">
        <v>0</v>
      </c>
      <c r="M176" s="4">
        <v>55.2</v>
      </c>
      <c r="N176" s="4">
        <v>0</v>
      </c>
      <c r="O176" s="4">
        <v>98</v>
      </c>
      <c r="P176" s="4">
        <v>5.15</v>
      </c>
      <c r="Q176" s="4">
        <v>99</v>
      </c>
      <c r="R176" s="4">
        <v>0.2</v>
      </c>
      <c r="S176" s="4">
        <v>7483.15</v>
      </c>
      <c r="T176" s="4">
        <v>8486</v>
      </c>
      <c r="U176" s="4">
        <v>2.7</v>
      </c>
      <c r="V176" s="4">
        <v>2.6</v>
      </c>
      <c r="W176" s="4">
        <v>0.77900000000000003</v>
      </c>
      <c r="X176" s="4">
        <v>12.1</v>
      </c>
      <c r="Y176" s="4"/>
    </row>
    <row r="177" spans="1:25" x14ac:dyDescent="0.3">
      <c r="A177" s="4" t="s">
        <v>34</v>
      </c>
      <c r="B177" s="4">
        <v>2000</v>
      </c>
      <c r="C177" s="4" t="s">
        <v>23</v>
      </c>
      <c r="D177" s="4" t="str">
        <f>IF(Table1_2[[#This Row],[Life Span ]]&lt;65,"Low",IF(Table1_2[[#This Row],[Life Span ]]&lt;75,"Medium","High"))</f>
        <v>Medium</v>
      </c>
      <c r="E177" s="4">
        <v>72.599999999999994</v>
      </c>
      <c r="F177" s="4">
        <v>192</v>
      </c>
      <c r="G177" s="4">
        <f>AVERAGE(Table1_2[[#This Row],[Adult Mortality]],Table1_2[[#This Row],[infant deaths]])</f>
        <v>96</v>
      </c>
      <c r="H177" s="4">
        <v>0</v>
      </c>
      <c r="I177" s="4">
        <v>12.15</v>
      </c>
      <c r="J177" s="4">
        <v>0</v>
      </c>
      <c r="K177" s="3">
        <v>21</v>
      </c>
      <c r="L177" s="4">
        <v>0</v>
      </c>
      <c r="M177" s="4">
        <v>54.4</v>
      </c>
      <c r="N177" s="4">
        <v>0</v>
      </c>
      <c r="O177" s="4">
        <v>91</v>
      </c>
      <c r="P177" s="4">
        <v>5.21</v>
      </c>
      <c r="Q177" s="4">
        <v>99</v>
      </c>
      <c r="R177" s="4">
        <v>0.1</v>
      </c>
      <c r="S177" s="4">
        <v>7483.15</v>
      </c>
      <c r="T177" s="4">
        <v>8486</v>
      </c>
      <c r="U177" s="4">
        <v>2.7</v>
      </c>
      <c r="V177" s="4">
        <v>2.6</v>
      </c>
      <c r="W177" s="4">
        <v>0</v>
      </c>
      <c r="X177" s="4">
        <v>12</v>
      </c>
      <c r="Y177" s="4"/>
    </row>
    <row r="178" spans="1:25" x14ac:dyDescent="0.3">
      <c r="A178" s="4" t="s">
        <v>35</v>
      </c>
      <c r="B178" s="4">
        <v>2015</v>
      </c>
      <c r="C178" s="4" t="s">
        <v>23</v>
      </c>
      <c r="D178" s="4" t="str">
        <f>IF(Table1_2[[#This Row],[Life Span ]]&lt;65,"Low",IF(Table1_2[[#This Row],[Life Span ]]&lt;75,"Medium","High"))</f>
        <v>High</v>
      </c>
      <c r="E178" s="4">
        <v>76.900000000000006</v>
      </c>
      <c r="F178" s="4">
        <v>69</v>
      </c>
      <c r="G178" s="4">
        <f>AVERAGE(Table1_2[[#This Row],[Adult Mortality]],Table1_2[[#This Row],[infant deaths]])</f>
        <v>34.5</v>
      </c>
      <c r="H178" s="4">
        <v>0</v>
      </c>
      <c r="I178" s="4">
        <v>1.57</v>
      </c>
      <c r="J178" s="4">
        <v>0</v>
      </c>
      <c r="K178" s="3">
        <v>98</v>
      </c>
      <c r="L178" s="4">
        <v>0</v>
      </c>
      <c r="M178" s="4">
        <v>63.6</v>
      </c>
      <c r="N178" s="4">
        <v>0</v>
      </c>
      <c r="O178" s="4">
        <v>98</v>
      </c>
      <c r="P178" s="4">
        <v>5.21</v>
      </c>
      <c r="Q178" s="4">
        <v>98</v>
      </c>
      <c r="R178" s="4">
        <v>0.1</v>
      </c>
      <c r="S178" s="4">
        <v>22688.878239999998</v>
      </c>
      <c r="T178" s="4">
        <v>8486</v>
      </c>
      <c r="U178" s="4">
        <v>6.2</v>
      </c>
      <c r="V178" s="4">
        <v>6.1</v>
      </c>
      <c r="W178" s="4">
        <v>0.82299999999999995</v>
      </c>
      <c r="X178" s="4">
        <v>14.5</v>
      </c>
      <c r="Y178" s="4"/>
    </row>
    <row r="179" spans="1:25" x14ac:dyDescent="0.3">
      <c r="A179" s="4" t="s">
        <v>35</v>
      </c>
      <c r="B179" s="4">
        <v>2014</v>
      </c>
      <c r="C179" s="4" t="s">
        <v>23</v>
      </c>
      <c r="D179" s="4" t="str">
        <f>IF(Table1_2[[#This Row],[Life Span ]]&lt;65,"Low",IF(Table1_2[[#This Row],[Life Span ]]&lt;75,"Medium","High"))</f>
        <v>High</v>
      </c>
      <c r="E179" s="4">
        <v>76.8</v>
      </c>
      <c r="F179" s="4">
        <v>7</v>
      </c>
      <c r="G179" s="4">
        <f>AVERAGE(Table1_2[[#This Row],[Adult Mortality]],Table1_2[[#This Row],[infant deaths]])</f>
        <v>3.5</v>
      </c>
      <c r="H179" s="4">
        <v>0</v>
      </c>
      <c r="I179" s="4">
        <v>1.57</v>
      </c>
      <c r="J179" s="4">
        <v>367.25567419999999</v>
      </c>
      <c r="K179" s="3">
        <v>98</v>
      </c>
      <c r="L179" s="4">
        <v>46</v>
      </c>
      <c r="M179" s="4">
        <v>62.9</v>
      </c>
      <c r="N179" s="4">
        <v>0</v>
      </c>
      <c r="O179" s="4">
        <v>98</v>
      </c>
      <c r="P179" s="4">
        <v>4.9800000000000004</v>
      </c>
      <c r="Q179" s="4">
        <v>98</v>
      </c>
      <c r="R179" s="4">
        <v>0.1</v>
      </c>
      <c r="S179" s="4">
        <v>24983.379199999999</v>
      </c>
      <c r="T179" s="4">
        <v>8486</v>
      </c>
      <c r="U179" s="4">
        <v>6.1</v>
      </c>
      <c r="V179" s="4">
        <v>6</v>
      </c>
      <c r="W179" s="4">
        <v>0.82</v>
      </c>
      <c r="X179" s="4">
        <v>14.5</v>
      </c>
      <c r="Y179" s="4"/>
    </row>
    <row r="180" spans="1:25" x14ac:dyDescent="0.3">
      <c r="A180" s="4" t="s">
        <v>35</v>
      </c>
      <c r="B180" s="4">
        <v>2013</v>
      </c>
      <c r="C180" s="4" t="s">
        <v>23</v>
      </c>
      <c r="D180" s="4" t="str">
        <f>IF(Table1_2[[#This Row],[Life Span ]]&lt;65,"Low",IF(Table1_2[[#This Row],[Life Span ]]&lt;75,"Medium","High"))</f>
        <v>High</v>
      </c>
      <c r="E180" s="4">
        <v>76.7</v>
      </c>
      <c r="F180" s="4">
        <v>7</v>
      </c>
      <c r="G180" s="4">
        <f>AVERAGE(Table1_2[[#This Row],[Adult Mortality]],Table1_2[[#This Row],[infant deaths]])</f>
        <v>3.5</v>
      </c>
      <c r="H180" s="4">
        <v>0</v>
      </c>
      <c r="I180" s="4">
        <v>1.65</v>
      </c>
      <c r="J180" s="4">
        <v>3.9686959819999998</v>
      </c>
      <c r="K180" s="3">
        <v>99</v>
      </c>
      <c r="L180" s="4">
        <v>0</v>
      </c>
      <c r="M180" s="4">
        <v>62.2</v>
      </c>
      <c r="N180" s="4">
        <v>0</v>
      </c>
      <c r="O180" s="4">
        <v>99</v>
      </c>
      <c r="P180" s="4">
        <v>4.6900000000000004</v>
      </c>
      <c r="Q180" s="4">
        <v>99</v>
      </c>
      <c r="R180" s="4">
        <v>0.1</v>
      </c>
      <c r="S180" s="4">
        <v>251.18329</v>
      </c>
      <c r="T180" s="4">
        <v>8486</v>
      </c>
      <c r="U180" s="4">
        <v>6.1</v>
      </c>
      <c r="V180" s="4">
        <v>6</v>
      </c>
      <c r="W180" s="4">
        <v>0.81499999999999995</v>
      </c>
      <c r="X180" s="4">
        <v>14.5</v>
      </c>
      <c r="Y180" s="4"/>
    </row>
    <row r="181" spans="1:25" x14ac:dyDescent="0.3">
      <c r="A181" s="4" t="s">
        <v>35</v>
      </c>
      <c r="B181" s="4">
        <v>2012</v>
      </c>
      <c r="C181" s="4" t="s">
        <v>23</v>
      </c>
      <c r="D181" s="4" t="str">
        <f>IF(Table1_2[[#This Row],[Life Span ]]&lt;65,"Low",IF(Table1_2[[#This Row],[Life Span ]]&lt;75,"Medium","High"))</f>
        <v>High</v>
      </c>
      <c r="E181" s="4">
        <v>76.5</v>
      </c>
      <c r="F181" s="4">
        <v>71</v>
      </c>
      <c r="G181" s="4">
        <f>AVERAGE(Table1_2[[#This Row],[Adult Mortality]],Table1_2[[#This Row],[infant deaths]])</f>
        <v>35.5</v>
      </c>
      <c r="H181" s="4">
        <v>0</v>
      </c>
      <c r="I181" s="4">
        <v>1.7</v>
      </c>
      <c r="J181" s="4">
        <v>2211.2157779999998</v>
      </c>
      <c r="K181" s="3">
        <v>99</v>
      </c>
      <c r="L181" s="4">
        <v>0</v>
      </c>
      <c r="M181" s="4">
        <v>61.5</v>
      </c>
      <c r="N181" s="4">
        <v>0</v>
      </c>
      <c r="O181" s="4">
        <v>99</v>
      </c>
      <c r="P181" s="4">
        <v>4.37</v>
      </c>
      <c r="Q181" s="4">
        <v>99</v>
      </c>
      <c r="R181" s="4">
        <v>0.1</v>
      </c>
      <c r="S181" s="4">
        <v>23649.366610000001</v>
      </c>
      <c r="T181" s="4">
        <v>8486</v>
      </c>
      <c r="U181" s="4">
        <v>6.1</v>
      </c>
      <c r="V181" s="4">
        <v>6</v>
      </c>
      <c r="W181" s="4">
        <v>0.81200000000000006</v>
      </c>
      <c r="X181" s="4">
        <v>14.5</v>
      </c>
      <c r="Y181" s="4"/>
    </row>
    <row r="182" spans="1:25" x14ac:dyDescent="0.3">
      <c r="A182" s="4" t="s">
        <v>35</v>
      </c>
      <c r="B182" s="4">
        <v>2011</v>
      </c>
      <c r="C182" s="4" t="s">
        <v>23</v>
      </c>
      <c r="D182" s="4" t="str">
        <f>IF(Table1_2[[#This Row],[Life Span ]]&lt;65,"Low",IF(Table1_2[[#This Row],[Life Span ]]&lt;75,"Medium","High"))</f>
        <v>High</v>
      </c>
      <c r="E182" s="4">
        <v>76.099999999999994</v>
      </c>
      <c r="F182" s="4">
        <v>76</v>
      </c>
      <c r="G182" s="4">
        <f>AVERAGE(Table1_2[[#This Row],[Adult Mortality]],Table1_2[[#This Row],[infant deaths]])</f>
        <v>38</v>
      </c>
      <c r="H182" s="4">
        <v>0</v>
      </c>
      <c r="I182" s="4">
        <v>1.66</v>
      </c>
      <c r="J182" s="4">
        <v>197.7734681</v>
      </c>
      <c r="K182" s="3">
        <v>99</v>
      </c>
      <c r="L182" s="4">
        <v>0</v>
      </c>
      <c r="M182" s="4">
        <v>6.8</v>
      </c>
      <c r="N182" s="4">
        <v>0</v>
      </c>
      <c r="O182" s="4">
        <v>99</v>
      </c>
      <c r="P182" s="4">
        <v>3.4</v>
      </c>
      <c r="Q182" s="4">
        <v>99</v>
      </c>
      <c r="R182" s="4">
        <v>0.1</v>
      </c>
      <c r="S182" s="4">
        <v>2281.1242000000002</v>
      </c>
      <c r="T182" s="4">
        <v>8486</v>
      </c>
      <c r="U182" s="4">
        <v>6.1</v>
      </c>
      <c r="V182" s="4">
        <v>6</v>
      </c>
      <c r="W182" s="4">
        <v>0.81200000000000006</v>
      </c>
      <c r="X182" s="4">
        <v>14.4</v>
      </c>
      <c r="Y182" s="4"/>
    </row>
    <row r="183" spans="1:25" x14ac:dyDescent="0.3">
      <c r="A183" s="4" t="s">
        <v>35</v>
      </c>
      <c r="B183" s="4">
        <v>2010</v>
      </c>
      <c r="C183" s="4" t="s">
        <v>23</v>
      </c>
      <c r="D183" s="4" t="str">
        <f>IF(Table1_2[[#This Row],[Life Span ]]&lt;65,"Low",IF(Table1_2[[#This Row],[Life Span ]]&lt;75,"Medium","High"))</f>
        <v>High</v>
      </c>
      <c r="E183" s="4">
        <v>76.099999999999994</v>
      </c>
      <c r="F183" s="4">
        <v>73</v>
      </c>
      <c r="G183" s="4">
        <f>AVERAGE(Table1_2[[#This Row],[Adult Mortality]],Table1_2[[#This Row],[infant deaths]])</f>
        <v>36.5</v>
      </c>
      <c r="H183" s="4">
        <v>0</v>
      </c>
      <c r="I183" s="4">
        <v>1.93</v>
      </c>
      <c r="J183" s="4">
        <v>266.76961219999998</v>
      </c>
      <c r="K183" s="3">
        <v>99</v>
      </c>
      <c r="L183" s="4">
        <v>0</v>
      </c>
      <c r="M183" s="4">
        <v>6.1</v>
      </c>
      <c r="N183" s="4">
        <v>0</v>
      </c>
      <c r="O183" s="4">
        <v>99</v>
      </c>
      <c r="P183" s="4">
        <v>3.64</v>
      </c>
      <c r="Q183" s="4">
        <v>99</v>
      </c>
      <c r="R183" s="4">
        <v>0.1</v>
      </c>
      <c r="S183" s="4">
        <v>2722.1388999999999</v>
      </c>
      <c r="T183" s="4">
        <v>8486</v>
      </c>
      <c r="U183" s="4">
        <v>6</v>
      </c>
      <c r="V183" s="4">
        <v>5.9</v>
      </c>
      <c r="W183" s="4">
        <v>0.81</v>
      </c>
      <c r="X183" s="4">
        <v>14.4</v>
      </c>
      <c r="Y183" s="4"/>
    </row>
    <row r="184" spans="1:25" x14ac:dyDescent="0.3">
      <c r="A184" s="4" t="s">
        <v>35</v>
      </c>
      <c r="B184" s="4">
        <v>2009</v>
      </c>
      <c r="C184" s="4" t="s">
        <v>23</v>
      </c>
      <c r="D184" s="4" t="str">
        <f>IF(Table1_2[[#This Row],[Life Span ]]&lt;65,"Low",IF(Table1_2[[#This Row],[Life Span ]]&lt;75,"Medium","High"))</f>
        <v>High</v>
      </c>
      <c r="E184" s="4">
        <v>76</v>
      </c>
      <c r="F184" s="4">
        <v>74</v>
      </c>
      <c r="G184" s="4">
        <f>AVERAGE(Table1_2[[#This Row],[Adult Mortality]],Table1_2[[#This Row],[infant deaths]])</f>
        <v>37</v>
      </c>
      <c r="H184" s="4">
        <v>0</v>
      </c>
      <c r="I184" s="4">
        <v>1.95</v>
      </c>
      <c r="J184" s="4">
        <v>332.93476459999999</v>
      </c>
      <c r="K184" s="3">
        <v>98</v>
      </c>
      <c r="L184" s="4">
        <v>3</v>
      </c>
      <c r="M184" s="4">
        <v>59.3</v>
      </c>
      <c r="N184" s="4">
        <v>0</v>
      </c>
      <c r="O184" s="4">
        <v>97</v>
      </c>
      <c r="P184" s="4">
        <v>3.79</v>
      </c>
      <c r="Q184" s="4">
        <v>98</v>
      </c>
      <c r="R184" s="4">
        <v>0.1</v>
      </c>
      <c r="S184" s="4">
        <v>19356.67236</v>
      </c>
      <c r="T184" s="4">
        <v>8486</v>
      </c>
      <c r="U184" s="4">
        <v>6</v>
      </c>
      <c r="V184" s="4">
        <v>5.9</v>
      </c>
      <c r="W184" s="4">
        <v>0.81399999999999995</v>
      </c>
      <c r="X184" s="4">
        <v>14.4</v>
      </c>
      <c r="Y184" s="4"/>
    </row>
    <row r="185" spans="1:25" x14ac:dyDescent="0.3">
      <c r="A185" s="4" t="s">
        <v>35</v>
      </c>
      <c r="B185" s="4">
        <v>2008</v>
      </c>
      <c r="C185" s="4" t="s">
        <v>23</v>
      </c>
      <c r="D185" s="4" t="str">
        <f>IF(Table1_2[[#This Row],[Life Span ]]&lt;65,"Low",IF(Table1_2[[#This Row],[Life Span ]]&lt;75,"Medium","High"))</f>
        <v>High</v>
      </c>
      <c r="E185" s="4">
        <v>75.8</v>
      </c>
      <c r="F185" s="4">
        <v>76</v>
      </c>
      <c r="G185" s="4">
        <f>AVERAGE(Table1_2[[#This Row],[Adult Mortality]],Table1_2[[#This Row],[infant deaths]])</f>
        <v>38</v>
      </c>
      <c r="H185" s="4">
        <v>0</v>
      </c>
      <c r="I185" s="4">
        <v>2</v>
      </c>
      <c r="J185" s="4">
        <v>231.54789120000001</v>
      </c>
      <c r="K185" s="3">
        <v>97</v>
      </c>
      <c r="L185" s="4">
        <v>2</v>
      </c>
      <c r="M185" s="4">
        <v>58.5</v>
      </c>
      <c r="N185" s="4">
        <v>0</v>
      </c>
      <c r="O185" s="4">
        <v>97</v>
      </c>
      <c r="P185" s="4">
        <v>3.17</v>
      </c>
      <c r="Q185" s="4">
        <v>97</v>
      </c>
      <c r="R185" s="4">
        <v>0.1</v>
      </c>
      <c r="S185" s="4">
        <v>2367.5653499999999</v>
      </c>
      <c r="T185" s="4">
        <v>8486</v>
      </c>
      <c r="U185" s="4">
        <v>6</v>
      </c>
      <c r="V185" s="4">
        <v>5.9</v>
      </c>
      <c r="W185" s="4">
        <v>0.81499999999999995</v>
      </c>
      <c r="X185" s="4">
        <v>14.4</v>
      </c>
      <c r="Y185" s="4"/>
    </row>
    <row r="186" spans="1:25" x14ac:dyDescent="0.3">
      <c r="A186" s="4" t="s">
        <v>35</v>
      </c>
      <c r="B186" s="4">
        <v>2007</v>
      </c>
      <c r="C186" s="4" t="s">
        <v>23</v>
      </c>
      <c r="D186" s="4" t="str">
        <f>IF(Table1_2[[#This Row],[Life Span ]]&lt;65,"Low",IF(Table1_2[[#This Row],[Life Span ]]&lt;75,"Medium","High"))</f>
        <v>High</v>
      </c>
      <c r="E186" s="4">
        <v>75.599999999999994</v>
      </c>
      <c r="F186" s="4">
        <v>77</v>
      </c>
      <c r="G186" s="4">
        <f>AVERAGE(Table1_2[[#This Row],[Adult Mortality]],Table1_2[[#This Row],[infant deaths]])</f>
        <v>38.5</v>
      </c>
      <c r="H186" s="4">
        <v>0</v>
      </c>
      <c r="I186" s="4">
        <v>2</v>
      </c>
      <c r="J186" s="4">
        <v>278.36028060000001</v>
      </c>
      <c r="K186" s="3">
        <v>97</v>
      </c>
      <c r="L186" s="4">
        <v>7</v>
      </c>
      <c r="M186" s="4">
        <v>57.6</v>
      </c>
      <c r="N186" s="4">
        <v>0</v>
      </c>
      <c r="O186" s="4">
        <v>97</v>
      </c>
      <c r="P186" s="4">
        <v>3.8</v>
      </c>
      <c r="Q186" s="4">
        <v>97</v>
      </c>
      <c r="R186" s="4">
        <v>0.1</v>
      </c>
      <c r="S186" s="4">
        <v>2977.1152999999999</v>
      </c>
      <c r="T186" s="4">
        <v>8486</v>
      </c>
      <c r="U186" s="4">
        <v>6.1</v>
      </c>
      <c r="V186" s="4">
        <v>5.9</v>
      </c>
      <c r="W186" s="4">
        <v>0.81299999999999994</v>
      </c>
      <c r="X186" s="4">
        <v>14.4</v>
      </c>
      <c r="Y186" s="4"/>
    </row>
    <row r="187" spans="1:25" x14ac:dyDescent="0.3">
      <c r="A187" s="4" t="s">
        <v>35</v>
      </c>
      <c r="B187" s="4">
        <v>2006</v>
      </c>
      <c r="C187" s="4" t="s">
        <v>23</v>
      </c>
      <c r="D187" s="4" t="str">
        <f>IF(Table1_2[[#This Row],[Life Span ]]&lt;65,"Low",IF(Table1_2[[#This Row],[Life Span ]]&lt;75,"Medium","High"))</f>
        <v>High</v>
      </c>
      <c r="E187" s="4">
        <v>75.5</v>
      </c>
      <c r="F187" s="4">
        <v>79</v>
      </c>
      <c r="G187" s="4">
        <f>AVERAGE(Table1_2[[#This Row],[Adult Mortality]],Table1_2[[#This Row],[infant deaths]])</f>
        <v>39.5</v>
      </c>
      <c r="H187" s="4">
        <v>0</v>
      </c>
      <c r="I187" s="4">
        <v>2.1</v>
      </c>
      <c r="J187" s="4">
        <v>170.73740269999999</v>
      </c>
      <c r="K187" s="3">
        <v>98</v>
      </c>
      <c r="L187" s="4">
        <v>3</v>
      </c>
      <c r="M187" s="4">
        <v>56.8</v>
      </c>
      <c r="N187" s="4">
        <v>0</v>
      </c>
      <c r="O187" s="4">
        <v>98</v>
      </c>
      <c r="P187" s="4">
        <v>3.8</v>
      </c>
      <c r="Q187" s="4">
        <v>98</v>
      </c>
      <c r="R187" s="4">
        <v>0.1</v>
      </c>
      <c r="S187" s="4">
        <v>1937.99549</v>
      </c>
      <c r="T187" s="4">
        <v>8486</v>
      </c>
      <c r="U187" s="4">
        <v>6.1</v>
      </c>
      <c r="V187" s="4">
        <v>5.9</v>
      </c>
      <c r="W187" s="4">
        <v>0.81</v>
      </c>
      <c r="X187" s="4">
        <v>14.2</v>
      </c>
      <c r="Y187" s="4"/>
    </row>
    <row r="188" spans="1:25" x14ac:dyDescent="0.3">
      <c r="A188" s="4" t="s">
        <v>35</v>
      </c>
      <c r="B188" s="4">
        <v>2005</v>
      </c>
      <c r="C188" s="4" t="s">
        <v>23</v>
      </c>
      <c r="D188" s="4" t="str">
        <f>IF(Table1_2[[#This Row],[Life Span ]]&lt;65,"Low",IF(Table1_2[[#This Row],[Life Span ]]&lt;75,"Medium","High"))</f>
        <v>High</v>
      </c>
      <c r="E188" s="4">
        <v>75.3</v>
      </c>
      <c r="F188" s="4">
        <v>81</v>
      </c>
      <c r="G188" s="4">
        <f>AVERAGE(Table1_2[[#This Row],[Adult Mortality]],Table1_2[[#This Row],[infant deaths]])</f>
        <v>40.5</v>
      </c>
      <c r="H188" s="4">
        <v>0</v>
      </c>
      <c r="I188" s="4">
        <v>2.0499999999999998</v>
      </c>
      <c r="J188" s="4">
        <v>1553.468944</v>
      </c>
      <c r="K188" s="3">
        <v>98</v>
      </c>
      <c r="L188" s="4">
        <v>4</v>
      </c>
      <c r="M188" s="4">
        <v>56.1</v>
      </c>
      <c r="N188" s="4">
        <v>0</v>
      </c>
      <c r="O188" s="4">
        <v>98</v>
      </c>
      <c r="P188" s="4">
        <v>3.16</v>
      </c>
      <c r="Q188" s="4">
        <v>98</v>
      </c>
      <c r="R188" s="4">
        <v>0.1</v>
      </c>
      <c r="S188" s="4">
        <v>17959.178540000001</v>
      </c>
      <c r="T188" s="4">
        <v>8486</v>
      </c>
      <c r="U188" s="4">
        <v>6.1</v>
      </c>
      <c r="V188" s="4">
        <v>5.9</v>
      </c>
      <c r="W188" s="4">
        <v>0.80600000000000005</v>
      </c>
      <c r="X188" s="4">
        <v>14</v>
      </c>
      <c r="Y188" s="4"/>
    </row>
    <row r="189" spans="1:25" x14ac:dyDescent="0.3">
      <c r="A189" s="4" t="s">
        <v>35</v>
      </c>
      <c r="B189" s="4">
        <v>2004</v>
      </c>
      <c r="C189" s="4" t="s">
        <v>23</v>
      </c>
      <c r="D189" s="4" t="str">
        <f>IF(Table1_2[[#This Row],[Life Span ]]&lt;65,"Low",IF(Table1_2[[#This Row],[Life Span ]]&lt;75,"Medium","High"))</f>
        <v>High</v>
      </c>
      <c r="E189" s="4">
        <v>75.2</v>
      </c>
      <c r="F189" s="4">
        <v>83</v>
      </c>
      <c r="G189" s="4">
        <f>AVERAGE(Table1_2[[#This Row],[Adult Mortality]],Table1_2[[#This Row],[infant deaths]])</f>
        <v>41.5</v>
      </c>
      <c r="H189" s="4">
        <v>0</v>
      </c>
      <c r="I189" s="4">
        <v>2.16</v>
      </c>
      <c r="J189" s="4">
        <v>1380.2280949999999</v>
      </c>
      <c r="K189" s="3">
        <v>98</v>
      </c>
      <c r="L189" s="4">
        <v>11</v>
      </c>
      <c r="M189" s="4">
        <v>55.6</v>
      </c>
      <c r="N189" s="4">
        <v>0</v>
      </c>
      <c r="O189" s="4">
        <v>98</v>
      </c>
      <c r="P189" s="4">
        <v>3.37</v>
      </c>
      <c r="Q189" s="4">
        <v>98</v>
      </c>
      <c r="R189" s="4">
        <v>0.1</v>
      </c>
      <c r="S189" s="4">
        <v>15846.476409999999</v>
      </c>
      <c r="T189" s="4">
        <v>8486</v>
      </c>
      <c r="U189" s="4">
        <v>6.1</v>
      </c>
      <c r="V189" s="4">
        <v>5.9</v>
      </c>
      <c r="W189" s="4">
        <v>0.80300000000000005</v>
      </c>
      <c r="X189" s="4">
        <v>13.9</v>
      </c>
      <c r="Y189" s="4"/>
    </row>
    <row r="190" spans="1:25" x14ac:dyDescent="0.3">
      <c r="A190" s="4" t="s">
        <v>35</v>
      </c>
      <c r="B190" s="4">
        <v>2003</v>
      </c>
      <c r="C190" s="4" t="s">
        <v>23</v>
      </c>
      <c r="D190" s="4" t="str">
        <f>IF(Table1_2[[#This Row],[Life Span ]]&lt;65,"Low",IF(Table1_2[[#This Row],[Life Span ]]&lt;75,"Medium","High"))</f>
        <v>High</v>
      </c>
      <c r="E190" s="4">
        <v>75</v>
      </c>
      <c r="F190" s="4">
        <v>85</v>
      </c>
      <c r="G190" s="4">
        <f>AVERAGE(Table1_2[[#This Row],[Adult Mortality]],Table1_2[[#This Row],[infant deaths]])</f>
        <v>42.5</v>
      </c>
      <c r="H190" s="4">
        <v>0</v>
      </c>
      <c r="I190" s="4">
        <v>2.16</v>
      </c>
      <c r="J190" s="4">
        <v>1214.5581669999999</v>
      </c>
      <c r="K190" s="3">
        <v>98</v>
      </c>
      <c r="L190" s="4">
        <v>12</v>
      </c>
      <c r="M190" s="4">
        <v>55.2</v>
      </c>
      <c r="N190" s="4">
        <v>0</v>
      </c>
      <c r="O190" s="4">
        <v>97</v>
      </c>
      <c r="P190" s="4">
        <v>3.74</v>
      </c>
      <c r="Q190" s="4">
        <v>97</v>
      </c>
      <c r="R190" s="4">
        <v>0.1</v>
      </c>
      <c r="S190" s="4">
        <v>14221.99259</v>
      </c>
      <c r="T190" s="4">
        <v>8486</v>
      </c>
      <c r="U190" s="4">
        <v>6.1</v>
      </c>
      <c r="V190" s="4">
        <v>5.9</v>
      </c>
      <c r="W190" s="4">
        <v>0.79800000000000004</v>
      </c>
      <c r="X190" s="4">
        <v>13.7</v>
      </c>
      <c r="Y190" s="4"/>
    </row>
    <row r="191" spans="1:25" x14ac:dyDescent="0.3">
      <c r="A191" s="4" t="s">
        <v>35</v>
      </c>
      <c r="B191" s="4">
        <v>2002</v>
      </c>
      <c r="C191" s="4" t="s">
        <v>23</v>
      </c>
      <c r="D191" s="4" t="str">
        <f>IF(Table1_2[[#This Row],[Life Span ]]&lt;65,"Low",IF(Table1_2[[#This Row],[Life Span ]]&lt;75,"Medium","High"))</f>
        <v>Medium</v>
      </c>
      <c r="E191" s="4">
        <v>74.900000000000006</v>
      </c>
      <c r="F191" s="4">
        <v>87</v>
      </c>
      <c r="G191" s="4">
        <f>AVERAGE(Table1_2[[#This Row],[Adult Mortality]],Table1_2[[#This Row],[infant deaths]])</f>
        <v>43.5</v>
      </c>
      <c r="H191" s="4">
        <v>0</v>
      </c>
      <c r="I191" s="4">
        <v>1.99</v>
      </c>
      <c r="J191" s="4">
        <v>106.4303336</v>
      </c>
      <c r="K191" s="3">
        <v>98</v>
      </c>
      <c r="L191" s="4">
        <v>8</v>
      </c>
      <c r="M191" s="4">
        <v>55</v>
      </c>
      <c r="N191" s="4">
        <v>0</v>
      </c>
      <c r="O191" s="4">
        <v>98</v>
      </c>
      <c r="P191" s="4">
        <v>3.89</v>
      </c>
      <c r="Q191" s="4">
        <v>98</v>
      </c>
      <c r="R191" s="4">
        <v>0.1</v>
      </c>
      <c r="S191" s="4">
        <v>1312.33457</v>
      </c>
      <c r="T191" s="4">
        <v>8486</v>
      </c>
      <c r="U191" s="4">
        <v>6.2</v>
      </c>
      <c r="V191" s="4">
        <v>5.9</v>
      </c>
      <c r="W191" s="4">
        <v>0.79600000000000004</v>
      </c>
      <c r="X191" s="4">
        <v>13.5</v>
      </c>
      <c r="Y191" s="4"/>
    </row>
    <row r="192" spans="1:25" x14ac:dyDescent="0.3">
      <c r="A192" s="4" t="s">
        <v>35</v>
      </c>
      <c r="B192" s="4">
        <v>2001</v>
      </c>
      <c r="C192" s="4" t="s">
        <v>23</v>
      </c>
      <c r="D192" s="4" t="str">
        <f>IF(Table1_2[[#This Row],[Life Span ]]&lt;65,"Low",IF(Table1_2[[#This Row],[Life Span ]]&lt;75,"Medium","High"))</f>
        <v>Medium</v>
      </c>
      <c r="E192" s="4">
        <v>74.7</v>
      </c>
      <c r="F192" s="4">
        <v>9</v>
      </c>
      <c r="G192" s="4">
        <f>AVERAGE(Table1_2[[#This Row],[Adult Mortality]],Table1_2[[#This Row],[infant deaths]])</f>
        <v>4.5</v>
      </c>
      <c r="H192" s="4">
        <v>0</v>
      </c>
      <c r="I192" s="4">
        <v>1.95</v>
      </c>
      <c r="J192" s="4">
        <v>1150.4180630000001</v>
      </c>
      <c r="K192" s="3">
        <v>99</v>
      </c>
      <c r="L192" s="4">
        <v>5</v>
      </c>
      <c r="M192" s="4">
        <v>54.8</v>
      </c>
      <c r="N192" s="4">
        <v>0</v>
      </c>
      <c r="O192" s="4">
        <v>99</v>
      </c>
      <c r="P192" s="4">
        <v>3.8</v>
      </c>
      <c r="Q192" s="4">
        <v>99</v>
      </c>
      <c r="R192" s="4">
        <v>0.1</v>
      </c>
      <c r="S192" s="4">
        <v>12868.210999999999</v>
      </c>
      <c r="T192" s="4">
        <v>8486</v>
      </c>
      <c r="U192" s="4">
        <v>6.2</v>
      </c>
      <c r="V192" s="4">
        <v>6</v>
      </c>
      <c r="W192" s="4">
        <v>0.79400000000000004</v>
      </c>
      <c r="X192" s="4">
        <v>13.3</v>
      </c>
      <c r="Y192" s="4"/>
    </row>
    <row r="193" spans="1:27" x14ac:dyDescent="0.3">
      <c r="A193" s="4" t="s">
        <v>35</v>
      </c>
      <c r="B193" s="4">
        <v>2000</v>
      </c>
      <c r="C193" s="4" t="s">
        <v>23</v>
      </c>
      <c r="D193" s="4" t="str">
        <f>IF(Table1_2[[#This Row],[Life Span ]]&lt;65,"Low",IF(Table1_2[[#This Row],[Life Span ]]&lt;75,"Medium","High"))</f>
        <v>Medium</v>
      </c>
      <c r="E193" s="4">
        <v>74.5</v>
      </c>
      <c r="F193" s="4">
        <v>92</v>
      </c>
      <c r="G193" s="4">
        <f>AVERAGE(Table1_2[[#This Row],[Adult Mortality]],Table1_2[[#This Row],[infant deaths]])</f>
        <v>46</v>
      </c>
      <c r="H193" s="4">
        <v>0</v>
      </c>
      <c r="I193" s="4">
        <v>2.15</v>
      </c>
      <c r="J193" s="4">
        <v>167.7270642</v>
      </c>
      <c r="K193" s="3">
        <v>97</v>
      </c>
      <c r="L193" s="4">
        <v>6</v>
      </c>
      <c r="M193" s="4">
        <v>54.5</v>
      </c>
      <c r="N193" s="4">
        <v>0</v>
      </c>
      <c r="O193" s="4">
        <v>97</v>
      </c>
      <c r="P193" s="4">
        <v>3.51</v>
      </c>
      <c r="Q193" s="4">
        <v>97</v>
      </c>
      <c r="R193" s="4">
        <v>0.1</v>
      </c>
      <c r="S193" s="4">
        <v>13636.346680000001</v>
      </c>
      <c r="T193" s="4">
        <v>8486</v>
      </c>
      <c r="U193" s="4">
        <v>6.2</v>
      </c>
      <c r="V193" s="4">
        <v>6</v>
      </c>
      <c r="W193" s="4">
        <v>0.78600000000000003</v>
      </c>
      <c r="X193" s="4">
        <v>13.2</v>
      </c>
      <c r="Y193" s="4"/>
    </row>
    <row r="194" spans="1:27" x14ac:dyDescent="0.3">
      <c r="A194" s="4" t="s">
        <v>36</v>
      </c>
      <c r="B194" s="4">
        <v>2015</v>
      </c>
      <c r="C194" s="4" t="s">
        <v>23</v>
      </c>
      <c r="D194" s="4" t="str">
        <f>IF(Table1_2[[#This Row],[Life Span ]]&lt;65,"Low",IF(Table1_2[[#This Row],[Life Span ]]&lt;75,"Medium","High"))</f>
        <v>Medium</v>
      </c>
      <c r="E194" s="4">
        <v>71.8</v>
      </c>
      <c r="F194" s="4">
        <v>129</v>
      </c>
      <c r="G194" s="4">
        <f>AVERAGE(Table1_2[[#This Row],[Adult Mortality]],Table1_2[[#This Row],[infant deaths]])</f>
        <v>110.5</v>
      </c>
      <c r="H194" s="4">
        <v>92</v>
      </c>
      <c r="I194" s="4">
        <v>0.01</v>
      </c>
      <c r="J194" s="4">
        <v>0</v>
      </c>
      <c r="K194" s="3">
        <v>97</v>
      </c>
      <c r="L194" s="4">
        <v>240</v>
      </c>
      <c r="M194" s="4">
        <v>18.3</v>
      </c>
      <c r="N194" s="4">
        <v>113</v>
      </c>
      <c r="O194" s="4">
        <v>97</v>
      </c>
      <c r="P194" s="4">
        <v>3.51</v>
      </c>
      <c r="Q194" s="4">
        <v>97</v>
      </c>
      <c r="R194" s="4">
        <v>0.1</v>
      </c>
      <c r="S194" s="4">
        <v>121.15812</v>
      </c>
      <c r="T194" s="4">
        <v>1612886</v>
      </c>
      <c r="U194" s="4">
        <v>17.899999999999999</v>
      </c>
      <c r="V194" s="4">
        <v>18.3</v>
      </c>
      <c r="W194" s="4">
        <v>0.57499999999999996</v>
      </c>
      <c r="X194" s="4">
        <v>10.199999999999999</v>
      </c>
      <c r="Y194" s="4"/>
    </row>
    <row r="195" spans="1:27" x14ac:dyDescent="0.3">
      <c r="A195" s="4" t="s">
        <v>36</v>
      </c>
      <c r="B195" s="4">
        <v>2014</v>
      </c>
      <c r="C195" s="4" t="s">
        <v>23</v>
      </c>
      <c r="D195" s="4" t="str">
        <f>IF(Table1_2[[#This Row],[Life Span ]]&lt;65,"Low",IF(Table1_2[[#This Row],[Life Span ]]&lt;75,"Medium","High"))</f>
        <v>Medium</v>
      </c>
      <c r="E195" s="4">
        <v>71.400000000000006</v>
      </c>
      <c r="F195" s="4">
        <v>132</v>
      </c>
      <c r="G195" s="4">
        <f>AVERAGE(Table1_2[[#This Row],[Adult Mortality]],Table1_2[[#This Row],[infant deaths]])</f>
        <v>115</v>
      </c>
      <c r="H195" s="4">
        <v>98</v>
      </c>
      <c r="I195" s="4">
        <v>0.01</v>
      </c>
      <c r="J195" s="4">
        <v>10.44640334</v>
      </c>
      <c r="K195" s="3">
        <v>97</v>
      </c>
      <c r="L195" s="4">
        <v>289</v>
      </c>
      <c r="M195" s="4">
        <v>17.7</v>
      </c>
      <c r="N195" s="4">
        <v>121</v>
      </c>
      <c r="O195" s="4">
        <v>97</v>
      </c>
      <c r="P195" s="4">
        <v>2.82</v>
      </c>
      <c r="Q195" s="4">
        <v>97</v>
      </c>
      <c r="R195" s="4">
        <v>0.1</v>
      </c>
      <c r="S195" s="4">
        <v>184.56542999999999</v>
      </c>
      <c r="T195" s="4">
        <v>15945279</v>
      </c>
      <c r="U195" s="4">
        <v>18.100000000000001</v>
      </c>
      <c r="V195" s="4">
        <v>18.600000000000001</v>
      </c>
      <c r="W195" s="4">
        <v>0.56999999999999995</v>
      </c>
      <c r="X195" s="4">
        <v>10</v>
      </c>
      <c r="Y195" s="4"/>
    </row>
    <row r="196" spans="1:27" x14ac:dyDescent="0.3">
      <c r="A196" s="4" t="s">
        <v>36</v>
      </c>
      <c r="B196" s="4">
        <v>2013</v>
      </c>
      <c r="C196" s="4" t="s">
        <v>23</v>
      </c>
      <c r="D196" s="4" t="str">
        <f>IF(Table1_2[[#This Row],[Life Span ]]&lt;65,"Low",IF(Table1_2[[#This Row],[Life Span ]]&lt;75,"Medium","High"))</f>
        <v>Medium</v>
      </c>
      <c r="E196" s="4">
        <v>71</v>
      </c>
      <c r="F196" s="4">
        <v>135</v>
      </c>
      <c r="G196" s="4">
        <f>AVERAGE(Table1_2[[#This Row],[Adult Mortality]],Table1_2[[#This Row],[infant deaths]])</f>
        <v>119.5</v>
      </c>
      <c r="H196" s="4">
        <v>104</v>
      </c>
      <c r="I196" s="4">
        <v>0.01</v>
      </c>
      <c r="J196" s="4">
        <v>52.829864669999999</v>
      </c>
      <c r="K196" s="3">
        <v>96</v>
      </c>
      <c r="L196" s="4">
        <v>237</v>
      </c>
      <c r="M196" s="4">
        <v>17</v>
      </c>
      <c r="N196" s="4">
        <v>130</v>
      </c>
      <c r="O196" s="4">
        <v>96</v>
      </c>
      <c r="P196" s="4">
        <v>2.88</v>
      </c>
      <c r="Q196" s="4">
        <v>96</v>
      </c>
      <c r="R196" s="4">
        <v>0.1</v>
      </c>
      <c r="S196" s="4">
        <v>951.88945349999995</v>
      </c>
      <c r="T196" s="4">
        <v>157571292</v>
      </c>
      <c r="U196" s="4">
        <v>18.3</v>
      </c>
      <c r="V196" s="4">
        <v>18.8</v>
      </c>
      <c r="W196" s="4">
        <v>0.56499999999999995</v>
      </c>
      <c r="X196" s="4">
        <v>10</v>
      </c>
      <c r="Y196" s="4"/>
    </row>
    <row r="197" spans="1:27" x14ac:dyDescent="0.3">
      <c r="A197" s="4" t="s">
        <v>36</v>
      </c>
      <c r="B197" s="4">
        <v>2012</v>
      </c>
      <c r="C197" s="4" t="s">
        <v>23</v>
      </c>
      <c r="D197" s="4" t="str">
        <f>IF(Table1_2[[#This Row],[Life Span ]]&lt;65,"Low",IF(Table1_2[[#This Row],[Life Span ]]&lt;75,"Medium","High"))</f>
        <v>High</v>
      </c>
      <c r="E197" s="4">
        <v>77</v>
      </c>
      <c r="F197" s="4">
        <v>137</v>
      </c>
      <c r="G197" s="4">
        <f>AVERAGE(Table1_2[[#This Row],[Adult Mortality]],Table1_2[[#This Row],[infant deaths]])</f>
        <v>124</v>
      </c>
      <c r="H197" s="4">
        <v>111</v>
      </c>
      <c r="I197" s="4">
        <v>0.01</v>
      </c>
      <c r="J197" s="4">
        <v>59.258925699999999</v>
      </c>
      <c r="K197" s="3">
        <v>94</v>
      </c>
      <c r="L197" s="4">
        <v>1986</v>
      </c>
      <c r="M197" s="4">
        <v>16.399999999999999</v>
      </c>
      <c r="N197" s="4">
        <v>139</v>
      </c>
      <c r="O197" s="4">
        <v>94</v>
      </c>
      <c r="P197" s="4">
        <v>3.8</v>
      </c>
      <c r="Q197" s="4">
        <v>94</v>
      </c>
      <c r="R197" s="4">
        <v>0.1</v>
      </c>
      <c r="S197" s="4">
        <v>856.34285699999998</v>
      </c>
      <c r="T197" s="4">
        <v>15572753</v>
      </c>
      <c r="U197" s="4">
        <v>18.5</v>
      </c>
      <c r="V197" s="4">
        <v>19</v>
      </c>
      <c r="W197" s="4">
        <v>0.55700000000000005</v>
      </c>
      <c r="X197" s="4">
        <v>9.9</v>
      </c>
      <c r="Y197" s="4"/>
    </row>
    <row r="198" spans="1:27" x14ac:dyDescent="0.3">
      <c r="A198" s="4" t="s">
        <v>36</v>
      </c>
      <c r="B198" s="4">
        <v>2011</v>
      </c>
      <c r="C198" s="4" t="s">
        <v>23</v>
      </c>
      <c r="D198" s="4" t="str">
        <f>IF(Table1_2[[#This Row],[Life Span ]]&lt;65,"Low",IF(Table1_2[[#This Row],[Life Span ]]&lt;75,"Medium","High"))</f>
        <v>Medium</v>
      </c>
      <c r="E198" s="4">
        <v>73</v>
      </c>
      <c r="F198" s="4">
        <v>14</v>
      </c>
      <c r="G198" s="4">
        <f>AVERAGE(Table1_2[[#This Row],[Adult Mortality]],Table1_2[[#This Row],[infant deaths]])</f>
        <v>66</v>
      </c>
      <c r="H198" s="4">
        <v>118</v>
      </c>
      <c r="I198" s="4">
        <v>0.01</v>
      </c>
      <c r="J198" s="4">
        <v>62.349884840000001</v>
      </c>
      <c r="K198" s="3">
        <v>96</v>
      </c>
      <c r="L198" s="4">
        <v>5625</v>
      </c>
      <c r="M198" s="4">
        <v>15.8</v>
      </c>
      <c r="N198" s="4">
        <v>150</v>
      </c>
      <c r="O198" s="4">
        <v>96</v>
      </c>
      <c r="P198" s="4">
        <v>3.16</v>
      </c>
      <c r="Q198" s="4">
        <v>96</v>
      </c>
      <c r="R198" s="4">
        <v>0.1</v>
      </c>
      <c r="S198" s="4">
        <v>835.78934100000004</v>
      </c>
      <c r="T198" s="4">
        <v>153911916</v>
      </c>
      <c r="U198" s="4">
        <v>18.7</v>
      </c>
      <c r="V198" s="4">
        <v>19.2</v>
      </c>
      <c r="W198" s="4">
        <v>0.54500000000000004</v>
      </c>
      <c r="X198" s="4">
        <v>9.4</v>
      </c>
      <c r="Y198" s="4"/>
    </row>
    <row r="199" spans="1:27" x14ac:dyDescent="0.3">
      <c r="A199" s="4" t="s">
        <v>36</v>
      </c>
      <c r="B199" s="4">
        <v>2010</v>
      </c>
      <c r="C199" s="4" t="s">
        <v>23</v>
      </c>
      <c r="D199" s="4" t="str">
        <f>IF(Table1_2[[#This Row],[Life Span ]]&lt;65,"Low",IF(Table1_2[[#This Row],[Life Span ]]&lt;75,"Medium","High"))</f>
        <v>Medium</v>
      </c>
      <c r="E199" s="4">
        <v>69.900000000000006</v>
      </c>
      <c r="F199" s="4">
        <v>142</v>
      </c>
      <c r="G199" s="4">
        <f>AVERAGE(Table1_2[[#This Row],[Adult Mortality]],Table1_2[[#This Row],[infant deaths]])</f>
        <v>134</v>
      </c>
      <c r="H199" s="4">
        <v>126</v>
      </c>
      <c r="I199" s="4">
        <v>0.01</v>
      </c>
      <c r="J199" s="4">
        <v>62.659454320000002</v>
      </c>
      <c r="K199" s="3">
        <v>94</v>
      </c>
      <c r="L199" s="4">
        <v>788</v>
      </c>
      <c r="M199" s="4">
        <v>15.2</v>
      </c>
      <c r="N199" s="4">
        <v>161</v>
      </c>
      <c r="O199" s="4">
        <v>94</v>
      </c>
      <c r="P199" s="4">
        <v>3.6</v>
      </c>
      <c r="Q199" s="4">
        <v>94</v>
      </c>
      <c r="R199" s="4">
        <v>0.1</v>
      </c>
      <c r="S199" s="4">
        <v>757.6717572</v>
      </c>
      <c r="T199" s="4">
        <v>15214912</v>
      </c>
      <c r="U199" s="4">
        <v>18.899999999999999</v>
      </c>
      <c r="V199" s="4">
        <v>19.399999999999999</v>
      </c>
      <c r="W199" s="4">
        <v>0.53500000000000003</v>
      </c>
      <c r="X199" s="4">
        <v>8.9</v>
      </c>
      <c r="Y199" s="4"/>
    </row>
    <row r="200" spans="1:27" x14ac:dyDescent="0.3">
      <c r="A200" s="4" t="s">
        <v>36</v>
      </c>
      <c r="B200" s="4">
        <v>2009</v>
      </c>
      <c r="C200" s="4" t="s">
        <v>23</v>
      </c>
      <c r="D200" s="4" t="str">
        <f>IF(Table1_2[[#This Row],[Life Span ]]&lt;65,"Low",IF(Table1_2[[#This Row],[Life Span ]]&lt;75,"Medium","High"))</f>
        <v>Medium</v>
      </c>
      <c r="E200" s="4">
        <v>69.5</v>
      </c>
      <c r="F200" s="4">
        <v>144</v>
      </c>
      <c r="G200" s="4">
        <f>AVERAGE(Table1_2[[#This Row],[Adult Mortality]],Table1_2[[#This Row],[infant deaths]])</f>
        <v>139.5</v>
      </c>
      <c r="H200" s="4">
        <v>135</v>
      </c>
      <c r="I200" s="4">
        <v>0.01</v>
      </c>
      <c r="J200" s="4">
        <v>53.264003780000003</v>
      </c>
      <c r="K200" s="3">
        <v>97</v>
      </c>
      <c r="L200" s="4">
        <v>718</v>
      </c>
      <c r="M200" s="4">
        <v>14.6</v>
      </c>
      <c r="N200" s="4">
        <v>173</v>
      </c>
      <c r="O200" s="4">
        <v>97</v>
      </c>
      <c r="P200" s="4">
        <v>2.91</v>
      </c>
      <c r="Q200" s="4">
        <v>97</v>
      </c>
      <c r="R200" s="4">
        <v>0.1</v>
      </c>
      <c r="S200" s="4">
        <v>681.12536799999998</v>
      </c>
      <c r="T200" s="4">
        <v>1545478</v>
      </c>
      <c r="U200" s="4">
        <v>19.100000000000001</v>
      </c>
      <c r="V200" s="4">
        <v>19.7</v>
      </c>
      <c r="W200" s="4">
        <v>0.52300000000000002</v>
      </c>
      <c r="X200" s="4">
        <v>8.4</v>
      </c>
      <c r="Y200" s="4"/>
    </row>
    <row r="201" spans="1:27" x14ac:dyDescent="0.3">
      <c r="A201" s="4" t="s">
        <v>36</v>
      </c>
      <c r="B201" s="4">
        <v>2008</v>
      </c>
      <c r="C201" s="4" t="s">
        <v>23</v>
      </c>
      <c r="D201" s="4" t="str">
        <f>IF(Table1_2[[#This Row],[Life Span ]]&lt;65,"Low",IF(Table1_2[[#This Row],[Life Span ]]&lt;75,"Medium","High"))</f>
        <v>Medium</v>
      </c>
      <c r="E201" s="4">
        <v>69.099999999999994</v>
      </c>
      <c r="F201" s="4">
        <v>147</v>
      </c>
      <c r="G201" s="4">
        <f>AVERAGE(Table1_2[[#This Row],[Adult Mortality]],Table1_2[[#This Row],[infant deaths]])</f>
        <v>145.5</v>
      </c>
      <c r="H201" s="4">
        <v>144</v>
      </c>
      <c r="I201" s="4">
        <v>0.01</v>
      </c>
      <c r="J201" s="4">
        <v>42.48865034</v>
      </c>
      <c r="K201" s="3">
        <v>96</v>
      </c>
      <c r="L201" s="4">
        <v>2660</v>
      </c>
      <c r="M201" s="4">
        <v>14</v>
      </c>
      <c r="N201" s="4">
        <v>186</v>
      </c>
      <c r="O201" s="4">
        <v>96</v>
      </c>
      <c r="P201" s="4">
        <v>2.85</v>
      </c>
      <c r="Q201" s="4">
        <v>96</v>
      </c>
      <c r="R201" s="4">
        <v>0.1</v>
      </c>
      <c r="S201" s="4">
        <v>615.77754110000001</v>
      </c>
      <c r="T201" s="4">
        <v>14885814</v>
      </c>
      <c r="U201" s="4">
        <v>19.3</v>
      </c>
      <c r="V201" s="4">
        <v>19.899999999999999</v>
      </c>
      <c r="W201" s="4">
        <v>0.52</v>
      </c>
      <c r="X201" s="4">
        <v>8.6</v>
      </c>
      <c r="Y201" s="4"/>
      <c r="AA201">
        <f>COUNTBLANK(Table1_2[])</f>
        <v>0</v>
      </c>
    </row>
    <row r="202" spans="1:27" x14ac:dyDescent="0.3">
      <c r="A202" s="4" t="s">
        <v>36</v>
      </c>
      <c r="B202" s="4">
        <v>2007</v>
      </c>
      <c r="C202" s="4" t="s">
        <v>23</v>
      </c>
      <c r="D202" s="4" t="str">
        <f>IF(Table1_2[[#This Row],[Life Span ]]&lt;65,"Low",IF(Table1_2[[#This Row],[Life Span ]]&lt;75,"Medium","High"))</f>
        <v>Medium</v>
      </c>
      <c r="E202" s="4">
        <v>68.599999999999994</v>
      </c>
      <c r="F202" s="4">
        <v>151</v>
      </c>
      <c r="G202" s="4">
        <f>AVERAGE(Table1_2[[#This Row],[Adult Mortality]],Table1_2[[#This Row],[infant deaths]])</f>
        <v>152.5</v>
      </c>
      <c r="H202" s="4">
        <v>154</v>
      </c>
      <c r="I202" s="4">
        <v>0.01</v>
      </c>
      <c r="J202" s="4">
        <v>46.365367030000002</v>
      </c>
      <c r="K202" s="3">
        <v>95</v>
      </c>
      <c r="L202" s="4">
        <v>2924</v>
      </c>
      <c r="M202" s="4">
        <v>13.5</v>
      </c>
      <c r="N202" s="4">
        <v>201</v>
      </c>
      <c r="O202" s="4">
        <v>96</v>
      </c>
      <c r="P202" s="4">
        <v>2.8</v>
      </c>
      <c r="Q202" s="4">
        <v>94</v>
      </c>
      <c r="R202" s="4">
        <v>0.1</v>
      </c>
      <c r="S202" s="4">
        <v>541.65148399999998</v>
      </c>
      <c r="T202" s="4">
        <v>147139191</v>
      </c>
      <c r="U202" s="4">
        <v>19.5</v>
      </c>
      <c r="V202" s="4">
        <v>2.1</v>
      </c>
      <c r="W202" s="4">
        <v>0.51300000000000001</v>
      </c>
      <c r="X202" s="4">
        <v>8.6</v>
      </c>
      <c r="Y202" s="4"/>
    </row>
    <row r="203" spans="1:27" x14ac:dyDescent="0.3">
      <c r="A203" s="4" t="s">
        <v>36</v>
      </c>
      <c r="B203" s="4">
        <v>2006</v>
      </c>
      <c r="C203" s="4" t="s">
        <v>23</v>
      </c>
      <c r="D203" s="4" t="str">
        <f>IF(Table1_2[[#This Row],[Life Span ]]&lt;65,"Low",IF(Table1_2[[#This Row],[Life Span ]]&lt;75,"Medium","High"))</f>
        <v>Medium</v>
      </c>
      <c r="E203" s="4">
        <v>68.2</v>
      </c>
      <c r="F203" s="4">
        <v>152</v>
      </c>
      <c r="G203" s="4">
        <f>AVERAGE(Table1_2[[#This Row],[Adult Mortality]],Table1_2[[#This Row],[infant deaths]])</f>
        <v>158</v>
      </c>
      <c r="H203" s="4">
        <v>164</v>
      </c>
      <c r="I203" s="4">
        <v>0.01</v>
      </c>
      <c r="J203" s="4">
        <v>42.330454899999999</v>
      </c>
      <c r="K203" s="3">
        <v>86</v>
      </c>
      <c r="L203" s="4">
        <v>6192</v>
      </c>
      <c r="M203" s="4">
        <v>13</v>
      </c>
      <c r="N203" s="4">
        <v>215</v>
      </c>
      <c r="O203" s="4">
        <v>95</v>
      </c>
      <c r="P203" s="4">
        <v>2.8</v>
      </c>
      <c r="Q203" s="4">
        <v>94</v>
      </c>
      <c r="R203" s="4">
        <v>0.1</v>
      </c>
      <c r="S203" s="4">
        <v>494.51465999999999</v>
      </c>
      <c r="T203" s="4">
        <v>1453684</v>
      </c>
      <c r="U203" s="4">
        <v>19.7</v>
      </c>
      <c r="V203" s="4">
        <v>2.2999999999999998</v>
      </c>
      <c r="W203" s="4">
        <v>0.50600000000000001</v>
      </c>
      <c r="X203" s="4">
        <v>8.4</v>
      </c>
      <c r="Y203" s="4"/>
    </row>
    <row r="204" spans="1:27" x14ac:dyDescent="0.3">
      <c r="A204" s="4" t="s">
        <v>36</v>
      </c>
      <c r="B204" s="4">
        <v>2005</v>
      </c>
      <c r="C204" s="4" t="s">
        <v>23</v>
      </c>
      <c r="D204" s="4" t="str">
        <f>IF(Table1_2[[#This Row],[Life Span ]]&lt;65,"Low",IF(Table1_2[[#This Row],[Life Span ]]&lt;75,"Medium","High"))</f>
        <v>Medium</v>
      </c>
      <c r="E204" s="4">
        <v>67.8</v>
      </c>
      <c r="F204" s="4">
        <v>155</v>
      </c>
      <c r="G204" s="4">
        <f>AVERAGE(Table1_2[[#This Row],[Adult Mortality]],Table1_2[[#This Row],[infant deaths]])</f>
        <v>164.5</v>
      </c>
      <c r="H204" s="4">
        <v>174</v>
      </c>
      <c r="I204" s="4">
        <v>0.01</v>
      </c>
      <c r="J204" s="4">
        <v>38.054620020000002</v>
      </c>
      <c r="K204" s="3">
        <v>45</v>
      </c>
      <c r="L204" s="4">
        <v>25934</v>
      </c>
      <c r="M204" s="4">
        <v>12.5</v>
      </c>
      <c r="N204" s="4">
        <v>231</v>
      </c>
      <c r="O204" s="4">
        <v>94</v>
      </c>
      <c r="P204" s="4">
        <v>2.68</v>
      </c>
      <c r="Q204" s="4">
        <v>93</v>
      </c>
      <c r="R204" s="4">
        <v>0.1</v>
      </c>
      <c r="S204" s="4">
        <v>484.15547099999998</v>
      </c>
      <c r="T204" s="4">
        <v>14343111</v>
      </c>
      <c r="U204" s="4">
        <v>19.899999999999999</v>
      </c>
      <c r="V204" s="4">
        <v>2.5</v>
      </c>
      <c r="W204" s="4">
        <v>0.499</v>
      </c>
      <c r="X204" s="4">
        <v>8.1999999999999993</v>
      </c>
      <c r="Y204" s="4"/>
    </row>
    <row r="205" spans="1:27" x14ac:dyDescent="0.3">
      <c r="A205" s="4" t="s">
        <v>36</v>
      </c>
      <c r="B205" s="4">
        <v>2004</v>
      </c>
      <c r="C205" s="4" t="s">
        <v>23</v>
      </c>
      <c r="D205" s="4" t="str">
        <f>IF(Table1_2[[#This Row],[Life Span ]]&lt;65,"Low",IF(Table1_2[[#This Row],[Life Span ]]&lt;75,"Medium","High"))</f>
        <v>Medium</v>
      </c>
      <c r="E205" s="4">
        <v>67.3</v>
      </c>
      <c r="F205" s="4">
        <v>158</v>
      </c>
      <c r="G205" s="4">
        <f>AVERAGE(Table1_2[[#This Row],[Adult Mortality]],Table1_2[[#This Row],[infant deaths]])</f>
        <v>171.5</v>
      </c>
      <c r="H205" s="4">
        <v>185</v>
      </c>
      <c r="I205" s="4">
        <v>0.01</v>
      </c>
      <c r="J205" s="4">
        <v>4.1146966699999998</v>
      </c>
      <c r="K205" s="3">
        <v>11</v>
      </c>
      <c r="L205" s="4">
        <v>9743</v>
      </c>
      <c r="M205" s="4">
        <v>12</v>
      </c>
      <c r="N205" s="4">
        <v>247</v>
      </c>
      <c r="O205" s="4">
        <v>88</v>
      </c>
      <c r="P205" s="4">
        <v>2.62</v>
      </c>
      <c r="Q205" s="4">
        <v>99</v>
      </c>
      <c r="R205" s="4">
        <v>0.1</v>
      </c>
      <c r="S205" s="4">
        <v>46.757916700000003</v>
      </c>
      <c r="T205" s="4">
        <v>14137489</v>
      </c>
      <c r="U205" s="4">
        <v>2.1</v>
      </c>
      <c r="V205" s="4">
        <v>2.7</v>
      </c>
      <c r="W205" s="4">
        <v>0.49099999999999999</v>
      </c>
      <c r="X205" s="4">
        <v>8.1</v>
      </c>
      <c r="Y205" s="4"/>
    </row>
    <row r="206" spans="1:27" x14ac:dyDescent="0.3">
      <c r="A206" s="4" t="s">
        <v>36</v>
      </c>
      <c r="B206" s="4">
        <v>2003</v>
      </c>
      <c r="C206" s="4" t="s">
        <v>23</v>
      </c>
      <c r="D206" s="4" t="str">
        <f>IF(Table1_2[[#This Row],[Life Span ]]&lt;65,"Low",IF(Table1_2[[#This Row],[Life Span ]]&lt;75,"Medium","High"))</f>
        <v>Medium</v>
      </c>
      <c r="E206" s="4">
        <v>66.8</v>
      </c>
      <c r="F206" s="4">
        <v>161</v>
      </c>
      <c r="G206" s="4">
        <f>AVERAGE(Table1_2[[#This Row],[Adult Mortality]],Table1_2[[#This Row],[infant deaths]])</f>
        <v>178.5</v>
      </c>
      <c r="H206" s="4">
        <v>196</v>
      </c>
      <c r="I206" s="4">
        <v>0.01</v>
      </c>
      <c r="J206" s="4">
        <v>35.484589569999997</v>
      </c>
      <c r="K206" s="3">
        <v>5</v>
      </c>
      <c r="L206" s="4">
        <v>4067</v>
      </c>
      <c r="M206" s="4">
        <v>11.6</v>
      </c>
      <c r="N206" s="4">
        <v>264</v>
      </c>
      <c r="O206" s="4">
        <v>9</v>
      </c>
      <c r="P206" s="4">
        <v>2.5099999999999998</v>
      </c>
      <c r="Q206" s="4">
        <v>87</v>
      </c>
      <c r="R206" s="4">
        <v>0.1</v>
      </c>
      <c r="S206" s="4">
        <v>432.7388972</v>
      </c>
      <c r="T206" s="4">
        <v>139191</v>
      </c>
      <c r="U206" s="4">
        <v>2.2999999999999998</v>
      </c>
      <c r="V206" s="4">
        <v>2.9</v>
      </c>
      <c r="W206" s="4">
        <v>0.48399999999999999</v>
      </c>
      <c r="X206" s="4">
        <v>7.9</v>
      </c>
      <c r="Y206" s="4"/>
    </row>
    <row r="207" spans="1:27" x14ac:dyDescent="0.3">
      <c r="A207" s="4" t="s">
        <v>36</v>
      </c>
      <c r="B207" s="4">
        <v>2002</v>
      </c>
      <c r="C207" s="4" t="s">
        <v>23</v>
      </c>
      <c r="D207" s="4" t="str">
        <f>IF(Table1_2[[#This Row],[Life Span ]]&lt;65,"Low",IF(Table1_2[[#This Row],[Life Span ]]&lt;75,"Medium","High"))</f>
        <v>Medium</v>
      </c>
      <c r="E207" s="4">
        <v>66.3</v>
      </c>
      <c r="F207" s="4">
        <v>164</v>
      </c>
      <c r="G207" s="4">
        <f>AVERAGE(Table1_2[[#This Row],[Adult Mortality]],Table1_2[[#This Row],[infant deaths]])</f>
        <v>185.5</v>
      </c>
      <c r="H207" s="4">
        <v>207</v>
      </c>
      <c r="I207" s="4">
        <v>0.01</v>
      </c>
      <c r="J207" s="4">
        <v>0.39722876400000001</v>
      </c>
      <c r="K207" s="3">
        <v>5</v>
      </c>
      <c r="L207" s="4">
        <v>3484</v>
      </c>
      <c r="M207" s="4">
        <v>11.2</v>
      </c>
      <c r="N207" s="4">
        <v>280</v>
      </c>
      <c r="O207" s="4">
        <v>83</v>
      </c>
      <c r="P207" s="4">
        <v>2.59</v>
      </c>
      <c r="Q207" s="4">
        <v>83</v>
      </c>
      <c r="R207" s="4">
        <v>0.1</v>
      </c>
      <c r="S207" s="4">
        <v>4.6135745000000004</v>
      </c>
      <c r="T207" s="4">
        <v>1366667</v>
      </c>
      <c r="U207" s="4">
        <v>2.5</v>
      </c>
      <c r="V207" s="4">
        <v>21.1</v>
      </c>
      <c r="W207" s="4">
        <v>0.47599999999999998</v>
      </c>
      <c r="X207" s="4">
        <v>7.7</v>
      </c>
      <c r="Y207" s="4"/>
    </row>
    <row r="208" spans="1:27" x14ac:dyDescent="0.3">
      <c r="A208" s="4" t="s">
        <v>36</v>
      </c>
      <c r="B208" s="4">
        <v>2001</v>
      </c>
      <c r="C208" s="4" t="s">
        <v>23</v>
      </c>
      <c r="D208" s="4" t="str">
        <f>IF(Table1_2[[#This Row],[Life Span ]]&lt;65,"Low",IF(Table1_2[[#This Row],[Life Span ]]&lt;75,"Medium","High"))</f>
        <v>Medium</v>
      </c>
      <c r="E208" s="4">
        <v>65.8</v>
      </c>
      <c r="F208" s="4">
        <v>168</v>
      </c>
      <c r="G208" s="4">
        <f>AVERAGE(Table1_2[[#This Row],[Adult Mortality]],Table1_2[[#This Row],[infant deaths]])</f>
        <v>193.5</v>
      </c>
      <c r="H208" s="4">
        <v>219</v>
      </c>
      <c r="I208" s="4">
        <v>0.01</v>
      </c>
      <c r="J208" s="4">
        <v>3.3950697810000001</v>
      </c>
      <c r="K208" s="3">
        <v>5</v>
      </c>
      <c r="L208" s="4">
        <v>4414</v>
      </c>
      <c r="M208" s="4">
        <v>1.8</v>
      </c>
      <c r="N208" s="4">
        <v>298</v>
      </c>
      <c r="O208" s="4">
        <v>85</v>
      </c>
      <c r="P208" s="4">
        <v>2.4700000000000002</v>
      </c>
      <c r="Q208" s="4">
        <v>85</v>
      </c>
      <c r="R208" s="4">
        <v>0.1</v>
      </c>
      <c r="S208" s="4">
        <v>42.598115200000002</v>
      </c>
      <c r="T208" s="4">
        <v>1341716</v>
      </c>
      <c r="U208" s="4">
        <v>2.7</v>
      </c>
      <c r="V208" s="4">
        <v>21.3</v>
      </c>
      <c r="W208" s="4">
        <v>0.46800000000000003</v>
      </c>
      <c r="X208" s="4">
        <v>7.5</v>
      </c>
      <c r="Y208" s="4"/>
    </row>
    <row r="209" spans="1:25" x14ac:dyDescent="0.3">
      <c r="A209" s="4" t="s">
        <v>36</v>
      </c>
      <c r="B209" s="4">
        <v>2000</v>
      </c>
      <c r="C209" s="4" t="s">
        <v>23</v>
      </c>
      <c r="D209" s="4" t="str">
        <f>IF(Table1_2[[#This Row],[Life Span ]]&lt;65,"Low",IF(Table1_2[[#This Row],[Life Span ]]&lt;75,"Medium","High"))</f>
        <v>Medium</v>
      </c>
      <c r="E209" s="4">
        <v>65.3</v>
      </c>
      <c r="F209" s="4">
        <v>173</v>
      </c>
      <c r="G209" s="4">
        <f>AVERAGE(Table1_2[[#This Row],[Adult Mortality]],Table1_2[[#This Row],[infant deaths]])</f>
        <v>202</v>
      </c>
      <c r="H209" s="4">
        <v>231</v>
      </c>
      <c r="I209" s="4">
        <v>0.01</v>
      </c>
      <c r="J209" s="4">
        <v>3.6963305100000001</v>
      </c>
      <c r="K209" s="3">
        <v>5</v>
      </c>
      <c r="L209" s="4">
        <v>5098</v>
      </c>
      <c r="M209" s="4">
        <v>1.4</v>
      </c>
      <c r="N209" s="4">
        <v>316</v>
      </c>
      <c r="O209" s="4">
        <v>83</v>
      </c>
      <c r="P209" s="4">
        <v>2.33</v>
      </c>
      <c r="Q209" s="4">
        <v>82</v>
      </c>
      <c r="R209" s="4">
        <v>0.1</v>
      </c>
      <c r="S209" s="4">
        <v>45.633710000000001</v>
      </c>
      <c r="T209" s="4">
        <v>131581243</v>
      </c>
      <c r="U209" s="4">
        <v>2.9</v>
      </c>
      <c r="V209" s="4">
        <v>21.5</v>
      </c>
      <c r="W209" s="4">
        <v>0.45900000000000002</v>
      </c>
      <c r="X209" s="4">
        <v>7.3</v>
      </c>
      <c r="Y209" s="4"/>
    </row>
    <row r="210" spans="1:25" x14ac:dyDescent="0.3">
      <c r="A210" s="4" t="s">
        <v>37</v>
      </c>
      <c r="B210" s="4">
        <v>2015</v>
      </c>
      <c r="C210" s="4" t="s">
        <v>23</v>
      </c>
      <c r="D210" s="4" t="str">
        <f>IF(Table1_2[[#This Row],[Life Span ]]&lt;65,"Low",IF(Table1_2[[#This Row],[Life Span ]]&lt;75,"Medium","High"))</f>
        <v>High</v>
      </c>
      <c r="E210" s="4">
        <v>75.5</v>
      </c>
      <c r="F210" s="4">
        <v>98</v>
      </c>
      <c r="G210" s="4">
        <f>AVERAGE(Table1_2[[#This Row],[Adult Mortality]],Table1_2[[#This Row],[infant deaths]])</f>
        <v>49</v>
      </c>
      <c r="H210" s="4">
        <v>0</v>
      </c>
      <c r="I210" s="4">
        <v>8.82</v>
      </c>
      <c r="J210" s="4">
        <v>0</v>
      </c>
      <c r="K210" s="3">
        <v>97</v>
      </c>
      <c r="L210" s="4">
        <v>0</v>
      </c>
      <c r="M210" s="4">
        <v>54.5</v>
      </c>
      <c r="N210" s="4">
        <v>0</v>
      </c>
      <c r="O210" s="4">
        <v>97</v>
      </c>
      <c r="P210" s="4">
        <v>2.33</v>
      </c>
      <c r="Q210" s="4">
        <v>97</v>
      </c>
      <c r="R210" s="4">
        <v>0.1</v>
      </c>
      <c r="S210" s="4">
        <v>15557.838100000001</v>
      </c>
      <c r="T210" s="4">
        <v>131581243</v>
      </c>
      <c r="U210" s="4">
        <v>3.8</v>
      </c>
      <c r="V210" s="4">
        <v>3.7</v>
      </c>
      <c r="W210" s="4">
        <v>0.79400000000000004</v>
      </c>
      <c r="X210" s="4">
        <v>15.3</v>
      </c>
      <c r="Y210" s="4"/>
    </row>
    <row r="211" spans="1:25" x14ac:dyDescent="0.3">
      <c r="A211" s="4" t="s">
        <v>37</v>
      </c>
      <c r="B211" s="4">
        <v>2014</v>
      </c>
      <c r="C211" s="4" t="s">
        <v>23</v>
      </c>
      <c r="D211" s="4" t="str">
        <f>IF(Table1_2[[#This Row],[Life Span ]]&lt;65,"Low",IF(Table1_2[[#This Row],[Life Span ]]&lt;75,"Medium","High"))</f>
        <v>High</v>
      </c>
      <c r="E211" s="4">
        <v>75.400000000000006</v>
      </c>
      <c r="F211" s="4">
        <v>1</v>
      </c>
      <c r="G211" s="4">
        <f>AVERAGE(Table1_2[[#This Row],[Adult Mortality]],Table1_2[[#This Row],[infant deaths]])</f>
        <v>0.5</v>
      </c>
      <c r="H211" s="4">
        <v>0</v>
      </c>
      <c r="I211" s="4">
        <v>8.82</v>
      </c>
      <c r="J211" s="4">
        <v>294.90565839999999</v>
      </c>
      <c r="K211" s="3">
        <v>94</v>
      </c>
      <c r="L211" s="4">
        <v>0</v>
      </c>
      <c r="M211" s="4">
        <v>53.7</v>
      </c>
      <c r="N211" s="4">
        <v>0</v>
      </c>
      <c r="O211" s="4">
        <v>95</v>
      </c>
      <c r="P211" s="4">
        <v>7.47</v>
      </c>
      <c r="Q211" s="4">
        <v>94</v>
      </c>
      <c r="R211" s="4">
        <v>0.1</v>
      </c>
      <c r="S211" s="4">
        <v>15359.66971</v>
      </c>
      <c r="T211" s="4">
        <v>131581243</v>
      </c>
      <c r="U211" s="4">
        <v>3.8</v>
      </c>
      <c r="V211" s="4">
        <v>3.7</v>
      </c>
      <c r="W211" s="4">
        <v>0.79300000000000004</v>
      </c>
      <c r="X211" s="4">
        <v>15.3</v>
      </c>
      <c r="Y211" s="4"/>
    </row>
    <row r="212" spans="1:25" x14ac:dyDescent="0.3">
      <c r="A212" s="4" t="s">
        <v>37</v>
      </c>
      <c r="B212" s="4">
        <v>2013</v>
      </c>
      <c r="C212" s="4" t="s">
        <v>23</v>
      </c>
      <c r="D212" s="4" t="str">
        <f>IF(Table1_2[[#This Row],[Life Span ]]&lt;65,"Low",IF(Table1_2[[#This Row],[Life Span ]]&lt;75,"Medium","High"))</f>
        <v>High</v>
      </c>
      <c r="E212" s="4">
        <v>75.2</v>
      </c>
      <c r="F212" s="4">
        <v>11</v>
      </c>
      <c r="G212" s="4">
        <f>AVERAGE(Table1_2[[#This Row],[Adult Mortality]],Table1_2[[#This Row],[infant deaths]])</f>
        <v>5.5</v>
      </c>
      <c r="H212" s="4">
        <v>0</v>
      </c>
      <c r="I212" s="4">
        <v>8.74</v>
      </c>
      <c r="J212" s="4">
        <v>263.03728380000001</v>
      </c>
      <c r="K212" s="3">
        <v>91</v>
      </c>
      <c r="L212" s="4">
        <v>0</v>
      </c>
      <c r="M212" s="4">
        <v>53</v>
      </c>
      <c r="N212" s="4">
        <v>0</v>
      </c>
      <c r="O212" s="4">
        <v>91</v>
      </c>
      <c r="P212" s="4">
        <v>7.57</v>
      </c>
      <c r="Q212" s="4">
        <v>91</v>
      </c>
      <c r="R212" s="4">
        <v>0.1</v>
      </c>
      <c r="S212" s="4">
        <v>15472.7814</v>
      </c>
      <c r="T212" s="4">
        <v>131581243</v>
      </c>
      <c r="U212" s="4">
        <v>3.8</v>
      </c>
      <c r="V212" s="4">
        <v>3.8</v>
      </c>
      <c r="W212" s="4">
        <v>0.79200000000000004</v>
      </c>
      <c r="X212" s="4">
        <v>15.3</v>
      </c>
      <c r="Y212" s="4"/>
    </row>
    <row r="213" spans="1:25" x14ac:dyDescent="0.3">
      <c r="A213" s="4" t="s">
        <v>37</v>
      </c>
      <c r="B213" s="4">
        <v>2012</v>
      </c>
      <c r="C213" s="4" t="s">
        <v>23</v>
      </c>
      <c r="D213" s="4" t="str">
        <f>IF(Table1_2[[#This Row],[Life Span ]]&lt;65,"Low",IF(Table1_2[[#This Row],[Life Span ]]&lt;75,"Medium","High"))</f>
        <v>High</v>
      </c>
      <c r="E213" s="4">
        <v>75.099999999999994</v>
      </c>
      <c r="F213" s="4">
        <v>12</v>
      </c>
      <c r="G213" s="4">
        <f>AVERAGE(Table1_2[[#This Row],[Adult Mortality]],Table1_2[[#This Row],[infant deaths]])</f>
        <v>6</v>
      </c>
      <c r="H213" s="4">
        <v>0</v>
      </c>
      <c r="I213" s="4">
        <v>8.61</v>
      </c>
      <c r="J213" s="4">
        <v>260.00438580000002</v>
      </c>
      <c r="K213" s="3">
        <v>87</v>
      </c>
      <c r="L213" s="4">
        <v>0</v>
      </c>
      <c r="M213" s="4">
        <v>52.2</v>
      </c>
      <c r="N213" s="4">
        <v>0</v>
      </c>
      <c r="O213" s="4">
        <v>88</v>
      </c>
      <c r="P213" s="4">
        <v>7.43</v>
      </c>
      <c r="Q213" s="4">
        <v>87</v>
      </c>
      <c r="R213" s="4">
        <v>0.1</v>
      </c>
      <c r="S213" s="4">
        <v>15384.874900000001</v>
      </c>
      <c r="T213" s="4">
        <v>131581243</v>
      </c>
      <c r="U213" s="4">
        <v>3.8</v>
      </c>
      <c r="V213" s="4">
        <v>3.8</v>
      </c>
      <c r="W213" s="4">
        <v>0.78500000000000003</v>
      </c>
      <c r="X213" s="4">
        <v>15.3</v>
      </c>
      <c r="Y213" s="4"/>
    </row>
    <row r="214" spans="1:25" x14ac:dyDescent="0.3">
      <c r="A214" s="4" t="s">
        <v>37</v>
      </c>
      <c r="B214" s="4">
        <v>2011</v>
      </c>
      <c r="C214" s="4" t="s">
        <v>23</v>
      </c>
      <c r="D214" s="4" t="str">
        <f>IF(Table1_2[[#This Row],[Life Span ]]&lt;65,"Low",IF(Table1_2[[#This Row],[Life Span ]]&lt;75,"Medium","High"))</f>
        <v>Medium</v>
      </c>
      <c r="E214" s="4">
        <v>74.900000000000006</v>
      </c>
      <c r="F214" s="4">
        <v>14</v>
      </c>
      <c r="G214" s="4">
        <f>AVERAGE(Table1_2[[#This Row],[Adult Mortality]],Table1_2[[#This Row],[infant deaths]])</f>
        <v>7</v>
      </c>
      <c r="H214" s="4">
        <v>0</v>
      </c>
      <c r="I214" s="4">
        <v>8.51</v>
      </c>
      <c r="J214" s="4">
        <v>173.9825629</v>
      </c>
      <c r="K214" s="3">
        <v>91</v>
      </c>
      <c r="L214" s="4">
        <v>0</v>
      </c>
      <c r="M214" s="4">
        <v>51.4</v>
      </c>
      <c r="N214" s="4">
        <v>0</v>
      </c>
      <c r="O214" s="4">
        <v>91</v>
      </c>
      <c r="P214" s="4">
        <v>6.67</v>
      </c>
      <c r="Q214" s="4">
        <v>91</v>
      </c>
      <c r="R214" s="4">
        <v>0.1</v>
      </c>
      <c r="S214" s="4">
        <v>15534.1574</v>
      </c>
      <c r="T214" s="4">
        <v>131581243</v>
      </c>
      <c r="U214" s="4">
        <v>3.8</v>
      </c>
      <c r="V214" s="4">
        <v>3.8</v>
      </c>
      <c r="W214" s="4">
        <v>0.78</v>
      </c>
      <c r="X214" s="4">
        <v>15.5</v>
      </c>
      <c r="Y214" s="4"/>
    </row>
    <row r="215" spans="1:25" x14ac:dyDescent="0.3">
      <c r="A215" s="4" t="s">
        <v>37</v>
      </c>
      <c r="B215" s="4">
        <v>2010</v>
      </c>
      <c r="C215" s="4" t="s">
        <v>23</v>
      </c>
      <c r="D215" s="4" t="str">
        <f>IF(Table1_2[[#This Row],[Life Span ]]&lt;65,"Low",IF(Table1_2[[#This Row],[Life Span ]]&lt;75,"Medium","High"))</f>
        <v>Medium</v>
      </c>
      <c r="E215" s="4">
        <v>74.7</v>
      </c>
      <c r="F215" s="4">
        <v>16</v>
      </c>
      <c r="G215" s="4">
        <f>AVERAGE(Table1_2[[#This Row],[Adult Mortality]],Table1_2[[#This Row],[infant deaths]])</f>
        <v>8</v>
      </c>
      <c r="H215" s="4">
        <v>0</v>
      </c>
      <c r="I215" s="4">
        <v>8.41</v>
      </c>
      <c r="J215" s="4">
        <v>154.96308629999999</v>
      </c>
      <c r="K215" s="3">
        <v>86</v>
      </c>
      <c r="L215" s="4">
        <v>0</v>
      </c>
      <c r="M215" s="4">
        <v>5.7</v>
      </c>
      <c r="N215" s="4">
        <v>0</v>
      </c>
      <c r="O215" s="4">
        <v>9</v>
      </c>
      <c r="P215" s="4">
        <v>6.17</v>
      </c>
      <c r="Q215" s="4">
        <v>86</v>
      </c>
      <c r="R215" s="4">
        <v>0.1</v>
      </c>
      <c r="S215" s="4">
        <v>1595.9123199999999</v>
      </c>
      <c r="T215" s="4">
        <v>131581243</v>
      </c>
      <c r="U215" s="4">
        <v>3.8</v>
      </c>
      <c r="V215" s="4">
        <v>3.8</v>
      </c>
      <c r="W215" s="4">
        <v>0.78100000000000003</v>
      </c>
      <c r="X215" s="4">
        <v>15.8</v>
      </c>
      <c r="Y215" s="4"/>
    </row>
    <row r="216" spans="1:25" x14ac:dyDescent="0.3">
      <c r="A216" s="4" t="s">
        <v>37</v>
      </c>
      <c r="B216" s="4">
        <v>2009</v>
      </c>
      <c r="C216" s="4" t="s">
        <v>23</v>
      </c>
      <c r="D216" s="4" t="str">
        <f>IF(Table1_2[[#This Row],[Life Span ]]&lt;65,"Low",IF(Table1_2[[#This Row],[Life Span ]]&lt;75,"Medium","High"))</f>
        <v>Medium</v>
      </c>
      <c r="E216" s="4">
        <v>74.599999999999994</v>
      </c>
      <c r="F216" s="4">
        <v>19</v>
      </c>
      <c r="G216" s="4">
        <f>AVERAGE(Table1_2[[#This Row],[Adult Mortality]],Table1_2[[#This Row],[infant deaths]])</f>
        <v>9.5</v>
      </c>
      <c r="H216" s="4">
        <v>0</v>
      </c>
      <c r="I216" s="4">
        <v>8.4600000000000009</v>
      </c>
      <c r="J216" s="4">
        <v>327.16181280000001</v>
      </c>
      <c r="K216" s="3">
        <v>93</v>
      </c>
      <c r="L216" s="4">
        <v>0</v>
      </c>
      <c r="M216" s="4">
        <v>49.9</v>
      </c>
      <c r="N216" s="4">
        <v>0</v>
      </c>
      <c r="O216" s="4">
        <v>93</v>
      </c>
      <c r="P216" s="4">
        <v>6.21</v>
      </c>
      <c r="Q216" s="4">
        <v>93</v>
      </c>
      <c r="R216" s="4">
        <v>0.1</v>
      </c>
      <c r="S216" s="4">
        <v>16523.32388</v>
      </c>
      <c r="T216" s="4">
        <v>131581243</v>
      </c>
      <c r="U216" s="4">
        <v>3.8</v>
      </c>
      <c r="V216" s="4">
        <v>3.8</v>
      </c>
      <c r="W216" s="4">
        <v>0.77900000000000003</v>
      </c>
      <c r="X216" s="4">
        <v>15.5</v>
      </c>
      <c r="Y216" s="4"/>
    </row>
    <row r="217" spans="1:25" x14ac:dyDescent="0.3">
      <c r="A217" s="4" t="s">
        <v>37</v>
      </c>
      <c r="B217" s="4">
        <v>2008</v>
      </c>
      <c r="C217" s="4" t="s">
        <v>23</v>
      </c>
      <c r="D217" s="4" t="str">
        <f>IF(Table1_2[[#This Row],[Life Span ]]&lt;65,"Low",IF(Table1_2[[#This Row],[Life Span ]]&lt;75,"Medium","High"))</f>
        <v>Medium</v>
      </c>
      <c r="E217" s="4">
        <v>74.400000000000006</v>
      </c>
      <c r="F217" s="4">
        <v>111</v>
      </c>
      <c r="G217" s="4">
        <f>AVERAGE(Table1_2[[#This Row],[Adult Mortality]],Table1_2[[#This Row],[infant deaths]])</f>
        <v>55.5</v>
      </c>
      <c r="H217" s="4">
        <v>0</v>
      </c>
      <c r="I217" s="4">
        <v>8.9499999999999993</v>
      </c>
      <c r="J217" s="4">
        <v>25.522771120000002</v>
      </c>
      <c r="K217" s="3">
        <v>85</v>
      </c>
      <c r="L217" s="4">
        <v>0</v>
      </c>
      <c r="M217" s="4">
        <v>49.2</v>
      </c>
      <c r="N217" s="4">
        <v>0</v>
      </c>
      <c r="O217" s="4">
        <v>85</v>
      </c>
      <c r="P217" s="4">
        <v>6.1</v>
      </c>
      <c r="Q217" s="4">
        <v>85</v>
      </c>
      <c r="R217" s="4">
        <v>0.1</v>
      </c>
      <c r="S217" s="4">
        <v>1657.3227999999999</v>
      </c>
      <c r="T217" s="4">
        <v>131581243</v>
      </c>
      <c r="U217" s="4">
        <v>3.9</v>
      </c>
      <c r="V217" s="4">
        <v>3.9</v>
      </c>
      <c r="W217" s="4">
        <v>0.77500000000000002</v>
      </c>
      <c r="X217" s="4">
        <v>15.3</v>
      </c>
      <c r="Y217" s="4"/>
    </row>
    <row r="218" spans="1:25" x14ac:dyDescent="0.3">
      <c r="A218" s="4" t="s">
        <v>37</v>
      </c>
      <c r="B218" s="4">
        <v>2007</v>
      </c>
      <c r="C218" s="4" t="s">
        <v>23</v>
      </c>
      <c r="D218" s="4" t="str">
        <f>IF(Table1_2[[#This Row],[Life Span ]]&lt;65,"Low",IF(Table1_2[[#This Row],[Life Span ]]&lt;75,"Medium","High"))</f>
        <v>Medium</v>
      </c>
      <c r="E218" s="4">
        <v>74.2</v>
      </c>
      <c r="F218" s="4">
        <v>113</v>
      </c>
      <c r="G218" s="4">
        <f>AVERAGE(Table1_2[[#This Row],[Adult Mortality]],Table1_2[[#This Row],[infant deaths]])</f>
        <v>56.5</v>
      </c>
      <c r="H218" s="4">
        <v>0</v>
      </c>
      <c r="I218" s="4">
        <v>8.4700000000000006</v>
      </c>
      <c r="J218" s="4">
        <v>1641.30981</v>
      </c>
      <c r="K218" s="3">
        <v>93</v>
      </c>
      <c r="L218" s="4">
        <v>0</v>
      </c>
      <c r="M218" s="4">
        <v>48.4</v>
      </c>
      <c r="N218" s="4">
        <v>0</v>
      </c>
      <c r="O218" s="4">
        <v>93</v>
      </c>
      <c r="P218" s="4">
        <v>5.64</v>
      </c>
      <c r="Q218" s="4">
        <v>93</v>
      </c>
      <c r="R218" s="4">
        <v>0.1</v>
      </c>
      <c r="S218" s="4">
        <v>16462.485560000001</v>
      </c>
      <c r="T218" s="4">
        <v>131581243</v>
      </c>
      <c r="U218" s="4">
        <v>3.9</v>
      </c>
      <c r="V218" s="4">
        <v>3.9</v>
      </c>
      <c r="W218" s="4">
        <v>0.77100000000000002</v>
      </c>
      <c r="X218" s="4">
        <v>15</v>
      </c>
      <c r="Y218" s="4"/>
    </row>
    <row r="219" spans="1:25" x14ac:dyDescent="0.3">
      <c r="A219" s="4" t="s">
        <v>37</v>
      </c>
      <c r="B219" s="4">
        <v>2006</v>
      </c>
      <c r="C219" s="4" t="s">
        <v>23</v>
      </c>
      <c r="D219" s="4" t="str">
        <f>IF(Table1_2[[#This Row],[Life Span ]]&lt;65,"Low",IF(Table1_2[[#This Row],[Life Span ]]&lt;75,"Medium","High"))</f>
        <v>Medium</v>
      </c>
      <c r="E219" s="4">
        <v>74.099999999999994</v>
      </c>
      <c r="F219" s="4">
        <v>115</v>
      </c>
      <c r="G219" s="4">
        <f>AVERAGE(Table1_2[[#This Row],[Adult Mortality]],Table1_2[[#This Row],[infant deaths]])</f>
        <v>57.5</v>
      </c>
      <c r="H219" s="4">
        <v>0</v>
      </c>
      <c r="I219" s="4">
        <v>8.39</v>
      </c>
      <c r="J219" s="4">
        <v>181.50008560000001</v>
      </c>
      <c r="K219" s="3">
        <v>84</v>
      </c>
      <c r="L219" s="4">
        <v>0</v>
      </c>
      <c r="M219" s="4">
        <v>47.7</v>
      </c>
      <c r="N219" s="4">
        <v>0</v>
      </c>
      <c r="O219" s="4">
        <v>85</v>
      </c>
      <c r="P219" s="4">
        <v>5.27</v>
      </c>
      <c r="Q219" s="4">
        <v>84</v>
      </c>
      <c r="R219" s="4">
        <v>0.1</v>
      </c>
      <c r="S219" s="4">
        <v>15646.5591</v>
      </c>
      <c r="T219" s="4">
        <v>131581243</v>
      </c>
      <c r="U219" s="4">
        <v>4</v>
      </c>
      <c r="V219" s="4">
        <v>3.9</v>
      </c>
      <c r="W219" s="4">
        <v>0.76600000000000001</v>
      </c>
      <c r="X219" s="4">
        <v>14.8</v>
      </c>
      <c r="Y219" s="4"/>
    </row>
    <row r="220" spans="1:25" x14ac:dyDescent="0.3">
      <c r="A220" s="4" t="s">
        <v>37</v>
      </c>
      <c r="B220" s="4">
        <v>2005</v>
      </c>
      <c r="C220" s="4" t="s">
        <v>23</v>
      </c>
      <c r="D220" s="4" t="str">
        <f>IF(Table1_2[[#This Row],[Life Span ]]&lt;65,"Low",IF(Table1_2[[#This Row],[Life Span ]]&lt;75,"Medium","High"))</f>
        <v>Medium</v>
      </c>
      <c r="E220" s="4">
        <v>73.900000000000006</v>
      </c>
      <c r="F220" s="4">
        <v>117</v>
      </c>
      <c r="G220" s="4">
        <f>AVERAGE(Table1_2[[#This Row],[Adult Mortality]],Table1_2[[#This Row],[infant deaths]])</f>
        <v>58.5</v>
      </c>
      <c r="H220" s="4">
        <v>0</v>
      </c>
      <c r="I220" s="4">
        <v>8.01</v>
      </c>
      <c r="J220" s="4">
        <v>1311.440423</v>
      </c>
      <c r="K220" s="3">
        <v>92</v>
      </c>
      <c r="L220" s="4">
        <v>0</v>
      </c>
      <c r="M220" s="4">
        <v>46.9</v>
      </c>
      <c r="N220" s="4">
        <v>0</v>
      </c>
      <c r="O220" s="4">
        <v>91</v>
      </c>
      <c r="P220" s="4">
        <v>5.38</v>
      </c>
      <c r="Q220" s="4">
        <v>92</v>
      </c>
      <c r="R220" s="4">
        <v>0.1</v>
      </c>
      <c r="S220" s="4">
        <v>14223.865760000001</v>
      </c>
      <c r="T220" s="4">
        <v>131581243</v>
      </c>
      <c r="U220" s="4">
        <v>4</v>
      </c>
      <c r="V220" s="4">
        <v>4</v>
      </c>
      <c r="W220" s="4">
        <v>0.76100000000000001</v>
      </c>
      <c r="X220" s="4">
        <v>14.6</v>
      </c>
      <c r="Y220" s="4"/>
    </row>
    <row r="221" spans="1:25" x14ac:dyDescent="0.3">
      <c r="A221" s="4" t="s">
        <v>37</v>
      </c>
      <c r="B221" s="4">
        <v>2004</v>
      </c>
      <c r="C221" s="4" t="s">
        <v>23</v>
      </c>
      <c r="D221" s="4" t="str">
        <f>IF(Table1_2[[#This Row],[Life Span ]]&lt;65,"Low",IF(Table1_2[[#This Row],[Life Span ]]&lt;75,"Medium","High"))</f>
        <v>Medium</v>
      </c>
      <c r="E221" s="4">
        <v>73.8</v>
      </c>
      <c r="F221" s="4">
        <v>119</v>
      </c>
      <c r="G221" s="4">
        <f>AVERAGE(Table1_2[[#This Row],[Adult Mortality]],Table1_2[[#This Row],[infant deaths]])</f>
        <v>59.5</v>
      </c>
      <c r="H221" s="4">
        <v>0</v>
      </c>
      <c r="I221" s="4">
        <v>7.68</v>
      </c>
      <c r="J221" s="4">
        <v>166.0083443</v>
      </c>
      <c r="K221" s="3">
        <v>93</v>
      </c>
      <c r="L221" s="4">
        <v>0</v>
      </c>
      <c r="M221" s="4">
        <v>46.2</v>
      </c>
      <c r="N221" s="4">
        <v>0</v>
      </c>
      <c r="O221" s="4">
        <v>93</v>
      </c>
      <c r="P221" s="4">
        <v>5.71</v>
      </c>
      <c r="Q221" s="4">
        <v>93</v>
      </c>
      <c r="R221" s="4">
        <v>0.2</v>
      </c>
      <c r="S221" s="4">
        <v>12868.8639</v>
      </c>
      <c r="T221" s="4">
        <v>131581243</v>
      </c>
      <c r="U221" s="4">
        <v>4.0999999999999996</v>
      </c>
      <c r="V221" s="4">
        <v>4</v>
      </c>
      <c r="W221" s="4">
        <v>0.75700000000000001</v>
      </c>
      <c r="X221" s="4">
        <v>14.4</v>
      </c>
      <c r="Y221" s="4"/>
    </row>
    <row r="222" spans="1:25" x14ac:dyDescent="0.3">
      <c r="A222" s="4" t="s">
        <v>37</v>
      </c>
      <c r="B222" s="4">
        <v>2003</v>
      </c>
      <c r="C222" s="4" t="s">
        <v>23</v>
      </c>
      <c r="D222" s="4" t="str">
        <f>IF(Table1_2[[#This Row],[Life Span ]]&lt;65,"Low",IF(Table1_2[[#This Row],[Life Span ]]&lt;75,"Medium","High"))</f>
        <v>Medium</v>
      </c>
      <c r="E222" s="4">
        <v>73.7</v>
      </c>
      <c r="F222" s="4">
        <v>121</v>
      </c>
      <c r="G222" s="4">
        <f>AVERAGE(Table1_2[[#This Row],[Adult Mortality]],Table1_2[[#This Row],[infant deaths]])</f>
        <v>60.5</v>
      </c>
      <c r="H222" s="4">
        <v>0</v>
      </c>
      <c r="I222" s="4">
        <v>7.65</v>
      </c>
      <c r="J222" s="4">
        <v>13.5139917</v>
      </c>
      <c r="K222" s="3">
        <v>91</v>
      </c>
      <c r="L222" s="4">
        <v>0</v>
      </c>
      <c r="M222" s="4">
        <v>45.4</v>
      </c>
      <c r="N222" s="4">
        <v>0</v>
      </c>
      <c r="O222" s="4">
        <v>9</v>
      </c>
      <c r="P222" s="4">
        <v>5.82</v>
      </c>
      <c r="Q222" s="4">
        <v>89</v>
      </c>
      <c r="R222" s="4">
        <v>0.4</v>
      </c>
      <c r="S222" s="4">
        <v>1228.5446999999999</v>
      </c>
      <c r="T222" s="4">
        <v>131581243</v>
      </c>
      <c r="U222" s="4">
        <v>4.0999999999999996</v>
      </c>
      <c r="V222" s="4">
        <v>4.0999999999999996</v>
      </c>
      <c r="W222" s="4">
        <v>0.753</v>
      </c>
      <c r="X222" s="4">
        <v>14.2</v>
      </c>
      <c r="Y222" s="4"/>
    </row>
    <row r="223" spans="1:25" x14ac:dyDescent="0.3">
      <c r="A223" s="4" t="s">
        <v>37</v>
      </c>
      <c r="B223" s="4">
        <v>2002</v>
      </c>
      <c r="C223" s="4" t="s">
        <v>23</v>
      </c>
      <c r="D223" s="4" t="str">
        <f>IF(Table1_2[[#This Row],[Life Span ]]&lt;65,"Low",IF(Table1_2[[#This Row],[Life Span ]]&lt;75,"Medium","High"))</f>
        <v>Medium</v>
      </c>
      <c r="E223" s="4">
        <v>73.5</v>
      </c>
      <c r="F223" s="4">
        <v>123</v>
      </c>
      <c r="G223" s="4">
        <f>AVERAGE(Table1_2[[#This Row],[Adult Mortality]],Table1_2[[#This Row],[infant deaths]])</f>
        <v>61.5</v>
      </c>
      <c r="H223" s="4">
        <v>0</v>
      </c>
      <c r="I223" s="4">
        <v>7.59</v>
      </c>
      <c r="J223" s="4">
        <v>133.099491</v>
      </c>
      <c r="K223" s="3">
        <v>66</v>
      </c>
      <c r="L223" s="4">
        <v>0</v>
      </c>
      <c r="M223" s="4">
        <v>44.6</v>
      </c>
      <c r="N223" s="4">
        <v>0</v>
      </c>
      <c r="O223" s="4">
        <v>86</v>
      </c>
      <c r="P223" s="4">
        <v>5.76</v>
      </c>
      <c r="Q223" s="4">
        <v>87</v>
      </c>
      <c r="R223" s="4">
        <v>0.8</v>
      </c>
      <c r="S223" s="4">
        <v>11675.39395</v>
      </c>
      <c r="T223" s="4">
        <v>131581243</v>
      </c>
      <c r="U223" s="4">
        <v>4.2</v>
      </c>
      <c r="V223" s="4">
        <v>4.0999999999999996</v>
      </c>
      <c r="W223" s="4">
        <v>0.749</v>
      </c>
      <c r="X223" s="4">
        <v>14</v>
      </c>
      <c r="Y223" s="4"/>
    </row>
    <row r="224" spans="1:25" x14ac:dyDescent="0.3">
      <c r="A224" s="4" t="s">
        <v>37</v>
      </c>
      <c r="B224" s="4">
        <v>2001</v>
      </c>
      <c r="C224" s="4" t="s">
        <v>23</v>
      </c>
      <c r="D224" s="4" t="str">
        <f>IF(Table1_2[[#This Row],[Life Span ]]&lt;65,"Low",IF(Table1_2[[#This Row],[Life Span ]]&lt;75,"Medium","High"))</f>
        <v>Medium</v>
      </c>
      <c r="E224" s="4">
        <v>73.400000000000006</v>
      </c>
      <c r="F224" s="4">
        <v>125</v>
      </c>
      <c r="G224" s="4">
        <f>AVERAGE(Table1_2[[#This Row],[Adult Mortality]],Table1_2[[#This Row],[infant deaths]])</f>
        <v>62.5</v>
      </c>
      <c r="H224" s="4">
        <v>0</v>
      </c>
      <c r="I224" s="4">
        <v>7.38</v>
      </c>
      <c r="J224" s="4">
        <v>138.16646270000001</v>
      </c>
      <c r="K224" s="3">
        <v>18</v>
      </c>
      <c r="L224" s="4">
        <v>0</v>
      </c>
      <c r="M224" s="4">
        <v>43.8</v>
      </c>
      <c r="N224" s="4">
        <v>0</v>
      </c>
      <c r="O224" s="4">
        <v>93</v>
      </c>
      <c r="P224" s="4">
        <v>5.47</v>
      </c>
      <c r="Q224" s="4">
        <v>84</v>
      </c>
      <c r="R224" s="4">
        <v>0.7</v>
      </c>
      <c r="S224" s="4">
        <v>11513.87189</v>
      </c>
      <c r="T224" s="4">
        <v>131581243</v>
      </c>
      <c r="U224" s="4">
        <v>4.2</v>
      </c>
      <c r="V224" s="4">
        <v>4.2</v>
      </c>
      <c r="W224" s="4">
        <v>0.75</v>
      </c>
      <c r="X224" s="4">
        <v>14</v>
      </c>
      <c r="Y224" s="4"/>
    </row>
    <row r="225" spans="1:25" x14ac:dyDescent="0.3">
      <c r="A225" s="4" t="s">
        <v>37</v>
      </c>
      <c r="B225" s="4">
        <v>2000</v>
      </c>
      <c r="C225" s="4" t="s">
        <v>23</v>
      </c>
      <c r="D225" s="4" t="str">
        <f>IF(Table1_2[[#This Row],[Life Span ]]&lt;65,"Low",IF(Table1_2[[#This Row],[Life Span ]]&lt;75,"Medium","High"))</f>
        <v>Medium</v>
      </c>
      <c r="E225" s="4">
        <v>73.3</v>
      </c>
      <c r="F225" s="4">
        <v>127</v>
      </c>
      <c r="G225" s="4">
        <f>AVERAGE(Table1_2[[#This Row],[Adult Mortality]],Table1_2[[#This Row],[infant deaths]])</f>
        <v>63.5</v>
      </c>
      <c r="H225" s="4">
        <v>0</v>
      </c>
      <c r="I225" s="4">
        <v>7.43</v>
      </c>
      <c r="J225" s="4">
        <v>1140.6157539999999</v>
      </c>
      <c r="K225" s="3">
        <v>18</v>
      </c>
      <c r="L225" s="4">
        <v>0</v>
      </c>
      <c r="M225" s="4">
        <v>43</v>
      </c>
      <c r="N225" s="4">
        <v>0</v>
      </c>
      <c r="O225" s="4">
        <v>86</v>
      </c>
      <c r="P225" s="4">
        <v>5.16</v>
      </c>
      <c r="Q225" s="4">
        <v>93</v>
      </c>
      <c r="R225" s="4">
        <v>0.9</v>
      </c>
      <c r="S225" s="4">
        <v>11568.1111</v>
      </c>
      <c r="T225" s="4">
        <v>131581243</v>
      </c>
      <c r="U225" s="4">
        <v>4.3</v>
      </c>
      <c r="V225" s="4">
        <v>4.2</v>
      </c>
      <c r="W225" s="4">
        <v>0.74099999999999999</v>
      </c>
      <c r="X225" s="4">
        <v>14</v>
      </c>
      <c r="Y225" s="4"/>
    </row>
    <row r="226" spans="1:25" x14ac:dyDescent="0.3">
      <c r="A226" s="4" t="s">
        <v>38</v>
      </c>
      <c r="B226" s="4">
        <v>2015</v>
      </c>
      <c r="C226" s="4" t="s">
        <v>23</v>
      </c>
      <c r="D226" s="4" t="str">
        <f>IF(Table1_2[[#This Row],[Life Span ]]&lt;65,"Low",IF(Table1_2[[#This Row],[Life Span ]]&lt;75,"Medium","High"))</f>
        <v>Medium</v>
      </c>
      <c r="E226" s="4">
        <v>72.3</v>
      </c>
      <c r="F226" s="4">
        <v>196</v>
      </c>
      <c r="G226" s="4">
        <f>AVERAGE(Table1_2[[#This Row],[Adult Mortality]],Table1_2[[#This Row],[infant deaths]])</f>
        <v>98</v>
      </c>
      <c r="H226" s="4">
        <v>0</v>
      </c>
      <c r="I226" s="4">
        <v>13.94</v>
      </c>
      <c r="J226" s="4">
        <v>0</v>
      </c>
      <c r="K226" s="3">
        <v>99</v>
      </c>
      <c r="L226" s="4">
        <v>2</v>
      </c>
      <c r="M226" s="4">
        <v>62.3</v>
      </c>
      <c r="N226" s="4">
        <v>0</v>
      </c>
      <c r="O226" s="4">
        <v>99</v>
      </c>
      <c r="P226" s="4">
        <v>5.16</v>
      </c>
      <c r="Q226" s="4">
        <v>99</v>
      </c>
      <c r="R226" s="4">
        <v>0.1</v>
      </c>
      <c r="S226" s="4">
        <v>5949.1167699999996</v>
      </c>
      <c r="T226" s="4">
        <v>9489616</v>
      </c>
      <c r="U226" s="4">
        <v>1.9</v>
      </c>
      <c r="V226" s="4">
        <v>2</v>
      </c>
      <c r="W226" s="4">
        <v>0.79800000000000004</v>
      </c>
      <c r="X226" s="4">
        <v>15.6</v>
      </c>
      <c r="Y226" s="4"/>
    </row>
    <row r="227" spans="1:25" x14ac:dyDescent="0.3">
      <c r="A227" s="4" t="s">
        <v>38</v>
      </c>
      <c r="B227" s="4">
        <v>2014</v>
      </c>
      <c r="C227" s="4" t="s">
        <v>23</v>
      </c>
      <c r="D227" s="4" t="str">
        <f>IF(Table1_2[[#This Row],[Life Span ]]&lt;65,"Low",IF(Table1_2[[#This Row],[Life Span ]]&lt;75,"Medium","High"))</f>
        <v>Medium</v>
      </c>
      <c r="E227" s="4">
        <v>72</v>
      </c>
      <c r="F227" s="4">
        <v>199</v>
      </c>
      <c r="G227" s="4">
        <f>AVERAGE(Table1_2[[#This Row],[Adult Mortality]],Table1_2[[#This Row],[infant deaths]])</f>
        <v>99.5</v>
      </c>
      <c r="H227" s="4">
        <v>0</v>
      </c>
      <c r="I227" s="4">
        <v>13.94</v>
      </c>
      <c r="J227" s="4">
        <v>1147.1114</v>
      </c>
      <c r="K227" s="3">
        <v>97</v>
      </c>
      <c r="L227" s="4">
        <v>64</v>
      </c>
      <c r="M227" s="4">
        <v>61.7</v>
      </c>
      <c r="N227" s="4">
        <v>0</v>
      </c>
      <c r="O227" s="4">
        <v>97</v>
      </c>
      <c r="P227" s="4">
        <v>5.69</v>
      </c>
      <c r="Q227" s="4">
        <v>97</v>
      </c>
      <c r="R227" s="4">
        <v>0.1</v>
      </c>
      <c r="S227" s="4">
        <v>8318.4292939999996</v>
      </c>
      <c r="T227" s="4">
        <v>9474511</v>
      </c>
      <c r="U227" s="4">
        <v>1.9</v>
      </c>
      <c r="V227" s="4">
        <v>2</v>
      </c>
      <c r="W227" s="4">
        <v>0.79600000000000004</v>
      </c>
      <c r="X227" s="4">
        <v>15.7</v>
      </c>
      <c r="Y227" s="4"/>
    </row>
    <row r="228" spans="1:25" x14ac:dyDescent="0.3">
      <c r="A228" s="4" t="s">
        <v>38</v>
      </c>
      <c r="B228" s="4">
        <v>2013</v>
      </c>
      <c r="C228" s="4" t="s">
        <v>23</v>
      </c>
      <c r="D228" s="4" t="str">
        <f>IF(Table1_2[[#This Row],[Life Span ]]&lt;65,"Low",IF(Table1_2[[#This Row],[Life Span ]]&lt;75,"Medium","High"))</f>
        <v>Medium</v>
      </c>
      <c r="E228" s="4">
        <v>71.7</v>
      </c>
      <c r="F228" s="4">
        <v>23</v>
      </c>
      <c r="G228" s="4">
        <f>AVERAGE(Table1_2[[#This Row],[Adult Mortality]],Table1_2[[#This Row],[infant deaths]])</f>
        <v>11.5</v>
      </c>
      <c r="H228" s="4">
        <v>0</v>
      </c>
      <c r="I228" s="4">
        <v>14.66</v>
      </c>
      <c r="J228" s="4">
        <v>1109.854619</v>
      </c>
      <c r="K228" s="3">
        <v>98</v>
      </c>
      <c r="L228" s="4">
        <v>16</v>
      </c>
      <c r="M228" s="4">
        <v>61.1</v>
      </c>
      <c r="N228" s="4">
        <v>1</v>
      </c>
      <c r="O228" s="4">
        <v>98</v>
      </c>
      <c r="P228" s="4">
        <v>6.7</v>
      </c>
      <c r="Q228" s="4">
        <v>98</v>
      </c>
      <c r="R228" s="4">
        <v>0.1</v>
      </c>
      <c r="S228" s="4">
        <v>7978.8254429999997</v>
      </c>
      <c r="T228" s="4">
        <v>9465997</v>
      </c>
      <c r="U228" s="4">
        <v>2</v>
      </c>
      <c r="V228" s="4">
        <v>2</v>
      </c>
      <c r="W228" s="4">
        <v>0.79600000000000004</v>
      </c>
      <c r="X228" s="4">
        <v>15.7</v>
      </c>
      <c r="Y228" s="4"/>
    </row>
    <row r="229" spans="1:25" x14ac:dyDescent="0.3">
      <c r="A229" s="4" t="s">
        <v>38</v>
      </c>
      <c r="B229" s="4">
        <v>2012</v>
      </c>
      <c r="C229" s="4" t="s">
        <v>23</v>
      </c>
      <c r="D229" s="4" t="str">
        <f>IF(Table1_2[[#This Row],[Life Span ]]&lt;65,"Low",IF(Table1_2[[#This Row],[Life Span ]]&lt;75,"Medium","High"))</f>
        <v>Medium</v>
      </c>
      <c r="E229" s="4">
        <v>71.900000000000006</v>
      </c>
      <c r="F229" s="4">
        <v>194</v>
      </c>
      <c r="G229" s="4">
        <f>AVERAGE(Table1_2[[#This Row],[Adult Mortality]],Table1_2[[#This Row],[infant deaths]])</f>
        <v>97</v>
      </c>
      <c r="H229" s="4">
        <v>0</v>
      </c>
      <c r="I229" s="4">
        <v>16.350000000000001</v>
      </c>
      <c r="J229" s="4">
        <v>91.709621170000005</v>
      </c>
      <c r="K229" s="3">
        <v>97</v>
      </c>
      <c r="L229" s="4">
        <v>10</v>
      </c>
      <c r="M229" s="4">
        <v>6.5</v>
      </c>
      <c r="N229" s="4">
        <v>1</v>
      </c>
      <c r="O229" s="4">
        <v>98</v>
      </c>
      <c r="P229" s="4">
        <v>5.0999999999999996</v>
      </c>
      <c r="Q229" s="4">
        <v>98</v>
      </c>
      <c r="R229" s="4">
        <v>0.1</v>
      </c>
      <c r="S229" s="4">
        <v>694.24391500000002</v>
      </c>
      <c r="T229" s="4">
        <v>9464495</v>
      </c>
      <c r="U229" s="4">
        <v>2</v>
      </c>
      <c r="V229" s="4">
        <v>2.1</v>
      </c>
      <c r="W229" s="4">
        <v>0.79300000000000004</v>
      </c>
      <c r="X229" s="4">
        <v>15.6</v>
      </c>
      <c r="Y229" s="4"/>
    </row>
    <row r="230" spans="1:25" x14ac:dyDescent="0.3">
      <c r="A230" s="4" t="s">
        <v>38</v>
      </c>
      <c r="B230" s="4">
        <v>2011</v>
      </c>
      <c r="C230" s="4" t="s">
        <v>23</v>
      </c>
      <c r="D230" s="4" t="str">
        <f>IF(Table1_2[[#This Row],[Life Span ]]&lt;65,"Low",IF(Table1_2[[#This Row],[Life Span ]]&lt;75,"Medium","High"))</f>
        <v>Medium</v>
      </c>
      <c r="E230" s="4">
        <v>72</v>
      </c>
      <c r="F230" s="4">
        <v>232</v>
      </c>
      <c r="G230" s="4">
        <f>AVERAGE(Table1_2[[#This Row],[Adult Mortality]],Table1_2[[#This Row],[infant deaths]])</f>
        <v>116</v>
      </c>
      <c r="H230" s="4">
        <v>0</v>
      </c>
      <c r="I230" s="4">
        <v>17.309999999999999</v>
      </c>
      <c r="J230" s="4">
        <v>846.91130710000004</v>
      </c>
      <c r="K230" s="3">
        <v>98</v>
      </c>
      <c r="L230" s="4">
        <v>50</v>
      </c>
      <c r="M230" s="4">
        <v>59.9</v>
      </c>
      <c r="N230" s="4">
        <v>1</v>
      </c>
      <c r="O230" s="4">
        <v>98</v>
      </c>
      <c r="P230" s="4">
        <v>4.92</v>
      </c>
      <c r="Q230" s="4">
        <v>98</v>
      </c>
      <c r="R230" s="4">
        <v>0.1</v>
      </c>
      <c r="S230" s="4">
        <v>6519.7175299999999</v>
      </c>
      <c r="T230" s="4">
        <v>9473172</v>
      </c>
      <c r="U230" s="4">
        <v>2</v>
      </c>
      <c r="V230" s="4">
        <v>2.1</v>
      </c>
      <c r="W230" s="4">
        <v>0.78700000000000003</v>
      </c>
      <c r="X230" s="4">
        <v>15.5</v>
      </c>
      <c r="Y230" s="4"/>
    </row>
    <row r="231" spans="1:25" x14ac:dyDescent="0.3">
      <c r="A231" s="4" t="s">
        <v>38</v>
      </c>
      <c r="B231" s="4">
        <v>2010</v>
      </c>
      <c r="C231" s="4" t="s">
        <v>23</v>
      </c>
      <c r="D231" s="4" t="str">
        <f>IF(Table1_2[[#This Row],[Life Span ]]&lt;65,"Low",IF(Table1_2[[#This Row],[Life Span ]]&lt;75,"Medium","High"))</f>
        <v>Medium</v>
      </c>
      <c r="E231" s="4">
        <v>73</v>
      </c>
      <c r="F231" s="4">
        <v>222</v>
      </c>
      <c r="G231" s="4">
        <f>AVERAGE(Table1_2[[#This Row],[Adult Mortality]],Table1_2[[#This Row],[infant deaths]])</f>
        <v>111</v>
      </c>
      <c r="H231" s="4">
        <v>0</v>
      </c>
      <c r="I231" s="4">
        <v>14.44</v>
      </c>
      <c r="J231" s="4">
        <v>8.4940951800000004</v>
      </c>
      <c r="K231" s="3">
        <v>96</v>
      </c>
      <c r="L231" s="4">
        <v>1</v>
      </c>
      <c r="M231" s="4">
        <v>59.3</v>
      </c>
      <c r="N231" s="4">
        <v>1</v>
      </c>
      <c r="O231" s="4">
        <v>99</v>
      </c>
      <c r="P231" s="4">
        <v>5.55</v>
      </c>
      <c r="Q231" s="4">
        <v>98</v>
      </c>
      <c r="R231" s="4">
        <v>0.1</v>
      </c>
      <c r="S231" s="4">
        <v>63.388770000000001</v>
      </c>
      <c r="T231" s="4">
        <v>949583</v>
      </c>
      <c r="U231" s="4">
        <v>2</v>
      </c>
      <c r="V231" s="4">
        <v>2.2000000000000002</v>
      </c>
      <c r="W231" s="4">
        <v>0.78</v>
      </c>
      <c r="X231" s="4">
        <v>15.5</v>
      </c>
      <c r="Y231" s="4"/>
    </row>
    <row r="232" spans="1:25" x14ac:dyDescent="0.3">
      <c r="A232" s="4" t="s">
        <v>38</v>
      </c>
      <c r="B232" s="4">
        <v>2009</v>
      </c>
      <c r="C232" s="4" t="s">
        <v>23</v>
      </c>
      <c r="D232" s="4" t="str">
        <f>IF(Table1_2[[#This Row],[Life Span ]]&lt;65,"Low",IF(Table1_2[[#This Row],[Life Span ]]&lt;75,"Medium","High"))</f>
        <v>Medium</v>
      </c>
      <c r="E232" s="4">
        <v>70</v>
      </c>
      <c r="F232" s="4">
        <v>226</v>
      </c>
      <c r="G232" s="4">
        <f>AVERAGE(Table1_2[[#This Row],[Adult Mortality]],Table1_2[[#This Row],[infant deaths]])</f>
        <v>113</v>
      </c>
      <c r="H232" s="4">
        <v>0</v>
      </c>
      <c r="I232" s="4">
        <v>14.09</v>
      </c>
      <c r="J232" s="4">
        <v>434.79850249999998</v>
      </c>
      <c r="K232" s="3">
        <v>98</v>
      </c>
      <c r="L232" s="4">
        <v>0</v>
      </c>
      <c r="M232" s="4">
        <v>58.7</v>
      </c>
      <c r="N232" s="4">
        <v>1</v>
      </c>
      <c r="O232" s="4">
        <v>98</v>
      </c>
      <c r="P232" s="4">
        <v>6.9</v>
      </c>
      <c r="Q232" s="4">
        <v>96</v>
      </c>
      <c r="R232" s="4">
        <v>0.1</v>
      </c>
      <c r="S232" s="4">
        <v>5176.1726490000001</v>
      </c>
      <c r="T232" s="4">
        <v>956765</v>
      </c>
      <c r="U232" s="4">
        <v>2.1</v>
      </c>
      <c r="V232" s="4">
        <v>2.2000000000000002</v>
      </c>
      <c r="W232" s="4">
        <v>0.77100000000000002</v>
      </c>
      <c r="X232" s="4">
        <v>15.4</v>
      </c>
      <c r="Y232" s="4"/>
    </row>
    <row r="233" spans="1:25" x14ac:dyDescent="0.3">
      <c r="A233" s="4" t="s">
        <v>38</v>
      </c>
      <c r="B233" s="4">
        <v>2008</v>
      </c>
      <c r="C233" s="4" t="s">
        <v>23</v>
      </c>
      <c r="D233" s="4" t="str">
        <f>IF(Table1_2[[#This Row],[Life Span ]]&lt;65,"Low",IF(Table1_2[[#This Row],[Life Span ]]&lt;75,"Medium","High"))</f>
        <v>Medium</v>
      </c>
      <c r="E233" s="4">
        <v>70</v>
      </c>
      <c r="F233" s="4">
        <v>224</v>
      </c>
      <c r="G233" s="4">
        <f>AVERAGE(Table1_2[[#This Row],[Adult Mortality]],Table1_2[[#This Row],[infant deaths]])</f>
        <v>112.5</v>
      </c>
      <c r="H233" s="4">
        <v>1</v>
      </c>
      <c r="I233" s="4">
        <v>14.67</v>
      </c>
      <c r="J233" s="4">
        <v>501.80561410000001</v>
      </c>
      <c r="K233" s="3">
        <v>98</v>
      </c>
      <c r="L233" s="4">
        <v>0</v>
      </c>
      <c r="M233" s="4">
        <v>58.2</v>
      </c>
      <c r="N233" s="4">
        <v>1</v>
      </c>
      <c r="O233" s="4">
        <v>98</v>
      </c>
      <c r="P233" s="4">
        <v>5.95</v>
      </c>
      <c r="Q233" s="4">
        <v>97</v>
      </c>
      <c r="R233" s="4">
        <v>0.1</v>
      </c>
      <c r="S233" s="4">
        <v>6376.1831529999999</v>
      </c>
      <c r="T233" s="4">
        <v>9527985</v>
      </c>
      <c r="U233" s="4">
        <v>2.1</v>
      </c>
      <c r="V233" s="4">
        <v>2.2999999999999998</v>
      </c>
      <c r="W233" s="4">
        <v>0.755</v>
      </c>
      <c r="X233" s="4">
        <v>15.1</v>
      </c>
      <c r="Y233" s="4"/>
    </row>
    <row r="234" spans="1:25" x14ac:dyDescent="0.3">
      <c r="A234" s="4" t="s">
        <v>38</v>
      </c>
      <c r="B234" s="4">
        <v>2007</v>
      </c>
      <c r="C234" s="4" t="s">
        <v>23</v>
      </c>
      <c r="D234" s="4" t="str">
        <f>IF(Table1_2[[#This Row],[Life Span ]]&lt;65,"Low",IF(Table1_2[[#This Row],[Life Span ]]&lt;75,"Medium","High"))</f>
        <v>Medium</v>
      </c>
      <c r="E234" s="4">
        <v>69.8</v>
      </c>
      <c r="F234" s="4">
        <v>226</v>
      </c>
      <c r="G234" s="4">
        <f>AVERAGE(Table1_2[[#This Row],[Adult Mortality]],Table1_2[[#This Row],[infant deaths]])</f>
        <v>113.5</v>
      </c>
      <c r="H234" s="4">
        <v>1</v>
      </c>
      <c r="I234" s="4">
        <v>14.22</v>
      </c>
      <c r="J234" s="4">
        <v>464.07751300000001</v>
      </c>
      <c r="K234" s="3">
        <v>91</v>
      </c>
      <c r="L234" s="4">
        <v>1</v>
      </c>
      <c r="M234" s="4">
        <v>57.7</v>
      </c>
      <c r="N234" s="4">
        <v>1</v>
      </c>
      <c r="O234" s="4">
        <v>9</v>
      </c>
      <c r="P234" s="4">
        <v>6.44</v>
      </c>
      <c r="Q234" s="4">
        <v>95</v>
      </c>
      <c r="R234" s="4">
        <v>0.1</v>
      </c>
      <c r="S234" s="4">
        <v>4735.4848270000002</v>
      </c>
      <c r="T234" s="4">
        <v>956953</v>
      </c>
      <c r="U234" s="4">
        <v>2.2000000000000002</v>
      </c>
      <c r="V234" s="4">
        <v>2.2999999999999998</v>
      </c>
      <c r="W234" s="4">
        <v>0.73899999999999999</v>
      </c>
      <c r="X234" s="4">
        <v>14.9</v>
      </c>
      <c r="Y234" s="4"/>
    </row>
    <row r="235" spans="1:25" x14ac:dyDescent="0.3">
      <c r="A235" s="4" t="s">
        <v>38</v>
      </c>
      <c r="B235" s="4">
        <v>2006</v>
      </c>
      <c r="C235" s="4" t="s">
        <v>23</v>
      </c>
      <c r="D235" s="4" t="str">
        <f>IF(Table1_2[[#This Row],[Life Span ]]&lt;65,"Low",IF(Table1_2[[#This Row],[Life Span ]]&lt;75,"Medium","High"))</f>
        <v>Medium</v>
      </c>
      <c r="E235" s="4">
        <v>68.900000000000006</v>
      </c>
      <c r="F235" s="4">
        <v>243</v>
      </c>
      <c r="G235" s="4">
        <f>AVERAGE(Table1_2[[#This Row],[Adult Mortality]],Table1_2[[#This Row],[infant deaths]])</f>
        <v>122</v>
      </c>
      <c r="H235" s="4">
        <v>1</v>
      </c>
      <c r="I235" s="4">
        <v>12.6</v>
      </c>
      <c r="J235" s="4">
        <v>364.42605200000003</v>
      </c>
      <c r="K235" s="3">
        <v>98</v>
      </c>
      <c r="L235" s="4">
        <v>149</v>
      </c>
      <c r="M235" s="4">
        <v>57.2</v>
      </c>
      <c r="N235" s="4">
        <v>1</v>
      </c>
      <c r="O235" s="4">
        <v>97</v>
      </c>
      <c r="P235" s="4">
        <v>6.34</v>
      </c>
      <c r="Q235" s="4">
        <v>99</v>
      </c>
      <c r="R235" s="4">
        <v>0.1</v>
      </c>
      <c r="S235" s="4">
        <v>3848.2159660000002</v>
      </c>
      <c r="T235" s="4">
        <v>964924</v>
      </c>
      <c r="U235" s="4">
        <v>2.2000000000000002</v>
      </c>
      <c r="V235" s="4">
        <v>2.4</v>
      </c>
      <c r="W235" s="4">
        <v>0.72299999999999998</v>
      </c>
      <c r="X235" s="4">
        <v>14.6</v>
      </c>
      <c r="Y235" s="4"/>
    </row>
    <row r="236" spans="1:25" x14ac:dyDescent="0.3">
      <c r="A236" s="4" t="s">
        <v>38</v>
      </c>
      <c r="B236" s="4">
        <v>2005</v>
      </c>
      <c r="C236" s="4" t="s">
        <v>23</v>
      </c>
      <c r="D236" s="4" t="str">
        <f>IF(Table1_2[[#This Row],[Life Span ]]&lt;65,"Low",IF(Table1_2[[#This Row],[Life Span ]]&lt;75,"Medium","High"))</f>
        <v>Medium</v>
      </c>
      <c r="E236" s="4">
        <v>68.099999999999994</v>
      </c>
      <c r="F236" s="4">
        <v>252</v>
      </c>
      <c r="G236" s="4">
        <f>AVERAGE(Table1_2[[#This Row],[Adult Mortality]],Table1_2[[#This Row],[infant deaths]])</f>
        <v>126.5</v>
      </c>
      <c r="H236" s="4">
        <v>1</v>
      </c>
      <c r="I236" s="4">
        <v>11.01</v>
      </c>
      <c r="J236" s="4">
        <v>45.650077979999999</v>
      </c>
      <c r="K236" s="3">
        <v>99</v>
      </c>
      <c r="L236" s="4">
        <v>1</v>
      </c>
      <c r="M236" s="4">
        <v>56.7</v>
      </c>
      <c r="N236" s="4">
        <v>1</v>
      </c>
      <c r="O236" s="4">
        <v>98</v>
      </c>
      <c r="P236" s="4">
        <v>6.89</v>
      </c>
      <c r="Q236" s="4">
        <v>99</v>
      </c>
      <c r="R236" s="4">
        <v>0.1</v>
      </c>
      <c r="S236" s="4">
        <v>3126.71767</v>
      </c>
      <c r="T236" s="4">
        <v>9663915</v>
      </c>
      <c r="U236" s="4">
        <v>2.2999999999999998</v>
      </c>
      <c r="V236" s="4">
        <v>2.5</v>
      </c>
      <c r="W236" s="4">
        <v>0.71299999999999997</v>
      </c>
      <c r="X236" s="4">
        <v>14.4</v>
      </c>
      <c r="Y236" s="4"/>
    </row>
    <row r="237" spans="1:25" x14ac:dyDescent="0.3">
      <c r="A237" s="4" t="s">
        <v>38</v>
      </c>
      <c r="B237" s="4">
        <v>2004</v>
      </c>
      <c r="C237" s="4" t="s">
        <v>23</v>
      </c>
      <c r="D237" s="4" t="str">
        <f>IF(Table1_2[[#This Row],[Life Span ]]&lt;65,"Low",IF(Table1_2[[#This Row],[Life Span ]]&lt;75,"Medium","High"))</f>
        <v>Medium</v>
      </c>
      <c r="E237" s="4">
        <v>68.2</v>
      </c>
      <c r="F237" s="4">
        <v>247</v>
      </c>
      <c r="G237" s="4">
        <f>AVERAGE(Table1_2[[#This Row],[Adult Mortality]],Table1_2[[#This Row],[infant deaths]])</f>
        <v>124</v>
      </c>
      <c r="H237" s="4">
        <v>1</v>
      </c>
      <c r="I237" s="4">
        <v>12.05</v>
      </c>
      <c r="J237" s="4">
        <v>42.334439009999997</v>
      </c>
      <c r="K237" s="3">
        <v>99</v>
      </c>
      <c r="L237" s="4">
        <v>2</v>
      </c>
      <c r="M237" s="4">
        <v>56.2</v>
      </c>
      <c r="N237" s="4">
        <v>1</v>
      </c>
      <c r="O237" s="4">
        <v>99</v>
      </c>
      <c r="P237" s="4">
        <v>6.59</v>
      </c>
      <c r="Q237" s="4">
        <v>99</v>
      </c>
      <c r="R237" s="4">
        <v>0.1</v>
      </c>
      <c r="S237" s="4">
        <v>2378.3392699999999</v>
      </c>
      <c r="T237" s="4">
        <v>973146</v>
      </c>
      <c r="U237" s="4">
        <v>2.4</v>
      </c>
      <c r="V237" s="4">
        <v>2.5</v>
      </c>
      <c r="W237" s="4">
        <v>0.70299999999999996</v>
      </c>
      <c r="X237" s="4">
        <v>14.1</v>
      </c>
      <c r="Y237" s="4"/>
    </row>
    <row r="238" spans="1:25" x14ac:dyDescent="0.3">
      <c r="A238" s="4" t="s">
        <v>38</v>
      </c>
      <c r="B238" s="4">
        <v>2003</v>
      </c>
      <c r="C238" s="4" t="s">
        <v>23</v>
      </c>
      <c r="D238" s="4" t="str">
        <f>IF(Table1_2[[#This Row],[Life Span ]]&lt;65,"Low",IF(Table1_2[[#This Row],[Life Span ]]&lt;75,"Medium","High"))</f>
        <v>Medium</v>
      </c>
      <c r="E238" s="4">
        <v>67.7</v>
      </c>
      <c r="F238" s="4">
        <v>253</v>
      </c>
      <c r="G238" s="4">
        <f>AVERAGE(Table1_2[[#This Row],[Adult Mortality]],Table1_2[[#This Row],[infant deaths]])</f>
        <v>127</v>
      </c>
      <c r="H238" s="4">
        <v>1</v>
      </c>
      <c r="I238" s="4">
        <v>11.17</v>
      </c>
      <c r="J238" s="4">
        <v>23.835785940000001</v>
      </c>
      <c r="K238" s="3">
        <v>56</v>
      </c>
      <c r="L238" s="4">
        <v>21</v>
      </c>
      <c r="M238" s="4">
        <v>55.8</v>
      </c>
      <c r="N238" s="4">
        <v>1</v>
      </c>
      <c r="O238" s="4">
        <v>53</v>
      </c>
      <c r="P238" s="4">
        <v>6.59</v>
      </c>
      <c r="Q238" s="4">
        <v>5</v>
      </c>
      <c r="R238" s="4">
        <v>0.1</v>
      </c>
      <c r="S238" s="4">
        <v>1819.5256440000001</v>
      </c>
      <c r="T238" s="4">
        <v>9796749</v>
      </c>
      <c r="U238" s="4">
        <v>2.5</v>
      </c>
      <c r="V238" s="4">
        <v>2.6</v>
      </c>
      <c r="W238" s="4">
        <v>0.69499999999999995</v>
      </c>
      <c r="X238" s="4">
        <v>13.9</v>
      </c>
      <c r="Y238" s="4"/>
    </row>
    <row r="239" spans="1:25" x14ac:dyDescent="0.3">
      <c r="A239" s="4" t="s">
        <v>38</v>
      </c>
      <c r="B239" s="4">
        <v>2002</v>
      </c>
      <c r="C239" s="4" t="s">
        <v>23</v>
      </c>
      <c r="D239" s="4" t="str">
        <f>IF(Table1_2[[#This Row],[Life Span ]]&lt;65,"Low",IF(Table1_2[[#This Row],[Life Span ]]&lt;75,"Medium","High"))</f>
        <v>Medium</v>
      </c>
      <c r="E239" s="4">
        <v>67.2</v>
      </c>
      <c r="F239" s="4">
        <v>262</v>
      </c>
      <c r="G239" s="4">
        <f>AVERAGE(Table1_2[[#This Row],[Adult Mortality]],Table1_2[[#This Row],[infant deaths]])</f>
        <v>131.5</v>
      </c>
      <c r="H239" s="4">
        <v>1</v>
      </c>
      <c r="I239" s="4">
        <v>12.23</v>
      </c>
      <c r="J239" s="4">
        <v>145.4233629</v>
      </c>
      <c r="K239" s="3">
        <v>99</v>
      </c>
      <c r="L239" s="4">
        <v>14</v>
      </c>
      <c r="M239" s="4">
        <v>55.3</v>
      </c>
      <c r="N239" s="4">
        <v>1</v>
      </c>
      <c r="O239" s="4">
        <v>99</v>
      </c>
      <c r="P239" s="4">
        <v>6.47</v>
      </c>
      <c r="Q239" s="4">
        <v>99</v>
      </c>
      <c r="R239" s="4">
        <v>0.1</v>
      </c>
      <c r="S239" s="4">
        <v>1479.3831419999999</v>
      </c>
      <c r="T239" s="4">
        <v>9865548</v>
      </c>
      <c r="U239" s="4">
        <v>2.5</v>
      </c>
      <c r="V239" s="4">
        <v>2.7</v>
      </c>
      <c r="W239" s="4">
        <v>0.68700000000000006</v>
      </c>
      <c r="X239" s="4">
        <v>13.6</v>
      </c>
      <c r="Y239" s="4"/>
    </row>
    <row r="240" spans="1:25" x14ac:dyDescent="0.3">
      <c r="A240" s="4" t="s">
        <v>38</v>
      </c>
      <c r="B240" s="4">
        <v>2001</v>
      </c>
      <c r="C240" s="4" t="s">
        <v>23</v>
      </c>
      <c r="D240" s="4" t="str">
        <f>IF(Table1_2[[#This Row],[Life Span ]]&lt;65,"Low",IF(Table1_2[[#This Row],[Life Span ]]&lt;75,"Medium","High"))</f>
        <v>Medium</v>
      </c>
      <c r="E240" s="4">
        <v>67.7</v>
      </c>
      <c r="F240" s="4">
        <v>254</v>
      </c>
      <c r="G240" s="4">
        <f>AVERAGE(Table1_2[[#This Row],[Adult Mortality]],Table1_2[[#This Row],[infant deaths]])</f>
        <v>127.5</v>
      </c>
      <c r="H240" s="4">
        <v>1</v>
      </c>
      <c r="I240" s="4">
        <v>10.74</v>
      </c>
      <c r="J240" s="4">
        <v>14.06141699</v>
      </c>
      <c r="K240" s="3">
        <v>93</v>
      </c>
      <c r="L240" s="4">
        <v>45</v>
      </c>
      <c r="M240" s="4">
        <v>54.9</v>
      </c>
      <c r="N240" s="4">
        <v>1</v>
      </c>
      <c r="O240" s="4">
        <v>99</v>
      </c>
      <c r="P240" s="4">
        <v>6.62</v>
      </c>
      <c r="Q240" s="4">
        <v>99</v>
      </c>
      <c r="R240" s="4">
        <v>0.1</v>
      </c>
      <c r="S240" s="4">
        <v>1244.3731849999999</v>
      </c>
      <c r="T240" s="4">
        <v>9928549</v>
      </c>
      <c r="U240" s="4">
        <v>2.6</v>
      </c>
      <c r="V240" s="4">
        <v>2.7</v>
      </c>
      <c r="W240" s="4">
        <v>0.68100000000000005</v>
      </c>
      <c r="X240" s="4">
        <v>13.3</v>
      </c>
      <c r="Y240" s="4"/>
    </row>
    <row r="241" spans="1:25" x14ac:dyDescent="0.3">
      <c r="A241" s="4" t="s">
        <v>38</v>
      </c>
      <c r="B241" s="4">
        <v>2000</v>
      </c>
      <c r="C241" s="4" t="s">
        <v>23</v>
      </c>
      <c r="D241" s="4" t="str">
        <f>IF(Table1_2[[#This Row],[Life Span ]]&lt;65,"Low",IF(Table1_2[[#This Row],[Life Span ]]&lt;75,"Medium","High"))</f>
        <v>Medium</v>
      </c>
      <c r="E241" s="4">
        <v>68</v>
      </c>
      <c r="F241" s="4">
        <v>247</v>
      </c>
      <c r="G241" s="4">
        <f>AVERAGE(Table1_2[[#This Row],[Adult Mortality]],Table1_2[[#This Row],[infant deaths]])</f>
        <v>124</v>
      </c>
      <c r="H241" s="4">
        <v>1</v>
      </c>
      <c r="I241" s="4">
        <v>12.98</v>
      </c>
      <c r="J241" s="4">
        <v>24.249478459999999</v>
      </c>
      <c r="K241" s="3">
        <v>7</v>
      </c>
      <c r="L241" s="4">
        <v>21</v>
      </c>
      <c r="M241" s="4">
        <v>54.4</v>
      </c>
      <c r="N241" s="4">
        <v>1</v>
      </c>
      <c r="O241" s="4">
        <v>99</v>
      </c>
      <c r="P241" s="4">
        <v>6.13</v>
      </c>
      <c r="Q241" s="4">
        <v>99</v>
      </c>
      <c r="R241" s="4">
        <v>0.1</v>
      </c>
      <c r="S241" s="4">
        <v>1276.2883400000001</v>
      </c>
      <c r="T241" s="4">
        <v>997961</v>
      </c>
      <c r="U241" s="4">
        <v>2.7</v>
      </c>
      <c r="V241" s="4">
        <v>2.8</v>
      </c>
      <c r="W241" s="4">
        <v>0.67500000000000004</v>
      </c>
      <c r="X241" s="4">
        <v>13.1</v>
      </c>
      <c r="Y241" s="4"/>
    </row>
    <row r="242" spans="1:25" x14ac:dyDescent="0.3">
      <c r="A242" s="4" t="s">
        <v>39</v>
      </c>
      <c r="B242" s="4">
        <v>2015</v>
      </c>
      <c r="C242" s="4" t="s">
        <v>31</v>
      </c>
      <c r="D242" s="4" t="str">
        <f>IF(Table1_2[[#This Row],[Life Span ]]&lt;65,"Low",IF(Table1_2[[#This Row],[Life Span ]]&lt;75,"Medium","High"))</f>
        <v>High</v>
      </c>
      <c r="E242" s="4">
        <v>81.099999999999994</v>
      </c>
      <c r="F242" s="4">
        <v>74</v>
      </c>
      <c r="G242" s="4">
        <f>AVERAGE(Table1_2[[#This Row],[Adult Mortality]],Table1_2[[#This Row],[infant deaths]])</f>
        <v>37</v>
      </c>
      <c r="H242" s="4">
        <v>0</v>
      </c>
      <c r="I242" s="4">
        <v>12.6</v>
      </c>
      <c r="J242" s="4">
        <v>0</v>
      </c>
      <c r="K242" s="3">
        <v>98</v>
      </c>
      <c r="L242" s="4">
        <v>47</v>
      </c>
      <c r="M242" s="4">
        <v>63.7</v>
      </c>
      <c r="N242" s="4">
        <v>1</v>
      </c>
      <c r="O242" s="4">
        <v>99</v>
      </c>
      <c r="P242" s="4">
        <v>6.13</v>
      </c>
      <c r="Q242" s="4">
        <v>99</v>
      </c>
      <c r="R242" s="4">
        <v>0.1</v>
      </c>
      <c r="S242" s="4">
        <v>4356.875</v>
      </c>
      <c r="T242" s="4">
        <v>11274196</v>
      </c>
      <c r="U242" s="4">
        <v>1</v>
      </c>
      <c r="V242" s="4">
        <v>1</v>
      </c>
      <c r="W242" s="4">
        <v>0.89500000000000002</v>
      </c>
      <c r="X242" s="4">
        <v>16.600000000000001</v>
      </c>
      <c r="Y242" s="4"/>
    </row>
    <row r="243" spans="1:25" x14ac:dyDescent="0.3">
      <c r="A243" s="4" t="s">
        <v>39</v>
      </c>
      <c r="B243" s="4">
        <v>2014</v>
      </c>
      <c r="C243" s="4" t="s">
        <v>31</v>
      </c>
      <c r="D243" s="4" t="str">
        <f>IF(Table1_2[[#This Row],[Life Span ]]&lt;65,"Low",IF(Table1_2[[#This Row],[Life Span ]]&lt;75,"Medium","High"))</f>
        <v>High</v>
      </c>
      <c r="E243" s="4">
        <v>89</v>
      </c>
      <c r="F243" s="4">
        <v>76</v>
      </c>
      <c r="G243" s="4">
        <f>AVERAGE(Table1_2[[#This Row],[Adult Mortality]],Table1_2[[#This Row],[infant deaths]])</f>
        <v>38</v>
      </c>
      <c r="H243" s="4">
        <v>0</v>
      </c>
      <c r="I243" s="4">
        <v>12.6</v>
      </c>
      <c r="J243" s="4">
        <v>7163.3489229999996</v>
      </c>
      <c r="K243" s="3">
        <v>98</v>
      </c>
      <c r="L243" s="4">
        <v>70</v>
      </c>
      <c r="M243" s="4">
        <v>63.4</v>
      </c>
      <c r="N243" s="4">
        <v>1</v>
      </c>
      <c r="O243" s="4">
        <v>99</v>
      </c>
      <c r="P243" s="4">
        <v>1.59</v>
      </c>
      <c r="Q243" s="4">
        <v>99</v>
      </c>
      <c r="R243" s="4">
        <v>0.1</v>
      </c>
      <c r="S243" s="4">
        <v>47439.396840000001</v>
      </c>
      <c r="T243" s="4">
        <v>112957</v>
      </c>
      <c r="U243" s="4">
        <v>1</v>
      </c>
      <c r="V243" s="4">
        <v>1</v>
      </c>
      <c r="W243" s="4">
        <v>0.89</v>
      </c>
      <c r="X243" s="4">
        <v>16.3</v>
      </c>
      <c r="Y243" s="4"/>
    </row>
    <row r="244" spans="1:25" x14ac:dyDescent="0.3">
      <c r="A244" s="4" t="s">
        <v>39</v>
      </c>
      <c r="B244" s="4">
        <v>2013</v>
      </c>
      <c r="C244" s="4" t="s">
        <v>31</v>
      </c>
      <c r="D244" s="4" t="str">
        <f>IF(Table1_2[[#This Row],[Life Span ]]&lt;65,"Low",IF(Table1_2[[#This Row],[Life Span ]]&lt;75,"Medium","High"))</f>
        <v>High</v>
      </c>
      <c r="E244" s="4">
        <v>87</v>
      </c>
      <c r="F244" s="4">
        <v>77</v>
      </c>
      <c r="G244" s="4">
        <f>AVERAGE(Table1_2[[#This Row],[Adult Mortality]],Table1_2[[#This Row],[infant deaths]])</f>
        <v>38.5</v>
      </c>
      <c r="H244" s="4">
        <v>0</v>
      </c>
      <c r="I244" s="4">
        <v>11.77</v>
      </c>
      <c r="J244" s="4">
        <v>702.35935700000005</v>
      </c>
      <c r="K244" s="3">
        <v>98</v>
      </c>
      <c r="L244" s="4">
        <v>39</v>
      </c>
      <c r="M244" s="4">
        <v>63</v>
      </c>
      <c r="N244" s="4">
        <v>1</v>
      </c>
      <c r="O244" s="4">
        <v>99</v>
      </c>
      <c r="P244" s="4">
        <v>1.57</v>
      </c>
      <c r="Q244" s="4">
        <v>99</v>
      </c>
      <c r="R244" s="4">
        <v>0.1</v>
      </c>
      <c r="S244" s="4">
        <v>4651.3864700000004</v>
      </c>
      <c r="T244" s="4">
        <v>11182817</v>
      </c>
      <c r="U244" s="4">
        <v>1</v>
      </c>
      <c r="V244" s="4">
        <v>0.9</v>
      </c>
      <c r="W244" s="4">
        <v>0.88900000000000001</v>
      </c>
      <c r="X244" s="4">
        <v>16.3</v>
      </c>
      <c r="Y244" s="4"/>
    </row>
    <row r="245" spans="1:25" x14ac:dyDescent="0.3">
      <c r="A245" s="4" t="s">
        <v>39</v>
      </c>
      <c r="B245" s="4">
        <v>2012</v>
      </c>
      <c r="C245" s="4" t="s">
        <v>31</v>
      </c>
      <c r="D245" s="4" t="str">
        <f>IF(Table1_2[[#This Row],[Life Span ]]&lt;65,"Low",IF(Table1_2[[#This Row],[Life Span ]]&lt;75,"Medium","High"))</f>
        <v>High</v>
      </c>
      <c r="E245" s="4">
        <v>83</v>
      </c>
      <c r="F245" s="4">
        <v>78</v>
      </c>
      <c r="G245" s="4">
        <f>AVERAGE(Table1_2[[#This Row],[Adult Mortality]],Table1_2[[#This Row],[infant deaths]])</f>
        <v>39</v>
      </c>
      <c r="H245" s="4">
        <v>0</v>
      </c>
      <c r="I245" s="4">
        <v>10.08</v>
      </c>
      <c r="J245" s="4">
        <v>664.47389750000002</v>
      </c>
      <c r="K245" s="3">
        <v>98</v>
      </c>
      <c r="L245" s="4">
        <v>109</v>
      </c>
      <c r="M245" s="4">
        <v>62.6</v>
      </c>
      <c r="N245" s="4">
        <v>1</v>
      </c>
      <c r="O245" s="4">
        <v>99</v>
      </c>
      <c r="P245" s="4">
        <v>1.54</v>
      </c>
      <c r="Q245" s="4">
        <v>99</v>
      </c>
      <c r="R245" s="4">
        <v>0.1</v>
      </c>
      <c r="S245" s="4">
        <v>4474.5717000000004</v>
      </c>
      <c r="T245" s="4">
        <v>11128246</v>
      </c>
      <c r="U245" s="4">
        <v>0.9</v>
      </c>
      <c r="V245" s="4">
        <v>0.9</v>
      </c>
      <c r="W245" s="4">
        <v>0.88600000000000001</v>
      </c>
      <c r="X245" s="4">
        <v>16.2</v>
      </c>
      <c r="Y245" s="4"/>
    </row>
    <row r="246" spans="1:25" x14ac:dyDescent="0.3">
      <c r="A246" s="4" t="s">
        <v>39</v>
      </c>
      <c r="B246" s="4">
        <v>2011</v>
      </c>
      <c r="C246" s="4" t="s">
        <v>31</v>
      </c>
      <c r="D246" s="4" t="str">
        <f>IF(Table1_2[[#This Row],[Life Span ]]&lt;65,"Low",IF(Table1_2[[#This Row],[Life Span ]]&lt;75,"Medium","High"))</f>
        <v>High</v>
      </c>
      <c r="E246" s="4">
        <v>83</v>
      </c>
      <c r="F246" s="4">
        <v>8</v>
      </c>
      <c r="G246" s="4">
        <f>AVERAGE(Table1_2[[#This Row],[Adult Mortality]],Table1_2[[#This Row],[infant deaths]])</f>
        <v>4</v>
      </c>
      <c r="H246" s="4">
        <v>0</v>
      </c>
      <c r="I246" s="4">
        <v>10.11</v>
      </c>
      <c r="J246" s="4">
        <v>713.52973540000005</v>
      </c>
      <c r="K246" s="3">
        <v>97</v>
      </c>
      <c r="L246" s="4">
        <v>576</v>
      </c>
      <c r="M246" s="4">
        <v>62.3</v>
      </c>
      <c r="N246" s="4">
        <v>1</v>
      </c>
      <c r="O246" s="4">
        <v>98</v>
      </c>
      <c r="P246" s="4">
        <v>1.42</v>
      </c>
      <c r="Q246" s="4">
        <v>98</v>
      </c>
      <c r="R246" s="4">
        <v>0.1</v>
      </c>
      <c r="S246" s="4">
        <v>4772.7741500000002</v>
      </c>
      <c r="T246" s="4">
        <v>1147744</v>
      </c>
      <c r="U246" s="4">
        <v>0.9</v>
      </c>
      <c r="V246" s="4">
        <v>0.9</v>
      </c>
      <c r="W246" s="4">
        <v>0.88400000000000001</v>
      </c>
      <c r="X246" s="4">
        <v>16.100000000000001</v>
      </c>
      <c r="Y246" s="4"/>
    </row>
    <row r="247" spans="1:25" x14ac:dyDescent="0.3">
      <c r="A247" s="4" t="s">
        <v>39</v>
      </c>
      <c r="B247" s="4">
        <v>2010</v>
      </c>
      <c r="C247" s="4" t="s">
        <v>31</v>
      </c>
      <c r="D247" s="4" t="str">
        <f>IF(Table1_2[[#This Row],[Life Span ]]&lt;65,"Low",IF(Table1_2[[#This Row],[Life Span ]]&lt;75,"Medium","High"))</f>
        <v>High</v>
      </c>
      <c r="E247" s="4">
        <v>80</v>
      </c>
      <c r="F247" s="4">
        <v>81</v>
      </c>
      <c r="G247" s="4">
        <f>AVERAGE(Table1_2[[#This Row],[Adult Mortality]],Table1_2[[#This Row],[infant deaths]])</f>
        <v>40.5</v>
      </c>
      <c r="H247" s="4">
        <v>0</v>
      </c>
      <c r="I247" s="4">
        <v>10.220000000000001</v>
      </c>
      <c r="J247" s="4">
        <v>665.7356115</v>
      </c>
      <c r="K247" s="3">
        <v>97</v>
      </c>
      <c r="L247" s="4">
        <v>40</v>
      </c>
      <c r="M247" s="4">
        <v>61.9</v>
      </c>
      <c r="N247" s="4">
        <v>1</v>
      </c>
      <c r="O247" s="4">
        <v>98</v>
      </c>
      <c r="P247" s="4">
        <v>1.17</v>
      </c>
      <c r="Q247" s="4">
        <v>98</v>
      </c>
      <c r="R247" s="4">
        <v>0.1</v>
      </c>
      <c r="S247" s="4">
        <v>4438.2374099999997</v>
      </c>
      <c r="T247" s="4">
        <v>1895586</v>
      </c>
      <c r="U247" s="4">
        <v>0.9</v>
      </c>
      <c r="V247" s="4">
        <v>0.9</v>
      </c>
      <c r="W247" s="4">
        <v>0.878</v>
      </c>
      <c r="X247" s="4">
        <v>15.9</v>
      </c>
      <c r="Y247" s="4"/>
    </row>
    <row r="248" spans="1:25" x14ac:dyDescent="0.3">
      <c r="A248" s="4" t="s">
        <v>39</v>
      </c>
      <c r="B248" s="4">
        <v>2009</v>
      </c>
      <c r="C248" s="4" t="s">
        <v>31</v>
      </c>
      <c r="D248" s="4" t="str">
        <f>IF(Table1_2[[#This Row],[Life Span ]]&lt;65,"Low",IF(Table1_2[[#This Row],[Life Span ]]&lt;75,"Medium","High"))</f>
        <v>High</v>
      </c>
      <c r="E248" s="4">
        <v>79.8</v>
      </c>
      <c r="F248" s="4">
        <v>85</v>
      </c>
      <c r="G248" s="4">
        <f>AVERAGE(Table1_2[[#This Row],[Adult Mortality]],Table1_2[[#This Row],[infant deaths]])</f>
        <v>42.5</v>
      </c>
      <c r="H248" s="4">
        <v>0</v>
      </c>
      <c r="I248" s="4">
        <v>10.050000000000001</v>
      </c>
      <c r="J248" s="4">
        <v>671.93765659999997</v>
      </c>
      <c r="K248" s="3">
        <v>97</v>
      </c>
      <c r="L248" s="4">
        <v>33</v>
      </c>
      <c r="M248" s="4">
        <v>61.6</v>
      </c>
      <c r="N248" s="4">
        <v>1</v>
      </c>
      <c r="O248" s="4">
        <v>98</v>
      </c>
      <c r="P248" s="4">
        <v>1.39</v>
      </c>
      <c r="Q248" s="4">
        <v>98</v>
      </c>
      <c r="R248" s="4">
        <v>0.1</v>
      </c>
      <c r="S248" s="4">
        <v>4488.5614999999998</v>
      </c>
      <c r="T248" s="4">
        <v>1796493</v>
      </c>
      <c r="U248" s="4">
        <v>0.9</v>
      </c>
      <c r="V248" s="4">
        <v>0.9</v>
      </c>
      <c r="W248" s="4">
        <v>0.876</v>
      </c>
      <c r="X248" s="4">
        <v>15.8</v>
      </c>
      <c r="Y248" s="4"/>
    </row>
    <row r="249" spans="1:25" x14ac:dyDescent="0.3">
      <c r="A249" s="4" t="s">
        <v>39</v>
      </c>
      <c r="B249" s="4">
        <v>2008</v>
      </c>
      <c r="C249" s="4" t="s">
        <v>31</v>
      </c>
      <c r="D249" s="4" t="str">
        <f>IF(Table1_2[[#This Row],[Life Span ]]&lt;65,"Low",IF(Table1_2[[#This Row],[Life Span ]]&lt;75,"Medium","High"))</f>
        <v>High</v>
      </c>
      <c r="E249" s="4">
        <v>79.5</v>
      </c>
      <c r="F249" s="4">
        <v>87</v>
      </c>
      <c r="G249" s="4">
        <f>AVERAGE(Table1_2[[#This Row],[Adult Mortality]],Table1_2[[#This Row],[infant deaths]])</f>
        <v>43.5</v>
      </c>
      <c r="H249" s="4">
        <v>0</v>
      </c>
      <c r="I249" s="4">
        <v>10.47</v>
      </c>
      <c r="J249" s="4">
        <v>7191.0515070000001</v>
      </c>
      <c r="K249" s="3">
        <v>98</v>
      </c>
      <c r="L249" s="4">
        <v>98</v>
      </c>
      <c r="M249" s="4">
        <v>61.3</v>
      </c>
      <c r="N249" s="4">
        <v>1</v>
      </c>
      <c r="O249" s="4">
        <v>99</v>
      </c>
      <c r="P249" s="4">
        <v>9.6</v>
      </c>
      <c r="Q249" s="4">
        <v>99</v>
      </c>
      <c r="R249" s="4">
        <v>0.1</v>
      </c>
      <c r="S249" s="4">
        <v>48424.589269999997</v>
      </c>
      <c r="T249" s="4">
        <v>179973</v>
      </c>
      <c r="U249" s="4">
        <v>0.8</v>
      </c>
      <c r="V249" s="4">
        <v>0.8</v>
      </c>
      <c r="W249" s="4">
        <v>0.874</v>
      </c>
      <c r="X249" s="4">
        <v>15.8</v>
      </c>
      <c r="Y249" s="4"/>
    </row>
    <row r="250" spans="1:25" x14ac:dyDescent="0.3">
      <c r="A250" s="4" t="s">
        <v>39</v>
      </c>
      <c r="B250" s="4">
        <v>2007</v>
      </c>
      <c r="C250" s="4" t="s">
        <v>31</v>
      </c>
      <c r="D250" s="4" t="str">
        <f>IF(Table1_2[[#This Row],[Life Span ]]&lt;65,"Low",IF(Table1_2[[#This Row],[Life Span ]]&lt;75,"Medium","High"))</f>
        <v>High</v>
      </c>
      <c r="E250" s="4">
        <v>79.5</v>
      </c>
      <c r="F250" s="4">
        <v>86</v>
      </c>
      <c r="G250" s="4">
        <f>AVERAGE(Table1_2[[#This Row],[Adult Mortality]],Table1_2[[#This Row],[infant deaths]])</f>
        <v>43</v>
      </c>
      <c r="H250" s="4">
        <v>0</v>
      </c>
      <c r="I250" s="4">
        <v>10.25</v>
      </c>
      <c r="J250" s="4">
        <v>640.35609179999994</v>
      </c>
      <c r="K250" s="3">
        <v>94</v>
      </c>
      <c r="L250" s="4">
        <v>64</v>
      </c>
      <c r="M250" s="4">
        <v>6.9</v>
      </c>
      <c r="N250" s="4">
        <v>1</v>
      </c>
      <c r="O250" s="4">
        <v>99</v>
      </c>
      <c r="P250" s="4">
        <v>9.25</v>
      </c>
      <c r="Q250" s="4">
        <v>98</v>
      </c>
      <c r="R250" s="4">
        <v>0.1</v>
      </c>
      <c r="S250" s="4">
        <v>4443.8313099999996</v>
      </c>
      <c r="T250" s="4">
        <v>16257</v>
      </c>
      <c r="U250" s="4">
        <v>0.8</v>
      </c>
      <c r="V250" s="4">
        <v>0.8</v>
      </c>
      <c r="W250" s="4">
        <v>0.871</v>
      </c>
      <c r="X250" s="4">
        <v>15.8</v>
      </c>
      <c r="Y250" s="4"/>
    </row>
    <row r="251" spans="1:25" x14ac:dyDescent="0.3">
      <c r="A251" s="4" t="s">
        <v>39</v>
      </c>
      <c r="B251" s="4">
        <v>2006</v>
      </c>
      <c r="C251" s="4" t="s">
        <v>31</v>
      </c>
      <c r="D251" s="4" t="str">
        <f>IF(Table1_2[[#This Row],[Life Span ]]&lt;65,"Low",IF(Table1_2[[#This Row],[Life Span ]]&lt;75,"Medium","High"))</f>
        <v>High</v>
      </c>
      <c r="E251" s="4">
        <v>79.400000000000006</v>
      </c>
      <c r="F251" s="4">
        <v>85</v>
      </c>
      <c r="G251" s="4">
        <f>AVERAGE(Table1_2[[#This Row],[Adult Mortality]],Table1_2[[#This Row],[infant deaths]])</f>
        <v>42.5</v>
      </c>
      <c r="H251" s="4">
        <v>0</v>
      </c>
      <c r="I251" s="4">
        <v>10.98</v>
      </c>
      <c r="J251" s="4">
        <v>5579.1990830000004</v>
      </c>
      <c r="K251" s="3">
        <v>94</v>
      </c>
      <c r="L251" s="4">
        <v>15</v>
      </c>
      <c r="M251" s="4">
        <v>6.6</v>
      </c>
      <c r="N251" s="4">
        <v>1</v>
      </c>
      <c r="O251" s="4">
        <v>99</v>
      </c>
      <c r="P251" s="4">
        <v>9.17</v>
      </c>
      <c r="Q251" s="4">
        <v>98</v>
      </c>
      <c r="R251" s="4">
        <v>0.1</v>
      </c>
      <c r="S251" s="4">
        <v>38852.361299999997</v>
      </c>
      <c r="T251" s="4">
        <v>1547958</v>
      </c>
      <c r="U251" s="4">
        <v>0.8</v>
      </c>
      <c r="V251" s="4">
        <v>0.8</v>
      </c>
      <c r="W251" s="4">
        <v>0.86499999999999999</v>
      </c>
      <c r="X251" s="4">
        <v>15.7</v>
      </c>
      <c r="Y251" s="4"/>
    </row>
    <row r="252" spans="1:25" x14ac:dyDescent="0.3">
      <c r="A252" s="4" t="s">
        <v>39</v>
      </c>
      <c r="B252" s="4">
        <v>2005</v>
      </c>
      <c r="C252" s="4" t="s">
        <v>31</v>
      </c>
      <c r="D252" s="4" t="str">
        <f>IF(Table1_2[[#This Row],[Life Span ]]&lt;65,"Low",IF(Table1_2[[#This Row],[Life Span ]]&lt;75,"Medium","High"))</f>
        <v>High</v>
      </c>
      <c r="E252" s="4">
        <v>78.900000000000006</v>
      </c>
      <c r="F252" s="4">
        <v>89</v>
      </c>
      <c r="G252" s="4">
        <f>AVERAGE(Table1_2[[#This Row],[Adult Mortality]],Table1_2[[#This Row],[infant deaths]])</f>
        <v>44.5</v>
      </c>
      <c r="H252" s="4">
        <v>0</v>
      </c>
      <c r="I252" s="4">
        <v>12.27</v>
      </c>
      <c r="J252" s="4">
        <v>5068.2144879999996</v>
      </c>
      <c r="K252" s="3">
        <v>77</v>
      </c>
      <c r="L252" s="4">
        <v>26</v>
      </c>
      <c r="M252" s="4">
        <v>6.2</v>
      </c>
      <c r="N252" s="4">
        <v>1</v>
      </c>
      <c r="O252" s="4">
        <v>97</v>
      </c>
      <c r="P252" s="4">
        <v>9.24</v>
      </c>
      <c r="Q252" s="4">
        <v>97</v>
      </c>
      <c r="R252" s="4">
        <v>0.1</v>
      </c>
      <c r="S252" s="4">
        <v>36967.282919999998</v>
      </c>
      <c r="T252" s="4">
        <v>1478617</v>
      </c>
      <c r="U252" s="4">
        <v>0.8</v>
      </c>
      <c r="V252" s="4">
        <v>0.8</v>
      </c>
      <c r="W252" s="4">
        <v>0.86099999999999999</v>
      </c>
      <c r="X252" s="4">
        <v>15.7</v>
      </c>
      <c r="Y252" s="4"/>
    </row>
    <row r="253" spans="1:25" x14ac:dyDescent="0.3">
      <c r="A253" s="4" t="s">
        <v>39</v>
      </c>
      <c r="B253" s="4">
        <v>2004</v>
      </c>
      <c r="C253" s="4" t="s">
        <v>31</v>
      </c>
      <c r="D253" s="4" t="str">
        <f>IF(Table1_2[[#This Row],[Life Span ]]&lt;65,"Low",IF(Table1_2[[#This Row],[Life Span ]]&lt;75,"Medium","High"))</f>
        <v>High</v>
      </c>
      <c r="E253" s="4">
        <v>78.8</v>
      </c>
      <c r="F253" s="4">
        <v>91</v>
      </c>
      <c r="G253" s="4">
        <f>AVERAGE(Table1_2[[#This Row],[Adult Mortality]],Table1_2[[#This Row],[infant deaths]])</f>
        <v>46</v>
      </c>
      <c r="H253" s="4">
        <v>1</v>
      </c>
      <c r="I253" s="4">
        <v>12.05</v>
      </c>
      <c r="J253" s="4">
        <v>5160.5083780000004</v>
      </c>
      <c r="K253" s="3">
        <v>64</v>
      </c>
      <c r="L253" s="4">
        <v>61</v>
      </c>
      <c r="M253" s="4">
        <v>59.8</v>
      </c>
      <c r="N253" s="4">
        <v>1</v>
      </c>
      <c r="O253" s="4">
        <v>96</v>
      </c>
      <c r="P253" s="4">
        <v>9.32</v>
      </c>
      <c r="Q253" s="4">
        <v>95</v>
      </c>
      <c r="R253" s="4">
        <v>0.1</v>
      </c>
      <c r="S253" s="4">
        <v>35589.712950000001</v>
      </c>
      <c r="T253" s="4">
        <v>1421137</v>
      </c>
      <c r="U253" s="4">
        <v>0.8</v>
      </c>
      <c r="V253" s="4">
        <v>0.8</v>
      </c>
      <c r="W253" s="4">
        <v>0.88</v>
      </c>
      <c r="X253" s="4">
        <v>18.8</v>
      </c>
      <c r="Y253" s="4"/>
    </row>
    <row r="254" spans="1:25" x14ac:dyDescent="0.3">
      <c r="A254" s="4" t="s">
        <v>39</v>
      </c>
      <c r="B254" s="4">
        <v>2003</v>
      </c>
      <c r="C254" s="4" t="s">
        <v>31</v>
      </c>
      <c r="D254" s="4" t="str">
        <f>IF(Table1_2[[#This Row],[Life Span ]]&lt;65,"Low",IF(Table1_2[[#This Row],[Life Span ]]&lt;75,"Medium","High"))</f>
        <v>High</v>
      </c>
      <c r="E254" s="4">
        <v>78.3</v>
      </c>
      <c r="F254" s="4">
        <v>95</v>
      </c>
      <c r="G254" s="4">
        <f>AVERAGE(Table1_2[[#This Row],[Adult Mortality]],Table1_2[[#This Row],[infant deaths]])</f>
        <v>47.5</v>
      </c>
      <c r="H254" s="4">
        <v>0</v>
      </c>
      <c r="I254" s="4">
        <v>11.28</v>
      </c>
      <c r="J254" s="4">
        <v>507.30616400000002</v>
      </c>
      <c r="K254" s="3">
        <v>64</v>
      </c>
      <c r="L254" s="4">
        <v>44</v>
      </c>
      <c r="M254" s="4">
        <v>59.4</v>
      </c>
      <c r="N254" s="4">
        <v>1</v>
      </c>
      <c r="O254" s="4">
        <v>96</v>
      </c>
      <c r="P254" s="4">
        <v>9.3000000000000007</v>
      </c>
      <c r="Q254" s="4">
        <v>95</v>
      </c>
      <c r="R254" s="4">
        <v>0.1</v>
      </c>
      <c r="S254" s="4">
        <v>3743.9569299999998</v>
      </c>
      <c r="T254" s="4">
        <v>1376133</v>
      </c>
      <c r="U254" s="4">
        <v>0.8</v>
      </c>
      <c r="V254" s="4">
        <v>0.8</v>
      </c>
      <c r="W254" s="4">
        <v>0.878</v>
      </c>
      <c r="X254" s="4">
        <v>18.600000000000001</v>
      </c>
      <c r="Y254" s="4"/>
    </row>
    <row r="255" spans="1:25" x14ac:dyDescent="0.3">
      <c r="A255" s="4" t="s">
        <v>39</v>
      </c>
      <c r="B255" s="4">
        <v>2002</v>
      </c>
      <c r="C255" s="4" t="s">
        <v>31</v>
      </c>
      <c r="D255" s="4" t="str">
        <f>IF(Table1_2[[#This Row],[Life Span ]]&lt;65,"Low",IF(Table1_2[[#This Row],[Life Span ]]&lt;75,"Medium","High"))</f>
        <v>High</v>
      </c>
      <c r="E255" s="4">
        <v>78</v>
      </c>
      <c r="F255" s="4">
        <v>99</v>
      </c>
      <c r="G255" s="4">
        <f>AVERAGE(Table1_2[[#This Row],[Adult Mortality]],Table1_2[[#This Row],[infant deaths]])</f>
        <v>50</v>
      </c>
      <c r="H255" s="4">
        <v>1</v>
      </c>
      <c r="I255" s="4">
        <v>11.29</v>
      </c>
      <c r="J255" s="4">
        <v>320.31776639999998</v>
      </c>
      <c r="K255" s="3">
        <v>6</v>
      </c>
      <c r="L255" s="4">
        <v>0</v>
      </c>
      <c r="M255" s="4">
        <v>59</v>
      </c>
      <c r="N255" s="4">
        <v>1</v>
      </c>
      <c r="O255" s="4">
        <v>96</v>
      </c>
      <c r="P255" s="4">
        <v>8.4600000000000009</v>
      </c>
      <c r="Q255" s="4">
        <v>95</v>
      </c>
      <c r="R255" s="4">
        <v>0.1</v>
      </c>
      <c r="S255" s="4">
        <v>2552.3328000000001</v>
      </c>
      <c r="T255" s="4">
        <v>1332785</v>
      </c>
      <c r="U255" s="4">
        <v>0.8</v>
      </c>
      <c r="V255" s="4">
        <v>0.8</v>
      </c>
      <c r="W255" s="4">
        <v>0.875</v>
      </c>
      <c r="X255" s="4">
        <v>18.8</v>
      </c>
      <c r="Y255" s="4"/>
    </row>
    <row r="256" spans="1:25" x14ac:dyDescent="0.3">
      <c r="A256" s="4" t="s">
        <v>39</v>
      </c>
      <c r="B256" s="4">
        <v>2001</v>
      </c>
      <c r="C256" s="4" t="s">
        <v>31</v>
      </c>
      <c r="D256" s="4" t="str">
        <f>IF(Table1_2[[#This Row],[Life Span ]]&lt;65,"Low",IF(Table1_2[[#This Row],[Life Span ]]&lt;75,"Medium","High"))</f>
        <v>High</v>
      </c>
      <c r="E256" s="4">
        <v>78</v>
      </c>
      <c r="F256" s="4">
        <v>1</v>
      </c>
      <c r="G256" s="4">
        <f>AVERAGE(Table1_2[[#This Row],[Adult Mortality]],Table1_2[[#This Row],[infant deaths]])</f>
        <v>1</v>
      </c>
      <c r="H256" s="4">
        <v>1</v>
      </c>
      <c r="I256" s="4">
        <v>11.01</v>
      </c>
      <c r="J256" s="4">
        <v>2943.3753959999999</v>
      </c>
      <c r="K256" s="3">
        <v>6</v>
      </c>
      <c r="L256" s="4">
        <v>83</v>
      </c>
      <c r="M256" s="4">
        <v>58.5</v>
      </c>
      <c r="N256" s="4">
        <v>1</v>
      </c>
      <c r="O256" s="4">
        <v>96</v>
      </c>
      <c r="P256" s="4">
        <v>8.2899999999999991</v>
      </c>
      <c r="Q256" s="4">
        <v>95</v>
      </c>
      <c r="R256" s="4">
        <v>0.1</v>
      </c>
      <c r="S256" s="4">
        <v>23121.566350000001</v>
      </c>
      <c r="T256" s="4">
        <v>128657</v>
      </c>
      <c r="U256" s="4">
        <v>0.8</v>
      </c>
      <c r="V256" s="4">
        <v>0.8</v>
      </c>
      <c r="W256" s="4">
        <v>0.873</v>
      </c>
      <c r="X256" s="4">
        <v>18.2</v>
      </c>
      <c r="Y256" s="4"/>
    </row>
    <row r="257" spans="1:25" x14ac:dyDescent="0.3">
      <c r="A257" s="4" t="s">
        <v>39</v>
      </c>
      <c r="B257" s="4">
        <v>2000</v>
      </c>
      <c r="C257" s="4" t="s">
        <v>31</v>
      </c>
      <c r="D257" s="4" t="str">
        <f>IF(Table1_2[[#This Row],[Life Span ]]&lt;65,"Low",IF(Table1_2[[#This Row],[Life Span ]]&lt;75,"Medium","High"))</f>
        <v>High</v>
      </c>
      <c r="E257" s="4">
        <v>77.599999999999994</v>
      </c>
      <c r="F257" s="4">
        <v>11</v>
      </c>
      <c r="G257" s="4">
        <f>AVERAGE(Table1_2[[#This Row],[Adult Mortality]],Table1_2[[#This Row],[infant deaths]])</f>
        <v>6</v>
      </c>
      <c r="H257" s="4">
        <v>1</v>
      </c>
      <c r="I257" s="4">
        <v>11.21</v>
      </c>
      <c r="J257" s="4">
        <v>287.2084529</v>
      </c>
      <c r="K257" s="3">
        <v>6</v>
      </c>
      <c r="L257" s="4">
        <v>0</v>
      </c>
      <c r="M257" s="4">
        <v>58.1</v>
      </c>
      <c r="N257" s="4">
        <v>1</v>
      </c>
      <c r="O257" s="4">
        <v>96</v>
      </c>
      <c r="P257" s="4">
        <v>8.1199999999999992</v>
      </c>
      <c r="Q257" s="4">
        <v>95</v>
      </c>
      <c r="R257" s="4">
        <v>0.1</v>
      </c>
      <c r="S257" s="4">
        <v>2327.4591</v>
      </c>
      <c r="T257" s="4">
        <v>125125</v>
      </c>
      <c r="U257" s="4">
        <v>0.8</v>
      </c>
      <c r="V257" s="4">
        <v>0.8</v>
      </c>
      <c r="W257" s="4">
        <v>0.86899999999999999</v>
      </c>
      <c r="X257" s="4">
        <v>18</v>
      </c>
      <c r="Y257" s="4"/>
    </row>
    <row r="258" spans="1:25" x14ac:dyDescent="0.3">
      <c r="A258" s="4" t="s">
        <v>40</v>
      </c>
      <c r="B258" s="4">
        <v>2015</v>
      </c>
      <c r="C258" s="4" t="s">
        <v>23</v>
      </c>
      <c r="D258" s="4" t="str">
        <f>IF(Table1_2[[#This Row],[Life Span ]]&lt;65,"Low",IF(Table1_2[[#This Row],[Life Span ]]&lt;75,"Medium","High"))</f>
        <v>Medium</v>
      </c>
      <c r="E258" s="4">
        <v>71</v>
      </c>
      <c r="F258" s="4">
        <v>175</v>
      </c>
      <c r="G258" s="4">
        <f>AVERAGE(Table1_2[[#This Row],[Adult Mortality]],Table1_2[[#This Row],[infant deaths]])</f>
        <v>87.5</v>
      </c>
      <c r="H258" s="4">
        <v>0</v>
      </c>
      <c r="I258" s="4">
        <v>6.58</v>
      </c>
      <c r="J258" s="4">
        <v>0</v>
      </c>
      <c r="K258" s="3">
        <v>94</v>
      </c>
      <c r="L258" s="4">
        <v>0</v>
      </c>
      <c r="M258" s="4">
        <v>5.9</v>
      </c>
      <c r="N258" s="4">
        <v>0</v>
      </c>
      <c r="O258" s="4">
        <v>94</v>
      </c>
      <c r="P258" s="4">
        <v>8.1199999999999992</v>
      </c>
      <c r="Q258" s="4">
        <v>94</v>
      </c>
      <c r="R258" s="4">
        <v>0.2</v>
      </c>
      <c r="S258" s="4">
        <v>4849.9974949999996</v>
      </c>
      <c r="T258" s="4">
        <v>359288</v>
      </c>
      <c r="U258" s="4">
        <v>3.5</v>
      </c>
      <c r="V258" s="4">
        <v>3.4</v>
      </c>
      <c r="W258" s="4">
        <v>0.70599999999999996</v>
      </c>
      <c r="X258" s="4">
        <v>12.8</v>
      </c>
      <c r="Y258" s="4"/>
    </row>
    <row r="259" spans="1:25" x14ac:dyDescent="0.3">
      <c r="A259" s="4" t="s">
        <v>40</v>
      </c>
      <c r="B259" s="4">
        <v>2014</v>
      </c>
      <c r="C259" s="4" t="s">
        <v>23</v>
      </c>
      <c r="D259" s="4" t="str">
        <f>IF(Table1_2[[#This Row],[Life Span ]]&lt;65,"Low",IF(Table1_2[[#This Row],[Life Span ]]&lt;75,"Medium","High"))</f>
        <v>Medium</v>
      </c>
      <c r="E259" s="4">
        <v>70</v>
      </c>
      <c r="F259" s="4">
        <v>177</v>
      </c>
      <c r="G259" s="4">
        <f>AVERAGE(Table1_2[[#This Row],[Adult Mortality]],Table1_2[[#This Row],[infant deaths]])</f>
        <v>88.5</v>
      </c>
      <c r="H259" s="4">
        <v>0</v>
      </c>
      <c r="I259" s="4">
        <v>6.58</v>
      </c>
      <c r="J259" s="4">
        <v>670.0920883</v>
      </c>
      <c r="K259" s="3">
        <v>95</v>
      </c>
      <c r="L259" s="4">
        <v>0</v>
      </c>
      <c r="M259" s="4">
        <v>5.0999999999999996</v>
      </c>
      <c r="N259" s="4">
        <v>0</v>
      </c>
      <c r="O259" s="4">
        <v>95</v>
      </c>
      <c r="P259" s="4">
        <v>5.79</v>
      </c>
      <c r="Q259" s="4">
        <v>95</v>
      </c>
      <c r="R259" s="4">
        <v>0.2</v>
      </c>
      <c r="S259" s="4">
        <v>4852.2236659999999</v>
      </c>
      <c r="T259" s="4">
        <v>351694</v>
      </c>
      <c r="U259" s="4">
        <v>3.4</v>
      </c>
      <c r="V259" s="4">
        <v>3.4</v>
      </c>
      <c r="W259" s="4">
        <v>0.70499999999999996</v>
      </c>
      <c r="X259" s="4">
        <v>12.8</v>
      </c>
      <c r="Y259" s="4"/>
    </row>
    <row r="260" spans="1:25" x14ac:dyDescent="0.3">
      <c r="A260" s="4" t="s">
        <v>40</v>
      </c>
      <c r="B260" s="4">
        <v>2013</v>
      </c>
      <c r="C260" s="4" t="s">
        <v>23</v>
      </c>
      <c r="D260" s="4" t="str">
        <f>IF(Table1_2[[#This Row],[Life Span ]]&lt;65,"Low",IF(Table1_2[[#This Row],[Life Span ]]&lt;75,"Medium","High"))</f>
        <v>Medium</v>
      </c>
      <c r="E260" s="4">
        <v>69.8</v>
      </c>
      <c r="F260" s="4">
        <v>18</v>
      </c>
      <c r="G260" s="4">
        <f>AVERAGE(Table1_2[[#This Row],[Adult Mortality]],Table1_2[[#This Row],[infant deaths]])</f>
        <v>9</v>
      </c>
      <c r="H260" s="4">
        <v>0</v>
      </c>
      <c r="I260" s="4">
        <v>6.56</v>
      </c>
      <c r="J260" s="4">
        <v>629.20185909999998</v>
      </c>
      <c r="K260" s="3">
        <v>95</v>
      </c>
      <c r="L260" s="4">
        <v>0</v>
      </c>
      <c r="M260" s="4">
        <v>49.3</v>
      </c>
      <c r="N260" s="4">
        <v>0</v>
      </c>
      <c r="O260" s="4">
        <v>95</v>
      </c>
      <c r="P260" s="4">
        <v>5.79</v>
      </c>
      <c r="Q260" s="4">
        <v>95</v>
      </c>
      <c r="R260" s="4">
        <v>0.2</v>
      </c>
      <c r="S260" s="4">
        <v>4688.5384430000004</v>
      </c>
      <c r="T260" s="4">
        <v>344181</v>
      </c>
      <c r="U260" s="4">
        <v>3.4</v>
      </c>
      <c r="V260" s="4">
        <v>3.4</v>
      </c>
      <c r="W260" s="4">
        <v>0.70599999999999996</v>
      </c>
      <c r="X260" s="4">
        <v>12.9</v>
      </c>
      <c r="Y260" s="4"/>
    </row>
    <row r="261" spans="1:25" x14ac:dyDescent="0.3">
      <c r="A261" s="4" t="s">
        <v>40</v>
      </c>
      <c r="B261" s="4">
        <v>2012</v>
      </c>
      <c r="C261" s="4" t="s">
        <v>23</v>
      </c>
      <c r="D261" s="4" t="str">
        <f>IF(Table1_2[[#This Row],[Life Span ]]&lt;65,"Low",IF(Table1_2[[#This Row],[Life Span ]]&lt;75,"Medium","High"))</f>
        <v>Medium</v>
      </c>
      <c r="E261" s="4">
        <v>69.400000000000006</v>
      </c>
      <c r="F261" s="4">
        <v>189</v>
      </c>
      <c r="G261" s="4">
        <f>AVERAGE(Table1_2[[#This Row],[Adult Mortality]],Table1_2[[#This Row],[infant deaths]])</f>
        <v>94.5</v>
      </c>
      <c r="H261" s="4">
        <v>0</v>
      </c>
      <c r="I261" s="4">
        <v>6.66</v>
      </c>
      <c r="J261" s="4">
        <v>582.80271849999997</v>
      </c>
      <c r="K261" s="3">
        <v>98</v>
      </c>
      <c r="L261" s="4">
        <v>0</v>
      </c>
      <c r="M261" s="4">
        <v>48.5</v>
      </c>
      <c r="N261" s="4">
        <v>0</v>
      </c>
      <c r="O261" s="4">
        <v>98</v>
      </c>
      <c r="P261" s="4">
        <v>5.45</v>
      </c>
      <c r="Q261" s="4">
        <v>98</v>
      </c>
      <c r="R261" s="4">
        <v>0.1</v>
      </c>
      <c r="S261" s="4">
        <v>4673.6384799999996</v>
      </c>
      <c r="T261" s="4">
        <v>33671</v>
      </c>
      <c r="U261" s="4">
        <v>3.5</v>
      </c>
      <c r="V261" s="4">
        <v>3.4</v>
      </c>
      <c r="W261" s="4">
        <v>0.70199999999999996</v>
      </c>
      <c r="X261" s="4">
        <v>12.5</v>
      </c>
      <c r="Y261" s="4"/>
    </row>
    <row r="262" spans="1:25" x14ac:dyDescent="0.3">
      <c r="A262" s="4" t="s">
        <v>40</v>
      </c>
      <c r="B262" s="4">
        <v>2011</v>
      </c>
      <c r="C262" s="4" t="s">
        <v>23</v>
      </c>
      <c r="D262" s="4" t="str">
        <f>IF(Table1_2[[#This Row],[Life Span ]]&lt;65,"Low",IF(Table1_2[[#This Row],[Life Span ]]&lt;75,"Medium","High"))</f>
        <v>Medium</v>
      </c>
      <c r="E262" s="4">
        <v>69.400000000000006</v>
      </c>
      <c r="F262" s="4">
        <v>188</v>
      </c>
      <c r="G262" s="4">
        <f>AVERAGE(Table1_2[[#This Row],[Adult Mortality]],Table1_2[[#This Row],[infant deaths]])</f>
        <v>94</v>
      </c>
      <c r="H262" s="4">
        <v>0</v>
      </c>
      <c r="I262" s="4">
        <v>6.64</v>
      </c>
      <c r="J262" s="4">
        <v>605.62868920000005</v>
      </c>
      <c r="K262" s="3">
        <v>95</v>
      </c>
      <c r="L262" s="4">
        <v>0</v>
      </c>
      <c r="M262" s="4">
        <v>47.8</v>
      </c>
      <c r="N262" s="4">
        <v>0</v>
      </c>
      <c r="O262" s="4">
        <v>95</v>
      </c>
      <c r="P262" s="4">
        <v>5.61</v>
      </c>
      <c r="Q262" s="4">
        <v>95</v>
      </c>
      <c r="R262" s="4">
        <v>0.5</v>
      </c>
      <c r="S262" s="4">
        <v>4516.2467500000002</v>
      </c>
      <c r="T262" s="4">
        <v>329192</v>
      </c>
      <c r="U262" s="4">
        <v>3.5</v>
      </c>
      <c r="V262" s="4">
        <v>3.4</v>
      </c>
      <c r="W262" s="4">
        <v>0.7</v>
      </c>
      <c r="X262" s="4">
        <v>12.4</v>
      </c>
      <c r="Y262" s="4"/>
    </row>
    <row r="263" spans="1:25" x14ac:dyDescent="0.3">
      <c r="A263" s="4" t="s">
        <v>40</v>
      </c>
      <c r="B263" s="4">
        <v>2010</v>
      </c>
      <c r="C263" s="4" t="s">
        <v>23</v>
      </c>
      <c r="D263" s="4" t="str">
        <f>IF(Table1_2[[#This Row],[Life Span ]]&lt;65,"Low",IF(Table1_2[[#This Row],[Life Span ]]&lt;75,"Medium","High"))</f>
        <v>Medium</v>
      </c>
      <c r="E263" s="4">
        <v>69.5</v>
      </c>
      <c r="F263" s="4">
        <v>186</v>
      </c>
      <c r="G263" s="4">
        <f>AVERAGE(Table1_2[[#This Row],[Adult Mortality]],Table1_2[[#This Row],[infant deaths]])</f>
        <v>93</v>
      </c>
      <c r="H263" s="4">
        <v>0</v>
      </c>
      <c r="I263" s="4">
        <v>6.76</v>
      </c>
      <c r="J263" s="4">
        <v>569.95271219999995</v>
      </c>
      <c r="K263" s="3">
        <v>96</v>
      </c>
      <c r="L263" s="4">
        <v>0</v>
      </c>
      <c r="M263" s="4">
        <v>47</v>
      </c>
      <c r="N263" s="4">
        <v>0</v>
      </c>
      <c r="O263" s="4">
        <v>96</v>
      </c>
      <c r="P263" s="4">
        <v>5.85</v>
      </c>
      <c r="Q263" s="4">
        <v>96</v>
      </c>
      <c r="R263" s="4">
        <v>0.2</v>
      </c>
      <c r="S263" s="4">
        <v>4344.1517700000004</v>
      </c>
      <c r="T263" s="4">
        <v>32168</v>
      </c>
      <c r="U263" s="4">
        <v>3.5</v>
      </c>
      <c r="V263" s="4">
        <v>3.4</v>
      </c>
      <c r="W263" s="4">
        <v>0.7</v>
      </c>
      <c r="X263" s="4">
        <v>12.4</v>
      </c>
      <c r="Y263" s="4"/>
    </row>
    <row r="264" spans="1:25" x14ac:dyDescent="0.3">
      <c r="A264" s="4" t="s">
        <v>40</v>
      </c>
      <c r="B264" s="4">
        <v>2009</v>
      </c>
      <c r="C264" s="4" t="s">
        <v>23</v>
      </c>
      <c r="D264" s="4" t="str">
        <f>IF(Table1_2[[#This Row],[Life Span ]]&lt;65,"Low",IF(Table1_2[[#This Row],[Life Span ]]&lt;75,"Medium","High"))</f>
        <v>Medium</v>
      </c>
      <c r="E264" s="4">
        <v>69.5</v>
      </c>
      <c r="F264" s="4">
        <v>184</v>
      </c>
      <c r="G264" s="4">
        <f>AVERAGE(Table1_2[[#This Row],[Adult Mortality]],Table1_2[[#This Row],[infant deaths]])</f>
        <v>92</v>
      </c>
      <c r="H264" s="4">
        <v>0</v>
      </c>
      <c r="I264" s="4">
        <v>6.85</v>
      </c>
      <c r="J264" s="4">
        <v>549.80960970000001</v>
      </c>
      <c r="K264" s="3">
        <v>97</v>
      </c>
      <c r="L264" s="4">
        <v>0</v>
      </c>
      <c r="M264" s="4">
        <v>46.3</v>
      </c>
      <c r="N264" s="4">
        <v>0</v>
      </c>
      <c r="O264" s="4">
        <v>98</v>
      </c>
      <c r="P264" s="4">
        <v>5.81</v>
      </c>
      <c r="Q264" s="4">
        <v>97</v>
      </c>
      <c r="R264" s="4">
        <v>0.3</v>
      </c>
      <c r="S264" s="4">
        <v>4258.7886109999999</v>
      </c>
      <c r="T264" s="4">
        <v>313929</v>
      </c>
      <c r="U264" s="4">
        <v>3.5</v>
      </c>
      <c r="V264" s="4">
        <v>3.4</v>
      </c>
      <c r="W264" s="4">
        <v>0.7</v>
      </c>
      <c r="X264" s="4">
        <v>12.7</v>
      </c>
      <c r="Y264" s="4"/>
    </row>
    <row r="265" spans="1:25" x14ac:dyDescent="0.3">
      <c r="A265" s="4" t="s">
        <v>40</v>
      </c>
      <c r="B265" s="4">
        <v>2008</v>
      </c>
      <c r="C265" s="4" t="s">
        <v>23</v>
      </c>
      <c r="D265" s="4" t="str">
        <f>IF(Table1_2[[#This Row],[Life Span ]]&lt;65,"Low",IF(Table1_2[[#This Row],[Life Span ]]&lt;75,"Medium","High"))</f>
        <v>Medium</v>
      </c>
      <c r="E265" s="4">
        <v>69.599999999999994</v>
      </c>
      <c r="F265" s="4">
        <v>181</v>
      </c>
      <c r="G265" s="4">
        <f>AVERAGE(Table1_2[[#This Row],[Adult Mortality]],Table1_2[[#This Row],[infant deaths]])</f>
        <v>90.5</v>
      </c>
      <c r="H265" s="4">
        <v>0</v>
      </c>
      <c r="I265" s="4">
        <v>7.22</v>
      </c>
      <c r="J265" s="4">
        <v>51.252324219999998</v>
      </c>
      <c r="K265" s="3">
        <v>94</v>
      </c>
      <c r="L265" s="4">
        <v>0</v>
      </c>
      <c r="M265" s="4">
        <v>45.7</v>
      </c>
      <c r="N265" s="4">
        <v>0</v>
      </c>
      <c r="O265" s="4">
        <v>94</v>
      </c>
      <c r="P265" s="4">
        <v>5.9</v>
      </c>
      <c r="Q265" s="4">
        <v>94</v>
      </c>
      <c r="R265" s="4">
        <v>0.1</v>
      </c>
      <c r="S265" s="4">
        <v>447.22796</v>
      </c>
      <c r="T265" s="4">
        <v>36165</v>
      </c>
      <c r="U265" s="4">
        <v>3.5</v>
      </c>
      <c r="V265" s="4">
        <v>3.4</v>
      </c>
      <c r="W265" s="4">
        <v>0.69899999999999995</v>
      </c>
      <c r="X265" s="4">
        <v>12.8</v>
      </c>
      <c r="Y265" s="4"/>
    </row>
    <row r="266" spans="1:25" x14ac:dyDescent="0.3">
      <c r="A266" s="4" t="s">
        <v>40</v>
      </c>
      <c r="B266" s="4">
        <v>2007</v>
      </c>
      <c r="C266" s="4" t="s">
        <v>23</v>
      </c>
      <c r="D266" s="4" t="str">
        <f>IF(Table1_2[[#This Row],[Life Span ]]&lt;65,"Low",IF(Table1_2[[#This Row],[Life Span ]]&lt;75,"Medium","High"))</f>
        <v>Medium</v>
      </c>
      <c r="E266" s="4">
        <v>69.599999999999994</v>
      </c>
      <c r="F266" s="4">
        <v>181</v>
      </c>
      <c r="G266" s="4">
        <f>AVERAGE(Table1_2[[#This Row],[Adult Mortality]],Table1_2[[#This Row],[infant deaths]])</f>
        <v>90.5</v>
      </c>
      <c r="H266" s="4">
        <v>0</v>
      </c>
      <c r="I266" s="4">
        <v>7.24</v>
      </c>
      <c r="J266" s="4">
        <v>69.630510470000004</v>
      </c>
      <c r="K266" s="3">
        <v>96</v>
      </c>
      <c r="L266" s="4">
        <v>0</v>
      </c>
      <c r="M266" s="4">
        <v>45</v>
      </c>
      <c r="N266" s="4">
        <v>0</v>
      </c>
      <c r="O266" s="4">
        <v>97</v>
      </c>
      <c r="P266" s="4">
        <v>4.76</v>
      </c>
      <c r="Q266" s="4">
        <v>96</v>
      </c>
      <c r="R266" s="4">
        <v>0.6</v>
      </c>
      <c r="S266" s="4">
        <v>4324.8764270000001</v>
      </c>
      <c r="T266" s="4">
        <v>29847</v>
      </c>
      <c r="U266" s="4">
        <v>3.5</v>
      </c>
      <c r="V266" s="4">
        <v>3.5</v>
      </c>
      <c r="W266" s="4">
        <v>0.7</v>
      </c>
      <c r="X266" s="4">
        <v>12.8</v>
      </c>
      <c r="Y266" s="4"/>
    </row>
    <row r="267" spans="1:25" x14ac:dyDescent="0.3">
      <c r="A267" s="4" t="s">
        <v>40</v>
      </c>
      <c r="B267" s="4">
        <v>2006</v>
      </c>
      <c r="C267" s="4" t="s">
        <v>23</v>
      </c>
      <c r="D267" s="4" t="str">
        <f>IF(Table1_2[[#This Row],[Life Span ]]&lt;65,"Low",IF(Table1_2[[#This Row],[Life Span ]]&lt;75,"Medium","High"))</f>
        <v>Medium</v>
      </c>
      <c r="E267" s="4">
        <v>69.400000000000006</v>
      </c>
      <c r="F267" s="4">
        <v>184</v>
      </c>
      <c r="G267" s="4">
        <f>AVERAGE(Table1_2[[#This Row],[Adult Mortality]],Table1_2[[#This Row],[infant deaths]])</f>
        <v>92</v>
      </c>
      <c r="H267" s="4">
        <v>0</v>
      </c>
      <c r="I267" s="4">
        <v>6.48</v>
      </c>
      <c r="J267" s="4">
        <v>387.33249280000001</v>
      </c>
      <c r="K267" s="3">
        <v>98</v>
      </c>
      <c r="L267" s="4">
        <v>0</v>
      </c>
      <c r="M267" s="4">
        <v>44.4</v>
      </c>
      <c r="N267" s="4">
        <v>0</v>
      </c>
      <c r="O267" s="4">
        <v>98</v>
      </c>
      <c r="P267" s="4">
        <v>4.4000000000000004</v>
      </c>
      <c r="Q267" s="4">
        <v>98</v>
      </c>
      <c r="R267" s="4">
        <v>0.6</v>
      </c>
      <c r="S267" s="4">
        <v>4187.3783000000003</v>
      </c>
      <c r="T267" s="4">
        <v>29747</v>
      </c>
      <c r="U267" s="4">
        <v>3.6</v>
      </c>
      <c r="V267" s="4">
        <v>3.5</v>
      </c>
      <c r="W267" s="4">
        <v>0.69199999999999995</v>
      </c>
      <c r="X267" s="4">
        <v>12.3</v>
      </c>
      <c r="Y267" s="4"/>
    </row>
    <row r="268" spans="1:25" x14ac:dyDescent="0.3">
      <c r="A268" s="4" t="s">
        <v>40</v>
      </c>
      <c r="B268" s="4">
        <v>2005</v>
      </c>
      <c r="C268" s="4" t="s">
        <v>23</v>
      </c>
      <c r="D268" s="4" t="str">
        <f>IF(Table1_2[[#This Row],[Life Span ]]&lt;65,"Low",IF(Table1_2[[#This Row],[Life Span ]]&lt;75,"Medium","High"))</f>
        <v>Medium</v>
      </c>
      <c r="E268" s="4">
        <v>69</v>
      </c>
      <c r="F268" s="4">
        <v>191</v>
      </c>
      <c r="G268" s="4">
        <f>AVERAGE(Table1_2[[#This Row],[Adult Mortality]],Table1_2[[#This Row],[infant deaths]])</f>
        <v>95.5</v>
      </c>
      <c r="H268" s="4">
        <v>0</v>
      </c>
      <c r="I268" s="4">
        <v>6.25</v>
      </c>
      <c r="J268" s="4">
        <v>365.79989599999999</v>
      </c>
      <c r="K268" s="3">
        <v>96</v>
      </c>
      <c r="L268" s="4">
        <v>0</v>
      </c>
      <c r="M268" s="4">
        <v>43.8</v>
      </c>
      <c r="N268" s="4">
        <v>0</v>
      </c>
      <c r="O268" s="4">
        <v>96</v>
      </c>
      <c r="P268" s="4">
        <v>4.45</v>
      </c>
      <c r="Q268" s="4">
        <v>96</v>
      </c>
      <c r="R268" s="4">
        <v>0.8</v>
      </c>
      <c r="S268" s="4">
        <v>3933.3322149999999</v>
      </c>
      <c r="T268" s="4">
        <v>283277</v>
      </c>
      <c r="U268" s="4">
        <v>3.6</v>
      </c>
      <c r="V268" s="4">
        <v>3.5</v>
      </c>
      <c r="W268" s="4">
        <v>0.69499999999999995</v>
      </c>
      <c r="X268" s="4">
        <v>12.8</v>
      </c>
      <c r="Y268" s="4"/>
    </row>
    <row r="269" spans="1:25" x14ac:dyDescent="0.3">
      <c r="A269" s="4" t="s">
        <v>40</v>
      </c>
      <c r="B269" s="4">
        <v>2004</v>
      </c>
      <c r="C269" s="4" t="s">
        <v>23</v>
      </c>
      <c r="D269" s="4" t="str">
        <f>IF(Table1_2[[#This Row],[Life Span ]]&lt;65,"Low",IF(Table1_2[[#This Row],[Life Span ]]&lt;75,"Medium","High"))</f>
        <v>Medium</v>
      </c>
      <c r="E269" s="4">
        <v>68.7</v>
      </c>
      <c r="F269" s="4">
        <v>197</v>
      </c>
      <c r="G269" s="4">
        <f>AVERAGE(Table1_2[[#This Row],[Adult Mortality]],Table1_2[[#This Row],[infant deaths]])</f>
        <v>98.5</v>
      </c>
      <c r="H269" s="4">
        <v>0</v>
      </c>
      <c r="I269" s="4">
        <v>6.2</v>
      </c>
      <c r="J269" s="4">
        <v>325.68074619999999</v>
      </c>
      <c r="K269" s="3">
        <v>97</v>
      </c>
      <c r="L269" s="4">
        <v>0</v>
      </c>
      <c r="M269" s="4">
        <v>43.2</v>
      </c>
      <c r="N269" s="4">
        <v>0</v>
      </c>
      <c r="O269" s="4">
        <v>97</v>
      </c>
      <c r="P269" s="4">
        <v>4.3899999999999997</v>
      </c>
      <c r="Q269" s="4">
        <v>97</v>
      </c>
      <c r="R269" s="4">
        <v>0.8</v>
      </c>
      <c r="S269" s="4">
        <v>3831.5381900000002</v>
      </c>
      <c r="T269" s="4">
        <v>27689</v>
      </c>
      <c r="U269" s="4">
        <v>3.6</v>
      </c>
      <c r="V269" s="4">
        <v>3.5</v>
      </c>
      <c r="W269" s="4">
        <v>0.69099999999999995</v>
      </c>
      <c r="X269" s="4">
        <v>12.5</v>
      </c>
      <c r="Y269" s="4"/>
    </row>
    <row r="270" spans="1:25" x14ac:dyDescent="0.3">
      <c r="A270" s="4" t="s">
        <v>40</v>
      </c>
      <c r="B270" s="4">
        <v>2003</v>
      </c>
      <c r="C270" s="4" t="s">
        <v>23</v>
      </c>
      <c r="D270" s="4" t="str">
        <f>IF(Table1_2[[#This Row],[Life Span ]]&lt;65,"Low",IF(Table1_2[[#This Row],[Life Span ]]&lt;75,"Medium","High"))</f>
        <v>Medium</v>
      </c>
      <c r="E270" s="4">
        <v>68.400000000000006</v>
      </c>
      <c r="F270" s="4">
        <v>21</v>
      </c>
      <c r="G270" s="4">
        <f>AVERAGE(Table1_2[[#This Row],[Adult Mortality]],Table1_2[[#This Row],[infant deaths]])</f>
        <v>10.5</v>
      </c>
      <c r="H270" s="4">
        <v>0</v>
      </c>
      <c r="I270" s="4">
        <v>5.67</v>
      </c>
      <c r="J270" s="4">
        <v>312.79959459999998</v>
      </c>
      <c r="K270" s="3">
        <v>96</v>
      </c>
      <c r="L270" s="4">
        <v>0</v>
      </c>
      <c r="M270" s="4">
        <v>42.6</v>
      </c>
      <c r="N270" s="4">
        <v>0</v>
      </c>
      <c r="O270" s="4">
        <v>95</v>
      </c>
      <c r="P270" s="4">
        <v>4.53</v>
      </c>
      <c r="Q270" s="4">
        <v>96</v>
      </c>
      <c r="R270" s="4">
        <v>1.5</v>
      </c>
      <c r="S270" s="4">
        <v>3679.99523</v>
      </c>
      <c r="T270" s="4">
        <v>26913</v>
      </c>
      <c r="U270" s="4">
        <v>3.6</v>
      </c>
      <c r="V270" s="4">
        <v>3.6</v>
      </c>
      <c r="W270" s="4">
        <v>0.68400000000000005</v>
      </c>
      <c r="X270" s="4">
        <v>12.2</v>
      </c>
      <c r="Y270" s="4"/>
    </row>
    <row r="271" spans="1:25" x14ac:dyDescent="0.3">
      <c r="A271" s="4" t="s">
        <v>40</v>
      </c>
      <c r="B271" s="4">
        <v>2002</v>
      </c>
      <c r="C271" s="4" t="s">
        <v>23</v>
      </c>
      <c r="D271" s="4" t="str">
        <f>IF(Table1_2[[#This Row],[Life Span ]]&lt;65,"Low",IF(Table1_2[[#This Row],[Life Span ]]&lt;75,"Medium","High"))</f>
        <v>Medium</v>
      </c>
      <c r="E271" s="4">
        <v>68.5</v>
      </c>
      <c r="F271" s="4">
        <v>199</v>
      </c>
      <c r="G271" s="4">
        <f>AVERAGE(Table1_2[[#This Row],[Adult Mortality]],Table1_2[[#This Row],[infant deaths]])</f>
        <v>99.5</v>
      </c>
      <c r="H271" s="4">
        <v>0</v>
      </c>
      <c r="I271" s="4">
        <v>4.99</v>
      </c>
      <c r="J271" s="4">
        <v>262.8299189</v>
      </c>
      <c r="K271" s="3">
        <v>97</v>
      </c>
      <c r="L271" s="4">
        <v>0</v>
      </c>
      <c r="M271" s="4">
        <v>42</v>
      </c>
      <c r="N271" s="4">
        <v>0</v>
      </c>
      <c r="O271" s="4">
        <v>93</v>
      </c>
      <c r="P271" s="4">
        <v>4.38</v>
      </c>
      <c r="Q271" s="4">
        <v>89</v>
      </c>
      <c r="R271" s="4">
        <v>0.1</v>
      </c>
      <c r="S271" s="4">
        <v>3556.5618250000002</v>
      </c>
      <c r="T271" s="4">
        <v>26226</v>
      </c>
      <c r="U271" s="4">
        <v>3.7</v>
      </c>
      <c r="V271" s="4">
        <v>3.6</v>
      </c>
      <c r="W271" s="4">
        <v>0.67800000000000005</v>
      </c>
      <c r="X271" s="4">
        <v>11.9</v>
      </c>
      <c r="Y271" s="4"/>
    </row>
    <row r="272" spans="1:25" x14ac:dyDescent="0.3">
      <c r="A272" s="4" t="s">
        <v>40</v>
      </c>
      <c r="B272" s="4">
        <v>2001</v>
      </c>
      <c r="C272" s="4" t="s">
        <v>23</v>
      </c>
      <c r="D272" s="4" t="str">
        <f>IF(Table1_2[[#This Row],[Life Span ]]&lt;65,"Low",IF(Table1_2[[#This Row],[Life Span ]]&lt;75,"Medium","High"))</f>
        <v>Medium</v>
      </c>
      <c r="E272" s="4">
        <v>68.2</v>
      </c>
      <c r="F272" s="4">
        <v>21</v>
      </c>
      <c r="G272" s="4">
        <f>AVERAGE(Table1_2[[#This Row],[Adult Mortality]],Table1_2[[#This Row],[infant deaths]])</f>
        <v>10.5</v>
      </c>
      <c r="H272" s="4">
        <v>0</v>
      </c>
      <c r="I272" s="4">
        <v>4.9000000000000004</v>
      </c>
      <c r="J272" s="4">
        <v>251.65869290000001</v>
      </c>
      <c r="K272" s="3">
        <v>96</v>
      </c>
      <c r="L272" s="4">
        <v>0</v>
      </c>
      <c r="M272" s="4">
        <v>41.4</v>
      </c>
      <c r="N272" s="4">
        <v>0</v>
      </c>
      <c r="O272" s="4">
        <v>96</v>
      </c>
      <c r="P272" s="4">
        <v>4.5</v>
      </c>
      <c r="Q272" s="4">
        <v>96</v>
      </c>
      <c r="R272" s="4">
        <v>0.4</v>
      </c>
      <c r="S272" s="4">
        <v>3419.2757190000002</v>
      </c>
      <c r="T272" s="4">
        <v>254984</v>
      </c>
      <c r="U272" s="4">
        <v>3.7</v>
      </c>
      <c r="V272" s="4">
        <v>3.7</v>
      </c>
      <c r="W272" s="4">
        <v>0.67700000000000005</v>
      </c>
      <c r="X272" s="4">
        <v>11.8</v>
      </c>
      <c r="Y272" s="4"/>
    </row>
    <row r="273" spans="1:25" x14ac:dyDescent="0.3">
      <c r="A273" s="4" t="s">
        <v>40</v>
      </c>
      <c r="B273" s="4">
        <v>2000</v>
      </c>
      <c r="C273" s="4" t="s">
        <v>23</v>
      </c>
      <c r="D273" s="4" t="str">
        <f>IF(Table1_2[[#This Row],[Life Span ]]&lt;65,"Low",IF(Table1_2[[#This Row],[Life Span ]]&lt;75,"Medium","High"))</f>
        <v>Medium</v>
      </c>
      <c r="E273" s="4">
        <v>68.3</v>
      </c>
      <c r="F273" s="4">
        <v>196</v>
      </c>
      <c r="G273" s="4">
        <f>AVERAGE(Table1_2[[#This Row],[Adult Mortality]],Table1_2[[#This Row],[infant deaths]])</f>
        <v>98</v>
      </c>
      <c r="H273" s="4">
        <v>0</v>
      </c>
      <c r="I273" s="4">
        <v>4.79</v>
      </c>
      <c r="J273" s="4">
        <v>219.02398360000001</v>
      </c>
      <c r="K273" s="3">
        <v>76</v>
      </c>
      <c r="L273" s="4">
        <v>0</v>
      </c>
      <c r="M273" s="4">
        <v>4.8</v>
      </c>
      <c r="N273" s="4">
        <v>0</v>
      </c>
      <c r="O273" s="4">
        <v>91</v>
      </c>
      <c r="P273" s="4">
        <v>3.98</v>
      </c>
      <c r="Q273" s="4">
        <v>91</v>
      </c>
      <c r="R273" s="4">
        <v>0.3</v>
      </c>
      <c r="S273" s="4">
        <v>3364.4237109999999</v>
      </c>
      <c r="T273" s="4">
        <v>247315</v>
      </c>
      <c r="U273" s="4">
        <v>3.8</v>
      </c>
      <c r="V273" s="4">
        <v>3.7</v>
      </c>
      <c r="W273" s="4">
        <v>0.66800000000000004</v>
      </c>
      <c r="X273" s="4">
        <v>11.7</v>
      </c>
      <c r="Y273" s="4"/>
    </row>
    <row r="274" spans="1:25" x14ac:dyDescent="0.3">
      <c r="A274" s="4" t="s">
        <v>41</v>
      </c>
      <c r="B274" s="4">
        <v>2015</v>
      </c>
      <c r="C274" s="4" t="s">
        <v>23</v>
      </c>
      <c r="D274" s="4" t="str">
        <f>IF(Table1_2[[#This Row],[Life Span ]]&lt;65,"Low",IF(Table1_2[[#This Row],[Life Span ]]&lt;75,"Medium","High"))</f>
        <v>Low</v>
      </c>
      <c r="E274" s="4">
        <v>60</v>
      </c>
      <c r="F274" s="4">
        <v>249</v>
      </c>
      <c r="G274" s="4">
        <f>AVERAGE(Table1_2[[#This Row],[Adult Mortality]],Table1_2[[#This Row],[infant deaths]])</f>
        <v>137</v>
      </c>
      <c r="H274" s="4">
        <v>25</v>
      </c>
      <c r="I274" s="4">
        <v>0.01</v>
      </c>
      <c r="J274" s="4">
        <v>0</v>
      </c>
      <c r="K274" s="3">
        <v>82</v>
      </c>
      <c r="L274" s="4">
        <v>55</v>
      </c>
      <c r="M274" s="4">
        <v>25.7</v>
      </c>
      <c r="N274" s="4">
        <v>39</v>
      </c>
      <c r="O274" s="4">
        <v>78</v>
      </c>
      <c r="P274" s="4">
        <v>3.98</v>
      </c>
      <c r="Q274" s="4">
        <v>82</v>
      </c>
      <c r="R274" s="4">
        <v>1</v>
      </c>
      <c r="S274" s="4">
        <v>783.94790999999998</v>
      </c>
      <c r="T274" s="4">
        <v>1575952</v>
      </c>
      <c r="U274" s="4">
        <v>6.9</v>
      </c>
      <c r="V274" s="4">
        <v>6.8</v>
      </c>
      <c r="W274" s="4">
        <v>0.48099999999999998</v>
      </c>
      <c r="X274" s="4">
        <v>10.7</v>
      </c>
      <c r="Y274" s="4"/>
    </row>
    <row r="275" spans="1:25" x14ac:dyDescent="0.3">
      <c r="A275" s="4" t="s">
        <v>41</v>
      </c>
      <c r="B275" s="4">
        <v>2014</v>
      </c>
      <c r="C275" s="4" t="s">
        <v>23</v>
      </c>
      <c r="D275" s="4" t="str">
        <f>IF(Table1_2[[#This Row],[Life Span ]]&lt;65,"Low",IF(Table1_2[[#This Row],[Life Span ]]&lt;75,"Medium","High"))</f>
        <v>Low</v>
      </c>
      <c r="E275" s="4">
        <v>59.7</v>
      </c>
      <c r="F275" s="4">
        <v>252</v>
      </c>
      <c r="G275" s="4">
        <f>AVERAGE(Table1_2[[#This Row],[Adult Mortality]],Table1_2[[#This Row],[infant deaths]])</f>
        <v>138.5</v>
      </c>
      <c r="H275" s="4">
        <v>25</v>
      </c>
      <c r="I275" s="4">
        <v>0.01</v>
      </c>
      <c r="J275" s="4">
        <v>90.122067909999998</v>
      </c>
      <c r="K275" s="3">
        <v>78</v>
      </c>
      <c r="L275" s="4">
        <v>786</v>
      </c>
      <c r="M275" s="4">
        <v>25.2</v>
      </c>
      <c r="N275" s="4">
        <v>39</v>
      </c>
      <c r="O275" s="4">
        <v>74</v>
      </c>
      <c r="P275" s="4">
        <v>4.59</v>
      </c>
      <c r="Q275" s="4">
        <v>78</v>
      </c>
      <c r="R275" s="4">
        <v>1.1000000000000001</v>
      </c>
      <c r="S275" s="4">
        <v>943.68657499999995</v>
      </c>
      <c r="T275" s="4">
        <v>1286712</v>
      </c>
      <c r="U275" s="4">
        <v>7.1</v>
      </c>
      <c r="V275" s="4">
        <v>6.9</v>
      </c>
      <c r="W275" s="4">
        <v>0.47499999999999998</v>
      </c>
      <c r="X275" s="4">
        <v>10.7</v>
      </c>
      <c r="Y275" s="4"/>
    </row>
    <row r="276" spans="1:25" x14ac:dyDescent="0.3">
      <c r="A276" s="4" t="s">
        <v>41</v>
      </c>
      <c r="B276" s="4">
        <v>2013</v>
      </c>
      <c r="C276" s="4" t="s">
        <v>23</v>
      </c>
      <c r="D276" s="4" t="str">
        <f>IF(Table1_2[[#This Row],[Life Span ]]&lt;65,"Low",IF(Table1_2[[#This Row],[Life Span ]]&lt;75,"Medium","High"))</f>
        <v>Low</v>
      </c>
      <c r="E276" s="4">
        <v>59.5</v>
      </c>
      <c r="F276" s="4">
        <v>251</v>
      </c>
      <c r="G276" s="4">
        <f>AVERAGE(Table1_2[[#This Row],[Adult Mortality]],Table1_2[[#This Row],[infant deaths]])</f>
        <v>138</v>
      </c>
      <c r="H276" s="4">
        <v>25</v>
      </c>
      <c r="I276" s="4">
        <v>0.01</v>
      </c>
      <c r="J276" s="4">
        <v>87.408042300000005</v>
      </c>
      <c r="K276" s="3">
        <v>77</v>
      </c>
      <c r="L276" s="4">
        <v>637</v>
      </c>
      <c r="M276" s="4">
        <v>24.6</v>
      </c>
      <c r="N276" s="4">
        <v>39</v>
      </c>
      <c r="O276" s="4">
        <v>73</v>
      </c>
      <c r="P276" s="4">
        <v>4.59</v>
      </c>
      <c r="Q276" s="4">
        <v>77</v>
      </c>
      <c r="R276" s="4">
        <v>1.2</v>
      </c>
      <c r="S276" s="4">
        <v>915.26745860000005</v>
      </c>
      <c r="T276" s="4">
        <v>14451</v>
      </c>
      <c r="U276" s="4">
        <v>7.2</v>
      </c>
      <c r="V276" s="4">
        <v>7.1</v>
      </c>
      <c r="W276" s="4">
        <v>0.46600000000000003</v>
      </c>
      <c r="X276" s="4">
        <v>10.3</v>
      </c>
      <c r="Y276" s="4"/>
    </row>
    <row r="277" spans="1:25" x14ac:dyDescent="0.3">
      <c r="A277" s="4" t="s">
        <v>41</v>
      </c>
      <c r="B277" s="4">
        <v>2012</v>
      </c>
      <c r="C277" s="4" t="s">
        <v>23</v>
      </c>
      <c r="D277" s="4" t="str">
        <f>IF(Table1_2[[#This Row],[Life Span ]]&lt;65,"Low",IF(Table1_2[[#This Row],[Life Span ]]&lt;75,"Medium","High"))</f>
        <v>Low</v>
      </c>
      <c r="E277" s="4">
        <v>59.3</v>
      </c>
      <c r="F277" s="4">
        <v>251</v>
      </c>
      <c r="G277" s="4">
        <f>AVERAGE(Table1_2[[#This Row],[Adult Mortality]],Table1_2[[#This Row],[infant deaths]])</f>
        <v>138</v>
      </c>
      <c r="H277" s="4">
        <v>25</v>
      </c>
      <c r="I277" s="4">
        <v>0.01</v>
      </c>
      <c r="J277" s="4">
        <v>9.8040746700000003</v>
      </c>
      <c r="K277" s="3">
        <v>8</v>
      </c>
      <c r="L277" s="4">
        <v>288</v>
      </c>
      <c r="M277" s="4">
        <v>24.1</v>
      </c>
      <c r="N277" s="4">
        <v>39</v>
      </c>
      <c r="O277" s="4">
        <v>8</v>
      </c>
      <c r="P277" s="4">
        <v>4.8600000000000003</v>
      </c>
      <c r="Q277" s="4">
        <v>8</v>
      </c>
      <c r="R277" s="4">
        <v>1.3</v>
      </c>
      <c r="S277" s="4">
        <v>837.95510000000002</v>
      </c>
      <c r="T277" s="4">
        <v>972916</v>
      </c>
      <c r="U277" s="4">
        <v>7.4</v>
      </c>
      <c r="V277" s="4">
        <v>7.3</v>
      </c>
      <c r="W277" s="4">
        <v>0.45800000000000002</v>
      </c>
      <c r="X277" s="4">
        <v>10</v>
      </c>
      <c r="Y277" s="4"/>
    </row>
    <row r="278" spans="1:25" x14ac:dyDescent="0.3">
      <c r="A278" s="4" t="s">
        <v>41</v>
      </c>
      <c r="B278" s="4">
        <v>2011</v>
      </c>
      <c r="C278" s="4" t="s">
        <v>23</v>
      </c>
      <c r="D278" s="4" t="str">
        <f>IF(Table1_2[[#This Row],[Life Span ]]&lt;65,"Low",IF(Table1_2[[#This Row],[Life Span ]]&lt;75,"Medium","High"))</f>
        <v>Low</v>
      </c>
      <c r="E278" s="4">
        <v>59.1</v>
      </c>
      <c r="F278" s="4">
        <v>251</v>
      </c>
      <c r="G278" s="4">
        <f>AVERAGE(Table1_2[[#This Row],[Adult Mortality]],Table1_2[[#This Row],[infant deaths]])</f>
        <v>138</v>
      </c>
      <c r="H278" s="4">
        <v>25</v>
      </c>
      <c r="I278" s="4">
        <v>1.4</v>
      </c>
      <c r="J278" s="4">
        <v>110.26336190000001</v>
      </c>
      <c r="K278" s="3">
        <v>75</v>
      </c>
      <c r="L278" s="4">
        <v>426</v>
      </c>
      <c r="M278" s="4">
        <v>23.5</v>
      </c>
      <c r="N278" s="4">
        <v>39</v>
      </c>
      <c r="O278" s="4">
        <v>77</v>
      </c>
      <c r="P278" s="4">
        <v>5.37</v>
      </c>
      <c r="Q278" s="4">
        <v>75</v>
      </c>
      <c r="R278" s="4">
        <v>1.4</v>
      </c>
      <c r="S278" s="4">
        <v>825.94278540000005</v>
      </c>
      <c r="T278" s="4">
        <v>94682</v>
      </c>
      <c r="U278" s="4">
        <v>7.6</v>
      </c>
      <c r="V278" s="4">
        <v>7.5</v>
      </c>
      <c r="W278" s="4">
        <v>0.45400000000000001</v>
      </c>
      <c r="X278" s="4">
        <v>9.8000000000000007</v>
      </c>
      <c r="Y278" s="4"/>
    </row>
    <row r="279" spans="1:25" x14ac:dyDescent="0.3">
      <c r="A279" s="4" t="s">
        <v>41</v>
      </c>
      <c r="B279" s="4">
        <v>2010</v>
      </c>
      <c r="C279" s="4" t="s">
        <v>23</v>
      </c>
      <c r="D279" s="4" t="str">
        <f>IF(Table1_2[[#This Row],[Life Span ]]&lt;65,"Low",IF(Table1_2[[#This Row],[Life Span ]]&lt;75,"Medium","High"))</f>
        <v>Low</v>
      </c>
      <c r="E279" s="4">
        <v>58.7</v>
      </c>
      <c r="F279" s="4">
        <v>254</v>
      </c>
      <c r="G279" s="4">
        <f>AVERAGE(Table1_2[[#This Row],[Adult Mortality]],Table1_2[[#This Row],[infant deaths]])</f>
        <v>139.5</v>
      </c>
      <c r="H279" s="4">
        <v>25</v>
      </c>
      <c r="I279" s="4">
        <v>1.33</v>
      </c>
      <c r="J279" s="4">
        <v>94.257379169999993</v>
      </c>
      <c r="K279" s="3">
        <v>76</v>
      </c>
      <c r="L279" s="4">
        <v>392</v>
      </c>
      <c r="M279" s="4">
        <v>23</v>
      </c>
      <c r="N279" s="4">
        <v>39</v>
      </c>
      <c r="O279" s="4">
        <v>77</v>
      </c>
      <c r="P279" s="4">
        <v>4.95</v>
      </c>
      <c r="Q279" s="4">
        <v>76</v>
      </c>
      <c r="R279" s="4">
        <v>1.4</v>
      </c>
      <c r="S279" s="4">
        <v>757.69597399999998</v>
      </c>
      <c r="T279" s="4">
        <v>9199259</v>
      </c>
      <c r="U279" s="4">
        <v>7.8</v>
      </c>
      <c r="V279" s="4">
        <v>7.6</v>
      </c>
      <c r="W279" s="4">
        <v>0.45100000000000001</v>
      </c>
      <c r="X279" s="4">
        <v>9.5</v>
      </c>
      <c r="Y279" s="4"/>
    </row>
    <row r="280" spans="1:25" x14ac:dyDescent="0.3">
      <c r="A280" s="4" t="s">
        <v>41</v>
      </c>
      <c r="B280" s="4">
        <v>2009</v>
      </c>
      <c r="C280" s="4" t="s">
        <v>23</v>
      </c>
      <c r="D280" s="4" t="str">
        <f>IF(Table1_2[[#This Row],[Life Span ]]&lt;65,"Low",IF(Table1_2[[#This Row],[Life Span ]]&lt;75,"Medium","High"))</f>
        <v>Low</v>
      </c>
      <c r="E280" s="4">
        <v>58.4</v>
      </c>
      <c r="F280" s="4">
        <v>259</v>
      </c>
      <c r="G280" s="4">
        <f>AVERAGE(Table1_2[[#This Row],[Adult Mortality]],Table1_2[[#This Row],[infant deaths]])</f>
        <v>142</v>
      </c>
      <c r="H280" s="4">
        <v>25</v>
      </c>
      <c r="I280" s="4">
        <v>1.1599999999999999</v>
      </c>
      <c r="J280" s="4">
        <v>71.013992490000007</v>
      </c>
      <c r="K280" s="3">
        <v>79</v>
      </c>
      <c r="L280" s="4">
        <v>1461</v>
      </c>
      <c r="M280" s="4">
        <v>22.5</v>
      </c>
      <c r="N280" s="4">
        <v>39</v>
      </c>
      <c r="O280" s="4">
        <v>8</v>
      </c>
      <c r="P280" s="4">
        <v>4.46</v>
      </c>
      <c r="Q280" s="4">
        <v>79</v>
      </c>
      <c r="R280" s="4">
        <v>1.6</v>
      </c>
      <c r="S280" s="4">
        <v>793.45243000000005</v>
      </c>
      <c r="T280" s="4">
        <v>894476</v>
      </c>
      <c r="U280" s="4">
        <v>7.9</v>
      </c>
      <c r="V280" s="4">
        <v>7.8</v>
      </c>
      <c r="W280" s="4">
        <v>0.44800000000000001</v>
      </c>
      <c r="X280" s="4">
        <v>9.3000000000000007</v>
      </c>
      <c r="Y280" s="4"/>
    </row>
    <row r="281" spans="1:25" x14ac:dyDescent="0.3">
      <c r="A281" s="4" t="s">
        <v>41</v>
      </c>
      <c r="B281" s="4">
        <v>2008</v>
      </c>
      <c r="C281" s="4" t="s">
        <v>23</v>
      </c>
      <c r="D281" s="4" t="str">
        <f>IF(Table1_2[[#This Row],[Life Span ]]&lt;65,"Low",IF(Table1_2[[#This Row],[Life Span ]]&lt;75,"Medium","High"))</f>
        <v>Low</v>
      </c>
      <c r="E281" s="4">
        <v>57.6</v>
      </c>
      <c r="F281" s="4">
        <v>278</v>
      </c>
      <c r="G281" s="4">
        <f>AVERAGE(Table1_2[[#This Row],[Adult Mortality]],Table1_2[[#This Row],[infant deaths]])</f>
        <v>151.5</v>
      </c>
      <c r="H281" s="4">
        <v>25</v>
      </c>
      <c r="I281" s="4">
        <v>1.28</v>
      </c>
      <c r="J281" s="4">
        <v>7.6154301259999997</v>
      </c>
      <c r="K281" s="3">
        <v>75</v>
      </c>
      <c r="L281" s="4">
        <v>928</v>
      </c>
      <c r="M281" s="4">
        <v>22</v>
      </c>
      <c r="N281" s="4">
        <v>39</v>
      </c>
      <c r="O281" s="4">
        <v>77</v>
      </c>
      <c r="P281" s="4">
        <v>4.2</v>
      </c>
      <c r="Q281" s="4">
        <v>75</v>
      </c>
      <c r="R281" s="4">
        <v>1.8</v>
      </c>
      <c r="S281" s="4">
        <v>82.151349800000006</v>
      </c>
      <c r="T281" s="4">
        <v>8696916</v>
      </c>
      <c r="U281" s="4">
        <v>8.1</v>
      </c>
      <c r="V281" s="4">
        <v>8</v>
      </c>
      <c r="W281" s="4">
        <v>0.44400000000000001</v>
      </c>
      <c r="X281" s="4">
        <v>9.1</v>
      </c>
      <c r="Y281" s="4"/>
    </row>
    <row r="282" spans="1:25" x14ac:dyDescent="0.3">
      <c r="A282" s="4" t="s">
        <v>41</v>
      </c>
      <c r="B282" s="4">
        <v>2007</v>
      </c>
      <c r="C282" s="4" t="s">
        <v>23</v>
      </c>
      <c r="D282" s="4" t="str">
        <f>IF(Table1_2[[#This Row],[Life Span ]]&lt;65,"Low",IF(Table1_2[[#This Row],[Life Span ]]&lt;75,"Medium","High"))</f>
        <v>Low</v>
      </c>
      <c r="E282" s="4">
        <v>57.1</v>
      </c>
      <c r="F282" s="4">
        <v>283</v>
      </c>
      <c r="G282" s="4">
        <f>AVERAGE(Table1_2[[#This Row],[Adult Mortality]],Table1_2[[#This Row],[infant deaths]])</f>
        <v>154</v>
      </c>
      <c r="H282" s="4">
        <v>25</v>
      </c>
      <c r="I282" s="4">
        <v>1.1200000000000001</v>
      </c>
      <c r="J282" s="4">
        <v>7.49281752</v>
      </c>
      <c r="K282" s="3">
        <v>82</v>
      </c>
      <c r="L282" s="4">
        <v>341</v>
      </c>
      <c r="M282" s="4">
        <v>21.5</v>
      </c>
      <c r="N282" s="4">
        <v>39</v>
      </c>
      <c r="O282" s="4">
        <v>82</v>
      </c>
      <c r="P282" s="4">
        <v>4.55</v>
      </c>
      <c r="Q282" s="4">
        <v>82</v>
      </c>
      <c r="R282" s="4">
        <v>2</v>
      </c>
      <c r="S282" s="4">
        <v>76.535419000000005</v>
      </c>
      <c r="T282" s="4">
        <v>8454791</v>
      </c>
      <c r="U282" s="4">
        <v>8.3000000000000007</v>
      </c>
      <c r="V282" s="4">
        <v>8.1999999999999993</v>
      </c>
      <c r="W282" s="4">
        <v>0.438</v>
      </c>
      <c r="X282" s="4">
        <v>8.9</v>
      </c>
      <c r="Y282" s="4"/>
    </row>
    <row r="283" spans="1:25" x14ac:dyDescent="0.3">
      <c r="A283" s="4" t="s">
        <v>41</v>
      </c>
      <c r="B283" s="4">
        <v>2006</v>
      </c>
      <c r="C283" s="4" t="s">
        <v>23</v>
      </c>
      <c r="D283" s="4" t="str">
        <f>IF(Table1_2[[#This Row],[Life Span ]]&lt;65,"Low",IF(Table1_2[[#This Row],[Life Span ]]&lt;75,"Medium","High"))</f>
        <v>Low</v>
      </c>
      <c r="E283" s="4">
        <v>56.8</v>
      </c>
      <c r="F283" s="4">
        <v>284</v>
      </c>
      <c r="G283" s="4">
        <f>AVERAGE(Table1_2[[#This Row],[Adult Mortality]],Table1_2[[#This Row],[infant deaths]])</f>
        <v>154.5</v>
      </c>
      <c r="H283" s="4">
        <v>25</v>
      </c>
      <c r="I283" s="4">
        <v>1.19</v>
      </c>
      <c r="J283" s="4">
        <v>75.914294960000007</v>
      </c>
      <c r="K283" s="3">
        <v>74</v>
      </c>
      <c r="L283" s="4">
        <v>176</v>
      </c>
      <c r="M283" s="4">
        <v>21</v>
      </c>
      <c r="N283" s="4">
        <v>39</v>
      </c>
      <c r="O283" s="4">
        <v>76</v>
      </c>
      <c r="P283" s="4">
        <v>4.75</v>
      </c>
      <c r="Q283" s="4">
        <v>74</v>
      </c>
      <c r="R283" s="4">
        <v>2</v>
      </c>
      <c r="S283" s="4">
        <v>625.83920000000001</v>
      </c>
      <c r="T283" s="4">
        <v>8216896</v>
      </c>
      <c r="U283" s="4">
        <v>8.5</v>
      </c>
      <c r="V283" s="4">
        <v>8.4</v>
      </c>
      <c r="W283" s="4">
        <v>0.434</v>
      </c>
      <c r="X283" s="4">
        <v>8.6999999999999993</v>
      </c>
      <c r="Y283" s="4"/>
    </row>
    <row r="284" spans="1:25" x14ac:dyDescent="0.3">
      <c r="A284" s="4" t="s">
        <v>41</v>
      </c>
      <c r="B284" s="4">
        <v>2005</v>
      </c>
      <c r="C284" s="4" t="s">
        <v>23</v>
      </c>
      <c r="D284" s="4" t="str">
        <f>IF(Table1_2[[#This Row],[Life Span ]]&lt;65,"Low",IF(Table1_2[[#This Row],[Life Span ]]&lt;75,"Medium","High"))</f>
        <v>Low</v>
      </c>
      <c r="E284" s="4">
        <v>56.5</v>
      </c>
      <c r="F284" s="4">
        <v>285</v>
      </c>
      <c r="G284" s="4">
        <f>AVERAGE(Table1_2[[#This Row],[Adult Mortality]],Table1_2[[#This Row],[infant deaths]])</f>
        <v>155</v>
      </c>
      <c r="H284" s="4">
        <v>25</v>
      </c>
      <c r="I284" s="4">
        <v>1.1299999999999999</v>
      </c>
      <c r="J284" s="4">
        <v>7.1069973549999998</v>
      </c>
      <c r="K284" s="3">
        <v>7</v>
      </c>
      <c r="L284" s="4">
        <v>210</v>
      </c>
      <c r="M284" s="4">
        <v>2.5</v>
      </c>
      <c r="N284" s="4">
        <v>39</v>
      </c>
      <c r="O284" s="4">
        <v>73</v>
      </c>
      <c r="P284" s="4">
        <v>4.7300000000000004</v>
      </c>
      <c r="Q284" s="4">
        <v>7</v>
      </c>
      <c r="R284" s="4">
        <v>2.1</v>
      </c>
      <c r="S284" s="4">
        <v>61.799976999999998</v>
      </c>
      <c r="T284" s="4">
        <v>7982225</v>
      </c>
      <c r="U284" s="4">
        <v>8.6999999999999993</v>
      </c>
      <c r="V284" s="4">
        <v>8.6</v>
      </c>
      <c r="W284" s="4">
        <v>0.43</v>
      </c>
      <c r="X284" s="4">
        <v>8.5</v>
      </c>
      <c r="Y284" s="4"/>
    </row>
    <row r="285" spans="1:25" x14ac:dyDescent="0.3">
      <c r="A285" s="4" t="s">
        <v>41</v>
      </c>
      <c r="B285" s="4">
        <v>2004</v>
      </c>
      <c r="C285" s="4" t="s">
        <v>23</v>
      </c>
      <c r="D285" s="4" t="str">
        <f>IF(Table1_2[[#This Row],[Life Span ]]&lt;65,"Low",IF(Table1_2[[#This Row],[Life Span ]]&lt;75,"Medium","High"))</f>
        <v>Low</v>
      </c>
      <c r="E285" s="4">
        <v>56.1</v>
      </c>
      <c r="F285" s="4">
        <v>285</v>
      </c>
      <c r="G285" s="4">
        <f>AVERAGE(Table1_2[[#This Row],[Adult Mortality]],Table1_2[[#This Row],[infant deaths]])</f>
        <v>155</v>
      </c>
      <c r="H285" s="4">
        <v>25</v>
      </c>
      <c r="I285" s="4">
        <v>1.1499999999999999</v>
      </c>
      <c r="J285" s="4">
        <v>10.73628066</v>
      </c>
      <c r="K285" s="3">
        <v>75</v>
      </c>
      <c r="L285" s="4">
        <v>262</v>
      </c>
      <c r="M285" s="4">
        <v>2.1</v>
      </c>
      <c r="N285" s="4">
        <v>39</v>
      </c>
      <c r="O285" s="4">
        <v>74</v>
      </c>
      <c r="P285" s="4">
        <v>4.5599999999999996</v>
      </c>
      <c r="Q285" s="4">
        <v>72</v>
      </c>
      <c r="R285" s="4">
        <v>2.1</v>
      </c>
      <c r="S285" s="4">
        <v>583.493514</v>
      </c>
      <c r="T285" s="4">
        <v>7754</v>
      </c>
      <c r="U285" s="4">
        <v>8.9</v>
      </c>
      <c r="V285" s="4">
        <v>8.8000000000000007</v>
      </c>
      <c r="W285" s="4">
        <v>0.42299999999999999</v>
      </c>
      <c r="X285" s="4">
        <v>8.1</v>
      </c>
      <c r="Y285" s="4"/>
    </row>
    <row r="286" spans="1:25" x14ac:dyDescent="0.3">
      <c r="A286" s="4" t="s">
        <v>41</v>
      </c>
      <c r="B286" s="4">
        <v>2003</v>
      </c>
      <c r="C286" s="4" t="s">
        <v>23</v>
      </c>
      <c r="D286" s="4" t="str">
        <f>IF(Table1_2[[#This Row],[Life Span ]]&lt;65,"Low",IF(Table1_2[[#This Row],[Life Span ]]&lt;75,"Medium","High"))</f>
        <v>Low</v>
      </c>
      <c r="E286" s="4">
        <v>55.8</v>
      </c>
      <c r="F286" s="4">
        <v>285</v>
      </c>
      <c r="G286" s="4">
        <f>AVERAGE(Table1_2[[#This Row],[Adult Mortality]],Table1_2[[#This Row],[infant deaths]])</f>
        <v>155</v>
      </c>
      <c r="H286" s="4">
        <v>25</v>
      </c>
      <c r="I286" s="4">
        <v>1.35</v>
      </c>
      <c r="J286" s="4">
        <v>8.9318272969999999</v>
      </c>
      <c r="K286" s="3">
        <v>73</v>
      </c>
      <c r="L286" s="4">
        <v>217</v>
      </c>
      <c r="M286" s="4">
        <v>19.7</v>
      </c>
      <c r="N286" s="4">
        <v>40</v>
      </c>
      <c r="O286" s="4">
        <v>75</v>
      </c>
      <c r="P286" s="4">
        <v>4.63</v>
      </c>
      <c r="Q286" s="4">
        <v>73</v>
      </c>
      <c r="R286" s="4">
        <v>2.1</v>
      </c>
      <c r="S286" s="4">
        <v>519.29228469999998</v>
      </c>
      <c r="T286" s="4">
        <v>752555</v>
      </c>
      <c r="U286" s="4">
        <v>9.1</v>
      </c>
      <c r="V286" s="4">
        <v>9</v>
      </c>
      <c r="W286" s="4">
        <v>0.41599999999999998</v>
      </c>
      <c r="X286" s="4">
        <v>7.7</v>
      </c>
      <c r="Y286" s="4"/>
    </row>
    <row r="287" spans="1:25" x14ac:dyDescent="0.3">
      <c r="A287" s="4" t="s">
        <v>41</v>
      </c>
      <c r="B287" s="4">
        <v>2002</v>
      </c>
      <c r="C287" s="4" t="s">
        <v>23</v>
      </c>
      <c r="D287" s="4" t="str">
        <f>IF(Table1_2[[#This Row],[Life Span ]]&lt;65,"Low",IF(Table1_2[[#This Row],[Life Span ]]&lt;75,"Medium","High"))</f>
        <v>Low</v>
      </c>
      <c r="E287" s="4">
        <v>55.6</v>
      </c>
      <c r="F287" s="4">
        <v>283</v>
      </c>
      <c r="G287" s="4">
        <f>AVERAGE(Table1_2[[#This Row],[Adult Mortality]],Table1_2[[#This Row],[infant deaths]])</f>
        <v>154</v>
      </c>
      <c r="H287" s="4">
        <v>25</v>
      </c>
      <c r="I287" s="4">
        <v>1.23</v>
      </c>
      <c r="J287" s="4">
        <v>40.488152329999998</v>
      </c>
      <c r="K287" s="3">
        <v>15</v>
      </c>
      <c r="L287" s="4">
        <v>1588</v>
      </c>
      <c r="M287" s="4">
        <v>19.2</v>
      </c>
      <c r="N287" s="4">
        <v>40</v>
      </c>
      <c r="O287" s="4">
        <v>76</v>
      </c>
      <c r="P287" s="4">
        <v>4.2699999999999996</v>
      </c>
      <c r="Q287" s="4">
        <v>75</v>
      </c>
      <c r="R287" s="4">
        <v>2.1</v>
      </c>
      <c r="S287" s="4">
        <v>418.69857630000001</v>
      </c>
      <c r="T287" s="4">
        <v>7295394</v>
      </c>
      <c r="U287" s="4">
        <v>9.3000000000000007</v>
      </c>
      <c r="V287" s="4">
        <v>9.1999999999999993</v>
      </c>
      <c r="W287" s="4">
        <v>0.40699999999999997</v>
      </c>
      <c r="X287" s="4">
        <v>7.3</v>
      </c>
      <c r="Y287" s="4"/>
    </row>
    <row r="288" spans="1:25" x14ac:dyDescent="0.3">
      <c r="A288" s="4" t="s">
        <v>41</v>
      </c>
      <c r="B288" s="4">
        <v>2001</v>
      </c>
      <c r="C288" s="4" t="s">
        <v>23</v>
      </c>
      <c r="D288" s="4" t="str">
        <f>IF(Table1_2[[#This Row],[Life Span ]]&lt;65,"Low",IF(Table1_2[[#This Row],[Life Span ]]&lt;75,"Medium","High"))</f>
        <v>Low</v>
      </c>
      <c r="E288" s="4">
        <v>55.5</v>
      </c>
      <c r="F288" s="4">
        <v>281</v>
      </c>
      <c r="G288" s="4">
        <f>AVERAGE(Table1_2[[#This Row],[Adult Mortality]],Table1_2[[#This Row],[infant deaths]])</f>
        <v>153</v>
      </c>
      <c r="H288" s="4">
        <v>25</v>
      </c>
      <c r="I288" s="4">
        <v>1.29</v>
      </c>
      <c r="J288" s="4">
        <v>45.334763840000001</v>
      </c>
      <c r="K288" s="3">
        <v>15</v>
      </c>
      <c r="L288" s="4">
        <v>5859</v>
      </c>
      <c r="M288" s="4">
        <v>18.8</v>
      </c>
      <c r="N288" s="4">
        <v>40</v>
      </c>
      <c r="O288" s="4">
        <v>77</v>
      </c>
      <c r="P288" s="4">
        <v>4.6900000000000004</v>
      </c>
      <c r="Q288" s="4">
        <v>76</v>
      </c>
      <c r="R288" s="4">
        <v>2.1</v>
      </c>
      <c r="S288" s="4">
        <v>378.73653999999999</v>
      </c>
      <c r="T288" s="4">
        <v>776733</v>
      </c>
      <c r="U288" s="4">
        <v>9.5</v>
      </c>
      <c r="V288" s="4">
        <v>9.4</v>
      </c>
      <c r="W288" s="4">
        <v>0.39500000000000002</v>
      </c>
      <c r="X288" s="4">
        <v>6.6</v>
      </c>
      <c r="Y288" s="4"/>
    </row>
    <row r="289" spans="1:25" x14ac:dyDescent="0.3">
      <c r="A289" s="4" t="s">
        <v>41</v>
      </c>
      <c r="B289" s="4">
        <v>2000</v>
      </c>
      <c r="C289" s="4" t="s">
        <v>23</v>
      </c>
      <c r="D289" s="4" t="str">
        <f>IF(Table1_2[[#This Row],[Life Span ]]&lt;65,"Low",IF(Table1_2[[#This Row],[Life Span ]]&lt;75,"Medium","High"))</f>
        <v>Low</v>
      </c>
      <c r="E289" s="4">
        <v>55.4</v>
      </c>
      <c r="F289" s="4">
        <v>279</v>
      </c>
      <c r="G289" s="4">
        <f>AVERAGE(Table1_2[[#This Row],[Adult Mortality]],Table1_2[[#This Row],[infant deaths]])</f>
        <v>152</v>
      </c>
      <c r="H289" s="4">
        <v>25</v>
      </c>
      <c r="I289" s="4">
        <v>1.34</v>
      </c>
      <c r="J289" s="4">
        <v>37.381820179999998</v>
      </c>
      <c r="K289" s="3">
        <v>15</v>
      </c>
      <c r="L289" s="4">
        <v>4244</v>
      </c>
      <c r="M289" s="4">
        <v>18.399999999999999</v>
      </c>
      <c r="N289" s="4">
        <v>40</v>
      </c>
      <c r="O289" s="4">
        <v>78</v>
      </c>
      <c r="P289" s="4">
        <v>4.34</v>
      </c>
      <c r="Q289" s="4">
        <v>78</v>
      </c>
      <c r="R289" s="4">
        <v>2</v>
      </c>
      <c r="S289" s="4">
        <v>374.19239420000002</v>
      </c>
      <c r="T289" s="4">
        <v>6865951</v>
      </c>
      <c r="U289" s="4">
        <v>9.6999999999999993</v>
      </c>
      <c r="V289" s="4">
        <v>9.6</v>
      </c>
      <c r="W289" s="4">
        <v>0.38900000000000001</v>
      </c>
      <c r="X289" s="4">
        <v>6.4</v>
      </c>
      <c r="Y289" s="4"/>
    </row>
    <row r="290" spans="1:25" x14ac:dyDescent="0.3">
      <c r="A290" s="4" t="s">
        <v>42</v>
      </c>
      <c r="B290" s="4">
        <v>2015</v>
      </c>
      <c r="C290" s="4" t="s">
        <v>23</v>
      </c>
      <c r="D290" s="4" t="str">
        <f>IF(Table1_2[[#This Row],[Life Span ]]&lt;65,"Low",IF(Table1_2[[#This Row],[Life Span ]]&lt;75,"Medium","High"))</f>
        <v>Medium</v>
      </c>
      <c r="E290" s="4">
        <v>69.8</v>
      </c>
      <c r="F290" s="4">
        <v>211</v>
      </c>
      <c r="G290" s="4">
        <f>AVERAGE(Table1_2[[#This Row],[Adult Mortality]],Table1_2[[#This Row],[infant deaths]])</f>
        <v>105.5</v>
      </c>
      <c r="H290" s="4">
        <v>0</v>
      </c>
      <c r="I290" s="4">
        <v>0.01</v>
      </c>
      <c r="J290" s="4">
        <v>0</v>
      </c>
      <c r="K290" s="3">
        <v>99</v>
      </c>
      <c r="L290" s="4">
        <v>11</v>
      </c>
      <c r="M290" s="4">
        <v>24.5</v>
      </c>
      <c r="N290" s="4">
        <v>0</v>
      </c>
      <c r="O290" s="4">
        <v>98</v>
      </c>
      <c r="P290" s="4">
        <v>4.34</v>
      </c>
      <c r="Q290" s="4">
        <v>99</v>
      </c>
      <c r="R290" s="4">
        <v>0.5</v>
      </c>
      <c r="S290" s="4">
        <v>2613.6451769999999</v>
      </c>
      <c r="T290" s="4">
        <v>787386</v>
      </c>
      <c r="U290" s="4">
        <v>15.4</v>
      </c>
      <c r="V290" s="4">
        <v>16</v>
      </c>
      <c r="W290" s="4">
        <v>0.60399999999999998</v>
      </c>
      <c r="X290" s="4">
        <v>12.5</v>
      </c>
      <c r="Y290" s="4"/>
    </row>
    <row r="291" spans="1:25" x14ac:dyDescent="0.3">
      <c r="A291" s="4" t="s">
        <v>42</v>
      </c>
      <c r="B291" s="4">
        <v>2014</v>
      </c>
      <c r="C291" s="4" t="s">
        <v>23</v>
      </c>
      <c r="D291" s="4" t="str">
        <f>IF(Table1_2[[#This Row],[Life Span ]]&lt;65,"Low",IF(Table1_2[[#This Row],[Life Span ]]&lt;75,"Medium","High"))</f>
        <v>Medium</v>
      </c>
      <c r="E291" s="4">
        <v>69.400000000000006</v>
      </c>
      <c r="F291" s="4">
        <v>216</v>
      </c>
      <c r="G291" s="4">
        <f>AVERAGE(Table1_2[[#This Row],[Adult Mortality]],Table1_2[[#This Row],[infant deaths]])</f>
        <v>108</v>
      </c>
      <c r="H291" s="4">
        <v>0</v>
      </c>
      <c r="I291" s="4">
        <v>0.01</v>
      </c>
      <c r="J291" s="4">
        <v>209.3921344</v>
      </c>
      <c r="K291" s="3">
        <v>99</v>
      </c>
      <c r="L291" s="4">
        <v>0</v>
      </c>
      <c r="M291" s="4">
        <v>23.6</v>
      </c>
      <c r="N291" s="4">
        <v>1</v>
      </c>
      <c r="O291" s="4">
        <v>98</v>
      </c>
      <c r="P291" s="4">
        <v>3.57</v>
      </c>
      <c r="Q291" s="4">
        <v>99</v>
      </c>
      <c r="R291" s="4">
        <v>0.5</v>
      </c>
      <c r="S291" s="4">
        <v>2522.7968000000001</v>
      </c>
      <c r="T291" s="4">
        <v>776448</v>
      </c>
      <c r="U291" s="4">
        <v>15.7</v>
      </c>
      <c r="V291" s="4">
        <v>16.2</v>
      </c>
      <c r="W291" s="4">
        <v>0.59599999999999997</v>
      </c>
      <c r="X291" s="4">
        <v>12.5</v>
      </c>
      <c r="Y291" s="4"/>
    </row>
    <row r="292" spans="1:25" x14ac:dyDescent="0.3">
      <c r="A292" s="4" t="s">
        <v>42</v>
      </c>
      <c r="B292" s="4">
        <v>2013</v>
      </c>
      <c r="C292" s="4" t="s">
        <v>23</v>
      </c>
      <c r="D292" s="4" t="str">
        <f>IF(Table1_2[[#This Row],[Life Span ]]&lt;65,"Low",IF(Table1_2[[#This Row],[Life Span ]]&lt;75,"Medium","High"))</f>
        <v>Medium</v>
      </c>
      <c r="E292" s="4">
        <v>69.099999999999994</v>
      </c>
      <c r="F292" s="4">
        <v>219</v>
      </c>
      <c r="G292" s="4">
        <f>AVERAGE(Table1_2[[#This Row],[Adult Mortality]],Table1_2[[#This Row],[infant deaths]])</f>
        <v>109.5</v>
      </c>
      <c r="H292" s="4">
        <v>0</v>
      </c>
      <c r="I292" s="4">
        <v>0.01</v>
      </c>
      <c r="J292" s="4">
        <v>19.79057439</v>
      </c>
      <c r="K292" s="3">
        <v>97</v>
      </c>
      <c r="L292" s="4">
        <v>0</v>
      </c>
      <c r="M292" s="4">
        <v>22.7</v>
      </c>
      <c r="N292" s="4">
        <v>1</v>
      </c>
      <c r="O292" s="4">
        <v>97</v>
      </c>
      <c r="P292" s="4">
        <v>3.83</v>
      </c>
      <c r="Q292" s="4">
        <v>97</v>
      </c>
      <c r="R292" s="4">
        <v>0.6</v>
      </c>
      <c r="S292" s="4">
        <v>235.88288900000001</v>
      </c>
      <c r="T292" s="4">
        <v>764961</v>
      </c>
      <c r="U292" s="4">
        <v>15.9</v>
      </c>
      <c r="V292" s="4">
        <v>16.5</v>
      </c>
      <c r="W292" s="4">
        <v>0.58899999999999997</v>
      </c>
      <c r="X292" s="4">
        <v>12.6</v>
      </c>
      <c r="Y292" s="4"/>
    </row>
    <row r="293" spans="1:25" x14ac:dyDescent="0.3">
      <c r="A293" s="4" t="s">
        <v>42</v>
      </c>
      <c r="B293" s="4">
        <v>2012</v>
      </c>
      <c r="C293" s="4" t="s">
        <v>23</v>
      </c>
      <c r="D293" s="4" t="str">
        <f>IF(Table1_2[[#This Row],[Life Span ]]&lt;65,"Low",IF(Table1_2[[#This Row],[Life Span ]]&lt;75,"Medium","High"))</f>
        <v>Medium</v>
      </c>
      <c r="E293" s="4">
        <v>68.7</v>
      </c>
      <c r="F293" s="4">
        <v>223</v>
      </c>
      <c r="G293" s="4">
        <f>AVERAGE(Table1_2[[#This Row],[Adult Mortality]],Table1_2[[#This Row],[infant deaths]])</f>
        <v>111.5</v>
      </c>
      <c r="H293" s="4">
        <v>0</v>
      </c>
      <c r="I293" s="4">
        <v>0.01</v>
      </c>
      <c r="J293" s="4">
        <v>188.73736640000001</v>
      </c>
      <c r="K293" s="3">
        <v>97</v>
      </c>
      <c r="L293" s="4">
        <v>1</v>
      </c>
      <c r="M293" s="4">
        <v>21.9</v>
      </c>
      <c r="N293" s="4">
        <v>1</v>
      </c>
      <c r="O293" s="4">
        <v>97</v>
      </c>
      <c r="P293" s="4">
        <v>3.7</v>
      </c>
      <c r="Q293" s="4">
        <v>97</v>
      </c>
      <c r="R293" s="4">
        <v>0.6</v>
      </c>
      <c r="S293" s="4">
        <v>2422.8159999999998</v>
      </c>
      <c r="T293" s="4">
        <v>752967</v>
      </c>
      <c r="U293" s="4">
        <v>16.100000000000001</v>
      </c>
      <c r="V293" s="4">
        <v>16.7</v>
      </c>
      <c r="W293" s="4">
        <v>0.58099999999999996</v>
      </c>
      <c r="X293" s="4">
        <v>12.3</v>
      </c>
      <c r="Y293" s="4"/>
    </row>
    <row r="294" spans="1:25" x14ac:dyDescent="0.3">
      <c r="A294" s="4" t="s">
        <v>42</v>
      </c>
      <c r="B294" s="4">
        <v>2011</v>
      </c>
      <c r="C294" s="4" t="s">
        <v>23</v>
      </c>
      <c r="D294" s="4" t="str">
        <f>IF(Table1_2[[#This Row],[Life Span ]]&lt;65,"Low",IF(Table1_2[[#This Row],[Life Span ]]&lt;75,"Medium","High"))</f>
        <v>Medium</v>
      </c>
      <c r="E294" s="4">
        <v>68.3</v>
      </c>
      <c r="F294" s="4">
        <v>225</v>
      </c>
      <c r="G294" s="4">
        <f>AVERAGE(Table1_2[[#This Row],[Adult Mortality]],Table1_2[[#This Row],[infant deaths]])</f>
        <v>112.5</v>
      </c>
      <c r="H294" s="4">
        <v>0</v>
      </c>
      <c r="I294" s="4">
        <v>0.23</v>
      </c>
      <c r="J294" s="4">
        <v>289.85240570000002</v>
      </c>
      <c r="K294" s="3">
        <v>95</v>
      </c>
      <c r="L294" s="4">
        <v>10</v>
      </c>
      <c r="M294" s="4">
        <v>21.1</v>
      </c>
      <c r="N294" s="4">
        <v>1</v>
      </c>
      <c r="O294" s="4">
        <v>95</v>
      </c>
      <c r="P294" s="4">
        <v>4.7300000000000004</v>
      </c>
      <c r="Q294" s="4">
        <v>95</v>
      </c>
      <c r="R294" s="4">
        <v>0.5</v>
      </c>
      <c r="S294" s="4">
        <v>2458.4597600000002</v>
      </c>
      <c r="T294" s="4">
        <v>7451</v>
      </c>
      <c r="U294" s="4">
        <v>16.3</v>
      </c>
      <c r="V294" s="4">
        <v>17</v>
      </c>
      <c r="W294" s="4">
        <v>0.57199999999999995</v>
      </c>
      <c r="X294" s="4">
        <v>11.9</v>
      </c>
      <c r="Y294" s="4"/>
    </row>
    <row r="295" spans="1:25" x14ac:dyDescent="0.3">
      <c r="A295" s="4" t="s">
        <v>42</v>
      </c>
      <c r="B295" s="4">
        <v>2010</v>
      </c>
      <c r="C295" s="4" t="s">
        <v>23</v>
      </c>
      <c r="D295" s="4" t="str">
        <f>IF(Table1_2[[#This Row],[Life Span ]]&lt;65,"Low",IF(Table1_2[[#This Row],[Life Span ]]&lt;75,"Medium","High"))</f>
        <v>Medium</v>
      </c>
      <c r="E295" s="4">
        <v>67.900000000000006</v>
      </c>
      <c r="F295" s="4">
        <v>228</v>
      </c>
      <c r="G295" s="4">
        <f>AVERAGE(Table1_2[[#This Row],[Adult Mortality]],Table1_2[[#This Row],[infant deaths]])</f>
        <v>114.5</v>
      </c>
      <c r="H295" s="4">
        <v>1</v>
      </c>
      <c r="I295" s="4">
        <v>0.28000000000000003</v>
      </c>
      <c r="J295" s="4">
        <v>244.03919490000001</v>
      </c>
      <c r="K295" s="3">
        <v>91</v>
      </c>
      <c r="L295" s="4">
        <v>21</v>
      </c>
      <c r="M295" s="4">
        <v>2.2999999999999998</v>
      </c>
      <c r="N295" s="4">
        <v>1</v>
      </c>
      <c r="O295" s="4">
        <v>92</v>
      </c>
      <c r="P295" s="4">
        <v>5.17</v>
      </c>
      <c r="Q295" s="4">
        <v>91</v>
      </c>
      <c r="R295" s="4">
        <v>0.5</v>
      </c>
      <c r="S295" s="4">
        <v>2178.9213829999999</v>
      </c>
      <c r="T295" s="4">
        <v>727641</v>
      </c>
      <c r="U295" s="4">
        <v>16.600000000000001</v>
      </c>
      <c r="V295" s="4">
        <v>17.3</v>
      </c>
      <c r="W295" s="4">
        <v>0</v>
      </c>
      <c r="X295" s="4">
        <v>11.4</v>
      </c>
      <c r="Y295" s="4"/>
    </row>
    <row r="296" spans="1:25" x14ac:dyDescent="0.3">
      <c r="A296" s="4" t="s">
        <v>42</v>
      </c>
      <c r="B296" s="4">
        <v>2009</v>
      </c>
      <c r="C296" s="4" t="s">
        <v>23</v>
      </c>
      <c r="D296" s="4" t="str">
        <f>IF(Table1_2[[#This Row],[Life Span ]]&lt;65,"Low",IF(Table1_2[[#This Row],[Life Span ]]&lt;75,"Medium","High"))</f>
        <v>Medium</v>
      </c>
      <c r="E296" s="4">
        <v>67.400000000000006</v>
      </c>
      <c r="F296" s="4">
        <v>232</v>
      </c>
      <c r="G296" s="4">
        <f>AVERAGE(Table1_2[[#This Row],[Adult Mortality]],Table1_2[[#This Row],[infant deaths]])</f>
        <v>116.5</v>
      </c>
      <c r="H296" s="4">
        <v>1</v>
      </c>
      <c r="I296" s="4">
        <v>0.17</v>
      </c>
      <c r="J296" s="4">
        <v>27.489070479999999</v>
      </c>
      <c r="K296" s="3">
        <v>93</v>
      </c>
      <c r="L296" s="4">
        <v>6</v>
      </c>
      <c r="M296" s="4">
        <v>19.5</v>
      </c>
      <c r="N296" s="4">
        <v>1</v>
      </c>
      <c r="O296" s="4">
        <v>93</v>
      </c>
      <c r="P296" s="4">
        <v>6.3</v>
      </c>
      <c r="Q296" s="4">
        <v>93</v>
      </c>
      <c r="R296" s="4">
        <v>0.4</v>
      </c>
      <c r="S296" s="4">
        <v>177.234497</v>
      </c>
      <c r="T296" s="4">
        <v>714458</v>
      </c>
      <c r="U296" s="4">
        <v>16.8</v>
      </c>
      <c r="V296" s="4">
        <v>17.5</v>
      </c>
      <c r="W296" s="4">
        <v>0</v>
      </c>
      <c r="X296" s="4">
        <v>10.9</v>
      </c>
      <c r="Y296" s="4"/>
    </row>
    <row r="297" spans="1:25" x14ac:dyDescent="0.3">
      <c r="A297" s="4" t="s">
        <v>42</v>
      </c>
      <c r="B297" s="4">
        <v>2008</v>
      </c>
      <c r="C297" s="4" t="s">
        <v>23</v>
      </c>
      <c r="D297" s="4" t="str">
        <f>IF(Table1_2[[#This Row],[Life Span ]]&lt;65,"Low",IF(Table1_2[[#This Row],[Life Span ]]&lt;75,"Medium","High"))</f>
        <v>Medium</v>
      </c>
      <c r="E297" s="4">
        <v>67</v>
      </c>
      <c r="F297" s="4">
        <v>234</v>
      </c>
      <c r="G297" s="4">
        <f>AVERAGE(Table1_2[[#This Row],[Adult Mortality]],Table1_2[[#This Row],[infant deaths]])</f>
        <v>117.5</v>
      </c>
      <c r="H297" s="4">
        <v>1</v>
      </c>
      <c r="I297" s="4">
        <v>0.21</v>
      </c>
      <c r="J297" s="4">
        <v>302.66757899999999</v>
      </c>
      <c r="K297" s="3">
        <v>96</v>
      </c>
      <c r="L297" s="4">
        <v>7</v>
      </c>
      <c r="M297" s="4">
        <v>18.8</v>
      </c>
      <c r="N297" s="4">
        <v>1</v>
      </c>
      <c r="O297" s="4">
        <v>96</v>
      </c>
      <c r="P297" s="4">
        <v>6.58</v>
      </c>
      <c r="Q297" s="4">
        <v>96</v>
      </c>
      <c r="R297" s="4">
        <v>0.4</v>
      </c>
      <c r="S297" s="4">
        <v>1795.18137</v>
      </c>
      <c r="T297" s="4">
        <v>795</v>
      </c>
      <c r="U297" s="4">
        <v>17.100000000000001</v>
      </c>
      <c r="V297" s="4">
        <v>17.8</v>
      </c>
      <c r="W297" s="4">
        <v>0</v>
      </c>
      <c r="X297" s="4">
        <v>10.5</v>
      </c>
      <c r="Y297" s="4"/>
    </row>
    <row r="298" spans="1:25" x14ac:dyDescent="0.3">
      <c r="A298" s="4" t="s">
        <v>42</v>
      </c>
      <c r="B298" s="4">
        <v>2007</v>
      </c>
      <c r="C298" s="4" t="s">
        <v>23</v>
      </c>
      <c r="D298" s="4" t="str">
        <f>IF(Table1_2[[#This Row],[Life Span ]]&lt;65,"Low",IF(Table1_2[[#This Row],[Life Span ]]&lt;75,"Medium","High"))</f>
        <v>Medium</v>
      </c>
      <c r="E298" s="4">
        <v>66.5</v>
      </c>
      <c r="F298" s="4">
        <v>238</v>
      </c>
      <c r="G298" s="4">
        <f>AVERAGE(Table1_2[[#This Row],[Adult Mortality]],Table1_2[[#This Row],[infant deaths]])</f>
        <v>119.5</v>
      </c>
      <c r="H298" s="4">
        <v>1</v>
      </c>
      <c r="I298" s="4">
        <v>0.16</v>
      </c>
      <c r="J298" s="4">
        <v>283.80623600000001</v>
      </c>
      <c r="K298" s="3">
        <v>95</v>
      </c>
      <c r="L298" s="4">
        <v>11</v>
      </c>
      <c r="M298" s="4">
        <v>18</v>
      </c>
      <c r="N298" s="4">
        <v>1</v>
      </c>
      <c r="O298" s="4">
        <v>93</v>
      </c>
      <c r="P298" s="4">
        <v>5.88</v>
      </c>
      <c r="Q298" s="4">
        <v>95</v>
      </c>
      <c r="R298" s="4">
        <v>0.3</v>
      </c>
      <c r="S298" s="4">
        <v>1741.142552</v>
      </c>
      <c r="T298" s="4">
        <v>686958</v>
      </c>
      <c r="U298" s="4">
        <v>17.3</v>
      </c>
      <c r="V298" s="4">
        <v>18.100000000000001</v>
      </c>
      <c r="W298" s="4">
        <v>0</v>
      </c>
      <c r="X298" s="4">
        <v>10.1</v>
      </c>
      <c r="Y298" s="4"/>
    </row>
    <row r="299" spans="1:25" x14ac:dyDescent="0.3">
      <c r="A299" s="4" t="s">
        <v>42</v>
      </c>
      <c r="B299" s="4">
        <v>2006</v>
      </c>
      <c r="C299" s="4" t="s">
        <v>23</v>
      </c>
      <c r="D299" s="4" t="str">
        <f>IF(Table1_2[[#This Row],[Life Span ]]&lt;65,"Low",IF(Table1_2[[#This Row],[Life Span ]]&lt;75,"Medium","High"))</f>
        <v>Medium</v>
      </c>
      <c r="E299" s="4">
        <v>65.8</v>
      </c>
      <c r="F299" s="4">
        <v>245</v>
      </c>
      <c r="G299" s="4">
        <f>AVERAGE(Table1_2[[#This Row],[Adult Mortality]],Table1_2[[#This Row],[infant deaths]])</f>
        <v>123</v>
      </c>
      <c r="H299" s="4">
        <v>1</v>
      </c>
      <c r="I299" s="4">
        <v>0.28999999999999998</v>
      </c>
      <c r="J299" s="4">
        <v>169.2023968</v>
      </c>
      <c r="K299" s="3">
        <v>95</v>
      </c>
      <c r="L299" s="4">
        <v>2</v>
      </c>
      <c r="M299" s="4">
        <v>17.399999999999999</v>
      </c>
      <c r="N299" s="4">
        <v>1</v>
      </c>
      <c r="O299" s="4">
        <v>96</v>
      </c>
      <c r="P299" s="4">
        <v>5.27</v>
      </c>
      <c r="Q299" s="4">
        <v>95</v>
      </c>
      <c r="R299" s="4">
        <v>0.3</v>
      </c>
      <c r="S299" s="4">
        <v>1335.45696</v>
      </c>
      <c r="T299" s="4">
        <v>672228</v>
      </c>
      <c r="U299" s="4">
        <v>17.5</v>
      </c>
      <c r="V299" s="4">
        <v>18.3</v>
      </c>
      <c r="W299" s="4">
        <v>0</v>
      </c>
      <c r="X299" s="4">
        <v>9.6</v>
      </c>
      <c r="Y299" s="4"/>
    </row>
    <row r="300" spans="1:25" x14ac:dyDescent="0.3">
      <c r="A300" s="4" t="s">
        <v>42</v>
      </c>
      <c r="B300" s="4">
        <v>2005</v>
      </c>
      <c r="C300" s="4" t="s">
        <v>23</v>
      </c>
      <c r="D300" s="4" t="str">
        <f>IF(Table1_2[[#This Row],[Life Span ]]&lt;65,"Low",IF(Table1_2[[#This Row],[Life Span ]]&lt;75,"Medium","High"))</f>
        <v>Medium</v>
      </c>
      <c r="E300" s="4">
        <v>65</v>
      </c>
      <c r="F300" s="4">
        <v>254</v>
      </c>
      <c r="G300" s="4">
        <f>AVERAGE(Table1_2[[#This Row],[Adult Mortality]],Table1_2[[#This Row],[infant deaths]])</f>
        <v>127.5</v>
      </c>
      <c r="H300" s="4">
        <v>1</v>
      </c>
      <c r="I300" s="4">
        <v>0.73</v>
      </c>
      <c r="J300" s="4">
        <v>145.59654449999999</v>
      </c>
      <c r="K300" s="3">
        <v>95</v>
      </c>
      <c r="L300" s="4">
        <v>11</v>
      </c>
      <c r="M300" s="4">
        <v>16.7</v>
      </c>
      <c r="N300" s="4">
        <v>1</v>
      </c>
      <c r="O300" s="4">
        <v>95</v>
      </c>
      <c r="P300" s="4">
        <v>5.28</v>
      </c>
      <c r="Q300" s="4">
        <v>95</v>
      </c>
      <c r="R300" s="4">
        <v>0.3</v>
      </c>
      <c r="S300" s="4">
        <v>1247.61392</v>
      </c>
      <c r="T300" s="4">
        <v>656639</v>
      </c>
      <c r="U300" s="4">
        <v>17.8</v>
      </c>
      <c r="V300" s="4">
        <v>18.600000000000001</v>
      </c>
      <c r="W300" s="4">
        <v>0</v>
      </c>
      <c r="X300" s="4">
        <v>9.1999999999999993</v>
      </c>
      <c r="Y300" s="4"/>
    </row>
    <row r="301" spans="1:25" x14ac:dyDescent="0.3">
      <c r="A301" s="4" t="s">
        <v>42</v>
      </c>
      <c r="B301" s="4">
        <v>2004</v>
      </c>
      <c r="C301" s="4" t="s">
        <v>23</v>
      </c>
      <c r="D301" s="4" t="str">
        <f>IF(Table1_2[[#This Row],[Life Span ]]&lt;65,"Low",IF(Table1_2[[#This Row],[Life Span ]]&lt;75,"Medium","High"))</f>
        <v>Low</v>
      </c>
      <c r="E301" s="4">
        <v>64.2</v>
      </c>
      <c r="F301" s="4">
        <v>263</v>
      </c>
      <c r="G301" s="4">
        <f>AVERAGE(Table1_2[[#This Row],[Adult Mortality]],Table1_2[[#This Row],[infant deaths]])</f>
        <v>132</v>
      </c>
      <c r="H301" s="4">
        <v>1</v>
      </c>
      <c r="I301" s="4">
        <v>0.96</v>
      </c>
      <c r="J301" s="4">
        <v>2.5866982279999999</v>
      </c>
      <c r="K301" s="3">
        <v>89</v>
      </c>
      <c r="L301" s="4">
        <v>3</v>
      </c>
      <c r="M301" s="4">
        <v>16.100000000000001</v>
      </c>
      <c r="N301" s="4">
        <v>1</v>
      </c>
      <c r="O301" s="4">
        <v>9</v>
      </c>
      <c r="P301" s="4">
        <v>4.41</v>
      </c>
      <c r="Q301" s="4">
        <v>89</v>
      </c>
      <c r="R301" s="4">
        <v>0.3</v>
      </c>
      <c r="S301" s="4">
        <v>197.45787999999999</v>
      </c>
      <c r="T301" s="4">
        <v>64282</v>
      </c>
      <c r="U301" s="4">
        <v>18</v>
      </c>
      <c r="V301" s="4">
        <v>18.8</v>
      </c>
      <c r="W301" s="4">
        <v>0</v>
      </c>
      <c r="X301" s="4">
        <v>8.8000000000000007</v>
      </c>
      <c r="Y301" s="4"/>
    </row>
    <row r="302" spans="1:25" x14ac:dyDescent="0.3">
      <c r="A302" s="4" t="s">
        <v>42</v>
      </c>
      <c r="B302" s="4">
        <v>2003</v>
      </c>
      <c r="C302" s="4" t="s">
        <v>23</v>
      </c>
      <c r="D302" s="4" t="str">
        <f>IF(Table1_2[[#This Row],[Life Span ]]&lt;65,"Low",IF(Table1_2[[#This Row],[Life Span ]]&lt;75,"Medium","High"))</f>
        <v>Low</v>
      </c>
      <c r="E302" s="4">
        <v>63.3</v>
      </c>
      <c r="F302" s="4">
        <v>273</v>
      </c>
      <c r="G302" s="4">
        <f>AVERAGE(Table1_2[[#This Row],[Adult Mortality]],Table1_2[[#This Row],[infant deaths]])</f>
        <v>137</v>
      </c>
      <c r="H302" s="4">
        <v>1</v>
      </c>
      <c r="I302" s="4">
        <v>0.52</v>
      </c>
      <c r="J302" s="4">
        <v>19.15664091</v>
      </c>
      <c r="K302" s="3">
        <v>95</v>
      </c>
      <c r="L302" s="4">
        <v>0</v>
      </c>
      <c r="M302" s="4">
        <v>15.5</v>
      </c>
      <c r="N302" s="4">
        <v>1</v>
      </c>
      <c r="O302" s="4">
        <v>96</v>
      </c>
      <c r="P302" s="4">
        <v>4.9000000000000004</v>
      </c>
      <c r="Q302" s="4">
        <v>95</v>
      </c>
      <c r="R302" s="4">
        <v>0.2</v>
      </c>
      <c r="S302" s="4">
        <v>997.74171409999997</v>
      </c>
      <c r="T302" s="4">
        <v>623434</v>
      </c>
      <c r="U302" s="4">
        <v>18.3</v>
      </c>
      <c r="V302" s="4">
        <v>19.100000000000001</v>
      </c>
      <c r="W302" s="4">
        <v>0</v>
      </c>
      <c r="X302" s="4">
        <v>8.4</v>
      </c>
      <c r="Y302" s="4"/>
    </row>
    <row r="303" spans="1:25" x14ac:dyDescent="0.3">
      <c r="A303" s="4" t="s">
        <v>42</v>
      </c>
      <c r="B303" s="4">
        <v>2002</v>
      </c>
      <c r="C303" s="4" t="s">
        <v>23</v>
      </c>
      <c r="D303" s="4" t="str">
        <f>IF(Table1_2[[#This Row],[Life Span ]]&lt;65,"Low",IF(Table1_2[[#This Row],[Life Span ]]&lt;75,"Medium","High"))</f>
        <v>Low</v>
      </c>
      <c r="E303" s="4">
        <v>62.5</v>
      </c>
      <c r="F303" s="4">
        <v>282</v>
      </c>
      <c r="G303" s="4">
        <f>AVERAGE(Table1_2[[#This Row],[Adult Mortality]],Table1_2[[#This Row],[infant deaths]])</f>
        <v>141.5</v>
      </c>
      <c r="H303" s="4">
        <v>1</v>
      </c>
      <c r="I303" s="4">
        <v>0.28999999999999998</v>
      </c>
      <c r="J303" s="4">
        <v>151.9755193</v>
      </c>
      <c r="K303" s="3">
        <v>83</v>
      </c>
      <c r="L303" s="4">
        <v>27</v>
      </c>
      <c r="M303" s="4">
        <v>14.9</v>
      </c>
      <c r="N303" s="4">
        <v>1</v>
      </c>
      <c r="O303" s="4">
        <v>89</v>
      </c>
      <c r="P303" s="4">
        <v>7.75</v>
      </c>
      <c r="Q303" s="4">
        <v>86</v>
      </c>
      <c r="R303" s="4">
        <v>0.1</v>
      </c>
      <c r="S303" s="4">
        <v>885.63822449999998</v>
      </c>
      <c r="T303" s="4">
        <v>66399</v>
      </c>
      <c r="U303" s="4">
        <v>18.600000000000001</v>
      </c>
      <c r="V303" s="4">
        <v>19.399999999999999</v>
      </c>
      <c r="W303" s="4">
        <v>0</v>
      </c>
      <c r="X303" s="4">
        <v>8</v>
      </c>
      <c r="Y303" s="4"/>
    </row>
    <row r="304" spans="1:25" x14ac:dyDescent="0.3">
      <c r="A304" s="4" t="s">
        <v>42</v>
      </c>
      <c r="B304" s="4">
        <v>2001</v>
      </c>
      <c r="C304" s="4" t="s">
        <v>23</v>
      </c>
      <c r="D304" s="4" t="str">
        <f>IF(Table1_2[[#This Row],[Life Span ]]&lt;65,"Low",IF(Table1_2[[#This Row],[Life Span ]]&lt;75,"Medium","High"))</f>
        <v>Low</v>
      </c>
      <c r="E304" s="4">
        <v>61.7</v>
      </c>
      <c r="F304" s="4">
        <v>29</v>
      </c>
      <c r="G304" s="4">
        <f>AVERAGE(Table1_2[[#This Row],[Adult Mortality]],Table1_2[[#This Row],[infant deaths]])</f>
        <v>15</v>
      </c>
      <c r="H304" s="4">
        <v>1</v>
      </c>
      <c r="I304" s="4">
        <v>0.14000000000000001</v>
      </c>
      <c r="J304" s="4">
        <v>8.5740298119999991</v>
      </c>
      <c r="K304" s="3">
        <v>89</v>
      </c>
      <c r="L304" s="4">
        <v>756</v>
      </c>
      <c r="M304" s="4">
        <v>14.4</v>
      </c>
      <c r="N304" s="4">
        <v>1</v>
      </c>
      <c r="O304" s="4">
        <v>88</v>
      </c>
      <c r="P304" s="4">
        <v>5.91</v>
      </c>
      <c r="Q304" s="4">
        <v>88</v>
      </c>
      <c r="R304" s="4">
        <v>0.1</v>
      </c>
      <c r="S304" s="4">
        <v>87.938767299999995</v>
      </c>
      <c r="T304" s="4">
        <v>5896</v>
      </c>
      <c r="U304" s="4">
        <v>18.899999999999999</v>
      </c>
      <c r="V304" s="4">
        <v>19.600000000000001</v>
      </c>
      <c r="W304" s="4">
        <v>0</v>
      </c>
      <c r="X304" s="4">
        <v>7.6</v>
      </c>
      <c r="Y304" s="4"/>
    </row>
    <row r="305" spans="1:25" x14ac:dyDescent="0.3">
      <c r="A305" s="4" t="s">
        <v>42</v>
      </c>
      <c r="B305" s="4">
        <v>2000</v>
      </c>
      <c r="C305" s="4" t="s">
        <v>23</v>
      </c>
      <c r="D305" s="4" t="str">
        <f>IF(Table1_2[[#This Row],[Life Span ]]&lt;65,"Low",IF(Table1_2[[#This Row],[Life Span ]]&lt;75,"Medium","High"))</f>
        <v>Low</v>
      </c>
      <c r="E305" s="4">
        <v>62</v>
      </c>
      <c r="F305" s="4">
        <v>312</v>
      </c>
      <c r="G305" s="4">
        <f>AVERAGE(Table1_2[[#This Row],[Adult Mortality]],Table1_2[[#This Row],[infant deaths]])</f>
        <v>156.5</v>
      </c>
      <c r="H305" s="4">
        <v>1</v>
      </c>
      <c r="I305" s="4">
        <v>0.17</v>
      </c>
      <c r="J305" s="4">
        <v>93.358728439999993</v>
      </c>
      <c r="K305" s="3">
        <v>98</v>
      </c>
      <c r="L305" s="4">
        <v>418</v>
      </c>
      <c r="M305" s="4">
        <v>13.9</v>
      </c>
      <c r="N305" s="4">
        <v>1</v>
      </c>
      <c r="O305" s="4">
        <v>98</v>
      </c>
      <c r="P305" s="4">
        <v>6.91</v>
      </c>
      <c r="Q305" s="4">
        <v>92</v>
      </c>
      <c r="R305" s="4">
        <v>0.1</v>
      </c>
      <c r="S305" s="4">
        <v>765.86323579999998</v>
      </c>
      <c r="T305" s="4">
        <v>573416</v>
      </c>
      <c r="U305" s="4">
        <v>19.2</v>
      </c>
      <c r="V305" s="4">
        <v>19.899999999999999</v>
      </c>
      <c r="W305" s="4">
        <v>0</v>
      </c>
      <c r="X305" s="4">
        <v>7.3</v>
      </c>
      <c r="Y305" s="4"/>
    </row>
    <row r="306" spans="1:25" x14ac:dyDescent="0.3">
      <c r="A306" s="4" t="s">
        <v>43</v>
      </c>
      <c r="B306" s="4">
        <v>2015</v>
      </c>
      <c r="C306" s="4" t="s">
        <v>23</v>
      </c>
      <c r="D306" s="4" t="str">
        <f>IF(Table1_2[[#This Row],[Life Span ]]&lt;65,"Low",IF(Table1_2[[#This Row],[Life Span ]]&lt;75,"Medium","High"))</f>
        <v>High</v>
      </c>
      <c r="E306" s="4">
        <v>77</v>
      </c>
      <c r="F306" s="4">
        <v>186</v>
      </c>
      <c r="G306" s="4">
        <f>AVERAGE(Table1_2[[#This Row],[Adult Mortality]],Table1_2[[#This Row],[infant deaths]])</f>
        <v>97</v>
      </c>
      <c r="H306" s="4">
        <v>8</v>
      </c>
      <c r="I306" s="4">
        <v>3.62</v>
      </c>
      <c r="J306" s="4">
        <v>0</v>
      </c>
      <c r="K306" s="3">
        <v>99</v>
      </c>
      <c r="L306" s="4">
        <v>0</v>
      </c>
      <c r="M306" s="4">
        <v>52.6</v>
      </c>
      <c r="N306" s="4">
        <v>10</v>
      </c>
      <c r="O306" s="4">
        <v>99</v>
      </c>
      <c r="P306" s="4">
        <v>6.91</v>
      </c>
      <c r="Q306" s="4">
        <v>99</v>
      </c>
      <c r="R306" s="4">
        <v>0.1</v>
      </c>
      <c r="S306" s="4">
        <v>7483.15</v>
      </c>
      <c r="T306" s="4">
        <v>573416</v>
      </c>
      <c r="U306" s="4">
        <v>1.2</v>
      </c>
      <c r="V306" s="4">
        <v>1.1000000000000001</v>
      </c>
      <c r="W306" s="4">
        <v>0.67100000000000004</v>
      </c>
      <c r="X306" s="4">
        <v>13.8</v>
      </c>
      <c r="Y306" s="4"/>
    </row>
    <row r="307" spans="1:25" x14ac:dyDescent="0.3">
      <c r="A307" s="4" t="s">
        <v>43</v>
      </c>
      <c r="B307" s="4">
        <v>2014</v>
      </c>
      <c r="C307" s="4" t="s">
        <v>23</v>
      </c>
      <c r="D307" s="4" t="str">
        <f>IF(Table1_2[[#This Row],[Life Span ]]&lt;65,"Low",IF(Table1_2[[#This Row],[Life Span ]]&lt;75,"Medium","High"))</f>
        <v>Medium</v>
      </c>
      <c r="E307" s="4">
        <v>74</v>
      </c>
      <c r="F307" s="4">
        <v>189</v>
      </c>
      <c r="G307" s="4">
        <f>AVERAGE(Table1_2[[#This Row],[Adult Mortality]],Table1_2[[#This Row],[infant deaths]])</f>
        <v>98.5</v>
      </c>
      <c r="H307" s="4">
        <v>8</v>
      </c>
      <c r="I307" s="4">
        <v>3.62</v>
      </c>
      <c r="J307" s="4">
        <v>0</v>
      </c>
      <c r="K307" s="3">
        <v>98</v>
      </c>
      <c r="L307" s="4">
        <v>0</v>
      </c>
      <c r="M307" s="4">
        <v>51.9</v>
      </c>
      <c r="N307" s="4">
        <v>10</v>
      </c>
      <c r="O307" s="4">
        <v>99</v>
      </c>
      <c r="P307" s="4">
        <v>6.33</v>
      </c>
      <c r="Q307" s="4">
        <v>98</v>
      </c>
      <c r="R307" s="4">
        <v>0.1</v>
      </c>
      <c r="S307" s="4">
        <v>7483.15</v>
      </c>
      <c r="T307" s="4">
        <v>573416</v>
      </c>
      <c r="U307" s="4">
        <v>1.2</v>
      </c>
      <c r="V307" s="4">
        <v>1.1000000000000001</v>
      </c>
      <c r="W307" s="4">
        <v>0.66600000000000004</v>
      </c>
      <c r="X307" s="4">
        <v>13.8</v>
      </c>
      <c r="Y307" s="4"/>
    </row>
    <row r="308" spans="1:25" x14ac:dyDescent="0.3">
      <c r="A308" s="4" t="s">
        <v>43</v>
      </c>
      <c r="B308" s="4">
        <v>2013</v>
      </c>
      <c r="C308" s="4" t="s">
        <v>23</v>
      </c>
      <c r="D308" s="4" t="str">
        <f>IF(Table1_2[[#This Row],[Life Span ]]&lt;65,"Low",IF(Table1_2[[#This Row],[Life Span ]]&lt;75,"Medium","High"))</f>
        <v>Medium</v>
      </c>
      <c r="E308" s="4">
        <v>71</v>
      </c>
      <c r="F308" s="4">
        <v>192</v>
      </c>
      <c r="G308" s="4">
        <f>AVERAGE(Table1_2[[#This Row],[Adult Mortality]],Table1_2[[#This Row],[infant deaths]])</f>
        <v>100</v>
      </c>
      <c r="H308" s="4">
        <v>8</v>
      </c>
      <c r="I308" s="4">
        <v>3.78</v>
      </c>
      <c r="J308" s="4">
        <v>0</v>
      </c>
      <c r="K308" s="3">
        <v>94</v>
      </c>
      <c r="L308" s="4">
        <v>0</v>
      </c>
      <c r="M308" s="4">
        <v>51.2</v>
      </c>
      <c r="N308" s="4">
        <v>10</v>
      </c>
      <c r="O308" s="4">
        <v>95</v>
      </c>
      <c r="P308" s="4">
        <v>5.96</v>
      </c>
      <c r="Q308" s="4">
        <v>94</v>
      </c>
      <c r="R308" s="4">
        <v>0.1</v>
      </c>
      <c r="S308" s="4">
        <v>7483.15</v>
      </c>
      <c r="T308" s="4">
        <v>573416</v>
      </c>
      <c r="U308" s="4">
        <v>1.2</v>
      </c>
      <c r="V308" s="4">
        <v>1.1000000000000001</v>
      </c>
      <c r="W308" s="4">
        <v>0.66100000000000003</v>
      </c>
      <c r="X308" s="4">
        <v>13.8</v>
      </c>
      <c r="Y308" s="4"/>
    </row>
    <row r="309" spans="1:25" x14ac:dyDescent="0.3">
      <c r="A309" s="4" t="s">
        <v>43</v>
      </c>
      <c r="B309" s="4">
        <v>2012</v>
      </c>
      <c r="C309" s="4" t="s">
        <v>23</v>
      </c>
      <c r="D309" s="4" t="str">
        <f>IF(Table1_2[[#This Row],[Life Span ]]&lt;65,"Low",IF(Table1_2[[#This Row],[Life Span ]]&lt;75,"Medium","High"))</f>
        <v>Medium</v>
      </c>
      <c r="E309" s="4">
        <v>69.8</v>
      </c>
      <c r="F309" s="4">
        <v>194</v>
      </c>
      <c r="G309" s="4">
        <f>AVERAGE(Table1_2[[#This Row],[Adult Mortality]],Table1_2[[#This Row],[infant deaths]])</f>
        <v>101</v>
      </c>
      <c r="H309" s="4">
        <v>8</v>
      </c>
      <c r="I309" s="4">
        <v>3.89</v>
      </c>
      <c r="J309" s="4">
        <v>0</v>
      </c>
      <c r="K309" s="3">
        <v>93</v>
      </c>
      <c r="L309" s="4">
        <v>0</v>
      </c>
      <c r="M309" s="4">
        <v>5.6</v>
      </c>
      <c r="N309" s="4">
        <v>11</v>
      </c>
      <c r="O309" s="4">
        <v>93</v>
      </c>
      <c r="P309" s="4">
        <v>5.56</v>
      </c>
      <c r="Q309" s="4">
        <v>93</v>
      </c>
      <c r="R309" s="4">
        <v>0.1</v>
      </c>
      <c r="S309" s="4">
        <v>7483.15</v>
      </c>
      <c r="T309" s="4">
        <v>573416</v>
      </c>
      <c r="U309" s="4">
        <v>1.2</v>
      </c>
      <c r="V309" s="4">
        <v>1.1000000000000001</v>
      </c>
      <c r="W309" s="4">
        <v>0.65500000000000003</v>
      </c>
      <c r="X309" s="4">
        <v>13.8</v>
      </c>
      <c r="Y309" s="4"/>
    </row>
    <row r="310" spans="1:25" x14ac:dyDescent="0.3">
      <c r="A310" s="4" t="s">
        <v>43</v>
      </c>
      <c r="B310" s="4">
        <v>2011</v>
      </c>
      <c r="C310" s="4" t="s">
        <v>23</v>
      </c>
      <c r="D310" s="4" t="str">
        <f>IF(Table1_2[[#This Row],[Life Span ]]&lt;65,"Low",IF(Table1_2[[#This Row],[Life Span ]]&lt;75,"Medium","High"))</f>
        <v>Medium</v>
      </c>
      <c r="E310" s="4">
        <v>69.3</v>
      </c>
      <c r="F310" s="4">
        <v>198</v>
      </c>
      <c r="G310" s="4">
        <f>AVERAGE(Table1_2[[#This Row],[Adult Mortality]],Table1_2[[#This Row],[infant deaths]])</f>
        <v>103.5</v>
      </c>
      <c r="H310" s="4">
        <v>9</v>
      </c>
      <c r="I310" s="4">
        <v>3.93</v>
      </c>
      <c r="J310" s="4">
        <v>0</v>
      </c>
      <c r="K310" s="3">
        <v>95</v>
      </c>
      <c r="L310" s="4">
        <v>0</v>
      </c>
      <c r="M310" s="4">
        <v>49.9</v>
      </c>
      <c r="N310" s="4">
        <v>11</v>
      </c>
      <c r="O310" s="4">
        <v>95</v>
      </c>
      <c r="P310" s="4">
        <v>5.49</v>
      </c>
      <c r="Q310" s="4">
        <v>95</v>
      </c>
      <c r="R310" s="4">
        <v>0.2</v>
      </c>
      <c r="S310" s="4">
        <v>7483.15</v>
      </c>
      <c r="T310" s="4">
        <v>573416</v>
      </c>
      <c r="U310" s="4">
        <v>1.2</v>
      </c>
      <c r="V310" s="4">
        <v>1.1000000000000001</v>
      </c>
      <c r="W310" s="4">
        <v>0.64900000000000002</v>
      </c>
      <c r="X310" s="4">
        <v>13.8</v>
      </c>
      <c r="Y310" s="4"/>
    </row>
    <row r="311" spans="1:25" x14ac:dyDescent="0.3">
      <c r="A311" s="4" t="s">
        <v>43</v>
      </c>
      <c r="B311" s="4">
        <v>2010</v>
      </c>
      <c r="C311" s="4" t="s">
        <v>23</v>
      </c>
      <c r="D311" s="4" t="str">
        <f>IF(Table1_2[[#This Row],[Life Span ]]&lt;65,"Low",IF(Table1_2[[#This Row],[Life Span ]]&lt;75,"Medium","High"))</f>
        <v>Medium</v>
      </c>
      <c r="E311" s="4">
        <v>68.7</v>
      </c>
      <c r="F311" s="4">
        <v>22</v>
      </c>
      <c r="G311" s="4">
        <f>AVERAGE(Table1_2[[#This Row],[Adult Mortality]],Table1_2[[#This Row],[infant deaths]])</f>
        <v>15.5</v>
      </c>
      <c r="H311" s="4">
        <v>9</v>
      </c>
      <c r="I311" s="4">
        <v>3.95</v>
      </c>
      <c r="J311" s="4">
        <v>0</v>
      </c>
      <c r="K311" s="3">
        <v>91</v>
      </c>
      <c r="L311" s="4">
        <v>0</v>
      </c>
      <c r="M311" s="4">
        <v>49.3</v>
      </c>
      <c r="N311" s="4">
        <v>12</v>
      </c>
      <c r="O311" s="4">
        <v>9</v>
      </c>
      <c r="P311" s="4">
        <v>5.44</v>
      </c>
      <c r="Q311" s="4">
        <v>91</v>
      </c>
      <c r="R311" s="4">
        <v>0.2</v>
      </c>
      <c r="S311" s="4">
        <v>7483.15</v>
      </c>
      <c r="T311" s="4">
        <v>573416</v>
      </c>
      <c r="U311" s="4">
        <v>1.2</v>
      </c>
      <c r="V311" s="4">
        <v>1.1000000000000001</v>
      </c>
      <c r="W311" s="4">
        <v>0.64300000000000002</v>
      </c>
      <c r="X311" s="4">
        <v>13.8</v>
      </c>
      <c r="Y311" s="4"/>
    </row>
    <row r="312" spans="1:25" x14ac:dyDescent="0.3">
      <c r="A312" s="4" t="s">
        <v>43</v>
      </c>
      <c r="B312" s="4">
        <v>2009</v>
      </c>
      <c r="C312" s="4" t="s">
        <v>23</v>
      </c>
      <c r="D312" s="4" t="str">
        <f>IF(Table1_2[[#This Row],[Life Span ]]&lt;65,"Low",IF(Table1_2[[#This Row],[Life Span ]]&lt;75,"Medium","High"))</f>
        <v>Medium</v>
      </c>
      <c r="E312" s="4">
        <v>68</v>
      </c>
      <c r="F312" s="4">
        <v>27</v>
      </c>
      <c r="G312" s="4">
        <f>AVERAGE(Table1_2[[#This Row],[Adult Mortality]],Table1_2[[#This Row],[infant deaths]])</f>
        <v>18.5</v>
      </c>
      <c r="H312" s="4">
        <v>10</v>
      </c>
      <c r="I312" s="4">
        <v>3.87</v>
      </c>
      <c r="J312" s="4">
        <v>0</v>
      </c>
      <c r="K312" s="3">
        <v>93</v>
      </c>
      <c r="L312" s="4">
        <v>0</v>
      </c>
      <c r="M312" s="4">
        <v>48.6</v>
      </c>
      <c r="N312" s="4">
        <v>12</v>
      </c>
      <c r="O312" s="4">
        <v>92</v>
      </c>
      <c r="P312" s="4">
        <v>5.76</v>
      </c>
      <c r="Q312" s="4">
        <v>93</v>
      </c>
      <c r="R312" s="4">
        <v>0.2</v>
      </c>
      <c r="S312" s="4">
        <v>7483.15</v>
      </c>
      <c r="T312" s="4">
        <v>573416</v>
      </c>
      <c r="U312" s="4">
        <v>1.2</v>
      </c>
      <c r="V312" s="4">
        <v>1.1000000000000001</v>
      </c>
      <c r="W312" s="4">
        <v>0.63600000000000001</v>
      </c>
      <c r="X312" s="4">
        <v>13.8</v>
      </c>
      <c r="Y312" s="4"/>
    </row>
    <row r="313" spans="1:25" x14ac:dyDescent="0.3">
      <c r="A313" s="4" t="s">
        <v>43</v>
      </c>
      <c r="B313" s="4">
        <v>2008</v>
      </c>
      <c r="C313" s="4" t="s">
        <v>23</v>
      </c>
      <c r="D313" s="4" t="str">
        <f>IF(Table1_2[[#This Row],[Life Span ]]&lt;65,"Low",IF(Table1_2[[#This Row],[Life Span ]]&lt;75,"Medium","High"))</f>
        <v>Medium</v>
      </c>
      <c r="E313" s="4">
        <v>67.400000000000006</v>
      </c>
      <c r="F313" s="4">
        <v>211</v>
      </c>
      <c r="G313" s="4">
        <f>AVERAGE(Table1_2[[#This Row],[Adult Mortality]],Table1_2[[#This Row],[infant deaths]])</f>
        <v>110.5</v>
      </c>
      <c r="H313" s="4">
        <v>10</v>
      </c>
      <c r="I313" s="4">
        <v>3.77</v>
      </c>
      <c r="J313" s="4">
        <v>0</v>
      </c>
      <c r="K313" s="3">
        <v>88</v>
      </c>
      <c r="L313" s="4">
        <v>0</v>
      </c>
      <c r="M313" s="4">
        <v>48</v>
      </c>
      <c r="N313" s="4">
        <v>13</v>
      </c>
      <c r="O313" s="4">
        <v>87</v>
      </c>
      <c r="P313" s="4">
        <v>5</v>
      </c>
      <c r="Q313" s="4">
        <v>88</v>
      </c>
      <c r="R313" s="4">
        <v>0.2</v>
      </c>
      <c r="S313" s="4">
        <v>7483.15</v>
      </c>
      <c r="T313" s="4">
        <v>573416</v>
      </c>
      <c r="U313" s="4">
        <v>1.3</v>
      </c>
      <c r="V313" s="4">
        <v>1.1000000000000001</v>
      </c>
      <c r="W313" s="4">
        <v>0.63200000000000001</v>
      </c>
      <c r="X313" s="4">
        <v>14</v>
      </c>
      <c r="Y313" s="4"/>
    </row>
    <row r="314" spans="1:25" x14ac:dyDescent="0.3">
      <c r="A314" s="4" t="s">
        <v>43</v>
      </c>
      <c r="B314" s="4">
        <v>2007</v>
      </c>
      <c r="C314" s="4" t="s">
        <v>23</v>
      </c>
      <c r="D314" s="4" t="str">
        <f>IF(Table1_2[[#This Row],[Life Span ]]&lt;65,"Low",IF(Table1_2[[#This Row],[Life Span ]]&lt;75,"Medium","High"))</f>
        <v>Medium</v>
      </c>
      <c r="E314" s="4">
        <v>66.8</v>
      </c>
      <c r="F314" s="4">
        <v>216</v>
      </c>
      <c r="G314" s="4">
        <f>AVERAGE(Table1_2[[#This Row],[Adult Mortality]],Table1_2[[#This Row],[infant deaths]])</f>
        <v>113.5</v>
      </c>
      <c r="H314" s="4">
        <v>11</v>
      </c>
      <c r="I314" s="4">
        <v>3.47</v>
      </c>
      <c r="J314" s="4">
        <v>0</v>
      </c>
      <c r="K314" s="3">
        <v>84</v>
      </c>
      <c r="L314" s="4">
        <v>0</v>
      </c>
      <c r="M314" s="4">
        <v>47.3</v>
      </c>
      <c r="N314" s="4">
        <v>14</v>
      </c>
      <c r="O314" s="4">
        <v>85</v>
      </c>
      <c r="P314" s="4">
        <v>4.96</v>
      </c>
      <c r="Q314" s="4">
        <v>84</v>
      </c>
      <c r="R314" s="4">
        <v>0.2</v>
      </c>
      <c r="S314" s="4">
        <v>7483.15</v>
      </c>
      <c r="T314" s="4">
        <v>573416</v>
      </c>
      <c r="U314" s="4">
        <v>1.3</v>
      </c>
      <c r="V314" s="4">
        <v>1.2</v>
      </c>
      <c r="W314" s="4">
        <v>0.626</v>
      </c>
      <c r="X314" s="4">
        <v>14.1</v>
      </c>
      <c r="Y314" s="4"/>
    </row>
    <row r="315" spans="1:25" x14ac:dyDescent="0.3">
      <c r="A315" s="4" t="s">
        <v>43</v>
      </c>
      <c r="B315" s="4">
        <v>2006</v>
      </c>
      <c r="C315" s="4" t="s">
        <v>23</v>
      </c>
      <c r="D315" s="4" t="str">
        <f>IF(Table1_2[[#This Row],[Life Span ]]&lt;65,"Low",IF(Table1_2[[#This Row],[Life Span ]]&lt;75,"Medium","High"))</f>
        <v>Medium</v>
      </c>
      <c r="E315" s="4">
        <v>66.2</v>
      </c>
      <c r="F315" s="4">
        <v>219</v>
      </c>
      <c r="G315" s="4">
        <f>AVERAGE(Table1_2[[#This Row],[Adult Mortality]],Table1_2[[#This Row],[infant deaths]])</f>
        <v>115</v>
      </c>
      <c r="H315" s="4">
        <v>11</v>
      </c>
      <c r="I315" s="4">
        <v>3.23</v>
      </c>
      <c r="J315" s="4">
        <v>0</v>
      </c>
      <c r="K315" s="3">
        <v>83</v>
      </c>
      <c r="L315" s="4">
        <v>0</v>
      </c>
      <c r="M315" s="4">
        <v>46.7</v>
      </c>
      <c r="N315" s="4">
        <v>15</v>
      </c>
      <c r="O315" s="4">
        <v>82</v>
      </c>
      <c r="P315" s="4">
        <v>5.19</v>
      </c>
      <c r="Q315" s="4">
        <v>83</v>
      </c>
      <c r="R315" s="4">
        <v>0.2</v>
      </c>
      <c r="S315" s="4">
        <v>7483.15</v>
      </c>
      <c r="T315" s="4">
        <v>573416</v>
      </c>
      <c r="U315" s="4">
        <v>1.3</v>
      </c>
      <c r="V315" s="4">
        <v>1.2</v>
      </c>
      <c r="W315" s="4">
        <v>0.625</v>
      </c>
      <c r="X315" s="4">
        <v>14.3</v>
      </c>
      <c r="Y315" s="4"/>
    </row>
    <row r="316" spans="1:25" x14ac:dyDescent="0.3">
      <c r="A316" s="4" t="s">
        <v>43</v>
      </c>
      <c r="B316" s="4">
        <v>2005</v>
      </c>
      <c r="C316" s="4" t="s">
        <v>23</v>
      </c>
      <c r="D316" s="4" t="str">
        <f>IF(Table1_2[[#This Row],[Life Span ]]&lt;65,"Low",IF(Table1_2[[#This Row],[Life Span ]]&lt;75,"Medium","High"))</f>
        <v>Medium</v>
      </c>
      <c r="E316" s="4">
        <v>65.7</v>
      </c>
      <c r="F316" s="4">
        <v>222</v>
      </c>
      <c r="G316" s="4">
        <f>AVERAGE(Table1_2[[#This Row],[Adult Mortality]],Table1_2[[#This Row],[infant deaths]])</f>
        <v>117</v>
      </c>
      <c r="H316" s="4">
        <v>12</v>
      </c>
      <c r="I316" s="4">
        <v>2.86</v>
      </c>
      <c r="J316" s="4">
        <v>0</v>
      </c>
      <c r="K316" s="3">
        <v>85</v>
      </c>
      <c r="L316" s="4">
        <v>0</v>
      </c>
      <c r="M316" s="4">
        <v>46</v>
      </c>
      <c r="N316" s="4">
        <v>16</v>
      </c>
      <c r="O316" s="4">
        <v>84</v>
      </c>
      <c r="P316" s="4">
        <v>5.67</v>
      </c>
      <c r="Q316" s="4">
        <v>85</v>
      </c>
      <c r="R316" s="4">
        <v>0.2</v>
      </c>
      <c r="S316" s="4">
        <v>7483.15</v>
      </c>
      <c r="T316" s="4">
        <v>573416</v>
      </c>
      <c r="U316" s="4">
        <v>1.3</v>
      </c>
      <c r="V316" s="4">
        <v>1.2</v>
      </c>
      <c r="W316" s="4">
        <v>0.622</v>
      </c>
      <c r="X316" s="4">
        <v>14.4</v>
      </c>
      <c r="Y316" s="4"/>
    </row>
    <row r="317" spans="1:25" x14ac:dyDescent="0.3">
      <c r="A317" s="4" t="s">
        <v>43</v>
      </c>
      <c r="B317" s="4">
        <v>2004</v>
      </c>
      <c r="C317" s="4" t="s">
        <v>23</v>
      </c>
      <c r="D317" s="4" t="str">
        <f>IF(Table1_2[[#This Row],[Life Span ]]&lt;65,"Low",IF(Table1_2[[#This Row],[Life Span ]]&lt;75,"Medium","High"))</f>
        <v>Medium</v>
      </c>
      <c r="E317" s="4">
        <v>65.099999999999994</v>
      </c>
      <c r="F317" s="4">
        <v>226</v>
      </c>
      <c r="G317" s="4">
        <f>AVERAGE(Table1_2[[#This Row],[Adult Mortality]],Table1_2[[#This Row],[infant deaths]])</f>
        <v>119</v>
      </c>
      <c r="H317" s="4">
        <v>12</v>
      </c>
      <c r="I317" s="4">
        <v>2.66</v>
      </c>
      <c r="J317" s="4">
        <v>0</v>
      </c>
      <c r="K317" s="3">
        <v>84</v>
      </c>
      <c r="L317" s="4">
        <v>0</v>
      </c>
      <c r="M317" s="4">
        <v>45.4</v>
      </c>
      <c r="N317" s="4">
        <v>16</v>
      </c>
      <c r="O317" s="4">
        <v>84</v>
      </c>
      <c r="P317" s="4">
        <v>5.22</v>
      </c>
      <c r="Q317" s="4">
        <v>84</v>
      </c>
      <c r="R317" s="4">
        <v>0.2</v>
      </c>
      <c r="S317" s="4">
        <v>7483.15</v>
      </c>
      <c r="T317" s="4">
        <v>573416</v>
      </c>
      <c r="U317" s="4">
        <v>1.4</v>
      </c>
      <c r="V317" s="4">
        <v>1.2</v>
      </c>
      <c r="W317" s="4">
        <v>0.62</v>
      </c>
      <c r="X317" s="4">
        <v>14.6</v>
      </c>
      <c r="Y317" s="4"/>
    </row>
    <row r="318" spans="1:25" x14ac:dyDescent="0.3">
      <c r="A318" s="4" t="s">
        <v>43</v>
      </c>
      <c r="B318" s="4">
        <v>2003</v>
      </c>
      <c r="C318" s="4" t="s">
        <v>23</v>
      </c>
      <c r="D318" s="4" t="str">
        <f>IF(Table1_2[[#This Row],[Life Span ]]&lt;65,"Low",IF(Table1_2[[#This Row],[Life Span ]]&lt;75,"Medium","High"))</f>
        <v>Low</v>
      </c>
      <c r="E318" s="4">
        <v>64.5</v>
      </c>
      <c r="F318" s="4">
        <v>23</v>
      </c>
      <c r="G318" s="4">
        <f>AVERAGE(Table1_2[[#This Row],[Adult Mortality]],Table1_2[[#This Row],[infant deaths]])</f>
        <v>18</v>
      </c>
      <c r="H318" s="4">
        <v>13</v>
      </c>
      <c r="I318" s="4">
        <v>2.37</v>
      </c>
      <c r="J318" s="4">
        <v>0</v>
      </c>
      <c r="K318" s="3">
        <v>8</v>
      </c>
      <c r="L318" s="4">
        <v>0</v>
      </c>
      <c r="M318" s="4">
        <v>44.7</v>
      </c>
      <c r="N318" s="4">
        <v>17</v>
      </c>
      <c r="O318" s="4">
        <v>82</v>
      </c>
      <c r="P318" s="4">
        <v>5.3</v>
      </c>
      <c r="Q318" s="4">
        <v>88</v>
      </c>
      <c r="R318" s="4">
        <v>0.2</v>
      </c>
      <c r="S318" s="4">
        <v>7483.15</v>
      </c>
      <c r="T318" s="4">
        <v>573416</v>
      </c>
      <c r="U318" s="4">
        <v>1.4</v>
      </c>
      <c r="V318" s="4">
        <v>1.3</v>
      </c>
      <c r="W318" s="4">
        <v>0.61699999999999999</v>
      </c>
      <c r="X318" s="4">
        <v>14.4</v>
      </c>
      <c r="Y318" s="4"/>
    </row>
    <row r="319" spans="1:25" x14ac:dyDescent="0.3">
      <c r="A319" s="4" t="s">
        <v>43</v>
      </c>
      <c r="B319" s="4">
        <v>2002</v>
      </c>
      <c r="C319" s="4" t="s">
        <v>23</v>
      </c>
      <c r="D319" s="4" t="str">
        <f>IF(Table1_2[[#This Row],[Life Span ]]&lt;65,"Low",IF(Table1_2[[#This Row],[Life Span ]]&lt;75,"Medium","High"))</f>
        <v>Low</v>
      </c>
      <c r="E319" s="4">
        <v>63.9</v>
      </c>
      <c r="F319" s="4">
        <v>234</v>
      </c>
      <c r="G319" s="4">
        <f>AVERAGE(Table1_2[[#This Row],[Adult Mortality]],Table1_2[[#This Row],[infant deaths]])</f>
        <v>124</v>
      </c>
      <c r="H319" s="4">
        <v>14</v>
      </c>
      <c r="I319" s="4">
        <v>2.2599999999999998</v>
      </c>
      <c r="J319" s="4">
        <v>0</v>
      </c>
      <c r="K319" s="3">
        <v>77</v>
      </c>
      <c r="L319" s="4">
        <v>0</v>
      </c>
      <c r="M319" s="4">
        <v>44</v>
      </c>
      <c r="N319" s="4">
        <v>18</v>
      </c>
      <c r="O319" s="4">
        <v>76</v>
      </c>
      <c r="P319" s="4">
        <v>6.53</v>
      </c>
      <c r="Q319" s="4">
        <v>77</v>
      </c>
      <c r="R319" s="4">
        <v>0.1</v>
      </c>
      <c r="S319" s="4">
        <v>7483.15</v>
      </c>
      <c r="T319" s="4">
        <v>573416</v>
      </c>
      <c r="U319" s="4">
        <v>1.4</v>
      </c>
      <c r="V319" s="4">
        <v>1.3</v>
      </c>
      <c r="W319" s="4">
        <v>0.61</v>
      </c>
      <c r="X319" s="4">
        <v>14</v>
      </c>
      <c r="Y319" s="4"/>
    </row>
    <row r="320" spans="1:25" x14ac:dyDescent="0.3">
      <c r="A320" s="4" t="s">
        <v>43</v>
      </c>
      <c r="B320" s="4">
        <v>2001</v>
      </c>
      <c r="C320" s="4" t="s">
        <v>23</v>
      </c>
      <c r="D320" s="4" t="str">
        <f>IF(Table1_2[[#This Row],[Life Span ]]&lt;65,"Low",IF(Table1_2[[#This Row],[Life Span ]]&lt;75,"Medium","High"))</f>
        <v>Low</v>
      </c>
      <c r="E320" s="4">
        <v>63.3</v>
      </c>
      <c r="F320" s="4">
        <v>238</v>
      </c>
      <c r="G320" s="4">
        <f>AVERAGE(Table1_2[[#This Row],[Adult Mortality]],Table1_2[[#This Row],[infant deaths]])</f>
        <v>126</v>
      </c>
      <c r="H320" s="4">
        <v>14</v>
      </c>
      <c r="I320" s="4">
        <v>2.2000000000000002</v>
      </c>
      <c r="J320" s="4">
        <v>0</v>
      </c>
      <c r="K320" s="3">
        <v>77</v>
      </c>
      <c r="L320" s="4">
        <v>0</v>
      </c>
      <c r="M320" s="4">
        <v>43.3</v>
      </c>
      <c r="N320" s="4">
        <v>19</v>
      </c>
      <c r="O320" s="4">
        <v>71</v>
      </c>
      <c r="P320" s="4">
        <v>6.31</v>
      </c>
      <c r="Q320" s="4">
        <v>71</v>
      </c>
      <c r="R320" s="4">
        <v>0.1</v>
      </c>
      <c r="S320" s="4">
        <v>7483.15</v>
      </c>
      <c r="T320" s="4">
        <v>573416</v>
      </c>
      <c r="U320" s="4">
        <v>1.5</v>
      </c>
      <c r="V320" s="4">
        <v>1.4</v>
      </c>
      <c r="W320" s="4">
        <v>0.60699999999999998</v>
      </c>
      <c r="X320" s="4">
        <v>13.7</v>
      </c>
      <c r="Y320" s="4"/>
    </row>
    <row r="321" spans="1:25" x14ac:dyDescent="0.3">
      <c r="A321" s="4" t="s">
        <v>43</v>
      </c>
      <c r="B321" s="4">
        <v>2000</v>
      </c>
      <c r="C321" s="4" t="s">
        <v>23</v>
      </c>
      <c r="D321" s="4" t="str">
        <f>IF(Table1_2[[#This Row],[Life Span ]]&lt;65,"Low",IF(Table1_2[[#This Row],[Life Span ]]&lt;75,"Medium","High"))</f>
        <v>Low</v>
      </c>
      <c r="E321" s="4">
        <v>62.6</v>
      </c>
      <c r="F321" s="4">
        <v>243</v>
      </c>
      <c r="G321" s="4">
        <f>AVERAGE(Table1_2[[#This Row],[Adult Mortality]],Table1_2[[#This Row],[infant deaths]])</f>
        <v>129</v>
      </c>
      <c r="H321" s="4">
        <v>15</v>
      </c>
      <c r="I321" s="4">
        <v>2.3199999999999998</v>
      </c>
      <c r="J321" s="4">
        <v>0</v>
      </c>
      <c r="K321" s="3">
        <v>77</v>
      </c>
      <c r="L321" s="4">
        <v>122</v>
      </c>
      <c r="M321" s="4">
        <v>42.6</v>
      </c>
      <c r="N321" s="4">
        <v>20</v>
      </c>
      <c r="O321" s="4">
        <v>74</v>
      </c>
      <c r="P321" s="4">
        <v>5.67</v>
      </c>
      <c r="Q321" s="4">
        <v>75</v>
      </c>
      <c r="R321" s="4">
        <v>0.1</v>
      </c>
      <c r="S321" s="4">
        <v>7483.15</v>
      </c>
      <c r="T321" s="4">
        <v>573416</v>
      </c>
      <c r="U321" s="4">
        <v>1.5</v>
      </c>
      <c r="V321" s="4">
        <v>1.4</v>
      </c>
      <c r="W321" s="4">
        <v>0.6</v>
      </c>
      <c r="X321" s="4">
        <v>13.3</v>
      </c>
      <c r="Y321" s="4"/>
    </row>
    <row r="322" spans="1:25" x14ac:dyDescent="0.3">
      <c r="A322" s="4" t="s">
        <v>44</v>
      </c>
      <c r="B322" s="4">
        <v>2015</v>
      </c>
      <c r="C322" s="4" t="s">
        <v>23</v>
      </c>
      <c r="D322" s="4" t="str">
        <f>IF(Table1_2[[#This Row],[Life Span ]]&lt;65,"Low",IF(Table1_2[[#This Row],[Life Span ]]&lt;75,"Medium","High"))</f>
        <v>High</v>
      </c>
      <c r="E322" s="4">
        <v>77.400000000000006</v>
      </c>
      <c r="F322" s="4">
        <v>88</v>
      </c>
      <c r="G322" s="4">
        <f>AVERAGE(Table1_2[[#This Row],[Adult Mortality]],Table1_2[[#This Row],[infant deaths]])</f>
        <v>44</v>
      </c>
      <c r="H322" s="4">
        <v>0</v>
      </c>
      <c r="I322" s="4">
        <v>4.03</v>
      </c>
      <c r="J322" s="4">
        <v>0</v>
      </c>
      <c r="K322" s="3">
        <v>82</v>
      </c>
      <c r="L322" s="4">
        <v>1677</v>
      </c>
      <c r="M322" s="4">
        <v>55.8</v>
      </c>
      <c r="N322" s="4">
        <v>0</v>
      </c>
      <c r="O322" s="4">
        <v>74</v>
      </c>
      <c r="P322" s="4">
        <v>5.67</v>
      </c>
      <c r="Q322" s="4">
        <v>82</v>
      </c>
      <c r="R322" s="4">
        <v>0.1</v>
      </c>
      <c r="S322" s="4">
        <v>4574.9786999999997</v>
      </c>
      <c r="T322" s="4">
        <v>3535961</v>
      </c>
      <c r="U322" s="4">
        <v>2.2999999999999998</v>
      </c>
      <c r="V322" s="4">
        <v>2.2999999999999998</v>
      </c>
      <c r="W322" s="4">
        <v>0.747</v>
      </c>
      <c r="X322" s="4">
        <v>14.2</v>
      </c>
      <c r="Y322" s="4"/>
    </row>
    <row r="323" spans="1:25" x14ac:dyDescent="0.3">
      <c r="A323" s="4" t="s">
        <v>44</v>
      </c>
      <c r="B323" s="4">
        <v>2014</v>
      </c>
      <c r="C323" s="4" t="s">
        <v>23</v>
      </c>
      <c r="D323" s="4" t="str">
        <f>IF(Table1_2[[#This Row],[Life Span ]]&lt;65,"Low",IF(Table1_2[[#This Row],[Life Span ]]&lt;75,"Medium","High"))</f>
        <v>High</v>
      </c>
      <c r="E323" s="4">
        <v>77.2</v>
      </c>
      <c r="F323" s="4">
        <v>89</v>
      </c>
      <c r="G323" s="4">
        <f>AVERAGE(Table1_2[[#This Row],[Adult Mortality]],Table1_2[[#This Row],[infant deaths]])</f>
        <v>44.5</v>
      </c>
      <c r="H323" s="4">
        <v>0</v>
      </c>
      <c r="I323" s="4">
        <v>4.03</v>
      </c>
      <c r="J323" s="4">
        <v>732.8662491</v>
      </c>
      <c r="K323" s="3">
        <v>89</v>
      </c>
      <c r="L323" s="4">
        <v>3000</v>
      </c>
      <c r="M323" s="4">
        <v>55.3</v>
      </c>
      <c r="N323" s="4">
        <v>0</v>
      </c>
      <c r="O323" s="4">
        <v>86</v>
      </c>
      <c r="P323" s="4">
        <v>9.57</v>
      </c>
      <c r="Q323" s="4">
        <v>86</v>
      </c>
      <c r="R323" s="4">
        <v>0.1</v>
      </c>
      <c r="S323" s="4">
        <v>5193.9493199999997</v>
      </c>
      <c r="T323" s="4">
        <v>35662</v>
      </c>
      <c r="U323" s="4">
        <v>2.4</v>
      </c>
      <c r="V323" s="4">
        <v>2.4</v>
      </c>
      <c r="W323" s="4">
        <v>0.74199999999999999</v>
      </c>
      <c r="X323" s="4">
        <v>14.2</v>
      </c>
      <c r="Y323" s="4"/>
    </row>
    <row r="324" spans="1:25" x14ac:dyDescent="0.3">
      <c r="A324" s="4" t="s">
        <v>44</v>
      </c>
      <c r="B324" s="4">
        <v>2013</v>
      </c>
      <c r="C324" s="4" t="s">
        <v>23</v>
      </c>
      <c r="D324" s="4" t="str">
        <f>IF(Table1_2[[#This Row],[Life Span ]]&lt;65,"Low",IF(Table1_2[[#This Row],[Life Span ]]&lt;75,"Medium","High"))</f>
        <v>High</v>
      </c>
      <c r="E324" s="4">
        <v>77</v>
      </c>
      <c r="F324" s="4">
        <v>9</v>
      </c>
      <c r="G324" s="4">
        <f>AVERAGE(Table1_2[[#This Row],[Adult Mortality]],Table1_2[[#This Row],[infant deaths]])</f>
        <v>4.5</v>
      </c>
      <c r="H324" s="4">
        <v>0</v>
      </c>
      <c r="I324" s="4">
        <v>4.12</v>
      </c>
      <c r="J324" s="4">
        <v>75.610629110000005</v>
      </c>
      <c r="K324" s="3">
        <v>91</v>
      </c>
      <c r="L324" s="4">
        <v>0</v>
      </c>
      <c r="M324" s="4">
        <v>54.7</v>
      </c>
      <c r="N324" s="4">
        <v>0</v>
      </c>
      <c r="O324" s="4">
        <v>87</v>
      </c>
      <c r="P324" s="4">
        <v>9.4600000000000009</v>
      </c>
      <c r="Q324" s="4">
        <v>89</v>
      </c>
      <c r="R324" s="4">
        <v>0.1</v>
      </c>
      <c r="S324" s="4">
        <v>535.86554999999998</v>
      </c>
      <c r="T324" s="4">
        <v>364999</v>
      </c>
      <c r="U324" s="4">
        <v>2.4</v>
      </c>
      <c r="V324" s="4">
        <v>2.4</v>
      </c>
      <c r="W324" s="4">
        <v>0.73499999999999999</v>
      </c>
      <c r="X324" s="4">
        <v>14.2</v>
      </c>
      <c r="Y324" s="4"/>
    </row>
    <row r="325" spans="1:25" x14ac:dyDescent="0.3">
      <c r="A325" s="4" t="s">
        <v>44</v>
      </c>
      <c r="B325" s="4">
        <v>2012</v>
      </c>
      <c r="C325" s="4" t="s">
        <v>23</v>
      </c>
      <c r="D325" s="4" t="str">
        <f>IF(Table1_2[[#This Row],[Life Span ]]&lt;65,"Low",IF(Table1_2[[#This Row],[Life Span ]]&lt;75,"Medium","High"))</f>
        <v>High</v>
      </c>
      <c r="E325" s="4">
        <v>76.8</v>
      </c>
      <c r="F325" s="4">
        <v>92</v>
      </c>
      <c r="G325" s="4">
        <f>AVERAGE(Table1_2[[#This Row],[Adult Mortality]],Table1_2[[#This Row],[infant deaths]])</f>
        <v>46</v>
      </c>
      <c r="H325" s="4">
        <v>0</v>
      </c>
      <c r="I325" s="4">
        <v>4.6100000000000003</v>
      </c>
      <c r="J325" s="4">
        <v>693.82264610000004</v>
      </c>
      <c r="K325" s="3">
        <v>92</v>
      </c>
      <c r="L325" s="4">
        <v>22</v>
      </c>
      <c r="M325" s="4">
        <v>54.2</v>
      </c>
      <c r="N325" s="4">
        <v>0</v>
      </c>
      <c r="O325" s="4">
        <v>87</v>
      </c>
      <c r="P325" s="4">
        <v>9.94</v>
      </c>
      <c r="Q325" s="4">
        <v>92</v>
      </c>
      <c r="R325" s="4">
        <v>0.1</v>
      </c>
      <c r="S325" s="4">
        <v>4716.6733249999997</v>
      </c>
      <c r="T325" s="4">
        <v>36482</v>
      </c>
      <c r="U325" s="4">
        <v>2.5</v>
      </c>
      <c r="V325" s="4">
        <v>2.5</v>
      </c>
      <c r="W325" s="4">
        <v>0.72799999999999998</v>
      </c>
      <c r="X325" s="4">
        <v>13.9</v>
      </c>
      <c r="Y325" s="4"/>
    </row>
    <row r="326" spans="1:25" x14ac:dyDescent="0.3">
      <c r="A326" s="4" t="s">
        <v>44</v>
      </c>
      <c r="B326" s="4">
        <v>2011</v>
      </c>
      <c r="C326" s="4" t="s">
        <v>23</v>
      </c>
      <c r="D326" s="4" t="str">
        <f>IF(Table1_2[[#This Row],[Life Span ]]&lt;65,"Low",IF(Table1_2[[#This Row],[Life Span ]]&lt;75,"Medium","High"))</f>
        <v>High</v>
      </c>
      <c r="E326" s="4">
        <v>76.900000000000006</v>
      </c>
      <c r="F326" s="4">
        <v>92</v>
      </c>
      <c r="G326" s="4">
        <f>AVERAGE(Table1_2[[#This Row],[Adult Mortality]],Table1_2[[#This Row],[infant deaths]])</f>
        <v>46</v>
      </c>
      <c r="H326" s="4">
        <v>0</v>
      </c>
      <c r="I326" s="4">
        <v>4.6399999999999997</v>
      </c>
      <c r="J326" s="4">
        <v>7.9591311459999998</v>
      </c>
      <c r="K326" s="3">
        <v>88</v>
      </c>
      <c r="L326" s="4">
        <v>10</v>
      </c>
      <c r="M326" s="4">
        <v>53.7</v>
      </c>
      <c r="N326" s="4">
        <v>0</v>
      </c>
      <c r="O326" s="4">
        <v>89</v>
      </c>
      <c r="P326" s="4">
        <v>9.7100000000000009</v>
      </c>
      <c r="Q326" s="4">
        <v>88</v>
      </c>
      <c r="R326" s="4">
        <v>0.1</v>
      </c>
      <c r="S326" s="4">
        <v>55.156834000000003</v>
      </c>
      <c r="T326" s="4">
        <v>3688865</v>
      </c>
      <c r="U326" s="4">
        <v>2.6</v>
      </c>
      <c r="V326" s="4">
        <v>2.5</v>
      </c>
      <c r="W326" s="4">
        <v>0.71099999999999997</v>
      </c>
      <c r="X326" s="4">
        <v>13.4</v>
      </c>
      <c r="Y326" s="4"/>
    </row>
    <row r="327" spans="1:25" x14ac:dyDescent="0.3">
      <c r="A327" s="4" t="s">
        <v>44</v>
      </c>
      <c r="B327" s="4">
        <v>2010</v>
      </c>
      <c r="C327" s="4" t="s">
        <v>23</v>
      </c>
      <c r="D327" s="4" t="str">
        <f>IF(Table1_2[[#This Row],[Life Span ]]&lt;65,"Low",IF(Table1_2[[#This Row],[Life Span ]]&lt;75,"Medium","High"))</f>
        <v>High</v>
      </c>
      <c r="E327" s="4">
        <v>76.400000000000006</v>
      </c>
      <c r="F327" s="4">
        <v>94</v>
      </c>
      <c r="G327" s="4">
        <f>AVERAGE(Table1_2[[#This Row],[Adult Mortality]],Table1_2[[#This Row],[infant deaths]])</f>
        <v>47</v>
      </c>
      <c r="H327" s="4">
        <v>0</v>
      </c>
      <c r="I327" s="4">
        <v>4.54</v>
      </c>
      <c r="J327" s="4">
        <v>630.38835640000002</v>
      </c>
      <c r="K327" s="3">
        <v>89</v>
      </c>
      <c r="L327" s="4">
        <v>45</v>
      </c>
      <c r="M327" s="4">
        <v>53.1</v>
      </c>
      <c r="N327" s="4">
        <v>0</v>
      </c>
      <c r="O327" s="4">
        <v>9</v>
      </c>
      <c r="P327" s="4">
        <v>9.58</v>
      </c>
      <c r="Q327" s="4">
        <v>89</v>
      </c>
      <c r="R327" s="4">
        <v>0.1</v>
      </c>
      <c r="S327" s="4">
        <v>4611.4729799999996</v>
      </c>
      <c r="T327" s="4">
        <v>372284</v>
      </c>
      <c r="U327" s="4">
        <v>2.6</v>
      </c>
      <c r="V327" s="4">
        <v>2.6</v>
      </c>
      <c r="W327" s="4">
        <v>0.71699999999999997</v>
      </c>
      <c r="X327" s="4">
        <v>13.3</v>
      </c>
      <c r="Y327" s="4"/>
    </row>
    <row r="328" spans="1:25" x14ac:dyDescent="0.3">
      <c r="A328" s="4" t="s">
        <v>44</v>
      </c>
      <c r="B328" s="4">
        <v>2009</v>
      </c>
      <c r="C328" s="4" t="s">
        <v>23</v>
      </c>
      <c r="D328" s="4" t="str">
        <f>IF(Table1_2[[#This Row],[Life Span ]]&lt;65,"Low",IF(Table1_2[[#This Row],[Life Span ]]&lt;75,"Medium","High"))</f>
        <v>High</v>
      </c>
      <c r="E328" s="4">
        <v>76.099999999999994</v>
      </c>
      <c r="F328" s="4">
        <v>97</v>
      </c>
      <c r="G328" s="4">
        <f>AVERAGE(Table1_2[[#This Row],[Adult Mortality]],Table1_2[[#This Row],[infant deaths]])</f>
        <v>48.5</v>
      </c>
      <c r="H328" s="4">
        <v>0</v>
      </c>
      <c r="I328" s="4">
        <v>4.75</v>
      </c>
      <c r="J328" s="4">
        <v>645.02130199999999</v>
      </c>
      <c r="K328" s="3">
        <v>9</v>
      </c>
      <c r="L328" s="4">
        <v>22</v>
      </c>
      <c r="M328" s="4">
        <v>52.6</v>
      </c>
      <c r="N328" s="4">
        <v>0</v>
      </c>
      <c r="O328" s="4">
        <v>9</v>
      </c>
      <c r="P328" s="4">
        <v>9.64</v>
      </c>
      <c r="Q328" s="4">
        <v>9</v>
      </c>
      <c r="R328" s="4">
        <v>0.1</v>
      </c>
      <c r="S328" s="4">
        <v>4697.89732</v>
      </c>
      <c r="T328" s="4">
        <v>3746561</v>
      </c>
      <c r="U328" s="4">
        <v>2.7</v>
      </c>
      <c r="V328" s="4">
        <v>2.7</v>
      </c>
      <c r="W328" s="4">
        <v>0.71599999999999997</v>
      </c>
      <c r="X328" s="4">
        <v>13.3</v>
      </c>
      <c r="Y328" s="4"/>
    </row>
    <row r="329" spans="1:25" x14ac:dyDescent="0.3">
      <c r="A329" s="4" t="s">
        <v>44</v>
      </c>
      <c r="B329" s="4">
        <v>2008</v>
      </c>
      <c r="C329" s="4" t="s">
        <v>23</v>
      </c>
      <c r="D329" s="4" t="str">
        <f>IF(Table1_2[[#This Row],[Life Span ]]&lt;65,"Low",IF(Table1_2[[#This Row],[Life Span ]]&lt;75,"Medium","High"))</f>
        <v>High</v>
      </c>
      <c r="E329" s="4">
        <v>76</v>
      </c>
      <c r="F329" s="4">
        <v>98</v>
      </c>
      <c r="G329" s="4">
        <f>AVERAGE(Table1_2[[#This Row],[Adult Mortality]],Table1_2[[#This Row],[infant deaths]])</f>
        <v>49</v>
      </c>
      <c r="H329" s="4">
        <v>0</v>
      </c>
      <c r="I329" s="4">
        <v>5.13</v>
      </c>
      <c r="J329" s="4">
        <v>66.046350270000005</v>
      </c>
      <c r="K329" s="3">
        <v>88</v>
      </c>
      <c r="L329" s="4">
        <v>8</v>
      </c>
      <c r="M329" s="4">
        <v>52.1</v>
      </c>
      <c r="N329" s="4">
        <v>0</v>
      </c>
      <c r="O329" s="4">
        <v>92</v>
      </c>
      <c r="P329" s="4">
        <v>8.58</v>
      </c>
      <c r="Q329" s="4">
        <v>91</v>
      </c>
      <c r="R329" s="4">
        <v>0.1</v>
      </c>
      <c r="S329" s="4">
        <v>575.31664000000001</v>
      </c>
      <c r="T329" s="4">
        <v>3763599</v>
      </c>
      <c r="U329" s="4">
        <v>2.8</v>
      </c>
      <c r="V329" s="4">
        <v>2.7</v>
      </c>
      <c r="W329" s="4">
        <v>0.71</v>
      </c>
      <c r="X329" s="4">
        <v>13.1</v>
      </c>
      <c r="Y329" s="4"/>
    </row>
    <row r="330" spans="1:25" x14ac:dyDescent="0.3">
      <c r="A330" s="4" t="s">
        <v>44</v>
      </c>
      <c r="B330" s="4">
        <v>2007</v>
      </c>
      <c r="C330" s="4" t="s">
        <v>23</v>
      </c>
      <c r="D330" s="4" t="str">
        <f>IF(Table1_2[[#This Row],[Life Span ]]&lt;65,"Low",IF(Table1_2[[#This Row],[Life Span ]]&lt;75,"Medium","High"))</f>
        <v>High</v>
      </c>
      <c r="E330" s="4">
        <v>75.400000000000006</v>
      </c>
      <c r="F330" s="4">
        <v>16</v>
      </c>
      <c r="G330" s="4">
        <f>AVERAGE(Table1_2[[#This Row],[Adult Mortality]],Table1_2[[#This Row],[infant deaths]])</f>
        <v>8</v>
      </c>
      <c r="H330" s="4">
        <v>0</v>
      </c>
      <c r="I330" s="4">
        <v>5.16</v>
      </c>
      <c r="J330" s="4">
        <v>8.2403558669999999</v>
      </c>
      <c r="K330" s="3">
        <v>94</v>
      </c>
      <c r="L330" s="4">
        <v>166</v>
      </c>
      <c r="M330" s="4">
        <v>51.5</v>
      </c>
      <c r="N330" s="4">
        <v>0</v>
      </c>
      <c r="O330" s="4">
        <v>95</v>
      </c>
      <c r="P330" s="4">
        <v>8.3699999999999992</v>
      </c>
      <c r="Q330" s="4">
        <v>95</v>
      </c>
      <c r="R330" s="4">
        <v>0.1</v>
      </c>
      <c r="S330" s="4">
        <v>418.29217599999998</v>
      </c>
      <c r="T330" s="4">
        <v>3774</v>
      </c>
      <c r="U330" s="4">
        <v>2.8</v>
      </c>
      <c r="V330" s="4">
        <v>2.8</v>
      </c>
      <c r="W330" s="4">
        <v>0.70299999999999996</v>
      </c>
      <c r="X330" s="4">
        <v>12.9</v>
      </c>
      <c r="Y330" s="4"/>
    </row>
    <row r="331" spans="1:25" x14ac:dyDescent="0.3">
      <c r="A331" s="4" t="s">
        <v>44</v>
      </c>
      <c r="B331" s="4">
        <v>2006</v>
      </c>
      <c r="C331" s="4" t="s">
        <v>23</v>
      </c>
      <c r="D331" s="4" t="str">
        <f>IF(Table1_2[[#This Row],[Life Span ]]&lt;65,"Low",IF(Table1_2[[#This Row],[Life Span ]]&lt;75,"Medium","High"))</f>
        <v>High</v>
      </c>
      <c r="E331" s="4">
        <v>75.7</v>
      </c>
      <c r="F331" s="4">
        <v>1</v>
      </c>
      <c r="G331" s="4">
        <f>AVERAGE(Table1_2[[#This Row],[Adult Mortality]],Table1_2[[#This Row],[infant deaths]])</f>
        <v>0.5</v>
      </c>
      <c r="H331" s="4">
        <v>0</v>
      </c>
      <c r="I331" s="4">
        <v>4.82</v>
      </c>
      <c r="J331" s="4">
        <v>38.254140649999997</v>
      </c>
      <c r="K331" s="3">
        <v>9</v>
      </c>
      <c r="L331" s="4">
        <v>17</v>
      </c>
      <c r="M331" s="4">
        <v>51</v>
      </c>
      <c r="N331" s="4">
        <v>0</v>
      </c>
      <c r="O331" s="4">
        <v>91</v>
      </c>
      <c r="P331" s="4">
        <v>8.2799999999999994</v>
      </c>
      <c r="Q331" s="4">
        <v>87</v>
      </c>
      <c r="R331" s="4">
        <v>0.1</v>
      </c>
      <c r="S331" s="4">
        <v>344.32169800000003</v>
      </c>
      <c r="T331" s="4">
        <v>3779468</v>
      </c>
      <c r="U331" s="4">
        <v>2.9</v>
      </c>
      <c r="V331" s="4">
        <v>2.8</v>
      </c>
      <c r="W331" s="4">
        <v>0.69699999999999995</v>
      </c>
      <c r="X331" s="4">
        <v>12.7</v>
      </c>
      <c r="Y331" s="4"/>
    </row>
    <row r="332" spans="1:25" x14ac:dyDescent="0.3">
      <c r="A332" s="4" t="s">
        <v>44</v>
      </c>
      <c r="B332" s="4">
        <v>2005</v>
      </c>
      <c r="C332" s="4" t="s">
        <v>23</v>
      </c>
      <c r="D332" s="4" t="str">
        <f>IF(Table1_2[[#This Row],[Life Span ]]&lt;65,"Low",IF(Table1_2[[#This Row],[Life Span ]]&lt;75,"Medium","High"))</f>
        <v>High</v>
      </c>
      <c r="E332" s="4">
        <v>75</v>
      </c>
      <c r="F332" s="4">
        <v>12</v>
      </c>
      <c r="G332" s="4">
        <f>AVERAGE(Table1_2[[#This Row],[Adult Mortality]],Table1_2[[#This Row],[infant deaths]])</f>
        <v>6</v>
      </c>
      <c r="H332" s="4">
        <v>0</v>
      </c>
      <c r="I332" s="4">
        <v>4.5599999999999996</v>
      </c>
      <c r="J332" s="4">
        <v>45.71354264</v>
      </c>
      <c r="K332" s="3">
        <v>93</v>
      </c>
      <c r="L332" s="4">
        <v>23</v>
      </c>
      <c r="M332" s="4">
        <v>5.5</v>
      </c>
      <c r="N332" s="4">
        <v>0</v>
      </c>
      <c r="O332" s="4">
        <v>95</v>
      </c>
      <c r="P332" s="4">
        <v>8.5</v>
      </c>
      <c r="Q332" s="4">
        <v>93</v>
      </c>
      <c r="R332" s="4">
        <v>0.1</v>
      </c>
      <c r="S332" s="4">
        <v>2968.4118600000002</v>
      </c>
      <c r="T332" s="4">
        <v>378153</v>
      </c>
      <c r="U332" s="4">
        <v>2.9</v>
      </c>
      <c r="V332" s="4">
        <v>2.9</v>
      </c>
      <c r="W332" s="4">
        <v>0</v>
      </c>
      <c r="X332" s="4">
        <v>12.5</v>
      </c>
      <c r="Y332" s="4"/>
    </row>
    <row r="333" spans="1:25" x14ac:dyDescent="0.3">
      <c r="A333" s="4" t="s">
        <v>44</v>
      </c>
      <c r="B333" s="4">
        <v>2004</v>
      </c>
      <c r="C333" s="4" t="s">
        <v>23</v>
      </c>
      <c r="D333" s="4" t="str">
        <f>IF(Table1_2[[#This Row],[Life Span ]]&lt;65,"Low",IF(Table1_2[[#This Row],[Life Span ]]&lt;75,"Medium","High"))</f>
        <v>High</v>
      </c>
      <c r="E333" s="4">
        <v>75.5</v>
      </c>
      <c r="F333" s="4">
        <v>99</v>
      </c>
      <c r="G333" s="4">
        <f>AVERAGE(Table1_2[[#This Row],[Adult Mortality]],Table1_2[[#This Row],[infant deaths]])</f>
        <v>49.5</v>
      </c>
      <c r="H333" s="4">
        <v>0</v>
      </c>
      <c r="I333" s="4">
        <v>4.25</v>
      </c>
      <c r="J333" s="4">
        <v>3.4799188590000001</v>
      </c>
      <c r="K333" s="3">
        <v>36</v>
      </c>
      <c r="L333" s="4">
        <v>28</v>
      </c>
      <c r="M333" s="4">
        <v>49.9</v>
      </c>
      <c r="N333" s="4">
        <v>0</v>
      </c>
      <c r="O333" s="4">
        <v>87</v>
      </c>
      <c r="P333" s="4">
        <v>9.4</v>
      </c>
      <c r="Q333" s="4">
        <v>84</v>
      </c>
      <c r="R333" s="4">
        <v>0.1</v>
      </c>
      <c r="S333" s="4">
        <v>265.64266099999998</v>
      </c>
      <c r="T333" s="4">
        <v>3781287</v>
      </c>
      <c r="U333" s="4">
        <v>3</v>
      </c>
      <c r="V333" s="4">
        <v>3</v>
      </c>
      <c r="W333" s="4">
        <v>0</v>
      </c>
      <c r="X333" s="4">
        <v>12.3</v>
      </c>
      <c r="Y333" s="4"/>
    </row>
    <row r="334" spans="1:25" x14ac:dyDescent="0.3">
      <c r="A334" s="4" t="s">
        <v>44</v>
      </c>
      <c r="B334" s="4">
        <v>2003</v>
      </c>
      <c r="C334" s="4" t="s">
        <v>23</v>
      </c>
      <c r="D334" s="4" t="str">
        <f>IF(Table1_2[[#This Row],[Life Span ]]&lt;65,"Low",IF(Table1_2[[#This Row],[Life Span ]]&lt;75,"Medium","High"))</f>
        <v>High</v>
      </c>
      <c r="E334" s="4">
        <v>75.2</v>
      </c>
      <c r="F334" s="4">
        <v>12</v>
      </c>
      <c r="G334" s="4">
        <f>AVERAGE(Table1_2[[#This Row],[Adult Mortality]],Table1_2[[#This Row],[infant deaths]])</f>
        <v>6</v>
      </c>
      <c r="H334" s="4">
        <v>0</v>
      </c>
      <c r="I334" s="4">
        <v>4.1399999999999997</v>
      </c>
      <c r="J334" s="4">
        <v>39.865180430000002</v>
      </c>
      <c r="K334" s="3">
        <v>36</v>
      </c>
      <c r="L334" s="4">
        <v>18</v>
      </c>
      <c r="M334" s="4">
        <v>49.4</v>
      </c>
      <c r="N334" s="4">
        <v>0</v>
      </c>
      <c r="O334" s="4">
        <v>87</v>
      </c>
      <c r="P334" s="4">
        <v>7.94</v>
      </c>
      <c r="Q334" s="4">
        <v>87</v>
      </c>
      <c r="R334" s="4">
        <v>0.1</v>
      </c>
      <c r="S334" s="4">
        <v>2214.732246</v>
      </c>
      <c r="T334" s="4">
        <v>3779247</v>
      </c>
      <c r="U334" s="4">
        <v>3</v>
      </c>
      <c r="V334" s="4">
        <v>3</v>
      </c>
      <c r="W334" s="4">
        <v>0</v>
      </c>
      <c r="X334" s="4">
        <v>12.1</v>
      </c>
      <c r="Y334" s="4"/>
    </row>
    <row r="335" spans="1:25" x14ac:dyDescent="0.3">
      <c r="A335" s="4" t="s">
        <v>44</v>
      </c>
      <c r="B335" s="4">
        <v>2002</v>
      </c>
      <c r="C335" s="4" t="s">
        <v>23</v>
      </c>
      <c r="D335" s="4" t="str">
        <f>IF(Table1_2[[#This Row],[Life Span ]]&lt;65,"Low",IF(Table1_2[[#This Row],[Life Span ]]&lt;75,"Medium","High"))</f>
        <v>High</v>
      </c>
      <c r="E335" s="4">
        <v>75.400000000000006</v>
      </c>
      <c r="F335" s="4">
        <v>11</v>
      </c>
      <c r="G335" s="4">
        <f>AVERAGE(Table1_2[[#This Row],[Adult Mortality]],Table1_2[[#This Row],[infant deaths]])</f>
        <v>5.5</v>
      </c>
      <c r="H335" s="4">
        <v>0</v>
      </c>
      <c r="I335" s="4">
        <v>3.84</v>
      </c>
      <c r="J335" s="4">
        <v>151.13993009999999</v>
      </c>
      <c r="K335" s="3">
        <v>36</v>
      </c>
      <c r="L335" s="4">
        <v>28</v>
      </c>
      <c r="M335" s="4">
        <v>48.8</v>
      </c>
      <c r="N335" s="4">
        <v>0</v>
      </c>
      <c r="O335" s="4">
        <v>86</v>
      </c>
      <c r="P335" s="4">
        <v>7.1</v>
      </c>
      <c r="Q335" s="4">
        <v>8</v>
      </c>
      <c r="R335" s="4">
        <v>0.1</v>
      </c>
      <c r="S335" s="4">
        <v>1761.5376470000001</v>
      </c>
      <c r="T335" s="4">
        <v>377587</v>
      </c>
      <c r="U335" s="4">
        <v>3.1</v>
      </c>
      <c r="V335" s="4">
        <v>3.1</v>
      </c>
      <c r="W335" s="4">
        <v>0</v>
      </c>
      <c r="X335" s="4">
        <v>11.9</v>
      </c>
      <c r="Y335" s="4"/>
    </row>
    <row r="336" spans="1:25" x14ac:dyDescent="0.3">
      <c r="A336" s="4" t="s">
        <v>44</v>
      </c>
      <c r="B336" s="4">
        <v>2001</v>
      </c>
      <c r="C336" s="4" t="s">
        <v>23</v>
      </c>
      <c r="D336" s="4" t="str">
        <f>IF(Table1_2[[#This Row],[Life Span ]]&lt;65,"Low",IF(Table1_2[[#This Row],[Life Span ]]&lt;75,"Medium","High"))</f>
        <v>Medium</v>
      </c>
      <c r="E336" s="4">
        <v>74.900000000000006</v>
      </c>
      <c r="F336" s="4">
        <v>113</v>
      </c>
      <c r="G336" s="4">
        <f>AVERAGE(Table1_2[[#This Row],[Adult Mortality]],Table1_2[[#This Row],[infant deaths]])</f>
        <v>56.5</v>
      </c>
      <c r="H336" s="4">
        <v>0</v>
      </c>
      <c r="I336" s="4">
        <v>3.85</v>
      </c>
      <c r="J336" s="4">
        <v>143.29474870000001</v>
      </c>
      <c r="K336" s="3">
        <v>36</v>
      </c>
      <c r="L336" s="4">
        <v>0</v>
      </c>
      <c r="M336" s="4">
        <v>48.2</v>
      </c>
      <c r="N336" s="4">
        <v>0</v>
      </c>
      <c r="O336" s="4">
        <v>92</v>
      </c>
      <c r="P336" s="4">
        <v>7.16</v>
      </c>
      <c r="Q336" s="4">
        <v>91</v>
      </c>
      <c r="R336" s="4">
        <v>0.1</v>
      </c>
      <c r="S336" s="4">
        <v>1524.4122199999999</v>
      </c>
      <c r="T336" s="4">
        <v>3771284</v>
      </c>
      <c r="U336" s="4">
        <v>3.2</v>
      </c>
      <c r="V336" s="4">
        <v>3.2</v>
      </c>
      <c r="W336" s="4">
        <v>0</v>
      </c>
      <c r="X336" s="4">
        <v>11.6</v>
      </c>
      <c r="Y336" s="4"/>
    </row>
    <row r="337" spans="1:25" x14ac:dyDescent="0.3">
      <c r="A337" s="4" t="s">
        <v>44</v>
      </c>
      <c r="B337" s="4">
        <v>2000</v>
      </c>
      <c r="C337" s="4" t="s">
        <v>23</v>
      </c>
      <c r="D337" s="4" t="str">
        <f>IF(Table1_2[[#This Row],[Life Span ]]&lt;65,"Low",IF(Table1_2[[#This Row],[Life Span ]]&lt;75,"Medium","High"))</f>
        <v>Medium</v>
      </c>
      <c r="E337" s="4">
        <v>74.599999999999994</v>
      </c>
      <c r="F337" s="4">
        <v>116</v>
      </c>
      <c r="G337" s="4">
        <f>AVERAGE(Table1_2[[#This Row],[Adult Mortality]],Table1_2[[#This Row],[infant deaths]])</f>
        <v>58</v>
      </c>
      <c r="H337" s="4">
        <v>0</v>
      </c>
      <c r="I337" s="4">
        <v>3.64</v>
      </c>
      <c r="J337" s="4">
        <v>165.61686420000001</v>
      </c>
      <c r="K337" s="3">
        <v>36</v>
      </c>
      <c r="L337" s="4">
        <v>43</v>
      </c>
      <c r="M337" s="4">
        <v>47.6</v>
      </c>
      <c r="N337" s="4">
        <v>0</v>
      </c>
      <c r="O337" s="4">
        <v>87</v>
      </c>
      <c r="P337" s="4">
        <v>7.9</v>
      </c>
      <c r="Q337" s="4">
        <v>85</v>
      </c>
      <c r="R337" s="4">
        <v>0.1</v>
      </c>
      <c r="S337" s="4">
        <v>1461.7552000000001</v>
      </c>
      <c r="T337" s="4">
        <v>376676</v>
      </c>
      <c r="U337" s="4">
        <v>3.3</v>
      </c>
      <c r="V337" s="4">
        <v>3.2</v>
      </c>
      <c r="W337" s="4">
        <v>0</v>
      </c>
      <c r="X337" s="4">
        <v>0</v>
      </c>
      <c r="Y337" s="4"/>
    </row>
    <row r="338" spans="1:25" x14ac:dyDescent="0.3">
      <c r="A338" s="4" t="s">
        <v>45</v>
      </c>
      <c r="B338" s="4">
        <v>2015</v>
      </c>
      <c r="C338" s="4" t="s">
        <v>23</v>
      </c>
      <c r="D338" s="4" t="str">
        <f>IF(Table1_2[[#This Row],[Life Span ]]&lt;65,"Low",IF(Table1_2[[#This Row],[Life Span ]]&lt;75,"Medium","High"))</f>
        <v>Medium</v>
      </c>
      <c r="E338" s="4">
        <v>65.7</v>
      </c>
      <c r="F338" s="4">
        <v>256</v>
      </c>
      <c r="G338" s="4">
        <f>AVERAGE(Table1_2[[#This Row],[Adult Mortality]],Table1_2[[#This Row],[infant deaths]])</f>
        <v>129</v>
      </c>
      <c r="H338" s="4">
        <v>2</v>
      </c>
      <c r="I338" s="4">
        <v>0.01</v>
      </c>
      <c r="J338" s="4">
        <v>0</v>
      </c>
      <c r="K338" s="3">
        <v>95</v>
      </c>
      <c r="L338" s="4">
        <v>0</v>
      </c>
      <c r="M338" s="4">
        <v>37.9</v>
      </c>
      <c r="N338" s="4">
        <v>2</v>
      </c>
      <c r="O338" s="4">
        <v>96</v>
      </c>
      <c r="P338" s="4">
        <v>7.9</v>
      </c>
      <c r="Q338" s="4">
        <v>95</v>
      </c>
      <c r="R338" s="4">
        <v>2.2000000000000002</v>
      </c>
      <c r="S338" s="4">
        <v>6532.6509999999998</v>
      </c>
      <c r="T338" s="4">
        <v>229197</v>
      </c>
      <c r="U338" s="4">
        <v>6.4</v>
      </c>
      <c r="V338" s="4">
        <v>6.1</v>
      </c>
      <c r="W338" s="4">
        <v>0.69799999999999995</v>
      </c>
      <c r="X338" s="4">
        <v>12.6</v>
      </c>
      <c r="Y338" s="4"/>
    </row>
    <row r="339" spans="1:25" x14ac:dyDescent="0.3">
      <c r="A339" s="4" t="s">
        <v>45</v>
      </c>
      <c r="B339" s="4">
        <v>2014</v>
      </c>
      <c r="C339" s="4" t="s">
        <v>23</v>
      </c>
      <c r="D339" s="4" t="str">
        <f>IF(Table1_2[[#This Row],[Life Span ]]&lt;65,"Low",IF(Table1_2[[#This Row],[Life Span ]]&lt;75,"Medium","High"))</f>
        <v>Medium</v>
      </c>
      <c r="E339" s="4">
        <v>65.099999999999994</v>
      </c>
      <c r="F339" s="4">
        <v>268</v>
      </c>
      <c r="G339" s="4">
        <f>AVERAGE(Table1_2[[#This Row],[Adult Mortality]],Table1_2[[#This Row],[infant deaths]])</f>
        <v>135</v>
      </c>
      <c r="H339" s="4">
        <v>2</v>
      </c>
      <c r="I339" s="4">
        <v>0.01</v>
      </c>
      <c r="J339" s="4">
        <v>662.80219399999999</v>
      </c>
      <c r="K339" s="3">
        <v>95</v>
      </c>
      <c r="L339" s="4">
        <v>1</v>
      </c>
      <c r="M339" s="4">
        <v>37.299999999999997</v>
      </c>
      <c r="N339" s="4">
        <v>2</v>
      </c>
      <c r="O339" s="4">
        <v>96</v>
      </c>
      <c r="P339" s="4">
        <v>5.41</v>
      </c>
      <c r="Q339" s="4">
        <v>95</v>
      </c>
      <c r="R339" s="4">
        <v>2.2999999999999998</v>
      </c>
      <c r="S339" s="4">
        <v>7497.7623759999997</v>
      </c>
      <c r="T339" s="4">
        <v>2168573</v>
      </c>
      <c r="U339" s="4">
        <v>6.7</v>
      </c>
      <c r="V339" s="4">
        <v>6.4</v>
      </c>
      <c r="W339" s="4">
        <v>0.69699999999999995</v>
      </c>
      <c r="X339" s="4">
        <v>12.6</v>
      </c>
      <c r="Y339" s="4"/>
    </row>
    <row r="340" spans="1:25" x14ac:dyDescent="0.3">
      <c r="A340" s="4" t="s">
        <v>45</v>
      </c>
      <c r="B340" s="4">
        <v>2013</v>
      </c>
      <c r="C340" s="4" t="s">
        <v>23</v>
      </c>
      <c r="D340" s="4" t="str">
        <f>IF(Table1_2[[#This Row],[Life Span ]]&lt;65,"Low",IF(Table1_2[[#This Row],[Life Span ]]&lt;75,"Medium","High"))</f>
        <v>Low</v>
      </c>
      <c r="E340" s="4">
        <v>64.2</v>
      </c>
      <c r="F340" s="4">
        <v>286</v>
      </c>
      <c r="G340" s="4">
        <f>AVERAGE(Table1_2[[#This Row],[Adult Mortality]],Table1_2[[#This Row],[infant deaths]])</f>
        <v>144</v>
      </c>
      <c r="H340" s="4">
        <v>2</v>
      </c>
      <c r="I340" s="4">
        <v>0.01</v>
      </c>
      <c r="J340" s="4">
        <v>1.117811275</v>
      </c>
      <c r="K340" s="3">
        <v>95</v>
      </c>
      <c r="L340" s="4">
        <v>1</v>
      </c>
      <c r="M340" s="4">
        <v>36.799999999999997</v>
      </c>
      <c r="N340" s="4">
        <v>2</v>
      </c>
      <c r="O340" s="4">
        <v>96</v>
      </c>
      <c r="P340" s="4">
        <v>5.84</v>
      </c>
      <c r="Q340" s="4">
        <v>95</v>
      </c>
      <c r="R340" s="4">
        <v>2.8</v>
      </c>
      <c r="S340" s="4">
        <v>77.625782999999998</v>
      </c>
      <c r="T340" s="4">
        <v>212857</v>
      </c>
      <c r="U340" s="4">
        <v>7</v>
      </c>
      <c r="V340" s="4">
        <v>6.7</v>
      </c>
      <c r="W340" s="4">
        <v>0.69299999999999995</v>
      </c>
      <c r="X340" s="4">
        <v>12.6</v>
      </c>
      <c r="Y340" s="4"/>
    </row>
    <row r="341" spans="1:25" x14ac:dyDescent="0.3">
      <c r="A341" s="4" t="s">
        <v>45</v>
      </c>
      <c r="B341" s="4">
        <v>2012</v>
      </c>
      <c r="C341" s="4" t="s">
        <v>23</v>
      </c>
      <c r="D341" s="4" t="str">
        <f>IF(Table1_2[[#This Row],[Life Span ]]&lt;65,"Low",IF(Table1_2[[#This Row],[Life Span ]]&lt;75,"Medium","High"))</f>
        <v>Low</v>
      </c>
      <c r="E341" s="4">
        <v>63.4</v>
      </c>
      <c r="F341" s="4">
        <v>3</v>
      </c>
      <c r="G341" s="4">
        <f>AVERAGE(Table1_2[[#This Row],[Adult Mortality]],Table1_2[[#This Row],[infant deaths]])</f>
        <v>2.5</v>
      </c>
      <c r="H341" s="4">
        <v>2</v>
      </c>
      <c r="I341" s="4">
        <v>0.01</v>
      </c>
      <c r="J341" s="4">
        <v>12.83447357</v>
      </c>
      <c r="K341" s="3">
        <v>95</v>
      </c>
      <c r="L341" s="4">
        <v>7</v>
      </c>
      <c r="M341" s="4">
        <v>36.200000000000003</v>
      </c>
      <c r="N341" s="4">
        <v>3</v>
      </c>
      <c r="O341" s="4">
        <v>96</v>
      </c>
      <c r="P341" s="4">
        <v>6.27</v>
      </c>
      <c r="Q341" s="4">
        <v>95</v>
      </c>
      <c r="R341" s="4">
        <v>4.4000000000000004</v>
      </c>
      <c r="S341" s="4">
        <v>729.23145299999999</v>
      </c>
      <c r="T341" s="4">
        <v>289315</v>
      </c>
      <c r="U341" s="4">
        <v>7.3</v>
      </c>
      <c r="V341" s="4">
        <v>7</v>
      </c>
      <c r="W341" s="4">
        <v>0.68700000000000006</v>
      </c>
      <c r="X341" s="4">
        <v>12.5</v>
      </c>
      <c r="Y341" s="4"/>
    </row>
    <row r="342" spans="1:25" x14ac:dyDescent="0.3">
      <c r="A342" s="4" t="s">
        <v>45</v>
      </c>
      <c r="B342" s="4">
        <v>2011</v>
      </c>
      <c r="C342" s="4" t="s">
        <v>23</v>
      </c>
      <c r="D342" s="4" t="str">
        <f>IF(Table1_2[[#This Row],[Life Span ]]&lt;65,"Low",IF(Table1_2[[#This Row],[Life Span ]]&lt;75,"Medium","High"))</f>
        <v>Low</v>
      </c>
      <c r="E342" s="4">
        <v>62.2</v>
      </c>
      <c r="F342" s="4">
        <v>325</v>
      </c>
      <c r="G342" s="4">
        <f>AVERAGE(Table1_2[[#This Row],[Adult Mortality]],Table1_2[[#This Row],[infant deaths]])</f>
        <v>163.5</v>
      </c>
      <c r="H342" s="4">
        <v>2</v>
      </c>
      <c r="I342" s="4">
        <v>5.76</v>
      </c>
      <c r="J342" s="4">
        <v>668.95628539999996</v>
      </c>
      <c r="K342" s="3">
        <v>95</v>
      </c>
      <c r="L342" s="4">
        <v>8</v>
      </c>
      <c r="M342" s="4">
        <v>35.700000000000003</v>
      </c>
      <c r="N342" s="4">
        <v>3</v>
      </c>
      <c r="O342" s="4">
        <v>96</v>
      </c>
      <c r="P342" s="4">
        <v>5.25</v>
      </c>
      <c r="Q342" s="4">
        <v>95</v>
      </c>
      <c r="R342" s="4">
        <v>5.5</v>
      </c>
      <c r="S342" s="4">
        <v>7645.2146899999998</v>
      </c>
      <c r="T342" s="4">
        <v>251339</v>
      </c>
      <c r="U342" s="4">
        <v>7.7</v>
      </c>
      <c r="V342" s="4">
        <v>7.4</v>
      </c>
      <c r="W342" s="4">
        <v>0.67800000000000005</v>
      </c>
      <c r="X342" s="4">
        <v>12.4</v>
      </c>
      <c r="Y342" s="4"/>
    </row>
    <row r="343" spans="1:25" x14ac:dyDescent="0.3">
      <c r="A343" s="4" t="s">
        <v>45</v>
      </c>
      <c r="B343" s="4">
        <v>2010</v>
      </c>
      <c r="C343" s="4" t="s">
        <v>23</v>
      </c>
      <c r="D343" s="4" t="str">
        <f>IF(Table1_2[[#This Row],[Life Span ]]&lt;65,"Low",IF(Table1_2[[#This Row],[Life Span ]]&lt;75,"Medium","High"))</f>
        <v>Low</v>
      </c>
      <c r="E343" s="4">
        <v>61.1</v>
      </c>
      <c r="F343" s="4">
        <v>349</v>
      </c>
      <c r="G343" s="4">
        <f>AVERAGE(Table1_2[[#This Row],[Adult Mortality]],Table1_2[[#This Row],[infant deaths]])</f>
        <v>175.5</v>
      </c>
      <c r="H343" s="4">
        <v>2</v>
      </c>
      <c r="I343" s="4">
        <v>5.99</v>
      </c>
      <c r="J343" s="4">
        <v>547.03866789999995</v>
      </c>
      <c r="K343" s="3">
        <v>95</v>
      </c>
      <c r="L343" s="4">
        <v>853</v>
      </c>
      <c r="M343" s="4">
        <v>35.200000000000003</v>
      </c>
      <c r="N343" s="4">
        <v>3</v>
      </c>
      <c r="O343" s="4">
        <v>96</v>
      </c>
      <c r="P343" s="4">
        <v>5.64</v>
      </c>
      <c r="Q343" s="4">
        <v>95</v>
      </c>
      <c r="R343" s="4">
        <v>6.2</v>
      </c>
      <c r="S343" s="4">
        <v>6346.1562400000003</v>
      </c>
      <c r="T343" s="4">
        <v>214866</v>
      </c>
      <c r="U343" s="4">
        <v>8</v>
      </c>
      <c r="V343" s="4">
        <v>7.8</v>
      </c>
      <c r="W343" s="4">
        <v>0.66900000000000004</v>
      </c>
      <c r="X343" s="4">
        <v>12.3</v>
      </c>
      <c r="Y343" s="4"/>
    </row>
    <row r="344" spans="1:25" x14ac:dyDescent="0.3">
      <c r="A344" s="4" t="s">
        <v>45</v>
      </c>
      <c r="B344" s="4">
        <v>2009</v>
      </c>
      <c r="C344" s="4" t="s">
        <v>23</v>
      </c>
      <c r="D344" s="4" t="str">
        <f>IF(Table1_2[[#This Row],[Life Span ]]&lt;65,"Low",IF(Table1_2[[#This Row],[Life Span ]]&lt;75,"Medium","High"))</f>
        <v>Low</v>
      </c>
      <c r="E344" s="4">
        <v>59.2</v>
      </c>
      <c r="F344" s="4">
        <v>393</v>
      </c>
      <c r="G344" s="4">
        <f>AVERAGE(Table1_2[[#This Row],[Adult Mortality]],Table1_2[[#This Row],[infant deaths]])</f>
        <v>197.5</v>
      </c>
      <c r="H344" s="4">
        <v>2</v>
      </c>
      <c r="I344" s="4">
        <v>5.01</v>
      </c>
      <c r="J344" s="4">
        <v>426.78556620000001</v>
      </c>
      <c r="K344" s="3">
        <v>94</v>
      </c>
      <c r="L344" s="4">
        <v>184</v>
      </c>
      <c r="M344" s="4">
        <v>34.700000000000003</v>
      </c>
      <c r="N344" s="4">
        <v>3</v>
      </c>
      <c r="O344" s="4">
        <v>96</v>
      </c>
      <c r="P344" s="4">
        <v>6.39</v>
      </c>
      <c r="Q344" s="4">
        <v>96</v>
      </c>
      <c r="R344" s="4">
        <v>9</v>
      </c>
      <c r="S344" s="4">
        <v>5185.7298449999998</v>
      </c>
      <c r="T344" s="4">
        <v>1979882</v>
      </c>
      <c r="U344" s="4">
        <v>8.4</v>
      </c>
      <c r="V344" s="4">
        <v>8.1999999999999993</v>
      </c>
      <c r="W344" s="4">
        <v>0.66100000000000003</v>
      </c>
      <c r="X344" s="4">
        <v>12.2</v>
      </c>
      <c r="Y344" s="4"/>
    </row>
    <row r="345" spans="1:25" x14ac:dyDescent="0.3">
      <c r="A345" s="4" t="s">
        <v>45</v>
      </c>
      <c r="B345" s="4">
        <v>2008</v>
      </c>
      <c r="C345" s="4" t="s">
        <v>23</v>
      </c>
      <c r="D345" s="4" t="str">
        <f>IF(Table1_2[[#This Row],[Life Span ]]&lt;65,"Low",IF(Table1_2[[#This Row],[Life Span ]]&lt;75,"Medium","High"))</f>
        <v>Low</v>
      </c>
      <c r="E345" s="4">
        <v>57.5</v>
      </c>
      <c r="F345" s="4">
        <v>427</v>
      </c>
      <c r="G345" s="4">
        <f>AVERAGE(Table1_2[[#This Row],[Adult Mortality]],Table1_2[[#This Row],[infant deaths]])</f>
        <v>214.5</v>
      </c>
      <c r="H345" s="4">
        <v>2</v>
      </c>
      <c r="I345" s="4">
        <v>6.56</v>
      </c>
      <c r="J345" s="4">
        <v>476.86258720000001</v>
      </c>
      <c r="K345" s="3">
        <v>94</v>
      </c>
      <c r="L345" s="4">
        <v>0</v>
      </c>
      <c r="M345" s="4">
        <v>34.200000000000003</v>
      </c>
      <c r="N345" s="4">
        <v>3</v>
      </c>
      <c r="O345" s="4">
        <v>96</v>
      </c>
      <c r="P345" s="4">
        <v>5.55</v>
      </c>
      <c r="Q345" s="4">
        <v>96</v>
      </c>
      <c r="R345" s="4">
        <v>12.7</v>
      </c>
      <c r="S345" s="4">
        <v>5623.3795659999996</v>
      </c>
      <c r="T345" s="4">
        <v>1946351</v>
      </c>
      <c r="U345" s="4">
        <v>8.8000000000000007</v>
      </c>
      <c r="V345" s="4">
        <v>8.6</v>
      </c>
      <c r="W345" s="4">
        <v>0.64600000000000002</v>
      </c>
      <c r="X345" s="4">
        <v>12.1</v>
      </c>
      <c r="Y345" s="4"/>
    </row>
    <row r="346" spans="1:25" x14ac:dyDescent="0.3">
      <c r="A346" s="4" t="s">
        <v>45</v>
      </c>
      <c r="B346" s="4">
        <v>2007</v>
      </c>
      <c r="C346" s="4" t="s">
        <v>23</v>
      </c>
      <c r="D346" s="4" t="str">
        <f>IF(Table1_2[[#This Row],[Life Span ]]&lt;65,"Low",IF(Table1_2[[#This Row],[Life Span ]]&lt;75,"Medium","High"))</f>
        <v>Low</v>
      </c>
      <c r="E346" s="4">
        <v>56.9</v>
      </c>
      <c r="F346" s="4">
        <v>436</v>
      </c>
      <c r="G346" s="4">
        <f>AVERAGE(Table1_2[[#This Row],[Adult Mortality]],Table1_2[[#This Row],[infant deaths]])</f>
        <v>219</v>
      </c>
      <c r="H346" s="4">
        <v>2</v>
      </c>
      <c r="I346" s="4">
        <v>6.21</v>
      </c>
      <c r="J346" s="4">
        <v>512.58879950000005</v>
      </c>
      <c r="K346" s="3">
        <v>93</v>
      </c>
      <c r="L346" s="4">
        <v>1</v>
      </c>
      <c r="M346" s="4">
        <v>33.700000000000003</v>
      </c>
      <c r="N346" s="4">
        <v>3</v>
      </c>
      <c r="O346" s="4">
        <v>96</v>
      </c>
      <c r="P346" s="4">
        <v>4.71</v>
      </c>
      <c r="Q346" s="4">
        <v>96</v>
      </c>
      <c r="R346" s="4">
        <v>13.4</v>
      </c>
      <c r="S346" s="4">
        <v>5714.47937</v>
      </c>
      <c r="T346" s="4">
        <v>1914414</v>
      </c>
      <c r="U346" s="4">
        <v>9.1999999999999993</v>
      </c>
      <c r="V346" s="4">
        <v>9</v>
      </c>
      <c r="W346" s="4">
        <v>0.63</v>
      </c>
      <c r="X346" s="4">
        <v>12.1</v>
      </c>
      <c r="Y346" s="4"/>
    </row>
    <row r="347" spans="1:25" x14ac:dyDescent="0.3">
      <c r="A347" s="4" t="s">
        <v>45</v>
      </c>
      <c r="B347" s="4">
        <v>2006</v>
      </c>
      <c r="C347" s="4" t="s">
        <v>23</v>
      </c>
      <c r="D347" s="4" t="str">
        <f>IF(Table1_2[[#This Row],[Life Span ]]&lt;65,"Low",IF(Table1_2[[#This Row],[Life Span ]]&lt;75,"Medium","High"))</f>
        <v>Low</v>
      </c>
      <c r="E347" s="4">
        <v>54.8</v>
      </c>
      <c r="F347" s="4">
        <v>491</v>
      </c>
      <c r="G347" s="4">
        <f>AVERAGE(Table1_2[[#This Row],[Adult Mortality]],Table1_2[[#This Row],[infant deaths]])</f>
        <v>246.5</v>
      </c>
      <c r="H347" s="4">
        <v>2</v>
      </c>
      <c r="I347" s="4">
        <v>6.45</v>
      </c>
      <c r="J347" s="4">
        <v>76.318679110000005</v>
      </c>
      <c r="K347" s="3">
        <v>93</v>
      </c>
      <c r="L347" s="4">
        <v>6</v>
      </c>
      <c r="M347" s="4">
        <v>33.200000000000003</v>
      </c>
      <c r="N347" s="4">
        <v>3</v>
      </c>
      <c r="O347" s="4">
        <v>96</v>
      </c>
      <c r="P347" s="4">
        <v>4.93</v>
      </c>
      <c r="Q347" s="4">
        <v>96</v>
      </c>
      <c r="R347" s="4">
        <v>14.4</v>
      </c>
      <c r="S347" s="4">
        <v>5374.5548669999998</v>
      </c>
      <c r="T347" s="4">
        <v>1884238</v>
      </c>
      <c r="U347" s="4">
        <v>9.6</v>
      </c>
      <c r="V347" s="4">
        <v>9.4</v>
      </c>
      <c r="W347" s="4">
        <v>0.61</v>
      </c>
      <c r="X347" s="4">
        <v>11.9</v>
      </c>
      <c r="Y347" s="4"/>
    </row>
    <row r="348" spans="1:25" x14ac:dyDescent="0.3">
      <c r="A348" s="4" t="s">
        <v>45</v>
      </c>
      <c r="B348" s="4">
        <v>2005</v>
      </c>
      <c r="C348" s="4" t="s">
        <v>23</v>
      </c>
      <c r="D348" s="4" t="str">
        <f>IF(Table1_2[[#This Row],[Life Span ]]&lt;65,"Low",IF(Table1_2[[#This Row],[Life Span ]]&lt;75,"Medium","High"))</f>
        <v>Low</v>
      </c>
      <c r="E348" s="4">
        <v>51.7</v>
      </c>
      <c r="F348" s="4">
        <v>566</v>
      </c>
      <c r="G348" s="4">
        <f>AVERAGE(Table1_2[[#This Row],[Adult Mortality]],Table1_2[[#This Row],[infant deaths]])</f>
        <v>284</v>
      </c>
      <c r="H348" s="4">
        <v>2</v>
      </c>
      <c r="I348" s="4">
        <v>6.37</v>
      </c>
      <c r="J348" s="4">
        <v>629.84256430000005</v>
      </c>
      <c r="K348" s="3">
        <v>92</v>
      </c>
      <c r="L348" s="4">
        <v>5</v>
      </c>
      <c r="M348" s="4">
        <v>32.700000000000003</v>
      </c>
      <c r="N348" s="4">
        <v>3</v>
      </c>
      <c r="O348" s="4">
        <v>96</v>
      </c>
      <c r="P348" s="4">
        <v>5.62</v>
      </c>
      <c r="Q348" s="4">
        <v>96</v>
      </c>
      <c r="R348" s="4">
        <v>20.6</v>
      </c>
      <c r="S348" s="4">
        <v>5351.2537320000001</v>
      </c>
      <c r="T348" s="4">
        <v>1855852</v>
      </c>
      <c r="U348" s="4">
        <v>1</v>
      </c>
      <c r="V348" s="4">
        <v>9.9</v>
      </c>
      <c r="W348" s="4">
        <v>0.59299999999999997</v>
      </c>
      <c r="X348" s="4">
        <v>11.9</v>
      </c>
      <c r="Y348" s="4"/>
    </row>
    <row r="349" spans="1:25" x14ac:dyDescent="0.3">
      <c r="A349" s="4" t="s">
        <v>45</v>
      </c>
      <c r="B349" s="4">
        <v>2004</v>
      </c>
      <c r="C349" s="4" t="s">
        <v>23</v>
      </c>
      <c r="D349" s="4" t="str">
        <f>IF(Table1_2[[#This Row],[Life Span ]]&lt;65,"Low",IF(Table1_2[[#This Row],[Life Span ]]&lt;75,"Medium","High"))</f>
        <v>Low</v>
      </c>
      <c r="E349" s="4">
        <v>48.1</v>
      </c>
      <c r="F349" s="4">
        <v>652</v>
      </c>
      <c r="G349" s="4">
        <f>AVERAGE(Table1_2[[#This Row],[Adult Mortality]],Table1_2[[#This Row],[infant deaths]])</f>
        <v>327</v>
      </c>
      <c r="H349" s="4">
        <v>2</v>
      </c>
      <c r="I349" s="4">
        <v>4.9000000000000004</v>
      </c>
      <c r="J349" s="4">
        <v>469.58238979999999</v>
      </c>
      <c r="K349" s="3">
        <v>91</v>
      </c>
      <c r="L349" s="4">
        <v>1</v>
      </c>
      <c r="M349" s="4">
        <v>32.200000000000003</v>
      </c>
      <c r="N349" s="4">
        <v>4</v>
      </c>
      <c r="O349" s="4">
        <v>96</v>
      </c>
      <c r="P349" s="4">
        <v>5.56</v>
      </c>
      <c r="Q349" s="4">
        <v>96</v>
      </c>
      <c r="R349" s="4">
        <v>28.4</v>
      </c>
      <c r="S349" s="4">
        <v>4896.5838350000004</v>
      </c>
      <c r="T349" s="4">
        <v>182933</v>
      </c>
      <c r="U349" s="4">
        <v>1.5</v>
      </c>
      <c r="V349" s="4">
        <v>1.4</v>
      </c>
      <c r="W349" s="4">
        <v>0.57999999999999996</v>
      </c>
      <c r="X349" s="4">
        <v>11.8</v>
      </c>
      <c r="Y349" s="4"/>
    </row>
    <row r="350" spans="1:25" x14ac:dyDescent="0.3">
      <c r="A350" s="4" t="s">
        <v>45</v>
      </c>
      <c r="B350" s="4">
        <v>2003</v>
      </c>
      <c r="C350" s="4" t="s">
        <v>23</v>
      </c>
      <c r="D350" s="4" t="str">
        <f>IF(Table1_2[[#This Row],[Life Span ]]&lt;65,"Low",IF(Table1_2[[#This Row],[Life Span ]]&lt;75,"Medium","High"))</f>
        <v>Low</v>
      </c>
      <c r="E350" s="4">
        <v>46.4</v>
      </c>
      <c r="F350" s="4">
        <v>693</v>
      </c>
      <c r="G350" s="4">
        <f>AVERAGE(Table1_2[[#This Row],[Adult Mortality]],Table1_2[[#This Row],[infant deaths]])</f>
        <v>347.5</v>
      </c>
      <c r="H350" s="4">
        <v>2</v>
      </c>
      <c r="I350" s="4">
        <v>5.51</v>
      </c>
      <c r="J350" s="4">
        <v>299.36712519999998</v>
      </c>
      <c r="K350" s="3">
        <v>9</v>
      </c>
      <c r="L350" s="4">
        <v>59</v>
      </c>
      <c r="M350" s="4">
        <v>31.6</v>
      </c>
      <c r="N350" s="4">
        <v>4</v>
      </c>
      <c r="O350" s="4">
        <v>96</v>
      </c>
      <c r="P350" s="4">
        <v>4.6500000000000004</v>
      </c>
      <c r="Q350" s="4">
        <v>96</v>
      </c>
      <c r="R350" s="4">
        <v>31.9</v>
      </c>
      <c r="S350" s="4">
        <v>4163.6596</v>
      </c>
      <c r="T350" s="4">
        <v>184339</v>
      </c>
      <c r="U350" s="4">
        <v>1.9</v>
      </c>
      <c r="V350" s="4">
        <v>1.8</v>
      </c>
      <c r="W350" s="4">
        <v>0.56699999999999995</v>
      </c>
      <c r="X350" s="4">
        <v>11.8</v>
      </c>
      <c r="Y350" s="4"/>
    </row>
    <row r="351" spans="1:25" x14ac:dyDescent="0.3">
      <c r="A351" s="4" t="s">
        <v>45</v>
      </c>
      <c r="B351" s="4">
        <v>2002</v>
      </c>
      <c r="C351" s="4" t="s">
        <v>23</v>
      </c>
      <c r="D351" s="4" t="str">
        <f>IF(Table1_2[[#This Row],[Life Span ]]&lt;65,"Low",IF(Table1_2[[#This Row],[Life Span ]]&lt;75,"Medium","High"))</f>
        <v>Low</v>
      </c>
      <c r="E351" s="4">
        <v>46</v>
      </c>
      <c r="F351" s="4">
        <v>699</v>
      </c>
      <c r="G351" s="4">
        <f>AVERAGE(Table1_2[[#This Row],[Adult Mortality]],Table1_2[[#This Row],[infant deaths]])</f>
        <v>350.5</v>
      </c>
      <c r="H351" s="4">
        <v>2</v>
      </c>
      <c r="I351" s="4">
        <v>6.41</v>
      </c>
      <c r="J351" s="4">
        <v>6.3300071999999998</v>
      </c>
      <c r="K351" s="3">
        <v>88</v>
      </c>
      <c r="L351" s="4">
        <v>7</v>
      </c>
      <c r="M351" s="4">
        <v>31.1</v>
      </c>
      <c r="N351" s="4">
        <v>4</v>
      </c>
      <c r="O351" s="4">
        <v>97</v>
      </c>
      <c r="P351" s="4">
        <v>6.47</v>
      </c>
      <c r="Q351" s="4">
        <v>97</v>
      </c>
      <c r="R351" s="4">
        <v>34.6</v>
      </c>
      <c r="S351" s="4">
        <v>355.618382</v>
      </c>
      <c r="T351" s="4">
        <v>1779953</v>
      </c>
      <c r="U351" s="4">
        <v>11.4</v>
      </c>
      <c r="V351" s="4">
        <v>11.3</v>
      </c>
      <c r="W351" s="4">
        <v>0.55800000000000005</v>
      </c>
      <c r="X351" s="4">
        <v>11.9</v>
      </c>
      <c r="Y351" s="4"/>
    </row>
    <row r="352" spans="1:25" x14ac:dyDescent="0.3">
      <c r="A352" s="4" t="s">
        <v>45</v>
      </c>
      <c r="B352" s="4">
        <v>2001</v>
      </c>
      <c r="C352" s="4" t="s">
        <v>23</v>
      </c>
      <c r="D352" s="4" t="str">
        <f>IF(Table1_2[[#This Row],[Life Span ]]&lt;65,"Low",IF(Table1_2[[#This Row],[Life Span ]]&lt;75,"Medium","High"))</f>
        <v>Low</v>
      </c>
      <c r="E352" s="4">
        <v>46.7</v>
      </c>
      <c r="F352" s="4">
        <v>679</v>
      </c>
      <c r="G352" s="4">
        <f>AVERAGE(Table1_2[[#This Row],[Adult Mortality]],Table1_2[[#This Row],[infant deaths]])</f>
        <v>340.5</v>
      </c>
      <c r="H352" s="4">
        <v>2</v>
      </c>
      <c r="I352" s="4">
        <v>5.48</v>
      </c>
      <c r="J352" s="4">
        <v>306.9527349</v>
      </c>
      <c r="K352" s="3">
        <v>87</v>
      </c>
      <c r="L352" s="4">
        <v>1</v>
      </c>
      <c r="M352" s="4">
        <v>3.5</v>
      </c>
      <c r="N352" s="4">
        <v>4</v>
      </c>
      <c r="O352" s="4">
        <v>97</v>
      </c>
      <c r="P352" s="4">
        <v>5.73</v>
      </c>
      <c r="Q352" s="4">
        <v>97</v>
      </c>
      <c r="R352" s="4">
        <v>37.200000000000003</v>
      </c>
      <c r="S352" s="4">
        <v>3128.97793</v>
      </c>
      <c r="T352" s="4">
        <v>1754935</v>
      </c>
      <c r="U352" s="4">
        <v>11.8</v>
      </c>
      <c r="V352" s="4">
        <v>11.8</v>
      </c>
      <c r="W352" s="4">
        <v>0.56000000000000005</v>
      </c>
      <c r="X352" s="4">
        <v>11.8</v>
      </c>
      <c r="Y352" s="4"/>
    </row>
    <row r="353" spans="1:25" x14ac:dyDescent="0.3">
      <c r="A353" s="4" t="s">
        <v>45</v>
      </c>
      <c r="B353" s="4">
        <v>2000</v>
      </c>
      <c r="C353" s="4" t="s">
        <v>23</v>
      </c>
      <c r="D353" s="4" t="str">
        <f>IF(Table1_2[[#This Row],[Life Span ]]&lt;65,"Low",IF(Table1_2[[#This Row],[Life Span ]]&lt;75,"Medium","High"))</f>
        <v>Low</v>
      </c>
      <c r="E353" s="4">
        <v>47.8</v>
      </c>
      <c r="F353" s="4">
        <v>647</v>
      </c>
      <c r="G353" s="4">
        <f>AVERAGE(Table1_2[[#This Row],[Adult Mortality]],Table1_2[[#This Row],[infant deaths]])</f>
        <v>324.5</v>
      </c>
      <c r="H353" s="4">
        <v>2</v>
      </c>
      <c r="I353" s="4">
        <v>5.37</v>
      </c>
      <c r="J353" s="4">
        <v>250.89164840000001</v>
      </c>
      <c r="K353" s="3">
        <v>86</v>
      </c>
      <c r="L353" s="4">
        <v>2672</v>
      </c>
      <c r="M353" s="4">
        <v>29.9</v>
      </c>
      <c r="N353" s="4">
        <v>4</v>
      </c>
      <c r="O353" s="4">
        <v>97</v>
      </c>
      <c r="P353" s="4">
        <v>4.6399999999999997</v>
      </c>
      <c r="Q353" s="4">
        <v>97</v>
      </c>
      <c r="R353" s="4">
        <v>38.799999999999997</v>
      </c>
      <c r="S353" s="4">
        <v>3349.6882300000002</v>
      </c>
      <c r="T353" s="4">
        <v>172834</v>
      </c>
      <c r="U353" s="4">
        <v>12.3</v>
      </c>
      <c r="V353" s="4">
        <v>12.2</v>
      </c>
      <c r="W353" s="4">
        <v>0.55900000000000005</v>
      </c>
      <c r="X353" s="4">
        <v>11.7</v>
      </c>
      <c r="Y353" s="4"/>
    </row>
    <row r="354" spans="1:25" x14ac:dyDescent="0.3">
      <c r="A354" s="4" t="s">
        <v>46</v>
      </c>
      <c r="B354" s="4">
        <v>2015</v>
      </c>
      <c r="C354" s="4" t="s">
        <v>23</v>
      </c>
      <c r="D354" s="4" t="str">
        <f>IF(Table1_2[[#This Row],[Life Span ]]&lt;65,"Low",IF(Table1_2[[#This Row],[Life Span ]]&lt;75,"Medium","High"))</f>
        <v>High</v>
      </c>
      <c r="E354" s="4">
        <v>75</v>
      </c>
      <c r="F354" s="4">
        <v>142</v>
      </c>
      <c r="G354" s="4">
        <f>AVERAGE(Table1_2[[#This Row],[Adult Mortality]],Table1_2[[#This Row],[infant deaths]])</f>
        <v>92</v>
      </c>
      <c r="H354" s="4">
        <v>42</v>
      </c>
      <c r="I354" s="4">
        <v>7.32</v>
      </c>
      <c r="J354" s="4">
        <v>0</v>
      </c>
      <c r="K354" s="3">
        <v>96</v>
      </c>
      <c r="L354" s="4">
        <v>214</v>
      </c>
      <c r="M354" s="4">
        <v>56.1</v>
      </c>
      <c r="N354" s="4">
        <v>47</v>
      </c>
      <c r="O354" s="4">
        <v>98</v>
      </c>
      <c r="P354" s="4">
        <v>4.6399999999999997</v>
      </c>
      <c r="Q354" s="4">
        <v>96</v>
      </c>
      <c r="R354" s="4">
        <v>0.1</v>
      </c>
      <c r="S354" s="4">
        <v>8757.2621999999992</v>
      </c>
      <c r="T354" s="4">
        <v>2596218</v>
      </c>
      <c r="U354" s="4">
        <v>2.7</v>
      </c>
      <c r="V354" s="4">
        <v>2.6</v>
      </c>
      <c r="W354" s="4">
        <v>0.754</v>
      </c>
      <c r="X354" s="4">
        <v>15.2</v>
      </c>
      <c r="Y354" s="4"/>
    </row>
    <row r="355" spans="1:25" x14ac:dyDescent="0.3">
      <c r="A355" s="4" t="s">
        <v>46</v>
      </c>
      <c r="B355" s="4">
        <v>2014</v>
      </c>
      <c r="C355" s="4" t="s">
        <v>23</v>
      </c>
      <c r="D355" s="4" t="str">
        <f>IF(Table1_2[[#This Row],[Life Span ]]&lt;65,"Low",IF(Table1_2[[#This Row],[Life Span ]]&lt;75,"Medium","High"))</f>
        <v>Medium</v>
      </c>
      <c r="E355" s="4">
        <v>74.8</v>
      </c>
      <c r="F355" s="4">
        <v>144</v>
      </c>
      <c r="G355" s="4">
        <f>AVERAGE(Table1_2[[#This Row],[Adult Mortality]],Table1_2[[#This Row],[infant deaths]])</f>
        <v>94</v>
      </c>
      <c r="H355" s="4">
        <v>44</v>
      </c>
      <c r="I355" s="4">
        <v>7.32</v>
      </c>
      <c r="J355" s="4">
        <v>83.164653619999996</v>
      </c>
      <c r="K355" s="3">
        <v>96</v>
      </c>
      <c r="L355" s="4">
        <v>876</v>
      </c>
      <c r="M355" s="4">
        <v>55.3</v>
      </c>
      <c r="N355" s="4">
        <v>49</v>
      </c>
      <c r="O355" s="4">
        <v>96</v>
      </c>
      <c r="P355" s="4">
        <v>8.32</v>
      </c>
      <c r="Q355" s="4">
        <v>93</v>
      </c>
      <c r="R355" s="4">
        <v>0.1</v>
      </c>
      <c r="S355" s="4">
        <v>1226.6173100000001</v>
      </c>
      <c r="T355" s="4">
        <v>24213133</v>
      </c>
      <c r="U355" s="4">
        <v>2.7</v>
      </c>
      <c r="V355" s="4">
        <v>2.7</v>
      </c>
      <c r="W355" s="4">
        <v>0.747</v>
      </c>
      <c r="X355" s="4">
        <v>15.2</v>
      </c>
      <c r="Y355" s="4"/>
    </row>
    <row r="356" spans="1:25" x14ac:dyDescent="0.3">
      <c r="A356" s="4" t="s">
        <v>46</v>
      </c>
      <c r="B356" s="4">
        <v>2013</v>
      </c>
      <c r="C356" s="4" t="s">
        <v>23</v>
      </c>
      <c r="D356" s="4" t="str">
        <f>IF(Table1_2[[#This Row],[Life Span ]]&lt;65,"Low",IF(Table1_2[[#This Row],[Life Span ]]&lt;75,"Medium","High"))</f>
        <v>Medium</v>
      </c>
      <c r="E356" s="4">
        <v>74.7</v>
      </c>
      <c r="F356" s="4">
        <v>146</v>
      </c>
      <c r="G356" s="4">
        <f>AVERAGE(Table1_2[[#This Row],[Adult Mortality]],Table1_2[[#This Row],[infant deaths]])</f>
        <v>96</v>
      </c>
      <c r="H356" s="4">
        <v>46</v>
      </c>
      <c r="I356" s="4">
        <v>7.24</v>
      </c>
      <c r="J356" s="4">
        <v>916.27084500000001</v>
      </c>
      <c r="K356" s="3">
        <v>96</v>
      </c>
      <c r="L356" s="4">
        <v>220</v>
      </c>
      <c r="M356" s="4">
        <v>54.5</v>
      </c>
      <c r="N356" s="4">
        <v>52</v>
      </c>
      <c r="O356" s="4">
        <v>96</v>
      </c>
      <c r="P356" s="4">
        <v>8.48</v>
      </c>
      <c r="Q356" s="4">
        <v>97</v>
      </c>
      <c r="R356" s="4">
        <v>0.1</v>
      </c>
      <c r="S356" s="4">
        <v>12216.944600000001</v>
      </c>
      <c r="T356" s="4">
        <v>2248632</v>
      </c>
      <c r="U356" s="4">
        <v>2.8</v>
      </c>
      <c r="V356" s="4">
        <v>2.7</v>
      </c>
      <c r="W356" s="4">
        <v>0.73399999999999999</v>
      </c>
      <c r="X356" s="4">
        <v>14.2</v>
      </c>
      <c r="Y356" s="4"/>
    </row>
    <row r="357" spans="1:25" x14ac:dyDescent="0.3">
      <c r="A357" s="4" t="s">
        <v>46</v>
      </c>
      <c r="B357" s="4">
        <v>2012</v>
      </c>
      <c r="C357" s="4" t="s">
        <v>23</v>
      </c>
      <c r="D357" s="4" t="str">
        <f>IF(Table1_2[[#This Row],[Life Span ]]&lt;65,"Low",IF(Table1_2[[#This Row],[Life Span ]]&lt;75,"Medium","High"))</f>
        <v>Medium</v>
      </c>
      <c r="E357" s="4">
        <v>74.5</v>
      </c>
      <c r="F357" s="4">
        <v>148</v>
      </c>
      <c r="G357" s="4">
        <f>AVERAGE(Table1_2[[#This Row],[Adult Mortality]],Table1_2[[#This Row],[infant deaths]])</f>
        <v>98.5</v>
      </c>
      <c r="H357" s="4">
        <v>49</v>
      </c>
      <c r="I357" s="4">
        <v>7.55</v>
      </c>
      <c r="J357" s="4">
        <v>843.19462590000001</v>
      </c>
      <c r="K357" s="3">
        <v>96</v>
      </c>
      <c r="L357" s="4">
        <v>2</v>
      </c>
      <c r="M357" s="4">
        <v>53.6</v>
      </c>
      <c r="N357" s="4">
        <v>54</v>
      </c>
      <c r="O357" s="4">
        <v>96</v>
      </c>
      <c r="P357" s="4">
        <v>8.26</v>
      </c>
      <c r="Q357" s="4">
        <v>95</v>
      </c>
      <c r="R357" s="4">
        <v>0.1</v>
      </c>
      <c r="S357" s="4">
        <v>12291.466850000001</v>
      </c>
      <c r="T357" s="4">
        <v>256983</v>
      </c>
      <c r="U357" s="4">
        <v>2.8</v>
      </c>
      <c r="V357" s="4">
        <v>2.8</v>
      </c>
      <c r="W357" s="4">
        <v>0.73</v>
      </c>
      <c r="X357" s="4">
        <v>14.2</v>
      </c>
      <c r="Y357" s="4"/>
    </row>
    <row r="358" spans="1:25" x14ac:dyDescent="0.3">
      <c r="A358" s="4" t="s">
        <v>46</v>
      </c>
      <c r="B358" s="4">
        <v>2011</v>
      </c>
      <c r="C358" s="4" t="s">
        <v>23</v>
      </c>
      <c r="D358" s="4" t="str">
        <f>IF(Table1_2[[#This Row],[Life Span ]]&lt;65,"Low",IF(Table1_2[[#This Row],[Life Span ]]&lt;75,"Medium","High"))</f>
        <v>Medium</v>
      </c>
      <c r="E358" s="4">
        <v>74.099999999999994</v>
      </c>
      <c r="F358" s="4">
        <v>152</v>
      </c>
      <c r="G358" s="4">
        <f>AVERAGE(Table1_2[[#This Row],[Adult Mortality]],Table1_2[[#This Row],[infant deaths]])</f>
        <v>101.5</v>
      </c>
      <c r="H358" s="4">
        <v>51</v>
      </c>
      <c r="I358" s="4">
        <v>7.58</v>
      </c>
      <c r="J358" s="4">
        <v>1084.9997659999999</v>
      </c>
      <c r="K358" s="3">
        <v>98</v>
      </c>
      <c r="L358" s="4">
        <v>43</v>
      </c>
      <c r="M358" s="4">
        <v>52.8</v>
      </c>
      <c r="N358" s="4">
        <v>57</v>
      </c>
      <c r="O358" s="4">
        <v>98</v>
      </c>
      <c r="P358" s="4">
        <v>8.9</v>
      </c>
      <c r="Q358" s="4">
        <v>99</v>
      </c>
      <c r="R358" s="4">
        <v>0.1</v>
      </c>
      <c r="S358" s="4">
        <v>13167.472889999999</v>
      </c>
      <c r="T358" s="4">
        <v>198686688</v>
      </c>
      <c r="U358" s="4">
        <v>2.9</v>
      </c>
      <c r="V358" s="4">
        <v>2.8</v>
      </c>
      <c r="W358" s="4">
        <v>0.72399999999999998</v>
      </c>
      <c r="X358" s="4">
        <v>14</v>
      </c>
      <c r="Y358" s="4"/>
    </row>
    <row r="359" spans="1:25" x14ac:dyDescent="0.3">
      <c r="A359" s="4" t="s">
        <v>46</v>
      </c>
      <c r="B359" s="4">
        <v>2010</v>
      </c>
      <c r="C359" s="4" t="s">
        <v>23</v>
      </c>
      <c r="D359" s="4" t="str">
        <f>IF(Table1_2[[#This Row],[Life Span ]]&lt;65,"Low",IF(Table1_2[[#This Row],[Life Span ]]&lt;75,"Medium","High"))</f>
        <v>Medium</v>
      </c>
      <c r="E359" s="4">
        <v>73.8</v>
      </c>
      <c r="F359" s="4">
        <v>154</v>
      </c>
      <c r="G359" s="4">
        <f>AVERAGE(Table1_2[[#This Row],[Adult Mortality]],Table1_2[[#This Row],[infant deaths]])</f>
        <v>104</v>
      </c>
      <c r="H359" s="4">
        <v>54</v>
      </c>
      <c r="I359" s="4">
        <v>7.52</v>
      </c>
      <c r="J359" s="4">
        <v>1111.191325</v>
      </c>
      <c r="K359" s="3">
        <v>96</v>
      </c>
      <c r="L359" s="4">
        <v>68</v>
      </c>
      <c r="M359" s="4">
        <v>52</v>
      </c>
      <c r="N359" s="4">
        <v>61</v>
      </c>
      <c r="O359" s="4">
        <v>99</v>
      </c>
      <c r="P359" s="4">
        <v>8.27</v>
      </c>
      <c r="Q359" s="4">
        <v>99</v>
      </c>
      <c r="R359" s="4">
        <v>0.1</v>
      </c>
      <c r="S359" s="4">
        <v>11224.1548</v>
      </c>
      <c r="T359" s="4">
        <v>196796269</v>
      </c>
      <c r="U359" s="4">
        <v>2.9</v>
      </c>
      <c r="V359" s="4">
        <v>2.9</v>
      </c>
      <c r="W359" s="4">
        <v>0.71599999999999997</v>
      </c>
      <c r="X359" s="4">
        <v>13.8</v>
      </c>
      <c r="Y359" s="4"/>
    </row>
    <row r="360" spans="1:25" x14ac:dyDescent="0.3">
      <c r="A360" s="4" t="s">
        <v>46</v>
      </c>
      <c r="B360" s="4">
        <v>2009</v>
      </c>
      <c r="C360" s="4" t="s">
        <v>23</v>
      </c>
      <c r="D360" s="4" t="str">
        <f>IF(Table1_2[[#This Row],[Life Span ]]&lt;65,"Low",IF(Table1_2[[#This Row],[Life Span ]]&lt;75,"Medium","High"))</f>
        <v>Medium</v>
      </c>
      <c r="E360" s="4">
        <v>73.599999999999994</v>
      </c>
      <c r="F360" s="4">
        <v>157</v>
      </c>
      <c r="G360" s="4">
        <f>AVERAGE(Table1_2[[#This Row],[Adult Mortality]],Table1_2[[#This Row],[infant deaths]])</f>
        <v>107</v>
      </c>
      <c r="H360" s="4">
        <v>57</v>
      </c>
      <c r="I360" s="4">
        <v>7.33</v>
      </c>
      <c r="J360" s="4">
        <v>564.52339019999999</v>
      </c>
      <c r="K360" s="3">
        <v>99</v>
      </c>
      <c r="L360" s="4">
        <v>0</v>
      </c>
      <c r="M360" s="4">
        <v>51.1</v>
      </c>
      <c r="N360" s="4">
        <v>64</v>
      </c>
      <c r="O360" s="4">
        <v>99</v>
      </c>
      <c r="P360" s="4">
        <v>8.65</v>
      </c>
      <c r="Q360" s="4">
        <v>99</v>
      </c>
      <c r="R360" s="4">
        <v>0.1</v>
      </c>
      <c r="S360" s="4">
        <v>8553.3847000000005</v>
      </c>
      <c r="T360" s="4">
        <v>194895996</v>
      </c>
      <c r="U360" s="4">
        <v>3</v>
      </c>
      <c r="V360" s="4">
        <v>2.9</v>
      </c>
      <c r="W360" s="4">
        <v>0.71399999999999997</v>
      </c>
      <c r="X360" s="4">
        <v>13.8</v>
      </c>
      <c r="Y360" s="4"/>
    </row>
    <row r="361" spans="1:25" x14ac:dyDescent="0.3">
      <c r="A361" s="4" t="s">
        <v>46</v>
      </c>
      <c r="B361" s="4">
        <v>2008</v>
      </c>
      <c r="C361" s="4" t="s">
        <v>23</v>
      </c>
      <c r="D361" s="4" t="str">
        <f>IF(Table1_2[[#This Row],[Life Span ]]&lt;65,"Low",IF(Table1_2[[#This Row],[Life Span ]]&lt;75,"Medium","High"))</f>
        <v>Medium</v>
      </c>
      <c r="E361" s="4">
        <v>73.400000000000006</v>
      </c>
      <c r="F361" s="4">
        <v>158</v>
      </c>
      <c r="G361" s="4">
        <f>AVERAGE(Table1_2[[#This Row],[Adult Mortality]],Table1_2[[#This Row],[infant deaths]])</f>
        <v>109.5</v>
      </c>
      <c r="H361" s="4">
        <v>61</v>
      </c>
      <c r="I361" s="4">
        <v>7.21</v>
      </c>
      <c r="J361" s="4">
        <v>526.37806360000002</v>
      </c>
      <c r="K361" s="3">
        <v>96</v>
      </c>
      <c r="L361" s="4">
        <v>0</v>
      </c>
      <c r="M361" s="4">
        <v>5.3</v>
      </c>
      <c r="N361" s="4">
        <v>68</v>
      </c>
      <c r="O361" s="4">
        <v>99</v>
      </c>
      <c r="P361" s="4">
        <v>8.24</v>
      </c>
      <c r="Q361" s="4">
        <v>99</v>
      </c>
      <c r="R361" s="4">
        <v>0.1</v>
      </c>
      <c r="S361" s="4">
        <v>8787.6137500000004</v>
      </c>
      <c r="T361" s="4">
        <v>19297929</v>
      </c>
      <c r="U361" s="4">
        <v>3</v>
      </c>
      <c r="V361" s="4">
        <v>3</v>
      </c>
      <c r="W361" s="4">
        <v>0.70399999999999996</v>
      </c>
      <c r="X361" s="4">
        <v>13.3</v>
      </c>
      <c r="Y361" s="4"/>
    </row>
    <row r="362" spans="1:25" x14ac:dyDescent="0.3">
      <c r="A362" s="4" t="s">
        <v>46</v>
      </c>
      <c r="B362" s="4">
        <v>2007</v>
      </c>
      <c r="C362" s="4" t="s">
        <v>23</v>
      </c>
      <c r="D362" s="4" t="str">
        <f>IF(Table1_2[[#This Row],[Life Span ]]&lt;65,"Low",IF(Table1_2[[#This Row],[Life Span ]]&lt;75,"Medium","High"))</f>
        <v>Medium</v>
      </c>
      <c r="E362" s="4">
        <v>73.3</v>
      </c>
      <c r="F362" s="4">
        <v>159</v>
      </c>
      <c r="G362" s="4">
        <f>AVERAGE(Table1_2[[#This Row],[Adult Mortality]],Table1_2[[#This Row],[infant deaths]])</f>
        <v>112</v>
      </c>
      <c r="H362" s="4">
        <v>65</v>
      </c>
      <c r="I362" s="4">
        <v>7.19</v>
      </c>
      <c r="J362" s="4">
        <v>394.93212990000001</v>
      </c>
      <c r="K362" s="3">
        <v>99</v>
      </c>
      <c r="L362" s="4">
        <v>0</v>
      </c>
      <c r="M362" s="4">
        <v>49.4</v>
      </c>
      <c r="N362" s="4">
        <v>73</v>
      </c>
      <c r="O362" s="4">
        <v>99</v>
      </c>
      <c r="P362" s="4">
        <v>8.2799999999999994</v>
      </c>
      <c r="Q362" s="4">
        <v>99</v>
      </c>
      <c r="R362" s="4">
        <v>0.1</v>
      </c>
      <c r="S362" s="4">
        <v>7313.5579619999999</v>
      </c>
      <c r="T362" s="4">
        <v>19126637</v>
      </c>
      <c r="U362" s="4">
        <v>3.1</v>
      </c>
      <c r="V362" s="4">
        <v>3</v>
      </c>
      <c r="W362" s="4">
        <v>0.7</v>
      </c>
      <c r="X362" s="4">
        <v>13.5</v>
      </c>
      <c r="Y362" s="4"/>
    </row>
    <row r="363" spans="1:25" x14ac:dyDescent="0.3">
      <c r="A363" s="4" t="s">
        <v>46</v>
      </c>
      <c r="B363" s="4">
        <v>2006</v>
      </c>
      <c r="C363" s="4" t="s">
        <v>23</v>
      </c>
      <c r="D363" s="4" t="str">
        <f>IF(Table1_2[[#This Row],[Life Span ]]&lt;65,"Low",IF(Table1_2[[#This Row],[Life Span ]]&lt;75,"Medium","High"))</f>
        <v>Medium</v>
      </c>
      <c r="E363" s="4">
        <v>73</v>
      </c>
      <c r="F363" s="4">
        <v>161</v>
      </c>
      <c r="G363" s="4">
        <f>AVERAGE(Table1_2[[#This Row],[Adult Mortality]],Table1_2[[#This Row],[infant deaths]])</f>
        <v>115.5</v>
      </c>
      <c r="H363" s="4">
        <v>70</v>
      </c>
      <c r="I363" s="4">
        <v>7.1</v>
      </c>
      <c r="J363" s="4">
        <v>30.303746910000001</v>
      </c>
      <c r="K363" s="3">
        <v>99</v>
      </c>
      <c r="L363" s="4">
        <v>57</v>
      </c>
      <c r="M363" s="4">
        <v>48.6</v>
      </c>
      <c r="N363" s="4">
        <v>79</v>
      </c>
      <c r="O363" s="4">
        <v>99</v>
      </c>
      <c r="P363" s="4">
        <v>8.36</v>
      </c>
      <c r="Q363" s="4">
        <v>99</v>
      </c>
      <c r="R363" s="4">
        <v>0.1</v>
      </c>
      <c r="S363" s="4">
        <v>586.14597500000002</v>
      </c>
      <c r="T363" s="4">
        <v>18912412</v>
      </c>
      <c r="U363" s="4">
        <v>3.1</v>
      </c>
      <c r="V363" s="4">
        <v>3.1</v>
      </c>
      <c r="W363" s="4">
        <v>0.69799999999999995</v>
      </c>
      <c r="X363" s="4">
        <v>13.8</v>
      </c>
      <c r="Y363" s="4"/>
    </row>
    <row r="364" spans="1:25" x14ac:dyDescent="0.3">
      <c r="A364" s="4" t="s">
        <v>46</v>
      </c>
      <c r="B364" s="4">
        <v>2005</v>
      </c>
      <c r="C364" s="4" t="s">
        <v>23</v>
      </c>
      <c r="D364" s="4" t="str">
        <f>IF(Table1_2[[#This Row],[Life Span ]]&lt;65,"Low",IF(Table1_2[[#This Row],[Life Span ]]&lt;75,"Medium","High"))</f>
        <v>Medium</v>
      </c>
      <c r="E364" s="4">
        <v>72.7</v>
      </c>
      <c r="F364" s="4">
        <v>163</v>
      </c>
      <c r="G364" s="4">
        <f>AVERAGE(Table1_2[[#This Row],[Adult Mortality]],Table1_2[[#This Row],[infant deaths]])</f>
        <v>119</v>
      </c>
      <c r="H364" s="4">
        <v>75</v>
      </c>
      <c r="I364" s="4">
        <v>6.97</v>
      </c>
      <c r="J364" s="4">
        <v>23.763700750000002</v>
      </c>
      <c r="K364" s="3">
        <v>98</v>
      </c>
      <c r="L364" s="4">
        <v>6</v>
      </c>
      <c r="M364" s="4">
        <v>47.8</v>
      </c>
      <c r="N364" s="4">
        <v>85</v>
      </c>
      <c r="O364" s="4">
        <v>99</v>
      </c>
      <c r="P364" s="4">
        <v>8.27</v>
      </c>
      <c r="Q364" s="4">
        <v>99</v>
      </c>
      <c r="R364" s="4">
        <v>0.1</v>
      </c>
      <c r="S364" s="4">
        <v>477.18274600000001</v>
      </c>
      <c r="T364" s="4">
        <v>186917361</v>
      </c>
      <c r="U364" s="4">
        <v>3.2</v>
      </c>
      <c r="V364" s="4">
        <v>3.1</v>
      </c>
      <c r="W364" s="4">
        <v>0.69399999999999995</v>
      </c>
      <c r="X364" s="4">
        <v>13.8</v>
      </c>
      <c r="Y364" s="4"/>
    </row>
    <row r="365" spans="1:25" x14ac:dyDescent="0.3">
      <c r="A365" s="4" t="s">
        <v>46</v>
      </c>
      <c r="B365" s="4">
        <v>2004</v>
      </c>
      <c r="C365" s="4" t="s">
        <v>23</v>
      </c>
      <c r="D365" s="4" t="str">
        <f>IF(Table1_2[[#This Row],[Life Span ]]&lt;65,"Low",IF(Table1_2[[#This Row],[Life Span ]]&lt;75,"Medium","High"))</f>
        <v>Medium</v>
      </c>
      <c r="E365" s="4">
        <v>72</v>
      </c>
      <c r="F365" s="4">
        <v>17</v>
      </c>
      <c r="G365" s="4">
        <f>AVERAGE(Table1_2[[#This Row],[Adult Mortality]],Table1_2[[#This Row],[infant deaths]])</f>
        <v>49</v>
      </c>
      <c r="H365" s="4">
        <v>81</v>
      </c>
      <c r="I365" s="4">
        <v>6.85</v>
      </c>
      <c r="J365" s="4">
        <v>186.6090485</v>
      </c>
      <c r="K365" s="3">
        <v>96</v>
      </c>
      <c r="L365" s="4">
        <v>0</v>
      </c>
      <c r="M365" s="4">
        <v>46.9</v>
      </c>
      <c r="N365" s="4">
        <v>93</v>
      </c>
      <c r="O365" s="4">
        <v>99</v>
      </c>
      <c r="P365" s="4">
        <v>7.7</v>
      </c>
      <c r="Q365" s="4">
        <v>99</v>
      </c>
      <c r="R365" s="4">
        <v>0.1</v>
      </c>
      <c r="S365" s="4">
        <v>3623.47667</v>
      </c>
      <c r="T365" s="4">
        <v>184738458</v>
      </c>
      <c r="U365" s="4">
        <v>3.2</v>
      </c>
      <c r="V365" s="4">
        <v>3.2</v>
      </c>
      <c r="W365" s="4">
        <v>0.69499999999999995</v>
      </c>
      <c r="X365" s="4">
        <v>14</v>
      </c>
      <c r="Y365" s="4"/>
    </row>
    <row r="366" spans="1:25" x14ac:dyDescent="0.3">
      <c r="A366" s="4" t="s">
        <v>46</v>
      </c>
      <c r="B366" s="4">
        <v>2003</v>
      </c>
      <c r="C366" s="4" t="s">
        <v>23</v>
      </c>
      <c r="D366" s="4" t="str">
        <f>IF(Table1_2[[#This Row],[Life Span ]]&lt;65,"Low",IF(Table1_2[[#This Row],[Life Span ]]&lt;75,"Medium","High"))</f>
        <v>Medium</v>
      </c>
      <c r="E366" s="4">
        <v>71.8</v>
      </c>
      <c r="F366" s="4">
        <v>172</v>
      </c>
      <c r="G366" s="4">
        <f>AVERAGE(Table1_2[[#This Row],[Adult Mortality]],Table1_2[[#This Row],[infant deaths]])</f>
        <v>130</v>
      </c>
      <c r="H366" s="4">
        <v>88</v>
      </c>
      <c r="I366" s="4">
        <v>6.95</v>
      </c>
      <c r="J366" s="4">
        <v>15.85781237</v>
      </c>
      <c r="K366" s="3">
        <v>97</v>
      </c>
      <c r="L366" s="4">
        <v>2</v>
      </c>
      <c r="M366" s="4">
        <v>46.1</v>
      </c>
      <c r="N366" s="4">
        <v>100</v>
      </c>
      <c r="O366" s="4">
        <v>99</v>
      </c>
      <c r="P366" s="4">
        <v>6.94</v>
      </c>
      <c r="Q366" s="4">
        <v>99</v>
      </c>
      <c r="R366" s="4">
        <v>0.1</v>
      </c>
      <c r="S366" s="4">
        <v>359.587582</v>
      </c>
      <c r="T366" s="4">
        <v>182482149</v>
      </c>
      <c r="U366" s="4">
        <v>3.3</v>
      </c>
      <c r="V366" s="4">
        <v>3.3</v>
      </c>
      <c r="W366" s="4">
        <v>0.69899999999999995</v>
      </c>
      <c r="X366" s="4">
        <v>14.8</v>
      </c>
      <c r="Y366" s="4"/>
    </row>
    <row r="367" spans="1:25" x14ac:dyDescent="0.3">
      <c r="A367" s="4" t="s">
        <v>46</v>
      </c>
      <c r="B367" s="4">
        <v>2002</v>
      </c>
      <c r="C367" s="4" t="s">
        <v>23</v>
      </c>
      <c r="D367" s="4" t="str">
        <f>IF(Table1_2[[#This Row],[Life Span ]]&lt;65,"Low",IF(Table1_2[[#This Row],[Life Span ]]&lt;75,"Medium","High"))</f>
        <v>Medium</v>
      </c>
      <c r="E367" s="4">
        <v>71.400000000000006</v>
      </c>
      <c r="F367" s="4">
        <v>176</v>
      </c>
      <c r="G367" s="4">
        <f>AVERAGE(Table1_2[[#This Row],[Adult Mortality]],Table1_2[[#This Row],[infant deaths]])</f>
        <v>135.5</v>
      </c>
      <c r="H367" s="4">
        <v>95</v>
      </c>
      <c r="I367" s="4">
        <v>7</v>
      </c>
      <c r="J367" s="4">
        <v>140.98247660000001</v>
      </c>
      <c r="K367" s="3">
        <v>92</v>
      </c>
      <c r="L367" s="4">
        <v>1</v>
      </c>
      <c r="M367" s="4">
        <v>45.3</v>
      </c>
      <c r="N367" s="4">
        <v>109</v>
      </c>
      <c r="O367" s="4">
        <v>99</v>
      </c>
      <c r="P367" s="4">
        <v>7.13</v>
      </c>
      <c r="Q367" s="4">
        <v>99</v>
      </c>
      <c r="R367" s="4">
        <v>0.1</v>
      </c>
      <c r="S367" s="4">
        <v>2819.649531</v>
      </c>
      <c r="T367" s="4">
        <v>1815121</v>
      </c>
      <c r="U367" s="4">
        <v>3.3</v>
      </c>
      <c r="V367" s="4">
        <v>3.3</v>
      </c>
      <c r="W367" s="4">
        <v>0.69199999999999995</v>
      </c>
      <c r="X367" s="4">
        <v>14.6</v>
      </c>
      <c r="Y367" s="4"/>
    </row>
    <row r="368" spans="1:25" x14ac:dyDescent="0.3">
      <c r="A368" s="4" t="s">
        <v>46</v>
      </c>
      <c r="B368" s="4">
        <v>2001</v>
      </c>
      <c r="C368" s="4" t="s">
        <v>23</v>
      </c>
      <c r="D368" s="4" t="str">
        <f>IF(Table1_2[[#This Row],[Life Span ]]&lt;65,"Low",IF(Table1_2[[#This Row],[Life Span ]]&lt;75,"Medium","High"))</f>
        <v>Medium</v>
      </c>
      <c r="E368" s="4">
        <v>71</v>
      </c>
      <c r="F368" s="4">
        <v>179</v>
      </c>
      <c r="G368" s="4">
        <f>AVERAGE(Table1_2[[#This Row],[Adult Mortality]],Table1_2[[#This Row],[infant deaths]])</f>
        <v>141</v>
      </c>
      <c r="H368" s="4">
        <v>103</v>
      </c>
      <c r="I368" s="4">
        <v>7.13</v>
      </c>
      <c r="J368" s="4">
        <v>149.4802091</v>
      </c>
      <c r="K368" s="3">
        <v>91</v>
      </c>
      <c r="L368" s="4">
        <v>1</v>
      </c>
      <c r="M368" s="4">
        <v>44.5</v>
      </c>
      <c r="N368" s="4">
        <v>118</v>
      </c>
      <c r="O368" s="4">
        <v>99</v>
      </c>
      <c r="P368" s="4">
        <v>7.19</v>
      </c>
      <c r="Q368" s="4">
        <v>98</v>
      </c>
      <c r="R368" s="4">
        <v>0.1</v>
      </c>
      <c r="S368" s="4">
        <v>3146.9517700000001</v>
      </c>
      <c r="T368" s="4">
        <v>1777567</v>
      </c>
      <c r="U368" s="4">
        <v>3.4</v>
      </c>
      <c r="V368" s="4">
        <v>3.4</v>
      </c>
      <c r="W368" s="4">
        <v>0.68500000000000005</v>
      </c>
      <c r="X368" s="4">
        <v>14.3</v>
      </c>
      <c r="Y368" s="4"/>
    </row>
    <row r="369" spans="1:25" x14ac:dyDescent="0.3">
      <c r="A369" s="4" t="s">
        <v>46</v>
      </c>
      <c r="B369" s="4">
        <v>2000</v>
      </c>
      <c r="C369" s="4" t="s">
        <v>23</v>
      </c>
      <c r="D369" s="4" t="str">
        <f>IF(Table1_2[[#This Row],[Life Span ]]&lt;65,"Low",IF(Table1_2[[#This Row],[Life Span ]]&lt;75,"Medium","High"))</f>
        <v>High</v>
      </c>
      <c r="E369" s="4">
        <v>75</v>
      </c>
      <c r="F369" s="4">
        <v>183</v>
      </c>
      <c r="G369" s="4">
        <f>AVERAGE(Table1_2[[#This Row],[Adult Mortality]],Table1_2[[#This Row],[infant deaths]])</f>
        <v>147</v>
      </c>
      <c r="H369" s="4">
        <v>111</v>
      </c>
      <c r="I369" s="4">
        <v>7.26</v>
      </c>
      <c r="J369" s="4">
        <v>179.47772929999999</v>
      </c>
      <c r="K369" s="3">
        <v>94</v>
      </c>
      <c r="L369" s="4">
        <v>36</v>
      </c>
      <c r="M369" s="4">
        <v>43.7</v>
      </c>
      <c r="N369" s="4">
        <v>127</v>
      </c>
      <c r="O369" s="4">
        <v>99</v>
      </c>
      <c r="P369" s="4">
        <v>7.3</v>
      </c>
      <c r="Q369" s="4">
        <v>98</v>
      </c>
      <c r="R369" s="4">
        <v>0.1</v>
      </c>
      <c r="S369" s="4">
        <v>3739.1193600000001</v>
      </c>
      <c r="T369" s="4">
        <v>175287587</v>
      </c>
      <c r="U369" s="4">
        <v>3.4</v>
      </c>
      <c r="V369" s="4">
        <v>3.4</v>
      </c>
      <c r="W369" s="4">
        <v>0.67700000000000005</v>
      </c>
      <c r="X369" s="4">
        <v>14.1</v>
      </c>
      <c r="Y369" s="4"/>
    </row>
    <row r="370" spans="1:25" x14ac:dyDescent="0.3">
      <c r="A370" s="4" t="s">
        <v>47</v>
      </c>
      <c r="B370" s="4">
        <v>2015</v>
      </c>
      <c r="C370" s="4" t="s">
        <v>23</v>
      </c>
      <c r="D370" s="4" t="str">
        <f>IF(Table1_2[[#This Row],[Life Span ]]&lt;65,"Low",IF(Table1_2[[#This Row],[Life Span ]]&lt;75,"Medium","High"))</f>
        <v>High</v>
      </c>
      <c r="E370" s="4">
        <v>77.7</v>
      </c>
      <c r="F370" s="4">
        <v>78</v>
      </c>
      <c r="G370" s="4">
        <f>AVERAGE(Table1_2[[#This Row],[Adult Mortality]],Table1_2[[#This Row],[infant deaths]])</f>
        <v>39</v>
      </c>
      <c r="H370" s="4">
        <v>0</v>
      </c>
      <c r="I370" s="4">
        <v>0.01</v>
      </c>
      <c r="J370" s="4">
        <v>0</v>
      </c>
      <c r="K370" s="3">
        <v>99</v>
      </c>
      <c r="L370" s="4">
        <v>4</v>
      </c>
      <c r="M370" s="4">
        <v>41.2</v>
      </c>
      <c r="N370" s="4">
        <v>0</v>
      </c>
      <c r="O370" s="4">
        <v>99</v>
      </c>
      <c r="P370" s="4">
        <v>7.3</v>
      </c>
      <c r="Q370" s="4">
        <v>99</v>
      </c>
      <c r="R370" s="4">
        <v>0.1</v>
      </c>
      <c r="S370" s="4">
        <v>3967.8951000000002</v>
      </c>
      <c r="T370" s="4">
        <v>175287587</v>
      </c>
      <c r="U370" s="4">
        <v>5.7</v>
      </c>
      <c r="V370" s="4">
        <v>5.0999999999999996</v>
      </c>
      <c r="W370" s="4">
        <v>0.86399999999999999</v>
      </c>
      <c r="X370" s="4">
        <v>14.9</v>
      </c>
      <c r="Y370" s="4"/>
    </row>
    <row r="371" spans="1:25" x14ac:dyDescent="0.3">
      <c r="A371" s="4" t="s">
        <v>47</v>
      </c>
      <c r="B371" s="4">
        <v>2014</v>
      </c>
      <c r="C371" s="4" t="s">
        <v>23</v>
      </c>
      <c r="D371" s="4" t="str">
        <f>IF(Table1_2[[#This Row],[Life Span ]]&lt;65,"Low",IF(Table1_2[[#This Row],[Life Span ]]&lt;75,"Medium","High"))</f>
        <v>High</v>
      </c>
      <c r="E371" s="4">
        <v>77.599999999999994</v>
      </c>
      <c r="F371" s="4">
        <v>8</v>
      </c>
      <c r="G371" s="4">
        <f>AVERAGE(Table1_2[[#This Row],[Adult Mortality]],Table1_2[[#This Row],[infant deaths]])</f>
        <v>4</v>
      </c>
      <c r="H371" s="4">
        <v>0</v>
      </c>
      <c r="I371" s="4">
        <v>0.01</v>
      </c>
      <c r="J371" s="4">
        <v>269.14327839999999</v>
      </c>
      <c r="K371" s="3">
        <v>99</v>
      </c>
      <c r="L371" s="4">
        <v>1</v>
      </c>
      <c r="M371" s="4">
        <v>4.2</v>
      </c>
      <c r="N371" s="4">
        <v>0</v>
      </c>
      <c r="O371" s="4">
        <v>99</v>
      </c>
      <c r="P371" s="4">
        <v>2.65</v>
      </c>
      <c r="Q371" s="4">
        <v>99</v>
      </c>
      <c r="R371" s="4">
        <v>0.1</v>
      </c>
      <c r="S371" s="4">
        <v>4159.8652000000002</v>
      </c>
      <c r="T371" s="4">
        <v>175287587</v>
      </c>
      <c r="U371" s="4">
        <v>5.7</v>
      </c>
      <c r="V371" s="4">
        <v>5.2</v>
      </c>
      <c r="W371" s="4">
        <v>0.86299999999999999</v>
      </c>
      <c r="X371" s="4">
        <v>15</v>
      </c>
      <c r="Y371" s="4"/>
    </row>
    <row r="372" spans="1:25" x14ac:dyDescent="0.3">
      <c r="A372" s="4" t="s">
        <v>47</v>
      </c>
      <c r="B372" s="4">
        <v>2013</v>
      </c>
      <c r="C372" s="4" t="s">
        <v>23</v>
      </c>
      <c r="D372" s="4" t="str">
        <f>IF(Table1_2[[#This Row],[Life Span ]]&lt;65,"Low",IF(Table1_2[[#This Row],[Life Span ]]&lt;75,"Medium","High"))</f>
        <v>High</v>
      </c>
      <c r="E372" s="4">
        <v>77.099999999999994</v>
      </c>
      <c r="F372" s="4">
        <v>84</v>
      </c>
      <c r="G372" s="4">
        <f>AVERAGE(Table1_2[[#This Row],[Adult Mortality]],Table1_2[[#This Row],[infant deaths]])</f>
        <v>42</v>
      </c>
      <c r="H372" s="4">
        <v>0</v>
      </c>
      <c r="I372" s="4">
        <v>0.01</v>
      </c>
      <c r="J372" s="4">
        <v>2845.3064439999998</v>
      </c>
      <c r="K372" s="3">
        <v>98</v>
      </c>
      <c r="L372" s="4">
        <v>0</v>
      </c>
      <c r="M372" s="4">
        <v>39.200000000000003</v>
      </c>
      <c r="N372" s="4">
        <v>0</v>
      </c>
      <c r="O372" s="4">
        <v>99</v>
      </c>
      <c r="P372" s="4">
        <v>2.61</v>
      </c>
      <c r="Q372" s="4">
        <v>99</v>
      </c>
      <c r="R372" s="4">
        <v>0.1</v>
      </c>
      <c r="S372" s="4">
        <v>44597.27968</v>
      </c>
      <c r="T372" s="4">
        <v>175287587</v>
      </c>
      <c r="U372" s="4">
        <v>5.8</v>
      </c>
      <c r="V372" s="4">
        <v>5.2</v>
      </c>
      <c r="W372" s="4">
        <v>0.86</v>
      </c>
      <c r="X372" s="4">
        <v>14.9</v>
      </c>
      <c r="Y372" s="4"/>
    </row>
    <row r="373" spans="1:25" x14ac:dyDescent="0.3">
      <c r="A373" s="4" t="s">
        <v>47</v>
      </c>
      <c r="B373" s="4">
        <v>2012</v>
      </c>
      <c r="C373" s="4" t="s">
        <v>23</v>
      </c>
      <c r="D373" s="4" t="str">
        <f>IF(Table1_2[[#This Row],[Life Span ]]&lt;65,"Low",IF(Table1_2[[#This Row],[Life Span ]]&lt;75,"Medium","High"))</f>
        <v>High</v>
      </c>
      <c r="E373" s="4">
        <v>78.3</v>
      </c>
      <c r="F373" s="4">
        <v>79</v>
      </c>
      <c r="G373" s="4">
        <f>AVERAGE(Table1_2[[#This Row],[Adult Mortality]],Table1_2[[#This Row],[infant deaths]])</f>
        <v>39.5</v>
      </c>
      <c r="H373" s="4">
        <v>0</v>
      </c>
      <c r="I373" s="4">
        <v>0.01</v>
      </c>
      <c r="J373" s="4">
        <v>3192.6344130000002</v>
      </c>
      <c r="K373" s="3">
        <v>99</v>
      </c>
      <c r="L373" s="4">
        <v>1</v>
      </c>
      <c r="M373" s="4">
        <v>38.200000000000003</v>
      </c>
      <c r="N373" s="4">
        <v>0</v>
      </c>
      <c r="O373" s="4">
        <v>99</v>
      </c>
      <c r="P373" s="4">
        <v>2.2999999999999998</v>
      </c>
      <c r="Q373" s="4">
        <v>99</v>
      </c>
      <c r="R373" s="4">
        <v>0.1</v>
      </c>
      <c r="S373" s="4">
        <v>47651.259899999997</v>
      </c>
      <c r="T373" s="4">
        <v>175287587</v>
      </c>
      <c r="U373" s="4">
        <v>5.8</v>
      </c>
      <c r="V373" s="4">
        <v>5.3</v>
      </c>
      <c r="W373" s="4">
        <v>0.85199999999999998</v>
      </c>
      <c r="X373" s="4">
        <v>14.4</v>
      </c>
      <c r="Y373" s="4"/>
    </row>
    <row r="374" spans="1:25" x14ac:dyDescent="0.3">
      <c r="A374" s="4" t="s">
        <v>47</v>
      </c>
      <c r="B374" s="4">
        <v>2011</v>
      </c>
      <c r="C374" s="4" t="s">
        <v>23</v>
      </c>
      <c r="D374" s="4" t="str">
        <f>IF(Table1_2[[#This Row],[Life Span ]]&lt;65,"Low",IF(Table1_2[[#This Row],[Life Span ]]&lt;75,"Medium","High"))</f>
        <v>High</v>
      </c>
      <c r="E374" s="4">
        <v>77.400000000000006</v>
      </c>
      <c r="F374" s="4">
        <v>79</v>
      </c>
      <c r="G374" s="4">
        <f>AVERAGE(Table1_2[[#This Row],[Adult Mortality]],Table1_2[[#This Row],[infant deaths]])</f>
        <v>39.5</v>
      </c>
      <c r="H374" s="4">
        <v>0</v>
      </c>
      <c r="I374" s="4">
        <v>0.97</v>
      </c>
      <c r="J374" s="4">
        <v>295.7730171</v>
      </c>
      <c r="K374" s="3">
        <v>93</v>
      </c>
      <c r="L374" s="4">
        <v>4</v>
      </c>
      <c r="M374" s="4">
        <v>37.200000000000003</v>
      </c>
      <c r="N374" s="4">
        <v>0</v>
      </c>
      <c r="O374" s="4">
        <v>99</v>
      </c>
      <c r="P374" s="4">
        <v>2.25</v>
      </c>
      <c r="Q374" s="4">
        <v>97</v>
      </c>
      <c r="R374" s="4">
        <v>0.1</v>
      </c>
      <c r="S374" s="4">
        <v>4717.2730000000001</v>
      </c>
      <c r="T374" s="4">
        <v>175287587</v>
      </c>
      <c r="U374" s="4">
        <v>5.9</v>
      </c>
      <c r="V374" s="4">
        <v>5.4</v>
      </c>
      <c r="W374" s="4">
        <v>0.84599999999999997</v>
      </c>
      <c r="X374" s="4">
        <v>14.1</v>
      </c>
      <c r="Y374" s="4"/>
    </row>
    <row r="375" spans="1:25" x14ac:dyDescent="0.3">
      <c r="A375" s="4" t="s">
        <v>47</v>
      </c>
      <c r="B375" s="4">
        <v>2010</v>
      </c>
      <c r="C375" s="4" t="s">
        <v>23</v>
      </c>
      <c r="D375" s="4" t="str">
        <f>IF(Table1_2[[#This Row],[Life Span ]]&lt;65,"Low",IF(Table1_2[[#This Row],[Life Span ]]&lt;75,"Medium","High"))</f>
        <v>High</v>
      </c>
      <c r="E375" s="4">
        <v>76.900000000000006</v>
      </c>
      <c r="F375" s="4">
        <v>79</v>
      </c>
      <c r="G375" s="4">
        <f>AVERAGE(Table1_2[[#This Row],[Adult Mortality]],Table1_2[[#This Row],[infant deaths]])</f>
        <v>39.5</v>
      </c>
      <c r="H375" s="4">
        <v>0</v>
      </c>
      <c r="I375" s="4">
        <v>0.88</v>
      </c>
      <c r="J375" s="4">
        <v>2218.3642260000001</v>
      </c>
      <c r="K375" s="3">
        <v>96</v>
      </c>
      <c r="L375" s="4">
        <v>0</v>
      </c>
      <c r="M375" s="4">
        <v>36.200000000000003</v>
      </c>
      <c r="N375" s="4">
        <v>0</v>
      </c>
      <c r="O375" s="4">
        <v>99</v>
      </c>
      <c r="P375" s="4">
        <v>2.73</v>
      </c>
      <c r="Q375" s="4">
        <v>95</v>
      </c>
      <c r="R375" s="4">
        <v>0.1</v>
      </c>
      <c r="S375" s="4">
        <v>35268.111700000001</v>
      </c>
      <c r="T375" s="4">
        <v>175287587</v>
      </c>
      <c r="U375" s="4">
        <v>5.9</v>
      </c>
      <c r="V375" s="4">
        <v>5.4</v>
      </c>
      <c r="W375" s="4">
        <v>0.84499999999999997</v>
      </c>
      <c r="X375" s="4">
        <v>14.2</v>
      </c>
      <c r="Y375" s="4"/>
    </row>
    <row r="376" spans="1:25" x14ac:dyDescent="0.3">
      <c r="A376" s="4" t="s">
        <v>47</v>
      </c>
      <c r="B376" s="4">
        <v>2009</v>
      </c>
      <c r="C376" s="4" t="s">
        <v>23</v>
      </c>
      <c r="D376" s="4" t="str">
        <f>IF(Table1_2[[#This Row],[Life Span ]]&lt;65,"Low",IF(Table1_2[[#This Row],[Life Span ]]&lt;75,"Medium","High"))</f>
        <v>High</v>
      </c>
      <c r="E376" s="4">
        <v>76.8</v>
      </c>
      <c r="F376" s="4">
        <v>88</v>
      </c>
      <c r="G376" s="4">
        <f>AVERAGE(Table1_2[[#This Row],[Adult Mortality]],Table1_2[[#This Row],[infant deaths]])</f>
        <v>44</v>
      </c>
      <c r="H376" s="4">
        <v>0</v>
      </c>
      <c r="I376" s="4">
        <v>0.25</v>
      </c>
      <c r="J376" s="4">
        <v>1873.686852</v>
      </c>
      <c r="K376" s="3">
        <v>96</v>
      </c>
      <c r="L376" s="4">
        <v>2</v>
      </c>
      <c r="M376" s="4">
        <v>35.200000000000003</v>
      </c>
      <c r="N376" s="4">
        <v>0</v>
      </c>
      <c r="O376" s="4">
        <v>99</v>
      </c>
      <c r="P376" s="4">
        <v>2.85</v>
      </c>
      <c r="Q376" s="4">
        <v>99</v>
      </c>
      <c r="R376" s="4">
        <v>0.1</v>
      </c>
      <c r="S376" s="4">
        <v>27965.475399999999</v>
      </c>
      <c r="T376" s="4">
        <v>175287587</v>
      </c>
      <c r="U376" s="4">
        <v>6</v>
      </c>
      <c r="V376" s="4">
        <v>5.5</v>
      </c>
      <c r="W376" s="4">
        <v>0.84099999999999997</v>
      </c>
      <c r="X376" s="4">
        <v>14.1</v>
      </c>
      <c r="Y376" s="4"/>
    </row>
    <row r="377" spans="1:25" x14ac:dyDescent="0.3">
      <c r="A377" s="4" t="s">
        <v>47</v>
      </c>
      <c r="B377" s="4">
        <v>2008</v>
      </c>
      <c r="C377" s="4" t="s">
        <v>23</v>
      </c>
      <c r="D377" s="4" t="str">
        <f>IF(Table1_2[[#This Row],[Life Span ]]&lt;65,"Low",IF(Table1_2[[#This Row],[Life Span ]]&lt;75,"Medium","High"))</f>
        <v>High</v>
      </c>
      <c r="E377" s="4">
        <v>77.2</v>
      </c>
      <c r="F377" s="4">
        <v>84</v>
      </c>
      <c r="G377" s="4">
        <f>AVERAGE(Table1_2[[#This Row],[Adult Mortality]],Table1_2[[#This Row],[infant deaths]])</f>
        <v>42</v>
      </c>
      <c r="H377" s="4">
        <v>0</v>
      </c>
      <c r="I377" s="4">
        <v>0.67</v>
      </c>
      <c r="J377" s="4">
        <v>2538.9410330000001</v>
      </c>
      <c r="K377" s="3">
        <v>96</v>
      </c>
      <c r="L377" s="4">
        <v>3</v>
      </c>
      <c r="M377" s="4">
        <v>34.200000000000003</v>
      </c>
      <c r="N377" s="4">
        <v>0</v>
      </c>
      <c r="O377" s="4">
        <v>97</v>
      </c>
      <c r="P377" s="4">
        <v>2.23</v>
      </c>
      <c r="Q377" s="4">
        <v>98</v>
      </c>
      <c r="R377" s="4">
        <v>0.1</v>
      </c>
      <c r="S377" s="4">
        <v>37951.286</v>
      </c>
      <c r="T377" s="4">
        <v>175287587</v>
      </c>
      <c r="U377" s="4">
        <v>6.1</v>
      </c>
      <c r="V377" s="4">
        <v>5.6</v>
      </c>
      <c r="W377" s="4">
        <v>0.84</v>
      </c>
      <c r="X377" s="4">
        <v>14.2</v>
      </c>
      <c r="Y377" s="4"/>
    </row>
    <row r="378" spans="1:25" x14ac:dyDescent="0.3">
      <c r="A378" s="4" t="s">
        <v>47</v>
      </c>
      <c r="B378" s="4">
        <v>2007</v>
      </c>
      <c r="C378" s="4" t="s">
        <v>23</v>
      </c>
      <c r="D378" s="4" t="str">
        <f>IF(Table1_2[[#This Row],[Life Span ]]&lt;65,"Low",IF(Table1_2[[#This Row],[Life Span ]]&lt;75,"Medium","High"))</f>
        <v>High</v>
      </c>
      <c r="E378" s="4">
        <v>76</v>
      </c>
      <c r="F378" s="4">
        <v>1</v>
      </c>
      <c r="G378" s="4">
        <f>AVERAGE(Table1_2[[#This Row],[Adult Mortality]],Table1_2[[#This Row],[infant deaths]])</f>
        <v>0.5</v>
      </c>
      <c r="H378" s="4">
        <v>0</v>
      </c>
      <c r="I378" s="4">
        <v>0.85</v>
      </c>
      <c r="J378" s="4">
        <v>2048.5574219999999</v>
      </c>
      <c r="K378" s="3">
        <v>97</v>
      </c>
      <c r="L378" s="4">
        <v>0</v>
      </c>
      <c r="M378" s="4">
        <v>33.200000000000003</v>
      </c>
      <c r="N378" s="4">
        <v>0</v>
      </c>
      <c r="O378" s="4">
        <v>95</v>
      </c>
      <c r="P378" s="4">
        <v>2.3199999999999998</v>
      </c>
      <c r="Q378" s="4">
        <v>99</v>
      </c>
      <c r="R378" s="4">
        <v>0.1</v>
      </c>
      <c r="S378" s="4">
        <v>32672.367170000001</v>
      </c>
      <c r="T378" s="4">
        <v>175287587</v>
      </c>
      <c r="U378" s="4">
        <v>6.2</v>
      </c>
      <c r="V378" s="4">
        <v>5.7</v>
      </c>
      <c r="W378" s="4">
        <v>0.84</v>
      </c>
      <c r="X378" s="4">
        <v>14.3</v>
      </c>
      <c r="Y378" s="4"/>
    </row>
    <row r="379" spans="1:25" x14ac:dyDescent="0.3">
      <c r="A379" s="4" t="s">
        <v>47</v>
      </c>
      <c r="B379" s="4">
        <v>2006</v>
      </c>
      <c r="C379" s="4" t="s">
        <v>23</v>
      </c>
      <c r="D379" s="4" t="str">
        <f>IF(Table1_2[[#This Row],[Life Span ]]&lt;65,"Low",IF(Table1_2[[#This Row],[Life Span ]]&lt;75,"Medium","High"))</f>
        <v>High</v>
      </c>
      <c r="E379" s="4">
        <v>76.3</v>
      </c>
      <c r="F379" s="4">
        <v>93</v>
      </c>
      <c r="G379" s="4">
        <f>AVERAGE(Table1_2[[#This Row],[Adult Mortality]],Table1_2[[#This Row],[infant deaths]])</f>
        <v>46.5</v>
      </c>
      <c r="H379" s="4">
        <v>0</v>
      </c>
      <c r="I379" s="4">
        <v>0.67</v>
      </c>
      <c r="J379" s="4">
        <v>24.97532919</v>
      </c>
      <c r="K379" s="3">
        <v>99</v>
      </c>
      <c r="L379" s="4">
        <v>0</v>
      </c>
      <c r="M379" s="4">
        <v>32.200000000000003</v>
      </c>
      <c r="N379" s="4">
        <v>0</v>
      </c>
      <c r="O379" s="4">
        <v>94</v>
      </c>
      <c r="P379" s="4">
        <v>2.2400000000000002</v>
      </c>
      <c r="Q379" s="4">
        <v>97</v>
      </c>
      <c r="R379" s="4">
        <v>0.1</v>
      </c>
      <c r="S379" s="4">
        <v>398.96692000000002</v>
      </c>
      <c r="T379" s="4">
        <v>175287587</v>
      </c>
      <c r="U379" s="4">
        <v>6.3</v>
      </c>
      <c r="V379" s="4">
        <v>5.8</v>
      </c>
      <c r="W379" s="4">
        <v>0.83699999999999997</v>
      </c>
      <c r="X379" s="4">
        <v>14.3</v>
      </c>
      <c r="Y379" s="4"/>
    </row>
    <row r="380" spans="1:25" x14ac:dyDescent="0.3">
      <c r="A380" s="4" t="s">
        <v>47</v>
      </c>
      <c r="B380" s="4">
        <v>2005</v>
      </c>
      <c r="C380" s="4" t="s">
        <v>23</v>
      </c>
      <c r="D380" s="4" t="str">
        <f>IF(Table1_2[[#This Row],[Life Span ]]&lt;65,"Low",IF(Table1_2[[#This Row],[Life Span ]]&lt;75,"Medium","High"))</f>
        <v>High</v>
      </c>
      <c r="E380" s="4">
        <v>76.2</v>
      </c>
      <c r="F380" s="4">
        <v>92</v>
      </c>
      <c r="G380" s="4">
        <f>AVERAGE(Table1_2[[#This Row],[Adult Mortality]],Table1_2[[#This Row],[infant deaths]])</f>
        <v>46</v>
      </c>
      <c r="H380" s="4">
        <v>0</v>
      </c>
      <c r="I380" s="4">
        <v>0.16</v>
      </c>
      <c r="J380" s="4">
        <v>179.71478139999999</v>
      </c>
      <c r="K380" s="3">
        <v>99</v>
      </c>
      <c r="L380" s="4">
        <v>9</v>
      </c>
      <c r="M380" s="4">
        <v>31.2</v>
      </c>
      <c r="N380" s="4">
        <v>0</v>
      </c>
      <c r="O380" s="4">
        <v>93</v>
      </c>
      <c r="P380" s="4">
        <v>2.62</v>
      </c>
      <c r="Q380" s="4">
        <v>94</v>
      </c>
      <c r="R380" s="4">
        <v>0.1</v>
      </c>
      <c r="S380" s="4">
        <v>2612.1334499999998</v>
      </c>
      <c r="T380" s="4">
        <v>175287587</v>
      </c>
      <c r="U380" s="4">
        <v>6.4</v>
      </c>
      <c r="V380" s="4">
        <v>5.9</v>
      </c>
      <c r="W380" s="4">
        <v>0.83399999999999996</v>
      </c>
      <c r="X380" s="4">
        <v>14.1</v>
      </c>
      <c r="Y380" s="4"/>
    </row>
    <row r="381" spans="1:25" x14ac:dyDescent="0.3">
      <c r="A381" s="4" t="s">
        <v>47</v>
      </c>
      <c r="B381" s="4">
        <v>2004</v>
      </c>
      <c r="C381" s="4" t="s">
        <v>23</v>
      </c>
      <c r="D381" s="4" t="str">
        <f>IF(Table1_2[[#This Row],[Life Span ]]&lt;65,"Low",IF(Table1_2[[#This Row],[Life Span ]]&lt;75,"Medium","High"))</f>
        <v>High</v>
      </c>
      <c r="E381" s="4">
        <v>76.400000000000006</v>
      </c>
      <c r="F381" s="4">
        <v>89</v>
      </c>
      <c r="G381" s="4">
        <f>AVERAGE(Table1_2[[#This Row],[Adult Mortality]],Table1_2[[#This Row],[infant deaths]])</f>
        <v>44.5</v>
      </c>
      <c r="H381" s="4">
        <v>0</v>
      </c>
      <c r="I381" s="4">
        <v>0.11</v>
      </c>
      <c r="J381" s="4">
        <v>1504.3000400000001</v>
      </c>
      <c r="K381" s="3">
        <v>99</v>
      </c>
      <c r="L381" s="4">
        <v>16</v>
      </c>
      <c r="M381" s="4">
        <v>3.1</v>
      </c>
      <c r="N381" s="4">
        <v>0</v>
      </c>
      <c r="O381" s="4">
        <v>92</v>
      </c>
      <c r="P381" s="4">
        <v>3.1</v>
      </c>
      <c r="Q381" s="4">
        <v>92</v>
      </c>
      <c r="R381" s="4">
        <v>0.1</v>
      </c>
      <c r="S381" s="4">
        <v>21896.652699999999</v>
      </c>
      <c r="T381" s="4">
        <v>175287587</v>
      </c>
      <c r="U381" s="4">
        <v>6.5</v>
      </c>
      <c r="V381" s="4">
        <v>6</v>
      </c>
      <c r="W381" s="4">
        <v>0.82799999999999996</v>
      </c>
      <c r="X381" s="4">
        <v>13.7</v>
      </c>
      <c r="Y381" s="4"/>
    </row>
    <row r="382" spans="1:25" x14ac:dyDescent="0.3">
      <c r="A382" s="4" t="s">
        <v>47</v>
      </c>
      <c r="B382" s="4">
        <v>2003</v>
      </c>
      <c r="C382" s="4" t="s">
        <v>23</v>
      </c>
      <c r="D382" s="4" t="str">
        <f>IF(Table1_2[[#This Row],[Life Span ]]&lt;65,"Low",IF(Table1_2[[#This Row],[Life Span ]]&lt;75,"Medium","High"))</f>
        <v>High</v>
      </c>
      <c r="E382" s="4">
        <v>76</v>
      </c>
      <c r="F382" s="4">
        <v>89</v>
      </c>
      <c r="G382" s="4">
        <f>AVERAGE(Table1_2[[#This Row],[Adult Mortality]],Table1_2[[#This Row],[infant deaths]])</f>
        <v>44.5</v>
      </c>
      <c r="H382" s="4">
        <v>0</v>
      </c>
      <c r="I382" s="4">
        <v>0.12</v>
      </c>
      <c r="J382" s="4">
        <v>1406.5119400000001</v>
      </c>
      <c r="K382" s="3">
        <v>99</v>
      </c>
      <c r="L382" s="4">
        <v>24</v>
      </c>
      <c r="M382" s="4">
        <v>29.1</v>
      </c>
      <c r="N382" s="4">
        <v>0</v>
      </c>
      <c r="O382" s="4">
        <v>99</v>
      </c>
      <c r="P382" s="4">
        <v>3.9</v>
      </c>
      <c r="Q382" s="4">
        <v>92</v>
      </c>
      <c r="R382" s="4">
        <v>0.1</v>
      </c>
      <c r="S382" s="4">
        <v>18555.566490000001</v>
      </c>
      <c r="T382" s="4">
        <v>175287587</v>
      </c>
      <c r="U382" s="4">
        <v>6.6</v>
      </c>
      <c r="V382" s="4">
        <v>6.1</v>
      </c>
      <c r="W382" s="4">
        <v>0.82299999999999995</v>
      </c>
      <c r="X382" s="4">
        <v>13.4</v>
      </c>
      <c r="Y382" s="4"/>
    </row>
    <row r="383" spans="1:25" x14ac:dyDescent="0.3">
      <c r="A383" s="4" t="s">
        <v>47</v>
      </c>
      <c r="B383" s="4">
        <v>2002</v>
      </c>
      <c r="C383" s="4" t="s">
        <v>23</v>
      </c>
      <c r="D383" s="4" t="str">
        <f>IF(Table1_2[[#This Row],[Life Span ]]&lt;65,"Low",IF(Table1_2[[#This Row],[Life Span ]]&lt;75,"Medium","High"))</f>
        <v>Medium</v>
      </c>
      <c r="E383" s="4">
        <v>74.8</v>
      </c>
      <c r="F383" s="4">
        <v>95</v>
      </c>
      <c r="G383" s="4">
        <f>AVERAGE(Table1_2[[#This Row],[Adult Mortality]],Table1_2[[#This Row],[infant deaths]])</f>
        <v>47.5</v>
      </c>
      <c r="H383" s="4">
        <v>0</v>
      </c>
      <c r="I383" s="4">
        <v>0.13</v>
      </c>
      <c r="J383" s="4">
        <v>941.70368680000001</v>
      </c>
      <c r="K383" s="3">
        <v>99</v>
      </c>
      <c r="L383" s="4">
        <v>0</v>
      </c>
      <c r="M383" s="4">
        <v>28</v>
      </c>
      <c r="N383" s="4">
        <v>0</v>
      </c>
      <c r="O383" s="4">
        <v>99</v>
      </c>
      <c r="P383" s="4">
        <v>3.4</v>
      </c>
      <c r="Q383" s="4">
        <v>94</v>
      </c>
      <c r="R383" s="4">
        <v>0.1</v>
      </c>
      <c r="S383" s="4">
        <v>16846.219799999999</v>
      </c>
      <c r="T383" s="4">
        <v>175287587</v>
      </c>
      <c r="U383" s="4">
        <v>6.7</v>
      </c>
      <c r="V383" s="4">
        <v>6.1</v>
      </c>
      <c r="W383" s="4">
        <v>0.82</v>
      </c>
      <c r="X383" s="4">
        <v>13.3</v>
      </c>
      <c r="Y383" s="4"/>
    </row>
    <row r="384" spans="1:25" x14ac:dyDescent="0.3">
      <c r="A384" s="4" t="s">
        <v>47</v>
      </c>
      <c r="B384" s="4">
        <v>2001</v>
      </c>
      <c r="C384" s="4" t="s">
        <v>23</v>
      </c>
      <c r="D384" s="4" t="str">
        <f>IF(Table1_2[[#This Row],[Life Span ]]&lt;65,"Low",IF(Table1_2[[#This Row],[Life Span ]]&lt;75,"Medium","High"))</f>
        <v>Medium</v>
      </c>
      <c r="E384" s="4">
        <v>74.7</v>
      </c>
      <c r="F384" s="4">
        <v>19</v>
      </c>
      <c r="G384" s="4">
        <f>AVERAGE(Table1_2[[#This Row],[Adult Mortality]],Table1_2[[#This Row],[infant deaths]])</f>
        <v>9.5</v>
      </c>
      <c r="H384" s="4">
        <v>0</v>
      </c>
      <c r="I384" s="4">
        <v>0.47</v>
      </c>
      <c r="J384" s="4">
        <v>1078.6624400000001</v>
      </c>
      <c r="K384" s="3">
        <v>99</v>
      </c>
      <c r="L384" s="4">
        <v>11</v>
      </c>
      <c r="M384" s="4">
        <v>27</v>
      </c>
      <c r="N384" s="4">
        <v>0</v>
      </c>
      <c r="O384" s="4">
        <v>99</v>
      </c>
      <c r="P384" s="4">
        <v>3.6</v>
      </c>
      <c r="Q384" s="4">
        <v>97</v>
      </c>
      <c r="R384" s="4">
        <v>0.1</v>
      </c>
      <c r="S384" s="4">
        <v>16468.128860000001</v>
      </c>
      <c r="T384" s="4">
        <v>175287587</v>
      </c>
      <c r="U384" s="4">
        <v>6.8</v>
      </c>
      <c r="V384" s="4">
        <v>6.2</v>
      </c>
      <c r="W384" s="4">
        <v>0.81899999999999995</v>
      </c>
      <c r="X384" s="4">
        <v>13.4</v>
      </c>
      <c r="Y384" s="4"/>
    </row>
    <row r="385" spans="1:25" x14ac:dyDescent="0.3">
      <c r="A385" s="4" t="s">
        <v>47</v>
      </c>
      <c r="B385" s="4">
        <v>2000</v>
      </c>
      <c r="C385" s="4" t="s">
        <v>23</v>
      </c>
      <c r="D385" s="4" t="str">
        <f>IF(Table1_2[[#This Row],[Life Span ]]&lt;65,"Low",IF(Table1_2[[#This Row],[Life Span ]]&lt;75,"Medium","High"))</f>
        <v>Medium</v>
      </c>
      <c r="E385" s="4">
        <v>74.400000000000006</v>
      </c>
      <c r="F385" s="4">
        <v>16</v>
      </c>
      <c r="G385" s="4">
        <f>AVERAGE(Table1_2[[#This Row],[Adult Mortality]],Table1_2[[#This Row],[infant deaths]])</f>
        <v>8</v>
      </c>
      <c r="H385" s="4">
        <v>0</v>
      </c>
      <c r="I385" s="4">
        <v>0.37</v>
      </c>
      <c r="J385" s="4">
        <v>11.796861079999999</v>
      </c>
      <c r="K385" s="3">
        <v>99</v>
      </c>
      <c r="L385" s="4">
        <v>42</v>
      </c>
      <c r="M385" s="4">
        <v>26.1</v>
      </c>
      <c r="N385" s="4">
        <v>0</v>
      </c>
      <c r="O385" s="4">
        <v>99</v>
      </c>
      <c r="P385" s="4">
        <v>3.5</v>
      </c>
      <c r="Q385" s="4">
        <v>99</v>
      </c>
      <c r="R385" s="4">
        <v>0.1</v>
      </c>
      <c r="S385" s="4">
        <v>188.44826</v>
      </c>
      <c r="T385" s="4">
        <v>175287587</v>
      </c>
      <c r="U385" s="4">
        <v>6.8</v>
      </c>
      <c r="V385" s="4">
        <v>6.3</v>
      </c>
      <c r="W385" s="4">
        <v>0.81799999999999995</v>
      </c>
      <c r="X385" s="4">
        <v>13.4</v>
      </c>
      <c r="Y385" s="4"/>
    </row>
    <row r="386" spans="1:25" x14ac:dyDescent="0.3">
      <c r="A386" s="4" t="s">
        <v>48</v>
      </c>
      <c r="B386" s="4">
        <v>2015</v>
      </c>
      <c r="C386" s="4" t="s">
        <v>31</v>
      </c>
      <c r="D386" s="4" t="str">
        <f>IF(Table1_2[[#This Row],[Life Span ]]&lt;65,"Low",IF(Table1_2[[#This Row],[Life Span ]]&lt;75,"Medium","High"))</f>
        <v>Medium</v>
      </c>
      <c r="E386" s="4">
        <v>74.5</v>
      </c>
      <c r="F386" s="4">
        <v>137</v>
      </c>
      <c r="G386" s="4">
        <f>AVERAGE(Table1_2[[#This Row],[Adult Mortality]],Table1_2[[#This Row],[infant deaths]])</f>
        <v>68.5</v>
      </c>
      <c r="H386" s="4">
        <v>0</v>
      </c>
      <c r="I386" s="4">
        <v>12.03</v>
      </c>
      <c r="J386" s="4">
        <v>0</v>
      </c>
      <c r="K386" s="3">
        <v>92</v>
      </c>
      <c r="L386" s="4">
        <v>0</v>
      </c>
      <c r="M386" s="4">
        <v>65.7</v>
      </c>
      <c r="N386" s="4">
        <v>1</v>
      </c>
      <c r="O386" s="4">
        <v>91</v>
      </c>
      <c r="P386" s="4">
        <v>3.5</v>
      </c>
      <c r="Q386" s="4">
        <v>91</v>
      </c>
      <c r="R386" s="4">
        <v>0.1</v>
      </c>
      <c r="S386" s="4">
        <v>6993.4773599999999</v>
      </c>
      <c r="T386" s="4">
        <v>7177991</v>
      </c>
      <c r="U386" s="4">
        <v>1.9</v>
      </c>
      <c r="V386" s="4">
        <v>1.8</v>
      </c>
      <c r="W386" s="4">
        <v>0.79200000000000004</v>
      </c>
      <c r="X386" s="4">
        <v>15</v>
      </c>
      <c r="Y386" s="4"/>
    </row>
    <row r="387" spans="1:25" x14ac:dyDescent="0.3">
      <c r="A387" s="4" t="s">
        <v>48</v>
      </c>
      <c r="B387" s="4">
        <v>2014</v>
      </c>
      <c r="C387" s="4" t="s">
        <v>31</v>
      </c>
      <c r="D387" s="4" t="str">
        <f>IF(Table1_2[[#This Row],[Life Span ]]&lt;65,"Low",IF(Table1_2[[#This Row],[Life Span ]]&lt;75,"Medium","High"))</f>
        <v>Medium</v>
      </c>
      <c r="E387" s="4">
        <v>74.3</v>
      </c>
      <c r="F387" s="4">
        <v>138</v>
      </c>
      <c r="G387" s="4">
        <f>AVERAGE(Table1_2[[#This Row],[Adult Mortality]],Table1_2[[#This Row],[infant deaths]])</f>
        <v>69.5</v>
      </c>
      <c r="H387" s="4">
        <v>1</v>
      </c>
      <c r="I387" s="4">
        <v>12.03</v>
      </c>
      <c r="J387" s="4">
        <v>153.1400362</v>
      </c>
      <c r="K387" s="3">
        <v>95</v>
      </c>
      <c r="L387" s="4">
        <v>0</v>
      </c>
      <c r="M387" s="4">
        <v>65.099999999999994</v>
      </c>
      <c r="N387" s="4">
        <v>1</v>
      </c>
      <c r="O387" s="4">
        <v>88</v>
      </c>
      <c r="P387" s="4">
        <v>8.44</v>
      </c>
      <c r="Q387" s="4">
        <v>88</v>
      </c>
      <c r="R387" s="4">
        <v>0.1</v>
      </c>
      <c r="S387" s="4">
        <v>7853.3351910000001</v>
      </c>
      <c r="T387" s="4">
        <v>7223938</v>
      </c>
      <c r="U387" s="4">
        <v>1.9</v>
      </c>
      <c r="V387" s="4">
        <v>1.9</v>
      </c>
      <c r="W387" s="4">
        <v>0.78700000000000003</v>
      </c>
      <c r="X387" s="4">
        <v>14.8</v>
      </c>
      <c r="Y387" s="4"/>
    </row>
    <row r="388" spans="1:25" x14ac:dyDescent="0.3">
      <c r="A388" s="4" t="s">
        <v>48</v>
      </c>
      <c r="B388" s="4">
        <v>2013</v>
      </c>
      <c r="C388" s="4" t="s">
        <v>31</v>
      </c>
      <c r="D388" s="4" t="str">
        <f>IF(Table1_2[[#This Row],[Life Span ]]&lt;65,"Low",IF(Table1_2[[#This Row],[Life Span ]]&lt;75,"Medium","High"))</f>
        <v>Medium</v>
      </c>
      <c r="E388" s="4">
        <v>74.099999999999994</v>
      </c>
      <c r="F388" s="4">
        <v>14</v>
      </c>
      <c r="G388" s="4">
        <f>AVERAGE(Table1_2[[#This Row],[Adult Mortality]],Table1_2[[#This Row],[infant deaths]])</f>
        <v>7.5</v>
      </c>
      <c r="H388" s="4">
        <v>1</v>
      </c>
      <c r="I388" s="4">
        <v>12.06</v>
      </c>
      <c r="J388" s="4">
        <v>149.65987899999999</v>
      </c>
      <c r="K388" s="3">
        <v>95</v>
      </c>
      <c r="L388" s="4">
        <v>14</v>
      </c>
      <c r="M388" s="4">
        <v>64.5</v>
      </c>
      <c r="N388" s="4">
        <v>1</v>
      </c>
      <c r="O388" s="4">
        <v>95</v>
      </c>
      <c r="P388" s="4">
        <v>7.93</v>
      </c>
      <c r="Q388" s="4">
        <v>95</v>
      </c>
      <c r="R388" s="4">
        <v>0.1</v>
      </c>
      <c r="S388" s="4">
        <v>7674.8655900000003</v>
      </c>
      <c r="T388" s="4">
        <v>7265115</v>
      </c>
      <c r="U388" s="4">
        <v>1.9</v>
      </c>
      <c r="V388" s="4">
        <v>1.9</v>
      </c>
      <c r="W388" s="4">
        <v>0.78100000000000003</v>
      </c>
      <c r="X388" s="4">
        <v>14.4</v>
      </c>
      <c r="Y388" s="4"/>
    </row>
    <row r="389" spans="1:25" x14ac:dyDescent="0.3">
      <c r="A389" s="4" t="s">
        <v>48</v>
      </c>
      <c r="B389" s="4">
        <v>2012</v>
      </c>
      <c r="C389" s="4" t="s">
        <v>31</v>
      </c>
      <c r="D389" s="4" t="str">
        <f>IF(Table1_2[[#This Row],[Life Span ]]&lt;65,"Low",IF(Table1_2[[#This Row],[Life Span ]]&lt;75,"Medium","High"))</f>
        <v>Medium</v>
      </c>
      <c r="E389" s="4">
        <v>73.900000000000006</v>
      </c>
      <c r="F389" s="4">
        <v>139</v>
      </c>
      <c r="G389" s="4">
        <f>AVERAGE(Table1_2[[#This Row],[Adult Mortality]],Table1_2[[#This Row],[infant deaths]])</f>
        <v>70</v>
      </c>
      <c r="H389" s="4">
        <v>1</v>
      </c>
      <c r="I389" s="4">
        <v>10.99</v>
      </c>
      <c r="J389" s="4">
        <v>851.45067200000005</v>
      </c>
      <c r="K389" s="3">
        <v>95</v>
      </c>
      <c r="L389" s="4">
        <v>1</v>
      </c>
      <c r="M389" s="4">
        <v>63.9</v>
      </c>
      <c r="N389" s="4">
        <v>1</v>
      </c>
      <c r="O389" s="4">
        <v>95</v>
      </c>
      <c r="P389" s="4">
        <v>7.11</v>
      </c>
      <c r="Q389" s="4">
        <v>95</v>
      </c>
      <c r="R389" s="4">
        <v>0.1</v>
      </c>
      <c r="S389" s="4">
        <v>7378.2553900000003</v>
      </c>
      <c r="T389" s="4">
        <v>735888</v>
      </c>
      <c r="U389" s="4">
        <v>1.9</v>
      </c>
      <c r="V389" s="4">
        <v>1.9</v>
      </c>
      <c r="W389" s="4">
        <v>0.77800000000000002</v>
      </c>
      <c r="X389" s="4">
        <v>14.3</v>
      </c>
      <c r="Y389" s="4"/>
    </row>
    <row r="390" spans="1:25" x14ac:dyDescent="0.3">
      <c r="A390" s="4" t="s">
        <v>48</v>
      </c>
      <c r="B390" s="4">
        <v>2011</v>
      </c>
      <c r="C390" s="4" t="s">
        <v>31</v>
      </c>
      <c r="D390" s="4" t="str">
        <f>IF(Table1_2[[#This Row],[Life Span ]]&lt;65,"Low",IF(Table1_2[[#This Row],[Life Span ]]&lt;75,"Medium","High"))</f>
        <v>Medium</v>
      </c>
      <c r="E390" s="4">
        <v>73.7</v>
      </c>
      <c r="F390" s="4">
        <v>144</v>
      </c>
      <c r="G390" s="4">
        <f>AVERAGE(Table1_2[[#This Row],[Adult Mortality]],Table1_2[[#This Row],[infant deaths]])</f>
        <v>72.5</v>
      </c>
      <c r="H390" s="4">
        <v>1</v>
      </c>
      <c r="I390" s="4">
        <v>10.67</v>
      </c>
      <c r="J390" s="4">
        <v>875.14951889999998</v>
      </c>
      <c r="K390" s="3">
        <v>96</v>
      </c>
      <c r="L390" s="4">
        <v>157</v>
      </c>
      <c r="M390" s="4">
        <v>63.3</v>
      </c>
      <c r="N390" s="4">
        <v>1</v>
      </c>
      <c r="O390" s="4">
        <v>95</v>
      </c>
      <c r="P390" s="4">
        <v>6.88</v>
      </c>
      <c r="Q390" s="4">
        <v>95</v>
      </c>
      <c r="R390" s="4">
        <v>0.1</v>
      </c>
      <c r="S390" s="4">
        <v>7813.8349900000003</v>
      </c>
      <c r="T390" s="4">
        <v>7348328</v>
      </c>
      <c r="U390" s="4">
        <v>2</v>
      </c>
      <c r="V390" s="4">
        <v>2</v>
      </c>
      <c r="W390" s="4">
        <v>0.77500000000000002</v>
      </c>
      <c r="X390" s="4">
        <v>14.2</v>
      </c>
      <c r="Y390" s="4"/>
    </row>
    <row r="391" spans="1:25" x14ac:dyDescent="0.3">
      <c r="A391" s="4" t="s">
        <v>48</v>
      </c>
      <c r="B391" s="4">
        <v>2010</v>
      </c>
      <c r="C391" s="4" t="s">
        <v>31</v>
      </c>
      <c r="D391" s="4" t="str">
        <f>IF(Table1_2[[#This Row],[Life Span ]]&lt;65,"Low",IF(Table1_2[[#This Row],[Life Span ]]&lt;75,"Medium","High"))</f>
        <v>Medium</v>
      </c>
      <c r="E391" s="4">
        <v>73.400000000000006</v>
      </c>
      <c r="F391" s="4">
        <v>147</v>
      </c>
      <c r="G391" s="4">
        <f>AVERAGE(Table1_2[[#This Row],[Adult Mortality]],Table1_2[[#This Row],[infant deaths]])</f>
        <v>74</v>
      </c>
      <c r="H391" s="4">
        <v>1</v>
      </c>
      <c r="I391" s="4">
        <v>10.8</v>
      </c>
      <c r="J391" s="4">
        <v>766.44548840000004</v>
      </c>
      <c r="K391" s="3">
        <v>95</v>
      </c>
      <c r="L391" s="4">
        <v>22004</v>
      </c>
      <c r="M391" s="4">
        <v>62.7</v>
      </c>
      <c r="N391" s="4">
        <v>1</v>
      </c>
      <c r="O391" s="4">
        <v>94</v>
      </c>
      <c r="P391" s="4">
        <v>7.24</v>
      </c>
      <c r="Q391" s="4">
        <v>94</v>
      </c>
      <c r="R391" s="4">
        <v>0.1</v>
      </c>
      <c r="S391" s="4">
        <v>6843.2632890000004</v>
      </c>
      <c r="T391" s="4">
        <v>7395599</v>
      </c>
      <c r="U391" s="4">
        <v>2</v>
      </c>
      <c r="V391" s="4">
        <v>2</v>
      </c>
      <c r="W391" s="4">
        <v>0.77</v>
      </c>
      <c r="X391" s="4">
        <v>13.9</v>
      </c>
      <c r="Y391" s="4"/>
    </row>
    <row r="392" spans="1:25" x14ac:dyDescent="0.3">
      <c r="A392" s="4" t="s">
        <v>48</v>
      </c>
      <c r="B392" s="4">
        <v>2009</v>
      </c>
      <c r="C392" s="4" t="s">
        <v>31</v>
      </c>
      <c r="D392" s="4" t="str">
        <f>IF(Table1_2[[#This Row],[Life Span ]]&lt;65,"Low",IF(Table1_2[[#This Row],[Life Span ]]&lt;75,"Medium","High"))</f>
        <v>Medium</v>
      </c>
      <c r="E392" s="4">
        <v>73.2</v>
      </c>
      <c r="F392" s="4">
        <v>152</v>
      </c>
      <c r="G392" s="4">
        <f>AVERAGE(Table1_2[[#This Row],[Adult Mortality]],Table1_2[[#This Row],[infant deaths]])</f>
        <v>76.5</v>
      </c>
      <c r="H392" s="4">
        <v>1</v>
      </c>
      <c r="I392" s="4">
        <v>10.93</v>
      </c>
      <c r="J392" s="4">
        <v>661.51443340000003</v>
      </c>
      <c r="K392" s="3">
        <v>96</v>
      </c>
      <c r="L392" s="4">
        <v>2249</v>
      </c>
      <c r="M392" s="4">
        <v>62.1</v>
      </c>
      <c r="N392" s="4">
        <v>1</v>
      </c>
      <c r="O392" s="4">
        <v>94</v>
      </c>
      <c r="P392" s="4">
        <v>6.78</v>
      </c>
      <c r="Q392" s="4">
        <v>94</v>
      </c>
      <c r="R392" s="4">
        <v>0.1</v>
      </c>
      <c r="S392" s="4">
        <v>6955.9877329999999</v>
      </c>
      <c r="T392" s="4">
        <v>7444443</v>
      </c>
      <c r="U392" s="4">
        <v>2</v>
      </c>
      <c r="V392" s="4">
        <v>2.1</v>
      </c>
      <c r="W392" s="4">
        <v>0.76800000000000002</v>
      </c>
      <c r="X392" s="4">
        <v>13.8</v>
      </c>
      <c r="Y392" s="4"/>
    </row>
    <row r="393" spans="1:25" x14ac:dyDescent="0.3">
      <c r="A393" s="4" t="s">
        <v>48</v>
      </c>
      <c r="B393" s="4">
        <v>2008</v>
      </c>
      <c r="C393" s="4" t="s">
        <v>31</v>
      </c>
      <c r="D393" s="4" t="str">
        <f>IF(Table1_2[[#This Row],[Life Span ]]&lt;65,"Low",IF(Table1_2[[#This Row],[Life Span ]]&lt;75,"Medium","High"))</f>
        <v>Medium</v>
      </c>
      <c r="E393" s="4">
        <v>72.900000000000006</v>
      </c>
      <c r="F393" s="4">
        <v>155</v>
      </c>
      <c r="G393" s="4">
        <f>AVERAGE(Table1_2[[#This Row],[Adult Mortality]],Table1_2[[#This Row],[infant deaths]])</f>
        <v>78</v>
      </c>
      <c r="H393" s="4">
        <v>1</v>
      </c>
      <c r="I393" s="4">
        <v>10.98</v>
      </c>
      <c r="J393" s="4">
        <v>107.9826127</v>
      </c>
      <c r="K393" s="3">
        <v>96</v>
      </c>
      <c r="L393" s="4">
        <v>1</v>
      </c>
      <c r="M393" s="4">
        <v>61.5</v>
      </c>
      <c r="N393" s="4">
        <v>1</v>
      </c>
      <c r="O393" s="4">
        <v>96</v>
      </c>
      <c r="P393" s="4">
        <v>6.61</v>
      </c>
      <c r="Q393" s="4">
        <v>95</v>
      </c>
      <c r="R393" s="4">
        <v>0.1</v>
      </c>
      <c r="S393" s="4">
        <v>7296.1224789999997</v>
      </c>
      <c r="T393" s="4">
        <v>7492561</v>
      </c>
      <c r="U393" s="4">
        <v>2.1</v>
      </c>
      <c r="V393" s="4">
        <v>2.1</v>
      </c>
      <c r="W393" s="4">
        <v>0.76100000000000001</v>
      </c>
      <c r="X393" s="4">
        <v>13.8</v>
      </c>
      <c r="Y393" s="4"/>
    </row>
    <row r="394" spans="1:25" x14ac:dyDescent="0.3">
      <c r="A394" s="4" t="s">
        <v>48</v>
      </c>
      <c r="B394" s="4">
        <v>2007</v>
      </c>
      <c r="C394" s="4" t="s">
        <v>31</v>
      </c>
      <c r="D394" s="4" t="str">
        <f>IF(Table1_2[[#This Row],[Life Span ]]&lt;65,"Low",IF(Table1_2[[#This Row],[Life Span ]]&lt;75,"Medium","High"))</f>
        <v>Medium</v>
      </c>
      <c r="E394" s="4">
        <v>72.599999999999994</v>
      </c>
      <c r="F394" s="4">
        <v>157</v>
      </c>
      <c r="G394" s="4">
        <f>AVERAGE(Table1_2[[#This Row],[Adult Mortality]],Table1_2[[#This Row],[infant deaths]])</f>
        <v>79</v>
      </c>
      <c r="H394" s="4">
        <v>1</v>
      </c>
      <c r="I394" s="4">
        <v>10.89</v>
      </c>
      <c r="J394" s="4">
        <v>591.51009780000004</v>
      </c>
      <c r="K394" s="3">
        <v>95</v>
      </c>
      <c r="L394" s="4">
        <v>1</v>
      </c>
      <c r="M394" s="4">
        <v>6.9</v>
      </c>
      <c r="N394" s="4">
        <v>1</v>
      </c>
      <c r="O394" s="4">
        <v>95</v>
      </c>
      <c r="P394" s="4">
        <v>6.41</v>
      </c>
      <c r="Q394" s="4">
        <v>95</v>
      </c>
      <c r="R394" s="4">
        <v>0.1</v>
      </c>
      <c r="S394" s="4">
        <v>5932.8996770000003</v>
      </c>
      <c r="T394" s="4">
        <v>7545338</v>
      </c>
      <c r="U394" s="4">
        <v>2.1</v>
      </c>
      <c r="V394" s="4">
        <v>2.2000000000000002</v>
      </c>
      <c r="W394" s="4">
        <v>0.755</v>
      </c>
      <c r="X394" s="4">
        <v>13.5</v>
      </c>
      <c r="Y394" s="4"/>
    </row>
    <row r="395" spans="1:25" x14ac:dyDescent="0.3">
      <c r="A395" s="4" t="s">
        <v>48</v>
      </c>
      <c r="B395" s="4">
        <v>2006</v>
      </c>
      <c r="C395" s="4" t="s">
        <v>31</v>
      </c>
      <c r="D395" s="4" t="str">
        <f>IF(Table1_2[[#This Row],[Life Span ]]&lt;65,"Low",IF(Table1_2[[#This Row],[Life Span ]]&lt;75,"Medium","High"))</f>
        <v>Medium</v>
      </c>
      <c r="E395" s="4">
        <v>72.2</v>
      </c>
      <c r="F395" s="4">
        <v>161</v>
      </c>
      <c r="G395" s="4">
        <f>AVERAGE(Table1_2[[#This Row],[Adult Mortality]],Table1_2[[#This Row],[infant deaths]])</f>
        <v>81</v>
      </c>
      <c r="H395" s="4">
        <v>1</v>
      </c>
      <c r="I395" s="4">
        <v>10.39</v>
      </c>
      <c r="J395" s="4">
        <v>508.63045879999999</v>
      </c>
      <c r="K395" s="3">
        <v>96</v>
      </c>
      <c r="L395" s="4">
        <v>1</v>
      </c>
      <c r="M395" s="4">
        <v>6.3</v>
      </c>
      <c r="N395" s="4">
        <v>1</v>
      </c>
      <c r="O395" s="4">
        <v>96</v>
      </c>
      <c r="P395" s="4">
        <v>6.67</v>
      </c>
      <c r="Q395" s="4">
        <v>95</v>
      </c>
      <c r="R395" s="4">
        <v>0.1</v>
      </c>
      <c r="S395" s="4">
        <v>4513.1362799999997</v>
      </c>
      <c r="T395" s="4">
        <v>76122</v>
      </c>
      <c r="U395" s="4">
        <v>2.2000000000000002</v>
      </c>
      <c r="V395" s="4">
        <v>2.2000000000000002</v>
      </c>
      <c r="W395" s="4">
        <v>0.75</v>
      </c>
      <c r="X395" s="4">
        <v>13.5</v>
      </c>
      <c r="Y395" s="4"/>
    </row>
    <row r="396" spans="1:25" x14ac:dyDescent="0.3">
      <c r="A396" s="4" t="s">
        <v>48</v>
      </c>
      <c r="B396" s="4">
        <v>2005</v>
      </c>
      <c r="C396" s="4" t="s">
        <v>31</v>
      </c>
      <c r="D396" s="4" t="str">
        <f>IF(Table1_2[[#This Row],[Life Span ]]&lt;65,"Low",IF(Table1_2[[#This Row],[Life Span ]]&lt;75,"Medium","High"))</f>
        <v>Medium</v>
      </c>
      <c r="E396" s="4">
        <v>72.099999999999994</v>
      </c>
      <c r="F396" s="4">
        <v>16</v>
      </c>
      <c r="G396" s="4">
        <f>AVERAGE(Table1_2[[#This Row],[Adult Mortality]],Table1_2[[#This Row],[infant deaths]])</f>
        <v>8.5</v>
      </c>
      <c r="H396" s="4">
        <v>1</v>
      </c>
      <c r="I396" s="4">
        <v>10.48</v>
      </c>
      <c r="J396" s="4">
        <v>456.34046569999998</v>
      </c>
      <c r="K396" s="3">
        <v>96</v>
      </c>
      <c r="L396" s="4">
        <v>3</v>
      </c>
      <c r="M396" s="4">
        <v>59.7</v>
      </c>
      <c r="N396" s="4">
        <v>1</v>
      </c>
      <c r="O396" s="4">
        <v>97</v>
      </c>
      <c r="P396" s="4">
        <v>7.8</v>
      </c>
      <c r="Q396" s="4">
        <v>96</v>
      </c>
      <c r="R396" s="4">
        <v>0.1</v>
      </c>
      <c r="S396" s="4">
        <v>3893.6899800000001</v>
      </c>
      <c r="T396" s="4">
        <v>7658972</v>
      </c>
      <c r="U396" s="4">
        <v>2.2000000000000002</v>
      </c>
      <c r="V396" s="4">
        <v>2.2999999999999998</v>
      </c>
      <c r="W396" s="4">
        <v>0.745</v>
      </c>
      <c r="X396" s="4">
        <v>13.5</v>
      </c>
      <c r="Y396" s="4"/>
    </row>
    <row r="397" spans="1:25" x14ac:dyDescent="0.3">
      <c r="A397" s="4" t="s">
        <v>48</v>
      </c>
      <c r="B397" s="4">
        <v>2004</v>
      </c>
      <c r="C397" s="4" t="s">
        <v>31</v>
      </c>
      <c r="D397" s="4" t="str">
        <f>IF(Table1_2[[#This Row],[Life Span ]]&lt;65,"Low",IF(Table1_2[[#This Row],[Life Span ]]&lt;75,"Medium","High"))</f>
        <v>Medium</v>
      </c>
      <c r="E397" s="4">
        <v>72.2</v>
      </c>
      <c r="F397" s="4">
        <v>157</v>
      </c>
      <c r="G397" s="4">
        <f>AVERAGE(Table1_2[[#This Row],[Adult Mortality]],Table1_2[[#This Row],[infant deaths]])</f>
        <v>79</v>
      </c>
      <c r="H397" s="4">
        <v>1</v>
      </c>
      <c r="I397" s="4">
        <v>10.96</v>
      </c>
      <c r="J397" s="4">
        <v>384.14730279999998</v>
      </c>
      <c r="K397" s="3">
        <v>94</v>
      </c>
      <c r="L397" s="4">
        <v>0</v>
      </c>
      <c r="M397" s="4">
        <v>59.1</v>
      </c>
      <c r="N397" s="4">
        <v>1</v>
      </c>
      <c r="O397" s="4">
        <v>94</v>
      </c>
      <c r="P397" s="4">
        <v>7.9</v>
      </c>
      <c r="Q397" s="4">
        <v>95</v>
      </c>
      <c r="R397" s="4">
        <v>0.1</v>
      </c>
      <c r="S397" s="4">
        <v>3381.5783700000002</v>
      </c>
      <c r="T397" s="4">
        <v>771686</v>
      </c>
      <c r="U397" s="4">
        <v>2.2999999999999998</v>
      </c>
      <c r="V397" s="4">
        <v>2.2999999999999998</v>
      </c>
      <c r="W397" s="4">
        <v>0.73799999999999999</v>
      </c>
      <c r="X397" s="4">
        <v>13.3</v>
      </c>
      <c r="Y397" s="4"/>
    </row>
    <row r="398" spans="1:25" x14ac:dyDescent="0.3">
      <c r="A398" s="4" t="s">
        <v>48</v>
      </c>
      <c r="B398" s="4">
        <v>2003</v>
      </c>
      <c r="C398" s="4" t="s">
        <v>31</v>
      </c>
      <c r="D398" s="4" t="str">
        <f>IF(Table1_2[[#This Row],[Life Span ]]&lt;65,"Low",IF(Table1_2[[#This Row],[Life Span ]]&lt;75,"Medium","High"))</f>
        <v>Medium</v>
      </c>
      <c r="E398" s="4">
        <v>72</v>
      </c>
      <c r="F398" s="4">
        <v>155</v>
      </c>
      <c r="G398" s="4">
        <f>AVERAGE(Table1_2[[#This Row],[Adult Mortality]],Table1_2[[#This Row],[infant deaths]])</f>
        <v>78</v>
      </c>
      <c r="H398" s="4">
        <v>1</v>
      </c>
      <c r="I398" s="4">
        <v>11.19</v>
      </c>
      <c r="J398" s="4">
        <v>32.386161029999997</v>
      </c>
      <c r="K398" s="3">
        <v>96</v>
      </c>
      <c r="L398" s="4">
        <v>0</v>
      </c>
      <c r="M398" s="4">
        <v>58.6</v>
      </c>
      <c r="N398" s="4">
        <v>1</v>
      </c>
      <c r="O398" s="4">
        <v>96</v>
      </c>
      <c r="P398" s="4">
        <v>7.43</v>
      </c>
      <c r="Q398" s="4">
        <v>96</v>
      </c>
      <c r="R398" s="4">
        <v>0.1</v>
      </c>
      <c r="S398" s="4">
        <v>271.46823999999998</v>
      </c>
      <c r="T398" s="4">
        <v>7775327</v>
      </c>
      <c r="U398" s="4">
        <v>2.2999999999999998</v>
      </c>
      <c r="V398" s="4">
        <v>2.4</v>
      </c>
      <c r="W398" s="4">
        <v>0.72899999999999998</v>
      </c>
      <c r="X398" s="4">
        <v>12.9</v>
      </c>
      <c r="Y398" s="4"/>
    </row>
    <row r="399" spans="1:25" x14ac:dyDescent="0.3">
      <c r="A399" s="4" t="s">
        <v>48</v>
      </c>
      <c r="B399" s="4">
        <v>2002</v>
      </c>
      <c r="C399" s="4" t="s">
        <v>31</v>
      </c>
      <c r="D399" s="4" t="str">
        <f>IF(Table1_2[[#This Row],[Life Span ]]&lt;65,"Low",IF(Table1_2[[#This Row],[Life Span ]]&lt;75,"Medium","High"))</f>
        <v>Medium</v>
      </c>
      <c r="E399" s="4">
        <v>71.8</v>
      </c>
      <c r="F399" s="4">
        <v>157</v>
      </c>
      <c r="G399" s="4">
        <f>AVERAGE(Table1_2[[#This Row],[Adult Mortality]],Table1_2[[#This Row],[infant deaths]])</f>
        <v>79</v>
      </c>
      <c r="H399" s="4">
        <v>1</v>
      </c>
      <c r="I399" s="4">
        <v>10.199999999999999</v>
      </c>
      <c r="J399" s="4">
        <v>33.267781339999999</v>
      </c>
      <c r="K399" s="3">
        <v>88</v>
      </c>
      <c r="L399" s="4">
        <v>0</v>
      </c>
      <c r="M399" s="4">
        <v>58.1</v>
      </c>
      <c r="N399" s="4">
        <v>1</v>
      </c>
      <c r="O399" s="4">
        <v>94</v>
      </c>
      <c r="P399" s="4">
        <v>7.41</v>
      </c>
      <c r="Q399" s="4">
        <v>93</v>
      </c>
      <c r="R399" s="4">
        <v>0.1</v>
      </c>
      <c r="S399" s="4">
        <v>287.53484300000002</v>
      </c>
      <c r="T399" s="4">
        <v>7837161</v>
      </c>
      <c r="U399" s="4">
        <v>2.4</v>
      </c>
      <c r="V399" s="4">
        <v>2.4</v>
      </c>
      <c r="W399" s="4">
        <v>0.72299999999999998</v>
      </c>
      <c r="X399" s="4">
        <v>12.9</v>
      </c>
      <c r="Y399" s="4"/>
    </row>
    <row r="400" spans="1:25" x14ac:dyDescent="0.3">
      <c r="A400" s="4" t="s">
        <v>48</v>
      </c>
      <c r="B400" s="4">
        <v>2001</v>
      </c>
      <c r="C400" s="4" t="s">
        <v>31</v>
      </c>
      <c r="D400" s="4" t="str">
        <f>IF(Table1_2[[#This Row],[Life Span ]]&lt;65,"Low",IF(Table1_2[[#This Row],[Life Span ]]&lt;75,"Medium","High"))</f>
        <v>Medium</v>
      </c>
      <c r="E400" s="4">
        <v>71.599999999999994</v>
      </c>
      <c r="F400" s="4">
        <v>16</v>
      </c>
      <c r="G400" s="4">
        <f>AVERAGE(Table1_2[[#This Row],[Adult Mortality]],Table1_2[[#This Row],[infant deaths]])</f>
        <v>8.5</v>
      </c>
      <c r="H400" s="4">
        <v>1</v>
      </c>
      <c r="I400" s="4">
        <v>10.72</v>
      </c>
      <c r="J400" s="4">
        <v>25.062628950000001</v>
      </c>
      <c r="K400" s="3">
        <v>93</v>
      </c>
      <c r="L400" s="4">
        <v>8</v>
      </c>
      <c r="M400" s="4">
        <v>57.5</v>
      </c>
      <c r="N400" s="4">
        <v>1</v>
      </c>
      <c r="O400" s="4">
        <v>94</v>
      </c>
      <c r="P400" s="4">
        <v>7.23</v>
      </c>
      <c r="Q400" s="4">
        <v>94</v>
      </c>
      <c r="R400" s="4">
        <v>0.1</v>
      </c>
      <c r="S400" s="4">
        <v>1764.97387</v>
      </c>
      <c r="T400" s="4">
        <v>89142</v>
      </c>
      <c r="U400" s="4">
        <v>2.4</v>
      </c>
      <c r="V400" s="4">
        <v>2.5</v>
      </c>
      <c r="W400" s="4">
        <v>0.71299999999999997</v>
      </c>
      <c r="X400" s="4">
        <v>12.9</v>
      </c>
      <c r="Y400" s="4"/>
    </row>
    <row r="401" spans="1:25" x14ac:dyDescent="0.3">
      <c r="A401" s="4" t="s">
        <v>48</v>
      </c>
      <c r="B401" s="4">
        <v>2000</v>
      </c>
      <c r="C401" s="4" t="s">
        <v>31</v>
      </c>
      <c r="D401" s="4" t="str">
        <f>IF(Table1_2[[#This Row],[Life Span ]]&lt;65,"Low",IF(Table1_2[[#This Row],[Life Span ]]&lt;75,"Medium","High"))</f>
        <v>Medium</v>
      </c>
      <c r="E401" s="4">
        <v>71.099999999999994</v>
      </c>
      <c r="F401" s="4">
        <v>163</v>
      </c>
      <c r="G401" s="4">
        <f>AVERAGE(Table1_2[[#This Row],[Adult Mortality]],Table1_2[[#This Row],[infant deaths]])</f>
        <v>82</v>
      </c>
      <c r="H401" s="4">
        <v>1</v>
      </c>
      <c r="I401" s="4">
        <v>9.69</v>
      </c>
      <c r="J401" s="4">
        <v>15.2357274</v>
      </c>
      <c r="K401" s="3">
        <v>94</v>
      </c>
      <c r="L401" s="4">
        <v>46</v>
      </c>
      <c r="M401" s="4">
        <v>57</v>
      </c>
      <c r="N401" s="4">
        <v>1</v>
      </c>
      <c r="O401" s="4">
        <v>94</v>
      </c>
      <c r="P401" s="4">
        <v>6.7</v>
      </c>
      <c r="Q401" s="4">
        <v>93</v>
      </c>
      <c r="R401" s="4">
        <v>0.1</v>
      </c>
      <c r="S401" s="4">
        <v>169.28586000000001</v>
      </c>
      <c r="T401" s="4">
        <v>817172</v>
      </c>
      <c r="U401" s="4">
        <v>2.5</v>
      </c>
      <c r="V401" s="4">
        <v>2.5</v>
      </c>
      <c r="W401" s="4">
        <v>0.70899999999999996</v>
      </c>
      <c r="X401" s="4">
        <v>12.9</v>
      </c>
      <c r="Y401" s="4"/>
    </row>
    <row r="402" spans="1:25" x14ac:dyDescent="0.3">
      <c r="A402" s="4" t="s">
        <v>49</v>
      </c>
      <c r="B402" s="4">
        <v>2015</v>
      </c>
      <c r="C402" s="4" t="s">
        <v>23</v>
      </c>
      <c r="D402" s="4" t="str">
        <f>IF(Table1_2[[#This Row],[Life Span ]]&lt;65,"Low",IF(Table1_2[[#This Row],[Life Span ]]&lt;75,"Medium","High"))</f>
        <v>Low</v>
      </c>
      <c r="E402" s="4">
        <v>59.9</v>
      </c>
      <c r="F402" s="4">
        <v>26</v>
      </c>
      <c r="G402" s="4">
        <f>AVERAGE(Table1_2[[#This Row],[Adult Mortality]],Table1_2[[#This Row],[infant deaths]])</f>
        <v>32</v>
      </c>
      <c r="H402" s="4">
        <v>38</v>
      </c>
      <c r="I402" s="4">
        <v>0.01</v>
      </c>
      <c r="J402" s="4">
        <v>0</v>
      </c>
      <c r="K402" s="3">
        <v>91</v>
      </c>
      <c r="L402" s="4">
        <v>99</v>
      </c>
      <c r="M402" s="4">
        <v>19.399999999999999</v>
      </c>
      <c r="N402" s="4">
        <v>61</v>
      </c>
      <c r="O402" s="4">
        <v>91</v>
      </c>
      <c r="P402" s="4">
        <v>6.7</v>
      </c>
      <c r="Q402" s="4">
        <v>91</v>
      </c>
      <c r="R402" s="4">
        <v>0.6</v>
      </c>
      <c r="S402" s="4">
        <v>615.59222499999998</v>
      </c>
      <c r="T402" s="4">
        <v>1811624</v>
      </c>
      <c r="U402" s="4">
        <v>8</v>
      </c>
      <c r="V402" s="4">
        <v>7.5</v>
      </c>
      <c r="W402" s="4">
        <v>0.39900000000000002</v>
      </c>
      <c r="X402" s="4">
        <v>7.7</v>
      </c>
      <c r="Y402" s="4"/>
    </row>
    <row r="403" spans="1:25" x14ac:dyDescent="0.3">
      <c r="A403" s="4" t="s">
        <v>49</v>
      </c>
      <c r="B403" s="4">
        <v>2014</v>
      </c>
      <c r="C403" s="4" t="s">
        <v>23</v>
      </c>
      <c r="D403" s="4" t="str">
        <f>IF(Table1_2[[#This Row],[Life Span ]]&lt;65,"Low",IF(Table1_2[[#This Row],[Life Span ]]&lt;75,"Medium","High"))</f>
        <v>Low</v>
      </c>
      <c r="E403" s="4">
        <v>59.3</v>
      </c>
      <c r="F403" s="4">
        <v>268</v>
      </c>
      <c r="G403" s="4">
        <f>AVERAGE(Table1_2[[#This Row],[Adult Mortality]],Table1_2[[#This Row],[infant deaths]])</f>
        <v>153.5</v>
      </c>
      <c r="H403" s="4">
        <v>39</v>
      </c>
      <c r="I403" s="4">
        <v>0.01</v>
      </c>
      <c r="J403" s="4">
        <v>8.3863395010000001</v>
      </c>
      <c r="K403" s="3">
        <v>91</v>
      </c>
      <c r="L403" s="4">
        <v>343</v>
      </c>
      <c r="M403" s="4">
        <v>18.8</v>
      </c>
      <c r="N403" s="4">
        <v>63</v>
      </c>
      <c r="O403" s="4">
        <v>91</v>
      </c>
      <c r="P403" s="4">
        <v>4.96</v>
      </c>
      <c r="Q403" s="4">
        <v>91</v>
      </c>
      <c r="R403" s="4">
        <v>0.6</v>
      </c>
      <c r="S403" s="4">
        <v>75.146411299999997</v>
      </c>
      <c r="T403" s="4">
        <v>17585977</v>
      </c>
      <c r="U403" s="4">
        <v>8.1999999999999993</v>
      </c>
      <c r="V403" s="4">
        <v>7.7</v>
      </c>
      <c r="W403" s="4">
        <v>0.39800000000000002</v>
      </c>
      <c r="X403" s="4">
        <v>7.7</v>
      </c>
      <c r="Y403" s="4"/>
    </row>
    <row r="404" spans="1:25" x14ac:dyDescent="0.3">
      <c r="A404" s="4" t="s">
        <v>49</v>
      </c>
      <c r="B404" s="4">
        <v>2013</v>
      </c>
      <c r="C404" s="4" t="s">
        <v>23</v>
      </c>
      <c r="D404" s="4" t="str">
        <f>IF(Table1_2[[#This Row],[Life Span ]]&lt;65,"Low",IF(Table1_2[[#This Row],[Life Span ]]&lt;75,"Medium","High"))</f>
        <v>Low</v>
      </c>
      <c r="E404" s="4">
        <v>59</v>
      </c>
      <c r="F404" s="4">
        <v>27</v>
      </c>
      <c r="G404" s="4">
        <f>AVERAGE(Table1_2[[#This Row],[Adult Mortality]],Table1_2[[#This Row],[infant deaths]])</f>
        <v>33.5</v>
      </c>
      <c r="H404" s="4">
        <v>40</v>
      </c>
      <c r="I404" s="4">
        <v>4.6399999999999997</v>
      </c>
      <c r="J404" s="4">
        <v>88.970402140000004</v>
      </c>
      <c r="K404" s="3">
        <v>88</v>
      </c>
      <c r="L404" s="4">
        <v>375</v>
      </c>
      <c r="M404" s="4">
        <v>18.2</v>
      </c>
      <c r="N404" s="4">
        <v>66</v>
      </c>
      <c r="O404" s="4">
        <v>89</v>
      </c>
      <c r="P404" s="4">
        <v>5.91</v>
      </c>
      <c r="Q404" s="4">
        <v>88</v>
      </c>
      <c r="R404" s="4">
        <v>0.7</v>
      </c>
      <c r="S404" s="4">
        <v>699.45284700000002</v>
      </c>
      <c r="T404" s="4">
        <v>1772723</v>
      </c>
      <c r="U404" s="4">
        <v>8.4</v>
      </c>
      <c r="V404" s="4">
        <v>7.9</v>
      </c>
      <c r="W404" s="4">
        <v>0.39200000000000002</v>
      </c>
      <c r="X404" s="4">
        <v>7.5</v>
      </c>
      <c r="Y404" s="4"/>
    </row>
    <row r="405" spans="1:25" x14ac:dyDescent="0.3">
      <c r="A405" s="4" t="s">
        <v>49</v>
      </c>
      <c r="B405" s="4">
        <v>2012</v>
      </c>
      <c r="C405" s="4" t="s">
        <v>23</v>
      </c>
      <c r="D405" s="4" t="str">
        <f>IF(Table1_2[[#This Row],[Life Span ]]&lt;65,"Low",IF(Table1_2[[#This Row],[Life Span ]]&lt;75,"Medium","High"))</f>
        <v>Low</v>
      </c>
      <c r="E405" s="4">
        <v>58.6</v>
      </c>
      <c r="F405" s="4">
        <v>271</v>
      </c>
      <c r="G405" s="4">
        <f>AVERAGE(Table1_2[[#This Row],[Adult Mortality]],Table1_2[[#This Row],[infant deaths]])</f>
        <v>156</v>
      </c>
      <c r="H405" s="4">
        <v>41</v>
      </c>
      <c r="I405" s="4">
        <v>4.75</v>
      </c>
      <c r="J405" s="4">
        <v>78.769873630000006</v>
      </c>
      <c r="K405" s="3">
        <v>9</v>
      </c>
      <c r="L405" s="4">
        <v>7362</v>
      </c>
      <c r="M405" s="4">
        <v>17.7</v>
      </c>
      <c r="N405" s="4">
        <v>68</v>
      </c>
      <c r="O405" s="4">
        <v>9</v>
      </c>
      <c r="P405" s="4">
        <v>5.33</v>
      </c>
      <c r="Q405" s="4">
        <v>9</v>
      </c>
      <c r="R405" s="4">
        <v>0.8</v>
      </c>
      <c r="S405" s="4">
        <v>673.82270000000005</v>
      </c>
      <c r="T405" s="4">
        <v>16571216</v>
      </c>
      <c r="U405" s="4">
        <v>8.6</v>
      </c>
      <c r="V405" s="4">
        <v>8.1</v>
      </c>
      <c r="W405" s="4">
        <v>0.38400000000000001</v>
      </c>
      <c r="X405" s="4">
        <v>7.2</v>
      </c>
      <c r="Y405" s="4"/>
    </row>
    <row r="406" spans="1:25" x14ac:dyDescent="0.3">
      <c r="A406" s="4" t="s">
        <v>49</v>
      </c>
      <c r="B406" s="4">
        <v>2011</v>
      </c>
      <c r="C406" s="4" t="s">
        <v>23</v>
      </c>
      <c r="D406" s="4" t="str">
        <f>IF(Table1_2[[#This Row],[Life Span ]]&lt;65,"Low",IF(Table1_2[[#This Row],[Life Span ]]&lt;75,"Medium","High"))</f>
        <v>Low</v>
      </c>
      <c r="E406" s="4">
        <v>58.1</v>
      </c>
      <c r="F406" s="4">
        <v>275</v>
      </c>
      <c r="G406" s="4">
        <f>AVERAGE(Table1_2[[#This Row],[Adult Mortality]],Table1_2[[#This Row],[infant deaths]])</f>
        <v>158.5</v>
      </c>
      <c r="H406" s="4">
        <v>42</v>
      </c>
      <c r="I406" s="4">
        <v>4.51</v>
      </c>
      <c r="J406" s="4">
        <v>85.555929059999997</v>
      </c>
      <c r="K406" s="3">
        <v>91</v>
      </c>
      <c r="L406" s="4">
        <v>860</v>
      </c>
      <c r="M406" s="4">
        <v>17.100000000000001</v>
      </c>
      <c r="N406" s="4">
        <v>71</v>
      </c>
      <c r="O406" s="4">
        <v>9</v>
      </c>
      <c r="P406" s="4">
        <v>5.17</v>
      </c>
      <c r="Q406" s="4">
        <v>91</v>
      </c>
      <c r="R406" s="4">
        <v>0.9</v>
      </c>
      <c r="S406" s="4">
        <v>666.84278300000005</v>
      </c>
      <c r="T406" s="4">
        <v>168194</v>
      </c>
      <c r="U406" s="4">
        <v>8.8000000000000007</v>
      </c>
      <c r="V406" s="4">
        <v>8.4</v>
      </c>
      <c r="W406" s="4">
        <v>0.377</v>
      </c>
      <c r="X406" s="4">
        <v>6.7</v>
      </c>
      <c r="Y406" s="4"/>
    </row>
    <row r="407" spans="1:25" x14ac:dyDescent="0.3">
      <c r="A407" s="4" t="s">
        <v>49</v>
      </c>
      <c r="B407" s="4">
        <v>2010</v>
      </c>
      <c r="C407" s="4" t="s">
        <v>23</v>
      </c>
      <c r="D407" s="4" t="str">
        <f>IF(Table1_2[[#This Row],[Life Span ]]&lt;65,"Low",IF(Table1_2[[#This Row],[Life Span ]]&lt;75,"Medium","High"))</f>
        <v>Low</v>
      </c>
      <c r="E407" s="4">
        <v>57.5</v>
      </c>
      <c r="F407" s="4">
        <v>279</v>
      </c>
      <c r="G407" s="4">
        <f>AVERAGE(Table1_2[[#This Row],[Adult Mortality]],Table1_2[[#This Row],[infant deaths]])</f>
        <v>161</v>
      </c>
      <c r="H407" s="4">
        <v>43</v>
      </c>
      <c r="I407" s="4">
        <v>4.55</v>
      </c>
      <c r="J407" s="4">
        <v>90.460182360000005</v>
      </c>
      <c r="K407" s="3">
        <v>91</v>
      </c>
      <c r="L407" s="4">
        <v>2511</v>
      </c>
      <c r="M407" s="4">
        <v>16.600000000000001</v>
      </c>
      <c r="N407" s="4">
        <v>74</v>
      </c>
      <c r="O407" s="4">
        <v>9</v>
      </c>
      <c r="P407" s="4">
        <v>7.17</v>
      </c>
      <c r="Q407" s="4">
        <v>91</v>
      </c>
      <c r="R407" s="4">
        <v>1</v>
      </c>
      <c r="S407" s="4">
        <v>575.44645270000001</v>
      </c>
      <c r="T407" s="4">
        <v>1565217</v>
      </c>
      <c r="U407" s="4">
        <v>9</v>
      </c>
      <c r="V407" s="4">
        <v>8.6</v>
      </c>
      <c r="W407" s="4">
        <v>0.36499999999999999</v>
      </c>
      <c r="X407" s="4">
        <v>6.3</v>
      </c>
      <c r="Y407" s="4"/>
    </row>
    <row r="408" spans="1:25" x14ac:dyDescent="0.3">
      <c r="A408" s="4" t="s">
        <v>49</v>
      </c>
      <c r="B408" s="4">
        <v>2009</v>
      </c>
      <c r="C408" s="4" t="s">
        <v>23</v>
      </c>
      <c r="D408" s="4" t="str">
        <f>IF(Table1_2[[#This Row],[Life Span ]]&lt;65,"Low",IF(Table1_2[[#This Row],[Life Span ]]&lt;75,"Medium","High"))</f>
        <v>Low</v>
      </c>
      <c r="E408" s="4">
        <v>56.9</v>
      </c>
      <c r="F408" s="4">
        <v>283</v>
      </c>
      <c r="G408" s="4">
        <f>AVERAGE(Table1_2[[#This Row],[Adult Mortality]],Table1_2[[#This Row],[infant deaths]])</f>
        <v>163.5</v>
      </c>
      <c r="H408" s="4">
        <v>44</v>
      </c>
      <c r="I408" s="4">
        <v>4.55</v>
      </c>
      <c r="J408" s="4">
        <v>81.143047050000007</v>
      </c>
      <c r="K408" s="3">
        <v>92</v>
      </c>
      <c r="L408" s="4">
        <v>54118</v>
      </c>
      <c r="M408" s="4">
        <v>16.100000000000001</v>
      </c>
      <c r="N408" s="4">
        <v>77</v>
      </c>
      <c r="O408" s="4">
        <v>91</v>
      </c>
      <c r="P408" s="4">
        <v>7.41</v>
      </c>
      <c r="Q408" s="4">
        <v>92</v>
      </c>
      <c r="R408" s="4">
        <v>1.1000000000000001</v>
      </c>
      <c r="S408" s="4">
        <v>552.74555210000005</v>
      </c>
      <c r="T408" s="4">
        <v>1514199</v>
      </c>
      <c r="U408" s="4">
        <v>9.3000000000000007</v>
      </c>
      <c r="V408" s="4">
        <v>8.8000000000000007</v>
      </c>
      <c r="W408" s="4">
        <v>0.35599999999999998</v>
      </c>
      <c r="X408" s="4">
        <v>5.9</v>
      </c>
      <c r="Y408" s="4"/>
    </row>
    <row r="409" spans="1:25" x14ac:dyDescent="0.3">
      <c r="A409" s="4" t="s">
        <v>49</v>
      </c>
      <c r="B409" s="4">
        <v>2008</v>
      </c>
      <c r="C409" s="4" t="s">
        <v>23</v>
      </c>
      <c r="D409" s="4" t="str">
        <f>IF(Table1_2[[#This Row],[Life Span ]]&lt;65,"Low",IF(Table1_2[[#This Row],[Life Span ]]&lt;75,"Medium","High"))</f>
        <v>Low</v>
      </c>
      <c r="E409" s="4">
        <v>56.1</v>
      </c>
      <c r="F409" s="4">
        <v>288</v>
      </c>
      <c r="G409" s="4">
        <f>AVERAGE(Table1_2[[#This Row],[Adult Mortality]],Table1_2[[#This Row],[infant deaths]])</f>
        <v>166.5</v>
      </c>
      <c r="H409" s="4">
        <v>45</v>
      </c>
      <c r="I409" s="4">
        <v>4.5</v>
      </c>
      <c r="J409" s="4">
        <v>107.79883390000001</v>
      </c>
      <c r="K409" s="3">
        <v>93</v>
      </c>
      <c r="L409" s="4">
        <v>395</v>
      </c>
      <c r="M409" s="4">
        <v>15.6</v>
      </c>
      <c r="N409" s="4">
        <v>80</v>
      </c>
      <c r="O409" s="4">
        <v>92</v>
      </c>
      <c r="P409" s="4">
        <v>6.77</v>
      </c>
      <c r="Q409" s="4">
        <v>93</v>
      </c>
      <c r="R409" s="4">
        <v>1.5</v>
      </c>
      <c r="S409" s="4">
        <v>569.76127840000004</v>
      </c>
      <c r="T409" s="4">
        <v>14689726</v>
      </c>
      <c r="U409" s="4">
        <v>9.5</v>
      </c>
      <c r="V409" s="4">
        <v>9.1</v>
      </c>
      <c r="W409" s="4">
        <v>0.34499999999999997</v>
      </c>
      <c r="X409" s="4">
        <v>5.4</v>
      </c>
      <c r="Y409" s="4"/>
    </row>
    <row r="410" spans="1:25" x14ac:dyDescent="0.3">
      <c r="A410" s="4" t="s">
        <v>49</v>
      </c>
      <c r="B410" s="4">
        <v>2007</v>
      </c>
      <c r="C410" s="4" t="s">
        <v>23</v>
      </c>
      <c r="D410" s="4" t="str">
        <f>IF(Table1_2[[#This Row],[Life Span ]]&lt;65,"Low",IF(Table1_2[[#This Row],[Life Span ]]&lt;75,"Medium","High"))</f>
        <v>Low</v>
      </c>
      <c r="E410" s="4">
        <v>55.3</v>
      </c>
      <c r="F410" s="4">
        <v>293</v>
      </c>
      <c r="G410" s="4">
        <f>AVERAGE(Table1_2[[#This Row],[Adult Mortality]],Table1_2[[#This Row],[infant deaths]])</f>
        <v>169.5</v>
      </c>
      <c r="H410" s="4">
        <v>46</v>
      </c>
      <c r="I410" s="4">
        <v>4.58</v>
      </c>
      <c r="J410" s="4">
        <v>73.927305829999995</v>
      </c>
      <c r="K410" s="3">
        <v>89</v>
      </c>
      <c r="L410" s="4">
        <v>12</v>
      </c>
      <c r="M410" s="4">
        <v>15.1</v>
      </c>
      <c r="N410" s="4">
        <v>83</v>
      </c>
      <c r="O410" s="4">
        <v>93</v>
      </c>
      <c r="P410" s="4">
        <v>6.63</v>
      </c>
      <c r="Q410" s="4">
        <v>89</v>
      </c>
      <c r="R410" s="4">
        <v>1.7</v>
      </c>
      <c r="S410" s="4">
        <v>475.11122</v>
      </c>
      <c r="T410" s="4">
        <v>1425221</v>
      </c>
      <c r="U410" s="4">
        <v>9.8000000000000007</v>
      </c>
      <c r="V410" s="4">
        <v>9.3000000000000007</v>
      </c>
      <c r="W410" s="4">
        <v>0.33400000000000002</v>
      </c>
      <c r="X410" s="4">
        <v>4.9000000000000004</v>
      </c>
      <c r="Y410" s="4"/>
    </row>
    <row r="411" spans="1:25" x14ac:dyDescent="0.3">
      <c r="A411" s="4" t="s">
        <v>49</v>
      </c>
      <c r="B411" s="4">
        <v>2006</v>
      </c>
      <c r="C411" s="4" t="s">
        <v>23</v>
      </c>
      <c r="D411" s="4" t="str">
        <f>IF(Table1_2[[#This Row],[Life Span ]]&lt;65,"Low",IF(Table1_2[[#This Row],[Life Span ]]&lt;75,"Medium","High"))</f>
        <v>Low</v>
      </c>
      <c r="E411" s="4">
        <v>54.3</v>
      </c>
      <c r="F411" s="4">
        <v>32</v>
      </c>
      <c r="G411" s="4">
        <f>AVERAGE(Table1_2[[#This Row],[Adult Mortality]],Table1_2[[#This Row],[infant deaths]])</f>
        <v>39.5</v>
      </c>
      <c r="H411" s="4">
        <v>47</v>
      </c>
      <c r="I411" s="4">
        <v>4.7300000000000004</v>
      </c>
      <c r="J411" s="4">
        <v>64.240252080000005</v>
      </c>
      <c r="K411" s="3">
        <v>76</v>
      </c>
      <c r="L411" s="4">
        <v>125</v>
      </c>
      <c r="M411" s="4">
        <v>14.6</v>
      </c>
      <c r="N411" s="4">
        <v>86</v>
      </c>
      <c r="O411" s="4">
        <v>94</v>
      </c>
      <c r="P411" s="4">
        <v>6.58</v>
      </c>
      <c r="Q411" s="4">
        <v>86</v>
      </c>
      <c r="R411" s="4">
        <v>2</v>
      </c>
      <c r="S411" s="4">
        <v>422.63323739999998</v>
      </c>
      <c r="T411" s="4">
        <v>13829177</v>
      </c>
      <c r="U411" s="4">
        <v>1</v>
      </c>
      <c r="V411" s="4">
        <v>9.6</v>
      </c>
      <c r="W411" s="4">
        <v>0.32500000000000001</v>
      </c>
      <c r="X411" s="4">
        <v>4.7</v>
      </c>
      <c r="Y411" s="4"/>
    </row>
    <row r="412" spans="1:25" x14ac:dyDescent="0.3">
      <c r="A412" s="4" t="s">
        <v>49</v>
      </c>
      <c r="B412" s="4">
        <v>2005</v>
      </c>
      <c r="C412" s="4" t="s">
        <v>23</v>
      </c>
      <c r="D412" s="4" t="str">
        <f>IF(Table1_2[[#This Row],[Life Span ]]&lt;65,"Low",IF(Table1_2[[#This Row],[Life Span ]]&lt;75,"Medium","High"))</f>
        <v>Low</v>
      </c>
      <c r="E412" s="4">
        <v>53.3</v>
      </c>
      <c r="F412" s="4">
        <v>313</v>
      </c>
      <c r="G412" s="4">
        <f>AVERAGE(Table1_2[[#This Row],[Adult Mortality]],Table1_2[[#This Row],[infant deaths]])</f>
        <v>180.5</v>
      </c>
      <c r="H412" s="4">
        <v>48</v>
      </c>
      <c r="I412" s="4">
        <v>4.88</v>
      </c>
      <c r="J412" s="4">
        <v>8.7699893289999995</v>
      </c>
      <c r="K412" s="3">
        <v>76</v>
      </c>
      <c r="L412" s="4">
        <v>253</v>
      </c>
      <c r="M412" s="4">
        <v>14.2</v>
      </c>
      <c r="N412" s="4">
        <v>89</v>
      </c>
      <c r="O412" s="4">
        <v>94</v>
      </c>
      <c r="P412" s="4">
        <v>6.87</v>
      </c>
      <c r="Q412" s="4">
        <v>82</v>
      </c>
      <c r="R412" s="4">
        <v>2.2999999999999998</v>
      </c>
      <c r="S412" s="4">
        <v>46.998871000000001</v>
      </c>
      <c r="T412" s="4">
        <v>1342193</v>
      </c>
      <c r="U412" s="4">
        <v>1.3</v>
      </c>
      <c r="V412" s="4">
        <v>9.8000000000000007</v>
      </c>
      <c r="W412" s="4">
        <v>0</v>
      </c>
      <c r="X412" s="4">
        <v>4.3</v>
      </c>
      <c r="Y412" s="4"/>
    </row>
    <row r="413" spans="1:25" x14ac:dyDescent="0.3">
      <c r="A413" s="4" t="s">
        <v>49</v>
      </c>
      <c r="B413" s="4">
        <v>2004</v>
      </c>
      <c r="C413" s="4" t="s">
        <v>23</v>
      </c>
      <c r="D413" s="4" t="str">
        <f>IF(Table1_2[[#This Row],[Life Span ]]&lt;65,"Low",IF(Table1_2[[#This Row],[Life Span ]]&lt;75,"Medium","High"))</f>
        <v>Low</v>
      </c>
      <c r="E413" s="4">
        <v>52.4</v>
      </c>
      <c r="F413" s="4">
        <v>323</v>
      </c>
      <c r="G413" s="4">
        <f>AVERAGE(Table1_2[[#This Row],[Adult Mortality]],Table1_2[[#This Row],[infant deaths]])</f>
        <v>186</v>
      </c>
      <c r="H413" s="4">
        <v>49</v>
      </c>
      <c r="I413" s="4">
        <v>4.54</v>
      </c>
      <c r="J413" s="4">
        <v>56.961080889999998</v>
      </c>
      <c r="K413" s="3">
        <v>76</v>
      </c>
      <c r="L413" s="4">
        <v>77</v>
      </c>
      <c r="M413" s="4">
        <v>13.7</v>
      </c>
      <c r="N413" s="4">
        <v>91</v>
      </c>
      <c r="O413" s="4">
        <v>83</v>
      </c>
      <c r="P413" s="4">
        <v>6.45</v>
      </c>
      <c r="Q413" s="4">
        <v>79</v>
      </c>
      <c r="R413" s="4">
        <v>2.5</v>
      </c>
      <c r="S413" s="4">
        <v>371.32386500000001</v>
      </c>
      <c r="T413" s="4">
        <v>133569</v>
      </c>
      <c r="U413" s="4">
        <v>1.5</v>
      </c>
      <c r="V413" s="4">
        <v>1.1000000000000001</v>
      </c>
      <c r="W413" s="4">
        <v>0</v>
      </c>
      <c r="X413" s="4">
        <v>3.9</v>
      </c>
      <c r="Y413" s="4"/>
    </row>
    <row r="414" spans="1:25" x14ac:dyDescent="0.3">
      <c r="A414" s="4" t="s">
        <v>49</v>
      </c>
      <c r="B414" s="4">
        <v>2003</v>
      </c>
      <c r="C414" s="4" t="s">
        <v>23</v>
      </c>
      <c r="D414" s="4" t="str">
        <f>IF(Table1_2[[#This Row],[Life Span ]]&lt;65,"Low",IF(Table1_2[[#This Row],[Life Span ]]&lt;75,"Medium","High"))</f>
        <v>Low</v>
      </c>
      <c r="E414" s="4">
        <v>51.6</v>
      </c>
      <c r="F414" s="4">
        <v>332</v>
      </c>
      <c r="G414" s="4">
        <f>AVERAGE(Table1_2[[#This Row],[Adult Mortality]],Table1_2[[#This Row],[infant deaths]])</f>
        <v>190.5</v>
      </c>
      <c r="H414" s="4">
        <v>49</v>
      </c>
      <c r="I414" s="4">
        <v>4.58</v>
      </c>
      <c r="J414" s="4">
        <v>41.60951275</v>
      </c>
      <c r="K414" s="3">
        <v>76</v>
      </c>
      <c r="L414" s="4">
        <v>2946</v>
      </c>
      <c r="M414" s="4">
        <v>13.3</v>
      </c>
      <c r="N414" s="4">
        <v>92</v>
      </c>
      <c r="O414" s="4">
        <v>83</v>
      </c>
      <c r="P414" s="4">
        <v>5.61</v>
      </c>
      <c r="Q414" s="4">
        <v>79</v>
      </c>
      <c r="R414" s="4">
        <v>2.9</v>
      </c>
      <c r="S414" s="4">
        <v>332.34435100000002</v>
      </c>
      <c r="T414" s="4">
        <v>12654621</v>
      </c>
      <c r="U414" s="4">
        <v>1.7</v>
      </c>
      <c r="V414" s="4">
        <v>1.3</v>
      </c>
      <c r="W414" s="4">
        <v>0</v>
      </c>
      <c r="X414" s="4">
        <v>3.8</v>
      </c>
      <c r="Y414" s="4"/>
    </row>
    <row r="415" spans="1:25" x14ac:dyDescent="0.3">
      <c r="A415" s="4" t="s">
        <v>49</v>
      </c>
      <c r="B415" s="4">
        <v>2002</v>
      </c>
      <c r="C415" s="4" t="s">
        <v>23</v>
      </c>
      <c r="D415" s="4" t="str">
        <f>IF(Table1_2[[#This Row],[Life Span ]]&lt;65,"Low",IF(Table1_2[[#This Row],[Life Span ]]&lt;75,"Medium","High"))</f>
        <v>Low</v>
      </c>
      <c r="E415" s="4">
        <v>51</v>
      </c>
      <c r="F415" s="4">
        <v>338</v>
      </c>
      <c r="G415" s="4">
        <f>AVERAGE(Table1_2[[#This Row],[Adult Mortality]],Table1_2[[#This Row],[infant deaths]])</f>
        <v>193.5</v>
      </c>
      <c r="H415" s="4">
        <v>49</v>
      </c>
      <c r="I415" s="4">
        <v>4.53</v>
      </c>
      <c r="J415" s="4">
        <v>3.1955668309999998</v>
      </c>
      <c r="K415" s="3">
        <v>76</v>
      </c>
      <c r="L415" s="4">
        <v>1744</v>
      </c>
      <c r="M415" s="4">
        <v>12.9</v>
      </c>
      <c r="N415" s="4">
        <v>93</v>
      </c>
      <c r="O415" s="4">
        <v>69</v>
      </c>
      <c r="P415" s="4">
        <v>5.26</v>
      </c>
      <c r="Q415" s="4">
        <v>69</v>
      </c>
      <c r="R415" s="4">
        <v>3.2</v>
      </c>
      <c r="S415" s="4">
        <v>26.7635413</v>
      </c>
      <c r="T415" s="4">
        <v>122931</v>
      </c>
      <c r="U415" s="4">
        <v>11</v>
      </c>
      <c r="V415" s="4">
        <v>1.6</v>
      </c>
      <c r="W415" s="4">
        <v>0</v>
      </c>
      <c r="X415" s="4">
        <v>3.6</v>
      </c>
      <c r="Y415" s="4"/>
    </row>
    <row r="416" spans="1:25" x14ac:dyDescent="0.3">
      <c r="A416" s="4" t="s">
        <v>49</v>
      </c>
      <c r="B416" s="4">
        <v>2001</v>
      </c>
      <c r="C416" s="4" t="s">
        <v>23</v>
      </c>
      <c r="D416" s="4" t="str">
        <f>IF(Table1_2[[#This Row],[Life Span ]]&lt;65,"Low",IF(Table1_2[[#This Row],[Life Span ]]&lt;75,"Medium","High"))</f>
        <v>Low</v>
      </c>
      <c r="E416" s="4">
        <v>56</v>
      </c>
      <c r="F416" s="4">
        <v>344</v>
      </c>
      <c r="G416" s="4">
        <f>AVERAGE(Table1_2[[#This Row],[Adult Mortality]],Table1_2[[#This Row],[infant deaths]])</f>
        <v>196</v>
      </c>
      <c r="H416" s="4">
        <v>48</v>
      </c>
      <c r="I416" s="4">
        <v>4.5599999999999996</v>
      </c>
      <c r="J416" s="4">
        <v>23.1016899</v>
      </c>
      <c r="K416" s="3">
        <v>76</v>
      </c>
      <c r="L416" s="4">
        <v>4174</v>
      </c>
      <c r="M416" s="4">
        <v>12.5</v>
      </c>
      <c r="N416" s="4">
        <v>93</v>
      </c>
      <c r="O416" s="4">
        <v>62</v>
      </c>
      <c r="P416" s="4">
        <v>4.8499999999999996</v>
      </c>
      <c r="Q416" s="4">
        <v>62</v>
      </c>
      <c r="R416" s="4">
        <v>3.6</v>
      </c>
      <c r="S416" s="4">
        <v>235.4912324</v>
      </c>
      <c r="T416" s="4">
        <v>11944587</v>
      </c>
      <c r="U416" s="4">
        <v>11.2</v>
      </c>
      <c r="V416" s="4">
        <v>1.8</v>
      </c>
      <c r="W416" s="4">
        <v>0</v>
      </c>
      <c r="X416" s="4">
        <v>3.5</v>
      </c>
      <c r="Y416" s="4"/>
    </row>
    <row r="417" spans="1:25" x14ac:dyDescent="0.3">
      <c r="A417" s="4" t="s">
        <v>49</v>
      </c>
      <c r="B417" s="4">
        <v>2000</v>
      </c>
      <c r="C417" s="4" t="s">
        <v>23</v>
      </c>
      <c r="D417" s="4" t="str">
        <f>IF(Table1_2[[#This Row],[Life Span ]]&lt;65,"Low",IF(Table1_2[[#This Row],[Life Span ]]&lt;75,"Medium","High"))</f>
        <v>Low</v>
      </c>
      <c r="E417" s="4">
        <v>51</v>
      </c>
      <c r="F417" s="4">
        <v>348</v>
      </c>
      <c r="G417" s="4">
        <f>AVERAGE(Table1_2[[#This Row],[Adult Mortality]],Table1_2[[#This Row],[infant deaths]])</f>
        <v>198</v>
      </c>
      <c r="H417" s="4">
        <v>48</v>
      </c>
      <c r="I417" s="4">
        <v>3.71</v>
      </c>
      <c r="J417" s="4">
        <v>19.839295969999998</v>
      </c>
      <c r="K417" s="3">
        <v>76</v>
      </c>
      <c r="L417" s="4">
        <v>6074</v>
      </c>
      <c r="M417" s="4">
        <v>12.2</v>
      </c>
      <c r="N417" s="4">
        <v>92</v>
      </c>
      <c r="O417" s="4">
        <v>45</v>
      </c>
      <c r="P417" s="4">
        <v>5.6</v>
      </c>
      <c r="Q417" s="4">
        <v>45</v>
      </c>
      <c r="R417" s="4">
        <v>4</v>
      </c>
      <c r="S417" s="4">
        <v>226.47598139999999</v>
      </c>
      <c r="T417" s="4">
        <v>1167942</v>
      </c>
      <c r="U417" s="4">
        <v>11.4</v>
      </c>
      <c r="V417" s="4">
        <v>11.1</v>
      </c>
      <c r="W417" s="4">
        <v>0</v>
      </c>
      <c r="X417" s="4">
        <v>3.4</v>
      </c>
      <c r="Y417" s="4"/>
    </row>
    <row r="418" spans="1:25" x14ac:dyDescent="0.3">
      <c r="A418" s="4" t="s">
        <v>50</v>
      </c>
      <c r="B418" s="4">
        <v>2015</v>
      </c>
      <c r="C418" s="4" t="s">
        <v>23</v>
      </c>
      <c r="D418" s="4" t="str">
        <f>IF(Table1_2[[#This Row],[Life Span ]]&lt;65,"Low",IF(Table1_2[[#This Row],[Life Span ]]&lt;75,"Medium","High"))</f>
        <v>Low</v>
      </c>
      <c r="E418" s="4">
        <v>59.6</v>
      </c>
      <c r="F418" s="4">
        <v>288</v>
      </c>
      <c r="G418" s="4">
        <f>AVERAGE(Table1_2[[#This Row],[Adult Mortality]],Table1_2[[#This Row],[infant deaths]])</f>
        <v>154.5</v>
      </c>
      <c r="H418" s="4">
        <v>21</v>
      </c>
      <c r="I418" s="4">
        <v>0.01</v>
      </c>
      <c r="J418" s="4">
        <v>0</v>
      </c>
      <c r="K418" s="3">
        <v>94</v>
      </c>
      <c r="L418" s="4">
        <v>9</v>
      </c>
      <c r="M418" s="4">
        <v>18.7</v>
      </c>
      <c r="N418" s="4">
        <v>31</v>
      </c>
      <c r="O418" s="4">
        <v>94</v>
      </c>
      <c r="P418" s="4">
        <v>5.6</v>
      </c>
      <c r="Q418" s="4">
        <v>94</v>
      </c>
      <c r="R418" s="4">
        <v>0.7</v>
      </c>
      <c r="S418" s="4">
        <v>33.681223000000003</v>
      </c>
      <c r="T418" s="4">
        <v>119927</v>
      </c>
      <c r="U418" s="4">
        <v>7.3</v>
      </c>
      <c r="V418" s="4">
        <v>7.2</v>
      </c>
      <c r="W418" s="4">
        <v>0.40600000000000003</v>
      </c>
      <c r="X418" s="4">
        <v>10.6</v>
      </c>
      <c r="Y418" s="4"/>
    </row>
    <row r="419" spans="1:25" x14ac:dyDescent="0.3">
      <c r="A419" s="4" t="s">
        <v>50</v>
      </c>
      <c r="B419" s="4">
        <v>2014</v>
      </c>
      <c r="C419" s="4" t="s">
        <v>23</v>
      </c>
      <c r="D419" s="4" t="str">
        <f>IF(Table1_2[[#This Row],[Life Span ]]&lt;65,"Low",IF(Table1_2[[#This Row],[Life Span ]]&lt;75,"Medium","High"))</f>
        <v>Low</v>
      </c>
      <c r="E419" s="4">
        <v>59.1</v>
      </c>
      <c r="F419" s="4">
        <v>297</v>
      </c>
      <c r="G419" s="4">
        <f>AVERAGE(Table1_2[[#This Row],[Adult Mortality]],Table1_2[[#This Row],[infant deaths]])</f>
        <v>159.5</v>
      </c>
      <c r="H419" s="4">
        <v>22</v>
      </c>
      <c r="I419" s="4">
        <v>0.01</v>
      </c>
      <c r="J419" s="4">
        <v>41.251590380000003</v>
      </c>
      <c r="K419" s="3">
        <v>95</v>
      </c>
      <c r="L419" s="4">
        <v>0</v>
      </c>
      <c r="M419" s="4">
        <v>18.2</v>
      </c>
      <c r="N419" s="4">
        <v>32</v>
      </c>
      <c r="O419" s="4">
        <v>95</v>
      </c>
      <c r="P419" s="4">
        <v>7.54</v>
      </c>
      <c r="Q419" s="4">
        <v>95</v>
      </c>
      <c r="R419" s="4">
        <v>0.7</v>
      </c>
      <c r="S419" s="4">
        <v>312.7489794</v>
      </c>
      <c r="T419" s="4">
        <v>989179</v>
      </c>
      <c r="U419" s="4">
        <v>7.4</v>
      </c>
      <c r="V419" s="4">
        <v>7.3</v>
      </c>
      <c r="W419" s="4">
        <v>0.40400000000000003</v>
      </c>
      <c r="X419" s="4">
        <v>10.6</v>
      </c>
      <c r="Y419" s="4"/>
    </row>
    <row r="420" spans="1:25" x14ac:dyDescent="0.3">
      <c r="A420" s="4" t="s">
        <v>50</v>
      </c>
      <c r="B420" s="4">
        <v>2013</v>
      </c>
      <c r="C420" s="4" t="s">
        <v>23</v>
      </c>
      <c r="D420" s="4" t="str">
        <f>IF(Table1_2[[#This Row],[Life Span ]]&lt;65,"Low",IF(Table1_2[[#This Row],[Life Span ]]&lt;75,"Medium","High"))</f>
        <v>Low</v>
      </c>
      <c r="E420" s="4">
        <v>58.6</v>
      </c>
      <c r="F420" s="4">
        <v>33</v>
      </c>
      <c r="G420" s="4">
        <f>AVERAGE(Table1_2[[#This Row],[Adult Mortality]],Table1_2[[#This Row],[infant deaths]])</f>
        <v>27.5</v>
      </c>
      <c r="H420" s="4">
        <v>22</v>
      </c>
      <c r="I420" s="4">
        <v>0.01</v>
      </c>
      <c r="J420" s="4">
        <v>40.151284580000002</v>
      </c>
      <c r="K420" s="3">
        <v>96</v>
      </c>
      <c r="L420" s="4">
        <v>0</v>
      </c>
      <c r="M420" s="4">
        <v>17.600000000000001</v>
      </c>
      <c r="N420" s="4">
        <v>32</v>
      </c>
      <c r="O420" s="4">
        <v>96</v>
      </c>
      <c r="P420" s="4">
        <v>8.3000000000000007</v>
      </c>
      <c r="Q420" s="4">
        <v>96</v>
      </c>
      <c r="R420" s="4">
        <v>1</v>
      </c>
      <c r="S420" s="4">
        <v>282.75552520000002</v>
      </c>
      <c r="T420" s="4">
        <v>96186</v>
      </c>
      <c r="U420" s="4">
        <v>7.4</v>
      </c>
      <c r="V420" s="4">
        <v>7.4</v>
      </c>
      <c r="W420" s="4">
        <v>0.39800000000000002</v>
      </c>
      <c r="X420" s="4">
        <v>10.5</v>
      </c>
      <c r="Y420" s="4"/>
    </row>
    <row r="421" spans="1:25" x14ac:dyDescent="0.3">
      <c r="A421" s="4" t="s">
        <v>50</v>
      </c>
      <c r="B421" s="4">
        <v>2012</v>
      </c>
      <c r="C421" s="4" t="s">
        <v>23</v>
      </c>
      <c r="D421" s="4" t="str">
        <f>IF(Table1_2[[#This Row],[Life Span ]]&lt;65,"Low",IF(Table1_2[[#This Row],[Life Span ]]&lt;75,"Medium","High"))</f>
        <v>Low</v>
      </c>
      <c r="E421" s="4">
        <v>58</v>
      </c>
      <c r="F421" s="4">
        <v>312</v>
      </c>
      <c r="G421" s="4">
        <f>AVERAGE(Table1_2[[#This Row],[Adult Mortality]],Table1_2[[#This Row],[infant deaths]])</f>
        <v>167</v>
      </c>
      <c r="H421" s="4">
        <v>22</v>
      </c>
      <c r="I421" s="4">
        <v>0.01</v>
      </c>
      <c r="J421" s="4">
        <v>38.731705050000002</v>
      </c>
      <c r="K421" s="3">
        <v>96</v>
      </c>
      <c r="L421" s="4">
        <v>49</v>
      </c>
      <c r="M421" s="4">
        <v>17.100000000000001</v>
      </c>
      <c r="N421" s="4">
        <v>33</v>
      </c>
      <c r="O421" s="4">
        <v>96</v>
      </c>
      <c r="P421" s="4">
        <v>8.2100000000000009</v>
      </c>
      <c r="Q421" s="4">
        <v>96</v>
      </c>
      <c r="R421" s="4">
        <v>1.2</v>
      </c>
      <c r="S421" s="4">
        <v>265.28565099999997</v>
      </c>
      <c r="T421" s="4">
        <v>931971</v>
      </c>
      <c r="U421" s="4">
        <v>7.5</v>
      </c>
      <c r="V421" s="4">
        <v>7.5</v>
      </c>
      <c r="W421" s="4">
        <v>0.39300000000000002</v>
      </c>
      <c r="X421" s="4">
        <v>10.3</v>
      </c>
      <c r="Y421" s="4"/>
    </row>
    <row r="422" spans="1:25" x14ac:dyDescent="0.3">
      <c r="A422" s="4" t="s">
        <v>50</v>
      </c>
      <c r="B422" s="4">
        <v>2011</v>
      </c>
      <c r="C422" s="4" t="s">
        <v>23</v>
      </c>
      <c r="D422" s="4" t="str">
        <f>IF(Table1_2[[#This Row],[Life Span ]]&lt;65,"Low",IF(Table1_2[[#This Row],[Life Span ]]&lt;75,"Medium","High"))</f>
        <v>Low</v>
      </c>
      <c r="E422" s="4">
        <v>57.4</v>
      </c>
      <c r="F422" s="4">
        <v>321</v>
      </c>
      <c r="G422" s="4">
        <f>AVERAGE(Table1_2[[#This Row],[Adult Mortality]],Table1_2[[#This Row],[infant deaths]])</f>
        <v>171.5</v>
      </c>
      <c r="H422" s="4">
        <v>22</v>
      </c>
      <c r="I422" s="4">
        <v>4.16</v>
      </c>
      <c r="J422" s="4">
        <v>3.595980333</v>
      </c>
      <c r="K422" s="3">
        <v>96</v>
      </c>
      <c r="L422" s="4">
        <v>129</v>
      </c>
      <c r="M422" s="4">
        <v>16.600000000000001</v>
      </c>
      <c r="N422" s="4">
        <v>33</v>
      </c>
      <c r="O422" s="4">
        <v>95</v>
      </c>
      <c r="P422" s="4">
        <v>8.58</v>
      </c>
      <c r="Q422" s="4">
        <v>96</v>
      </c>
      <c r="R422" s="4">
        <v>1.5</v>
      </c>
      <c r="S422" s="4">
        <v>26.479973000000001</v>
      </c>
      <c r="T422" s="4">
        <v>94358</v>
      </c>
      <c r="U422" s="4">
        <v>7.6</v>
      </c>
      <c r="V422" s="4">
        <v>7.6</v>
      </c>
      <c r="W422" s="4">
        <v>0.38500000000000001</v>
      </c>
      <c r="X422" s="4">
        <v>9.9</v>
      </c>
      <c r="Y422" s="4"/>
    </row>
    <row r="423" spans="1:25" x14ac:dyDescent="0.3">
      <c r="A423" s="4" t="s">
        <v>50</v>
      </c>
      <c r="B423" s="4">
        <v>2010</v>
      </c>
      <c r="C423" s="4" t="s">
        <v>23</v>
      </c>
      <c r="D423" s="4" t="str">
        <f>IF(Table1_2[[#This Row],[Life Span ]]&lt;65,"Low",IF(Table1_2[[#This Row],[Life Span ]]&lt;75,"Medium","High"))</f>
        <v>Low</v>
      </c>
      <c r="E423" s="4">
        <v>56.8</v>
      </c>
      <c r="F423" s="4">
        <v>33</v>
      </c>
      <c r="G423" s="4">
        <f>AVERAGE(Table1_2[[#This Row],[Adult Mortality]],Table1_2[[#This Row],[infant deaths]])</f>
        <v>28</v>
      </c>
      <c r="H423" s="4">
        <v>23</v>
      </c>
      <c r="I423" s="4">
        <v>4.16</v>
      </c>
      <c r="J423" s="4">
        <v>31.14187566</v>
      </c>
      <c r="K423" s="3">
        <v>96</v>
      </c>
      <c r="L423" s="4">
        <v>495</v>
      </c>
      <c r="M423" s="4">
        <v>16.100000000000001</v>
      </c>
      <c r="N423" s="4">
        <v>34</v>
      </c>
      <c r="O423" s="4">
        <v>94</v>
      </c>
      <c r="P423" s="4">
        <v>8.82</v>
      </c>
      <c r="Q423" s="4">
        <v>96</v>
      </c>
      <c r="R423" s="4">
        <v>1.9</v>
      </c>
      <c r="S423" s="4">
        <v>231.19432560000001</v>
      </c>
      <c r="T423" s="4">
        <v>876693</v>
      </c>
      <c r="U423" s="4">
        <v>7.7</v>
      </c>
      <c r="V423" s="4">
        <v>7.7</v>
      </c>
      <c r="W423" s="4">
        <v>0.36099999999999999</v>
      </c>
      <c r="X423" s="4">
        <v>9.3000000000000007</v>
      </c>
      <c r="Y423" s="4"/>
    </row>
    <row r="424" spans="1:25" x14ac:dyDescent="0.3">
      <c r="A424" s="4" t="s">
        <v>50</v>
      </c>
      <c r="B424" s="4">
        <v>2009</v>
      </c>
      <c r="C424" s="4" t="s">
        <v>23</v>
      </c>
      <c r="D424" s="4" t="str">
        <f>IF(Table1_2[[#This Row],[Life Span ]]&lt;65,"Low",IF(Table1_2[[#This Row],[Life Span ]]&lt;75,"Medium","High"))</f>
        <v>Low</v>
      </c>
      <c r="E424" s="4">
        <v>56.2</v>
      </c>
      <c r="F424" s="4">
        <v>338</v>
      </c>
      <c r="G424" s="4">
        <f>AVERAGE(Table1_2[[#This Row],[Adult Mortality]],Table1_2[[#This Row],[infant deaths]])</f>
        <v>180.5</v>
      </c>
      <c r="H424" s="4">
        <v>23</v>
      </c>
      <c r="I424" s="4">
        <v>4.05</v>
      </c>
      <c r="J424" s="4">
        <v>2.0304946730000002</v>
      </c>
      <c r="K424" s="3">
        <v>94</v>
      </c>
      <c r="L424" s="4">
        <v>305</v>
      </c>
      <c r="M424" s="4">
        <v>15.7</v>
      </c>
      <c r="N424" s="4">
        <v>34</v>
      </c>
      <c r="O424" s="4">
        <v>96</v>
      </c>
      <c r="P424" s="4">
        <v>6.96</v>
      </c>
      <c r="Q424" s="4">
        <v>94</v>
      </c>
      <c r="R424" s="4">
        <v>2.4</v>
      </c>
      <c r="S424" s="4">
        <v>24.944652000000001</v>
      </c>
      <c r="T424" s="4">
        <v>848931</v>
      </c>
      <c r="U424" s="4">
        <v>7.8</v>
      </c>
      <c r="V424" s="4">
        <v>7.8</v>
      </c>
      <c r="W424" s="4">
        <v>0.33600000000000002</v>
      </c>
      <c r="X424" s="4">
        <v>8.6</v>
      </c>
      <c r="Y424" s="4"/>
    </row>
    <row r="425" spans="1:25" x14ac:dyDescent="0.3">
      <c r="A425" s="4" t="s">
        <v>50</v>
      </c>
      <c r="B425" s="4">
        <v>2008</v>
      </c>
      <c r="C425" s="4" t="s">
        <v>23</v>
      </c>
      <c r="D425" s="4" t="str">
        <f>IF(Table1_2[[#This Row],[Life Span ]]&lt;65,"Low",IF(Table1_2[[#This Row],[Life Span ]]&lt;75,"Medium","High"))</f>
        <v>Low</v>
      </c>
      <c r="E425" s="4">
        <v>55.3</v>
      </c>
      <c r="F425" s="4">
        <v>35</v>
      </c>
      <c r="G425" s="4">
        <f>AVERAGE(Table1_2[[#This Row],[Adult Mortality]],Table1_2[[#This Row],[infant deaths]])</f>
        <v>29</v>
      </c>
      <c r="H425" s="4">
        <v>23</v>
      </c>
      <c r="I425" s="4">
        <v>4.33</v>
      </c>
      <c r="J425" s="4">
        <v>15.99415192</v>
      </c>
      <c r="K425" s="3">
        <v>92</v>
      </c>
      <c r="L425" s="4">
        <v>173</v>
      </c>
      <c r="M425" s="4">
        <v>15.2</v>
      </c>
      <c r="N425" s="4">
        <v>35</v>
      </c>
      <c r="O425" s="4">
        <v>89</v>
      </c>
      <c r="P425" s="4">
        <v>7.86</v>
      </c>
      <c r="Q425" s="4">
        <v>92</v>
      </c>
      <c r="R425" s="4">
        <v>2.9</v>
      </c>
      <c r="S425" s="4">
        <v>196.24726279999999</v>
      </c>
      <c r="T425" s="4">
        <v>8212264</v>
      </c>
      <c r="U425" s="4">
        <v>7.9</v>
      </c>
      <c r="V425" s="4">
        <v>7.9</v>
      </c>
      <c r="W425" s="4">
        <v>0.31900000000000001</v>
      </c>
      <c r="X425" s="4">
        <v>7.9</v>
      </c>
      <c r="Y425" s="4"/>
    </row>
    <row r="426" spans="1:25" x14ac:dyDescent="0.3">
      <c r="A426" s="4" t="s">
        <v>50</v>
      </c>
      <c r="B426" s="4">
        <v>2007</v>
      </c>
      <c r="C426" s="4" t="s">
        <v>23</v>
      </c>
      <c r="D426" s="4" t="str">
        <f>IF(Table1_2[[#This Row],[Life Span ]]&lt;65,"Low",IF(Table1_2[[#This Row],[Life Span ]]&lt;75,"Medium","High"))</f>
        <v>Low</v>
      </c>
      <c r="E426" s="4">
        <v>54.8</v>
      </c>
      <c r="F426" s="4">
        <v>355</v>
      </c>
      <c r="G426" s="4">
        <f>AVERAGE(Table1_2[[#This Row],[Adult Mortality]],Table1_2[[#This Row],[infant deaths]])</f>
        <v>189.5</v>
      </c>
      <c r="H426" s="4">
        <v>24</v>
      </c>
      <c r="I426" s="4">
        <v>4.54</v>
      </c>
      <c r="J426" s="4">
        <v>1.7265951500000001</v>
      </c>
      <c r="K426" s="3">
        <v>99</v>
      </c>
      <c r="L426" s="4">
        <v>43</v>
      </c>
      <c r="M426" s="4">
        <v>14.8</v>
      </c>
      <c r="N426" s="4">
        <v>36</v>
      </c>
      <c r="O426" s="4">
        <v>93</v>
      </c>
      <c r="P426" s="4">
        <v>1.3</v>
      </c>
      <c r="Q426" s="4">
        <v>99</v>
      </c>
      <c r="R426" s="4">
        <v>3.4</v>
      </c>
      <c r="S426" s="4">
        <v>17.799949999999999</v>
      </c>
      <c r="T426" s="4">
        <v>7939573</v>
      </c>
      <c r="U426" s="4">
        <v>8</v>
      </c>
      <c r="V426" s="4">
        <v>8</v>
      </c>
      <c r="W426" s="4">
        <v>0.309</v>
      </c>
      <c r="X426" s="4">
        <v>7.2</v>
      </c>
      <c r="Y426" s="4"/>
    </row>
    <row r="427" spans="1:25" x14ac:dyDescent="0.3">
      <c r="A427" s="4" t="s">
        <v>50</v>
      </c>
      <c r="B427" s="4">
        <v>2006</v>
      </c>
      <c r="C427" s="4" t="s">
        <v>23</v>
      </c>
      <c r="D427" s="4" t="str">
        <f>IF(Table1_2[[#This Row],[Life Span ]]&lt;65,"Low",IF(Table1_2[[#This Row],[Life Span ]]&lt;75,"Medium","High"))</f>
        <v>Low</v>
      </c>
      <c r="E427" s="4">
        <v>54.1</v>
      </c>
      <c r="F427" s="4">
        <v>361</v>
      </c>
      <c r="G427" s="4">
        <f>AVERAGE(Table1_2[[#This Row],[Adult Mortality]],Table1_2[[#This Row],[infant deaths]])</f>
        <v>192.5</v>
      </c>
      <c r="H427" s="4">
        <v>24</v>
      </c>
      <c r="I427" s="4">
        <v>4.5</v>
      </c>
      <c r="J427" s="4">
        <v>21.24915339</v>
      </c>
      <c r="K427" s="3">
        <v>92</v>
      </c>
      <c r="L427" s="4">
        <v>784</v>
      </c>
      <c r="M427" s="4">
        <v>14.5</v>
      </c>
      <c r="N427" s="4">
        <v>36</v>
      </c>
      <c r="O427" s="4">
        <v>88</v>
      </c>
      <c r="P427" s="4">
        <v>11.49</v>
      </c>
      <c r="Q427" s="4">
        <v>92</v>
      </c>
      <c r="R427" s="4">
        <v>3.8</v>
      </c>
      <c r="S427" s="4">
        <v>165.87941760000001</v>
      </c>
      <c r="T427" s="4">
        <v>7675338</v>
      </c>
      <c r="U427" s="4">
        <v>8.1</v>
      </c>
      <c r="V427" s="4">
        <v>8.1999999999999993</v>
      </c>
      <c r="W427" s="4">
        <v>0.28999999999999998</v>
      </c>
      <c r="X427" s="4">
        <v>5.9</v>
      </c>
      <c r="Y427" s="4"/>
    </row>
    <row r="428" spans="1:25" x14ac:dyDescent="0.3">
      <c r="A428" s="4" t="s">
        <v>50</v>
      </c>
      <c r="B428" s="4">
        <v>2005</v>
      </c>
      <c r="C428" s="4" t="s">
        <v>23</v>
      </c>
      <c r="D428" s="4" t="str">
        <f>IF(Table1_2[[#This Row],[Life Span ]]&lt;65,"Low",IF(Table1_2[[#This Row],[Life Span ]]&lt;75,"Medium","High"))</f>
        <v>Low</v>
      </c>
      <c r="E428" s="4">
        <v>53.4</v>
      </c>
      <c r="F428" s="4">
        <v>369</v>
      </c>
      <c r="G428" s="4">
        <f>AVERAGE(Table1_2[[#This Row],[Adult Mortality]],Table1_2[[#This Row],[infant deaths]])</f>
        <v>196.5</v>
      </c>
      <c r="H428" s="4">
        <v>24</v>
      </c>
      <c r="I428" s="4">
        <v>5.54</v>
      </c>
      <c r="J428" s="4">
        <v>1.7474409479999999</v>
      </c>
      <c r="K428" s="3">
        <v>87</v>
      </c>
      <c r="L428" s="4">
        <v>0</v>
      </c>
      <c r="M428" s="4">
        <v>14.1</v>
      </c>
      <c r="N428" s="4">
        <v>37</v>
      </c>
      <c r="O428" s="4">
        <v>82</v>
      </c>
      <c r="P428" s="4">
        <v>9.84</v>
      </c>
      <c r="Q428" s="4">
        <v>87</v>
      </c>
      <c r="R428" s="4">
        <v>4.3</v>
      </c>
      <c r="S428" s="4">
        <v>15.574339999999999</v>
      </c>
      <c r="T428" s="4">
        <v>7423289</v>
      </c>
      <c r="U428" s="4">
        <v>8.1999999999999993</v>
      </c>
      <c r="V428" s="4">
        <v>8.3000000000000007</v>
      </c>
      <c r="W428" s="4">
        <v>0.28599999999999998</v>
      </c>
      <c r="X428" s="4">
        <v>5.6</v>
      </c>
      <c r="Y428" s="4"/>
    </row>
    <row r="429" spans="1:25" x14ac:dyDescent="0.3">
      <c r="A429" s="4" t="s">
        <v>50</v>
      </c>
      <c r="B429" s="4">
        <v>2004</v>
      </c>
      <c r="C429" s="4" t="s">
        <v>23</v>
      </c>
      <c r="D429" s="4" t="str">
        <f>IF(Table1_2[[#This Row],[Life Span ]]&lt;65,"Low",IF(Table1_2[[#This Row],[Life Span ]]&lt;75,"Medium","High"))</f>
        <v>Low</v>
      </c>
      <c r="E429" s="4">
        <v>52.6</v>
      </c>
      <c r="F429" s="4">
        <v>378</v>
      </c>
      <c r="G429" s="4">
        <f>AVERAGE(Table1_2[[#This Row],[Adult Mortality]],Table1_2[[#This Row],[infant deaths]])</f>
        <v>201</v>
      </c>
      <c r="H429" s="4">
        <v>24</v>
      </c>
      <c r="I429" s="4">
        <v>5.72</v>
      </c>
      <c r="J429" s="4">
        <v>11.226553470000001</v>
      </c>
      <c r="K429" s="3">
        <v>83</v>
      </c>
      <c r="L429" s="4">
        <v>2</v>
      </c>
      <c r="M429" s="4">
        <v>13.8</v>
      </c>
      <c r="N429" s="4">
        <v>38</v>
      </c>
      <c r="O429" s="4">
        <v>76</v>
      </c>
      <c r="P429" s="4">
        <v>7.1</v>
      </c>
      <c r="Q429" s="4">
        <v>83</v>
      </c>
      <c r="R429" s="4">
        <v>4.8</v>
      </c>
      <c r="S429" s="4">
        <v>127.4296648</v>
      </c>
      <c r="T429" s="4">
        <v>7182451</v>
      </c>
      <c r="U429" s="4">
        <v>8.4</v>
      </c>
      <c r="V429" s="4">
        <v>8.4</v>
      </c>
      <c r="W429" s="4">
        <v>0.27900000000000003</v>
      </c>
      <c r="X429" s="4">
        <v>5.2</v>
      </c>
      <c r="Y429" s="4"/>
    </row>
    <row r="430" spans="1:25" x14ac:dyDescent="0.3">
      <c r="A430" s="4" t="s">
        <v>50</v>
      </c>
      <c r="B430" s="4">
        <v>2003</v>
      </c>
      <c r="C430" s="4" t="s">
        <v>23</v>
      </c>
      <c r="D430" s="4" t="str">
        <f>IF(Table1_2[[#This Row],[Life Span ]]&lt;65,"Low",IF(Table1_2[[#This Row],[Life Span ]]&lt;75,"Medium","High"))</f>
        <v>Low</v>
      </c>
      <c r="E430" s="4">
        <v>51.9</v>
      </c>
      <c r="F430" s="4">
        <v>387</v>
      </c>
      <c r="G430" s="4">
        <f>AVERAGE(Table1_2[[#This Row],[Adult Mortality]],Table1_2[[#This Row],[infant deaths]])</f>
        <v>205.5</v>
      </c>
      <c r="H430" s="4">
        <v>24</v>
      </c>
      <c r="I430" s="4">
        <v>5.84</v>
      </c>
      <c r="J430" s="4">
        <v>6.5452636340000003</v>
      </c>
      <c r="K430" s="3">
        <v>83</v>
      </c>
      <c r="L430" s="4">
        <v>224</v>
      </c>
      <c r="M430" s="4">
        <v>13.5</v>
      </c>
      <c r="N430" s="4">
        <v>38</v>
      </c>
      <c r="O430" s="4">
        <v>75</v>
      </c>
      <c r="P430" s="4">
        <v>5.25</v>
      </c>
      <c r="Q430" s="4">
        <v>82</v>
      </c>
      <c r="R430" s="4">
        <v>5.0999999999999996</v>
      </c>
      <c r="S430" s="4">
        <v>112.849373</v>
      </c>
      <c r="T430" s="4">
        <v>6953113</v>
      </c>
      <c r="U430" s="4">
        <v>8.5</v>
      </c>
      <c r="V430" s="4">
        <v>8.5</v>
      </c>
      <c r="W430" s="4">
        <v>0.27600000000000002</v>
      </c>
      <c r="X430" s="4">
        <v>4.7</v>
      </c>
      <c r="Y430" s="4"/>
    </row>
    <row r="431" spans="1:25" x14ac:dyDescent="0.3">
      <c r="A431" s="4" t="s">
        <v>50</v>
      </c>
      <c r="B431" s="4">
        <v>2002</v>
      </c>
      <c r="C431" s="4" t="s">
        <v>23</v>
      </c>
      <c r="D431" s="4" t="str">
        <f>IF(Table1_2[[#This Row],[Life Span ]]&lt;65,"Low",IF(Table1_2[[#This Row],[Life Span ]]&lt;75,"Medium","High"))</f>
        <v>Low</v>
      </c>
      <c r="E431" s="4">
        <v>51.5</v>
      </c>
      <c r="F431" s="4">
        <v>387</v>
      </c>
      <c r="G431" s="4">
        <f>AVERAGE(Table1_2[[#This Row],[Adult Mortality]],Table1_2[[#This Row],[infant deaths]])</f>
        <v>205.5</v>
      </c>
      <c r="H431" s="4">
        <v>24</v>
      </c>
      <c r="I431" s="4">
        <v>5.98</v>
      </c>
      <c r="J431" s="4">
        <v>9.660010196</v>
      </c>
      <c r="K431" s="3">
        <v>83</v>
      </c>
      <c r="L431" s="4">
        <v>1016</v>
      </c>
      <c r="M431" s="4">
        <v>13.3</v>
      </c>
      <c r="N431" s="4">
        <v>39</v>
      </c>
      <c r="O431" s="4">
        <v>74</v>
      </c>
      <c r="P431" s="4">
        <v>5.15</v>
      </c>
      <c r="Q431" s="4">
        <v>81</v>
      </c>
      <c r="R431" s="4">
        <v>5.2</v>
      </c>
      <c r="S431" s="4">
        <v>122.43358929999999</v>
      </c>
      <c r="T431" s="4">
        <v>6741569</v>
      </c>
      <c r="U431" s="4">
        <v>8.6999999999999993</v>
      </c>
      <c r="V431" s="4">
        <v>8.6999999999999993</v>
      </c>
      <c r="W431" s="4">
        <v>0.26800000000000002</v>
      </c>
      <c r="X431" s="4">
        <v>4.4000000000000004</v>
      </c>
      <c r="Y431" s="4"/>
    </row>
    <row r="432" spans="1:25" x14ac:dyDescent="0.3">
      <c r="A432" s="4" t="s">
        <v>50</v>
      </c>
      <c r="B432" s="4">
        <v>2001</v>
      </c>
      <c r="C432" s="4" t="s">
        <v>23</v>
      </c>
      <c r="D432" s="4" t="str">
        <f>IF(Table1_2[[#This Row],[Life Span ]]&lt;65,"Low",IF(Table1_2[[#This Row],[Life Span ]]&lt;75,"Medium","High"))</f>
        <v>Low</v>
      </c>
      <c r="E432" s="4">
        <v>51.3</v>
      </c>
      <c r="F432" s="4">
        <v>385</v>
      </c>
      <c r="G432" s="4">
        <f>AVERAGE(Table1_2[[#This Row],[Adult Mortality]],Table1_2[[#This Row],[infant deaths]])</f>
        <v>205</v>
      </c>
      <c r="H432" s="4">
        <v>25</v>
      </c>
      <c r="I432" s="4">
        <v>6.09</v>
      </c>
      <c r="J432" s="4">
        <v>10.61917585</v>
      </c>
      <c r="K432" s="3">
        <v>83</v>
      </c>
      <c r="L432" s="4">
        <v>0</v>
      </c>
      <c r="M432" s="4">
        <v>13</v>
      </c>
      <c r="N432" s="4">
        <v>40</v>
      </c>
      <c r="O432" s="4">
        <v>72</v>
      </c>
      <c r="P432" s="4">
        <v>4.96</v>
      </c>
      <c r="Q432" s="4">
        <v>81</v>
      </c>
      <c r="R432" s="4">
        <v>5.3</v>
      </c>
      <c r="S432" s="4">
        <v>133.74276889999999</v>
      </c>
      <c r="T432" s="4">
        <v>6555829</v>
      </c>
      <c r="U432" s="4">
        <v>8.8000000000000007</v>
      </c>
      <c r="V432" s="4">
        <v>8.8000000000000007</v>
      </c>
      <c r="W432" s="4">
        <v>0.26800000000000002</v>
      </c>
      <c r="X432" s="4">
        <v>4.5</v>
      </c>
      <c r="Y432" s="4"/>
    </row>
    <row r="433" spans="1:25" x14ac:dyDescent="0.3">
      <c r="A433" s="4" t="s">
        <v>50</v>
      </c>
      <c r="B433" s="4">
        <v>2000</v>
      </c>
      <c r="C433" s="4" t="s">
        <v>23</v>
      </c>
      <c r="D433" s="4" t="str">
        <f>IF(Table1_2[[#This Row],[Life Span ]]&lt;65,"Low",IF(Table1_2[[#This Row],[Life Span ]]&lt;75,"Medium","High"))</f>
        <v>Low</v>
      </c>
      <c r="E433" s="4">
        <v>58</v>
      </c>
      <c r="F433" s="4">
        <v>386</v>
      </c>
      <c r="G433" s="4">
        <f>AVERAGE(Table1_2[[#This Row],[Adult Mortality]],Table1_2[[#This Row],[infant deaths]])</f>
        <v>205.5</v>
      </c>
      <c r="H433" s="4">
        <v>25</v>
      </c>
      <c r="I433" s="4">
        <v>6.61</v>
      </c>
      <c r="J433" s="4">
        <v>9.6966891640000004</v>
      </c>
      <c r="K433" s="3">
        <v>83</v>
      </c>
      <c r="L433" s="4">
        <v>18363</v>
      </c>
      <c r="M433" s="4">
        <v>12.8</v>
      </c>
      <c r="N433" s="4">
        <v>41</v>
      </c>
      <c r="O433" s="4">
        <v>71</v>
      </c>
      <c r="P433" s="4">
        <v>4.9800000000000004</v>
      </c>
      <c r="Q433" s="4">
        <v>8</v>
      </c>
      <c r="R433" s="4">
        <v>5.2</v>
      </c>
      <c r="S433" s="4">
        <v>135.9984455</v>
      </c>
      <c r="T433" s="4">
        <v>6476</v>
      </c>
      <c r="U433" s="4">
        <v>9</v>
      </c>
      <c r="V433" s="4">
        <v>8.9</v>
      </c>
      <c r="W433" s="4">
        <v>0.26800000000000002</v>
      </c>
      <c r="X433" s="4">
        <v>4.5</v>
      </c>
      <c r="Y433" s="4"/>
    </row>
    <row r="434" spans="1:25" x14ac:dyDescent="0.3">
      <c r="A434" s="4" t="s">
        <v>51</v>
      </c>
      <c r="B434" s="4">
        <v>2015</v>
      </c>
      <c r="C434" s="4" t="s">
        <v>23</v>
      </c>
      <c r="D434" s="4" t="str">
        <f>IF(Table1_2[[#This Row],[Life Span ]]&lt;65,"Low",IF(Table1_2[[#This Row],[Life Span ]]&lt;75,"Medium","High"))</f>
        <v>Low</v>
      </c>
      <c r="E434" s="4">
        <v>53.3</v>
      </c>
      <c r="F434" s="4">
        <v>397</v>
      </c>
      <c r="G434" s="4">
        <f>AVERAGE(Table1_2[[#This Row],[Adult Mortality]],Table1_2[[#This Row],[infant deaths]])</f>
        <v>227</v>
      </c>
      <c r="H434" s="4">
        <v>57</v>
      </c>
      <c r="I434" s="4">
        <v>0.01</v>
      </c>
      <c r="J434" s="4">
        <v>0</v>
      </c>
      <c r="K434" s="3">
        <v>83</v>
      </c>
      <c r="L434" s="4">
        <v>65</v>
      </c>
      <c r="M434" s="4">
        <v>28</v>
      </c>
      <c r="N434" s="4">
        <v>79</v>
      </c>
      <c r="O434" s="4">
        <v>81</v>
      </c>
      <c r="P434" s="4">
        <v>4.9800000000000004</v>
      </c>
      <c r="Q434" s="4">
        <v>83</v>
      </c>
      <c r="R434" s="4">
        <v>1.9</v>
      </c>
      <c r="S434" s="4">
        <v>7483.15</v>
      </c>
      <c r="T434" s="4">
        <v>6476</v>
      </c>
      <c r="U434" s="4">
        <v>5.5</v>
      </c>
      <c r="V434" s="4">
        <v>5.5</v>
      </c>
      <c r="W434" s="4">
        <v>0.627</v>
      </c>
      <c r="X434" s="4">
        <v>4.5</v>
      </c>
      <c r="Y434" s="4"/>
    </row>
    <row r="435" spans="1:25" x14ac:dyDescent="0.3">
      <c r="A435" s="4" t="s">
        <v>51</v>
      </c>
      <c r="B435" s="4">
        <v>2014</v>
      </c>
      <c r="C435" s="4" t="s">
        <v>23</v>
      </c>
      <c r="D435" s="4" t="str">
        <f>IF(Table1_2[[#This Row],[Life Span ]]&lt;65,"Low",IF(Table1_2[[#This Row],[Life Span ]]&lt;75,"Medium","High"))</f>
        <v>Low</v>
      </c>
      <c r="E435" s="4">
        <v>52.8</v>
      </c>
      <c r="F435" s="4">
        <v>47</v>
      </c>
      <c r="G435" s="4">
        <f>AVERAGE(Table1_2[[#This Row],[Adult Mortality]],Table1_2[[#This Row],[infant deaths]])</f>
        <v>52.5</v>
      </c>
      <c r="H435" s="4">
        <v>58</v>
      </c>
      <c r="I435" s="4">
        <v>0.01</v>
      </c>
      <c r="J435" s="4">
        <v>0</v>
      </c>
      <c r="K435" s="3">
        <v>76</v>
      </c>
      <c r="L435" s="4">
        <v>50</v>
      </c>
      <c r="M435" s="4">
        <v>27.4</v>
      </c>
      <c r="N435" s="4">
        <v>80</v>
      </c>
      <c r="O435" s="4">
        <v>76</v>
      </c>
      <c r="P435" s="4">
        <v>5.72</v>
      </c>
      <c r="Q435" s="4">
        <v>76</v>
      </c>
      <c r="R435" s="4">
        <v>2</v>
      </c>
      <c r="S435" s="4">
        <v>7483.15</v>
      </c>
      <c r="T435" s="4">
        <v>6476</v>
      </c>
      <c r="U435" s="4">
        <v>5.6</v>
      </c>
      <c r="V435" s="4">
        <v>5.6</v>
      </c>
      <c r="W435" s="4">
        <v>0.627</v>
      </c>
      <c r="X435" s="4">
        <v>4.5</v>
      </c>
      <c r="Y435" s="4"/>
    </row>
    <row r="436" spans="1:25" x14ac:dyDescent="0.3">
      <c r="A436" s="4" t="s">
        <v>51</v>
      </c>
      <c r="B436" s="4">
        <v>2013</v>
      </c>
      <c r="C436" s="4" t="s">
        <v>23</v>
      </c>
      <c r="D436" s="4" t="str">
        <f>IF(Table1_2[[#This Row],[Life Span ]]&lt;65,"Low",IF(Table1_2[[#This Row],[Life Span ]]&lt;75,"Medium","High"))</f>
        <v>Low</v>
      </c>
      <c r="E436" s="4">
        <v>52.3</v>
      </c>
      <c r="F436" s="4">
        <v>412</v>
      </c>
      <c r="G436" s="4">
        <f>AVERAGE(Table1_2[[#This Row],[Adult Mortality]],Table1_2[[#This Row],[infant deaths]])</f>
        <v>235.5</v>
      </c>
      <c r="H436" s="4">
        <v>59</v>
      </c>
      <c r="I436" s="4">
        <v>3.15</v>
      </c>
      <c r="J436" s="4">
        <v>0</v>
      </c>
      <c r="K436" s="3">
        <v>8</v>
      </c>
      <c r="L436" s="4">
        <v>48</v>
      </c>
      <c r="M436" s="4">
        <v>26.8</v>
      </c>
      <c r="N436" s="4">
        <v>81</v>
      </c>
      <c r="O436" s="4">
        <v>79</v>
      </c>
      <c r="P436" s="4">
        <v>5.81</v>
      </c>
      <c r="Q436" s="4">
        <v>8</v>
      </c>
      <c r="R436" s="4">
        <v>2.4</v>
      </c>
      <c r="S436" s="4">
        <v>7483.15</v>
      </c>
      <c r="T436" s="4">
        <v>6476</v>
      </c>
      <c r="U436" s="4">
        <v>5.8</v>
      </c>
      <c r="V436" s="4">
        <v>5.7</v>
      </c>
      <c r="W436" s="4">
        <v>0.627</v>
      </c>
      <c r="X436" s="4">
        <v>4.5</v>
      </c>
      <c r="Y436" s="4"/>
    </row>
    <row r="437" spans="1:25" x14ac:dyDescent="0.3">
      <c r="A437" s="4" t="s">
        <v>51</v>
      </c>
      <c r="B437" s="4">
        <v>2012</v>
      </c>
      <c r="C437" s="4" t="s">
        <v>23</v>
      </c>
      <c r="D437" s="4" t="str">
        <f>IF(Table1_2[[#This Row],[Life Span ]]&lt;65,"Low",IF(Table1_2[[#This Row],[Life Span ]]&lt;75,"Medium","High"))</f>
        <v>Low</v>
      </c>
      <c r="E437" s="4">
        <v>52</v>
      </c>
      <c r="F437" s="4">
        <v>415</v>
      </c>
      <c r="G437" s="4">
        <f>AVERAGE(Table1_2[[#This Row],[Adult Mortality]],Table1_2[[#This Row],[infant deaths]])</f>
        <v>237</v>
      </c>
      <c r="H437" s="4">
        <v>59</v>
      </c>
      <c r="I437" s="4">
        <v>3.24</v>
      </c>
      <c r="J437" s="4">
        <v>0</v>
      </c>
      <c r="K437" s="3">
        <v>82</v>
      </c>
      <c r="L437" s="4">
        <v>137</v>
      </c>
      <c r="M437" s="4">
        <v>26.2</v>
      </c>
      <c r="N437" s="4">
        <v>82</v>
      </c>
      <c r="O437" s="4">
        <v>83</v>
      </c>
      <c r="P437" s="4">
        <v>6.14</v>
      </c>
      <c r="Q437" s="4">
        <v>82</v>
      </c>
      <c r="R437" s="4">
        <v>2.9</v>
      </c>
      <c r="S437" s="4">
        <v>7483.15</v>
      </c>
      <c r="T437" s="4">
        <v>6476</v>
      </c>
      <c r="U437" s="4">
        <v>5.9</v>
      </c>
      <c r="V437" s="4">
        <v>5.9</v>
      </c>
      <c r="W437" s="4">
        <v>0.627</v>
      </c>
      <c r="X437" s="4">
        <v>4.5</v>
      </c>
      <c r="Y437" s="4"/>
    </row>
    <row r="438" spans="1:25" x14ac:dyDescent="0.3">
      <c r="A438" s="4" t="s">
        <v>51</v>
      </c>
      <c r="B438" s="4">
        <v>2011</v>
      </c>
      <c r="C438" s="4" t="s">
        <v>23</v>
      </c>
      <c r="D438" s="4" t="str">
        <f>IF(Table1_2[[#This Row],[Life Span ]]&lt;65,"Low",IF(Table1_2[[#This Row],[Life Span ]]&lt;75,"Medium","High"))</f>
        <v>Low</v>
      </c>
      <c r="E438" s="4">
        <v>51.7</v>
      </c>
      <c r="F438" s="4">
        <v>419</v>
      </c>
      <c r="G438" s="4">
        <f>AVERAGE(Table1_2[[#This Row],[Adult Mortality]],Table1_2[[#This Row],[infant deaths]])</f>
        <v>239.5</v>
      </c>
      <c r="H438" s="4">
        <v>60</v>
      </c>
      <c r="I438" s="4">
        <v>3.13</v>
      </c>
      <c r="J438" s="4">
        <v>0</v>
      </c>
      <c r="K438" s="3">
        <v>62</v>
      </c>
      <c r="L438" s="4">
        <v>628</v>
      </c>
      <c r="M438" s="4">
        <v>25.6</v>
      </c>
      <c r="N438" s="4">
        <v>83</v>
      </c>
      <c r="O438" s="4">
        <v>58</v>
      </c>
      <c r="P438" s="4">
        <v>6.42</v>
      </c>
      <c r="Q438" s="4">
        <v>62</v>
      </c>
      <c r="R438" s="4">
        <v>3.3</v>
      </c>
      <c r="S438" s="4">
        <v>7483.15</v>
      </c>
      <c r="T438" s="4">
        <v>6476</v>
      </c>
      <c r="U438" s="4">
        <v>6.1</v>
      </c>
      <c r="V438" s="4">
        <v>6</v>
      </c>
      <c r="W438" s="4">
        <v>0.627</v>
      </c>
      <c r="X438" s="4">
        <v>4.5</v>
      </c>
      <c r="Y438" s="4"/>
    </row>
    <row r="439" spans="1:25" x14ac:dyDescent="0.3">
      <c r="A439" s="4" t="s">
        <v>51</v>
      </c>
      <c r="B439" s="4">
        <v>2010</v>
      </c>
      <c r="C439" s="4" t="s">
        <v>23</v>
      </c>
      <c r="D439" s="4" t="str">
        <f>IF(Table1_2[[#This Row],[Life Span ]]&lt;65,"Low",IF(Table1_2[[#This Row],[Life Span ]]&lt;75,"Medium","High"))</f>
        <v>Low</v>
      </c>
      <c r="E439" s="4">
        <v>51.5</v>
      </c>
      <c r="F439" s="4">
        <v>417</v>
      </c>
      <c r="G439" s="4">
        <f>AVERAGE(Table1_2[[#This Row],[Adult Mortality]],Table1_2[[#This Row],[infant deaths]])</f>
        <v>238.5</v>
      </c>
      <c r="H439" s="4">
        <v>60</v>
      </c>
      <c r="I439" s="4">
        <v>3.15</v>
      </c>
      <c r="J439" s="4">
        <v>0</v>
      </c>
      <c r="K439" s="3">
        <v>85</v>
      </c>
      <c r="L439" s="4">
        <v>441</v>
      </c>
      <c r="M439" s="4">
        <v>25</v>
      </c>
      <c r="N439" s="4">
        <v>84</v>
      </c>
      <c r="O439" s="4">
        <v>81</v>
      </c>
      <c r="P439" s="4">
        <v>6.32</v>
      </c>
      <c r="Q439" s="4">
        <v>85</v>
      </c>
      <c r="R439" s="4">
        <v>3.3</v>
      </c>
      <c r="S439" s="4">
        <v>7483.15</v>
      </c>
      <c r="T439" s="4">
        <v>6476</v>
      </c>
      <c r="U439" s="4">
        <v>6.3</v>
      </c>
      <c r="V439" s="4">
        <v>6.2</v>
      </c>
      <c r="W439" s="4">
        <v>0.627</v>
      </c>
      <c r="X439" s="4">
        <v>4.5</v>
      </c>
      <c r="Y439" s="4"/>
    </row>
    <row r="440" spans="1:25" x14ac:dyDescent="0.3">
      <c r="A440" s="4" t="s">
        <v>51</v>
      </c>
      <c r="B440" s="4">
        <v>2009</v>
      </c>
      <c r="C440" s="4" t="s">
        <v>23</v>
      </c>
      <c r="D440" s="4" t="str">
        <f>IF(Table1_2[[#This Row],[Life Span ]]&lt;65,"Low",IF(Table1_2[[#This Row],[Life Span ]]&lt;75,"Medium","High"))</f>
        <v>Low</v>
      </c>
      <c r="E440" s="4">
        <v>51</v>
      </c>
      <c r="F440" s="4">
        <v>426</v>
      </c>
      <c r="G440" s="4">
        <f>AVERAGE(Table1_2[[#This Row],[Adult Mortality]],Table1_2[[#This Row],[infant deaths]])</f>
        <v>243</v>
      </c>
      <c r="H440" s="4">
        <v>60</v>
      </c>
      <c r="I440" s="4">
        <v>2.92</v>
      </c>
      <c r="J440" s="4">
        <v>0</v>
      </c>
      <c r="K440" s="3">
        <v>81</v>
      </c>
      <c r="L440" s="4">
        <v>183</v>
      </c>
      <c r="M440" s="4">
        <v>24.4</v>
      </c>
      <c r="N440" s="4">
        <v>84</v>
      </c>
      <c r="O440" s="4">
        <v>77</v>
      </c>
      <c r="P440" s="4">
        <v>6.41</v>
      </c>
      <c r="Q440" s="4">
        <v>81</v>
      </c>
      <c r="R440" s="4">
        <v>3.7</v>
      </c>
      <c r="S440" s="4">
        <v>7483.15</v>
      </c>
      <c r="T440" s="4">
        <v>6476</v>
      </c>
      <c r="U440" s="4">
        <v>6.5</v>
      </c>
      <c r="V440" s="4">
        <v>6.4</v>
      </c>
      <c r="W440" s="4">
        <v>0.627</v>
      </c>
      <c r="X440" s="4">
        <v>4.5</v>
      </c>
      <c r="Y440" s="4"/>
    </row>
    <row r="441" spans="1:25" x14ac:dyDescent="0.3">
      <c r="A441" s="4" t="s">
        <v>51</v>
      </c>
      <c r="B441" s="4">
        <v>2008</v>
      </c>
      <c r="C441" s="4" t="s">
        <v>23</v>
      </c>
      <c r="D441" s="4" t="str">
        <f>IF(Table1_2[[#This Row],[Life Span ]]&lt;65,"Low",IF(Table1_2[[#This Row],[Life Span ]]&lt;75,"Medium","High"))</f>
        <v>Low</v>
      </c>
      <c r="E441" s="4">
        <v>54</v>
      </c>
      <c r="F441" s="4">
        <v>437</v>
      </c>
      <c r="G441" s="4">
        <f>AVERAGE(Table1_2[[#This Row],[Adult Mortality]],Table1_2[[#This Row],[infant deaths]])</f>
        <v>248.5</v>
      </c>
      <c r="H441" s="4">
        <v>60</v>
      </c>
      <c r="I441" s="4">
        <v>2.69</v>
      </c>
      <c r="J441" s="4">
        <v>0</v>
      </c>
      <c r="K441" s="3">
        <v>74</v>
      </c>
      <c r="L441" s="4">
        <v>12</v>
      </c>
      <c r="M441" s="4">
        <v>23.8</v>
      </c>
      <c r="N441" s="4">
        <v>85</v>
      </c>
      <c r="O441" s="4">
        <v>58</v>
      </c>
      <c r="P441" s="4">
        <v>6.21</v>
      </c>
      <c r="Q441" s="4">
        <v>74</v>
      </c>
      <c r="R441" s="4">
        <v>4.0999999999999996</v>
      </c>
      <c r="S441" s="4">
        <v>7483.15</v>
      </c>
      <c r="T441" s="4">
        <v>6476</v>
      </c>
      <c r="U441" s="4">
        <v>6.6</v>
      </c>
      <c r="V441" s="4">
        <v>6.6</v>
      </c>
      <c r="W441" s="4">
        <v>0.627</v>
      </c>
      <c r="X441" s="4">
        <v>4.5</v>
      </c>
      <c r="Y441" s="4"/>
    </row>
    <row r="442" spans="1:25" x14ac:dyDescent="0.3">
      <c r="A442" s="4" t="s">
        <v>51</v>
      </c>
      <c r="B442" s="4">
        <v>2007</v>
      </c>
      <c r="C442" s="4" t="s">
        <v>23</v>
      </c>
      <c r="D442" s="4" t="str">
        <f>IF(Table1_2[[#This Row],[Life Span ]]&lt;65,"Low",IF(Table1_2[[#This Row],[Life Span ]]&lt;75,"Medium","High"))</f>
        <v>Low</v>
      </c>
      <c r="E442" s="4">
        <v>49.9</v>
      </c>
      <c r="F442" s="4">
        <v>443</v>
      </c>
      <c r="G442" s="4">
        <f>AVERAGE(Table1_2[[#This Row],[Adult Mortality]],Table1_2[[#This Row],[infant deaths]])</f>
        <v>252</v>
      </c>
      <c r="H442" s="4">
        <v>61</v>
      </c>
      <c r="I442" s="4">
        <v>2.58</v>
      </c>
      <c r="J442" s="4">
        <v>0</v>
      </c>
      <c r="K442" s="3">
        <v>76</v>
      </c>
      <c r="L442" s="4">
        <v>5</v>
      </c>
      <c r="M442" s="4">
        <v>23.2</v>
      </c>
      <c r="N442" s="4">
        <v>87</v>
      </c>
      <c r="O442" s="4">
        <v>75</v>
      </c>
      <c r="P442" s="4">
        <v>6.35</v>
      </c>
      <c r="Q442" s="4">
        <v>76</v>
      </c>
      <c r="R442" s="4">
        <v>5.3</v>
      </c>
      <c r="S442" s="4">
        <v>7483.15</v>
      </c>
      <c r="T442" s="4">
        <v>6476</v>
      </c>
      <c r="U442" s="4">
        <v>6.8</v>
      </c>
      <c r="V442" s="4">
        <v>6.7</v>
      </c>
      <c r="W442" s="4">
        <v>0.627</v>
      </c>
      <c r="X442" s="4">
        <v>4.5</v>
      </c>
      <c r="Y442" s="4"/>
    </row>
    <row r="443" spans="1:25" x14ac:dyDescent="0.3">
      <c r="A443" s="4" t="s">
        <v>51</v>
      </c>
      <c r="B443" s="4">
        <v>2006</v>
      </c>
      <c r="C443" s="4" t="s">
        <v>23</v>
      </c>
      <c r="D443" s="4" t="str">
        <f>IF(Table1_2[[#This Row],[Life Span ]]&lt;65,"Low",IF(Table1_2[[#This Row],[Life Span ]]&lt;75,"Medium","High"))</f>
        <v>Low</v>
      </c>
      <c r="E443" s="4">
        <v>49.4</v>
      </c>
      <c r="F443" s="4">
        <v>452</v>
      </c>
      <c r="G443" s="4">
        <f>AVERAGE(Table1_2[[#This Row],[Adult Mortality]],Table1_2[[#This Row],[infant deaths]])</f>
        <v>257</v>
      </c>
      <c r="H443" s="4">
        <v>62</v>
      </c>
      <c r="I443" s="4">
        <v>2.65</v>
      </c>
      <c r="J443" s="4">
        <v>0</v>
      </c>
      <c r="K443" s="3">
        <v>77</v>
      </c>
      <c r="L443" s="4">
        <v>11</v>
      </c>
      <c r="M443" s="4">
        <v>22.6</v>
      </c>
      <c r="N443" s="4">
        <v>89</v>
      </c>
      <c r="O443" s="4">
        <v>76</v>
      </c>
      <c r="P443" s="4">
        <v>5.87</v>
      </c>
      <c r="Q443" s="4">
        <v>77</v>
      </c>
      <c r="R443" s="4">
        <v>5.8</v>
      </c>
      <c r="S443" s="4">
        <v>7483.15</v>
      </c>
      <c r="T443" s="4">
        <v>6476</v>
      </c>
      <c r="U443" s="4">
        <v>7</v>
      </c>
      <c r="V443" s="4">
        <v>6.9</v>
      </c>
      <c r="W443" s="4">
        <v>0.627</v>
      </c>
      <c r="X443" s="4">
        <v>4.5</v>
      </c>
      <c r="Y443" s="4"/>
    </row>
    <row r="444" spans="1:25" x14ac:dyDescent="0.3">
      <c r="A444" s="4" t="s">
        <v>51</v>
      </c>
      <c r="B444" s="4">
        <v>2005</v>
      </c>
      <c r="C444" s="4" t="s">
        <v>23</v>
      </c>
      <c r="D444" s="4" t="str">
        <f>IF(Table1_2[[#This Row],[Life Span ]]&lt;65,"Low",IF(Table1_2[[#This Row],[Life Span ]]&lt;75,"Medium","High"))</f>
        <v>Low</v>
      </c>
      <c r="E444" s="4">
        <v>48.7</v>
      </c>
      <c r="F444" s="4">
        <v>466</v>
      </c>
      <c r="G444" s="4">
        <f>AVERAGE(Table1_2[[#This Row],[Adult Mortality]],Table1_2[[#This Row],[infant deaths]])</f>
        <v>264.5</v>
      </c>
      <c r="H444" s="4">
        <v>63</v>
      </c>
      <c r="I444" s="4">
        <v>3.11</v>
      </c>
      <c r="J444" s="4">
        <v>0</v>
      </c>
      <c r="K444" s="3">
        <v>76</v>
      </c>
      <c r="L444" s="4">
        <v>115</v>
      </c>
      <c r="M444" s="4">
        <v>22.1</v>
      </c>
      <c r="N444" s="4">
        <v>90</v>
      </c>
      <c r="O444" s="4">
        <v>87</v>
      </c>
      <c r="P444" s="4">
        <v>5.39</v>
      </c>
      <c r="Q444" s="4">
        <v>76</v>
      </c>
      <c r="R444" s="4">
        <v>6.1</v>
      </c>
      <c r="S444" s="4">
        <v>7483.15</v>
      </c>
      <c r="T444" s="4">
        <v>6476</v>
      </c>
      <c r="U444" s="4">
        <v>7.2</v>
      </c>
      <c r="V444" s="4">
        <v>7.1</v>
      </c>
      <c r="W444" s="4">
        <v>0.627</v>
      </c>
      <c r="X444" s="4">
        <v>4.5</v>
      </c>
      <c r="Y444" s="4"/>
    </row>
    <row r="445" spans="1:25" x14ac:dyDescent="0.3">
      <c r="A445" s="4" t="s">
        <v>51</v>
      </c>
      <c r="B445" s="4">
        <v>2004</v>
      </c>
      <c r="C445" s="4" t="s">
        <v>23</v>
      </c>
      <c r="D445" s="4" t="str">
        <f>IF(Table1_2[[#This Row],[Life Span ]]&lt;65,"Low",IF(Table1_2[[#This Row],[Life Span ]]&lt;75,"Medium","High"))</f>
        <v>Low</v>
      </c>
      <c r="E445" s="4">
        <v>48.2</v>
      </c>
      <c r="F445" s="4">
        <v>472</v>
      </c>
      <c r="G445" s="4">
        <f>AVERAGE(Table1_2[[#This Row],[Adult Mortality]],Table1_2[[#This Row],[infant deaths]])</f>
        <v>268</v>
      </c>
      <c r="H445" s="4">
        <v>64</v>
      </c>
      <c r="I445" s="4">
        <v>3.08</v>
      </c>
      <c r="J445" s="4">
        <v>0</v>
      </c>
      <c r="K445" s="3">
        <v>67</v>
      </c>
      <c r="L445" s="4">
        <v>3466</v>
      </c>
      <c r="M445" s="4">
        <v>21.5</v>
      </c>
      <c r="N445" s="4">
        <v>91</v>
      </c>
      <c r="O445" s="4">
        <v>76</v>
      </c>
      <c r="P445" s="4">
        <v>5.24</v>
      </c>
      <c r="Q445" s="4">
        <v>67</v>
      </c>
      <c r="R445" s="4">
        <v>6.5</v>
      </c>
      <c r="S445" s="4">
        <v>7483.15</v>
      </c>
      <c r="T445" s="4">
        <v>6476</v>
      </c>
      <c r="U445" s="4">
        <v>7.3</v>
      </c>
      <c r="V445" s="4">
        <v>7.3</v>
      </c>
      <c r="W445" s="4">
        <v>0.627</v>
      </c>
      <c r="X445" s="4">
        <v>4.5</v>
      </c>
      <c r="Y445" s="4"/>
    </row>
    <row r="446" spans="1:25" x14ac:dyDescent="0.3">
      <c r="A446" s="4" t="s">
        <v>51</v>
      </c>
      <c r="B446" s="4">
        <v>2003</v>
      </c>
      <c r="C446" s="4" t="s">
        <v>23</v>
      </c>
      <c r="D446" s="4" t="str">
        <f>IF(Table1_2[[#This Row],[Life Span ]]&lt;65,"Low",IF(Table1_2[[#This Row],[Life Span ]]&lt;75,"Medium","High"))</f>
        <v>Low</v>
      </c>
      <c r="E446" s="4">
        <v>48</v>
      </c>
      <c r="F446" s="4">
        <v>473</v>
      </c>
      <c r="G446" s="4">
        <f>AVERAGE(Table1_2[[#This Row],[Adult Mortality]],Table1_2[[#This Row],[infant deaths]])</f>
        <v>268.5</v>
      </c>
      <c r="H446" s="4">
        <v>64</v>
      </c>
      <c r="I446" s="4">
        <v>3.12</v>
      </c>
      <c r="J446" s="4">
        <v>0</v>
      </c>
      <c r="K446" s="3">
        <v>63</v>
      </c>
      <c r="L446" s="4">
        <v>4770</v>
      </c>
      <c r="M446" s="4">
        <v>2.9</v>
      </c>
      <c r="N446" s="4">
        <v>92</v>
      </c>
      <c r="O446" s="4">
        <v>68</v>
      </c>
      <c r="P446" s="4">
        <v>4.6500000000000004</v>
      </c>
      <c r="Q446" s="4">
        <v>61</v>
      </c>
      <c r="R446" s="4">
        <v>6.7</v>
      </c>
      <c r="S446" s="4">
        <v>7483.15</v>
      </c>
      <c r="T446" s="4">
        <v>6476</v>
      </c>
      <c r="U446" s="4">
        <v>7.5</v>
      </c>
      <c r="V446" s="4">
        <v>7.5</v>
      </c>
      <c r="W446" s="4">
        <v>0.627</v>
      </c>
      <c r="X446" s="4">
        <v>4.5</v>
      </c>
      <c r="Y446" s="4"/>
    </row>
    <row r="447" spans="1:25" x14ac:dyDescent="0.3">
      <c r="A447" s="4" t="s">
        <v>51</v>
      </c>
      <c r="B447" s="4">
        <v>2002</v>
      </c>
      <c r="C447" s="4" t="s">
        <v>23</v>
      </c>
      <c r="D447" s="4" t="str">
        <f>IF(Table1_2[[#This Row],[Life Span ]]&lt;65,"Low",IF(Table1_2[[#This Row],[Life Span ]]&lt;75,"Medium","High"))</f>
        <v>Low</v>
      </c>
      <c r="E447" s="4">
        <v>47.7</v>
      </c>
      <c r="F447" s="4">
        <v>473</v>
      </c>
      <c r="G447" s="4">
        <f>AVERAGE(Table1_2[[#This Row],[Adult Mortality]],Table1_2[[#This Row],[infant deaths]])</f>
        <v>269</v>
      </c>
      <c r="H447" s="4">
        <v>65</v>
      </c>
      <c r="I447" s="4">
        <v>3.13</v>
      </c>
      <c r="J447" s="4">
        <v>0</v>
      </c>
      <c r="K447" s="3">
        <v>48</v>
      </c>
      <c r="L447" s="4">
        <v>5882</v>
      </c>
      <c r="M447" s="4">
        <v>2.4</v>
      </c>
      <c r="N447" s="4">
        <v>93</v>
      </c>
      <c r="O447" s="4">
        <v>7</v>
      </c>
      <c r="P447" s="4">
        <v>4.47</v>
      </c>
      <c r="Q447" s="4">
        <v>64</v>
      </c>
      <c r="R447" s="4">
        <v>6.9</v>
      </c>
      <c r="S447" s="4">
        <v>7483.15</v>
      </c>
      <c r="T447" s="4">
        <v>6476</v>
      </c>
      <c r="U447" s="4">
        <v>7.7</v>
      </c>
      <c r="V447" s="4">
        <v>7.7</v>
      </c>
      <c r="W447" s="4">
        <v>0.627</v>
      </c>
      <c r="X447" s="4">
        <v>4.5</v>
      </c>
      <c r="Y447" s="4"/>
    </row>
    <row r="448" spans="1:25" x14ac:dyDescent="0.3">
      <c r="A448" s="4" t="s">
        <v>51</v>
      </c>
      <c r="B448" s="4">
        <v>2001</v>
      </c>
      <c r="C448" s="4" t="s">
        <v>23</v>
      </c>
      <c r="D448" s="4" t="str">
        <f>IF(Table1_2[[#This Row],[Life Span ]]&lt;65,"Low",IF(Table1_2[[#This Row],[Life Span ]]&lt;75,"Medium","High"))</f>
        <v>Low</v>
      </c>
      <c r="E448" s="4">
        <v>47.8</v>
      </c>
      <c r="F448" s="4">
        <v>467</v>
      </c>
      <c r="G448" s="4">
        <f>AVERAGE(Table1_2[[#This Row],[Adult Mortality]],Table1_2[[#This Row],[infant deaths]])</f>
        <v>266</v>
      </c>
      <c r="H448" s="4">
        <v>65</v>
      </c>
      <c r="I448" s="4">
        <v>3.15</v>
      </c>
      <c r="J448" s="4">
        <v>0</v>
      </c>
      <c r="K448" s="3">
        <v>1</v>
      </c>
      <c r="L448" s="4">
        <v>5790</v>
      </c>
      <c r="M448" s="4">
        <v>19.899999999999999</v>
      </c>
      <c r="N448" s="4">
        <v>94</v>
      </c>
      <c r="O448" s="4">
        <v>7</v>
      </c>
      <c r="P448" s="4">
        <v>4.8499999999999996</v>
      </c>
      <c r="Q448" s="4">
        <v>66</v>
      </c>
      <c r="R448" s="4">
        <v>7</v>
      </c>
      <c r="S448" s="4">
        <v>7483.15</v>
      </c>
      <c r="T448" s="4">
        <v>6476</v>
      </c>
      <c r="U448" s="4">
        <v>7.9</v>
      </c>
      <c r="V448" s="4">
        <v>7.9</v>
      </c>
      <c r="W448" s="4">
        <v>0.627</v>
      </c>
      <c r="X448" s="4">
        <v>4.5</v>
      </c>
      <c r="Y448" s="4"/>
    </row>
    <row r="449" spans="1:25" x14ac:dyDescent="0.3">
      <c r="A449" s="4" t="s">
        <v>51</v>
      </c>
      <c r="B449" s="4">
        <v>2000</v>
      </c>
      <c r="C449" s="4" t="s">
        <v>23</v>
      </c>
      <c r="D449" s="4" t="str">
        <f>IF(Table1_2[[#This Row],[Life Span ]]&lt;65,"Low",IF(Table1_2[[#This Row],[Life Span ]]&lt;75,"Medium","High"))</f>
        <v>Low</v>
      </c>
      <c r="E449" s="4">
        <v>47.9</v>
      </c>
      <c r="F449" s="4">
        <v>461</v>
      </c>
      <c r="G449" s="4">
        <f>AVERAGE(Table1_2[[#This Row],[Adult Mortality]],Table1_2[[#This Row],[infant deaths]])</f>
        <v>264</v>
      </c>
      <c r="H449" s="4">
        <v>67</v>
      </c>
      <c r="I449" s="4">
        <v>3.45</v>
      </c>
      <c r="J449" s="4">
        <v>0</v>
      </c>
      <c r="K449" s="3">
        <v>1</v>
      </c>
      <c r="L449" s="4">
        <v>5729</v>
      </c>
      <c r="M449" s="4">
        <v>19.399999999999999</v>
      </c>
      <c r="N449" s="4">
        <v>95</v>
      </c>
      <c r="O449" s="4">
        <v>66</v>
      </c>
      <c r="P449" s="4">
        <v>6</v>
      </c>
      <c r="Q449" s="4">
        <v>65</v>
      </c>
      <c r="R449" s="4">
        <v>7.1</v>
      </c>
      <c r="S449" s="4">
        <v>7483.15</v>
      </c>
      <c r="T449" s="4">
        <v>6476</v>
      </c>
      <c r="U449" s="4">
        <v>8.1</v>
      </c>
      <c r="V449" s="4">
        <v>8.1</v>
      </c>
      <c r="W449" s="4">
        <v>0.627</v>
      </c>
      <c r="X449" s="4">
        <v>4.5</v>
      </c>
      <c r="Y449" s="4"/>
    </row>
    <row r="450" spans="1:25" x14ac:dyDescent="0.3">
      <c r="A450" s="4" t="s">
        <v>52</v>
      </c>
      <c r="B450" s="4">
        <v>2015</v>
      </c>
      <c r="C450" s="4" t="s">
        <v>23</v>
      </c>
      <c r="D450" s="4" t="str">
        <f>IF(Table1_2[[#This Row],[Life Span ]]&lt;65,"Low",IF(Table1_2[[#This Row],[Life Span ]]&lt;75,"Medium","High"))</f>
        <v>Medium</v>
      </c>
      <c r="E450" s="4">
        <v>73.3</v>
      </c>
      <c r="F450" s="4">
        <v>114</v>
      </c>
      <c r="G450" s="4">
        <f>AVERAGE(Table1_2[[#This Row],[Adult Mortality]],Table1_2[[#This Row],[infant deaths]])</f>
        <v>57</v>
      </c>
      <c r="H450" s="4">
        <v>0</v>
      </c>
      <c r="I450" s="4">
        <v>0.01</v>
      </c>
      <c r="J450" s="4">
        <v>0</v>
      </c>
      <c r="K450" s="3">
        <v>96</v>
      </c>
      <c r="L450" s="4">
        <v>0</v>
      </c>
      <c r="M450" s="4">
        <v>31.3</v>
      </c>
      <c r="N450" s="4">
        <v>0</v>
      </c>
      <c r="O450" s="4">
        <v>93</v>
      </c>
      <c r="P450" s="4">
        <v>6</v>
      </c>
      <c r="Q450" s="4">
        <v>93</v>
      </c>
      <c r="R450" s="4">
        <v>0.2</v>
      </c>
      <c r="S450" s="4">
        <v>2954.119467</v>
      </c>
      <c r="T450" s="4">
        <v>532913</v>
      </c>
      <c r="U450" s="4">
        <v>6.6</v>
      </c>
      <c r="V450" s="4">
        <v>6.6</v>
      </c>
      <c r="W450" s="4">
        <v>0.64600000000000002</v>
      </c>
      <c r="X450" s="4">
        <v>13.5</v>
      </c>
      <c r="Y450" s="4"/>
    </row>
    <row r="451" spans="1:25" x14ac:dyDescent="0.3">
      <c r="A451" s="4" t="s">
        <v>52</v>
      </c>
      <c r="B451" s="4">
        <v>2014</v>
      </c>
      <c r="C451" s="4" t="s">
        <v>23</v>
      </c>
      <c r="D451" s="4" t="str">
        <f>IF(Table1_2[[#This Row],[Life Span ]]&lt;65,"Low",IF(Table1_2[[#This Row],[Life Span ]]&lt;75,"Medium","High"))</f>
        <v>Medium</v>
      </c>
      <c r="E451" s="4">
        <v>73</v>
      </c>
      <c r="F451" s="4">
        <v>117</v>
      </c>
      <c r="G451" s="4">
        <f>AVERAGE(Table1_2[[#This Row],[Adult Mortality]],Table1_2[[#This Row],[infant deaths]])</f>
        <v>58.5</v>
      </c>
      <c r="H451" s="4">
        <v>0</v>
      </c>
      <c r="I451" s="4">
        <v>0.01</v>
      </c>
      <c r="J451" s="4">
        <v>414.02424180000003</v>
      </c>
      <c r="K451" s="3">
        <v>97</v>
      </c>
      <c r="L451" s="4">
        <v>0</v>
      </c>
      <c r="M451" s="4">
        <v>3.5</v>
      </c>
      <c r="N451" s="4">
        <v>0</v>
      </c>
      <c r="O451" s="4">
        <v>95</v>
      </c>
      <c r="P451" s="4">
        <v>4.76</v>
      </c>
      <c r="Q451" s="4">
        <v>95</v>
      </c>
      <c r="R451" s="4">
        <v>0.2</v>
      </c>
      <c r="S451" s="4">
        <v>3529.61843</v>
      </c>
      <c r="T451" s="4">
        <v>526437</v>
      </c>
      <c r="U451" s="4">
        <v>6.8</v>
      </c>
      <c r="V451" s="4">
        <v>6.7</v>
      </c>
      <c r="W451" s="4">
        <v>0.64300000000000002</v>
      </c>
      <c r="X451" s="4">
        <v>13.5</v>
      </c>
      <c r="Y451" s="4"/>
    </row>
    <row r="452" spans="1:25" x14ac:dyDescent="0.3">
      <c r="A452" s="4" t="s">
        <v>52</v>
      </c>
      <c r="B452" s="4">
        <v>2013</v>
      </c>
      <c r="C452" s="4" t="s">
        <v>23</v>
      </c>
      <c r="D452" s="4" t="str">
        <f>IF(Table1_2[[#This Row],[Life Span ]]&lt;65,"Low",IF(Table1_2[[#This Row],[Life Span ]]&lt;75,"Medium","High"))</f>
        <v>Medium</v>
      </c>
      <c r="E452" s="4">
        <v>72.8</v>
      </c>
      <c r="F452" s="4">
        <v>12</v>
      </c>
      <c r="G452" s="4">
        <f>AVERAGE(Table1_2[[#This Row],[Adult Mortality]],Table1_2[[#This Row],[infant deaths]])</f>
        <v>6</v>
      </c>
      <c r="H452" s="4">
        <v>0</v>
      </c>
      <c r="I452" s="4">
        <v>0.01</v>
      </c>
      <c r="J452" s="4">
        <v>325.62986269999999</v>
      </c>
      <c r="K452" s="3">
        <v>94</v>
      </c>
      <c r="L452" s="4">
        <v>0</v>
      </c>
      <c r="M452" s="4">
        <v>29.7</v>
      </c>
      <c r="N452" s="4">
        <v>0</v>
      </c>
      <c r="O452" s="4">
        <v>93</v>
      </c>
      <c r="P452" s="4">
        <v>4.29</v>
      </c>
      <c r="Q452" s="4">
        <v>93</v>
      </c>
      <c r="R452" s="4">
        <v>0.2</v>
      </c>
      <c r="S452" s="4">
        <v>3558.7963140000002</v>
      </c>
      <c r="T452" s="4">
        <v>5216</v>
      </c>
      <c r="U452" s="4">
        <v>6.9</v>
      </c>
      <c r="V452" s="4">
        <v>6.9</v>
      </c>
      <c r="W452" s="4">
        <v>0.64300000000000002</v>
      </c>
      <c r="X452" s="4">
        <v>13.6</v>
      </c>
      <c r="Y452" s="4"/>
    </row>
    <row r="453" spans="1:25" x14ac:dyDescent="0.3">
      <c r="A453" s="4" t="s">
        <v>52</v>
      </c>
      <c r="B453" s="4">
        <v>2012</v>
      </c>
      <c r="C453" s="4" t="s">
        <v>23</v>
      </c>
      <c r="D453" s="4" t="str">
        <f>IF(Table1_2[[#This Row],[Life Span ]]&lt;65,"Low",IF(Table1_2[[#This Row],[Life Span ]]&lt;75,"Medium","High"))</f>
        <v>Medium</v>
      </c>
      <c r="E453" s="4">
        <v>72.7</v>
      </c>
      <c r="F453" s="4">
        <v>121</v>
      </c>
      <c r="G453" s="4">
        <f>AVERAGE(Table1_2[[#This Row],[Adult Mortality]],Table1_2[[#This Row],[infant deaths]])</f>
        <v>60.5</v>
      </c>
      <c r="H453" s="4">
        <v>0</v>
      </c>
      <c r="I453" s="4">
        <v>0.01</v>
      </c>
      <c r="J453" s="4">
        <v>33.558889979999996</v>
      </c>
      <c r="K453" s="3">
        <v>94</v>
      </c>
      <c r="L453" s="4">
        <v>0</v>
      </c>
      <c r="M453" s="4">
        <v>29</v>
      </c>
      <c r="N453" s="4">
        <v>0</v>
      </c>
      <c r="O453" s="4">
        <v>94</v>
      </c>
      <c r="P453" s="4">
        <v>4.6100000000000003</v>
      </c>
      <c r="Q453" s="4">
        <v>94</v>
      </c>
      <c r="R453" s="4">
        <v>0.3</v>
      </c>
      <c r="S453" s="4">
        <v>348.48276199999998</v>
      </c>
      <c r="T453" s="4">
        <v>513979</v>
      </c>
      <c r="U453" s="4">
        <v>7.1</v>
      </c>
      <c r="V453" s="4">
        <v>7.1</v>
      </c>
      <c r="W453" s="4">
        <v>0.63600000000000001</v>
      </c>
      <c r="X453" s="4">
        <v>13.2</v>
      </c>
      <c r="Y453" s="4"/>
    </row>
    <row r="454" spans="1:25" x14ac:dyDescent="0.3">
      <c r="A454" s="4" t="s">
        <v>52</v>
      </c>
      <c r="B454" s="4">
        <v>2011</v>
      </c>
      <c r="C454" s="4" t="s">
        <v>23</v>
      </c>
      <c r="D454" s="4" t="str">
        <f>IF(Table1_2[[#This Row],[Life Span ]]&lt;65,"Low",IF(Table1_2[[#This Row],[Life Span ]]&lt;75,"Medium","High"))</f>
        <v>Medium</v>
      </c>
      <c r="E454" s="4">
        <v>72.599999999999994</v>
      </c>
      <c r="F454" s="4">
        <v>122</v>
      </c>
      <c r="G454" s="4">
        <f>AVERAGE(Table1_2[[#This Row],[Adult Mortality]],Table1_2[[#This Row],[infant deaths]])</f>
        <v>61</v>
      </c>
      <c r="H454" s="4">
        <v>0</v>
      </c>
      <c r="I454" s="4">
        <v>5.07</v>
      </c>
      <c r="J454" s="4">
        <v>4.4091534360000004</v>
      </c>
      <c r="K454" s="3">
        <v>9</v>
      </c>
      <c r="L454" s="4">
        <v>0</v>
      </c>
      <c r="M454" s="4">
        <v>28.2</v>
      </c>
      <c r="N454" s="4">
        <v>0</v>
      </c>
      <c r="O454" s="4">
        <v>9</v>
      </c>
      <c r="P454" s="4">
        <v>4.5999999999999996</v>
      </c>
      <c r="Q454" s="4">
        <v>9</v>
      </c>
      <c r="R454" s="4">
        <v>0.3</v>
      </c>
      <c r="S454" s="4">
        <v>367.42945300000002</v>
      </c>
      <c r="T454" s="4">
        <v>5867</v>
      </c>
      <c r="U454" s="4">
        <v>7.3</v>
      </c>
      <c r="V454" s="4">
        <v>7.2</v>
      </c>
      <c r="W454" s="4">
        <v>0.63200000000000001</v>
      </c>
      <c r="X454" s="4">
        <v>13.1</v>
      </c>
      <c r="Y454" s="4"/>
    </row>
    <row r="455" spans="1:25" x14ac:dyDescent="0.3">
      <c r="A455" s="4" t="s">
        <v>52</v>
      </c>
      <c r="B455" s="4">
        <v>2010</v>
      </c>
      <c r="C455" s="4" t="s">
        <v>23</v>
      </c>
      <c r="D455" s="4" t="str">
        <f>IF(Table1_2[[#This Row],[Life Span ]]&lt;65,"Low",IF(Table1_2[[#This Row],[Life Span ]]&lt;75,"Medium","High"))</f>
        <v>Medium</v>
      </c>
      <c r="E455" s="4">
        <v>72.5</v>
      </c>
      <c r="F455" s="4">
        <v>123</v>
      </c>
      <c r="G455" s="4">
        <f>AVERAGE(Table1_2[[#This Row],[Adult Mortality]],Table1_2[[#This Row],[infant deaths]])</f>
        <v>61.5</v>
      </c>
      <c r="H455" s="4">
        <v>0</v>
      </c>
      <c r="I455" s="4">
        <v>4.75</v>
      </c>
      <c r="J455" s="4">
        <v>286.89073029999997</v>
      </c>
      <c r="K455" s="3">
        <v>98</v>
      </c>
      <c r="L455" s="4">
        <v>0</v>
      </c>
      <c r="M455" s="4">
        <v>27.5</v>
      </c>
      <c r="N455" s="4">
        <v>0</v>
      </c>
      <c r="O455" s="4">
        <v>99</v>
      </c>
      <c r="P455" s="4">
        <v>4.83</v>
      </c>
      <c r="Q455" s="4">
        <v>99</v>
      </c>
      <c r="R455" s="4">
        <v>0.4</v>
      </c>
      <c r="S455" s="4">
        <v>3312.8259849999999</v>
      </c>
      <c r="T455" s="4">
        <v>52384</v>
      </c>
      <c r="U455" s="4">
        <v>7.4</v>
      </c>
      <c r="V455" s="4">
        <v>7.4</v>
      </c>
      <c r="W455" s="4">
        <v>0.627</v>
      </c>
      <c r="X455" s="4">
        <v>12.7</v>
      </c>
      <c r="Y455" s="4"/>
    </row>
    <row r="456" spans="1:25" x14ac:dyDescent="0.3">
      <c r="A456" s="4" t="s">
        <v>52</v>
      </c>
      <c r="B456" s="4">
        <v>2009</v>
      </c>
      <c r="C456" s="4" t="s">
        <v>23</v>
      </c>
      <c r="D456" s="4" t="str">
        <f>IF(Table1_2[[#This Row],[Life Span ]]&lt;65,"Low",IF(Table1_2[[#This Row],[Life Span ]]&lt;75,"Medium","High"))</f>
        <v>Medium</v>
      </c>
      <c r="E456" s="4">
        <v>72.400000000000006</v>
      </c>
      <c r="F456" s="4">
        <v>124</v>
      </c>
      <c r="G456" s="4">
        <f>AVERAGE(Table1_2[[#This Row],[Adult Mortality]],Table1_2[[#This Row],[infant deaths]])</f>
        <v>62</v>
      </c>
      <c r="H456" s="4">
        <v>0</v>
      </c>
      <c r="I456" s="4">
        <v>4.45</v>
      </c>
      <c r="J456" s="4">
        <v>339.97773640000003</v>
      </c>
      <c r="K456" s="3">
        <v>98</v>
      </c>
      <c r="L456" s="4">
        <v>0</v>
      </c>
      <c r="M456" s="4">
        <v>26.8</v>
      </c>
      <c r="N456" s="4">
        <v>0</v>
      </c>
      <c r="O456" s="4">
        <v>99</v>
      </c>
      <c r="P456" s="4">
        <v>4.24</v>
      </c>
      <c r="Q456" s="4">
        <v>99</v>
      </c>
      <c r="R456" s="4">
        <v>0.4</v>
      </c>
      <c r="S456" s="4">
        <v>3444.5565999999999</v>
      </c>
      <c r="T456" s="4">
        <v>496963</v>
      </c>
      <c r="U456" s="4">
        <v>7.6</v>
      </c>
      <c r="V456" s="4">
        <v>7.6</v>
      </c>
      <c r="W456" s="4">
        <v>0.621</v>
      </c>
      <c r="X456" s="4">
        <v>12.4</v>
      </c>
      <c r="Y456" s="4"/>
    </row>
    <row r="457" spans="1:25" x14ac:dyDescent="0.3">
      <c r="A457" s="4" t="s">
        <v>52</v>
      </c>
      <c r="B457" s="4">
        <v>2008</v>
      </c>
      <c r="C457" s="4" t="s">
        <v>23</v>
      </c>
      <c r="D457" s="4" t="str">
        <f>IF(Table1_2[[#This Row],[Life Span ]]&lt;65,"Low",IF(Table1_2[[#This Row],[Life Span ]]&lt;75,"Medium","High"))</f>
        <v>Medium</v>
      </c>
      <c r="E457" s="4">
        <v>72.400000000000006</v>
      </c>
      <c r="F457" s="4">
        <v>124</v>
      </c>
      <c r="G457" s="4">
        <f>AVERAGE(Table1_2[[#This Row],[Adult Mortality]],Table1_2[[#This Row],[infant deaths]])</f>
        <v>62</v>
      </c>
      <c r="H457" s="4">
        <v>0</v>
      </c>
      <c r="I457" s="4">
        <v>4.16</v>
      </c>
      <c r="J457" s="4">
        <v>360.62088249999999</v>
      </c>
      <c r="K457" s="3">
        <v>98</v>
      </c>
      <c r="L457" s="4">
        <v>0</v>
      </c>
      <c r="M457" s="4">
        <v>26.2</v>
      </c>
      <c r="N457" s="4">
        <v>0</v>
      </c>
      <c r="O457" s="4">
        <v>99</v>
      </c>
      <c r="P457" s="4">
        <v>3.96</v>
      </c>
      <c r="Q457" s="4">
        <v>99</v>
      </c>
      <c r="R457" s="4">
        <v>0.4</v>
      </c>
      <c r="S457" s="4">
        <v>3638.95946</v>
      </c>
      <c r="T457" s="4">
        <v>491723</v>
      </c>
      <c r="U457" s="4">
        <v>7.8</v>
      </c>
      <c r="V457" s="4">
        <v>7.8</v>
      </c>
      <c r="W457" s="4">
        <v>0.61499999999999999</v>
      </c>
      <c r="X457" s="4">
        <v>12.2</v>
      </c>
      <c r="Y457" s="4"/>
    </row>
    <row r="458" spans="1:25" x14ac:dyDescent="0.3">
      <c r="A458" s="4" t="s">
        <v>52</v>
      </c>
      <c r="B458" s="4">
        <v>2007</v>
      </c>
      <c r="C458" s="4" t="s">
        <v>23</v>
      </c>
      <c r="D458" s="4" t="str">
        <f>IF(Table1_2[[#This Row],[Life Span ]]&lt;65,"Low",IF(Table1_2[[#This Row],[Life Span ]]&lt;75,"Medium","High"))</f>
        <v>Medium</v>
      </c>
      <c r="E458" s="4">
        <v>72.3</v>
      </c>
      <c r="F458" s="4">
        <v>126</v>
      </c>
      <c r="G458" s="4">
        <f>AVERAGE(Table1_2[[#This Row],[Adult Mortality]],Table1_2[[#This Row],[infant deaths]])</f>
        <v>63</v>
      </c>
      <c r="H458" s="4">
        <v>0</v>
      </c>
      <c r="I458" s="4">
        <v>5.28</v>
      </c>
      <c r="J458" s="4">
        <v>345.46371399999998</v>
      </c>
      <c r="K458" s="3">
        <v>96</v>
      </c>
      <c r="L458" s="4">
        <v>0</v>
      </c>
      <c r="M458" s="4">
        <v>25.5</v>
      </c>
      <c r="N458" s="4">
        <v>0</v>
      </c>
      <c r="O458" s="4">
        <v>98</v>
      </c>
      <c r="P458" s="4">
        <v>4.3</v>
      </c>
      <c r="Q458" s="4">
        <v>98</v>
      </c>
      <c r="R458" s="4">
        <v>0.6</v>
      </c>
      <c r="S458" s="4">
        <v>3112.2857119999999</v>
      </c>
      <c r="T458" s="4">
        <v>486438</v>
      </c>
      <c r="U458" s="4">
        <v>8.1</v>
      </c>
      <c r="V458" s="4">
        <v>8</v>
      </c>
      <c r="W458" s="4">
        <v>0.60199999999999998</v>
      </c>
      <c r="X458" s="4">
        <v>11.9</v>
      </c>
      <c r="Y458" s="4"/>
    </row>
    <row r="459" spans="1:25" x14ac:dyDescent="0.3">
      <c r="A459" s="4" t="s">
        <v>52</v>
      </c>
      <c r="B459" s="4">
        <v>2006</v>
      </c>
      <c r="C459" s="4" t="s">
        <v>23</v>
      </c>
      <c r="D459" s="4" t="str">
        <f>IF(Table1_2[[#This Row],[Life Span ]]&lt;65,"Low",IF(Table1_2[[#This Row],[Life Span ]]&lt;75,"Medium","High"))</f>
        <v>Medium</v>
      </c>
      <c r="E459" s="4">
        <v>72.099999999999994</v>
      </c>
      <c r="F459" s="4">
        <v>129</v>
      </c>
      <c r="G459" s="4">
        <f>AVERAGE(Table1_2[[#This Row],[Adult Mortality]],Table1_2[[#This Row],[infant deaths]])</f>
        <v>64.5</v>
      </c>
      <c r="H459" s="4">
        <v>0</v>
      </c>
      <c r="I459" s="4">
        <v>4.25</v>
      </c>
      <c r="J459" s="4">
        <v>26.451331969999998</v>
      </c>
      <c r="K459" s="3">
        <v>95</v>
      </c>
      <c r="L459" s="4">
        <v>0</v>
      </c>
      <c r="M459" s="4">
        <v>24.9</v>
      </c>
      <c r="N459" s="4">
        <v>0</v>
      </c>
      <c r="O459" s="4">
        <v>97</v>
      </c>
      <c r="P459" s="4">
        <v>5.1100000000000003</v>
      </c>
      <c r="Q459" s="4">
        <v>96</v>
      </c>
      <c r="R459" s="4">
        <v>0.6</v>
      </c>
      <c r="S459" s="4">
        <v>234.28992</v>
      </c>
      <c r="T459" s="4">
        <v>48795</v>
      </c>
      <c r="U459" s="4">
        <v>8.3000000000000007</v>
      </c>
      <c r="V459" s="4">
        <v>8.3000000000000007</v>
      </c>
      <c r="W459" s="4">
        <v>0.59599999999999997</v>
      </c>
      <c r="X459" s="4">
        <v>11.9</v>
      </c>
      <c r="Y459" s="4"/>
    </row>
    <row r="460" spans="1:25" x14ac:dyDescent="0.3">
      <c r="A460" s="4" t="s">
        <v>52</v>
      </c>
      <c r="B460" s="4">
        <v>2005</v>
      </c>
      <c r="C460" s="4" t="s">
        <v>23</v>
      </c>
      <c r="D460" s="4" t="str">
        <f>IF(Table1_2[[#This Row],[Life Span ]]&lt;65,"Low",IF(Table1_2[[#This Row],[Life Span ]]&lt;75,"Medium","High"))</f>
        <v>Medium</v>
      </c>
      <c r="E460" s="4">
        <v>71.8</v>
      </c>
      <c r="F460" s="4">
        <v>134</v>
      </c>
      <c r="G460" s="4">
        <f>AVERAGE(Table1_2[[#This Row],[Adult Mortality]],Table1_2[[#This Row],[infant deaths]])</f>
        <v>67</v>
      </c>
      <c r="H460" s="4">
        <v>0</v>
      </c>
      <c r="I460" s="4">
        <v>4.26</v>
      </c>
      <c r="J460" s="4">
        <v>3.349816965</v>
      </c>
      <c r="K460" s="3">
        <v>93</v>
      </c>
      <c r="L460" s="4">
        <v>0</v>
      </c>
      <c r="M460" s="4">
        <v>24.3</v>
      </c>
      <c r="N460" s="4">
        <v>0</v>
      </c>
      <c r="O460" s="4">
        <v>95</v>
      </c>
      <c r="P460" s="4">
        <v>4.8600000000000003</v>
      </c>
      <c r="Q460" s="4">
        <v>95</v>
      </c>
      <c r="R460" s="4">
        <v>0.8</v>
      </c>
      <c r="S460" s="4">
        <v>248.13459</v>
      </c>
      <c r="T460" s="4">
        <v>474567</v>
      </c>
      <c r="U460" s="4">
        <v>8.5</v>
      </c>
      <c r="V460" s="4">
        <v>8.5</v>
      </c>
      <c r="W460" s="4">
        <v>0.58199999999999996</v>
      </c>
      <c r="X460" s="4">
        <v>11.2</v>
      </c>
      <c r="Y460" s="4"/>
    </row>
    <row r="461" spans="1:25" x14ac:dyDescent="0.3">
      <c r="A461" s="4" t="s">
        <v>52</v>
      </c>
      <c r="B461" s="4">
        <v>2004</v>
      </c>
      <c r="C461" s="4" t="s">
        <v>23</v>
      </c>
      <c r="D461" s="4" t="str">
        <f>IF(Table1_2[[#This Row],[Life Span ]]&lt;65,"Low",IF(Table1_2[[#This Row],[Life Span ]]&lt;75,"Medium","High"))</f>
        <v>Medium</v>
      </c>
      <c r="E461" s="4">
        <v>71.400000000000006</v>
      </c>
      <c r="F461" s="4">
        <v>14</v>
      </c>
      <c r="G461" s="4">
        <f>AVERAGE(Table1_2[[#This Row],[Adult Mortality]],Table1_2[[#This Row],[infant deaths]])</f>
        <v>7</v>
      </c>
      <c r="H461" s="4">
        <v>0</v>
      </c>
      <c r="I461" s="4">
        <v>4.1900000000000004</v>
      </c>
      <c r="J461" s="4">
        <v>240.139715</v>
      </c>
      <c r="K461" s="3">
        <v>91</v>
      </c>
      <c r="L461" s="4">
        <v>0</v>
      </c>
      <c r="M461" s="4">
        <v>23.7</v>
      </c>
      <c r="N461" s="4">
        <v>0</v>
      </c>
      <c r="O461" s="4">
        <v>94</v>
      </c>
      <c r="P461" s="4">
        <v>5.6</v>
      </c>
      <c r="Q461" s="4">
        <v>93</v>
      </c>
      <c r="R461" s="4">
        <v>0.8</v>
      </c>
      <c r="S461" s="4">
        <v>1976.45856</v>
      </c>
      <c r="T461" s="4">
        <v>467664</v>
      </c>
      <c r="U461" s="4">
        <v>8.6999999999999993</v>
      </c>
      <c r="V461" s="4">
        <v>8.6999999999999993</v>
      </c>
      <c r="W461" s="4">
        <v>0.57399999999999995</v>
      </c>
      <c r="X461" s="4">
        <v>11.1</v>
      </c>
      <c r="Y461" s="4"/>
    </row>
    <row r="462" spans="1:25" x14ac:dyDescent="0.3">
      <c r="A462" s="4" t="s">
        <v>52</v>
      </c>
      <c r="B462" s="4">
        <v>2003</v>
      </c>
      <c r="C462" s="4" t="s">
        <v>23</v>
      </c>
      <c r="D462" s="4" t="str">
        <f>IF(Table1_2[[#This Row],[Life Span ]]&lt;65,"Low",IF(Table1_2[[#This Row],[Life Span ]]&lt;75,"Medium","High"))</f>
        <v>Medium</v>
      </c>
      <c r="E462" s="4">
        <v>71.099999999999994</v>
      </c>
      <c r="F462" s="4">
        <v>144</v>
      </c>
      <c r="G462" s="4">
        <f>AVERAGE(Table1_2[[#This Row],[Adult Mortality]],Table1_2[[#This Row],[infant deaths]])</f>
        <v>72</v>
      </c>
      <c r="H462" s="4">
        <v>0</v>
      </c>
      <c r="I462" s="4">
        <v>4.16</v>
      </c>
      <c r="J462" s="4">
        <v>209.0865</v>
      </c>
      <c r="K462" s="3">
        <v>66</v>
      </c>
      <c r="L462" s="4">
        <v>0</v>
      </c>
      <c r="M462" s="4">
        <v>23.2</v>
      </c>
      <c r="N462" s="4">
        <v>0</v>
      </c>
      <c r="O462" s="4">
        <v>93</v>
      </c>
      <c r="P462" s="4">
        <v>5</v>
      </c>
      <c r="Q462" s="4">
        <v>92</v>
      </c>
      <c r="R462" s="4">
        <v>0.9</v>
      </c>
      <c r="S462" s="4">
        <v>1768.9213199999999</v>
      </c>
      <c r="T462" s="4">
        <v>46147</v>
      </c>
      <c r="U462" s="4">
        <v>8.9</v>
      </c>
      <c r="V462" s="4">
        <v>8.9</v>
      </c>
      <c r="W462" s="4">
        <v>0.57199999999999995</v>
      </c>
      <c r="X462" s="4">
        <v>11.3</v>
      </c>
      <c r="Y462" s="4"/>
    </row>
    <row r="463" spans="1:25" x14ac:dyDescent="0.3">
      <c r="A463" s="4" t="s">
        <v>52</v>
      </c>
      <c r="B463" s="4">
        <v>2002</v>
      </c>
      <c r="C463" s="4" t="s">
        <v>23</v>
      </c>
      <c r="D463" s="4" t="str">
        <f>IF(Table1_2[[#This Row],[Life Span ]]&lt;65,"Low",IF(Table1_2[[#This Row],[Life Span ]]&lt;75,"Medium","High"))</f>
        <v>High</v>
      </c>
      <c r="E463" s="4">
        <v>77</v>
      </c>
      <c r="F463" s="4">
        <v>148</v>
      </c>
      <c r="G463" s="4">
        <f>AVERAGE(Table1_2[[#This Row],[Adult Mortality]],Table1_2[[#This Row],[infant deaths]])</f>
        <v>74</v>
      </c>
      <c r="H463" s="4">
        <v>0</v>
      </c>
      <c r="I463" s="4">
        <v>3.82</v>
      </c>
      <c r="J463" s="4">
        <v>155.20726690000001</v>
      </c>
      <c r="K463" s="3">
        <v>4</v>
      </c>
      <c r="L463" s="4">
        <v>0</v>
      </c>
      <c r="M463" s="4">
        <v>22.6</v>
      </c>
      <c r="N463" s="4">
        <v>0</v>
      </c>
      <c r="O463" s="4">
        <v>92</v>
      </c>
      <c r="P463" s="4">
        <v>5.17</v>
      </c>
      <c r="Q463" s="4">
        <v>91</v>
      </c>
      <c r="R463" s="4">
        <v>0.8</v>
      </c>
      <c r="S463" s="4">
        <v>1373.5156360000001</v>
      </c>
      <c r="T463" s="4">
        <v>45216</v>
      </c>
      <c r="U463" s="4">
        <v>9.1999999999999993</v>
      </c>
      <c r="V463" s="4">
        <v>9.1</v>
      </c>
      <c r="W463" s="4">
        <v>0.56899999999999995</v>
      </c>
      <c r="X463" s="4">
        <v>11.3</v>
      </c>
      <c r="Y463" s="4"/>
    </row>
    <row r="464" spans="1:25" x14ac:dyDescent="0.3">
      <c r="A464" s="4" t="s">
        <v>52</v>
      </c>
      <c r="B464" s="4">
        <v>2001</v>
      </c>
      <c r="C464" s="4" t="s">
        <v>23</v>
      </c>
      <c r="D464" s="4" t="str">
        <f>IF(Table1_2[[#This Row],[Life Span ]]&lt;65,"Low",IF(Table1_2[[#This Row],[Life Span ]]&lt;75,"Medium","High"))</f>
        <v>Medium</v>
      </c>
      <c r="E464" s="4">
        <v>73</v>
      </c>
      <c r="F464" s="4">
        <v>152</v>
      </c>
      <c r="G464" s="4">
        <f>AVERAGE(Table1_2[[#This Row],[Adult Mortality]],Table1_2[[#This Row],[infant deaths]])</f>
        <v>76</v>
      </c>
      <c r="H464" s="4">
        <v>0</v>
      </c>
      <c r="I464" s="4">
        <v>3.81</v>
      </c>
      <c r="J464" s="4">
        <v>150.74348620000001</v>
      </c>
      <c r="K464" s="3">
        <v>4</v>
      </c>
      <c r="L464" s="4">
        <v>0</v>
      </c>
      <c r="M464" s="4">
        <v>22.1</v>
      </c>
      <c r="N464" s="4">
        <v>0</v>
      </c>
      <c r="O464" s="4">
        <v>91</v>
      </c>
      <c r="P464" s="4">
        <v>5.19</v>
      </c>
      <c r="Q464" s="4">
        <v>9</v>
      </c>
      <c r="R464" s="4">
        <v>0.8</v>
      </c>
      <c r="S464" s="4">
        <v>1268.884564</v>
      </c>
      <c r="T464" s="4">
        <v>443716</v>
      </c>
      <c r="U464" s="4">
        <v>9.4</v>
      </c>
      <c r="V464" s="4">
        <v>9.3000000000000007</v>
      </c>
      <c r="W464" s="4">
        <v>0.56200000000000006</v>
      </c>
      <c r="X464" s="4">
        <v>11</v>
      </c>
      <c r="Y464" s="4"/>
    </row>
    <row r="465" spans="1:25" x14ac:dyDescent="0.3">
      <c r="A465" s="4" t="s">
        <v>52</v>
      </c>
      <c r="B465" s="4">
        <v>2000</v>
      </c>
      <c r="C465" s="4" t="s">
        <v>23</v>
      </c>
      <c r="D465" s="4" t="str">
        <f>IF(Table1_2[[#This Row],[Life Span ]]&lt;65,"Low",IF(Table1_2[[#This Row],[Life Span ]]&lt;75,"Medium","High"))</f>
        <v>Medium</v>
      </c>
      <c r="E465" s="4">
        <v>69.900000000000006</v>
      </c>
      <c r="F465" s="4">
        <v>155</v>
      </c>
      <c r="G465" s="4">
        <f>AVERAGE(Table1_2[[#This Row],[Adult Mortality]],Table1_2[[#This Row],[infant deaths]])</f>
        <v>77.5</v>
      </c>
      <c r="H465" s="4">
        <v>0</v>
      </c>
      <c r="I465" s="4">
        <v>3.49</v>
      </c>
      <c r="J465" s="4">
        <v>122.5744699</v>
      </c>
      <c r="K465" s="3">
        <v>4</v>
      </c>
      <c r="L465" s="4">
        <v>2</v>
      </c>
      <c r="M465" s="4">
        <v>21.5</v>
      </c>
      <c r="N465" s="4">
        <v>0</v>
      </c>
      <c r="O465" s="4">
        <v>9</v>
      </c>
      <c r="P465" s="4">
        <v>4.8099999999999996</v>
      </c>
      <c r="Q465" s="4">
        <v>9</v>
      </c>
      <c r="R465" s="4">
        <v>0.8</v>
      </c>
      <c r="S465" s="4">
        <v>1239.377855</v>
      </c>
      <c r="T465" s="4">
        <v>43579</v>
      </c>
      <c r="U465" s="4">
        <v>9.6</v>
      </c>
      <c r="V465" s="4">
        <v>9.5</v>
      </c>
      <c r="W465" s="4">
        <v>0</v>
      </c>
      <c r="X465" s="4">
        <v>11.3</v>
      </c>
      <c r="Y465" s="4"/>
    </row>
    <row r="466" spans="1:25" x14ac:dyDescent="0.3">
      <c r="A466" s="4" t="s">
        <v>53</v>
      </c>
      <c r="B466" s="4">
        <v>2015</v>
      </c>
      <c r="C466" s="4" t="s">
        <v>23</v>
      </c>
      <c r="D466" s="4" t="str">
        <f>IF(Table1_2[[#This Row],[Life Span ]]&lt;65,"Low",IF(Table1_2[[#This Row],[Life Span ]]&lt;75,"Medium","High"))</f>
        <v>Medium</v>
      </c>
      <c r="E466" s="4">
        <v>68.7</v>
      </c>
      <c r="F466" s="4">
        <v>174</v>
      </c>
      <c r="G466" s="4">
        <f>AVERAGE(Table1_2[[#This Row],[Adult Mortality]],Table1_2[[#This Row],[infant deaths]])</f>
        <v>92</v>
      </c>
      <c r="H466" s="4">
        <v>10</v>
      </c>
      <c r="I466" s="4">
        <v>0.01</v>
      </c>
      <c r="J466" s="4">
        <v>0</v>
      </c>
      <c r="K466" s="3">
        <v>89</v>
      </c>
      <c r="L466" s="4">
        <v>0</v>
      </c>
      <c r="M466" s="4">
        <v>19.600000000000001</v>
      </c>
      <c r="N466" s="4">
        <v>12</v>
      </c>
      <c r="O466" s="4">
        <v>87</v>
      </c>
      <c r="P466" s="4">
        <v>4.8099999999999996</v>
      </c>
      <c r="Q466" s="4">
        <v>89</v>
      </c>
      <c r="R466" s="4">
        <v>0.2</v>
      </c>
      <c r="S466" s="4">
        <v>1163.18977</v>
      </c>
      <c r="T466" s="4">
        <v>15517635</v>
      </c>
      <c r="U466" s="4">
        <v>1.9</v>
      </c>
      <c r="V466" s="4">
        <v>1.9</v>
      </c>
      <c r="W466" s="4">
        <v>0.55800000000000005</v>
      </c>
      <c r="X466" s="4">
        <v>10.9</v>
      </c>
      <c r="Y466" s="4"/>
    </row>
    <row r="467" spans="1:25" x14ac:dyDescent="0.3">
      <c r="A467" s="4" t="s">
        <v>53</v>
      </c>
      <c r="B467" s="4">
        <v>2014</v>
      </c>
      <c r="C467" s="4" t="s">
        <v>23</v>
      </c>
      <c r="D467" s="4" t="str">
        <f>IF(Table1_2[[#This Row],[Life Span ]]&lt;65,"Low",IF(Table1_2[[#This Row],[Life Span ]]&lt;75,"Medium","High"))</f>
        <v>Medium</v>
      </c>
      <c r="E467" s="4">
        <v>68.3</v>
      </c>
      <c r="F467" s="4">
        <v>179</v>
      </c>
      <c r="G467" s="4">
        <f>AVERAGE(Table1_2[[#This Row],[Adult Mortality]],Table1_2[[#This Row],[infant deaths]])</f>
        <v>95</v>
      </c>
      <c r="H467" s="4">
        <v>11</v>
      </c>
      <c r="I467" s="4">
        <v>0.01</v>
      </c>
      <c r="J467" s="4">
        <v>12.17952064</v>
      </c>
      <c r="K467" s="3">
        <v>88</v>
      </c>
      <c r="L467" s="4">
        <v>0</v>
      </c>
      <c r="M467" s="4">
        <v>18.899999999999999</v>
      </c>
      <c r="N467" s="4">
        <v>12</v>
      </c>
      <c r="O467" s="4">
        <v>87</v>
      </c>
      <c r="P467" s="4">
        <v>5.68</v>
      </c>
      <c r="Q467" s="4">
        <v>88</v>
      </c>
      <c r="R467" s="4">
        <v>0.2</v>
      </c>
      <c r="S467" s="4">
        <v>198.68712300000001</v>
      </c>
      <c r="T467" s="4">
        <v>152779</v>
      </c>
      <c r="U467" s="4">
        <v>1.9</v>
      </c>
      <c r="V467" s="4">
        <v>11</v>
      </c>
      <c r="W467" s="4">
        <v>0.55300000000000005</v>
      </c>
      <c r="X467" s="4">
        <v>10.9</v>
      </c>
      <c r="Y467" s="4"/>
    </row>
    <row r="468" spans="1:25" x14ac:dyDescent="0.3">
      <c r="A468" s="4" t="s">
        <v>53</v>
      </c>
      <c r="B468" s="4">
        <v>2013</v>
      </c>
      <c r="C468" s="4" t="s">
        <v>23</v>
      </c>
      <c r="D468" s="4" t="str">
        <f>IF(Table1_2[[#This Row],[Life Span ]]&lt;65,"Low",IF(Table1_2[[#This Row],[Life Span ]]&lt;75,"Medium","High"))</f>
        <v>Medium</v>
      </c>
      <c r="E468" s="4">
        <v>67.8</v>
      </c>
      <c r="F468" s="4">
        <v>183</v>
      </c>
      <c r="G468" s="4">
        <f>AVERAGE(Table1_2[[#This Row],[Adult Mortality]],Table1_2[[#This Row],[infant deaths]])</f>
        <v>97</v>
      </c>
      <c r="H468" s="4">
        <v>11</v>
      </c>
      <c r="I468" s="4">
        <v>0.01</v>
      </c>
      <c r="J468" s="4">
        <v>8.7582145380000007</v>
      </c>
      <c r="K468" s="3">
        <v>83</v>
      </c>
      <c r="L468" s="4">
        <v>0</v>
      </c>
      <c r="M468" s="4">
        <v>18.2</v>
      </c>
      <c r="N468" s="4">
        <v>13</v>
      </c>
      <c r="O468" s="4">
        <v>66</v>
      </c>
      <c r="P468" s="4">
        <v>5.93</v>
      </c>
      <c r="Q468" s="4">
        <v>83</v>
      </c>
      <c r="R468" s="4">
        <v>0.2</v>
      </c>
      <c r="S468" s="4">
        <v>128.419568</v>
      </c>
      <c r="T468" s="4">
        <v>1522692</v>
      </c>
      <c r="U468" s="4">
        <v>11</v>
      </c>
      <c r="V468" s="4">
        <v>11.1</v>
      </c>
      <c r="W468" s="4">
        <v>0.54600000000000004</v>
      </c>
      <c r="X468" s="4">
        <v>10.8</v>
      </c>
      <c r="Y468" s="4"/>
    </row>
    <row r="469" spans="1:25" x14ac:dyDescent="0.3">
      <c r="A469" s="4" t="s">
        <v>53</v>
      </c>
      <c r="B469" s="4">
        <v>2012</v>
      </c>
      <c r="C469" s="4" t="s">
        <v>23</v>
      </c>
      <c r="D469" s="4" t="str">
        <f>IF(Table1_2[[#This Row],[Life Span ]]&lt;65,"Low",IF(Table1_2[[#This Row],[Life Span ]]&lt;75,"Medium","High"))</f>
        <v>Medium</v>
      </c>
      <c r="E469" s="4">
        <v>67.400000000000006</v>
      </c>
      <c r="F469" s="4">
        <v>186</v>
      </c>
      <c r="G469" s="4">
        <f>AVERAGE(Table1_2[[#This Row],[Adult Mortality]],Table1_2[[#This Row],[infant deaths]])</f>
        <v>99</v>
      </c>
      <c r="H469" s="4">
        <v>12</v>
      </c>
      <c r="I469" s="4">
        <v>0.01</v>
      </c>
      <c r="J469" s="4">
        <v>6.914723983</v>
      </c>
      <c r="K469" s="3">
        <v>86</v>
      </c>
      <c r="L469" s="4">
        <v>15</v>
      </c>
      <c r="M469" s="4">
        <v>17.600000000000001</v>
      </c>
      <c r="N469" s="4">
        <v>14</v>
      </c>
      <c r="O469" s="4">
        <v>84</v>
      </c>
      <c r="P469" s="4">
        <v>6.24</v>
      </c>
      <c r="Q469" s="4">
        <v>86</v>
      </c>
      <c r="R469" s="4">
        <v>0.3</v>
      </c>
      <c r="S469" s="4">
        <v>95.244131999999993</v>
      </c>
      <c r="T469" s="4">
        <v>14776866</v>
      </c>
      <c r="U469" s="4">
        <v>11</v>
      </c>
      <c r="V469" s="4">
        <v>11.2</v>
      </c>
      <c r="W469" s="4">
        <v>0.54</v>
      </c>
      <c r="X469" s="4">
        <v>10.7</v>
      </c>
      <c r="Y469" s="4"/>
    </row>
    <row r="470" spans="1:25" x14ac:dyDescent="0.3">
      <c r="A470" s="4" t="s">
        <v>53</v>
      </c>
      <c r="B470" s="4">
        <v>2011</v>
      </c>
      <c r="C470" s="4" t="s">
        <v>23</v>
      </c>
      <c r="D470" s="4" t="str">
        <f>IF(Table1_2[[#This Row],[Life Span ]]&lt;65,"Low",IF(Table1_2[[#This Row],[Life Span ]]&lt;75,"Medium","High"))</f>
        <v>Medium</v>
      </c>
      <c r="E470" s="4">
        <v>67</v>
      </c>
      <c r="F470" s="4">
        <v>19</v>
      </c>
      <c r="G470" s="4">
        <f>AVERAGE(Table1_2[[#This Row],[Adult Mortality]],Table1_2[[#This Row],[infant deaths]])</f>
        <v>16</v>
      </c>
      <c r="H470" s="4">
        <v>13</v>
      </c>
      <c r="I470" s="4">
        <v>2.12</v>
      </c>
      <c r="J470" s="4">
        <v>60.185917709999998</v>
      </c>
      <c r="K470" s="3">
        <v>88</v>
      </c>
      <c r="L470" s="4">
        <v>722</v>
      </c>
      <c r="M470" s="4">
        <v>17</v>
      </c>
      <c r="N470" s="4">
        <v>15</v>
      </c>
      <c r="O470" s="4">
        <v>87</v>
      </c>
      <c r="P470" s="4">
        <v>5.64</v>
      </c>
      <c r="Q470" s="4">
        <v>88</v>
      </c>
      <c r="R470" s="4">
        <v>0.3</v>
      </c>
      <c r="S470" s="4">
        <v>882.49146199999996</v>
      </c>
      <c r="T470" s="4">
        <v>14537886</v>
      </c>
      <c r="U470" s="4">
        <v>11</v>
      </c>
      <c r="V470" s="4">
        <v>11.2</v>
      </c>
      <c r="W470" s="4">
        <v>0.53300000000000003</v>
      </c>
      <c r="X470" s="4">
        <v>10.7</v>
      </c>
      <c r="Y470" s="4"/>
    </row>
    <row r="471" spans="1:25" x14ac:dyDescent="0.3">
      <c r="A471" s="4" t="s">
        <v>53</v>
      </c>
      <c r="B471" s="4">
        <v>2010</v>
      </c>
      <c r="C471" s="4" t="s">
        <v>23</v>
      </c>
      <c r="D471" s="4" t="str">
        <f>IF(Table1_2[[#This Row],[Life Span ]]&lt;65,"Low",IF(Table1_2[[#This Row],[Life Span ]]&lt;75,"Medium","High"))</f>
        <v>Medium</v>
      </c>
      <c r="E471" s="4">
        <v>66.599999999999994</v>
      </c>
      <c r="F471" s="4">
        <v>192</v>
      </c>
      <c r="G471" s="4">
        <f>AVERAGE(Table1_2[[#This Row],[Adult Mortality]],Table1_2[[#This Row],[infant deaths]])</f>
        <v>103</v>
      </c>
      <c r="H471" s="4">
        <v>14</v>
      </c>
      <c r="I471" s="4">
        <v>2.2000000000000002</v>
      </c>
      <c r="J471" s="4">
        <v>56.884164810000001</v>
      </c>
      <c r="K471" s="3">
        <v>89</v>
      </c>
      <c r="L471" s="4">
        <v>1156</v>
      </c>
      <c r="M471" s="4">
        <v>16.399999999999999</v>
      </c>
      <c r="N471" s="4">
        <v>16</v>
      </c>
      <c r="O471" s="4">
        <v>88</v>
      </c>
      <c r="P471" s="4">
        <v>5.95</v>
      </c>
      <c r="Q471" s="4">
        <v>89</v>
      </c>
      <c r="R471" s="4">
        <v>0.5</v>
      </c>
      <c r="S471" s="4">
        <v>785.69288410000001</v>
      </c>
      <c r="T471" s="4">
        <v>143874</v>
      </c>
      <c r="U471" s="4">
        <v>11</v>
      </c>
      <c r="V471" s="4">
        <v>11.3</v>
      </c>
      <c r="W471" s="4">
        <v>0.51900000000000002</v>
      </c>
      <c r="X471" s="4">
        <v>10.6</v>
      </c>
      <c r="Y471" s="4"/>
    </row>
    <row r="472" spans="1:25" x14ac:dyDescent="0.3">
      <c r="A472" s="4" t="s">
        <v>53</v>
      </c>
      <c r="B472" s="4">
        <v>2009</v>
      </c>
      <c r="C472" s="4" t="s">
        <v>23</v>
      </c>
      <c r="D472" s="4" t="str">
        <f>IF(Table1_2[[#This Row],[Life Span ]]&lt;65,"Low",IF(Table1_2[[#This Row],[Life Span ]]&lt;75,"Medium","High"))</f>
        <v>Medium</v>
      </c>
      <c r="E472" s="4">
        <v>66.099999999999994</v>
      </c>
      <c r="F472" s="4">
        <v>195</v>
      </c>
      <c r="G472" s="4">
        <f>AVERAGE(Table1_2[[#This Row],[Adult Mortality]],Table1_2[[#This Row],[infant deaths]])</f>
        <v>105</v>
      </c>
      <c r="H472" s="4">
        <v>15</v>
      </c>
      <c r="I472" s="4">
        <v>2.13</v>
      </c>
      <c r="J472" s="4">
        <v>48.35423978</v>
      </c>
      <c r="K472" s="3">
        <v>92</v>
      </c>
      <c r="L472" s="4">
        <v>4779</v>
      </c>
      <c r="M472" s="4">
        <v>15.9</v>
      </c>
      <c r="N472" s="4">
        <v>17</v>
      </c>
      <c r="O472" s="4">
        <v>95</v>
      </c>
      <c r="P472" s="4">
        <v>6.36</v>
      </c>
      <c r="Q472" s="4">
        <v>94</v>
      </c>
      <c r="R472" s="4">
        <v>0.6</v>
      </c>
      <c r="S472" s="4">
        <v>738.23266839999997</v>
      </c>
      <c r="T472" s="4">
        <v>14928</v>
      </c>
      <c r="U472" s="4">
        <v>11.1</v>
      </c>
      <c r="V472" s="4">
        <v>11.4</v>
      </c>
      <c r="W472" s="4">
        <v>0.52</v>
      </c>
      <c r="X472" s="4">
        <v>10.5</v>
      </c>
      <c r="Y472" s="4"/>
    </row>
    <row r="473" spans="1:25" x14ac:dyDescent="0.3">
      <c r="A473" s="4" t="s">
        <v>53</v>
      </c>
      <c r="B473" s="4">
        <v>2008</v>
      </c>
      <c r="C473" s="4" t="s">
        <v>23</v>
      </c>
      <c r="D473" s="4" t="str">
        <f>IF(Table1_2[[#This Row],[Life Span ]]&lt;65,"Low",IF(Table1_2[[#This Row],[Life Span ]]&lt;75,"Medium","High"))</f>
        <v>Medium</v>
      </c>
      <c r="E473" s="4">
        <v>65.599999999999994</v>
      </c>
      <c r="F473" s="4">
        <v>199</v>
      </c>
      <c r="G473" s="4">
        <f>AVERAGE(Table1_2[[#This Row],[Adult Mortality]],Table1_2[[#This Row],[infant deaths]])</f>
        <v>107.5</v>
      </c>
      <c r="H473" s="4">
        <v>16</v>
      </c>
      <c r="I473" s="4">
        <v>2.2400000000000002</v>
      </c>
      <c r="J473" s="4">
        <v>53.100090459999997</v>
      </c>
      <c r="K473" s="3">
        <v>91</v>
      </c>
      <c r="L473" s="4">
        <v>4211</v>
      </c>
      <c r="M473" s="4">
        <v>15.3</v>
      </c>
      <c r="N473" s="4">
        <v>18</v>
      </c>
      <c r="O473" s="4">
        <v>91</v>
      </c>
      <c r="P473" s="4">
        <v>5.55</v>
      </c>
      <c r="Q473" s="4">
        <v>91</v>
      </c>
      <c r="R473" s="4">
        <v>0.7</v>
      </c>
      <c r="S473" s="4">
        <v>745.78778729999999</v>
      </c>
      <c r="T473" s="4">
        <v>138859</v>
      </c>
      <c r="U473" s="4">
        <v>11.2</v>
      </c>
      <c r="V473" s="4">
        <v>11.4</v>
      </c>
      <c r="W473" s="4">
        <v>0.51100000000000001</v>
      </c>
      <c r="X473" s="4">
        <v>10.5</v>
      </c>
      <c r="Y473" s="4"/>
    </row>
    <row r="474" spans="1:25" x14ac:dyDescent="0.3">
      <c r="A474" s="4" t="s">
        <v>53</v>
      </c>
      <c r="B474" s="4">
        <v>2007</v>
      </c>
      <c r="C474" s="4" t="s">
        <v>23</v>
      </c>
      <c r="D474" s="4" t="str">
        <f>IF(Table1_2[[#This Row],[Life Span ]]&lt;65,"Low",IF(Table1_2[[#This Row],[Life Span ]]&lt;75,"Medium","High"))</f>
        <v>Medium</v>
      </c>
      <c r="E474" s="4">
        <v>65</v>
      </c>
      <c r="F474" s="4">
        <v>24</v>
      </c>
      <c r="G474" s="4">
        <f>AVERAGE(Table1_2[[#This Row],[Adult Mortality]],Table1_2[[#This Row],[infant deaths]])</f>
        <v>20</v>
      </c>
      <c r="H474" s="4">
        <v>16</v>
      </c>
      <c r="I474" s="4">
        <v>2.08</v>
      </c>
      <c r="J474" s="4">
        <v>57.735167109999999</v>
      </c>
      <c r="K474" s="3">
        <v>82</v>
      </c>
      <c r="L474" s="4">
        <v>394</v>
      </c>
      <c r="M474" s="4">
        <v>14.8</v>
      </c>
      <c r="N474" s="4">
        <v>20</v>
      </c>
      <c r="O474" s="4">
        <v>82</v>
      </c>
      <c r="P474" s="4">
        <v>3.75</v>
      </c>
      <c r="Q474" s="4">
        <v>82</v>
      </c>
      <c r="R474" s="4">
        <v>0.9</v>
      </c>
      <c r="S474" s="4">
        <v>631.67578900000001</v>
      </c>
      <c r="T474" s="4">
        <v>13676693</v>
      </c>
      <c r="U474" s="4">
        <v>11.3</v>
      </c>
      <c r="V474" s="4">
        <v>11.5</v>
      </c>
      <c r="W474" s="4">
        <v>0.495</v>
      </c>
      <c r="X474" s="4">
        <v>10.3</v>
      </c>
      <c r="Y474" s="4"/>
    </row>
    <row r="475" spans="1:25" x14ac:dyDescent="0.3">
      <c r="A475" s="4" t="s">
        <v>53</v>
      </c>
      <c r="B475" s="4">
        <v>2006</v>
      </c>
      <c r="C475" s="4" t="s">
        <v>23</v>
      </c>
      <c r="D475" s="4" t="str">
        <f>IF(Table1_2[[#This Row],[Life Span ]]&lt;65,"Low",IF(Table1_2[[#This Row],[Life Span ]]&lt;75,"Medium","High"))</f>
        <v>Low</v>
      </c>
      <c r="E475" s="4">
        <v>64.099999999999994</v>
      </c>
      <c r="F475" s="4">
        <v>216</v>
      </c>
      <c r="G475" s="4">
        <f>AVERAGE(Table1_2[[#This Row],[Adult Mortality]],Table1_2[[#This Row],[infant deaths]])</f>
        <v>116.5</v>
      </c>
      <c r="H475" s="4">
        <v>17</v>
      </c>
      <c r="I475" s="4">
        <v>2.0299999999999998</v>
      </c>
      <c r="J475" s="4">
        <v>51.504471189999997</v>
      </c>
      <c r="K475" s="3">
        <v>8</v>
      </c>
      <c r="L475" s="4">
        <v>188</v>
      </c>
      <c r="M475" s="4">
        <v>14.3</v>
      </c>
      <c r="N475" s="4">
        <v>21</v>
      </c>
      <c r="O475" s="4">
        <v>8</v>
      </c>
      <c r="P475" s="4">
        <v>4.4800000000000004</v>
      </c>
      <c r="Q475" s="4">
        <v>8</v>
      </c>
      <c r="R475" s="4">
        <v>1.1000000000000001</v>
      </c>
      <c r="S475" s="4">
        <v>539.87915290000001</v>
      </c>
      <c r="T475" s="4">
        <v>13474489</v>
      </c>
      <c r="U475" s="4">
        <v>11.4</v>
      </c>
      <c r="V475" s="4">
        <v>11.6</v>
      </c>
      <c r="W475" s="4">
        <v>0.48299999999999998</v>
      </c>
      <c r="X475" s="4">
        <v>10.1</v>
      </c>
      <c r="Y475" s="4"/>
    </row>
    <row r="476" spans="1:25" x14ac:dyDescent="0.3">
      <c r="A476" s="4" t="s">
        <v>53</v>
      </c>
      <c r="B476" s="4">
        <v>2005</v>
      </c>
      <c r="C476" s="4" t="s">
        <v>23</v>
      </c>
      <c r="D476" s="4" t="str">
        <f>IF(Table1_2[[#This Row],[Life Span ]]&lt;65,"Low",IF(Table1_2[[#This Row],[Life Span ]]&lt;75,"Medium","High"))</f>
        <v>Low</v>
      </c>
      <c r="E476" s="4">
        <v>62.9</v>
      </c>
      <c r="F476" s="4">
        <v>234</v>
      </c>
      <c r="G476" s="4">
        <f>AVERAGE(Table1_2[[#This Row],[Adult Mortality]],Table1_2[[#This Row],[infant deaths]])</f>
        <v>126</v>
      </c>
      <c r="H476" s="4">
        <v>18</v>
      </c>
      <c r="I476" s="4">
        <v>1.99</v>
      </c>
      <c r="J476" s="4">
        <v>62.218172610000003</v>
      </c>
      <c r="K476" s="3">
        <v>8</v>
      </c>
      <c r="L476" s="4">
        <v>264</v>
      </c>
      <c r="M476" s="4">
        <v>13.9</v>
      </c>
      <c r="N476" s="4">
        <v>22</v>
      </c>
      <c r="O476" s="4">
        <v>82</v>
      </c>
      <c r="P476" s="4">
        <v>5.84</v>
      </c>
      <c r="Q476" s="4">
        <v>82</v>
      </c>
      <c r="R476" s="4">
        <v>1.4</v>
      </c>
      <c r="S476" s="4">
        <v>474.22387659999998</v>
      </c>
      <c r="T476" s="4">
        <v>132721</v>
      </c>
      <c r="U476" s="4">
        <v>11.5</v>
      </c>
      <c r="V476" s="4">
        <v>11.6</v>
      </c>
      <c r="W476" s="4">
        <v>0.47</v>
      </c>
      <c r="X476" s="4">
        <v>10</v>
      </c>
      <c r="Y476" s="4"/>
    </row>
    <row r="477" spans="1:25" x14ac:dyDescent="0.3">
      <c r="A477" s="4" t="s">
        <v>53</v>
      </c>
      <c r="B477" s="4">
        <v>2004</v>
      </c>
      <c r="C477" s="4" t="s">
        <v>23</v>
      </c>
      <c r="D477" s="4" t="str">
        <f>IF(Table1_2[[#This Row],[Life Span ]]&lt;65,"Low",IF(Table1_2[[#This Row],[Life Span ]]&lt;75,"Medium","High"))</f>
        <v>Low</v>
      </c>
      <c r="E477" s="4">
        <v>61.5</v>
      </c>
      <c r="F477" s="4">
        <v>253</v>
      </c>
      <c r="G477" s="4">
        <f>AVERAGE(Table1_2[[#This Row],[Adult Mortality]],Table1_2[[#This Row],[infant deaths]])</f>
        <v>136</v>
      </c>
      <c r="H477" s="4">
        <v>19</v>
      </c>
      <c r="I477" s="4">
        <v>1.38</v>
      </c>
      <c r="J477" s="4">
        <v>8.3861192399999993</v>
      </c>
      <c r="K477" s="3">
        <v>8</v>
      </c>
      <c r="L477" s="4">
        <v>352</v>
      </c>
      <c r="M477" s="4">
        <v>13.5</v>
      </c>
      <c r="N477" s="4">
        <v>24</v>
      </c>
      <c r="O477" s="4">
        <v>86</v>
      </c>
      <c r="P477" s="4">
        <v>6.43</v>
      </c>
      <c r="Q477" s="4">
        <v>85</v>
      </c>
      <c r="R477" s="4">
        <v>1.7</v>
      </c>
      <c r="S477" s="4">
        <v>48.615183999999999</v>
      </c>
      <c r="T477" s="4">
        <v>1363377</v>
      </c>
      <c r="U477" s="4">
        <v>11.6</v>
      </c>
      <c r="V477" s="4">
        <v>11.7</v>
      </c>
      <c r="W477" s="4">
        <v>0.45800000000000002</v>
      </c>
      <c r="X477" s="4">
        <v>9.6999999999999993</v>
      </c>
      <c r="Y477" s="4"/>
    </row>
    <row r="478" spans="1:25" x14ac:dyDescent="0.3">
      <c r="A478" s="4" t="s">
        <v>53</v>
      </c>
      <c r="B478" s="4">
        <v>2003</v>
      </c>
      <c r="C478" s="4" t="s">
        <v>23</v>
      </c>
      <c r="D478" s="4" t="str">
        <f>IF(Table1_2[[#This Row],[Life Span ]]&lt;65,"Low",IF(Table1_2[[#This Row],[Life Span ]]&lt;75,"Medium","High"))</f>
        <v>Low</v>
      </c>
      <c r="E478" s="4">
        <v>63</v>
      </c>
      <c r="F478" s="4">
        <v>268</v>
      </c>
      <c r="G478" s="4">
        <f>AVERAGE(Table1_2[[#This Row],[Adult Mortality]],Table1_2[[#This Row],[infant deaths]])</f>
        <v>144.5</v>
      </c>
      <c r="H478" s="4">
        <v>21</v>
      </c>
      <c r="I478" s="4">
        <v>1.44</v>
      </c>
      <c r="J478" s="4">
        <v>55.595439460000001</v>
      </c>
      <c r="K478" s="3">
        <v>8</v>
      </c>
      <c r="L478" s="4">
        <v>653</v>
      </c>
      <c r="M478" s="4">
        <v>13.1</v>
      </c>
      <c r="N478" s="4">
        <v>26</v>
      </c>
      <c r="O478" s="4">
        <v>69</v>
      </c>
      <c r="P478" s="4">
        <v>6.74</v>
      </c>
      <c r="Q478" s="4">
        <v>69</v>
      </c>
      <c r="R478" s="4">
        <v>1.9</v>
      </c>
      <c r="S478" s="4">
        <v>362.4213785</v>
      </c>
      <c r="T478" s="4">
        <v>12853124</v>
      </c>
      <c r="U478" s="4">
        <v>11.6</v>
      </c>
      <c r="V478" s="4">
        <v>11.7</v>
      </c>
      <c r="W478" s="4">
        <v>0.44500000000000001</v>
      </c>
      <c r="X478" s="4">
        <v>9.3000000000000007</v>
      </c>
      <c r="Y478" s="4"/>
    </row>
    <row r="479" spans="1:25" x14ac:dyDescent="0.3">
      <c r="A479" s="4" t="s">
        <v>53</v>
      </c>
      <c r="B479" s="4">
        <v>2002</v>
      </c>
      <c r="C479" s="4" t="s">
        <v>23</v>
      </c>
      <c r="D479" s="4" t="str">
        <f>IF(Table1_2[[#This Row],[Life Span ]]&lt;65,"Low",IF(Table1_2[[#This Row],[Life Span ]]&lt;75,"Medium","High"))</f>
        <v>Low</v>
      </c>
      <c r="E479" s="4">
        <v>59.3</v>
      </c>
      <c r="F479" s="4">
        <v>273</v>
      </c>
      <c r="G479" s="4">
        <f>AVERAGE(Table1_2[[#This Row],[Adult Mortality]],Table1_2[[#This Row],[infant deaths]])</f>
        <v>148</v>
      </c>
      <c r="H479" s="4">
        <v>23</v>
      </c>
      <c r="I479" s="4">
        <v>1.43</v>
      </c>
      <c r="J479" s="4">
        <v>30.910605539999999</v>
      </c>
      <c r="K479" s="3">
        <v>8</v>
      </c>
      <c r="L479" s="4">
        <v>1361</v>
      </c>
      <c r="M479" s="4">
        <v>12.8</v>
      </c>
      <c r="N479" s="4">
        <v>29</v>
      </c>
      <c r="O479" s="4">
        <v>54</v>
      </c>
      <c r="P479" s="4">
        <v>5.95</v>
      </c>
      <c r="Q479" s="4">
        <v>54</v>
      </c>
      <c r="R479" s="4">
        <v>2.1</v>
      </c>
      <c r="S479" s="4">
        <v>339.676984</v>
      </c>
      <c r="T479" s="4">
        <v>12634729</v>
      </c>
      <c r="U479" s="4">
        <v>11.6</v>
      </c>
      <c r="V479" s="4">
        <v>11.8</v>
      </c>
      <c r="W479" s="4">
        <v>0.42699999999999999</v>
      </c>
      <c r="X479" s="4">
        <v>8.1999999999999993</v>
      </c>
      <c r="Y479" s="4"/>
    </row>
    <row r="480" spans="1:25" x14ac:dyDescent="0.3">
      <c r="A480" s="4" t="s">
        <v>53</v>
      </c>
      <c r="B480" s="4">
        <v>2001</v>
      </c>
      <c r="C480" s="4" t="s">
        <v>23</v>
      </c>
      <c r="D480" s="4" t="str">
        <f>IF(Table1_2[[#This Row],[Life Span ]]&lt;65,"Low",IF(Table1_2[[#This Row],[Life Span ]]&lt;75,"Medium","High"))</f>
        <v>Low</v>
      </c>
      <c r="E480" s="4">
        <v>58.5</v>
      </c>
      <c r="F480" s="4">
        <v>273</v>
      </c>
      <c r="G480" s="4">
        <f>AVERAGE(Table1_2[[#This Row],[Adult Mortality]],Table1_2[[#This Row],[infant deaths]])</f>
        <v>149</v>
      </c>
      <c r="H480" s="4">
        <v>25</v>
      </c>
      <c r="I480" s="4">
        <v>1.71</v>
      </c>
      <c r="J480" s="4">
        <v>27.689710510000001</v>
      </c>
      <c r="K480" s="3">
        <v>8</v>
      </c>
      <c r="L480" s="4">
        <v>3761</v>
      </c>
      <c r="M480" s="4">
        <v>12.4</v>
      </c>
      <c r="N480" s="4">
        <v>33</v>
      </c>
      <c r="O480" s="4">
        <v>59</v>
      </c>
      <c r="P480" s="4">
        <v>5.7</v>
      </c>
      <c r="Q480" s="4">
        <v>6</v>
      </c>
      <c r="R480" s="4">
        <v>2.2000000000000002</v>
      </c>
      <c r="S480" s="4">
        <v>321.22633999999999</v>
      </c>
      <c r="T480" s="4">
        <v>1242473</v>
      </c>
      <c r="U480" s="4">
        <v>11.6</v>
      </c>
      <c r="V480" s="4">
        <v>11.8</v>
      </c>
      <c r="W480" s="4">
        <v>0.41199999999999998</v>
      </c>
      <c r="X480" s="4">
        <v>7.6</v>
      </c>
      <c r="Y480" s="4"/>
    </row>
    <row r="481" spans="1:25" x14ac:dyDescent="0.3">
      <c r="A481" s="4" t="s">
        <v>53</v>
      </c>
      <c r="B481" s="4">
        <v>2000</v>
      </c>
      <c r="C481" s="4" t="s">
        <v>23</v>
      </c>
      <c r="D481" s="4" t="str">
        <f>IF(Table1_2[[#This Row],[Life Span ]]&lt;65,"Low",IF(Table1_2[[#This Row],[Life Span ]]&lt;75,"Medium","High"))</f>
        <v>Low</v>
      </c>
      <c r="E481" s="4">
        <v>57.7</v>
      </c>
      <c r="F481" s="4">
        <v>274</v>
      </c>
      <c r="G481" s="4">
        <f>AVERAGE(Table1_2[[#This Row],[Adult Mortality]],Table1_2[[#This Row],[infant deaths]])</f>
        <v>150.5</v>
      </c>
      <c r="H481" s="4">
        <v>27</v>
      </c>
      <c r="I481" s="4">
        <v>1.51</v>
      </c>
      <c r="J481" s="4">
        <v>0.32841805600000001</v>
      </c>
      <c r="K481" s="3">
        <v>8</v>
      </c>
      <c r="L481" s="4">
        <v>12237</v>
      </c>
      <c r="M481" s="4">
        <v>12.1</v>
      </c>
      <c r="N481" s="4">
        <v>36</v>
      </c>
      <c r="O481" s="4">
        <v>62</v>
      </c>
      <c r="P481" s="4">
        <v>5.87</v>
      </c>
      <c r="Q481" s="4">
        <v>59</v>
      </c>
      <c r="R481" s="4">
        <v>2.1</v>
      </c>
      <c r="S481" s="4">
        <v>3.6859489999999999</v>
      </c>
      <c r="T481" s="4">
        <v>12152354</v>
      </c>
      <c r="U481" s="4">
        <v>11.6</v>
      </c>
      <c r="V481" s="4">
        <v>11.9</v>
      </c>
      <c r="W481" s="4">
        <v>0.40100000000000002</v>
      </c>
      <c r="X481" s="4">
        <v>7.2</v>
      </c>
      <c r="Y481" s="4"/>
    </row>
    <row r="482" spans="1:25" x14ac:dyDescent="0.3">
      <c r="A482" s="4" t="s">
        <v>54</v>
      </c>
      <c r="B482" s="4">
        <v>2015</v>
      </c>
      <c r="C482" s="4" t="s">
        <v>23</v>
      </c>
      <c r="D482" s="4" t="str">
        <f>IF(Table1_2[[#This Row],[Life Span ]]&lt;65,"Low",IF(Table1_2[[#This Row],[Life Span ]]&lt;75,"Medium","High"))</f>
        <v>Low</v>
      </c>
      <c r="E482" s="4">
        <v>57.3</v>
      </c>
      <c r="F482" s="4">
        <v>357</v>
      </c>
      <c r="G482" s="4">
        <f>AVERAGE(Table1_2[[#This Row],[Adult Mortality]],Table1_2[[#This Row],[infant deaths]])</f>
        <v>201</v>
      </c>
      <c r="H482" s="4">
        <v>45</v>
      </c>
      <c r="I482" s="4">
        <v>0.01</v>
      </c>
      <c r="J482" s="4">
        <v>0</v>
      </c>
      <c r="K482" s="3">
        <v>84</v>
      </c>
      <c r="L482" s="4">
        <v>1809</v>
      </c>
      <c r="M482" s="4">
        <v>29</v>
      </c>
      <c r="N482" s="4">
        <v>68</v>
      </c>
      <c r="O482" s="4">
        <v>83</v>
      </c>
      <c r="P482" s="4">
        <v>5.87</v>
      </c>
      <c r="Q482" s="4">
        <v>84</v>
      </c>
      <c r="R482" s="4">
        <v>3.5</v>
      </c>
      <c r="S482" s="4">
        <v>1244.429421</v>
      </c>
      <c r="T482" s="4">
        <v>22834522</v>
      </c>
      <c r="U482" s="4">
        <v>5.6</v>
      </c>
      <c r="V482" s="4">
        <v>5.5</v>
      </c>
      <c r="W482" s="4">
        <v>0.51400000000000001</v>
      </c>
      <c r="X482" s="4">
        <v>10.4</v>
      </c>
      <c r="Y482" s="4"/>
    </row>
    <row r="483" spans="1:25" x14ac:dyDescent="0.3">
      <c r="A483" s="4" t="s">
        <v>54</v>
      </c>
      <c r="B483" s="4">
        <v>2014</v>
      </c>
      <c r="C483" s="4" t="s">
        <v>23</v>
      </c>
      <c r="D483" s="4" t="str">
        <f>IF(Table1_2[[#This Row],[Life Span ]]&lt;65,"Low",IF(Table1_2[[#This Row],[Life Span ]]&lt;75,"Medium","High"))</f>
        <v>Low</v>
      </c>
      <c r="E483" s="4">
        <v>56.7</v>
      </c>
      <c r="F483" s="4">
        <v>366</v>
      </c>
      <c r="G483" s="4">
        <f>AVERAGE(Table1_2[[#This Row],[Adult Mortality]],Table1_2[[#This Row],[infant deaths]])</f>
        <v>206.5</v>
      </c>
      <c r="H483" s="4">
        <v>47</v>
      </c>
      <c r="I483" s="4">
        <v>0.01</v>
      </c>
      <c r="J483" s="4">
        <v>61.392636420000002</v>
      </c>
      <c r="K483" s="3">
        <v>87</v>
      </c>
      <c r="L483" s="4">
        <v>831</v>
      </c>
      <c r="M483" s="4">
        <v>28.4</v>
      </c>
      <c r="N483" s="4">
        <v>71</v>
      </c>
      <c r="O483" s="4">
        <v>86</v>
      </c>
      <c r="P483" s="4">
        <v>4.0999999999999996</v>
      </c>
      <c r="Q483" s="4">
        <v>87</v>
      </c>
      <c r="R483" s="4">
        <v>3.7</v>
      </c>
      <c r="S483" s="4">
        <v>1441.1416999999999</v>
      </c>
      <c r="T483" s="4">
        <v>2223994</v>
      </c>
      <c r="U483" s="4">
        <v>5.7</v>
      </c>
      <c r="V483" s="4">
        <v>5.7</v>
      </c>
      <c r="W483" s="4">
        <v>0.50700000000000001</v>
      </c>
      <c r="X483" s="4">
        <v>10.4</v>
      </c>
      <c r="Y483" s="4"/>
    </row>
    <row r="484" spans="1:25" x14ac:dyDescent="0.3">
      <c r="A484" s="4" t="s">
        <v>54</v>
      </c>
      <c r="B484" s="4">
        <v>2013</v>
      </c>
      <c r="C484" s="4" t="s">
        <v>23</v>
      </c>
      <c r="D484" s="4" t="str">
        <f>IF(Table1_2[[#This Row],[Life Span ]]&lt;65,"Low",IF(Table1_2[[#This Row],[Life Span ]]&lt;75,"Medium","High"))</f>
        <v>Low</v>
      </c>
      <c r="E484" s="4">
        <v>56.4</v>
      </c>
      <c r="F484" s="4">
        <v>364</v>
      </c>
      <c r="G484" s="4">
        <f>AVERAGE(Table1_2[[#This Row],[Adult Mortality]],Table1_2[[#This Row],[infant deaths]])</f>
        <v>206</v>
      </c>
      <c r="H484" s="4">
        <v>48</v>
      </c>
      <c r="I484" s="4">
        <v>0.01</v>
      </c>
      <c r="J484" s="4">
        <v>63.07890158</v>
      </c>
      <c r="K484" s="3">
        <v>89</v>
      </c>
      <c r="L484" s="4">
        <v>760</v>
      </c>
      <c r="M484" s="4">
        <v>27.8</v>
      </c>
      <c r="N484" s="4">
        <v>73</v>
      </c>
      <c r="O484" s="4">
        <v>88</v>
      </c>
      <c r="P484" s="4">
        <v>4.29</v>
      </c>
      <c r="Q484" s="4">
        <v>89</v>
      </c>
      <c r="R484" s="4">
        <v>4</v>
      </c>
      <c r="S484" s="4">
        <v>1365.34419</v>
      </c>
      <c r="T484" s="4">
        <v>21655715</v>
      </c>
      <c r="U484" s="4">
        <v>5.8</v>
      </c>
      <c r="V484" s="4">
        <v>5.8</v>
      </c>
      <c r="W484" s="4">
        <v>0.501</v>
      </c>
      <c r="X484" s="4">
        <v>10.4</v>
      </c>
      <c r="Y484" s="4"/>
    </row>
    <row r="485" spans="1:25" x14ac:dyDescent="0.3">
      <c r="A485" s="4" t="s">
        <v>54</v>
      </c>
      <c r="B485" s="4">
        <v>2012</v>
      </c>
      <c r="C485" s="4" t="s">
        <v>23</v>
      </c>
      <c r="D485" s="4" t="str">
        <f>IF(Table1_2[[#This Row],[Life Span ]]&lt;65,"Low",IF(Table1_2[[#This Row],[Life Span ]]&lt;75,"Medium","High"))</f>
        <v>Low</v>
      </c>
      <c r="E485" s="4">
        <v>55.9</v>
      </c>
      <c r="F485" s="4">
        <v>369</v>
      </c>
      <c r="G485" s="4">
        <f>AVERAGE(Table1_2[[#This Row],[Adult Mortality]],Table1_2[[#This Row],[infant deaths]])</f>
        <v>209.5</v>
      </c>
      <c r="H485" s="4">
        <v>50</v>
      </c>
      <c r="I485" s="4">
        <v>0.01</v>
      </c>
      <c r="J485" s="4">
        <v>68.558391119999996</v>
      </c>
      <c r="K485" s="3">
        <v>85</v>
      </c>
      <c r="L485" s="4">
        <v>609</v>
      </c>
      <c r="M485" s="4">
        <v>27.2</v>
      </c>
      <c r="N485" s="4">
        <v>76</v>
      </c>
      <c r="O485" s="4">
        <v>85</v>
      </c>
      <c r="P485" s="4">
        <v>4.34</v>
      </c>
      <c r="Q485" s="4">
        <v>85</v>
      </c>
      <c r="R485" s="4">
        <v>4.5999999999999996</v>
      </c>
      <c r="S485" s="4">
        <v>1255.648189</v>
      </c>
      <c r="T485" s="4">
        <v>2182383</v>
      </c>
      <c r="U485" s="4">
        <v>5.9</v>
      </c>
      <c r="V485" s="4">
        <v>5.9</v>
      </c>
      <c r="W485" s="4">
        <v>0.496</v>
      </c>
      <c r="X485" s="4">
        <v>10.4</v>
      </c>
      <c r="Y485" s="4"/>
    </row>
    <row r="486" spans="1:25" x14ac:dyDescent="0.3">
      <c r="A486" s="4" t="s">
        <v>54</v>
      </c>
      <c r="B486" s="4">
        <v>2011</v>
      </c>
      <c r="C486" s="4" t="s">
        <v>23</v>
      </c>
      <c r="D486" s="4" t="str">
        <f>IF(Table1_2[[#This Row],[Life Span ]]&lt;65,"Low",IF(Table1_2[[#This Row],[Life Span ]]&lt;75,"Medium","High"))</f>
        <v>Low</v>
      </c>
      <c r="E486" s="4">
        <v>55.6</v>
      </c>
      <c r="F486" s="4">
        <v>371</v>
      </c>
      <c r="G486" s="4">
        <f>AVERAGE(Table1_2[[#This Row],[Adult Mortality]],Table1_2[[#This Row],[infant deaths]])</f>
        <v>211</v>
      </c>
      <c r="H486" s="4">
        <v>51</v>
      </c>
      <c r="I486" s="4">
        <v>6.19</v>
      </c>
      <c r="J486" s="4">
        <v>83.180712409999998</v>
      </c>
      <c r="K486" s="3">
        <v>82</v>
      </c>
      <c r="L486" s="4">
        <v>504</v>
      </c>
      <c r="M486" s="4">
        <v>26.6</v>
      </c>
      <c r="N486" s="4">
        <v>79</v>
      </c>
      <c r="O486" s="4">
        <v>8</v>
      </c>
      <c r="P486" s="4">
        <v>3.96</v>
      </c>
      <c r="Q486" s="4">
        <v>82</v>
      </c>
      <c r="R486" s="4">
        <v>4.9000000000000004</v>
      </c>
      <c r="S486" s="4">
        <v>1295.6497260000001</v>
      </c>
      <c r="T486" s="4">
        <v>252447</v>
      </c>
      <c r="U486" s="4">
        <v>6</v>
      </c>
      <c r="V486" s="4">
        <v>6</v>
      </c>
      <c r="W486" s="4">
        <v>0.48599999999999999</v>
      </c>
      <c r="X486" s="4">
        <v>10</v>
      </c>
      <c r="Y486" s="4"/>
    </row>
    <row r="487" spans="1:25" x14ac:dyDescent="0.3">
      <c r="A487" s="4" t="s">
        <v>54</v>
      </c>
      <c r="B487" s="4">
        <v>2010</v>
      </c>
      <c r="C487" s="4" t="s">
        <v>23</v>
      </c>
      <c r="D487" s="4" t="str">
        <f>IF(Table1_2[[#This Row],[Life Span ]]&lt;65,"Low",IF(Table1_2[[#This Row],[Life Span ]]&lt;75,"Medium","High"))</f>
        <v>Low</v>
      </c>
      <c r="E487" s="4">
        <v>55.3</v>
      </c>
      <c r="F487" s="4">
        <v>37</v>
      </c>
      <c r="G487" s="4">
        <f>AVERAGE(Table1_2[[#This Row],[Adult Mortality]],Table1_2[[#This Row],[infant deaths]])</f>
        <v>45</v>
      </c>
      <c r="H487" s="4">
        <v>53</v>
      </c>
      <c r="I487" s="4">
        <v>6.15</v>
      </c>
      <c r="J487" s="4">
        <v>100.8987451</v>
      </c>
      <c r="K487" s="3">
        <v>84</v>
      </c>
      <c r="L487" s="4">
        <v>240</v>
      </c>
      <c r="M487" s="4">
        <v>26</v>
      </c>
      <c r="N487" s="4">
        <v>82</v>
      </c>
      <c r="O487" s="4">
        <v>83</v>
      </c>
      <c r="P487" s="4">
        <v>5.28</v>
      </c>
      <c r="Q487" s="4">
        <v>84</v>
      </c>
      <c r="R487" s="4">
        <v>5.5</v>
      </c>
      <c r="S487" s="4">
        <v>1182.8692269999999</v>
      </c>
      <c r="T487" s="4">
        <v>1997495</v>
      </c>
      <c r="U487" s="4">
        <v>6.1</v>
      </c>
      <c r="V487" s="4">
        <v>6.2</v>
      </c>
      <c r="W487" s="4">
        <v>0.48</v>
      </c>
      <c r="X487" s="4">
        <v>9.6999999999999993</v>
      </c>
      <c r="Y487" s="4"/>
    </row>
    <row r="488" spans="1:25" x14ac:dyDescent="0.3">
      <c r="A488" s="4" t="s">
        <v>54</v>
      </c>
      <c r="B488" s="4">
        <v>2009</v>
      </c>
      <c r="C488" s="4" t="s">
        <v>23</v>
      </c>
      <c r="D488" s="4" t="str">
        <f>IF(Table1_2[[#This Row],[Life Span ]]&lt;65,"Low",IF(Table1_2[[#This Row],[Life Span ]]&lt;75,"Medium","High"))</f>
        <v>Low</v>
      </c>
      <c r="E488" s="4">
        <v>54.8</v>
      </c>
      <c r="F488" s="4">
        <v>373</v>
      </c>
      <c r="G488" s="4">
        <f>AVERAGE(Table1_2[[#This Row],[Adult Mortality]],Table1_2[[#This Row],[infant deaths]])</f>
        <v>213.5</v>
      </c>
      <c r="H488" s="4">
        <v>54</v>
      </c>
      <c r="I488" s="4">
        <v>5.89</v>
      </c>
      <c r="J488" s="4">
        <v>9.0425408919999999</v>
      </c>
      <c r="K488" s="3">
        <v>8</v>
      </c>
      <c r="L488" s="4">
        <v>251</v>
      </c>
      <c r="M488" s="4">
        <v>25.4</v>
      </c>
      <c r="N488" s="4">
        <v>85</v>
      </c>
      <c r="O488" s="4">
        <v>79</v>
      </c>
      <c r="P488" s="4">
        <v>5.7</v>
      </c>
      <c r="Q488" s="4">
        <v>8</v>
      </c>
      <c r="R488" s="4">
        <v>6.3</v>
      </c>
      <c r="S488" s="4">
        <v>123.19538</v>
      </c>
      <c r="T488" s="4">
        <v>19432541</v>
      </c>
      <c r="U488" s="4">
        <v>6.3</v>
      </c>
      <c r="V488" s="4">
        <v>6.3</v>
      </c>
      <c r="W488" s="4">
        <v>0.47299999999999998</v>
      </c>
      <c r="X488" s="4">
        <v>9.1999999999999993</v>
      </c>
      <c r="Y488" s="4"/>
    </row>
    <row r="489" spans="1:25" x14ac:dyDescent="0.3">
      <c r="A489" s="4" t="s">
        <v>54</v>
      </c>
      <c r="B489" s="4">
        <v>2008</v>
      </c>
      <c r="C489" s="4" t="s">
        <v>23</v>
      </c>
      <c r="D489" s="4" t="str">
        <f>IF(Table1_2[[#This Row],[Life Span ]]&lt;65,"Low",IF(Table1_2[[#This Row],[Life Span ]]&lt;75,"Medium","High"))</f>
        <v>Low</v>
      </c>
      <c r="E489" s="4">
        <v>54.2</v>
      </c>
      <c r="F489" s="4">
        <v>382</v>
      </c>
      <c r="G489" s="4">
        <f>AVERAGE(Table1_2[[#This Row],[Adult Mortality]],Table1_2[[#This Row],[infant deaths]])</f>
        <v>219</v>
      </c>
      <c r="H489" s="4">
        <v>56</v>
      </c>
      <c r="I489" s="4">
        <v>5.9</v>
      </c>
      <c r="J489" s="4">
        <v>68.707304399999998</v>
      </c>
      <c r="K489" s="3">
        <v>84</v>
      </c>
      <c r="L489" s="4">
        <v>495</v>
      </c>
      <c r="M489" s="4">
        <v>24.9</v>
      </c>
      <c r="N489" s="4">
        <v>87</v>
      </c>
      <c r="O489" s="4">
        <v>82</v>
      </c>
      <c r="P489" s="4">
        <v>5.18</v>
      </c>
      <c r="Q489" s="4">
        <v>84</v>
      </c>
      <c r="R489" s="4">
        <v>6.7</v>
      </c>
      <c r="S489" s="4">
        <v>1233.524316</v>
      </c>
      <c r="T489" s="4">
        <v>18978</v>
      </c>
      <c r="U489" s="4">
        <v>6.4</v>
      </c>
      <c r="V489" s="4">
        <v>6.5</v>
      </c>
      <c r="W489" s="4">
        <v>0.46600000000000003</v>
      </c>
      <c r="X489" s="4">
        <v>8.8000000000000007</v>
      </c>
      <c r="Y489" s="4"/>
    </row>
    <row r="490" spans="1:25" x14ac:dyDescent="0.3">
      <c r="A490" s="4" t="s">
        <v>54</v>
      </c>
      <c r="B490" s="4">
        <v>2007</v>
      </c>
      <c r="C490" s="4" t="s">
        <v>23</v>
      </c>
      <c r="D490" s="4" t="str">
        <f>IF(Table1_2[[#This Row],[Life Span ]]&lt;65,"Low",IF(Table1_2[[#This Row],[Life Span ]]&lt;75,"Medium","High"))</f>
        <v>Low</v>
      </c>
      <c r="E490" s="4">
        <v>53.6</v>
      </c>
      <c r="F490" s="4">
        <v>395</v>
      </c>
      <c r="G490" s="4">
        <f>AVERAGE(Table1_2[[#This Row],[Adult Mortality]],Table1_2[[#This Row],[infant deaths]])</f>
        <v>226</v>
      </c>
      <c r="H490" s="4">
        <v>57</v>
      </c>
      <c r="I490" s="4">
        <v>5.44</v>
      </c>
      <c r="J490" s="4">
        <v>7.5628929219999996</v>
      </c>
      <c r="K490" s="3">
        <v>82</v>
      </c>
      <c r="L490" s="4">
        <v>100</v>
      </c>
      <c r="M490" s="4">
        <v>24.4</v>
      </c>
      <c r="N490" s="4">
        <v>89</v>
      </c>
      <c r="O490" s="4">
        <v>81</v>
      </c>
      <c r="P490" s="4">
        <v>4.76</v>
      </c>
      <c r="Q490" s="4">
        <v>82</v>
      </c>
      <c r="R490" s="4">
        <v>7</v>
      </c>
      <c r="S490" s="4">
        <v>111.71186</v>
      </c>
      <c r="T490" s="4">
        <v>18395389</v>
      </c>
      <c r="U490" s="4">
        <v>6.6</v>
      </c>
      <c r="V490" s="4">
        <v>6.6</v>
      </c>
      <c r="W490" s="4">
        <v>0.45600000000000002</v>
      </c>
      <c r="X490" s="4">
        <v>8</v>
      </c>
      <c r="Y490" s="4"/>
    </row>
    <row r="491" spans="1:25" x14ac:dyDescent="0.3">
      <c r="A491" s="4" t="s">
        <v>54</v>
      </c>
      <c r="B491" s="4">
        <v>2006</v>
      </c>
      <c r="C491" s="4" t="s">
        <v>23</v>
      </c>
      <c r="D491" s="4" t="str">
        <f>IF(Table1_2[[#This Row],[Life Span ]]&lt;65,"Low",IF(Table1_2[[#This Row],[Life Span ]]&lt;75,"Medium","High"))</f>
        <v>Low</v>
      </c>
      <c r="E491" s="4">
        <v>53.3</v>
      </c>
      <c r="F491" s="4">
        <v>394</v>
      </c>
      <c r="G491" s="4">
        <f>AVERAGE(Table1_2[[#This Row],[Adult Mortality]],Table1_2[[#This Row],[infant deaths]])</f>
        <v>226</v>
      </c>
      <c r="H491" s="4">
        <v>58</v>
      </c>
      <c r="I491" s="4">
        <v>5.22</v>
      </c>
      <c r="J491" s="4">
        <v>0.96249705200000002</v>
      </c>
      <c r="K491" s="3">
        <v>81</v>
      </c>
      <c r="L491" s="4">
        <v>196</v>
      </c>
      <c r="M491" s="4">
        <v>23.8</v>
      </c>
      <c r="N491" s="4">
        <v>91</v>
      </c>
      <c r="O491" s="4">
        <v>78</v>
      </c>
      <c r="P491" s="4">
        <v>4.6900000000000004</v>
      </c>
      <c r="Q491" s="4">
        <v>81</v>
      </c>
      <c r="R491" s="4">
        <v>7.2</v>
      </c>
      <c r="S491" s="4">
        <v>12.989164000000001</v>
      </c>
      <c r="T491" s="4">
        <v>17899562</v>
      </c>
      <c r="U491" s="4">
        <v>6.7</v>
      </c>
      <c r="V491" s="4">
        <v>6.8</v>
      </c>
      <c r="W491" s="4">
        <v>0.45600000000000002</v>
      </c>
      <c r="X491" s="4">
        <v>8.1999999999999993</v>
      </c>
      <c r="Y491" s="4"/>
    </row>
    <row r="492" spans="1:25" x14ac:dyDescent="0.3">
      <c r="A492" s="4" t="s">
        <v>54</v>
      </c>
      <c r="B492" s="4">
        <v>2005</v>
      </c>
      <c r="C492" s="4" t="s">
        <v>23</v>
      </c>
      <c r="D492" s="4" t="str">
        <f>IF(Table1_2[[#This Row],[Life Span ]]&lt;65,"Low",IF(Table1_2[[#This Row],[Life Span ]]&lt;75,"Medium","High"))</f>
        <v>Low</v>
      </c>
      <c r="E492" s="4">
        <v>52.8</v>
      </c>
      <c r="F492" s="4">
        <v>4</v>
      </c>
      <c r="G492" s="4">
        <f>AVERAGE(Table1_2[[#This Row],[Adult Mortality]],Table1_2[[#This Row],[infant deaths]])</f>
        <v>31</v>
      </c>
      <c r="H492" s="4">
        <v>58</v>
      </c>
      <c r="I492" s="4">
        <v>5.03</v>
      </c>
      <c r="J492" s="4">
        <v>73.032761949999994</v>
      </c>
      <c r="K492" s="3">
        <v>79</v>
      </c>
      <c r="L492" s="4">
        <v>605</v>
      </c>
      <c r="M492" s="4">
        <v>23.3</v>
      </c>
      <c r="N492" s="4">
        <v>93</v>
      </c>
      <c r="O492" s="4">
        <v>79</v>
      </c>
      <c r="P492" s="4">
        <v>4.75</v>
      </c>
      <c r="Q492" s="4">
        <v>8</v>
      </c>
      <c r="R492" s="4">
        <v>7.4</v>
      </c>
      <c r="S492" s="4">
        <v>952.18724840000004</v>
      </c>
      <c r="T492" s="4">
        <v>1742795</v>
      </c>
      <c r="U492" s="4">
        <v>6.9</v>
      </c>
      <c r="V492" s="4">
        <v>7</v>
      </c>
      <c r="W492" s="4">
        <v>0.45600000000000002</v>
      </c>
      <c r="X492" s="4">
        <v>8.3000000000000007</v>
      </c>
      <c r="Y492" s="4"/>
    </row>
    <row r="493" spans="1:25" x14ac:dyDescent="0.3">
      <c r="A493" s="4" t="s">
        <v>54</v>
      </c>
      <c r="B493" s="4">
        <v>2004</v>
      </c>
      <c r="C493" s="4" t="s">
        <v>23</v>
      </c>
      <c r="D493" s="4" t="str">
        <f>IF(Table1_2[[#This Row],[Life Span ]]&lt;65,"Low",IF(Table1_2[[#This Row],[Life Span ]]&lt;75,"Medium","High"))</f>
        <v>Low</v>
      </c>
      <c r="E493" s="4">
        <v>52.1</v>
      </c>
      <c r="F493" s="4">
        <v>412</v>
      </c>
      <c r="G493" s="4">
        <f>AVERAGE(Table1_2[[#This Row],[Adult Mortality]],Table1_2[[#This Row],[infant deaths]])</f>
        <v>235.5</v>
      </c>
      <c r="H493" s="4">
        <v>59</v>
      </c>
      <c r="I493" s="4">
        <v>4.71</v>
      </c>
      <c r="J493" s="4">
        <v>7.1773021320000003</v>
      </c>
      <c r="K493" s="3">
        <v>79</v>
      </c>
      <c r="L493" s="4">
        <v>358</v>
      </c>
      <c r="M493" s="4">
        <v>22.8</v>
      </c>
      <c r="N493" s="4">
        <v>94</v>
      </c>
      <c r="O493" s="4">
        <v>72</v>
      </c>
      <c r="P493" s="4">
        <v>4.7300000000000004</v>
      </c>
      <c r="Q493" s="4">
        <v>73</v>
      </c>
      <c r="R493" s="4">
        <v>7.5</v>
      </c>
      <c r="S493" s="4">
        <v>93.211715999999996</v>
      </c>
      <c r="T493" s="4">
        <v>1695981</v>
      </c>
      <c r="U493" s="4">
        <v>7</v>
      </c>
      <c r="V493" s="4">
        <v>7.1</v>
      </c>
      <c r="W493" s="4">
        <v>0.45500000000000002</v>
      </c>
      <c r="X493" s="4">
        <v>8.1999999999999993</v>
      </c>
      <c r="Y493" s="4"/>
    </row>
    <row r="494" spans="1:25" x14ac:dyDescent="0.3">
      <c r="A494" s="4" t="s">
        <v>54</v>
      </c>
      <c r="B494" s="4">
        <v>2003</v>
      </c>
      <c r="C494" s="4" t="s">
        <v>23</v>
      </c>
      <c r="D494" s="4" t="str">
        <f>IF(Table1_2[[#This Row],[Life Span ]]&lt;65,"Low",IF(Table1_2[[#This Row],[Life Span ]]&lt;75,"Medium","High"))</f>
        <v>Low</v>
      </c>
      <c r="E494" s="4">
        <v>51.8</v>
      </c>
      <c r="F494" s="4">
        <v>412</v>
      </c>
      <c r="G494" s="4">
        <f>AVERAGE(Table1_2[[#This Row],[Adult Mortality]],Table1_2[[#This Row],[infant deaths]])</f>
        <v>236</v>
      </c>
      <c r="H494" s="4">
        <v>60</v>
      </c>
      <c r="I494" s="4">
        <v>4.6399999999999997</v>
      </c>
      <c r="J494" s="4">
        <v>67.639253019999998</v>
      </c>
      <c r="K494" s="3">
        <v>79</v>
      </c>
      <c r="L494" s="4">
        <v>899</v>
      </c>
      <c r="M494" s="4">
        <v>22.3</v>
      </c>
      <c r="N494" s="4">
        <v>95</v>
      </c>
      <c r="O494" s="4">
        <v>72</v>
      </c>
      <c r="P494" s="4">
        <v>4.97</v>
      </c>
      <c r="Q494" s="4">
        <v>73</v>
      </c>
      <c r="R494" s="4">
        <v>7.7</v>
      </c>
      <c r="S494" s="4">
        <v>824.86893929999997</v>
      </c>
      <c r="T494" s="4">
        <v>16513822</v>
      </c>
      <c r="U494" s="4">
        <v>7.2</v>
      </c>
      <c r="V494" s="4">
        <v>7.3</v>
      </c>
      <c r="W494" s="4">
        <v>0.45200000000000001</v>
      </c>
      <c r="X494" s="4">
        <v>8.1</v>
      </c>
      <c r="Y494" s="4"/>
    </row>
    <row r="495" spans="1:25" x14ac:dyDescent="0.3">
      <c r="A495" s="4" t="s">
        <v>54</v>
      </c>
      <c r="B495" s="4">
        <v>2002</v>
      </c>
      <c r="C495" s="4" t="s">
        <v>23</v>
      </c>
      <c r="D495" s="4" t="str">
        <f>IF(Table1_2[[#This Row],[Life Span ]]&lt;65,"Low",IF(Table1_2[[#This Row],[Life Span ]]&lt;75,"Medium","High"))</f>
        <v>Low</v>
      </c>
      <c r="E495" s="4">
        <v>51.6</v>
      </c>
      <c r="F495" s="4">
        <v>47</v>
      </c>
      <c r="G495" s="4">
        <f>AVERAGE(Table1_2[[#This Row],[Adult Mortality]],Table1_2[[#This Row],[infant deaths]])</f>
        <v>53.5</v>
      </c>
      <c r="H495" s="4">
        <v>60</v>
      </c>
      <c r="I495" s="4">
        <v>4.58</v>
      </c>
      <c r="J495" s="4">
        <v>53.70597428</v>
      </c>
      <c r="K495" s="3">
        <v>79</v>
      </c>
      <c r="L495" s="4">
        <v>1448</v>
      </c>
      <c r="M495" s="4">
        <v>21.8</v>
      </c>
      <c r="N495" s="4">
        <v>97</v>
      </c>
      <c r="O495" s="4">
        <v>66</v>
      </c>
      <c r="P495" s="4">
        <v>4.8600000000000003</v>
      </c>
      <c r="Q495" s="4">
        <v>66</v>
      </c>
      <c r="R495" s="4">
        <v>7.8</v>
      </c>
      <c r="S495" s="4">
        <v>676.39766099999997</v>
      </c>
      <c r="T495" s="4">
        <v>1684886</v>
      </c>
      <c r="U495" s="4">
        <v>7.4</v>
      </c>
      <c r="V495" s="4">
        <v>7.5</v>
      </c>
      <c r="W495" s="4">
        <v>0.45200000000000001</v>
      </c>
      <c r="X495" s="4">
        <v>8.4</v>
      </c>
      <c r="Y495" s="4"/>
    </row>
    <row r="496" spans="1:25" x14ac:dyDescent="0.3">
      <c r="A496" s="4" t="s">
        <v>54</v>
      </c>
      <c r="B496" s="4">
        <v>2001</v>
      </c>
      <c r="C496" s="4" t="s">
        <v>23</v>
      </c>
      <c r="D496" s="4" t="str">
        <f>IF(Table1_2[[#This Row],[Life Span ]]&lt;65,"Low",IF(Table1_2[[#This Row],[Life Span ]]&lt;75,"Medium","High"))</f>
        <v>Low</v>
      </c>
      <c r="E496" s="4">
        <v>51.5</v>
      </c>
      <c r="F496" s="4">
        <v>41</v>
      </c>
      <c r="G496" s="4">
        <f>AVERAGE(Table1_2[[#This Row],[Adult Mortality]],Table1_2[[#This Row],[infant deaths]])</f>
        <v>51</v>
      </c>
      <c r="H496" s="4">
        <v>61</v>
      </c>
      <c r="I496" s="4">
        <v>4.43</v>
      </c>
      <c r="J496" s="4">
        <v>41.736292210000002</v>
      </c>
      <c r="K496" s="3">
        <v>79</v>
      </c>
      <c r="L496" s="4">
        <v>23934</v>
      </c>
      <c r="M496" s="4">
        <v>21.3</v>
      </c>
      <c r="N496" s="4">
        <v>99</v>
      </c>
      <c r="O496" s="4">
        <v>61</v>
      </c>
      <c r="P496" s="4">
        <v>4.7</v>
      </c>
      <c r="Q496" s="4">
        <v>63</v>
      </c>
      <c r="R496" s="4">
        <v>7.9</v>
      </c>
      <c r="S496" s="4">
        <v>614.67293389999998</v>
      </c>
      <c r="T496" s="4">
        <v>15671927</v>
      </c>
      <c r="U496" s="4">
        <v>7.5</v>
      </c>
      <c r="V496" s="4">
        <v>7.7</v>
      </c>
      <c r="W496" s="4">
        <v>0.437</v>
      </c>
      <c r="X496" s="4">
        <v>7.1</v>
      </c>
      <c r="Y496" s="4"/>
    </row>
    <row r="497" spans="1:25" x14ac:dyDescent="0.3">
      <c r="A497" s="4" t="s">
        <v>54</v>
      </c>
      <c r="B497" s="4">
        <v>2000</v>
      </c>
      <c r="C497" s="4" t="s">
        <v>23</v>
      </c>
      <c r="D497" s="4" t="str">
        <f>IF(Table1_2[[#This Row],[Life Span ]]&lt;65,"Low",IF(Table1_2[[#This Row],[Life Span ]]&lt;75,"Medium","High"))</f>
        <v>Low</v>
      </c>
      <c r="E497" s="4">
        <v>51.4</v>
      </c>
      <c r="F497" s="4">
        <v>394</v>
      </c>
      <c r="G497" s="4">
        <f>AVERAGE(Table1_2[[#This Row],[Adult Mortality]],Table1_2[[#This Row],[infant deaths]])</f>
        <v>228</v>
      </c>
      <c r="H497" s="4">
        <v>62</v>
      </c>
      <c r="I497" s="4">
        <v>3.91</v>
      </c>
      <c r="J497" s="4">
        <v>4.7205935309999996</v>
      </c>
      <c r="K497" s="3">
        <v>79</v>
      </c>
      <c r="L497" s="4">
        <v>14629</v>
      </c>
      <c r="M497" s="4">
        <v>2.9</v>
      </c>
      <c r="N497" s="4">
        <v>100</v>
      </c>
      <c r="O497" s="4">
        <v>57</v>
      </c>
      <c r="P497" s="4">
        <v>4.4800000000000004</v>
      </c>
      <c r="Q497" s="4">
        <v>62</v>
      </c>
      <c r="R497" s="4">
        <v>7.7</v>
      </c>
      <c r="S497" s="4">
        <v>68.414399000000003</v>
      </c>
      <c r="T497" s="4">
        <v>15274234</v>
      </c>
      <c r="U497" s="4">
        <v>7.7</v>
      </c>
      <c r="V497" s="4">
        <v>7.8</v>
      </c>
      <c r="W497" s="4">
        <v>0.433</v>
      </c>
      <c r="X497" s="4">
        <v>6.9</v>
      </c>
      <c r="Y497" s="4"/>
    </row>
    <row r="498" spans="1:25" x14ac:dyDescent="0.3">
      <c r="A498" s="4" t="s">
        <v>55</v>
      </c>
      <c r="B498" s="4">
        <v>2015</v>
      </c>
      <c r="C498" s="4" t="s">
        <v>23</v>
      </c>
      <c r="D498" s="4" t="str">
        <f>IF(Table1_2[[#This Row],[Life Span ]]&lt;65,"Low",IF(Table1_2[[#This Row],[Life Span ]]&lt;75,"Medium","High"))</f>
        <v>High</v>
      </c>
      <c r="E498" s="4">
        <v>82.2</v>
      </c>
      <c r="F498" s="4">
        <v>64</v>
      </c>
      <c r="G498" s="4">
        <f>AVERAGE(Table1_2[[#This Row],[Adult Mortality]],Table1_2[[#This Row],[infant deaths]])</f>
        <v>33</v>
      </c>
      <c r="H498" s="4">
        <v>2</v>
      </c>
      <c r="I498" s="4">
        <v>8.1</v>
      </c>
      <c r="J498" s="4">
        <v>0</v>
      </c>
      <c r="K498" s="3">
        <v>55</v>
      </c>
      <c r="L498" s="4">
        <v>195</v>
      </c>
      <c r="M498" s="4">
        <v>67</v>
      </c>
      <c r="N498" s="4">
        <v>2</v>
      </c>
      <c r="O498" s="4">
        <v>91</v>
      </c>
      <c r="P498" s="4">
        <v>4.4800000000000004</v>
      </c>
      <c r="Q498" s="4">
        <v>91</v>
      </c>
      <c r="R498" s="4">
        <v>0.1</v>
      </c>
      <c r="S498" s="4">
        <v>43315.743999999999</v>
      </c>
      <c r="T498" s="4">
        <v>3584861</v>
      </c>
      <c r="U498" s="4">
        <v>0.6</v>
      </c>
      <c r="V498" s="4">
        <v>0.5</v>
      </c>
      <c r="W498" s="4">
        <v>0.91900000000000004</v>
      </c>
      <c r="X498" s="4">
        <v>16.3</v>
      </c>
      <c r="Y498" s="4"/>
    </row>
    <row r="499" spans="1:25" x14ac:dyDescent="0.3">
      <c r="A499" s="4" t="s">
        <v>55</v>
      </c>
      <c r="B499" s="4">
        <v>2014</v>
      </c>
      <c r="C499" s="4" t="s">
        <v>23</v>
      </c>
      <c r="D499" s="4" t="str">
        <f>IF(Table1_2[[#This Row],[Life Span ]]&lt;65,"Low",IF(Table1_2[[#This Row],[Life Span ]]&lt;75,"Medium","High"))</f>
        <v>High</v>
      </c>
      <c r="E499" s="4">
        <v>82</v>
      </c>
      <c r="F499" s="4">
        <v>65</v>
      </c>
      <c r="G499" s="4">
        <f>AVERAGE(Table1_2[[#This Row],[Adult Mortality]],Table1_2[[#This Row],[infant deaths]])</f>
        <v>33.5</v>
      </c>
      <c r="H499" s="4">
        <v>2</v>
      </c>
      <c r="I499" s="4">
        <v>8.1</v>
      </c>
      <c r="J499" s="4">
        <v>102.1902168</v>
      </c>
      <c r="K499" s="3">
        <v>55</v>
      </c>
      <c r="L499" s="4">
        <v>418</v>
      </c>
      <c r="M499" s="4">
        <v>66.400000000000006</v>
      </c>
      <c r="N499" s="4">
        <v>2</v>
      </c>
      <c r="O499" s="4">
        <v>91</v>
      </c>
      <c r="P499" s="4">
        <v>1.45</v>
      </c>
      <c r="Q499" s="4">
        <v>91</v>
      </c>
      <c r="R499" s="4">
        <v>0.1</v>
      </c>
      <c r="S499" s="4">
        <v>544.43376000000001</v>
      </c>
      <c r="T499" s="4">
        <v>35544564</v>
      </c>
      <c r="U499" s="4">
        <v>0.5</v>
      </c>
      <c r="V499" s="4">
        <v>0.5</v>
      </c>
      <c r="W499" s="4">
        <v>0.91200000000000003</v>
      </c>
      <c r="X499" s="4">
        <v>15.9</v>
      </c>
      <c r="Y499" s="4"/>
    </row>
    <row r="500" spans="1:25" x14ac:dyDescent="0.3">
      <c r="A500" s="4" t="s">
        <v>55</v>
      </c>
      <c r="B500" s="4">
        <v>2013</v>
      </c>
      <c r="C500" s="4" t="s">
        <v>23</v>
      </c>
      <c r="D500" s="4" t="str">
        <f>IF(Table1_2[[#This Row],[Life Span ]]&lt;65,"Low",IF(Table1_2[[#This Row],[Life Span ]]&lt;75,"Medium","High"))</f>
        <v>High</v>
      </c>
      <c r="E500" s="4">
        <v>81.8</v>
      </c>
      <c r="F500" s="4">
        <v>67</v>
      </c>
      <c r="G500" s="4">
        <f>AVERAGE(Table1_2[[#This Row],[Adult Mortality]],Table1_2[[#This Row],[infant deaths]])</f>
        <v>34.5</v>
      </c>
      <c r="H500" s="4">
        <v>2</v>
      </c>
      <c r="I500" s="4">
        <v>8.1999999999999993</v>
      </c>
      <c r="J500" s="4">
        <v>9733.2280190000001</v>
      </c>
      <c r="K500" s="3">
        <v>55</v>
      </c>
      <c r="L500" s="4">
        <v>83</v>
      </c>
      <c r="M500" s="4">
        <v>65.8</v>
      </c>
      <c r="N500" s="4">
        <v>2</v>
      </c>
      <c r="O500" s="4">
        <v>91</v>
      </c>
      <c r="P500" s="4">
        <v>1.67</v>
      </c>
      <c r="Q500" s="4">
        <v>91</v>
      </c>
      <c r="R500" s="4">
        <v>0.1</v>
      </c>
      <c r="S500" s="4">
        <v>52413.721160000001</v>
      </c>
      <c r="T500" s="4">
        <v>35155451</v>
      </c>
      <c r="U500" s="4">
        <v>0.5</v>
      </c>
      <c r="V500" s="4">
        <v>0.5</v>
      </c>
      <c r="W500" s="4">
        <v>0.90900000000000003</v>
      </c>
      <c r="X500" s="4">
        <v>15.9</v>
      </c>
      <c r="Y500" s="4"/>
    </row>
    <row r="501" spans="1:25" x14ac:dyDescent="0.3">
      <c r="A501" s="4" t="s">
        <v>55</v>
      </c>
      <c r="B501" s="4">
        <v>2012</v>
      </c>
      <c r="C501" s="4" t="s">
        <v>23</v>
      </c>
      <c r="D501" s="4" t="str">
        <f>IF(Table1_2[[#This Row],[Life Span ]]&lt;65,"Low",IF(Table1_2[[#This Row],[Life Span ]]&lt;75,"Medium","High"))</f>
        <v>High</v>
      </c>
      <c r="E501" s="4">
        <v>81.599999999999994</v>
      </c>
      <c r="F501" s="4">
        <v>68</v>
      </c>
      <c r="G501" s="4">
        <f>AVERAGE(Table1_2[[#This Row],[Adult Mortality]],Table1_2[[#This Row],[infant deaths]])</f>
        <v>35</v>
      </c>
      <c r="H501" s="4">
        <v>2</v>
      </c>
      <c r="I501" s="4">
        <v>8.3000000000000007</v>
      </c>
      <c r="J501" s="4">
        <v>9748.6362370000006</v>
      </c>
      <c r="K501" s="3">
        <v>7</v>
      </c>
      <c r="L501" s="4">
        <v>10</v>
      </c>
      <c r="M501" s="4">
        <v>65.3</v>
      </c>
      <c r="N501" s="4">
        <v>2</v>
      </c>
      <c r="O501" s="4">
        <v>99</v>
      </c>
      <c r="P501" s="4">
        <v>1.78</v>
      </c>
      <c r="Q501" s="4">
        <v>95</v>
      </c>
      <c r="R501" s="4">
        <v>0.1</v>
      </c>
      <c r="S501" s="4">
        <v>52496.694869999999</v>
      </c>
      <c r="T501" s="4">
        <v>3475545</v>
      </c>
      <c r="U501" s="4">
        <v>0.5</v>
      </c>
      <c r="V501" s="4">
        <v>0.5</v>
      </c>
      <c r="W501" s="4">
        <v>0.90700000000000003</v>
      </c>
      <c r="X501" s="4">
        <v>15.9</v>
      </c>
      <c r="Y501" s="4"/>
    </row>
    <row r="502" spans="1:25" x14ac:dyDescent="0.3">
      <c r="A502" s="4" t="s">
        <v>55</v>
      </c>
      <c r="B502" s="4">
        <v>2011</v>
      </c>
      <c r="C502" s="4" t="s">
        <v>23</v>
      </c>
      <c r="D502" s="4" t="str">
        <f>IF(Table1_2[[#This Row],[Life Span ]]&lt;65,"Low",IF(Table1_2[[#This Row],[Life Span ]]&lt;75,"Medium","High"))</f>
        <v>High</v>
      </c>
      <c r="E502" s="4">
        <v>81.5</v>
      </c>
      <c r="F502" s="4">
        <v>68</v>
      </c>
      <c r="G502" s="4">
        <f>AVERAGE(Table1_2[[#This Row],[Adult Mortality]],Table1_2[[#This Row],[infant deaths]])</f>
        <v>35</v>
      </c>
      <c r="H502" s="4">
        <v>2</v>
      </c>
      <c r="I502" s="4">
        <v>8.1999999999999993</v>
      </c>
      <c r="J502" s="4">
        <v>971.92803839999999</v>
      </c>
      <c r="K502" s="3">
        <v>7</v>
      </c>
      <c r="L502" s="4">
        <v>803</v>
      </c>
      <c r="M502" s="4">
        <v>64.7</v>
      </c>
      <c r="N502" s="4">
        <v>2</v>
      </c>
      <c r="O502" s="4">
        <v>87</v>
      </c>
      <c r="P502" s="4">
        <v>1.82</v>
      </c>
      <c r="Q502" s="4">
        <v>87</v>
      </c>
      <c r="R502" s="4">
        <v>0.1</v>
      </c>
      <c r="S502" s="4">
        <v>5282.2175999999999</v>
      </c>
      <c r="T502" s="4">
        <v>3434278</v>
      </c>
      <c r="U502" s="4">
        <v>0.5</v>
      </c>
      <c r="V502" s="4">
        <v>0.5</v>
      </c>
      <c r="W502" s="4">
        <v>0.90300000000000002</v>
      </c>
      <c r="X502" s="4">
        <v>15.9</v>
      </c>
      <c r="Y502" s="4"/>
    </row>
    <row r="503" spans="1:25" x14ac:dyDescent="0.3">
      <c r="A503" s="4" t="s">
        <v>55</v>
      </c>
      <c r="B503" s="4">
        <v>2010</v>
      </c>
      <c r="C503" s="4" t="s">
        <v>23</v>
      </c>
      <c r="D503" s="4" t="str">
        <f>IF(Table1_2[[#This Row],[Life Span ]]&lt;65,"Low",IF(Table1_2[[#This Row],[Life Span ]]&lt;75,"Medium","High"))</f>
        <v>High</v>
      </c>
      <c r="E503" s="4">
        <v>81.2</v>
      </c>
      <c r="F503" s="4">
        <v>7</v>
      </c>
      <c r="G503" s="4">
        <f>AVERAGE(Table1_2[[#This Row],[Adult Mortality]],Table1_2[[#This Row],[infant deaths]])</f>
        <v>4.5</v>
      </c>
      <c r="H503" s="4">
        <v>2</v>
      </c>
      <c r="I503" s="4">
        <v>8.4</v>
      </c>
      <c r="J503" s="4">
        <v>8649.6749110000001</v>
      </c>
      <c r="K503" s="3">
        <v>56</v>
      </c>
      <c r="L503" s="4">
        <v>99</v>
      </c>
      <c r="M503" s="4">
        <v>64.099999999999994</v>
      </c>
      <c r="N503" s="4">
        <v>2</v>
      </c>
      <c r="O503" s="4">
        <v>88</v>
      </c>
      <c r="P503" s="4">
        <v>11.2</v>
      </c>
      <c r="Q503" s="4">
        <v>89</v>
      </c>
      <c r="R503" s="4">
        <v>0.1</v>
      </c>
      <c r="S503" s="4">
        <v>47447.476199999997</v>
      </c>
      <c r="T503" s="4">
        <v>345274</v>
      </c>
      <c r="U503" s="4">
        <v>0.5</v>
      </c>
      <c r="V503" s="4">
        <v>0.4</v>
      </c>
      <c r="W503" s="4">
        <v>0.89800000000000002</v>
      </c>
      <c r="X503" s="4">
        <v>15.9</v>
      </c>
      <c r="Y503" s="4"/>
    </row>
    <row r="504" spans="1:25" x14ac:dyDescent="0.3">
      <c r="A504" s="4" t="s">
        <v>55</v>
      </c>
      <c r="B504" s="4">
        <v>2009</v>
      </c>
      <c r="C504" s="4" t="s">
        <v>23</v>
      </c>
      <c r="D504" s="4" t="str">
        <f>IF(Table1_2[[#This Row],[Life Span ]]&lt;65,"Low",IF(Table1_2[[#This Row],[Life Span ]]&lt;75,"Medium","High"))</f>
        <v>High</v>
      </c>
      <c r="E504" s="4">
        <v>81</v>
      </c>
      <c r="F504" s="4">
        <v>72</v>
      </c>
      <c r="G504" s="4">
        <f>AVERAGE(Table1_2[[#This Row],[Adult Mortality]],Table1_2[[#This Row],[infant deaths]])</f>
        <v>37</v>
      </c>
      <c r="H504" s="4">
        <v>2</v>
      </c>
      <c r="I504" s="4">
        <v>8.4</v>
      </c>
      <c r="J504" s="4">
        <v>864.94992999999999</v>
      </c>
      <c r="K504" s="3">
        <v>42</v>
      </c>
      <c r="L504" s="4">
        <v>14</v>
      </c>
      <c r="M504" s="4">
        <v>63.6</v>
      </c>
      <c r="N504" s="4">
        <v>2</v>
      </c>
      <c r="O504" s="4">
        <v>89</v>
      </c>
      <c r="P504" s="4">
        <v>11.17</v>
      </c>
      <c r="Q504" s="4">
        <v>91</v>
      </c>
      <c r="R504" s="4">
        <v>0.1</v>
      </c>
      <c r="S504" s="4">
        <v>4773.4543599999997</v>
      </c>
      <c r="T504" s="4">
        <v>33628571</v>
      </c>
      <c r="U504" s="4">
        <v>0.5</v>
      </c>
      <c r="V504" s="4">
        <v>0.4</v>
      </c>
      <c r="W504" s="4">
        <v>0.89800000000000002</v>
      </c>
      <c r="X504" s="4">
        <v>15.9</v>
      </c>
      <c r="Y504" s="4"/>
    </row>
    <row r="505" spans="1:25" x14ac:dyDescent="0.3">
      <c r="A505" s="4" t="s">
        <v>55</v>
      </c>
      <c r="B505" s="4">
        <v>2008</v>
      </c>
      <c r="C505" s="4" t="s">
        <v>23</v>
      </c>
      <c r="D505" s="4" t="str">
        <f>IF(Table1_2[[#This Row],[Life Span ]]&lt;65,"Low",IF(Table1_2[[#This Row],[Life Span ]]&lt;75,"Medium","High"))</f>
        <v>High</v>
      </c>
      <c r="E505" s="4">
        <v>87</v>
      </c>
      <c r="F505" s="4">
        <v>74</v>
      </c>
      <c r="G505" s="4">
        <f>AVERAGE(Table1_2[[#This Row],[Adult Mortality]],Table1_2[[#This Row],[infant deaths]])</f>
        <v>38</v>
      </c>
      <c r="H505" s="4">
        <v>2</v>
      </c>
      <c r="I505" s="4">
        <v>8.3000000000000007</v>
      </c>
      <c r="J505" s="4">
        <v>8433.9368140000006</v>
      </c>
      <c r="K505" s="3">
        <v>28</v>
      </c>
      <c r="L505" s="4">
        <v>62</v>
      </c>
      <c r="M505" s="4">
        <v>63</v>
      </c>
      <c r="N505" s="4">
        <v>2</v>
      </c>
      <c r="O505" s="4">
        <v>89</v>
      </c>
      <c r="P505" s="4">
        <v>1.3</v>
      </c>
      <c r="Q505" s="4">
        <v>92</v>
      </c>
      <c r="R505" s="4">
        <v>0.1</v>
      </c>
      <c r="S505" s="4">
        <v>46596.33599</v>
      </c>
      <c r="T505" s="4">
        <v>33245773</v>
      </c>
      <c r="U505" s="4">
        <v>0.5</v>
      </c>
      <c r="V505" s="4">
        <v>0.4</v>
      </c>
      <c r="W505" s="4">
        <v>0.89700000000000002</v>
      </c>
      <c r="X505" s="4">
        <v>15.8</v>
      </c>
      <c r="Y505" s="4"/>
    </row>
    <row r="506" spans="1:25" x14ac:dyDescent="0.3">
      <c r="A506" s="4" t="s">
        <v>55</v>
      </c>
      <c r="B506" s="4">
        <v>2007</v>
      </c>
      <c r="C506" s="4" t="s">
        <v>23</v>
      </c>
      <c r="D506" s="4" t="str">
        <f>IF(Table1_2[[#This Row],[Life Span ]]&lt;65,"Low",IF(Table1_2[[#This Row],[Life Span ]]&lt;75,"Medium","High"))</f>
        <v>High</v>
      </c>
      <c r="E506" s="4">
        <v>85</v>
      </c>
      <c r="F506" s="4">
        <v>74</v>
      </c>
      <c r="G506" s="4">
        <f>AVERAGE(Table1_2[[#This Row],[Adult Mortality]],Table1_2[[#This Row],[infant deaths]])</f>
        <v>38</v>
      </c>
      <c r="H506" s="4">
        <v>2</v>
      </c>
      <c r="I506" s="4">
        <v>8.3000000000000007</v>
      </c>
      <c r="J506" s="4">
        <v>7946.7435809999997</v>
      </c>
      <c r="K506" s="3">
        <v>14</v>
      </c>
      <c r="L506" s="4">
        <v>101</v>
      </c>
      <c r="M506" s="4">
        <v>62.5</v>
      </c>
      <c r="N506" s="4">
        <v>2</v>
      </c>
      <c r="O506" s="4">
        <v>9</v>
      </c>
      <c r="P506" s="4">
        <v>9.83</v>
      </c>
      <c r="Q506" s="4">
        <v>94</v>
      </c>
      <c r="R506" s="4">
        <v>0.1</v>
      </c>
      <c r="S506" s="4">
        <v>44544.5268</v>
      </c>
      <c r="T506" s="4">
        <v>32887928</v>
      </c>
      <c r="U506" s="4">
        <v>0.5</v>
      </c>
      <c r="V506" s="4">
        <v>0.4</v>
      </c>
      <c r="W506" s="4">
        <v>0.89400000000000002</v>
      </c>
      <c r="X506" s="4">
        <v>15.8</v>
      </c>
      <c r="Y506" s="4"/>
    </row>
    <row r="507" spans="1:25" x14ac:dyDescent="0.3">
      <c r="A507" s="4" t="s">
        <v>55</v>
      </c>
      <c r="B507" s="4">
        <v>2006</v>
      </c>
      <c r="C507" s="4" t="s">
        <v>23</v>
      </c>
      <c r="D507" s="4" t="str">
        <f>IF(Table1_2[[#This Row],[Life Span ]]&lt;65,"Low",IF(Table1_2[[#This Row],[Life Span ]]&lt;75,"Medium","High"))</f>
        <v>High</v>
      </c>
      <c r="E507" s="4">
        <v>85</v>
      </c>
      <c r="F507" s="4">
        <v>75</v>
      </c>
      <c r="G507" s="4">
        <f>AVERAGE(Table1_2[[#This Row],[Adult Mortality]],Table1_2[[#This Row],[infant deaths]])</f>
        <v>38.5</v>
      </c>
      <c r="H507" s="4">
        <v>2</v>
      </c>
      <c r="I507" s="4">
        <v>8.1999999999999993</v>
      </c>
      <c r="J507" s="4">
        <v>771.18176860000005</v>
      </c>
      <c r="K507" s="3">
        <v>14</v>
      </c>
      <c r="L507" s="4">
        <v>13</v>
      </c>
      <c r="M507" s="4">
        <v>61.9</v>
      </c>
      <c r="N507" s="4">
        <v>2</v>
      </c>
      <c r="O507" s="4">
        <v>95</v>
      </c>
      <c r="P507" s="4">
        <v>9.75</v>
      </c>
      <c r="Q507" s="4">
        <v>95</v>
      </c>
      <c r="R507" s="4">
        <v>0.1</v>
      </c>
      <c r="S507" s="4">
        <v>4386.6994800000002</v>
      </c>
      <c r="T507" s="4">
        <v>325755</v>
      </c>
      <c r="U507" s="4">
        <v>0.5</v>
      </c>
      <c r="V507" s="4">
        <v>0.4</v>
      </c>
      <c r="W507" s="4">
        <v>0.89100000000000001</v>
      </c>
      <c r="X507" s="4">
        <v>15.8</v>
      </c>
      <c r="Y507" s="4"/>
    </row>
    <row r="508" spans="1:25" x14ac:dyDescent="0.3">
      <c r="A508" s="4" t="s">
        <v>55</v>
      </c>
      <c r="B508" s="4">
        <v>2005</v>
      </c>
      <c r="C508" s="4" t="s">
        <v>23</v>
      </c>
      <c r="D508" s="4" t="str">
        <f>IF(Table1_2[[#This Row],[Life Span ]]&lt;65,"Low",IF(Table1_2[[#This Row],[Life Span ]]&lt;75,"Medium","High"))</f>
        <v>High</v>
      </c>
      <c r="E508" s="4">
        <v>81</v>
      </c>
      <c r="F508" s="4">
        <v>76</v>
      </c>
      <c r="G508" s="4">
        <f>AVERAGE(Table1_2[[#This Row],[Adult Mortality]],Table1_2[[#This Row],[infant deaths]])</f>
        <v>39</v>
      </c>
      <c r="H508" s="4">
        <v>2</v>
      </c>
      <c r="I508" s="4">
        <v>8</v>
      </c>
      <c r="J508" s="4">
        <v>6333.1779669999996</v>
      </c>
      <c r="K508" s="3">
        <v>14</v>
      </c>
      <c r="L508" s="4">
        <v>6</v>
      </c>
      <c r="M508" s="4">
        <v>61.3</v>
      </c>
      <c r="N508" s="4">
        <v>2</v>
      </c>
      <c r="O508" s="4">
        <v>93</v>
      </c>
      <c r="P508" s="4">
        <v>9.57</v>
      </c>
      <c r="Q508" s="4">
        <v>93</v>
      </c>
      <c r="R508" s="4">
        <v>0.1</v>
      </c>
      <c r="S508" s="4">
        <v>36189.588380000001</v>
      </c>
      <c r="T508" s="4">
        <v>32312</v>
      </c>
      <c r="U508" s="4">
        <v>0.5</v>
      </c>
      <c r="V508" s="4">
        <v>0.4</v>
      </c>
      <c r="W508" s="4">
        <v>0.88600000000000001</v>
      </c>
      <c r="X508" s="4">
        <v>15.8</v>
      </c>
      <c r="Y508" s="4"/>
    </row>
    <row r="509" spans="1:25" x14ac:dyDescent="0.3">
      <c r="A509" s="4" t="s">
        <v>55</v>
      </c>
      <c r="B509" s="4">
        <v>2004</v>
      </c>
      <c r="C509" s="4" t="s">
        <v>23</v>
      </c>
      <c r="D509" s="4" t="str">
        <f>IF(Table1_2[[#This Row],[Life Span ]]&lt;65,"Low",IF(Table1_2[[#This Row],[Life Span ]]&lt;75,"Medium","High"))</f>
        <v>High</v>
      </c>
      <c r="E509" s="4">
        <v>80</v>
      </c>
      <c r="F509" s="4">
        <v>77</v>
      </c>
      <c r="G509" s="4">
        <f>AVERAGE(Table1_2[[#This Row],[Adult Mortality]],Table1_2[[#This Row],[infant deaths]])</f>
        <v>39.5</v>
      </c>
      <c r="H509" s="4">
        <v>2</v>
      </c>
      <c r="I509" s="4">
        <v>7.8</v>
      </c>
      <c r="J509" s="4">
        <v>5513.3299239999997</v>
      </c>
      <c r="K509" s="3">
        <v>14</v>
      </c>
      <c r="L509" s="4">
        <v>7</v>
      </c>
      <c r="M509" s="4">
        <v>6.6</v>
      </c>
      <c r="N509" s="4">
        <v>2</v>
      </c>
      <c r="O509" s="4">
        <v>91</v>
      </c>
      <c r="P509" s="4">
        <v>9.56</v>
      </c>
      <c r="Q509" s="4">
        <v>91</v>
      </c>
      <c r="R509" s="4">
        <v>0.1</v>
      </c>
      <c r="S509" s="4">
        <v>31979.871950000001</v>
      </c>
      <c r="T509" s="4">
        <v>31995</v>
      </c>
      <c r="U509" s="4">
        <v>0.5</v>
      </c>
      <c r="V509" s="4">
        <v>0.4</v>
      </c>
      <c r="W509" s="4">
        <v>0.88100000000000001</v>
      </c>
      <c r="X509" s="4">
        <v>15.8</v>
      </c>
      <c r="Y509" s="4"/>
    </row>
    <row r="510" spans="1:25" x14ac:dyDescent="0.3">
      <c r="A510" s="4" t="s">
        <v>55</v>
      </c>
      <c r="B510" s="4">
        <v>2003</v>
      </c>
      <c r="C510" s="4" t="s">
        <v>23</v>
      </c>
      <c r="D510" s="4" t="str">
        <f>IF(Table1_2[[#This Row],[Life Span ]]&lt;65,"Low",IF(Table1_2[[#This Row],[Life Span ]]&lt;75,"Medium","High"))</f>
        <v>High</v>
      </c>
      <c r="E510" s="4">
        <v>79.7</v>
      </c>
      <c r="F510" s="4">
        <v>78</v>
      </c>
      <c r="G510" s="4">
        <f>AVERAGE(Table1_2[[#This Row],[Adult Mortality]],Table1_2[[#This Row],[infant deaths]])</f>
        <v>40</v>
      </c>
      <c r="H510" s="4">
        <v>2</v>
      </c>
      <c r="I510" s="4">
        <v>7.7</v>
      </c>
      <c r="J510" s="4">
        <v>4687.8455649999996</v>
      </c>
      <c r="K510" s="3">
        <v>14</v>
      </c>
      <c r="L510" s="4">
        <v>15</v>
      </c>
      <c r="M510" s="4">
        <v>6</v>
      </c>
      <c r="N510" s="4">
        <v>2</v>
      </c>
      <c r="O510" s="4">
        <v>88</v>
      </c>
      <c r="P510" s="4">
        <v>9.5399999999999991</v>
      </c>
      <c r="Q510" s="4">
        <v>91</v>
      </c>
      <c r="R510" s="4">
        <v>0.1</v>
      </c>
      <c r="S510" s="4">
        <v>28172.148829999998</v>
      </c>
      <c r="T510" s="4">
        <v>31676</v>
      </c>
      <c r="U510" s="4">
        <v>0.5</v>
      </c>
      <c r="V510" s="4">
        <v>0.4</v>
      </c>
      <c r="W510" s="4">
        <v>0.877</v>
      </c>
      <c r="X510" s="4">
        <v>15.8</v>
      </c>
      <c r="Y510" s="4"/>
    </row>
    <row r="511" spans="1:25" x14ac:dyDescent="0.3">
      <c r="A511" s="4" t="s">
        <v>55</v>
      </c>
      <c r="B511" s="4">
        <v>2002</v>
      </c>
      <c r="C511" s="4" t="s">
        <v>23</v>
      </c>
      <c r="D511" s="4" t="str">
        <f>IF(Table1_2[[#This Row],[Life Span ]]&lt;65,"Low",IF(Table1_2[[#This Row],[Life Span ]]&lt;75,"Medium","High"))</f>
        <v>High</v>
      </c>
      <c r="E511" s="4">
        <v>79.5</v>
      </c>
      <c r="F511" s="4">
        <v>79</v>
      </c>
      <c r="G511" s="4">
        <f>AVERAGE(Table1_2[[#This Row],[Adult Mortality]],Table1_2[[#This Row],[infant deaths]])</f>
        <v>40.5</v>
      </c>
      <c r="H511" s="4">
        <v>2</v>
      </c>
      <c r="I511" s="4">
        <v>7.7</v>
      </c>
      <c r="J511" s="4">
        <v>3895.8563079999999</v>
      </c>
      <c r="K511" s="3">
        <v>14</v>
      </c>
      <c r="L511" s="4">
        <v>6</v>
      </c>
      <c r="M511" s="4">
        <v>59.3</v>
      </c>
      <c r="N511" s="4">
        <v>2</v>
      </c>
      <c r="O511" s="4">
        <v>88</v>
      </c>
      <c r="P511" s="4">
        <v>9.3699999999999992</v>
      </c>
      <c r="Q511" s="4">
        <v>88</v>
      </c>
      <c r="R511" s="4">
        <v>0.1</v>
      </c>
      <c r="S511" s="4">
        <v>24167.843099999998</v>
      </c>
      <c r="T511" s="4">
        <v>31362</v>
      </c>
      <c r="U511" s="4">
        <v>0.5</v>
      </c>
      <c r="V511" s="4">
        <v>0.4</v>
      </c>
      <c r="W511" s="4">
        <v>0.872</v>
      </c>
      <c r="X511" s="4">
        <v>15.8</v>
      </c>
      <c r="Y511" s="4"/>
    </row>
    <row r="512" spans="1:25" x14ac:dyDescent="0.3">
      <c r="A512" s="4" t="s">
        <v>55</v>
      </c>
      <c r="B512" s="4">
        <v>2001</v>
      </c>
      <c r="C512" s="4" t="s">
        <v>23</v>
      </c>
      <c r="D512" s="4" t="str">
        <f>IF(Table1_2[[#This Row],[Life Span ]]&lt;65,"Low",IF(Table1_2[[#This Row],[Life Span ]]&lt;75,"Medium","High"))</f>
        <v>High</v>
      </c>
      <c r="E512" s="4">
        <v>79.400000000000006</v>
      </c>
      <c r="F512" s="4">
        <v>8</v>
      </c>
      <c r="G512" s="4">
        <f>AVERAGE(Table1_2[[#This Row],[Adult Mortality]],Table1_2[[#This Row],[infant deaths]])</f>
        <v>5</v>
      </c>
      <c r="H512" s="4">
        <v>2</v>
      </c>
      <c r="I512" s="4">
        <v>7.6</v>
      </c>
      <c r="J512" s="4">
        <v>3665.0897030000001</v>
      </c>
      <c r="K512" s="3">
        <v>14</v>
      </c>
      <c r="L512" s="4">
        <v>34</v>
      </c>
      <c r="M512" s="4">
        <v>58.5</v>
      </c>
      <c r="N512" s="4">
        <v>2</v>
      </c>
      <c r="O512" s="4">
        <v>88</v>
      </c>
      <c r="P512" s="4">
        <v>9.1</v>
      </c>
      <c r="Q512" s="4">
        <v>89</v>
      </c>
      <c r="R512" s="4">
        <v>0.1</v>
      </c>
      <c r="S512" s="4">
        <v>23691.594720000001</v>
      </c>
      <c r="T512" s="4">
        <v>31819</v>
      </c>
      <c r="U512" s="4">
        <v>0.5</v>
      </c>
      <c r="V512" s="4">
        <v>0.4</v>
      </c>
      <c r="W512" s="4">
        <v>0.86699999999999999</v>
      </c>
      <c r="X512" s="4">
        <v>15.8</v>
      </c>
      <c r="Y512" s="4"/>
    </row>
    <row r="513" spans="1:25" x14ac:dyDescent="0.3">
      <c r="A513" s="4" t="s">
        <v>55</v>
      </c>
      <c r="B513" s="4">
        <v>2000</v>
      </c>
      <c r="C513" s="4" t="s">
        <v>23</v>
      </c>
      <c r="D513" s="4" t="str">
        <f>IF(Table1_2[[#This Row],[Life Span ]]&lt;65,"Low",IF(Table1_2[[#This Row],[Life Span ]]&lt;75,"Medium","High"))</f>
        <v>High</v>
      </c>
      <c r="E513" s="4">
        <v>79.099999999999994</v>
      </c>
      <c r="F513" s="4">
        <v>82</v>
      </c>
      <c r="G513" s="4">
        <f>AVERAGE(Table1_2[[#This Row],[Adult Mortality]],Table1_2[[#This Row],[infant deaths]])</f>
        <v>42</v>
      </c>
      <c r="H513" s="4">
        <v>2</v>
      </c>
      <c r="I513" s="4">
        <v>7.6</v>
      </c>
      <c r="J513" s="4">
        <v>3787.4945600000001</v>
      </c>
      <c r="K513" s="3">
        <v>14</v>
      </c>
      <c r="L513" s="4">
        <v>206</v>
      </c>
      <c r="M513" s="4">
        <v>57.8</v>
      </c>
      <c r="N513" s="4">
        <v>2</v>
      </c>
      <c r="O513" s="4">
        <v>88</v>
      </c>
      <c r="P513" s="4">
        <v>8.67</v>
      </c>
      <c r="Q513" s="4">
        <v>89</v>
      </c>
      <c r="R513" s="4">
        <v>0.1</v>
      </c>
      <c r="S513" s="4">
        <v>24124.169170000001</v>
      </c>
      <c r="T513" s="4">
        <v>37697</v>
      </c>
      <c r="U513" s="4">
        <v>0.5</v>
      </c>
      <c r="V513" s="4">
        <v>0.5</v>
      </c>
      <c r="W513" s="4">
        <v>0.86399999999999999</v>
      </c>
      <c r="X513" s="4">
        <v>15.9</v>
      </c>
      <c r="Y513" s="4"/>
    </row>
    <row r="514" spans="1:25" x14ac:dyDescent="0.3">
      <c r="A514" s="4" t="s">
        <v>56</v>
      </c>
      <c r="B514" s="4">
        <v>2015</v>
      </c>
      <c r="C514" s="4" t="s">
        <v>23</v>
      </c>
      <c r="D514" s="4" t="str">
        <f>IF(Table1_2[[#This Row],[Life Span ]]&lt;65,"Low",IF(Table1_2[[#This Row],[Life Span ]]&lt;75,"Medium","High"))</f>
        <v>Low</v>
      </c>
      <c r="E514" s="4">
        <v>52.5</v>
      </c>
      <c r="F514" s="4">
        <v>397</v>
      </c>
      <c r="G514" s="4">
        <f>AVERAGE(Table1_2[[#This Row],[Adult Mortality]],Table1_2[[#This Row],[infant deaths]])</f>
        <v>206</v>
      </c>
      <c r="H514" s="4">
        <v>15</v>
      </c>
      <c r="I514" s="4">
        <v>0.01</v>
      </c>
      <c r="J514" s="4">
        <v>0</v>
      </c>
      <c r="K514" s="3">
        <v>47</v>
      </c>
      <c r="L514" s="4">
        <v>150</v>
      </c>
      <c r="M514" s="4">
        <v>22.7</v>
      </c>
      <c r="N514" s="4">
        <v>21</v>
      </c>
      <c r="O514" s="4">
        <v>47</v>
      </c>
      <c r="P514" s="4">
        <v>8.67</v>
      </c>
      <c r="Q514" s="4">
        <v>47</v>
      </c>
      <c r="R514" s="4">
        <v>4.4000000000000004</v>
      </c>
      <c r="S514" s="4">
        <v>348.381417</v>
      </c>
      <c r="T514" s="4">
        <v>45461</v>
      </c>
      <c r="U514" s="4">
        <v>8.1999999999999993</v>
      </c>
      <c r="V514" s="4">
        <v>8.1999999999999993</v>
      </c>
      <c r="W514" s="4">
        <v>0.34699999999999998</v>
      </c>
      <c r="X514" s="4">
        <v>7.1</v>
      </c>
      <c r="Y514" s="4"/>
    </row>
    <row r="515" spans="1:25" x14ac:dyDescent="0.3">
      <c r="A515" s="4" t="s">
        <v>56</v>
      </c>
      <c r="B515" s="4">
        <v>2014</v>
      </c>
      <c r="C515" s="4" t="s">
        <v>23</v>
      </c>
      <c r="D515" s="4" t="str">
        <f>IF(Table1_2[[#This Row],[Life Span ]]&lt;65,"Low",IF(Table1_2[[#This Row],[Life Span ]]&lt;75,"Medium","High"))</f>
        <v>Low</v>
      </c>
      <c r="E515" s="4">
        <v>58</v>
      </c>
      <c r="F515" s="4">
        <v>437</v>
      </c>
      <c r="G515" s="4">
        <f>AVERAGE(Table1_2[[#This Row],[Adult Mortality]],Table1_2[[#This Row],[infant deaths]])</f>
        <v>226</v>
      </c>
      <c r="H515" s="4">
        <v>15</v>
      </c>
      <c r="I515" s="4">
        <v>0.01</v>
      </c>
      <c r="J515" s="4">
        <v>53.439643230000001</v>
      </c>
      <c r="K515" s="3">
        <v>47</v>
      </c>
      <c r="L515" s="4">
        <v>210</v>
      </c>
      <c r="M515" s="4">
        <v>22.1</v>
      </c>
      <c r="N515" s="4">
        <v>22</v>
      </c>
      <c r="O515" s="4">
        <v>47</v>
      </c>
      <c r="P515" s="4">
        <v>4.2</v>
      </c>
      <c r="Q515" s="4">
        <v>47</v>
      </c>
      <c r="R515" s="4">
        <v>4.5</v>
      </c>
      <c r="S515" s="4">
        <v>377.132274</v>
      </c>
      <c r="T515" s="4">
        <v>4515392</v>
      </c>
      <c r="U515" s="4">
        <v>8.4</v>
      </c>
      <c r="V515" s="4">
        <v>8.3000000000000007</v>
      </c>
      <c r="W515" s="4">
        <v>0.34499999999999997</v>
      </c>
      <c r="X515" s="4">
        <v>7.1</v>
      </c>
      <c r="Y515" s="4"/>
    </row>
    <row r="516" spans="1:25" x14ac:dyDescent="0.3">
      <c r="A516" s="4" t="s">
        <v>56</v>
      </c>
      <c r="B516" s="4">
        <v>2013</v>
      </c>
      <c r="C516" s="4" t="s">
        <v>23</v>
      </c>
      <c r="D516" s="4" t="str">
        <f>IF(Table1_2[[#This Row],[Life Span ]]&lt;65,"Low",IF(Table1_2[[#This Row],[Life Span ]]&lt;75,"Medium","High"))</f>
        <v>Low</v>
      </c>
      <c r="E516" s="4">
        <v>49.9</v>
      </c>
      <c r="F516" s="4">
        <v>451</v>
      </c>
      <c r="G516" s="4">
        <f>AVERAGE(Table1_2[[#This Row],[Adult Mortality]],Table1_2[[#This Row],[infant deaths]])</f>
        <v>233.5</v>
      </c>
      <c r="H516" s="4">
        <v>16</v>
      </c>
      <c r="I516" s="4">
        <v>0.01</v>
      </c>
      <c r="J516" s="4">
        <v>52.377666009999999</v>
      </c>
      <c r="K516" s="3">
        <v>23</v>
      </c>
      <c r="L516" s="4">
        <v>596</v>
      </c>
      <c r="M516" s="4">
        <v>21.6</v>
      </c>
      <c r="N516" s="4">
        <v>23</v>
      </c>
      <c r="O516" s="4">
        <v>23</v>
      </c>
      <c r="P516" s="4">
        <v>3.82</v>
      </c>
      <c r="Q516" s="4">
        <v>23</v>
      </c>
      <c r="R516" s="4">
        <v>5.0999999999999996</v>
      </c>
      <c r="S516" s="4">
        <v>337.48496139999997</v>
      </c>
      <c r="T516" s="4">
        <v>4499653</v>
      </c>
      <c r="U516" s="4">
        <v>8.5</v>
      </c>
      <c r="V516" s="4">
        <v>8.5</v>
      </c>
      <c r="W516" s="4">
        <v>0.37</v>
      </c>
      <c r="X516" s="4">
        <v>7.1</v>
      </c>
      <c r="Y516" s="4"/>
    </row>
    <row r="517" spans="1:25" x14ac:dyDescent="0.3">
      <c r="A517" s="4" t="s">
        <v>56</v>
      </c>
      <c r="B517" s="4">
        <v>2012</v>
      </c>
      <c r="C517" s="4" t="s">
        <v>23</v>
      </c>
      <c r="D517" s="4" t="str">
        <f>IF(Table1_2[[#This Row],[Life Span ]]&lt;65,"Low",IF(Table1_2[[#This Row],[Life Span ]]&lt;75,"Medium","High"))</f>
        <v>Low</v>
      </c>
      <c r="E517" s="4">
        <v>53</v>
      </c>
      <c r="F517" s="4">
        <v>439</v>
      </c>
      <c r="G517" s="4">
        <f>AVERAGE(Table1_2[[#This Row],[Adult Mortality]],Table1_2[[#This Row],[infant deaths]])</f>
        <v>227.5</v>
      </c>
      <c r="H517" s="4">
        <v>16</v>
      </c>
      <c r="I517" s="4">
        <v>0.01</v>
      </c>
      <c r="J517" s="4">
        <v>7.3448082140000004</v>
      </c>
      <c r="K517" s="3">
        <v>47</v>
      </c>
      <c r="L517" s="4">
        <v>141</v>
      </c>
      <c r="M517" s="4">
        <v>21.2</v>
      </c>
      <c r="N517" s="4">
        <v>23</v>
      </c>
      <c r="O517" s="4">
        <v>47</v>
      </c>
      <c r="P517" s="4">
        <v>3.62</v>
      </c>
      <c r="Q517" s="4">
        <v>47</v>
      </c>
      <c r="R517" s="4">
        <v>5.0999999999999996</v>
      </c>
      <c r="S517" s="4">
        <v>486.41113999999999</v>
      </c>
      <c r="T517" s="4">
        <v>449416</v>
      </c>
      <c r="U517" s="4">
        <v>8.6999999999999993</v>
      </c>
      <c r="V517" s="4">
        <v>8.6</v>
      </c>
      <c r="W517" s="4">
        <v>0.36599999999999999</v>
      </c>
      <c r="X517" s="4">
        <v>7.1</v>
      </c>
      <c r="Y517" s="4"/>
    </row>
    <row r="518" spans="1:25" x14ac:dyDescent="0.3">
      <c r="A518" s="4" t="s">
        <v>56</v>
      </c>
      <c r="B518" s="4">
        <v>2011</v>
      </c>
      <c r="C518" s="4" t="s">
        <v>23</v>
      </c>
      <c r="D518" s="4" t="str">
        <f>IF(Table1_2[[#This Row],[Life Span ]]&lt;65,"Low",IF(Table1_2[[#This Row],[Life Span ]]&lt;75,"Medium","High"))</f>
        <v>Low</v>
      </c>
      <c r="E518" s="4">
        <v>49.8</v>
      </c>
      <c r="F518" s="4">
        <v>443</v>
      </c>
      <c r="G518" s="4">
        <f>AVERAGE(Table1_2[[#This Row],[Adult Mortality]],Table1_2[[#This Row],[infant deaths]])</f>
        <v>229.5</v>
      </c>
      <c r="H518" s="4">
        <v>16</v>
      </c>
      <c r="I518" s="4">
        <v>1.66</v>
      </c>
      <c r="J518" s="4">
        <v>58.529474630000003</v>
      </c>
      <c r="K518" s="3">
        <v>47</v>
      </c>
      <c r="L518" s="4">
        <v>679</v>
      </c>
      <c r="M518" s="4">
        <v>2.7</v>
      </c>
      <c r="N518" s="4">
        <v>24</v>
      </c>
      <c r="O518" s="4">
        <v>47</v>
      </c>
      <c r="P518" s="4">
        <v>3.73</v>
      </c>
      <c r="Q518" s="4">
        <v>47</v>
      </c>
      <c r="R518" s="4">
        <v>5.8</v>
      </c>
      <c r="S518" s="4">
        <v>494.33677899999998</v>
      </c>
      <c r="T518" s="4">
        <v>4476153</v>
      </c>
      <c r="U518" s="4">
        <v>8.8000000000000007</v>
      </c>
      <c r="V518" s="4">
        <v>8.8000000000000007</v>
      </c>
      <c r="W518" s="4">
        <v>0.36099999999999999</v>
      </c>
      <c r="X518" s="4">
        <v>6.8</v>
      </c>
      <c r="Y518" s="4"/>
    </row>
    <row r="519" spans="1:25" x14ac:dyDescent="0.3">
      <c r="A519" s="4" t="s">
        <v>56</v>
      </c>
      <c r="B519" s="4">
        <v>2010</v>
      </c>
      <c r="C519" s="4" t="s">
        <v>23</v>
      </c>
      <c r="D519" s="4" t="str">
        <f>IF(Table1_2[[#This Row],[Life Span ]]&lt;65,"Low",IF(Table1_2[[#This Row],[Life Span ]]&lt;75,"Medium","High"))</f>
        <v>Low</v>
      </c>
      <c r="E519" s="4">
        <v>49.2</v>
      </c>
      <c r="F519" s="4">
        <v>446</v>
      </c>
      <c r="G519" s="4">
        <f>AVERAGE(Table1_2[[#This Row],[Adult Mortality]],Table1_2[[#This Row],[infant deaths]])</f>
        <v>231.5</v>
      </c>
      <c r="H519" s="4">
        <v>17</v>
      </c>
      <c r="I519" s="4">
        <v>1.67</v>
      </c>
      <c r="J519" s="4">
        <v>43.483591969999999</v>
      </c>
      <c r="K519" s="3">
        <v>45</v>
      </c>
      <c r="L519" s="4">
        <v>2</v>
      </c>
      <c r="M519" s="4">
        <v>2.2000000000000002</v>
      </c>
      <c r="N519" s="4">
        <v>24</v>
      </c>
      <c r="O519" s="4">
        <v>46</v>
      </c>
      <c r="P519" s="4">
        <v>3.9</v>
      </c>
      <c r="Q519" s="4">
        <v>45</v>
      </c>
      <c r="R519" s="4">
        <v>6.6</v>
      </c>
      <c r="S519" s="4">
        <v>446.44344940000002</v>
      </c>
      <c r="T519" s="4">
        <v>4448525</v>
      </c>
      <c r="U519" s="4">
        <v>9</v>
      </c>
      <c r="V519" s="4">
        <v>8.9</v>
      </c>
      <c r="W519" s="4">
        <v>0.35199999999999998</v>
      </c>
      <c r="X519" s="4">
        <v>6.6</v>
      </c>
      <c r="Y519" s="4"/>
    </row>
    <row r="520" spans="1:25" x14ac:dyDescent="0.3">
      <c r="A520" s="4" t="s">
        <v>56</v>
      </c>
      <c r="B520" s="4">
        <v>2009</v>
      </c>
      <c r="C520" s="4" t="s">
        <v>23</v>
      </c>
      <c r="D520" s="4" t="str">
        <f>IF(Table1_2[[#This Row],[Life Span ]]&lt;65,"Low",IF(Table1_2[[#This Row],[Life Span ]]&lt;75,"Medium","High"))</f>
        <v>Low</v>
      </c>
      <c r="E520" s="4">
        <v>48.6</v>
      </c>
      <c r="F520" s="4">
        <v>453</v>
      </c>
      <c r="G520" s="4">
        <f>AVERAGE(Table1_2[[#This Row],[Adult Mortality]],Table1_2[[#This Row],[infant deaths]])</f>
        <v>235</v>
      </c>
      <c r="H520" s="4">
        <v>17</v>
      </c>
      <c r="I520" s="4">
        <v>1.56</v>
      </c>
      <c r="J520" s="4">
        <v>40.451569329999998</v>
      </c>
      <c r="K520" s="3">
        <v>42</v>
      </c>
      <c r="L520" s="4">
        <v>11</v>
      </c>
      <c r="M520" s="4">
        <v>19.8</v>
      </c>
      <c r="N520" s="4">
        <v>25</v>
      </c>
      <c r="O520" s="4">
        <v>45</v>
      </c>
      <c r="P520" s="4">
        <v>3.58</v>
      </c>
      <c r="Q520" s="4">
        <v>42</v>
      </c>
      <c r="R520" s="4">
        <v>7.3</v>
      </c>
      <c r="S520" s="4">
        <v>449.961839</v>
      </c>
      <c r="T520" s="4">
        <v>44423</v>
      </c>
      <c r="U520" s="4">
        <v>9.1</v>
      </c>
      <c r="V520" s="4">
        <v>9.1</v>
      </c>
      <c r="W520" s="4">
        <v>0.34499999999999997</v>
      </c>
      <c r="X520" s="4">
        <v>6.4</v>
      </c>
      <c r="Y520" s="4"/>
    </row>
    <row r="521" spans="1:25" x14ac:dyDescent="0.3">
      <c r="A521" s="4" t="s">
        <v>56</v>
      </c>
      <c r="B521" s="4">
        <v>2008</v>
      </c>
      <c r="C521" s="4" t="s">
        <v>23</v>
      </c>
      <c r="D521" s="4" t="str">
        <f>IF(Table1_2[[#This Row],[Life Span ]]&lt;65,"Low",IF(Table1_2[[#This Row],[Life Span ]]&lt;75,"Medium","High"))</f>
        <v>Low</v>
      </c>
      <c r="E521" s="4">
        <v>47.6</v>
      </c>
      <c r="F521" s="4">
        <v>477</v>
      </c>
      <c r="G521" s="4">
        <f>AVERAGE(Table1_2[[#This Row],[Adult Mortality]],Table1_2[[#This Row],[infant deaths]])</f>
        <v>247</v>
      </c>
      <c r="H521" s="4">
        <v>17</v>
      </c>
      <c r="I521" s="4">
        <v>1.52</v>
      </c>
      <c r="J521" s="4">
        <v>67.341375279999994</v>
      </c>
      <c r="K521" s="3">
        <v>42</v>
      </c>
      <c r="L521" s="4">
        <v>12</v>
      </c>
      <c r="M521" s="4">
        <v>19.399999999999999</v>
      </c>
      <c r="N521" s="4">
        <v>25</v>
      </c>
      <c r="O521" s="4">
        <v>46</v>
      </c>
      <c r="P521" s="4">
        <v>4.3</v>
      </c>
      <c r="Q521" s="4">
        <v>45</v>
      </c>
      <c r="R521" s="4">
        <v>8.3000000000000007</v>
      </c>
      <c r="S521" s="4">
        <v>456.86143340000001</v>
      </c>
      <c r="T521" s="4">
        <v>4345386</v>
      </c>
      <c r="U521" s="4">
        <v>9.3000000000000007</v>
      </c>
      <c r="V521" s="4">
        <v>9.1999999999999993</v>
      </c>
      <c r="W521" s="4">
        <v>0.33800000000000002</v>
      </c>
      <c r="X521" s="4">
        <v>6.3</v>
      </c>
      <c r="Y521" s="4"/>
    </row>
    <row r="522" spans="1:25" x14ac:dyDescent="0.3">
      <c r="A522" s="4" t="s">
        <v>56</v>
      </c>
      <c r="B522" s="4">
        <v>2007</v>
      </c>
      <c r="C522" s="4" t="s">
        <v>23</v>
      </c>
      <c r="D522" s="4" t="str">
        <f>IF(Table1_2[[#This Row],[Life Span ]]&lt;65,"Low",IF(Table1_2[[#This Row],[Life Span ]]&lt;75,"Medium","High"))</f>
        <v>Low</v>
      </c>
      <c r="E522" s="4">
        <v>46.8</v>
      </c>
      <c r="F522" s="4">
        <v>495</v>
      </c>
      <c r="G522" s="4">
        <f>AVERAGE(Table1_2[[#This Row],[Adult Mortality]],Table1_2[[#This Row],[infant deaths]])</f>
        <v>256</v>
      </c>
      <c r="H522" s="4">
        <v>17</v>
      </c>
      <c r="I522" s="4">
        <v>1.5</v>
      </c>
      <c r="J522" s="4">
        <v>60.048848210000003</v>
      </c>
      <c r="K522" s="3">
        <v>42</v>
      </c>
      <c r="L522" s="4">
        <v>49</v>
      </c>
      <c r="M522" s="4">
        <v>19</v>
      </c>
      <c r="N522" s="4">
        <v>26</v>
      </c>
      <c r="O522" s="4">
        <v>46</v>
      </c>
      <c r="P522" s="4">
        <v>4.4000000000000004</v>
      </c>
      <c r="Q522" s="4">
        <v>48</v>
      </c>
      <c r="R522" s="4">
        <v>9</v>
      </c>
      <c r="S522" s="4">
        <v>397.14846699999998</v>
      </c>
      <c r="T522" s="4">
        <v>42758</v>
      </c>
      <c r="U522" s="4">
        <v>9.4</v>
      </c>
      <c r="V522" s="4">
        <v>9.4</v>
      </c>
      <c r="W522" s="4">
        <v>0.33</v>
      </c>
      <c r="X522" s="4">
        <v>6.2</v>
      </c>
      <c r="Y522" s="4"/>
    </row>
    <row r="523" spans="1:25" x14ac:dyDescent="0.3">
      <c r="A523" s="4" t="s">
        <v>56</v>
      </c>
      <c r="B523" s="4">
        <v>2006</v>
      </c>
      <c r="C523" s="4" t="s">
        <v>23</v>
      </c>
      <c r="D523" s="4" t="str">
        <f>IF(Table1_2[[#This Row],[Life Span ]]&lt;65,"Low",IF(Table1_2[[#This Row],[Life Span ]]&lt;75,"Medium","High"))</f>
        <v>Low</v>
      </c>
      <c r="E523" s="4">
        <v>46.3</v>
      </c>
      <c r="F523" s="4">
        <v>56</v>
      </c>
      <c r="G523" s="4">
        <f>AVERAGE(Table1_2[[#This Row],[Adult Mortality]],Table1_2[[#This Row],[infant deaths]])</f>
        <v>36.5</v>
      </c>
      <c r="H523" s="4">
        <v>17</v>
      </c>
      <c r="I523" s="4">
        <v>1.54</v>
      </c>
      <c r="J523" s="4">
        <v>46.901179159999998</v>
      </c>
      <c r="K523" s="3">
        <v>42</v>
      </c>
      <c r="L523" s="4">
        <v>3</v>
      </c>
      <c r="M523" s="4">
        <v>18.600000000000001</v>
      </c>
      <c r="N523" s="4">
        <v>26</v>
      </c>
      <c r="O523" s="4">
        <v>47</v>
      </c>
      <c r="P523" s="4">
        <v>3.99</v>
      </c>
      <c r="Q523" s="4">
        <v>51</v>
      </c>
      <c r="R523" s="4">
        <v>10</v>
      </c>
      <c r="S523" s="4">
        <v>347.673678</v>
      </c>
      <c r="T523" s="4">
        <v>421758</v>
      </c>
      <c r="U523" s="4">
        <v>9.6</v>
      </c>
      <c r="V523" s="4">
        <v>9.6</v>
      </c>
      <c r="W523" s="4">
        <v>0.32300000000000001</v>
      </c>
      <c r="X523" s="4">
        <v>6</v>
      </c>
      <c r="Y523" s="4"/>
    </row>
    <row r="524" spans="1:25" x14ac:dyDescent="0.3">
      <c r="A524" s="4" t="s">
        <v>56</v>
      </c>
      <c r="B524" s="4">
        <v>2005</v>
      </c>
      <c r="C524" s="4" t="s">
        <v>23</v>
      </c>
      <c r="D524" s="4" t="str">
        <f>IF(Table1_2[[#This Row],[Life Span ]]&lt;65,"Low",IF(Table1_2[[#This Row],[Life Span ]]&lt;75,"Medium","High"))</f>
        <v>Low</v>
      </c>
      <c r="E524" s="4">
        <v>45.9</v>
      </c>
      <c r="F524" s="4">
        <v>511</v>
      </c>
      <c r="G524" s="4">
        <f>AVERAGE(Table1_2[[#This Row],[Adult Mortality]],Table1_2[[#This Row],[infant deaths]])</f>
        <v>264</v>
      </c>
      <c r="H524" s="4">
        <v>17</v>
      </c>
      <c r="I524" s="4">
        <v>1.5</v>
      </c>
      <c r="J524" s="4">
        <v>40.922079760000003</v>
      </c>
      <c r="K524" s="3">
        <v>42</v>
      </c>
      <c r="L524" s="4">
        <v>471</v>
      </c>
      <c r="M524" s="4">
        <v>18.2</v>
      </c>
      <c r="N524" s="4">
        <v>26</v>
      </c>
      <c r="O524" s="4">
        <v>47</v>
      </c>
      <c r="P524" s="4">
        <v>4.29</v>
      </c>
      <c r="Q524" s="4">
        <v>54</v>
      </c>
      <c r="R524" s="4">
        <v>11.2</v>
      </c>
      <c r="S524" s="4">
        <v>327.1149461</v>
      </c>
      <c r="T524" s="4">
        <v>412791</v>
      </c>
      <c r="U524" s="4">
        <v>9.6999999999999993</v>
      </c>
      <c r="V524" s="4">
        <v>9.6999999999999993</v>
      </c>
      <c r="W524" s="4">
        <v>0.31900000000000001</v>
      </c>
      <c r="X524" s="4">
        <v>5.9</v>
      </c>
      <c r="Y524" s="4"/>
    </row>
    <row r="525" spans="1:25" x14ac:dyDescent="0.3">
      <c r="A525" s="4" t="s">
        <v>56</v>
      </c>
      <c r="B525" s="4">
        <v>2004</v>
      </c>
      <c r="C525" s="4" t="s">
        <v>23</v>
      </c>
      <c r="D525" s="4" t="str">
        <f>IF(Table1_2[[#This Row],[Life Span ]]&lt;65,"Low",IF(Table1_2[[#This Row],[Life Span ]]&lt;75,"Medium","High"))</f>
        <v>Low</v>
      </c>
      <c r="E525" s="4">
        <v>45.7</v>
      </c>
      <c r="F525" s="4">
        <v>512</v>
      </c>
      <c r="G525" s="4">
        <f>AVERAGE(Table1_2[[#This Row],[Adult Mortality]],Table1_2[[#This Row],[infant deaths]])</f>
        <v>264.5</v>
      </c>
      <c r="H525" s="4">
        <v>17</v>
      </c>
      <c r="I525" s="4">
        <v>1.5</v>
      </c>
      <c r="J525" s="4">
        <v>41.501117350000001</v>
      </c>
      <c r="K525" s="3">
        <v>42</v>
      </c>
      <c r="L525" s="4">
        <v>1233</v>
      </c>
      <c r="M525" s="4">
        <v>17.899999999999999</v>
      </c>
      <c r="N525" s="4">
        <v>26</v>
      </c>
      <c r="O525" s="4">
        <v>45</v>
      </c>
      <c r="P525" s="4">
        <v>4.0999999999999996</v>
      </c>
      <c r="Q525" s="4">
        <v>51</v>
      </c>
      <c r="R525" s="4">
        <v>12</v>
      </c>
      <c r="S525" s="4">
        <v>313.21598</v>
      </c>
      <c r="T525" s="4">
        <v>45536</v>
      </c>
      <c r="U525" s="4">
        <v>9.9</v>
      </c>
      <c r="V525" s="4">
        <v>9.9</v>
      </c>
      <c r="W525" s="4">
        <v>0.315</v>
      </c>
      <c r="X525" s="4">
        <v>5.7</v>
      </c>
      <c r="Y525" s="4"/>
    </row>
    <row r="526" spans="1:25" x14ac:dyDescent="0.3">
      <c r="A526" s="4" t="s">
        <v>56</v>
      </c>
      <c r="B526" s="4">
        <v>2003</v>
      </c>
      <c r="C526" s="4" t="s">
        <v>23</v>
      </c>
      <c r="D526" s="4" t="str">
        <f>IF(Table1_2[[#This Row],[Life Span ]]&lt;65,"Low",IF(Table1_2[[#This Row],[Life Span ]]&lt;75,"Medium","High"))</f>
        <v>Low</v>
      </c>
      <c r="E526" s="4">
        <v>45.7</v>
      </c>
      <c r="F526" s="4">
        <v>51</v>
      </c>
      <c r="G526" s="4">
        <f>AVERAGE(Table1_2[[#This Row],[Adult Mortality]],Table1_2[[#This Row],[infant deaths]])</f>
        <v>34</v>
      </c>
      <c r="H526" s="4">
        <v>17</v>
      </c>
      <c r="I526" s="4">
        <v>1.49</v>
      </c>
      <c r="J526" s="4">
        <v>46.116194409999999</v>
      </c>
      <c r="K526" s="3">
        <v>42</v>
      </c>
      <c r="L526" s="4">
        <v>652</v>
      </c>
      <c r="M526" s="4">
        <v>17.5</v>
      </c>
      <c r="N526" s="4">
        <v>26</v>
      </c>
      <c r="O526" s="4">
        <v>44</v>
      </c>
      <c r="P526" s="4">
        <v>4.3099999999999996</v>
      </c>
      <c r="Q526" s="4">
        <v>47</v>
      </c>
      <c r="R526" s="4">
        <v>12.8</v>
      </c>
      <c r="S526" s="4">
        <v>286.25819000000001</v>
      </c>
      <c r="T526" s="4">
        <v>3981665</v>
      </c>
      <c r="U526" s="4">
        <v>1</v>
      </c>
      <c r="V526" s="4">
        <v>1.1000000000000001</v>
      </c>
      <c r="W526" s="4">
        <v>0.316</v>
      </c>
      <c r="X526" s="4">
        <v>5.6</v>
      </c>
      <c r="Y526" s="4"/>
    </row>
    <row r="527" spans="1:25" x14ac:dyDescent="0.3">
      <c r="A527" s="4" t="s">
        <v>56</v>
      </c>
      <c r="B527" s="4">
        <v>2002</v>
      </c>
      <c r="C527" s="4" t="s">
        <v>23</v>
      </c>
      <c r="D527" s="4" t="str">
        <f>IF(Table1_2[[#This Row],[Life Span ]]&lt;65,"Low",IF(Table1_2[[#This Row],[Life Span ]]&lt;75,"Medium","High"))</f>
        <v>Low</v>
      </c>
      <c r="E527" s="4">
        <v>45.6</v>
      </c>
      <c r="F527" s="4">
        <v>58</v>
      </c>
      <c r="G527" s="4">
        <f>AVERAGE(Table1_2[[#This Row],[Adult Mortality]],Table1_2[[#This Row],[infant deaths]])</f>
        <v>37.5</v>
      </c>
      <c r="H527" s="4">
        <v>17</v>
      </c>
      <c r="I527" s="4">
        <v>1.47</v>
      </c>
      <c r="J527" s="4">
        <v>31.594158700000001</v>
      </c>
      <c r="K527" s="3">
        <v>42</v>
      </c>
      <c r="L527" s="4">
        <v>938</v>
      </c>
      <c r="M527" s="4">
        <v>17.2</v>
      </c>
      <c r="N527" s="4">
        <v>25</v>
      </c>
      <c r="O527" s="4">
        <v>42</v>
      </c>
      <c r="P527" s="4">
        <v>4.16</v>
      </c>
      <c r="Q527" s="4">
        <v>44</v>
      </c>
      <c r="R527" s="4">
        <v>13.4</v>
      </c>
      <c r="S527" s="4">
        <v>253.76834299999999</v>
      </c>
      <c r="T527" s="4">
        <v>397612</v>
      </c>
      <c r="U527" s="4">
        <v>1.2</v>
      </c>
      <c r="V527" s="4">
        <v>1.2</v>
      </c>
      <c r="W527" s="4">
        <v>0.315</v>
      </c>
      <c r="X527" s="4">
        <v>5.4</v>
      </c>
      <c r="Y527" s="4"/>
    </row>
    <row r="528" spans="1:25" x14ac:dyDescent="0.3">
      <c r="A528" s="4" t="s">
        <v>56</v>
      </c>
      <c r="B528" s="4">
        <v>2001</v>
      </c>
      <c r="C528" s="4" t="s">
        <v>23</v>
      </c>
      <c r="D528" s="4" t="str">
        <f>IF(Table1_2[[#This Row],[Life Span ]]&lt;65,"Low",IF(Table1_2[[#This Row],[Life Span ]]&lt;75,"Medium","High"))</f>
        <v>Low</v>
      </c>
      <c r="E528" s="4">
        <v>45.6</v>
      </c>
      <c r="F528" s="4">
        <v>54</v>
      </c>
      <c r="G528" s="4">
        <f>AVERAGE(Table1_2[[#This Row],[Adult Mortality]],Table1_2[[#This Row],[infant deaths]])</f>
        <v>35.5</v>
      </c>
      <c r="H528" s="4">
        <v>17</v>
      </c>
      <c r="I528" s="4">
        <v>1.52</v>
      </c>
      <c r="J528" s="4">
        <v>33.653156969999998</v>
      </c>
      <c r="K528" s="3">
        <v>42</v>
      </c>
      <c r="L528" s="4">
        <v>2837</v>
      </c>
      <c r="M528" s="4">
        <v>16.8</v>
      </c>
      <c r="N528" s="4">
        <v>25</v>
      </c>
      <c r="O528" s="4">
        <v>4</v>
      </c>
      <c r="P528" s="4">
        <v>3.95</v>
      </c>
      <c r="Q528" s="4">
        <v>4</v>
      </c>
      <c r="R528" s="4">
        <v>13.9</v>
      </c>
      <c r="S528" s="4">
        <v>243.15864859999999</v>
      </c>
      <c r="T528" s="4">
        <v>383223</v>
      </c>
      <c r="U528" s="4">
        <v>1.4</v>
      </c>
      <c r="V528" s="4">
        <v>1.4</v>
      </c>
      <c r="W528" s="4">
        <v>0.314</v>
      </c>
      <c r="X528" s="4">
        <v>5.3</v>
      </c>
      <c r="Y528" s="4"/>
    </row>
    <row r="529" spans="1:25" x14ac:dyDescent="0.3">
      <c r="A529" s="4" t="s">
        <v>56</v>
      </c>
      <c r="B529" s="4">
        <v>2000</v>
      </c>
      <c r="C529" s="4" t="s">
        <v>23</v>
      </c>
      <c r="D529" s="4" t="str">
        <f>IF(Table1_2[[#This Row],[Life Span ]]&lt;65,"Low",IF(Table1_2[[#This Row],[Life Span ]]&lt;75,"Medium","High"))</f>
        <v>Low</v>
      </c>
      <c r="E529" s="4">
        <v>46</v>
      </c>
      <c r="F529" s="4">
        <v>49</v>
      </c>
      <c r="G529" s="4">
        <f>AVERAGE(Table1_2[[#This Row],[Adult Mortality]],Table1_2[[#This Row],[infant deaths]])</f>
        <v>32.5</v>
      </c>
      <c r="H529" s="4">
        <v>16</v>
      </c>
      <c r="I529" s="4">
        <v>1.51</v>
      </c>
      <c r="J529" s="4">
        <v>30.783826569999999</v>
      </c>
      <c r="K529" s="3">
        <v>42</v>
      </c>
      <c r="L529" s="4">
        <v>3207</v>
      </c>
      <c r="M529" s="4">
        <v>16.5</v>
      </c>
      <c r="N529" s="4">
        <v>25</v>
      </c>
      <c r="O529" s="4">
        <v>38</v>
      </c>
      <c r="P529" s="4">
        <v>4.24</v>
      </c>
      <c r="Q529" s="4">
        <v>37</v>
      </c>
      <c r="R529" s="4">
        <v>14.3</v>
      </c>
      <c r="S529" s="4">
        <v>243.5429317</v>
      </c>
      <c r="T529" s="4">
        <v>3754986</v>
      </c>
      <c r="U529" s="4">
        <v>1.5</v>
      </c>
      <c r="V529" s="4">
        <v>1.5</v>
      </c>
      <c r="W529" s="4">
        <v>0.312</v>
      </c>
      <c r="X529" s="4">
        <v>5.2</v>
      </c>
      <c r="Y529" s="4"/>
    </row>
    <row r="530" spans="1:25" x14ac:dyDescent="0.3">
      <c r="A530" s="4" t="s">
        <v>57</v>
      </c>
      <c r="B530" s="4">
        <v>2015</v>
      </c>
      <c r="C530" s="4" t="s">
        <v>23</v>
      </c>
      <c r="D530" s="4" t="str">
        <f>IF(Table1_2[[#This Row],[Life Span ]]&lt;65,"Low",IF(Table1_2[[#This Row],[Life Span ]]&lt;75,"Medium","High"))</f>
        <v>Low</v>
      </c>
      <c r="E530" s="4">
        <v>53.1</v>
      </c>
      <c r="F530" s="4">
        <v>356</v>
      </c>
      <c r="G530" s="4">
        <f>AVERAGE(Table1_2[[#This Row],[Adult Mortality]],Table1_2[[#This Row],[infant deaths]])</f>
        <v>201</v>
      </c>
      <c r="H530" s="4">
        <v>46</v>
      </c>
      <c r="I530" s="4">
        <v>0.01</v>
      </c>
      <c r="J530" s="4">
        <v>0</v>
      </c>
      <c r="K530" s="3">
        <v>46</v>
      </c>
      <c r="L530" s="4">
        <v>418</v>
      </c>
      <c r="M530" s="4">
        <v>19.100000000000001</v>
      </c>
      <c r="N530" s="4">
        <v>77</v>
      </c>
      <c r="O530" s="4">
        <v>52</v>
      </c>
      <c r="P530" s="4">
        <v>4.24</v>
      </c>
      <c r="Q530" s="4">
        <v>46</v>
      </c>
      <c r="R530" s="4">
        <v>2.8</v>
      </c>
      <c r="S530" s="4">
        <v>777.24875099999997</v>
      </c>
      <c r="T530" s="4">
        <v>149413</v>
      </c>
      <c r="U530" s="4">
        <v>8.5</v>
      </c>
      <c r="V530" s="4">
        <v>8.4</v>
      </c>
      <c r="W530" s="4">
        <v>0.39400000000000002</v>
      </c>
      <c r="X530" s="4">
        <v>7.3</v>
      </c>
      <c r="Y530" s="4"/>
    </row>
    <row r="531" spans="1:25" x14ac:dyDescent="0.3">
      <c r="A531" s="4" t="s">
        <v>57</v>
      </c>
      <c r="B531" s="4">
        <v>2014</v>
      </c>
      <c r="C531" s="4" t="s">
        <v>23</v>
      </c>
      <c r="D531" s="4" t="str">
        <f>IF(Table1_2[[#This Row],[Life Span ]]&lt;65,"Low",IF(Table1_2[[#This Row],[Life Span ]]&lt;75,"Medium","High"))</f>
        <v>Low</v>
      </c>
      <c r="E531" s="4">
        <v>52.6</v>
      </c>
      <c r="F531" s="4">
        <v>362</v>
      </c>
      <c r="G531" s="4">
        <f>AVERAGE(Table1_2[[#This Row],[Adult Mortality]],Table1_2[[#This Row],[infant deaths]])</f>
        <v>204</v>
      </c>
      <c r="H531" s="4">
        <v>46</v>
      </c>
      <c r="I531" s="4">
        <v>0.01</v>
      </c>
      <c r="J531" s="4">
        <v>11.3020668</v>
      </c>
      <c r="K531" s="3">
        <v>37</v>
      </c>
      <c r="L531" s="4">
        <v>1275</v>
      </c>
      <c r="M531" s="4">
        <v>18.7</v>
      </c>
      <c r="N531" s="4">
        <v>78</v>
      </c>
      <c r="O531" s="4">
        <v>44</v>
      </c>
      <c r="P531" s="4">
        <v>3.62</v>
      </c>
      <c r="Q531" s="4">
        <v>37</v>
      </c>
      <c r="R531" s="4">
        <v>2.9</v>
      </c>
      <c r="S531" s="4">
        <v>125.998515</v>
      </c>
      <c r="T531" s="4">
        <v>13569438</v>
      </c>
      <c r="U531" s="4">
        <v>8.6999999999999993</v>
      </c>
      <c r="V531" s="4">
        <v>8.5</v>
      </c>
      <c r="W531" s="4">
        <v>0.39</v>
      </c>
      <c r="X531" s="4">
        <v>7.3</v>
      </c>
      <c r="Y531" s="4"/>
    </row>
    <row r="532" spans="1:25" x14ac:dyDescent="0.3">
      <c r="A532" s="4" t="s">
        <v>57</v>
      </c>
      <c r="B532" s="4">
        <v>2013</v>
      </c>
      <c r="C532" s="4" t="s">
        <v>23</v>
      </c>
      <c r="D532" s="4" t="str">
        <f>IF(Table1_2[[#This Row],[Life Span ]]&lt;65,"Low",IF(Table1_2[[#This Row],[Life Span ]]&lt;75,"Medium","High"))</f>
        <v>Low</v>
      </c>
      <c r="E532" s="4">
        <v>52.2</v>
      </c>
      <c r="F532" s="4">
        <v>366</v>
      </c>
      <c r="G532" s="4">
        <f>AVERAGE(Table1_2[[#This Row],[Adult Mortality]],Table1_2[[#This Row],[infant deaths]])</f>
        <v>206</v>
      </c>
      <c r="H532" s="4">
        <v>46</v>
      </c>
      <c r="I532" s="4">
        <v>0.64</v>
      </c>
      <c r="J532" s="4">
        <v>76.523825349999996</v>
      </c>
      <c r="K532" s="3">
        <v>39</v>
      </c>
      <c r="L532" s="4">
        <v>226</v>
      </c>
      <c r="M532" s="4">
        <v>18.2</v>
      </c>
      <c r="N532" s="4">
        <v>78</v>
      </c>
      <c r="O532" s="4">
        <v>46</v>
      </c>
      <c r="P532" s="4">
        <v>3.42</v>
      </c>
      <c r="Q532" s="4">
        <v>39</v>
      </c>
      <c r="R532" s="4">
        <v>3.1</v>
      </c>
      <c r="S532" s="4">
        <v>986.13176999999996</v>
      </c>
      <c r="T532" s="4">
        <v>13133589</v>
      </c>
      <c r="U532" s="4">
        <v>8.8000000000000007</v>
      </c>
      <c r="V532" s="4">
        <v>8.6999999999999993</v>
      </c>
      <c r="W532" s="4">
        <v>0.38700000000000001</v>
      </c>
      <c r="X532" s="4">
        <v>7.3</v>
      </c>
      <c r="Y532" s="4"/>
    </row>
    <row r="533" spans="1:25" x14ac:dyDescent="0.3">
      <c r="A533" s="4" t="s">
        <v>57</v>
      </c>
      <c r="B533" s="4">
        <v>2012</v>
      </c>
      <c r="C533" s="4" t="s">
        <v>23</v>
      </c>
      <c r="D533" s="4" t="str">
        <f>IF(Table1_2[[#This Row],[Life Span ]]&lt;65,"Low",IF(Table1_2[[#This Row],[Life Span ]]&lt;75,"Medium","High"))</f>
        <v>Low</v>
      </c>
      <c r="E533" s="4">
        <v>51.8</v>
      </c>
      <c r="F533" s="4">
        <v>367</v>
      </c>
      <c r="G533" s="4">
        <f>AVERAGE(Table1_2[[#This Row],[Adult Mortality]],Table1_2[[#This Row],[infant deaths]])</f>
        <v>206.5</v>
      </c>
      <c r="H533" s="4">
        <v>46</v>
      </c>
      <c r="I533" s="4">
        <v>0.62</v>
      </c>
      <c r="J533" s="4">
        <v>57.824270900000002</v>
      </c>
      <c r="K533" s="3">
        <v>4</v>
      </c>
      <c r="L533" s="4">
        <v>120</v>
      </c>
      <c r="M533" s="4">
        <v>17.899999999999999</v>
      </c>
      <c r="N533" s="4">
        <v>79</v>
      </c>
      <c r="O533" s="4">
        <v>51</v>
      </c>
      <c r="P533" s="4">
        <v>3</v>
      </c>
      <c r="Q533" s="4">
        <v>4</v>
      </c>
      <c r="R533" s="4">
        <v>3.6</v>
      </c>
      <c r="S533" s="4">
        <v>973.47257400000001</v>
      </c>
      <c r="T533" s="4">
        <v>1275135</v>
      </c>
      <c r="U533" s="4">
        <v>9</v>
      </c>
      <c r="V533" s="4">
        <v>8.9</v>
      </c>
      <c r="W533" s="4">
        <v>0.38100000000000001</v>
      </c>
      <c r="X533" s="4">
        <v>7.3</v>
      </c>
      <c r="Y533" s="4"/>
    </row>
    <row r="534" spans="1:25" x14ac:dyDescent="0.3">
      <c r="A534" s="4" t="s">
        <v>57</v>
      </c>
      <c r="B534" s="4">
        <v>2011</v>
      </c>
      <c r="C534" s="4" t="s">
        <v>23</v>
      </c>
      <c r="D534" s="4" t="str">
        <f>IF(Table1_2[[#This Row],[Life Span ]]&lt;65,"Low",IF(Table1_2[[#This Row],[Life Span ]]&lt;75,"Medium","High"))</f>
        <v>Low</v>
      </c>
      <c r="E534" s="4">
        <v>51.6</v>
      </c>
      <c r="F534" s="4">
        <v>365</v>
      </c>
      <c r="G534" s="4">
        <f>AVERAGE(Table1_2[[#This Row],[Adult Mortality]],Table1_2[[#This Row],[infant deaths]])</f>
        <v>205.5</v>
      </c>
      <c r="H534" s="4">
        <v>46</v>
      </c>
      <c r="I534" s="4">
        <v>0.56000000000000005</v>
      </c>
      <c r="J534" s="4">
        <v>67.762690890000002</v>
      </c>
      <c r="K534" s="3">
        <v>33</v>
      </c>
      <c r="L534" s="4">
        <v>8650</v>
      </c>
      <c r="M534" s="4">
        <v>17.5</v>
      </c>
      <c r="N534" s="4">
        <v>79</v>
      </c>
      <c r="O534" s="4">
        <v>4</v>
      </c>
      <c r="P534" s="4">
        <v>3.17</v>
      </c>
      <c r="Q534" s="4">
        <v>33</v>
      </c>
      <c r="R534" s="4">
        <v>3.9</v>
      </c>
      <c r="S534" s="4">
        <v>989.23636329999999</v>
      </c>
      <c r="T534" s="4">
        <v>12288651</v>
      </c>
      <c r="U534" s="4">
        <v>9.1999999999999993</v>
      </c>
      <c r="V534" s="4">
        <v>9.1</v>
      </c>
      <c r="W534" s="4">
        <v>0.37</v>
      </c>
      <c r="X534" s="4">
        <v>6.7</v>
      </c>
      <c r="Y534" s="4"/>
    </row>
    <row r="535" spans="1:25" x14ac:dyDescent="0.3">
      <c r="A535" s="4" t="s">
        <v>57</v>
      </c>
      <c r="B535" s="4">
        <v>2010</v>
      </c>
      <c r="C535" s="4" t="s">
        <v>23</v>
      </c>
      <c r="D535" s="4" t="str">
        <f>IF(Table1_2[[#This Row],[Life Span ]]&lt;65,"Low",IF(Table1_2[[#This Row],[Life Span ]]&lt;75,"Medium","High"))</f>
        <v>Low</v>
      </c>
      <c r="E535" s="4">
        <v>51.2</v>
      </c>
      <c r="F535" s="4">
        <v>364</v>
      </c>
      <c r="G535" s="4">
        <f>AVERAGE(Table1_2[[#This Row],[Adult Mortality]],Table1_2[[#This Row],[infant deaths]])</f>
        <v>205</v>
      </c>
      <c r="H535" s="4">
        <v>46</v>
      </c>
      <c r="I535" s="4">
        <v>0.5</v>
      </c>
      <c r="J535" s="4">
        <v>43.573289080000002</v>
      </c>
      <c r="K535" s="3">
        <v>39</v>
      </c>
      <c r="L535" s="4">
        <v>194</v>
      </c>
      <c r="M535" s="4">
        <v>17.100000000000001</v>
      </c>
      <c r="N535" s="4">
        <v>80</v>
      </c>
      <c r="O535" s="4">
        <v>43</v>
      </c>
      <c r="P535" s="4">
        <v>2.95</v>
      </c>
      <c r="Q535" s="4">
        <v>39</v>
      </c>
      <c r="R535" s="4">
        <v>4.0999999999999996</v>
      </c>
      <c r="S535" s="4">
        <v>896.56973410000001</v>
      </c>
      <c r="T535" s="4">
        <v>1188722</v>
      </c>
      <c r="U535" s="4">
        <v>9.4</v>
      </c>
      <c r="V535" s="4">
        <v>9.3000000000000007</v>
      </c>
      <c r="W535" s="4">
        <v>0.36</v>
      </c>
      <c r="X535" s="4">
        <v>6.7</v>
      </c>
      <c r="Y535" s="4"/>
    </row>
    <row r="536" spans="1:25" x14ac:dyDescent="0.3">
      <c r="A536" s="4" t="s">
        <v>57</v>
      </c>
      <c r="B536" s="4">
        <v>2009</v>
      </c>
      <c r="C536" s="4" t="s">
        <v>23</v>
      </c>
      <c r="D536" s="4" t="str">
        <f>IF(Table1_2[[#This Row],[Life Span ]]&lt;65,"Low",IF(Table1_2[[#This Row],[Life Span ]]&lt;75,"Medium","High"))</f>
        <v>Low</v>
      </c>
      <c r="E536" s="4">
        <v>57</v>
      </c>
      <c r="F536" s="4">
        <v>37</v>
      </c>
      <c r="G536" s="4">
        <f>AVERAGE(Table1_2[[#This Row],[Adult Mortality]],Table1_2[[#This Row],[infant deaths]])</f>
        <v>41.5</v>
      </c>
      <c r="H536" s="4">
        <v>46</v>
      </c>
      <c r="I536" s="4">
        <v>0.47</v>
      </c>
      <c r="J536" s="4">
        <v>4.9829004010000002</v>
      </c>
      <c r="K536" s="3">
        <v>24</v>
      </c>
      <c r="L536" s="4">
        <v>165</v>
      </c>
      <c r="M536" s="4">
        <v>16.7</v>
      </c>
      <c r="N536" s="4">
        <v>80</v>
      </c>
      <c r="O536" s="4">
        <v>32</v>
      </c>
      <c r="P536" s="4">
        <v>3.31</v>
      </c>
      <c r="Q536" s="4">
        <v>24</v>
      </c>
      <c r="R536" s="4">
        <v>4.4000000000000004</v>
      </c>
      <c r="S536" s="4">
        <v>84.455939000000001</v>
      </c>
      <c r="T536" s="4">
        <v>1152786</v>
      </c>
      <c r="U536" s="4">
        <v>9.6</v>
      </c>
      <c r="V536" s="4">
        <v>9.5</v>
      </c>
      <c r="W536" s="4">
        <v>0.34300000000000003</v>
      </c>
      <c r="X536" s="4">
        <v>6.3</v>
      </c>
      <c r="Y536" s="4"/>
    </row>
    <row r="537" spans="1:25" x14ac:dyDescent="0.3">
      <c r="A537" s="4" t="s">
        <v>57</v>
      </c>
      <c r="B537" s="4">
        <v>2008</v>
      </c>
      <c r="C537" s="4" t="s">
        <v>23</v>
      </c>
      <c r="D537" s="4" t="str">
        <f>IF(Table1_2[[#This Row],[Life Span ]]&lt;65,"Low",IF(Table1_2[[#This Row],[Life Span ]]&lt;75,"Medium","High"))</f>
        <v>Low</v>
      </c>
      <c r="E537" s="4">
        <v>49.6</v>
      </c>
      <c r="F537" s="4">
        <v>394</v>
      </c>
      <c r="G537" s="4">
        <f>AVERAGE(Table1_2[[#This Row],[Adult Mortality]],Table1_2[[#This Row],[infant deaths]])</f>
        <v>220</v>
      </c>
      <c r="H537" s="4">
        <v>46</v>
      </c>
      <c r="I537" s="4">
        <v>0.45</v>
      </c>
      <c r="J537" s="4">
        <v>49.09198224</v>
      </c>
      <c r="K537" s="3">
        <v>17</v>
      </c>
      <c r="L537" s="4">
        <v>63</v>
      </c>
      <c r="M537" s="4">
        <v>16.399999999999999</v>
      </c>
      <c r="N537" s="4">
        <v>80</v>
      </c>
      <c r="O537" s="4">
        <v>3</v>
      </c>
      <c r="P537" s="4">
        <v>2.92</v>
      </c>
      <c r="Q537" s="4">
        <v>19</v>
      </c>
      <c r="R537" s="4">
        <v>4.7</v>
      </c>
      <c r="S537" s="4">
        <v>929.77239099999997</v>
      </c>
      <c r="T537" s="4">
        <v>11133861</v>
      </c>
      <c r="U537" s="4">
        <v>9.8000000000000007</v>
      </c>
      <c r="V537" s="4">
        <v>9.6999999999999993</v>
      </c>
      <c r="W537" s="4">
        <v>0.33800000000000002</v>
      </c>
      <c r="X537" s="4">
        <v>6</v>
      </c>
      <c r="Y537" s="4"/>
    </row>
    <row r="538" spans="1:25" x14ac:dyDescent="0.3">
      <c r="A538" s="4" t="s">
        <v>57</v>
      </c>
      <c r="B538" s="4">
        <v>2007</v>
      </c>
      <c r="C538" s="4" t="s">
        <v>23</v>
      </c>
      <c r="D538" s="4" t="str">
        <f>IF(Table1_2[[#This Row],[Life Span ]]&lt;65,"Low",IF(Table1_2[[#This Row],[Life Span ]]&lt;75,"Medium","High"))</f>
        <v>Low</v>
      </c>
      <c r="E538" s="4">
        <v>49.4</v>
      </c>
      <c r="F538" s="4">
        <v>394</v>
      </c>
      <c r="G538" s="4">
        <f>AVERAGE(Table1_2[[#This Row],[Adult Mortality]],Table1_2[[#This Row],[infant deaths]])</f>
        <v>220</v>
      </c>
      <c r="H538" s="4">
        <v>46</v>
      </c>
      <c r="I538" s="4">
        <v>0.42</v>
      </c>
      <c r="J538" s="4">
        <v>5.9629235319999996</v>
      </c>
      <c r="K538" s="3">
        <v>17</v>
      </c>
      <c r="L538" s="4">
        <v>441</v>
      </c>
      <c r="M538" s="4">
        <v>16.100000000000001</v>
      </c>
      <c r="N538" s="4">
        <v>80</v>
      </c>
      <c r="O538" s="4">
        <v>38</v>
      </c>
      <c r="P538" s="4">
        <v>3.35</v>
      </c>
      <c r="Q538" s="4">
        <v>28</v>
      </c>
      <c r="R538" s="4">
        <v>4.9000000000000004</v>
      </c>
      <c r="S538" s="4">
        <v>81.683884000000006</v>
      </c>
      <c r="T538" s="4">
        <v>177578</v>
      </c>
      <c r="U538" s="4">
        <v>1</v>
      </c>
      <c r="V538" s="4">
        <v>1</v>
      </c>
      <c r="W538" s="4">
        <v>0.30599999999999999</v>
      </c>
      <c r="X538" s="4">
        <v>5.7</v>
      </c>
      <c r="Y538" s="4"/>
    </row>
    <row r="539" spans="1:25" x14ac:dyDescent="0.3">
      <c r="A539" s="4" t="s">
        <v>57</v>
      </c>
      <c r="B539" s="4">
        <v>2006</v>
      </c>
      <c r="C539" s="4" t="s">
        <v>23</v>
      </c>
      <c r="D539" s="4" t="str">
        <f>IF(Table1_2[[#This Row],[Life Span ]]&lt;65,"Low",IF(Table1_2[[#This Row],[Life Span ]]&lt;75,"Medium","High"))</f>
        <v>Low</v>
      </c>
      <c r="E539" s="4">
        <v>48.5</v>
      </c>
      <c r="F539" s="4">
        <v>414</v>
      </c>
      <c r="G539" s="4">
        <f>AVERAGE(Table1_2[[#This Row],[Adult Mortality]],Table1_2[[#This Row],[infant deaths]])</f>
        <v>229.5</v>
      </c>
      <c r="H539" s="4">
        <v>45</v>
      </c>
      <c r="I539" s="4">
        <v>0.41</v>
      </c>
      <c r="J539" s="4">
        <v>62.672259709999999</v>
      </c>
      <c r="K539" s="3">
        <v>17</v>
      </c>
      <c r="L539" s="4">
        <v>1594</v>
      </c>
      <c r="M539" s="4">
        <v>15.7</v>
      </c>
      <c r="N539" s="4">
        <v>80</v>
      </c>
      <c r="O539" s="4">
        <v>49</v>
      </c>
      <c r="P539" s="4">
        <v>3.32</v>
      </c>
      <c r="Q539" s="4">
        <v>4</v>
      </c>
      <c r="R539" s="4">
        <v>5.0999999999999996</v>
      </c>
      <c r="S539" s="4">
        <v>712.18476940000005</v>
      </c>
      <c r="T539" s="4">
        <v>1421597</v>
      </c>
      <c r="U539" s="4">
        <v>1.3</v>
      </c>
      <c r="V539" s="4">
        <v>1.2</v>
      </c>
      <c r="W539" s="4">
        <v>0.30299999999999999</v>
      </c>
      <c r="X539" s="4">
        <v>5.5</v>
      </c>
      <c r="Y539" s="4"/>
    </row>
    <row r="540" spans="1:25" x14ac:dyDescent="0.3">
      <c r="A540" s="4" t="s">
        <v>57</v>
      </c>
      <c r="B540" s="4">
        <v>2005</v>
      </c>
      <c r="C540" s="4" t="s">
        <v>23</v>
      </c>
      <c r="D540" s="4" t="str">
        <f>IF(Table1_2[[#This Row],[Life Span ]]&lt;65,"Low",IF(Table1_2[[#This Row],[Life Span ]]&lt;75,"Medium","High"))</f>
        <v>Low</v>
      </c>
      <c r="E540" s="4">
        <v>48.6</v>
      </c>
      <c r="F540" s="4">
        <v>46</v>
      </c>
      <c r="G540" s="4">
        <f>AVERAGE(Table1_2[[#This Row],[Adult Mortality]],Table1_2[[#This Row],[infant deaths]])</f>
        <v>45.5</v>
      </c>
      <c r="H540" s="4">
        <v>45</v>
      </c>
      <c r="I540" s="4">
        <v>0.42</v>
      </c>
      <c r="J540" s="4">
        <v>8.9360646320000008</v>
      </c>
      <c r="K540" s="3">
        <v>17</v>
      </c>
      <c r="L540" s="4">
        <v>2</v>
      </c>
      <c r="M540" s="4">
        <v>15.4</v>
      </c>
      <c r="N540" s="4">
        <v>79</v>
      </c>
      <c r="O540" s="4">
        <v>37</v>
      </c>
      <c r="P540" s="4">
        <v>3.91</v>
      </c>
      <c r="Q540" s="4">
        <v>25</v>
      </c>
      <c r="R540" s="4">
        <v>5.2</v>
      </c>
      <c r="S540" s="4">
        <v>66.242139600000002</v>
      </c>
      <c r="T540" s="4">
        <v>1679</v>
      </c>
      <c r="U540" s="4">
        <v>1.5</v>
      </c>
      <c r="V540" s="4">
        <v>1.4</v>
      </c>
      <c r="W540" s="4">
        <v>0.30599999999999999</v>
      </c>
      <c r="X540" s="4">
        <v>5.6</v>
      </c>
      <c r="Y540" s="4"/>
    </row>
    <row r="541" spans="1:25" x14ac:dyDescent="0.3">
      <c r="A541" s="4" t="s">
        <v>57</v>
      </c>
      <c r="B541" s="4">
        <v>2004</v>
      </c>
      <c r="C541" s="4" t="s">
        <v>23</v>
      </c>
      <c r="D541" s="4" t="str">
        <f>IF(Table1_2[[#This Row],[Life Span ]]&lt;65,"Low",IF(Table1_2[[#This Row],[Life Span ]]&lt;75,"Medium","High"))</f>
        <v>Low</v>
      </c>
      <c r="E541" s="4">
        <v>48.5</v>
      </c>
      <c r="F541" s="4">
        <v>45</v>
      </c>
      <c r="G541" s="4">
        <f>AVERAGE(Table1_2[[#This Row],[Adult Mortality]],Table1_2[[#This Row],[infant deaths]])</f>
        <v>44.5</v>
      </c>
      <c r="H541" s="4">
        <v>44</v>
      </c>
      <c r="I541" s="4">
        <v>0.34</v>
      </c>
      <c r="J541" s="4">
        <v>72.384512790000002</v>
      </c>
      <c r="K541" s="3">
        <v>17</v>
      </c>
      <c r="L541" s="4">
        <v>10324</v>
      </c>
      <c r="M541" s="4">
        <v>15.1</v>
      </c>
      <c r="N541" s="4">
        <v>78</v>
      </c>
      <c r="O541" s="4">
        <v>31</v>
      </c>
      <c r="P541" s="4">
        <v>5.72</v>
      </c>
      <c r="Q541" s="4">
        <v>21</v>
      </c>
      <c r="R541" s="4">
        <v>5.2</v>
      </c>
      <c r="S541" s="4">
        <v>454.67658790000002</v>
      </c>
      <c r="T541" s="4">
        <v>97143</v>
      </c>
      <c r="U541" s="4">
        <v>1.7</v>
      </c>
      <c r="V541" s="4">
        <v>1.6</v>
      </c>
      <c r="W541" s="4">
        <v>0.30099999999999999</v>
      </c>
      <c r="X541" s="4">
        <v>5.6</v>
      </c>
      <c r="Y541" s="4"/>
    </row>
    <row r="542" spans="1:25" x14ac:dyDescent="0.3">
      <c r="A542" s="4" t="s">
        <v>57</v>
      </c>
      <c r="B542" s="4">
        <v>2003</v>
      </c>
      <c r="C542" s="4" t="s">
        <v>23</v>
      </c>
      <c r="D542" s="4" t="str">
        <f>IF(Table1_2[[#This Row],[Life Span ]]&lt;65,"Low",IF(Table1_2[[#This Row],[Life Span ]]&lt;75,"Medium","High"))</f>
        <v>Low</v>
      </c>
      <c r="E542" s="4">
        <v>48.4</v>
      </c>
      <c r="F542" s="4">
        <v>43</v>
      </c>
      <c r="G542" s="4">
        <f>AVERAGE(Table1_2[[#This Row],[Adult Mortality]],Table1_2[[#This Row],[infant deaths]])</f>
        <v>43.5</v>
      </c>
      <c r="H542" s="4">
        <v>44</v>
      </c>
      <c r="I542" s="4">
        <v>0.42</v>
      </c>
      <c r="J542" s="4">
        <v>3.9792435350000002</v>
      </c>
      <c r="K542" s="3">
        <v>17</v>
      </c>
      <c r="L542" s="4">
        <v>15801</v>
      </c>
      <c r="M542" s="4">
        <v>14.8</v>
      </c>
      <c r="N542" s="4">
        <v>77</v>
      </c>
      <c r="O542" s="4">
        <v>36</v>
      </c>
      <c r="P542" s="4">
        <v>5.49</v>
      </c>
      <c r="Q542" s="4">
        <v>23</v>
      </c>
      <c r="R542" s="4">
        <v>5.0999999999999996</v>
      </c>
      <c r="S542" s="4">
        <v>292.59143640000002</v>
      </c>
      <c r="T542" s="4">
        <v>935321</v>
      </c>
      <c r="U542" s="4">
        <v>1.9</v>
      </c>
      <c r="V542" s="4">
        <v>1.8</v>
      </c>
      <c r="W542" s="4">
        <v>0.28399999999999997</v>
      </c>
      <c r="X542" s="4">
        <v>5.4</v>
      </c>
      <c r="Y542" s="4"/>
    </row>
    <row r="543" spans="1:25" x14ac:dyDescent="0.3">
      <c r="A543" s="4" t="s">
        <v>57</v>
      </c>
      <c r="B543" s="4">
        <v>2002</v>
      </c>
      <c r="C543" s="4" t="s">
        <v>23</v>
      </c>
      <c r="D543" s="4" t="str">
        <f>IF(Table1_2[[#This Row],[Life Span ]]&lt;65,"Low",IF(Table1_2[[#This Row],[Life Span ]]&lt;75,"Medium","High"))</f>
        <v>Low</v>
      </c>
      <c r="E543" s="4">
        <v>48.1</v>
      </c>
      <c r="F543" s="4">
        <v>43</v>
      </c>
      <c r="G543" s="4">
        <f>AVERAGE(Table1_2[[#This Row],[Adult Mortality]],Table1_2[[#This Row],[infant deaths]])</f>
        <v>43</v>
      </c>
      <c r="H543" s="4">
        <v>43</v>
      </c>
      <c r="I543" s="4">
        <v>0.36</v>
      </c>
      <c r="J543" s="4">
        <v>3.0396911929999999</v>
      </c>
      <c r="K543" s="3">
        <v>17</v>
      </c>
      <c r="L543" s="4">
        <v>7277</v>
      </c>
      <c r="M543" s="4">
        <v>14.4</v>
      </c>
      <c r="N543" s="4">
        <v>76</v>
      </c>
      <c r="O543" s="4">
        <v>31</v>
      </c>
      <c r="P543" s="4">
        <v>8.33</v>
      </c>
      <c r="Q543" s="4">
        <v>25</v>
      </c>
      <c r="R543" s="4">
        <v>5</v>
      </c>
      <c r="S543" s="4">
        <v>22.854821000000001</v>
      </c>
      <c r="T543" s="4">
        <v>91689</v>
      </c>
      <c r="U543" s="4">
        <v>11.1</v>
      </c>
      <c r="V543" s="4">
        <v>11</v>
      </c>
      <c r="W543" s="4">
        <v>0.30299999999999999</v>
      </c>
      <c r="X543" s="4">
        <v>5.0999999999999996</v>
      </c>
      <c r="Y543" s="4"/>
    </row>
    <row r="544" spans="1:25" x14ac:dyDescent="0.3">
      <c r="A544" s="4" t="s">
        <v>57</v>
      </c>
      <c r="B544" s="4">
        <v>2001</v>
      </c>
      <c r="C544" s="4" t="s">
        <v>23</v>
      </c>
      <c r="D544" s="4" t="str">
        <f>IF(Table1_2[[#This Row],[Life Span ]]&lt;65,"Low",IF(Table1_2[[#This Row],[Life Span ]]&lt;75,"Medium","High"))</f>
        <v>Low</v>
      </c>
      <c r="E544" s="4">
        <v>48</v>
      </c>
      <c r="F544" s="4">
        <v>4</v>
      </c>
      <c r="G544" s="4">
        <f>AVERAGE(Table1_2[[#This Row],[Adult Mortality]],Table1_2[[#This Row],[infant deaths]])</f>
        <v>23</v>
      </c>
      <c r="H544" s="4">
        <v>42</v>
      </c>
      <c r="I544" s="4">
        <v>0.3</v>
      </c>
      <c r="J544" s="4">
        <v>26.874390739999999</v>
      </c>
      <c r="K544" s="3">
        <v>17</v>
      </c>
      <c r="L544" s="4">
        <v>24908</v>
      </c>
      <c r="M544" s="4">
        <v>14.1</v>
      </c>
      <c r="N544" s="4">
        <v>75</v>
      </c>
      <c r="O544" s="4">
        <v>26</v>
      </c>
      <c r="P544" s="4">
        <v>6.9</v>
      </c>
      <c r="Q544" s="4">
        <v>26</v>
      </c>
      <c r="R544" s="4">
        <v>4.8</v>
      </c>
      <c r="S544" s="4">
        <v>197.31564420000001</v>
      </c>
      <c r="T544" s="4">
        <v>866312</v>
      </c>
      <c r="U544" s="4">
        <v>11.3</v>
      </c>
      <c r="V544" s="4">
        <v>11.2</v>
      </c>
      <c r="W544" s="4">
        <v>0.3</v>
      </c>
      <c r="X544" s="4">
        <v>4.9000000000000004</v>
      </c>
      <c r="Y544" s="4"/>
    </row>
    <row r="545" spans="1:25" x14ac:dyDescent="0.3">
      <c r="A545" s="4" t="s">
        <v>57</v>
      </c>
      <c r="B545" s="4">
        <v>2000</v>
      </c>
      <c r="C545" s="4" t="s">
        <v>23</v>
      </c>
      <c r="D545" s="4" t="str">
        <f>IF(Table1_2[[#This Row],[Life Span ]]&lt;65,"Low",IF(Table1_2[[#This Row],[Life Span ]]&lt;75,"Medium","High"))</f>
        <v>Low</v>
      </c>
      <c r="E545" s="4">
        <v>47.6</v>
      </c>
      <c r="F545" s="4">
        <v>44</v>
      </c>
      <c r="G545" s="4">
        <f>AVERAGE(Table1_2[[#This Row],[Adult Mortality]],Table1_2[[#This Row],[infant deaths]])</f>
        <v>42.5</v>
      </c>
      <c r="H545" s="4">
        <v>41</v>
      </c>
      <c r="I545" s="4">
        <v>0.25</v>
      </c>
      <c r="J545" s="4">
        <v>21.527016159999999</v>
      </c>
      <c r="K545" s="3">
        <v>17</v>
      </c>
      <c r="L545" s="4">
        <v>3546</v>
      </c>
      <c r="M545" s="4">
        <v>13.9</v>
      </c>
      <c r="N545" s="4">
        <v>74</v>
      </c>
      <c r="O545" s="4">
        <v>3</v>
      </c>
      <c r="P545" s="4">
        <v>6.28</v>
      </c>
      <c r="Q545" s="4">
        <v>36</v>
      </c>
      <c r="R545" s="4">
        <v>4.5999999999999996</v>
      </c>
      <c r="S545" s="4">
        <v>166.231785</v>
      </c>
      <c r="T545" s="4">
        <v>8342559</v>
      </c>
      <c r="U545" s="4">
        <v>11.5</v>
      </c>
      <c r="V545" s="4">
        <v>11.4</v>
      </c>
      <c r="W545" s="4">
        <v>0</v>
      </c>
      <c r="X545" s="4">
        <v>4.7</v>
      </c>
      <c r="Y545" s="4"/>
    </row>
    <row r="546" spans="1:25" x14ac:dyDescent="0.3">
      <c r="A546" s="4" t="s">
        <v>58</v>
      </c>
      <c r="B546" s="4">
        <v>2015</v>
      </c>
      <c r="C546" s="4" t="s">
        <v>23</v>
      </c>
      <c r="D546" s="4" t="str">
        <f>IF(Table1_2[[#This Row],[Life Span ]]&lt;65,"Low",IF(Table1_2[[#This Row],[Life Span ]]&lt;75,"Medium","High"))</f>
        <v>High</v>
      </c>
      <c r="E546" s="4">
        <v>85</v>
      </c>
      <c r="F546" s="4">
        <v>82</v>
      </c>
      <c r="G546" s="4">
        <f>AVERAGE(Table1_2[[#This Row],[Adult Mortality]],Table1_2[[#This Row],[infant deaths]])</f>
        <v>42</v>
      </c>
      <c r="H546" s="4">
        <v>2</v>
      </c>
      <c r="I546" s="4">
        <v>7.16</v>
      </c>
      <c r="J546" s="4">
        <v>0</v>
      </c>
      <c r="K546" s="3">
        <v>97</v>
      </c>
      <c r="L546" s="4">
        <v>9</v>
      </c>
      <c r="M546" s="4">
        <v>63.8</v>
      </c>
      <c r="N546" s="4">
        <v>2</v>
      </c>
      <c r="O546" s="4">
        <v>96</v>
      </c>
      <c r="P546" s="4">
        <v>6.28</v>
      </c>
      <c r="Q546" s="4">
        <v>96</v>
      </c>
      <c r="R546" s="4">
        <v>0.1</v>
      </c>
      <c r="S546" s="4">
        <v>13653.2264</v>
      </c>
      <c r="T546" s="4">
        <v>17762681</v>
      </c>
      <c r="U546" s="4">
        <v>0.8</v>
      </c>
      <c r="V546" s="4">
        <v>0.8</v>
      </c>
      <c r="W546" s="4">
        <v>0.84499999999999997</v>
      </c>
      <c r="X546" s="4">
        <v>16.3</v>
      </c>
      <c r="Y546" s="4"/>
    </row>
    <row r="547" spans="1:25" x14ac:dyDescent="0.3">
      <c r="A547" s="4" t="s">
        <v>58</v>
      </c>
      <c r="B547" s="4">
        <v>2014</v>
      </c>
      <c r="C547" s="4" t="s">
        <v>23</v>
      </c>
      <c r="D547" s="4" t="str">
        <f>IF(Table1_2[[#This Row],[Life Span ]]&lt;65,"Low",IF(Table1_2[[#This Row],[Life Span ]]&lt;75,"Medium","High"))</f>
        <v>High</v>
      </c>
      <c r="E547" s="4">
        <v>83</v>
      </c>
      <c r="F547" s="4">
        <v>83</v>
      </c>
      <c r="G547" s="4">
        <f>AVERAGE(Table1_2[[#This Row],[Adult Mortality]],Table1_2[[#This Row],[infant deaths]])</f>
        <v>42.5</v>
      </c>
      <c r="H547" s="4">
        <v>2</v>
      </c>
      <c r="I547" s="4">
        <v>7.16</v>
      </c>
      <c r="J547" s="4">
        <v>2352.9995909999998</v>
      </c>
      <c r="K547" s="3">
        <v>95</v>
      </c>
      <c r="L547" s="4">
        <v>0</v>
      </c>
      <c r="M547" s="4">
        <v>63.1</v>
      </c>
      <c r="N547" s="4">
        <v>2</v>
      </c>
      <c r="O547" s="4">
        <v>95</v>
      </c>
      <c r="P547" s="4">
        <v>7.79</v>
      </c>
      <c r="Q547" s="4">
        <v>95</v>
      </c>
      <c r="R547" s="4">
        <v>0.1</v>
      </c>
      <c r="S547" s="4">
        <v>14817.377780000001</v>
      </c>
      <c r="T547" s="4">
        <v>17613798</v>
      </c>
      <c r="U547" s="4">
        <v>0.8</v>
      </c>
      <c r="V547" s="4">
        <v>0.8</v>
      </c>
      <c r="W547" s="4">
        <v>0.84099999999999997</v>
      </c>
      <c r="X547" s="4">
        <v>16.2</v>
      </c>
      <c r="Y547" s="4"/>
    </row>
    <row r="548" spans="1:25" x14ac:dyDescent="0.3">
      <c r="A548" s="4" t="s">
        <v>58</v>
      </c>
      <c r="B548" s="4">
        <v>2013</v>
      </c>
      <c r="C548" s="4" t="s">
        <v>23</v>
      </c>
      <c r="D548" s="4" t="str">
        <f>IF(Table1_2[[#This Row],[Life Span ]]&lt;65,"Low",IF(Table1_2[[#This Row],[Life Span ]]&lt;75,"Medium","High"))</f>
        <v>High</v>
      </c>
      <c r="E548" s="4">
        <v>81</v>
      </c>
      <c r="F548" s="4">
        <v>84</v>
      </c>
      <c r="G548" s="4">
        <f>AVERAGE(Table1_2[[#This Row],[Adult Mortality]],Table1_2[[#This Row],[infant deaths]])</f>
        <v>43</v>
      </c>
      <c r="H548" s="4">
        <v>2</v>
      </c>
      <c r="I548" s="4">
        <v>7.2</v>
      </c>
      <c r="J548" s="4">
        <v>2442.2220539999998</v>
      </c>
      <c r="K548" s="3">
        <v>9</v>
      </c>
      <c r="L548" s="4">
        <v>0</v>
      </c>
      <c r="M548" s="4">
        <v>62.5</v>
      </c>
      <c r="N548" s="4">
        <v>2</v>
      </c>
      <c r="O548" s="4">
        <v>9</v>
      </c>
      <c r="P548" s="4">
        <v>7.53</v>
      </c>
      <c r="Q548" s="4">
        <v>91</v>
      </c>
      <c r="R548" s="4">
        <v>0.1</v>
      </c>
      <c r="S548" s="4">
        <v>15941.397220000001</v>
      </c>
      <c r="T548" s="4">
        <v>17462982</v>
      </c>
      <c r="U548" s="4">
        <v>0.8</v>
      </c>
      <c r="V548" s="4">
        <v>0.8</v>
      </c>
      <c r="W548" s="4">
        <v>0.83099999999999996</v>
      </c>
      <c r="X548" s="4">
        <v>15.6</v>
      </c>
      <c r="Y548" s="4"/>
    </row>
    <row r="549" spans="1:25" x14ac:dyDescent="0.3">
      <c r="A549" s="4" t="s">
        <v>58</v>
      </c>
      <c r="B549" s="4">
        <v>2012</v>
      </c>
      <c r="C549" s="4" t="s">
        <v>23</v>
      </c>
      <c r="D549" s="4" t="str">
        <f>IF(Table1_2[[#This Row],[Life Span ]]&lt;65,"Low",IF(Table1_2[[#This Row],[Life Span ]]&lt;75,"Medium","High"))</f>
        <v>High</v>
      </c>
      <c r="E549" s="4">
        <v>79.900000000000006</v>
      </c>
      <c r="F549" s="4">
        <v>84</v>
      </c>
      <c r="G549" s="4">
        <f>AVERAGE(Table1_2[[#This Row],[Adult Mortality]],Table1_2[[#This Row],[infant deaths]])</f>
        <v>43</v>
      </c>
      <c r="H549" s="4">
        <v>2</v>
      </c>
      <c r="I549" s="4">
        <v>6.76</v>
      </c>
      <c r="J549" s="4">
        <v>2260.777642</v>
      </c>
      <c r="K549" s="3">
        <v>9</v>
      </c>
      <c r="L549" s="4">
        <v>0</v>
      </c>
      <c r="M549" s="4">
        <v>61.8</v>
      </c>
      <c r="N549" s="4">
        <v>2</v>
      </c>
      <c r="O549" s="4">
        <v>9</v>
      </c>
      <c r="P549" s="4">
        <v>7.24</v>
      </c>
      <c r="Q549" s="4">
        <v>9</v>
      </c>
      <c r="R549" s="4">
        <v>0.1</v>
      </c>
      <c r="S549" s="4">
        <v>15431.9293</v>
      </c>
      <c r="T549" s="4">
        <v>1739746</v>
      </c>
      <c r="U549" s="4">
        <v>0.8</v>
      </c>
      <c r="V549" s="4">
        <v>0.8</v>
      </c>
      <c r="W549" s="4">
        <v>0.82599999999999996</v>
      </c>
      <c r="X549" s="4">
        <v>15.5</v>
      </c>
      <c r="Y549" s="4"/>
    </row>
    <row r="550" spans="1:25" x14ac:dyDescent="0.3">
      <c r="A550" s="4" t="s">
        <v>58</v>
      </c>
      <c r="B550" s="4">
        <v>2011</v>
      </c>
      <c r="C550" s="4" t="s">
        <v>23</v>
      </c>
      <c r="D550" s="4" t="str">
        <f>IF(Table1_2[[#This Row],[Life Span ]]&lt;65,"Low",IF(Table1_2[[#This Row],[Life Span ]]&lt;75,"Medium","High"))</f>
        <v>High</v>
      </c>
      <c r="E550" s="4">
        <v>79.8</v>
      </c>
      <c r="F550" s="4">
        <v>86</v>
      </c>
      <c r="G550" s="4">
        <f>AVERAGE(Table1_2[[#This Row],[Adult Mortality]],Table1_2[[#This Row],[infant deaths]])</f>
        <v>44</v>
      </c>
      <c r="H550" s="4">
        <v>2</v>
      </c>
      <c r="I550" s="4">
        <v>7.26</v>
      </c>
      <c r="J550" s="4">
        <v>211.614293</v>
      </c>
      <c r="K550" s="3">
        <v>94</v>
      </c>
      <c r="L550" s="4">
        <v>6</v>
      </c>
      <c r="M550" s="4">
        <v>61.2</v>
      </c>
      <c r="N550" s="4">
        <v>2</v>
      </c>
      <c r="O550" s="4">
        <v>93</v>
      </c>
      <c r="P550" s="4">
        <v>7</v>
      </c>
      <c r="Q550" s="4">
        <v>94</v>
      </c>
      <c r="R550" s="4">
        <v>0.1</v>
      </c>
      <c r="S550" s="4">
        <v>1475.6924200000001</v>
      </c>
      <c r="T550" s="4">
        <v>17153357</v>
      </c>
      <c r="U550" s="4">
        <v>0.8</v>
      </c>
      <c r="V550" s="4">
        <v>0.8</v>
      </c>
      <c r="W550" s="4">
        <v>0.82</v>
      </c>
      <c r="X550" s="4">
        <v>15.4</v>
      </c>
      <c r="Y550" s="4"/>
    </row>
    <row r="551" spans="1:25" x14ac:dyDescent="0.3">
      <c r="A551" s="4" t="s">
        <v>58</v>
      </c>
      <c r="B551" s="4">
        <v>2010</v>
      </c>
      <c r="C551" s="4" t="s">
        <v>23</v>
      </c>
      <c r="D551" s="4" t="str">
        <f>IF(Table1_2[[#This Row],[Life Span ]]&lt;65,"Low",IF(Table1_2[[#This Row],[Life Span ]]&lt;75,"Medium","High"))</f>
        <v>High</v>
      </c>
      <c r="E551" s="4">
        <v>79.099999999999994</v>
      </c>
      <c r="F551" s="4">
        <v>89</v>
      </c>
      <c r="G551" s="4">
        <f>AVERAGE(Table1_2[[#This Row],[Adult Mortality]],Table1_2[[#This Row],[infant deaths]])</f>
        <v>45.5</v>
      </c>
      <c r="H551" s="4">
        <v>2</v>
      </c>
      <c r="I551" s="4">
        <v>7.93</v>
      </c>
      <c r="J551" s="4">
        <v>177.49251430000001</v>
      </c>
      <c r="K551" s="3">
        <v>92</v>
      </c>
      <c r="L551" s="4">
        <v>0</v>
      </c>
      <c r="M551" s="4">
        <v>6.6</v>
      </c>
      <c r="N551" s="4">
        <v>2</v>
      </c>
      <c r="O551" s="4">
        <v>92</v>
      </c>
      <c r="P551" s="4">
        <v>6.97</v>
      </c>
      <c r="Q551" s="4">
        <v>92</v>
      </c>
      <c r="R551" s="4">
        <v>0.1</v>
      </c>
      <c r="S551" s="4">
        <v>1286.1776400000001</v>
      </c>
      <c r="T551" s="4">
        <v>16993354</v>
      </c>
      <c r="U551" s="4">
        <v>0.8</v>
      </c>
      <c r="V551" s="4">
        <v>0.9</v>
      </c>
      <c r="W551" s="4">
        <v>0.81499999999999995</v>
      </c>
      <c r="X551" s="4">
        <v>15.2</v>
      </c>
      <c r="Y551" s="4"/>
    </row>
    <row r="552" spans="1:25" x14ac:dyDescent="0.3">
      <c r="A552" s="4" t="s">
        <v>58</v>
      </c>
      <c r="B552" s="4">
        <v>2009</v>
      </c>
      <c r="C552" s="4" t="s">
        <v>23</v>
      </c>
      <c r="D552" s="4" t="str">
        <f>IF(Table1_2[[#This Row],[Life Span ]]&lt;65,"Low",IF(Table1_2[[#This Row],[Life Span ]]&lt;75,"Medium","High"))</f>
        <v>High</v>
      </c>
      <c r="E552" s="4">
        <v>79.3</v>
      </c>
      <c r="F552" s="4">
        <v>91</v>
      </c>
      <c r="G552" s="4">
        <f>AVERAGE(Table1_2[[#This Row],[Adult Mortality]],Table1_2[[#This Row],[infant deaths]])</f>
        <v>46.5</v>
      </c>
      <c r="H552" s="4">
        <v>2</v>
      </c>
      <c r="I552" s="4">
        <v>7.67</v>
      </c>
      <c r="J552" s="4">
        <v>181.52592300000001</v>
      </c>
      <c r="K552" s="3">
        <v>94</v>
      </c>
      <c r="L552" s="4">
        <v>1</v>
      </c>
      <c r="M552" s="4">
        <v>59.9</v>
      </c>
      <c r="N552" s="4">
        <v>2</v>
      </c>
      <c r="O552" s="4">
        <v>94</v>
      </c>
      <c r="P552" s="4">
        <v>7.39</v>
      </c>
      <c r="Q552" s="4">
        <v>94</v>
      </c>
      <c r="R552" s="4">
        <v>0.1</v>
      </c>
      <c r="S552" s="4">
        <v>1243.3282400000001</v>
      </c>
      <c r="T552" s="4">
        <v>16829442</v>
      </c>
      <c r="U552" s="4">
        <v>0.8</v>
      </c>
      <c r="V552" s="4">
        <v>0.9</v>
      </c>
      <c r="W552" s="4">
        <v>0.81599999999999995</v>
      </c>
      <c r="X552" s="4">
        <v>15.3</v>
      </c>
      <c r="Y552" s="4"/>
    </row>
    <row r="553" spans="1:25" x14ac:dyDescent="0.3">
      <c r="A553" s="4" t="s">
        <v>58</v>
      </c>
      <c r="B553" s="4">
        <v>2008</v>
      </c>
      <c r="C553" s="4" t="s">
        <v>23</v>
      </c>
      <c r="D553" s="4" t="str">
        <f>IF(Table1_2[[#This Row],[Life Span ]]&lt;65,"Low",IF(Table1_2[[#This Row],[Life Span ]]&lt;75,"Medium","High"))</f>
        <v>High</v>
      </c>
      <c r="E553" s="4">
        <v>79.599999999999994</v>
      </c>
      <c r="F553" s="4">
        <v>88</v>
      </c>
      <c r="G553" s="4">
        <f>AVERAGE(Table1_2[[#This Row],[Adult Mortality]],Table1_2[[#This Row],[infant deaths]])</f>
        <v>45</v>
      </c>
      <c r="H553" s="4">
        <v>2</v>
      </c>
      <c r="I553" s="4">
        <v>7.31</v>
      </c>
      <c r="J553" s="4">
        <v>241.55333809999999</v>
      </c>
      <c r="K553" s="3">
        <v>95</v>
      </c>
      <c r="L553" s="4">
        <v>0</v>
      </c>
      <c r="M553" s="4">
        <v>59.3</v>
      </c>
      <c r="N553" s="4">
        <v>2</v>
      </c>
      <c r="O553" s="4">
        <v>95</v>
      </c>
      <c r="P553" s="4">
        <v>6.87</v>
      </c>
      <c r="Q553" s="4">
        <v>95</v>
      </c>
      <c r="R553" s="4">
        <v>0.1</v>
      </c>
      <c r="S553" s="4">
        <v>1781.3668</v>
      </c>
      <c r="T553" s="4">
        <v>16661942</v>
      </c>
      <c r="U553" s="4">
        <v>0.9</v>
      </c>
      <c r="V553" s="4">
        <v>0.9</v>
      </c>
      <c r="W553" s="4">
        <v>0.80400000000000005</v>
      </c>
      <c r="X553" s="4">
        <v>15.2</v>
      </c>
      <c r="Y553" s="4"/>
    </row>
    <row r="554" spans="1:25" x14ac:dyDescent="0.3">
      <c r="A554" s="4" t="s">
        <v>58</v>
      </c>
      <c r="B554" s="4">
        <v>2007</v>
      </c>
      <c r="C554" s="4" t="s">
        <v>23</v>
      </c>
      <c r="D554" s="4" t="str">
        <f>IF(Table1_2[[#This Row],[Life Span ]]&lt;65,"Low",IF(Table1_2[[#This Row],[Life Span ]]&lt;75,"Medium","High"))</f>
        <v>High</v>
      </c>
      <c r="E554" s="4">
        <v>78.900000000000006</v>
      </c>
      <c r="F554" s="4">
        <v>9</v>
      </c>
      <c r="G554" s="4">
        <f>AVERAGE(Table1_2[[#This Row],[Adult Mortality]],Table1_2[[#This Row],[infant deaths]])</f>
        <v>5.5</v>
      </c>
      <c r="H554" s="4">
        <v>2</v>
      </c>
      <c r="I554" s="4">
        <v>7.39</v>
      </c>
      <c r="J554" s="4">
        <v>209.48758749999999</v>
      </c>
      <c r="K554" s="3">
        <v>92</v>
      </c>
      <c r="L554" s="4">
        <v>0</v>
      </c>
      <c r="M554" s="4">
        <v>58.7</v>
      </c>
      <c r="N554" s="4">
        <v>2</v>
      </c>
      <c r="O554" s="4">
        <v>95</v>
      </c>
      <c r="P554" s="4">
        <v>6.35</v>
      </c>
      <c r="Q554" s="4">
        <v>96</v>
      </c>
      <c r="R554" s="4">
        <v>0.1</v>
      </c>
      <c r="S554" s="4">
        <v>1526.8774599999999</v>
      </c>
      <c r="T554" s="4">
        <v>16491687</v>
      </c>
      <c r="U554" s="4">
        <v>0.9</v>
      </c>
      <c r="V554" s="4">
        <v>0.9</v>
      </c>
      <c r="W554" s="4">
        <v>0.79700000000000004</v>
      </c>
      <c r="X554" s="4">
        <v>14.8</v>
      </c>
      <c r="Y554" s="4"/>
    </row>
    <row r="555" spans="1:25" x14ac:dyDescent="0.3">
      <c r="A555" s="4" t="s">
        <v>58</v>
      </c>
      <c r="B555" s="4">
        <v>2006</v>
      </c>
      <c r="C555" s="4" t="s">
        <v>23</v>
      </c>
      <c r="D555" s="4" t="str">
        <f>IF(Table1_2[[#This Row],[Life Span ]]&lt;65,"Low",IF(Table1_2[[#This Row],[Life Span ]]&lt;75,"Medium","High"))</f>
        <v>High</v>
      </c>
      <c r="E555" s="4">
        <v>78.900000000000006</v>
      </c>
      <c r="F555" s="4">
        <v>91</v>
      </c>
      <c r="G555" s="4">
        <f>AVERAGE(Table1_2[[#This Row],[Adult Mortality]],Table1_2[[#This Row],[infant deaths]])</f>
        <v>46.5</v>
      </c>
      <c r="H555" s="4">
        <v>2</v>
      </c>
      <c r="I555" s="4">
        <v>7.33</v>
      </c>
      <c r="J555" s="4">
        <v>1275.689625</v>
      </c>
      <c r="K555" s="3">
        <v>95</v>
      </c>
      <c r="L555" s="4">
        <v>0</v>
      </c>
      <c r="M555" s="4">
        <v>58.1</v>
      </c>
      <c r="N555" s="4">
        <v>2</v>
      </c>
      <c r="O555" s="4">
        <v>94</v>
      </c>
      <c r="P555" s="4">
        <v>6.18</v>
      </c>
      <c r="Q555" s="4">
        <v>94</v>
      </c>
      <c r="R555" s="4">
        <v>0.1</v>
      </c>
      <c r="S555" s="4">
        <v>9484.6812269999991</v>
      </c>
      <c r="T555" s="4">
        <v>16319792</v>
      </c>
      <c r="U555" s="4">
        <v>0.9</v>
      </c>
      <c r="V555" s="4">
        <v>0.9</v>
      </c>
      <c r="W555" s="4">
        <v>0.79600000000000004</v>
      </c>
      <c r="X555" s="4">
        <v>14.9</v>
      </c>
      <c r="Y555" s="4"/>
    </row>
    <row r="556" spans="1:25" x14ac:dyDescent="0.3">
      <c r="A556" s="4" t="s">
        <v>58</v>
      </c>
      <c r="B556" s="4">
        <v>2005</v>
      </c>
      <c r="C556" s="4" t="s">
        <v>23</v>
      </c>
      <c r="D556" s="4" t="str">
        <f>IF(Table1_2[[#This Row],[Life Span ]]&lt;65,"Low",IF(Table1_2[[#This Row],[Life Span ]]&lt;75,"Medium","High"))</f>
        <v>High</v>
      </c>
      <c r="E556" s="4">
        <v>78.400000000000006</v>
      </c>
      <c r="F556" s="4">
        <v>93</v>
      </c>
      <c r="G556" s="4">
        <f>AVERAGE(Table1_2[[#This Row],[Adult Mortality]],Table1_2[[#This Row],[infant deaths]])</f>
        <v>47.5</v>
      </c>
      <c r="H556" s="4">
        <v>2</v>
      </c>
      <c r="I556" s="4">
        <v>7.57</v>
      </c>
      <c r="J556" s="4">
        <v>954.96448869999995</v>
      </c>
      <c r="K556" s="3">
        <v>95</v>
      </c>
      <c r="L556" s="4">
        <v>0</v>
      </c>
      <c r="M556" s="4">
        <v>57.4</v>
      </c>
      <c r="N556" s="4">
        <v>2</v>
      </c>
      <c r="O556" s="4">
        <v>92</v>
      </c>
      <c r="P556" s="4">
        <v>6.69</v>
      </c>
      <c r="Q556" s="4">
        <v>91</v>
      </c>
      <c r="R556" s="4">
        <v>0.1</v>
      </c>
      <c r="S556" s="4">
        <v>7615.3468000000003</v>
      </c>
      <c r="T556" s="4">
        <v>1614764</v>
      </c>
      <c r="U556" s="4">
        <v>0.9</v>
      </c>
      <c r="V556" s="4">
        <v>1</v>
      </c>
      <c r="W556" s="4">
        <v>0.79</v>
      </c>
      <c r="X556" s="4">
        <v>14.6</v>
      </c>
      <c r="Y556" s="4"/>
    </row>
    <row r="557" spans="1:25" x14ac:dyDescent="0.3">
      <c r="A557" s="4" t="s">
        <v>58</v>
      </c>
      <c r="B557" s="4">
        <v>2004</v>
      </c>
      <c r="C557" s="4" t="s">
        <v>23</v>
      </c>
      <c r="D557" s="4" t="str">
        <f>IF(Table1_2[[#This Row],[Life Span ]]&lt;65,"Low",IF(Table1_2[[#This Row],[Life Span ]]&lt;75,"Medium","High"))</f>
        <v>High</v>
      </c>
      <c r="E557" s="4">
        <v>78</v>
      </c>
      <c r="F557" s="4">
        <v>97</v>
      </c>
      <c r="G557" s="4">
        <f>AVERAGE(Table1_2[[#This Row],[Adult Mortality]],Table1_2[[#This Row],[infant deaths]])</f>
        <v>49.5</v>
      </c>
      <c r="H557" s="4">
        <v>2</v>
      </c>
      <c r="I557" s="4">
        <v>6.32</v>
      </c>
      <c r="J557" s="4">
        <v>78.785648780000002</v>
      </c>
      <c r="K557" s="3">
        <v>95</v>
      </c>
      <c r="L557" s="4">
        <v>0</v>
      </c>
      <c r="M557" s="4">
        <v>56.8</v>
      </c>
      <c r="N557" s="4">
        <v>2</v>
      </c>
      <c r="O557" s="4">
        <v>94</v>
      </c>
      <c r="P557" s="4">
        <v>6.93</v>
      </c>
      <c r="Q557" s="4">
        <v>93</v>
      </c>
      <c r="R557" s="4">
        <v>0.1</v>
      </c>
      <c r="S557" s="4">
        <v>621.82832499999995</v>
      </c>
      <c r="T557" s="4">
        <v>15973778</v>
      </c>
      <c r="U557" s="4">
        <v>0.9</v>
      </c>
      <c r="V557" s="4">
        <v>1</v>
      </c>
      <c r="W557" s="4">
        <v>0.78100000000000003</v>
      </c>
      <c r="X557" s="4">
        <v>14.3</v>
      </c>
      <c r="Y557" s="4"/>
    </row>
    <row r="558" spans="1:25" x14ac:dyDescent="0.3">
      <c r="A558" s="4" t="s">
        <v>58</v>
      </c>
      <c r="B558" s="4">
        <v>2003</v>
      </c>
      <c r="C558" s="4" t="s">
        <v>23</v>
      </c>
      <c r="D558" s="4" t="str">
        <f>IF(Table1_2[[#This Row],[Life Span ]]&lt;65,"Low",IF(Table1_2[[#This Row],[Life Span ]]&lt;75,"Medium","High"))</f>
        <v>High</v>
      </c>
      <c r="E558" s="4">
        <v>77.900000000000006</v>
      </c>
      <c r="F558" s="4">
        <v>1</v>
      </c>
      <c r="G558" s="4">
        <f>AVERAGE(Table1_2[[#This Row],[Adult Mortality]],Table1_2[[#This Row],[infant deaths]])</f>
        <v>1.5</v>
      </c>
      <c r="H558" s="4">
        <v>2</v>
      </c>
      <c r="I558" s="4">
        <v>6.37</v>
      </c>
      <c r="J558" s="4">
        <v>584.09934290000001</v>
      </c>
      <c r="K558" s="3">
        <v>95</v>
      </c>
      <c r="L558" s="4">
        <v>1</v>
      </c>
      <c r="M558" s="4">
        <v>56.1</v>
      </c>
      <c r="N558" s="4">
        <v>2</v>
      </c>
      <c r="O558" s="4">
        <v>96</v>
      </c>
      <c r="P558" s="4">
        <v>7.34</v>
      </c>
      <c r="Q558" s="4">
        <v>96</v>
      </c>
      <c r="R558" s="4">
        <v>0.1</v>
      </c>
      <c r="S558" s="4">
        <v>4787.6995319999996</v>
      </c>
      <c r="T558" s="4">
        <v>15799542</v>
      </c>
      <c r="U558" s="4">
        <v>1</v>
      </c>
      <c r="V558" s="4">
        <v>1</v>
      </c>
      <c r="W558" s="4">
        <v>0.77500000000000002</v>
      </c>
      <c r="X558" s="4">
        <v>14</v>
      </c>
      <c r="Y558" s="4"/>
    </row>
    <row r="559" spans="1:25" x14ac:dyDescent="0.3">
      <c r="A559" s="4" t="s">
        <v>58</v>
      </c>
      <c r="B559" s="4">
        <v>2002</v>
      </c>
      <c r="C559" s="4" t="s">
        <v>23</v>
      </c>
      <c r="D559" s="4" t="str">
        <f>IF(Table1_2[[#This Row],[Life Span ]]&lt;65,"Low",IF(Table1_2[[#This Row],[Life Span ]]&lt;75,"Medium","High"))</f>
        <v>High</v>
      </c>
      <c r="E559" s="4">
        <v>77.8</v>
      </c>
      <c r="F559" s="4">
        <v>11</v>
      </c>
      <c r="G559" s="4">
        <f>AVERAGE(Table1_2[[#This Row],[Adult Mortality]],Table1_2[[#This Row],[infant deaths]])</f>
        <v>6.5</v>
      </c>
      <c r="H559" s="4">
        <v>2</v>
      </c>
      <c r="I559" s="4">
        <v>6.06</v>
      </c>
      <c r="J559" s="4">
        <v>675.78084430000001</v>
      </c>
      <c r="K559" s="3">
        <v>95</v>
      </c>
      <c r="L559" s="4">
        <v>0</v>
      </c>
      <c r="M559" s="4">
        <v>55.4</v>
      </c>
      <c r="N559" s="4">
        <v>3</v>
      </c>
      <c r="O559" s="4">
        <v>97</v>
      </c>
      <c r="P559" s="4">
        <v>6.48</v>
      </c>
      <c r="Q559" s="4">
        <v>97</v>
      </c>
      <c r="R559" s="4">
        <v>0.1</v>
      </c>
      <c r="S559" s="4">
        <v>4463.5458669999998</v>
      </c>
      <c r="T559" s="4">
        <v>15623635</v>
      </c>
      <c r="U559" s="4">
        <v>1</v>
      </c>
      <c r="V559" s="4">
        <v>1</v>
      </c>
      <c r="W559" s="4">
        <v>0.76800000000000002</v>
      </c>
      <c r="X559" s="4">
        <v>13.9</v>
      </c>
      <c r="Y559" s="4"/>
    </row>
    <row r="560" spans="1:25" x14ac:dyDescent="0.3">
      <c r="A560" s="4" t="s">
        <v>58</v>
      </c>
      <c r="B560" s="4">
        <v>2001</v>
      </c>
      <c r="C560" s="4" t="s">
        <v>23</v>
      </c>
      <c r="D560" s="4" t="str">
        <f>IF(Table1_2[[#This Row],[Life Span ]]&lt;65,"Low",IF(Table1_2[[#This Row],[Life Span ]]&lt;75,"Medium","High"))</f>
        <v>High</v>
      </c>
      <c r="E560" s="4">
        <v>77.3</v>
      </c>
      <c r="F560" s="4">
        <v>16</v>
      </c>
      <c r="G560" s="4">
        <f>AVERAGE(Table1_2[[#This Row],[Adult Mortality]],Table1_2[[#This Row],[infant deaths]])</f>
        <v>9</v>
      </c>
      <c r="H560" s="4">
        <v>2</v>
      </c>
      <c r="I560" s="4">
        <v>6.1</v>
      </c>
      <c r="J560" s="4">
        <v>687.51168250000001</v>
      </c>
      <c r="K560" s="3">
        <v>95</v>
      </c>
      <c r="L560" s="4">
        <v>0</v>
      </c>
      <c r="M560" s="4">
        <v>54.7</v>
      </c>
      <c r="N560" s="4">
        <v>3</v>
      </c>
      <c r="O560" s="4">
        <v>96</v>
      </c>
      <c r="P560" s="4">
        <v>6.51</v>
      </c>
      <c r="Q560" s="4">
        <v>97</v>
      </c>
      <c r="R560" s="4">
        <v>0.1</v>
      </c>
      <c r="S560" s="4">
        <v>4595.6663269999999</v>
      </c>
      <c r="T560" s="4">
        <v>15444969</v>
      </c>
      <c r="U560" s="4">
        <v>1</v>
      </c>
      <c r="V560" s="4">
        <v>1</v>
      </c>
      <c r="W560" s="4">
        <v>0.76100000000000001</v>
      </c>
      <c r="X560" s="4">
        <v>13.7</v>
      </c>
      <c r="Y560" s="4"/>
    </row>
    <row r="561" spans="1:25" x14ac:dyDescent="0.3">
      <c r="A561" s="4" t="s">
        <v>58</v>
      </c>
      <c r="B561" s="4">
        <v>2000</v>
      </c>
      <c r="C561" s="4" t="s">
        <v>23</v>
      </c>
      <c r="D561" s="4" t="str">
        <f>IF(Table1_2[[#This Row],[Life Span ]]&lt;65,"Low",IF(Table1_2[[#This Row],[Life Span ]]&lt;75,"Medium","High"))</f>
        <v>High</v>
      </c>
      <c r="E561" s="4">
        <v>77.3</v>
      </c>
      <c r="F561" s="4">
        <v>13</v>
      </c>
      <c r="G561" s="4">
        <f>AVERAGE(Table1_2[[#This Row],[Adult Mortality]],Table1_2[[#This Row],[infant deaths]])</f>
        <v>7.5</v>
      </c>
      <c r="H561" s="4">
        <v>2</v>
      </c>
      <c r="I561" s="4">
        <v>6.24</v>
      </c>
      <c r="J561" s="4">
        <v>74.148429460000003</v>
      </c>
      <c r="K561" s="3">
        <v>95</v>
      </c>
      <c r="L561" s="4">
        <v>0</v>
      </c>
      <c r="M561" s="4">
        <v>54</v>
      </c>
      <c r="N561" s="4">
        <v>3</v>
      </c>
      <c r="O561" s="4">
        <v>91</v>
      </c>
      <c r="P561" s="4">
        <v>6.4</v>
      </c>
      <c r="Q561" s="4">
        <v>91</v>
      </c>
      <c r="R561" s="4">
        <v>0.1</v>
      </c>
      <c r="S561" s="4">
        <v>511.36847899999998</v>
      </c>
      <c r="T561" s="4">
        <v>15262754</v>
      </c>
      <c r="U561" s="4">
        <v>1.1000000000000001</v>
      </c>
      <c r="V561" s="4">
        <v>1.1000000000000001</v>
      </c>
      <c r="W561" s="4">
        <v>0.755</v>
      </c>
      <c r="X561" s="4">
        <v>13.5</v>
      </c>
      <c r="Y561" s="4"/>
    </row>
    <row r="562" spans="1:25" x14ac:dyDescent="0.3">
      <c r="A562" s="4" t="s">
        <v>59</v>
      </c>
      <c r="B562" s="4">
        <v>2015</v>
      </c>
      <c r="C562" s="4" t="s">
        <v>23</v>
      </c>
      <c r="D562" s="4" t="str">
        <f>IF(Table1_2[[#This Row],[Life Span ]]&lt;65,"Low",IF(Table1_2[[#This Row],[Life Span ]]&lt;75,"Medium","High"))</f>
        <v>High</v>
      </c>
      <c r="E562" s="4">
        <v>76.099999999999994</v>
      </c>
      <c r="F562" s="4">
        <v>85</v>
      </c>
      <c r="G562" s="4">
        <f>AVERAGE(Table1_2[[#This Row],[Adult Mortality]],Table1_2[[#This Row],[infant deaths]])</f>
        <v>121</v>
      </c>
      <c r="H562" s="4">
        <v>157</v>
      </c>
      <c r="I562" s="4">
        <v>5.78</v>
      </c>
      <c r="J562" s="4">
        <v>0</v>
      </c>
      <c r="K562" s="3">
        <v>99</v>
      </c>
      <c r="L562" s="4">
        <v>42361</v>
      </c>
      <c r="M562" s="4">
        <v>32.9</v>
      </c>
      <c r="N562" s="4">
        <v>183</v>
      </c>
      <c r="O562" s="4">
        <v>99</v>
      </c>
      <c r="P562" s="4">
        <v>6.4</v>
      </c>
      <c r="Q562" s="4">
        <v>99</v>
      </c>
      <c r="R562" s="4">
        <v>0.1</v>
      </c>
      <c r="S562" s="4">
        <v>869.21193800000003</v>
      </c>
      <c r="T562" s="4">
        <v>137122</v>
      </c>
      <c r="U562" s="4">
        <v>3.6</v>
      </c>
      <c r="V562" s="4">
        <v>2.9</v>
      </c>
      <c r="W562" s="4">
        <v>0.73399999999999999</v>
      </c>
      <c r="X562" s="4">
        <v>13.5</v>
      </c>
      <c r="Y562" s="4"/>
    </row>
    <row r="563" spans="1:25" x14ac:dyDescent="0.3">
      <c r="A563" s="4" t="s">
        <v>59</v>
      </c>
      <c r="B563" s="4">
        <v>2014</v>
      </c>
      <c r="C563" s="4" t="s">
        <v>23</v>
      </c>
      <c r="D563" s="4" t="str">
        <f>IF(Table1_2[[#This Row],[Life Span ]]&lt;65,"Low",IF(Table1_2[[#This Row],[Life Span ]]&lt;75,"Medium","High"))</f>
        <v>High</v>
      </c>
      <c r="E563" s="4">
        <v>75.8</v>
      </c>
      <c r="F563" s="4">
        <v>86</v>
      </c>
      <c r="G563" s="4">
        <f>AVERAGE(Table1_2[[#This Row],[Adult Mortality]],Table1_2[[#This Row],[infant deaths]])</f>
        <v>128.5</v>
      </c>
      <c r="H563" s="4">
        <v>171</v>
      </c>
      <c r="I563" s="4">
        <v>5.78</v>
      </c>
      <c r="J563" s="4">
        <v>109.8743903</v>
      </c>
      <c r="K563" s="3">
        <v>99</v>
      </c>
      <c r="L563" s="4">
        <v>52628</v>
      </c>
      <c r="M563" s="4">
        <v>31.9</v>
      </c>
      <c r="N563" s="4">
        <v>198</v>
      </c>
      <c r="O563" s="4">
        <v>99</v>
      </c>
      <c r="P563" s="4">
        <v>5.55</v>
      </c>
      <c r="Q563" s="4">
        <v>99</v>
      </c>
      <c r="R563" s="4">
        <v>0.1</v>
      </c>
      <c r="S563" s="4">
        <v>7683.5237999999999</v>
      </c>
      <c r="T563" s="4">
        <v>136427</v>
      </c>
      <c r="U563" s="4">
        <v>3.7</v>
      </c>
      <c r="V563" s="4">
        <v>3</v>
      </c>
      <c r="W563" s="4">
        <v>0.72299999999999998</v>
      </c>
      <c r="X563" s="4">
        <v>13.1</v>
      </c>
      <c r="Y563" s="4"/>
    </row>
    <row r="564" spans="1:25" x14ac:dyDescent="0.3">
      <c r="A564" s="4" t="s">
        <v>59</v>
      </c>
      <c r="B564" s="4">
        <v>2013</v>
      </c>
      <c r="C564" s="4" t="s">
        <v>23</v>
      </c>
      <c r="D564" s="4" t="str">
        <f>IF(Table1_2[[#This Row],[Life Span ]]&lt;65,"Low",IF(Table1_2[[#This Row],[Life Span ]]&lt;75,"Medium","High"))</f>
        <v>High</v>
      </c>
      <c r="E564" s="4">
        <v>75.599999999999994</v>
      </c>
      <c r="F564" s="4">
        <v>88</v>
      </c>
      <c r="G564" s="4">
        <f>AVERAGE(Table1_2[[#This Row],[Adult Mortality]],Table1_2[[#This Row],[infant deaths]])</f>
        <v>136.5</v>
      </c>
      <c r="H564" s="4">
        <v>185</v>
      </c>
      <c r="I564" s="4">
        <v>5.79</v>
      </c>
      <c r="J564" s="4">
        <v>9.9555320320000007</v>
      </c>
      <c r="K564" s="3">
        <v>99</v>
      </c>
      <c r="L564" s="4">
        <v>26883</v>
      </c>
      <c r="M564" s="4">
        <v>3.9</v>
      </c>
      <c r="N564" s="4">
        <v>216</v>
      </c>
      <c r="O564" s="4">
        <v>99</v>
      </c>
      <c r="P564" s="4">
        <v>5.39</v>
      </c>
      <c r="Q564" s="4">
        <v>99</v>
      </c>
      <c r="R564" s="4">
        <v>0.1</v>
      </c>
      <c r="S564" s="4">
        <v>777.77593999999999</v>
      </c>
      <c r="T564" s="4">
        <v>135738</v>
      </c>
      <c r="U564" s="4">
        <v>3.8</v>
      </c>
      <c r="V564" s="4">
        <v>3.2</v>
      </c>
      <c r="W564" s="4">
        <v>0.71299999999999997</v>
      </c>
      <c r="X564" s="4">
        <v>12.7</v>
      </c>
      <c r="Y564" s="4"/>
    </row>
    <row r="565" spans="1:25" x14ac:dyDescent="0.3">
      <c r="A565" s="4" t="s">
        <v>59</v>
      </c>
      <c r="B565" s="4">
        <v>2012</v>
      </c>
      <c r="C565" s="4" t="s">
        <v>23</v>
      </c>
      <c r="D565" s="4" t="str">
        <f>IF(Table1_2[[#This Row],[Life Span ]]&lt;65,"Low",IF(Table1_2[[#This Row],[Life Span ]]&lt;75,"Medium","High"))</f>
        <v>High</v>
      </c>
      <c r="E565" s="4">
        <v>75.400000000000006</v>
      </c>
      <c r="F565" s="4">
        <v>89</v>
      </c>
      <c r="G565" s="4">
        <f>AVERAGE(Table1_2[[#This Row],[Adult Mortality]],Table1_2[[#This Row],[infant deaths]])</f>
        <v>145</v>
      </c>
      <c r="H565" s="4">
        <v>201</v>
      </c>
      <c r="I565" s="4">
        <v>5.74</v>
      </c>
      <c r="J565" s="4">
        <v>94.434456600000004</v>
      </c>
      <c r="K565" s="3">
        <v>99</v>
      </c>
      <c r="L565" s="4">
        <v>6183</v>
      </c>
      <c r="M565" s="4">
        <v>3</v>
      </c>
      <c r="N565" s="4">
        <v>233</v>
      </c>
      <c r="O565" s="4">
        <v>99</v>
      </c>
      <c r="P565" s="4">
        <v>5.26</v>
      </c>
      <c r="Q565" s="4">
        <v>99</v>
      </c>
      <c r="R565" s="4">
        <v>0.1</v>
      </c>
      <c r="S565" s="4">
        <v>6337.8829930000002</v>
      </c>
      <c r="T565" s="4">
        <v>135695</v>
      </c>
      <c r="U565" s="4">
        <v>3.9</v>
      </c>
      <c r="V565" s="4">
        <v>3.3</v>
      </c>
      <c r="W565" s="4">
        <v>0.70299999999999996</v>
      </c>
      <c r="X565" s="4">
        <v>12.4</v>
      </c>
      <c r="Y565" s="4"/>
    </row>
    <row r="566" spans="1:25" x14ac:dyDescent="0.3">
      <c r="A566" s="4" t="s">
        <v>59</v>
      </c>
      <c r="B566" s="4">
        <v>2011</v>
      </c>
      <c r="C566" s="4" t="s">
        <v>23</v>
      </c>
      <c r="D566" s="4" t="str">
        <f>IF(Table1_2[[#This Row],[Life Span ]]&lt;65,"Low",IF(Table1_2[[#This Row],[Life Span ]]&lt;75,"Medium","High"))</f>
        <v>High</v>
      </c>
      <c r="E566" s="4">
        <v>75.2</v>
      </c>
      <c r="F566" s="4">
        <v>91</v>
      </c>
      <c r="G566" s="4">
        <f>AVERAGE(Table1_2[[#This Row],[Adult Mortality]],Table1_2[[#This Row],[infant deaths]])</f>
        <v>153</v>
      </c>
      <c r="H566" s="4">
        <v>215</v>
      </c>
      <c r="I566" s="4">
        <v>5.63</v>
      </c>
      <c r="J566" s="4">
        <v>91.267497789999993</v>
      </c>
      <c r="K566" s="3">
        <v>99</v>
      </c>
      <c r="L566" s="4">
        <v>9943</v>
      </c>
      <c r="M566" s="4">
        <v>29</v>
      </c>
      <c r="N566" s="4">
        <v>251</v>
      </c>
      <c r="O566" s="4">
        <v>99</v>
      </c>
      <c r="P566" s="4">
        <v>5.3</v>
      </c>
      <c r="Q566" s="4">
        <v>99</v>
      </c>
      <c r="R566" s="4">
        <v>0.1</v>
      </c>
      <c r="S566" s="4">
        <v>5633.7961599999999</v>
      </c>
      <c r="T566" s="4">
        <v>134413</v>
      </c>
      <c r="U566" s="4">
        <v>4.0999999999999996</v>
      </c>
      <c r="V566" s="4">
        <v>3.5</v>
      </c>
      <c r="W566" s="4">
        <v>0.7</v>
      </c>
      <c r="X566" s="4">
        <v>12.8</v>
      </c>
      <c r="Y566" s="4"/>
    </row>
    <row r="567" spans="1:25" x14ac:dyDescent="0.3">
      <c r="A567" s="4" t="s">
        <v>59</v>
      </c>
      <c r="B567" s="4">
        <v>2010</v>
      </c>
      <c r="C567" s="4" t="s">
        <v>23</v>
      </c>
      <c r="D567" s="4" t="str">
        <f>IF(Table1_2[[#This Row],[Life Span ]]&lt;65,"Low",IF(Table1_2[[#This Row],[Life Span ]]&lt;75,"Medium","High"))</f>
        <v>High</v>
      </c>
      <c r="E567" s="4">
        <v>75</v>
      </c>
      <c r="F567" s="4">
        <v>92</v>
      </c>
      <c r="G567" s="4">
        <f>AVERAGE(Table1_2[[#This Row],[Adult Mortality]],Table1_2[[#This Row],[infant deaths]])</f>
        <v>161.5</v>
      </c>
      <c r="H567" s="4">
        <v>231</v>
      </c>
      <c r="I567" s="4">
        <v>5.75</v>
      </c>
      <c r="J567" s="4">
        <v>5.660754839</v>
      </c>
      <c r="K567" s="3">
        <v>99</v>
      </c>
      <c r="L567" s="4">
        <v>38159</v>
      </c>
      <c r="M567" s="4">
        <v>28.1</v>
      </c>
      <c r="N567" s="4">
        <v>268</v>
      </c>
      <c r="O567" s="4">
        <v>99</v>
      </c>
      <c r="P567" s="4">
        <v>4.8899999999999997</v>
      </c>
      <c r="Q567" s="4">
        <v>99</v>
      </c>
      <c r="R567" s="4">
        <v>0.1</v>
      </c>
      <c r="S567" s="4">
        <v>456.51248700000002</v>
      </c>
      <c r="T567" s="4">
        <v>133775</v>
      </c>
      <c r="U567" s="4">
        <v>4.2</v>
      </c>
      <c r="V567" s="4">
        <v>3.6</v>
      </c>
      <c r="W567" s="4">
        <v>0.69099999999999995</v>
      </c>
      <c r="X567" s="4">
        <v>12.5</v>
      </c>
      <c r="Y567" s="4"/>
    </row>
    <row r="568" spans="1:25" x14ac:dyDescent="0.3">
      <c r="A568" s="4" t="s">
        <v>59</v>
      </c>
      <c r="B568" s="4">
        <v>2009</v>
      </c>
      <c r="C568" s="4" t="s">
        <v>23</v>
      </c>
      <c r="D568" s="4" t="str">
        <f>IF(Table1_2[[#This Row],[Life Span ]]&lt;65,"Low",IF(Table1_2[[#This Row],[Life Span ]]&lt;75,"Medium","High"))</f>
        <v>Medium</v>
      </c>
      <c r="E568" s="4">
        <v>74.900000000000006</v>
      </c>
      <c r="F568" s="4">
        <v>93</v>
      </c>
      <c r="G568" s="4">
        <f>AVERAGE(Table1_2[[#This Row],[Adult Mortality]],Table1_2[[#This Row],[infant deaths]])</f>
        <v>170.5</v>
      </c>
      <c r="H568" s="4">
        <v>248</v>
      </c>
      <c r="I568" s="4">
        <v>4.88</v>
      </c>
      <c r="J568" s="4">
        <v>50.283489230000001</v>
      </c>
      <c r="K568" s="3">
        <v>99</v>
      </c>
      <c r="L568" s="4">
        <v>52461</v>
      </c>
      <c r="M568" s="4">
        <v>27.3</v>
      </c>
      <c r="N568" s="4">
        <v>288</v>
      </c>
      <c r="O568" s="4">
        <v>99</v>
      </c>
      <c r="P568" s="4">
        <v>5.8</v>
      </c>
      <c r="Q568" s="4">
        <v>99</v>
      </c>
      <c r="R568" s="4">
        <v>0.1</v>
      </c>
      <c r="S568" s="4">
        <v>3838.4342919999999</v>
      </c>
      <c r="T568" s="4">
        <v>133126</v>
      </c>
      <c r="U568" s="4">
        <v>4.4000000000000004</v>
      </c>
      <c r="V568" s="4">
        <v>3.8</v>
      </c>
      <c r="W568" s="4">
        <v>0.68200000000000005</v>
      </c>
      <c r="X568" s="4">
        <v>12.2</v>
      </c>
      <c r="Y568" s="4"/>
    </row>
    <row r="569" spans="1:25" x14ac:dyDescent="0.3">
      <c r="A569" s="4" t="s">
        <v>59</v>
      </c>
      <c r="B569" s="4">
        <v>2008</v>
      </c>
      <c r="C569" s="4" t="s">
        <v>23</v>
      </c>
      <c r="D569" s="4" t="str">
        <f>IF(Table1_2[[#This Row],[Life Span ]]&lt;65,"Low",IF(Table1_2[[#This Row],[Life Span ]]&lt;75,"Medium","High"))</f>
        <v>Medium</v>
      </c>
      <c r="E569" s="4">
        <v>74.5</v>
      </c>
      <c r="F569" s="4">
        <v>97</v>
      </c>
      <c r="G569" s="4">
        <f>AVERAGE(Table1_2[[#This Row],[Adult Mortality]],Table1_2[[#This Row],[infant deaths]])</f>
        <v>181.5</v>
      </c>
      <c r="H569" s="4">
        <v>266</v>
      </c>
      <c r="I569" s="4">
        <v>4.2699999999999996</v>
      </c>
      <c r="J569" s="4">
        <v>39.22509728</v>
      </c>
      <c r="K569" s="3">
        <v>95</v>
      </c>
      <c r="L569" s="4">
        <v>131441</v>
      </c>
      <c r="M569" s="4">
        <v>26.5</v>
      </c>
      <c r="N569" s="4">
        <v>308</v>
      </c>
      <c r="O569" s="4">
        <v>99</v>
      </c>
      <c r="P569" s="4">
        <v>4.59</v>
      </c>
      <c r="Q569" s="4">
        <v>97</v>
      </c>
      <c r="R569" s="4">
        <v>0.1</v>
      </c>
      <c r="S569" s="4">
        <v>3471.2475469999999</v>
      </c>
      <c r="T569" s="4">
        <v>1324655</v>
      </c>
      <c r="U569" s="4">
        <v>4.5</v>
      </c>
      <c r="V569" s="4">
        <v>4</v>
      </c>
      <c r="W569" s="4">
        <v>0.67200000000000004</v>
      </c>
      <c r="X569" s="4">
        <v>11.9</v>
      </c>
      <c r="Y569" s="4"/>
    </row>
    <row r="570" spans="1:25" x14ac:dyDescent="0.3">
      <c r="A570" s="4" t="s">
        <v>59</v>
      </c>
      <c r="B570" s="4">
        <v>2007</v>
      </c>
      <c r="C570" s="4" t="s">
        <v>23</v>
      </c>
      <c r="D570" s="4" t="str">
        <f>IF(Table1_2[[#This Row],[Life Span ]]&lt;65,"Low",IF(Table1_2[[#This Row],[Life Span ]]&lt;75,"Medium","High"))</f>
        <v>Medium</v>
      </c>
      <c r="E570" s="4">
        <v>74.400000000000006</v>
      </c>
      <c r="F570" s="4">
        <v>96</v>
      </c>
      <c r="G570" s="4">
        <f>AVERAGE(Table1_2[[#This Row],[Adult Mortality]],Table1_2[[#This Row],[infant deaths]])</f>
        <v>190.5</v>
      </c>
      <c r="H570" s="4">
        <v>285</v>
      </c>
      <c r="I570" s="4">
        <v>3.88</v>
      </c>
      <c r="J570" s="4">
        <v>312.66248189999999</v>
      </c>
      <c r="K570" s="3">
        <v>92</v>
      </c>
      <c r="L570" s="4">
        <v>109023</v>
      </c>
      <c r="M570" s="4">
        <v>25.7</v>
      </c>
      <c r="N570" s="4">
        <v>332</v>
      </c>
      <c r="O570" s="4">
        <v>94</v>
      </c>
      <c r="P570" s="4">
        <v>4.32</v>
      </c>
      <c r="Q570" s="4">
        <v>93</v>
      </c>
      <c r="R570" s="4">
        <v>0.1</v>
      </c>
      <c r="S570" s="4">
        <v>2695.366223</v>
      </c>
      <c r="T570" s="4">
        <v>1317885</v>
      </c>
      <c r="U570" s="4">
        <v>4.7</v>
      </c>
      <c r="V570" s="4">
        <v>4.0999999999999996</v>
      </c>
      <c r="W570" s="4">
        <v>0.65900000000000003</v>
      </c>
      <c r="X570" s="4">
        <v>11.4</v>
      </c>
      <c r="Y570" s="4"/>
    </row>
    <row r="571" spans="1:25" x14ac:dyDescent="0.3">
      <c r="A571" s="4" t="s">
        <v>59</v>
      </c>
      <c r="B571" s="4">
        <v>2006</v>
      </c>
      <c r="C571" s="4" t="s">
        <v>23</v>
      </c>
      <c r="D571" s="4" t="str">
        <f>IF(Table1_2[[#This Row],[Life Span ]]&lt;65,"Low",IF(Table1_2[[#This Row],[Life Span ]]&lt;75,"Medium","High"))</f>
        <v>Medium</v>
      </c>
      <c r="E571" s="4">
        <v>74.2</v>
      </c>
      <c r="F571" s="4">
        <v>98</v>
      </c>
      <c r="G571" s="4">
        <f>AVERAGE(Table1_2[[#This Row],[Adult Mortality]],Table1_2[[#This Row],[infant deaths]])</f>
        <v>202.5</v>
      </c>
      <c r="H571" s="4">
        <v>307</v>
      </c>
      <c r="I571" s="4">
        <v>3.28</v>
      </c>
      <c r="J571" s="4">
        <v>29.74342979</v>
      </c>
      <c r="K571" s="3">
        <v>91</v>
      </c>
      <c r="L571" s="4">
        <v>99602</v>
      </c>
      <c r="M571" s="4">
        <v>24.9</v>
      </c>
      <c r="N571" s="4">
        <v>360</v>
      </c>
      <c r="O571" s="4">
        <v>94</v>
      </c>
      <c r="P571" s="4">
        <v>4.5199999999999996</v>
      </c>
      <c r="Q571" s="4">
        <v>93</v>
      </c>
      <c r="R571" s="4">
        <v>0.1</v>
      </c>
      <c r="S571" s="4">
        <v>299.22967599999998</v>
      </c>
      <c r="T571" s="4">
        <v>13112</v>
      </c>
      <c r="U571" s="4">
        <v>4.8</v>
      </c>
      <c r="V571" s="4">
        <v>4.3</v>
      </c>
      <c r="W571" s="4">
        <v>0.64600000000000002</v>
      </c>
      <c r="X571" s="4">
        <v>11</v>
      </c>
      <c r="Y571" s="4"/>
    </row>
    <row r="572" spans="1:25" x14ac:dyDescent="0.3">
      <c r="A572" s="4" t="s">
        <v>59</v>
      </c>
      <c r="B572" s="4">
        <v>2005</v>
      </c>
      <c r="C572" s="4" t="s">
        <v>23</v>
      </c>
      <c r="D572" s="4" t="str">
        <f>IF(Table1_2[[#This Row],[Life Span ]]&lt;65,"Low",IF(Table1_2[[#This Row],[Life Span ]]&lt;75,"Medium","High"))</f>
        <v>Medium</v>
      </c>
      <c r="E572" s="4">
        <v>73.900000000000006</v>
      </c>
      <c r="F572" s="4">
        <v>99</v>
      </c>
      <c r="G572" s="4">
        <f>AVERAGE(Table1_2[[#This Row],[Adult Mortality]],Table1_2[[#This Row],[infant deaths]])</f>
        <v>215.5</v>
      </c>
      <c r="H572" s="4">
        <v>332</v>
      </c>
      <c r="I572" s="4">
        <v>2.92</v>
      </c>
      <c r="J572" s="4">
        <v>171.6596026</v>
      </c>
      <c r="K572" s="3">
        <v>84</v>
      </c>
      <c r="L572" s="4">
        <v>124219</v>
      </c>
      <c r="M572" s="4">
        <v>24.1</v>
      </c>
      <c r="N572" s="4">
        <v>392</v>
      </c>
      <c r="O572" s="4">
        <v>87</v>
      </c>
      <c r="P572" s="4">
        <v>4.66</v>
      </c>
      <c r="Q572" s="4">
        <v>87</v>
      </c>
      <c r="R572" s="4">
        <v>0.1</v>
      </c>
      <c r="S572" s="4">
        <v>1753.4177999999999</v>
      </c>
      <c r="T572" s="4">
        <v>13372</v>
      </c>
      <c r="U572" s="4">
        <v>5</v>
      </c>
      <c r="V572" s="4">
        <v>4.4000000000000004</v>
      </c>
      <c r="W572" s="4">
        <v>0.63400000000000001</v>
      </c>
      <c r="X572" s="4">
        <v>10.6</v>
      </c>
      <c r="Y572" s="4"/>
    </row>
    <row r="573" spans="1:25" x14ac:dyDescent="0.3">
      <c r="A573" s="4" t="s">
        <v>59</v>
      </c>
      <c r="B573" s="4">
        <v>2004</v>
      </c>
      <c r="C573" s="4" t="s">
        <v>23</v>
      </c>
      <c r="D573" s="4" t="str">
        <f>IF(Table1_2[[#This Row],[Life Span ]]&lt;65,"Low",IF(Table1_2[[#This Row],[Life Span ]]&lt;75,"Medium","High"))</f>
        <v>Medium</v>
      </c>
      <c r="E573" s="4">
        <v>73.5</v>
      </c>
      <c r="F573" s="4">
        <v>11</v>
      </c>
      <c r="G573" s="4">
        <f>AVERAGE(Table1_2[[#This Row],[Adult Mortality]],Table1_2[[#This Row],[infant deaths]])</f>
        <v>185.5</v>
      </c>
      <c r="H573" s="4">
        <v>360</v>
      </c>
      <c r="I573" s="4">
        <v>3.04</v>
      </c>
      <c r="J573" s="4">
        <v>1.58668462</v>
      </c>
      <c r="K573" s="3">
        <v>79</v>
      </c>
      <c r="L573" s="4">
        <v>70549</v>
      </c>
      <c r="M573" s="4">
        <v>23.4</v>
      </c>
      <c r="N573" s="4">
        <v>427</v>
      </c>
      <c r="O573" s="4">
        <v>87</v>
      </c>
      <c r="P573" s="4">
        <v>4.72</v>
      </c>
      <c r="Q573" s="4">
        <v>87</v>
      </c>
      <c r="R573" s="4">
        <v>0.1</v>
      </c>
      <c r="S573" s="4">
        <v>158.66846200000001</v>
      </c>
      <c r="T573" s="4">
        <v>129675</v>
      </c>
      <c r="U573" s="4">
        <v>5.0999999999999996</v>
      </c>
      <c r="V573" s="4">
        <v>4.5999999999999996</v>
      </c>
      <c r="W573" s="4">
        <v>0.622</v>
      </c>
      <c r="X573" s="4">
        <v>10.199999999999999</v>
      </c>
      <c r="Y573" s="4"/>
    </row>
    <row r="574" spans="1:25" x14ac:dyDescent="0.3">
      <c r="A574" s="4" t="s">
        <v>59</v>
      </c>
      <c r="B574" s="4">
        <v>2003</v>
      </c>
      <c r="C574" s="4" t="s">
        <v>23</v>
      </c>
      <c r="D574" s="4" t="str">
        <f>IF(Table1_2[[#This Row],[Life Span ]]&lt;65,"Low",IF(Table1_2[[#This Row],[Life Span ]]&lt;75,"Medium","High"))</f>
        <v>Medium</v>
      </c>
      <c r="E574" s="4">
        <v>73.099999999999994</v>
      </c>
      <c r="F574" s="4">
        <v>13</v>
      </c>
      <c r="G574" s="4">
        <f>AVERAGE(Table1_2[[#This Row],[Adult Mortality]],Table1_2[[#This Row],[infant deaths]])</f>
        <v>202</v>
      </c>
      <c r="H574" s="4">
        <v>391</v>
      </c>
      <c r="I574" s="4">
        <v>2.96</v>
      </c>
      <c r="J574" s="4">
        <v>122.9365349</v>
      </c>
      <c r="K574" s="3">
        <v>75</v>
      </c>
      <c r="L574" s="4">
        <v>71879</v>
      </c>
      <c r="M574" s="4">
        <v>22.6</v>
      </c>
      <c r="N574" s="4">
        <v>467</v>
      </c>
      <c r="O574" s="4">
        <v>87</v>
      </c>
      <c r="P574" s="4">
        <v>4.82</v>
      </c>
      <c r="Q574" s="4">
        <v>86</v>
      </c>
      <c r="R574" s="4">
        <v>0.1</v>
      </c>
      <c r="S574" s="4">
        <v>1288.642924</v>
      </c>
      <c r="T574" s="4">
        <v>12884</v>
      </c>
      <c r="U574" s="4">
        <v>5.3</v>
      </c>
      <c r="V574" s="4">
        <v>4.7</v>
      </c>
      <c r="W574" s="4">
        <v>0.61</v>
      </c>
      <c r="X574" s="4">
        <v>9.9</v>
      </c>
      <c r="Y574" s="4"/>
    </row>
    <row r="575" spans="1:25" x14ac:dyDescent="0.3">
      <c r="A575" s="4" t="s">
        <v>59</v>
      </c>
      <c r="B575" s="4">
        <v>2002</v>
      </c>
      <c r="C575" s="4" t="s">
        <v>23</v>
      </c>
      <c r="D575" s="4" t="str">
        <f>IF(Table1_2[[#This Row],[Life Span ]]&lt;65,"Low",IF(Table1_2[[#This Row],[Life Span ]]&lt;75,"Medium","High"))</f>
        <v>Medium</v>
      </c>
      <c r="E575" s="4">
        <v>72.7</v>
      </c>
      <c r="F575" s="4">
        <v>16</v>
      </c>
      <c r="G575" s="4">
        <f>AVERAGE(Table1_2[[#This Row],[Adult Mortality]],Table1_2[[#This Row],[infant deaths]])</f>
        <v>219</v>
      </c>
      <c r="H575" s="4">
        <v>422</v>
      </c>
      <c r="I575" s="4">
        <v>2.91</v>
      </c>
      <c r="J575" s="4">
        <v>106.3590358</v>
      </c>
      <c r="K575" s="3">
        <v>7</v>
      </c>
      <c r="L575" s="4">
        <v>58341</v>
      </c>
      <c r="M575" s="4">
        <v>21.9</v>
      </c>
      <c r="N575" s="4">
        <v>511</v>
      </c>
      <c r="O575" s="4">
        <v>86</v>
      </c>
      <c r="P575" s="4">
        <v>4.79</v>
      </c>
      <c r="Q575" s="4">
        <v>86</v>
      </c>
      <c r="R575" s="4">
        <v>0.1</v>
      </c>
      <c r="S575" s="4">
        <v>1148.5857000000001</v>
      </c>
      <c r="T575" s="4">
        <v>1284</v>
      </c>
      <c r="U575" s="4">
        <v>5.5</v>
      </c>
      <c r="V575" s="4">
        <v>4.9000000000000004</v>
      </c>
      <c r="W575" s="4">
        <v>0.6</v>
      </c>
      <c r="X575" s="4">
        <v>9.6999999999999993</v>
      </c>
      <c r="Y575" s="4"/>
    </row>
    <row r="576" spans="1:25" x14ac:dyDescent="0.3">
      <c r="A576" s="4" t="s">
        <v>59</v>
      </c>
      <c r="B576" s="4">
        <v>2001</v>
      </c>
      <c r="C576" s="4" t="s">
        <v>23</v>
      </c>
      <c r="D576" s="4" t="str">
        <f>IF(Table1_2[[#This Row],[Life Span ]]&lt;65,"Low",IF(Table1_2[[#This Row],[Life Span ]]&lt;75,"Medium","High"))</f>
        <v>Medium</v>
      </c>
      <c r="E576" s="4">
        <v>72.2</v>
      </c>
      <c r="F576" s="4">
        <v>11</v>
      </c>
      <c r="G576" s="4">
        <f>AVERAGE(Table1_2[[#This Row],[Adult Mortality]],Table1_2[[#This Row],[infant deaths]])</f>
        <v>234</v>
      </c>
      <c r="H576" s="4">
        <v>457</v>
      </c>
      <c r="I576" s="4">
        <v>2.84</v>
      </c>
      <c r="J576" s="4">
        <v>14.230644959999999</v>
      </c>
      <c r="K576" s="3">
        <v>65</v>
      </c>
      <c r="L576" s="4">
        <v>88962</v>
      </c>
      <c r="M576" s="4">
        <v>21.2</v>
      </c>
      <c r="N576" s="4">
        <v>558</v>
      </c>
      <c r="O576" s="4">
        <v>86</v>
      </c>
      <c r="P576" s="4">
        <v>4.5599999999999996</v>
      </c>
      <c r="Q576" s="4">
        <v>86</v>
      </c>
      <c r="R576" s="4">
        <v>0.1</v>
      </c>
      <c r="S576" s="4">
        <v>153.1824</v>
      </c>
      <c r="T576" s="4">
        <v>127185</v>
      </c>
      <c r="U576" s="4">
        <v>5.7</v>
      </c>
      <c r="V576" s="4">
        <v>5</v>
      </c>
      <c r="W576" s="4">
        <v>0.59199999999999997</v>
      </c>
      <c r="X576" s="4">
        <v>9.6</v>
      </c>
      <c r="Y576" s="4"/>
    </row>
    <row r="577" spans="1:25" x14ac:dyDescent="0.3">
      <c r="A577" s="4" t="s">
        <v>59</v>
      </c>
      <c r="B577" s="4">
        <v>2000</v>
      </c>
      <c r="C577" s="4" t="s">
        <v>23</v>
      </c>
      <c r="D577" s="4" t="str">
        <f>IF(Table1_2[[#This Row],[Life Span ]]&lt;65,"Low",IF(Table1_2[[#This Row],[Life Span ]]&lt;75,"Medium","High"))</f>
        <v>Medium</v>
      </c>
      <c r="E577" s="4">
        <v>71.7</v>
      </c>
      <c r="F577" s="4">
        <v>115</v>
      </c>
      <c r="G577" s="4">
        <f>AVERAGE(Table1_2[[#This Row],[Adult Mortality]],Table1_2[[#This Row],[infant deaths]])</f>
        <v>302.5</v>
      </c>
      <c r="H577" s="4">
        <v>490</v>
      </c>
      <c r="I577" s="4">
        <v>3.06</v>
      </c>
      <c r="J577" s="4">
        <v>17.46057369</v>
      </c>
      <c r="K577" s="3">
        <v>6</v>
      </c>
      <c r="L577" s="4">
        <v>71093</v>
      </c>
      <c r="M577" s="4">
        <v>2.5</v>
      </c>
      <c r="N577" s="4">
        <v>608</v>
      </c>
      <c r="O577" s="4">
        <v>86</v>
      </c>
      <c r="P577" s="4">
        <v>4.5999999999999996</v>
      </c>
      <c r="Q577" s="4">
        <v>85</v>
      </c>
      <c r="R577" s="4">
        <v>0.1</v>
      </c>
      <c r="S577" s="4">
        <v>959.37218099999996</v>
      </c>
      <c r="T577" s="4">
        <v>1262645</v>
      </c>
      <c r="U577" s="4">
        <v>5.9</v>
      </c>
      <c r="V577" s="4">
        <v>5.0999999999999996</v>
      </c>
      <c r="W577" s="4">
        <v>0.58299999999999996</v>
      </c>
      <c r="X577" s="4">
        <v>9.5</v>
      </c>
      <c r="Y577" s="4"/>
    </row>
    <row r="578" spans="1:25" x14ac:dyDescent="0.3">
      <c r="A578" s="4" t="s">
        <v>60</v>
      </c>
      <c r="B578" s="4">
        <v>2015</v>
      </c>
      <c r="C578" s="4" t="s">
        <v>23</v>
      </c>
      <c r="D578" s="4" t="str">
        <f>IF(Table1_2[[#This Row],[Life Span ]]&lt;65,"Low",IF(Table1_2[[#This Row],[Life Span ]]&lt;75,"Medium","High"))</f>
        <v>Medium</v>
      </c>
      <c r="E578" s="4">
        <v>74.8</v>
      </c>
      <c r="F578" s="4">
        <v>143</v>
      </c>
      <c r="G578" s="4">
        <f>AVERAGE(Table1_2[[#This Row],[Adult Mortality]],Table1_2[[#This Row],[infant deaths]])</f>
        <v>76.5</v>
      </c>
      <c r="H578" s="4">
        <v>10</v>
      </c>
      <c r="I578" s="4">
        <v>4.38</v>
      </c>
      <c r="J578" s="4">
        <v>0</v>
      </c>
      <c r="K578" s="3">
        <v>91</v>
      </c>
      <c r="L578" s="4">
        <v>1</v>
      </c>
      <c r="M578" s="4">
        <v>57.9</v>
      </c>
      <c r="N578" s="4">
        <v>12</v>
      </c>
      <c r="O578" s="4">
        <v>91</v>
      </c>
      <c r="P578" s="4">
        <v>4.5999999999999996</v>
      </c>
      <c r="Q578" s="4">
        <v>91</v>
      </c>
      <c r="R578" s="4">
        <v>0.1</v>
      </c>
      <c r="S578" s="4">
        <v>644.52555600000005</v>
      </c>
      <c r="T578" s="4">
        <v>48228697</v>
      </c>
      <c r="U578" s="4">
        <v>2.1</v>
      </c>
      <c r="V578" s="4">
        <v>1.9</v>
      </c>
      <c r="W578" s="4">
        <v>0.72399999999999998</v>
      </c>
      <c r="X578" s="4">
        <v>13.6</v>
      </c>
      <c r="Y578" s="4"/>
    </row>
    <row r="579" spans="1:25" x14ac:dyDescent="0.3">
      <c r="A579" s="4" t="s">
        <v>60</v>
      </c>
      <c r="B579" s="4">
        <v>2014</v>
      </c>
      <c r="C579" s="4" t="s">
        <v>23</v>
      </c>
      <c r="D579" s="4" t="str">
        <f>IF(Table1_2[[#This Row],[Life Span ]]&lt;65,"Low",IF(Table1_2[[#This Row],[Life Span ]]&lt;75,"Medium","High"))</f>
        <v>Medium</v>
      </c>
      <c r="E579" s="4">
        <v>74.599999999999994</v>
      </c>
      <c r="F579" s="4">
        <v>144</v>
      </c>
      <c r="G579" s="4">
        <f>AVERAGE(Table1_2[[#This Row],[Adult Mortality]],Table1_2[[#This Row],[infant deaths]])</f>
        <v>77.5</v>
      </c>
      <c r="H579" s="4">
        <v>11</v>
      </c>
      <c r="I579" s="4">
        <v>4.38</v>
      </c>
      <c r="J579" s="4">
        <v>1435.4877550000001</v>
      </c>
      <c r="K579" s="3">
        <v>9</v>
      </c>
      <c r="L579" s="4">
        <v>0</v>
      </c>
      <c r="M579" s="4">
        <v>57.2</v>
      </c>
      <c r="N579" s="4">
        <v>12</v>
      </c>
      <c r="O579" s="4">
        <v>9</v>
      </c>
      <c r="P579" s="4">
        <v>7.2</v>
      </c>
      <c r="Q579" s="4">
        <v>9</v>
      </c>
      <c r="R579" s="4">
        <v>0.1</v>
      </c>
      <c r="S579" s="4">
        <v>7913.3834319999996</v>
      </c>
      <c r="T579" s="4">
        <v>47791911</v>
      </c>
      <c r="U579" s="4">
        <v>2.1</v>
      </c>
      <c r="V579" s="4">
        <v>1.9</v>
      </c>
      <c r="W579" s="4">
        <v>0.72</v>
      </c>
      <c r="X579" s="4">
        <v>13.6</v>
      </c>
      <c r="Y579" s="4"/>
    </row>
    <row r="580" spans="1:25" x14ac:dyDescent="0.3">
      <c r="A580" s="4" t="s">
        <v>60</v>
      </c>
      <c r="B580" s="4">
        <v>2013</v>
      </c>
      <c r="C580" s="4" t="s">
        <v>23</v>
      </c>
      <c r="D580" s="4" t="str">
        <f>IF(Table1_2[[#This Row],[Life Span ]]&lt;65,"Low",IF(Table1_2[[#This Row],[Life Span ]]&lt;75,"Medium","High"))</f>
        <v>Medium</v>
      </c>
      <c r="E580" s="4">
        <v>74.400000000000006</v>
      </c>
      <c r="F580" s="4">
        <v>145</v>
      </c>
      <c r="G580" s="4">
        <f>AVERAGE(Table1_2[[#This Row],[Adult Mortality]],Table1_2[[#This Row],[infant deaths]])</f>
        <v>78</v>
      </c>
      <c r="H580" s="4">
        <v>11</v>
      </c>
      <c r="I580" s="4">
        <v>4.41</v>
      </c>
      <c r="J580" s="4">
        <v>15.16255482</v>
      </c>
      <c r="K580" s="3">
        <v>91</v>
      </c>
      <c r="L580" s="4">
        <v>1</v>
      </c>
      <c r="M580" s="4">
        <v>56.4</v>
      </c>
      <c r="N580" s="4">
        <v>13</v>
      </c>
      <c r="O580" s="4">
        <v>91</v>
      </c>
      <c r="P580" s="4">
        <v>6.84</v>
      </c>
      <c r="Q580" s="4">
        <v>91</v>
      </c>
      <c r="R580" s="4">
        <v>0.1</v>
      </c>
      <c r="S580" s="4">
        <v>83.586299999999994</v>
      </c>
      <c r="T580" s="4">
        <v>47342981</v>
      </c>
      <c r="U580" s="4">
        <v>2.1</v>
      </c>
      <c r="V580" s="4">
        <v>1.9</v>
      </c>
      <c r="W580" s="4">
        <v>0.71199999999999997</v>
      </c>
      <c r="X580" s="4">
        <v>13.3</v>
      </c>
      <c r="Y580" s="4"/>
    </row>
    <row r="581" spans="1:25" x14ac:dyDescent="0.3">
      <c r="A581" s="4" t="s">
        <v>60</v>
      </c>
      <c r="B581" s="4">
        <v>2012</v>
      </c>
      <c r="C581" s="4" t="s">
        <v>23</v>
      </c>
      <c r="D581" s="4" t="str">
        <f>IF(Table1_2[[#This Row],[Life Span ]]&lt;65,"Low",IF(Table1_2[[#This Row],[Life Span ]]&lt;75,"Medium","High"))</f>
        <v>Medium</v>
      </c>
      <c r="E581" s="4">
        <v>74.3</v>
      </c>
      <c r="F581" s="4">
        <v>143</v>
      </c>
      <c r="G581" s="4">
        <f>AVERAGE(Table1_2[[#This Row],[Adult Mortality]],Table1_2[[#This Row],[infant deaths]])</f>
        <v>77</v>
      </c>
      <c r="H581" s="4">
        <v>11</v>
      </c>
      <c r="I581" s="4">
        <v>4.4400000000000004</v>
      </c>
      <c r="J581" s="4">
        <v>1487.8965619999999</v>
      </c>
      <c r="K581" s="3">
        <v>92</v>
      </c>
      <c r="L581" s="4">
        <v>1</v>
      </c>
      <c r="M581" s="4">
        <v>55.7</v>
      </c>
      <c r="N581" s="4">
        <v>13</v>
      </c>
      <c r="O581" s="4">
        <v>91</v>
      </c>
      <c r="P581" s="4">
        <v>6.93</v>
      </c>
      <c r="Q581" s="4">
        <v>91</v>
      </c>
      <c r="R581" s="4">
        <v>0.1</v>
      </c>
      <c r="S581" s="4">
        <v>7884.9844290000001</v>
      </c>
      <c r="T581" s="4">
        <v>46881475</v>
      </c>
      <c r="U581" s="4">
        <v>2.1</v>
      </c>
      <c r="V581" s="4">
        <v>1.9</v>
      </c>
      <c r="W581" s="4">
        <v>0.70699999999999996</v>
      </c>
      <c r="X581" s="4">
        <v>13.2</v>
      </c>
      <c r="Y581" s="4"/>
    </row>
    <row r="582" spans="1:25" x14ac:dyDescent="0.3">
      <c r="A582" s="4" t="s">
        <v>60</v>
      </c>
      <c r="B582" s="4">
        <v>2011</v>
      </c>
      <c r="C582" s="4" t="s">
        <v>23</v>
      </c>
      <c r="D582" s="4" t="str">
        <f>IF(Table1_2[[#This Row],[Life Span ]]&lt;65,"Low",IF(Table1_2[[#This Row],[Life Span ]]&lt;75,"Medium","High"))</f>
        <v>Medium</v>
      </c>
      <c r="E582" s="4">
        <v>74.2</v>
      </c>
      <c r="F582" s="4">
        <v>144</v>
      </c>
      <c r="G582" s="4">
        <f>AVERAGE(Table1_2[[#This Row],[Adult Mortality]],Table1_2[[#This Row],[infant deaths]])</f>
        <v>78</v>
      </c>
      <c r="H582" s="4">
        <v>12</v>
      </c>
      <c r="I582" s="4">
        <v>4.37</v>
      </c>
      <c r="J582" s="4">
        <v>184.3073618</v>
      </c>
      <c r="K582" s="3">
        <v>85</v>
      </c>
      <c r="L582" s="4">
        <v>6</v>
      </c>
      <c r="M582" s="4">
        <v>55</v>
      </c>
      <c r="N582" s="4">
        <v>14</v>
      </c>
      <c r="O582" s="4">
        <v>85</v>
      </c>
      <c r="P582" s="4">
        <v>6.64</v>
      </c>
      <c r="Q582" s="4">
        <v>85</v>
      </c>
      <c r="R582" s="4">
        <v>0.1</v>
      </c>
      <c r="S582" s="4">
        <v>7227.7396799999997</v>
      </c>
      <c r="T582" s="4">
        <v>4646646</v>
      </c>
      <c r="U582" s="4">
        <v>2.2000000000000002</v>
      </c>
      <c r="V582" s="4">
        <v>2</v>
      </c>
      <c r="W582" s="4">
        <v>0.7</v>
      </c>
      <c r="X582" s="4">
        <v>13</v>
      </c>
      <c r="Y582" s="4"/>
    </row>
    <row r="583" spans="1:25" x14ac:dyDescent="0.3">
      <c r="A583" s="4" t="s">
        <v>60</v>
      </c>
      <c r="B583" s="4">
        <v>2010</v>
      </c>
      <c r="C583" s="4" t="s">
        <v>23</v>
      </c>
      <c r="D583" s="4" t="str">
        <f>IF(Table1_2[[#This Row],[Life Span ]]&lt;65,"Low",IF(Table1_2[[#This Row],[Life Span ]]&lt;75,"Medium","High"))</f>
        <v>Medium</v>
      </c>
      <c r="E583" s="4">
        <v>73.599999999999994</v>
      </c>
      <c r="F583" s="4">
        <v>15</v>
      </c>
      <c r="G583" s="4">
        <f>AVERAGE(Table1_2[[#This Row],[Adult Mortality]],Table1_2[[#This Row],[infant deaths]])</f>
        <v>13.5</v>
      </c>
      <c r="H583" s="4">
        <v>12</v>
      </c>
      <c r="I583" s="4">
        <v>4.28</v>
      </c>
      <c r="J583" s="4">
        <v>113.24363459999999</v>
      </c>
      <c r="K583" s="3">
        <v>88</v>
      </c>
      <c r="L583" s="4">
        <v>0</v>
      </c>
      <c r="M583" s="4">
        <v>54.2</v>
      </c>
      <c r="N583" s="4">
        <v>15</v>
      </c>
      <c r="O583" s="4">
        <v>88</v>
      </c>
      <c r="P583" s="4">
        <v>6.76</v>
      </c>
      <c r="Q583" s="4">
        <v>88</v>
      </c>
      <c r="R583" s="4">
        <v>0.1</v>
      </c>
      <c r="S583" s="4">
        <v>625.65544</v>
      </c>
      <c r="T583" s="4">
        <v>4591897</v>
      </c>
      <c r="U583" s="4">
        <v>2.2000000000000002</v>
      </c>
      <c r="V583" s="4">
        <v>2</v>
      </c>
      <c r="W583" s="4">
        <v>0.69499999999999995</v>
      </c>
      <c r="X583" s="4">
        <v>12.8</v>
      </c>
      <c r="Y583" s="4"/>
    </row>
    <row r="584" spans="1:25" x14ac:dyDescent="0.3">
      <c r="A584" s="4" t="s">
        <v>60</v>
      </c>
      <c r="B584" s="4">
        <v>2009</v>
      </c>
      <c r="C584" s="4" t="s">
        <v>23</v>
      </c>
      <c r="D584" s="4" t="str">
        <f>IF(Table1_2[[#This Row],[Life Span ]]&lt;65,"Low",IF(Table1_2[[#This Row],[Life Span ]]&lt;75,"Medium","High"))</f>
        <v>Medium</v>
      </c>
      <c r="E584" s="4">
        <v>73.599999999999994</v>
      </c>
      <c r="F584" s="4">
        <v>15</v>
      </c>
      <c r="G584" s="4">
        <f>AVERAGE(Table1_2[[#This Row],[Adult Mortality]],Table1_2[[#This Row],[infant deaths]])</f>
        <v>14</v>
      </c>
      <c r="H584" s="4">
        <v>13</v>
      </c>
      <c r="I584" s="4">
        <v>4.34</v>
      </c>
      <c r="J584" s="4">
        <v>941.64640450000002</v>
      </c>
      <c r="K584" s="3">
        <v>92</v>
      </c>
      <c r="L584" s="4">
        <v>0</v>
      </c>
      <c r="M584" s="4">
        <v>53.5</v>
      </c>
      <c r="N584" s="4">
        <v>15</v>
      </c>
      <c r="O584" s="4">
        <v>92</v>
      </c>
      <c r="P584" s="4">
        <v>7.1</v>
      </c>
      <c r="Q584" s="4">
        <v>92</v>
      </c>
      <c r="R584" s="4">
        <v>0.1</v>
      </c>
      <c r="S584" s="4">
        <v>5148.4221129999996</v>
      </c>
      <c r="T584" s="4">
        <v>45416181</v>
      </c>
      <c r="U584" s="4">
        <v>2.2000000000000002</v>
      </c>
      <c r="V584" s="4">
        <v>2</v>
      </c>
      <c r="W584" s="4">
        <v>0.69099999999999995</v>
      </c>
      <c r="X584" s="4">
        <v>12.4</v>
      </c>
      <c r="Y584" s="4"/>
    </row>
    <row r="585" spans="1:25" x14ac:dyDescent="0.3">
      <c r="A585" s="4" t="s">
        <v>60</v>
      </c>
      <c r="B585" s="4">
        <v>2008</v>
      </c>
      <c r="C585" s="4" t="s">
        <v>23</v>
      </c>
      <c r="D585" s="4" t="str">
        <f>IF(Table1_2[[#This Row],[Life Span ]]&lt;65,"Low",IF(Table1_2[[#This Row],[Life Span ]]&lt;75,"Medium","High"))</f>
        <v>Medium</v>
      </c>
      <c r="E585" s="4">
        <v>73.5</v>
      </c>
      <c r="F585" s="4">
        <v>146</v>
      </c>
      <c r="G585" s="4">
        <f>AVERAGE(Table1_2[[#This Row],[Adult Mortality]],Table1_2[[#This Row],[infant deaths]])</f>
        <v>80</v>
      </c>
      <c r="H585" s="4">
        <v>14</v>
      </c>
      <c r="I585" s="4">
        <v>4.45</v>
      </c>
      <c r="J585" s="4">
        <v>978.07041000000004</v>
      </c>
      <c r="K585" s="3">
        <v>92</v>
      </c>
      <c r="L585" s="4">
        <v>0</v>
      </c>
      <c r="M585" s="4">
        <v>52.8</v>
      </c>
      <c r="N585" s="4">
        <v>16</v>
      </c>
      <c r="O585" s="4">
        <v>92</v>
      </c>
      <c r="P585" s="4">
        <v>6.62</v>
      </c>
      <c r="Q585" s="4">
        <v>92</v>
      </c>
      <c r="R585" s="4">
        <v>0.1</v>
      </c>
      <c r="S585" s="4">
        <v>5433.7245000000003</v>
      </c>
      <c r="T585" s="4">
        <v>4491544</v>
      </c>
      <c r="U585" s="4">
        <v>2.2999999999999998</v>
      </c>
      <c r="V585" s="4">
        <v>2</v>
      </c>
      <c r="W585" s="4">
        <v>0.68300000000000005</v>
      </c>
      <c r="X585" s="4">
        <v>12.2</v>
      </c>
      <c r="Y585" s="4"/>
    </row>
    <row r="586" spans="1:25" x14ac:dyDescent="0.3">
      <c r="A586" s="4" t="s">
        <v>60</v>
      </c>
      <c r="B586" s="4">
        <v>2007</v>
      </c>
      <c r="C586" s="4" t="s">
        <v>23</v>
      </c>
      <c r="D586" s="4" t="str">
        <f>IF(Table1_2[[#This Row],[Life Span ]]&lt;65,"Low",IF(Table1_2[[#This Row],[Life Span ]]&lt;75,"Medium","High"))</f>
        <v>Medium</v>
      </c>
      <c r="E586" s="4">
        <v>73.5</v>
      </c>
      <c r="F586" s="4">
        <v>144</v>
      </c>
      <c r="G586" s="4">
        <f>AVERAGE(Table1_2[[#This Row],[Adult Mortality]],Table1_2[[#This Row],[infant deaths]])</f>
        <v>79</v>
      </c>
      <c r="H586" s="4">
        <v>14</v>
      </c>
      <c r="I586" s="4">
        <v>4.66</v>
      </c>
      <c r="J586" s="4">
        <v>780.59467489999997</v>
      </c>
      <c r="K586" s="3">
        <v>93</v>
      </c>
      <c r="L586" s="4">
        <v>0</v>
      </c>
      <c r="M586" s="4">
        <v>52</v>
      </c>
      <c r="N586" s="4">
        <v>17</v>
      </c>
      <c r="O586" s="4">
        <v>93</v>
      </c>
      <c r="P586" s="4">
        <v>6.25</v>
      </c>
      <c r="Q586" s="4">
        <v>93</v>
      </c>
      <c r="R586" s="4">
        <v>0.1</v>
      </c>
      <c r="S586" s="4">
        <v>4674.2196100000001</v>
      </c>
      <c r="T586" s="4">
        <v>44374572</v>
      </c>
      <c r="U586" s="4">
        <v>2.2999999999999998</v>
      </c>
      <c r="V586" s="4">
        <v>2.1</v>
      </c>
      <c r="W586" s="4">
        <v>0.67500000000000004</v>
      </c>
      <c r="X586" s="4">
        <v>11.9</v>
      </c>
      <c r="Y586" s="4"/>
    </row>
    <row r="587" spans="1:25" x14ac:dyDescent="0.3">
      <c r="A587" s="4" t="s">
        <v>60</v>
      </c>
      <c r="B587" s="4">
        <v>2006</v>
      </c>
      <c r="C587" s="4" t="s">
        <v>23</v>
      </c>
      <c r="D587" s="4" t="str">
        <f>IF(Table1_2[[#This Row],[Life Span ]]&lt;65,"Low",IF(Table1_2[[#This Row],[Life Span ]]&lt;75,"Medium","High"))</f>
        <v>Medium</v>
      </c>
      <c r="E587" s="4">
        <v>73.099999999999994</v>
      </c>
      <c r="F587" s="4">
        <v>147</v>
      </c>
      <c r="G587" s="4">
        <f>AVERAGE(Table1_2[[#This Row],[Adult Mortality]],Table1_2[[#This Row],[infant deaths]])</f>
        <v>81</v>
      </c>
      <c r="H587" s="4">
        <v>15</v>
      </c>
      <c r="I587" s="4">
        <v>4.53</v>
      </c>
      <c r="J587" s="4">
        <v>62.437107740000002</v>
      </c>
      <c r="K587" s="3">
        <v>93</v>
      </c>
      <c r="L587" s="4">
        <v>0</v>
      </c>
      <c r="M587" s="4">
        <v>51.3</v>
      </c>
      <c r="N587" s="4">
        <v>17</v>
      </c>
      <c r="O587" s="4">
        <v>94</v>
      </c>
      <c r="P587" s="4">
        <v>6.11</v>
      </c>
      <c r="Q587" s="4">
        <v>93</v>
      </c>
      <c r="R587" s="4">
        <v>0.1</v>
      </c>
      <c r="S587" s="4">
        <v>379.78775999999999</v>
      </c>
      <c r="T587" s="4">
        <v>43835722</v>
      </c>
      <c r="U587" s="4">
        <v>2.2999999999999998</v>
      </c>
      <c r="V587" s="4">
        <v>2.1</v>
      </c>
      <c r="W587" s="4">
        <v>0.66900000000000004</v>
      </c>
      <c r="X587" s="4">
        <v>11.5</v>
      </c>
      <c r="Y587" s="4"/>
    </row>
    <row r="588" spans="1:25" x14ac:dyDescent="0.3">
      <c r="A588" s="4" t="s">
        <v>60</v>
      </c>
      <c r="B588" s="4">
        <v>2005</v>
      </c>
      <c r="C588" s="4" t="s">
        <v>23</v>
      </c>
      <c r="D588" s="4" t="str">
        <f>IF(Table1_2[[#This Row],[Life Span ]]&lt;65,"Low",IF(Table1_2[[#This Row],[Life Span ]]&lt;75,"Medium","High"))</f>
        <v>Medium</v>
      </c>
      <c r="E588" s="4">
        <v>73.099999999999994</v>
      </c>
      <c r="F588" s="4">
        <v>144</v>
      </c>
      <c r="G588" s="4">
        <f>AVERAGE(Table1_2[[#This Row],[Adult Mortality]],Table1_2[[#This Row],[infant deaths]])</f>
        <v>79.5</v>
      </c>
      <c r="H588" s="4">
        <v>15</v>
      </c>
      <c r="I588" s="4">
        <v>4.38</v>
      </c>
      <c r="J588" s="4">
        <v>531.98081760000002</v>
      </c>
      <c r="K588" s="3">
        <v>93</v>
      </c>
      <c r="L588" s="4">
        <v>0</v>
      </c>
      <c r="M588" s="4">
        <v>5.5</v>
      </c>
      <c r="N588" s="4">
        <v>18</v>
      </c>
      <c r="O588" s="4">
        <v>93</v>
      </c>
      <c r="P588" s="4">
        <v>5.82</v>
      </c>
      <c r="Q588" s="4">
        <v>93</v>
      </c>
      <c r="R588" s="4">
        <v>0.1</v>
      </c>
      <c r="S588" s="4">
        <v>3386.2559999999999</v>
      </c>
      <c r="T588" s="4">
        <v>43285634</v>
      </c>
      <c r="U588" s="4">
        <v>2.4</v>
      </c>
      <c r="V588" s="4">
        <v>2.1</v>
      </c>
      <c r="W588" s="4">
        <v>0.65800000000000003</v>
      </c>
      <c r="X588" s="4">
        <v>11.1</v>
      </c>
      <c r="Y588" s="4"/>
    </row>
    <row r="589" spans="1:25" x14ac:dyDescent="0.3">
      <c r="A589" s="4" t="s">
        <v>60</v>
      </c>
      <c r="B589" s="4">
        <v>2004</v>
      </c>
      <c r="C589" s="4" t="s">
        <v>23</v>
      </c>
      <c r="D589" s="4" t="str">
        <f>IF(Table1_2[[#This Row],[Life Span ]]&lt;65,"Low",IF(Table1_2[[#This Row],[Life Span ]]&lt;75,"Medium","High"))</f>
        <v>Medium</v>
      </c>
      <c r="E589" s="4">
        <v>72.8</v>
      </c>
      <c r="F589" s="4">
        <v>148</v>
      </c>
      <c r="G589" s="4">
        <f>AVERAGE(Table1_2[[#This Row],[Adult Mortality]],Table1_2[[#This Row],[infant deaths]])</f>
        <v>82</v>
      </c>
      <c r="H589" s="4">
        <v>16</v>
      </c>
      <c r="I589" s="4">
        <v>4.26</v>
      </c>
      <c r="J589" s="4">
        <v>42.17956418</v>
      </c>
      <c r="K589" s="3">
        <v>89</v>
      </c>
      <c r="L589" s="4">
        <v>0</v>
      </c>
      <c r="M589" s="4">
        <v>49.8</v>
      </c>
      <c r="N589" s="4">
        <v>19</v>
      </c>
      <c r="O589" s="4">
        <v>89</v>
      </c>
      <c r="P589" s="4">
        <v>5.37</v>
      </c>
      <c r="Q589" s="4">
        <v>89</v>
      </c>
      <c r="R589" s="4">
        <v>0.1</v>
      </c>
      <c r="S589" s="4">
        <v>274.24944199999999</v>
      </c>
      <c r="T589" s="4">
        <v>42724163</v>
      </c>
      <c r="U589" s="4">
        <v>2.4</v>
      </c>
      <c r="V589" s="4">
        <v>2.2000000000000002</v>
      </c>
      <c r="W589" s="4">
        <v>0.65800000000000003</v>
      </c>
      <c r="X589" s="4">
        <v>11.3</v>
      </c>
      <c r="Y589" s="4"/>
    </row>
    <row r="590" spans="1:25" x14ac:dyDescent="0.3">
      <c r="A590" s="4" t="s">
        <v>60</v>
      </c>
      <c r="B590" s="4">
        <v>2003</v>
      </c>
      <c r="C590" s="4" t="s">
        <v>23</v>
      </c>
      <c r="D590" s="4" t="str">
        <f>IF(Table1_2[[#This Row],[Life Span ]]&lt;65,"Low",IF(Table1_2[[#This Row],[Life Span ]]&lt;75,"Medium","High"))</f>
        <v>Medium</v>
      </c>
      <c r="E590" s="4">
        <v>72.400000000000006</v>
      </c>
      <c r="F590" s="4">
        <v>15</v>
      </c>
      <c r="G590" s="4">
        <f>AVERAGE(Table1_2[[#This Row],[Adult Mortality]],Table1_2[[#This Row],[infant deaths]])</f>
        <v>15.5</v>
      </c>
      <c r="H590" s="4">
        <v>16</v>
      </c>
      <c r="I590" s="4">
        <v>4.25</v>
      </c>
      <c r="J590" s="4">
        <v>417.80388979999998</v>
      </c>
      <c r="K590" s="3">
        <v>92</v>
      </c>
      <c r="L590" s="4">
        <v>0</v>
      </c>
      <c r="M590" s="4">
        <v>49</v>
      </c>
      <c r="N590" s="4">
        <v>19</v>
      </c>
      <c r="O590" s="4">
        <v>92</v>
      </c>
      <c r="P590" s="4">
        <v>5.92</v>
      </c>
      <c r="Q590" s="4">
        <v>92</v>
      </c>
      <c r="R590" s="4">
        <v>0.1</v>
      </c>
      <c r="S590" s="4">
        <v>2246.2574719999998</v>
      </c>
      <c r="T590" s="4">
        <v>42152151</v>
      </c>
      <c r="U590" s="4">
        <v>2.5</v>
      </c>
      <c r="V590" s="4">
        <v>2.2000000000000002</v>
      </c>
      <c r="W590" s="4">
        <v>0.65900000000000003</v>
      </c>
      <c r="X590" s="4">
        <v>11.6</v>
      </c>
      <c r="Y590" s="4"/>
    </row>
    <row r="591" spans="1:25" x14ac:dyDescent="0.3">
      <c r="A591" s="4" t="s">
        <v>60</v>
      </c>
      <c r="B591" s="4">
        <v>2002</v>
      </c>
      <c r="C591" s="4" t="s">
        <v>23</v>
      </c>
      <c r="D591" s="4" t="str">
        <f>IF(Table1_2[[#This Row],[Life Span ]]&lt;65,"Low",IF(Table1_2[[#This Row],[Life Span ]]&lt;75,"Medium","High"))</f>
        <v>Medium</v>
      </c>
      <c r="E591" s="4">
        <v>71.8</v>
      </c>
      <c r="F591" s="4">
        <v>163</v>
      </c>
      <c r="G591" s="4">
        <f>AVERAGE(Table1_2[[#This Row],[Adult Mortality]],Table1_2[[#This Row],[infant deaths]])</f>
        <v>90</v>
      </c>
      <c r="H591" s="4">
        <v>17</v>
      </c>
      <c r="I591" s="4">
        <v>4.45</v>
      </c>
      <c r="J591" s="4">
        <v>393.87736330000001</v>
      </c>
      <c r="K591" s="3">
        <v>78</v>
      </c>
      <c r="L591" s="4">
        <v>139</v>
      </c>
      <c r="M591" s="4">
        <v>48.2</v>
      </c>
      <c r="N591" s="4">
        <v>20</v>
      </c>
      <c r="O591" s="4">
        <v>83</v>
      </c>
      <c r="P591" s="4">
        <v>5.67</v>
      </c>
      <c r="Q591" s="4">
        <v>81</v>
      </c>
      <c r="R591" s="4">
        <v>0.1</v>
      </c>
      <c r="S591" s="4">
        <v>2355.7258569999999</v>
      </c>
      <c r="T591" s="4">
        <v>41572491</v>
      </c>
      <c r="U591" s="4">
        <v>2.5</v>
      </c>
      <c r="V591" s="4">
        <v>2.2999999999999998</v>
      </c>
      <c r="W591" s="4">
        <v>0.65600000000000003</v>
      </c>
      <c r="X591" s="4">
        <v>11.5</v>
      </c>
      <c r="Y591" s="4"/>
    </row>
    <row r="592" spans="1:25" x14ac:dyDescent="0.3">
      <c r="A592" s="4" t="s">
        <v>60</v>
      </c>
      <c r="B592" s="4">
        <v>2001</v>
      </c>
      <c r="C592" s="4" t="s">
        <v>23</v>
      </c>
      <c r="D592" s="4" t="str">
        <f>IF(Table1_2[[#This Row],[Life Span ]]&lt;65,"Low",IF(Table1_2[[#This Row],[Life Span ]]&lt;75,"Medium","High"))</f>
        <v>Medium</v>
      </c>
      <c r="E592" s="4">
        <v>71.5</v>
      </c>
      <c r="F592" s="4">
        <v>165</v>
      </c>
      <c r="G592" s="4">
        <f>AVERAGE(Table1_2[[#This Row],[Adult Mortality]],Table1_2[[#This Row],[infant deaths]])</f>
        <v>91</v>
      </c>
      <c r="H592" s="4">
        <v>17</v>
      </c>
      <c r="I592" s="4">
        <v>4.43</v>
      </c>
      <c r="J592" s="4">
        <v>404.42058580000003</v>
      </c>
      <c r="K592" s="3">
        <v>8</v>
      </c>
      <c r="L592" s="4">
        <v>3</v>
      </c>
      <c r="M592" s="4">
        <v>47.5</v>
      </c>
      <c r="N592" s="4">
        <v>21</v>
      </c>
      <c r="O592" s="4">
        <v>83</v>
      </c>
      <c r="P592" s="4">
        <v>5.96</v>
      </c>
      <c r="Q592" s="4">
        <v>8</v>
      </c>
      <c r="R592" s="4">
        <v>0.1</v>
      </c>
      <c r="S592" s="4">
        <v>2395.8565509999999</v>
      </c>
      <c r="T592" s="4">
        <v>498899</v>
      </c>
      <c r="U592" s="4">
        <v>2.5</v>
      </c>
      <c r="V592" s="4">
        <v>2.2999999999999998</v>
      </c>
      <c r="W592" s="4">
        <v>0.65300000000000002</v>
      </c>
      <c r="X592" s="4">
        <v>11.4</v>
      </c>
      <c r="Y592" s="4"/>
    </row>
    <row r="593" spans="1:25" x14ac:dyDescent="0.3">
      <c r="A593" s="4" t="s">
        <v>60</v>
      </c>
      <c r="B593" s="4">
        <v>2000</v>
      </c>
      <c r="C593" s="4" t="s">
        <v>23</v>
      </c>
      <c r="D593" s="4" t="str">
        <f>IF(Table1_2[[#This Row],[Life Span ]]&lt;65,"Low",IF(Table1_2[[#This Row],[Life Span ]]&lt;75,"Medium","High"))</f>
        <v>Medium</v>
      </c>
      <c r="E593" s="4">
        <v>71.400000000000006</v>
      </c>
      <c r="F593" s="4">
        <v>167</v>
      </c>
      <c r="G593" s="4">
        <f>AVERAGE(Table1_2[[#This Row],[Adult Mortality]],Table1_2[[#This Row],[infant deaths]])</f>
        <v>92.5</v>
      </c>
      <c r="H593" s="4">
        <v>18</v>
      </c>
      <c r="I593" s="4">
        <v>4.66</v>
      </c>
      <c r="J593" s="4">
        <v>477.13418139999999</v>
      </c>
      <c r="K593" s="3">
        <v>78</v>
      </c>
      <c r="L593" s="4">
        <v>1</v>
      </c>
      <c r="M593" s="4">
        <v>46.7</v>
      </c>
      <c r="N593" s="4">
        <v>21</v>
      </c>
      <c r="O593" s="4">
        <v>82</v>
      </c>
      <c r="P593" s="4">
        <v>5.91</v>
      </c>
      <c r="Q593" s="4">
        <v>79</v>
      </c>
      <c r="R593" s="4">
        <v>0.1</v>
      </c>
      <c r="S593" s="4">
        <v>2472.197831</v>
      </c>
      <c r="T593" s="4">
        <v>443958</v>
      </c>
      <c r="U593" s="4">
        <v>2.6</v>
      </c>
      <c r="V593" s="4">
        <v>2.2999999999999998</v>
      </c>
      <c r="W593" s="4">
        <v>0.65</v>
      </c>
      <c r="X593" s="4">
        <v>11.3</v>
      </c>
      <c r="Y593" s="4"/>
    </row>
    <row r="594" spans="1:25" x14ac:dyDescent="0.3">
      <c r="A594" s="4" t="s">
        <v>61</v>
      </c>
      <c r="B594" s="4">
        <v>2015</v>
      </c>
      <c r="C594" s="4" t="s">
        <v>23</v>
      </c>
      <c r="D594" s="4" t="str">
        <f>IF(Table1_2[[#This Row],[Life Span ]]&lt;65,"Low",IF(Table1_2[[#This Row],[Life Span ]]&lt;75,"Medium","High"))</f>
        <v>Low</v>
      </c>
      <c r="E594" s="4">
        <v>63.5</v>
      </c>
      <c r="F594" s="4">
        <v>227</v>
      </c>
      <c r="G594" s="4">
        <f>AVERAGE(Table1_2[[#This Row],[Adult Mortality]],Table1_2[[#This Row],[infant deaths]])</f>
        <v>114</v>
      </c>
      <c r="H594" s="4">
        <v>1</v>
      </c>
      <c r="I594" s="4">
        <v>0.01</v>
      </c>
      <c r="J594" s="4">
        <v>0</v>
      </c>
      <c r="K594" s="3">
        <v>91</v>
      </c>
      <c r="L594" s="4">
        <v>0</v>
      </c>
      <c r="M594" s="4">
        <v>24.2</v>
      </c>
      <c r="N594" s="4">
        <v>2</v>
      </c>
      <c r="O594" s="4">
        <v>92</v>
      </c>
      <c r="P594" s="4">
        <v>5.91</v>
      </c>
      <c r="Q594" s="4">
        <v>91</v>
      </c>
      <c r="R594" s="4">
        <v>0.8</v>
      </c>
      <c r="S594" s="4">
        <v>727.64638679999996</v>
      </c>
      <c r="T594" s="4">
        <v>777424</v>
      </c>
      <c r="U594" s="4">
        <v>6.7</v>
      </c>
      <c r="V594" s="4">
        <v>6.5</v>
      </c>
      <c r="W594" s="4">
        <v>0.498</v>
      </c>
      <c r="X594" s="4">
        <v>11.1</v>
      </c>
      <c r="Y594" s="4"/>
    </row>
    <row r="595" spans="1:25" x14ac:dyDescent="0.3">
      <c r="A595" s="4" t="s">
        <v>61</v>
      </c>
      <c r="B595" s="4">
        <v>2014</v>
      </c>
      <c r="C595" s="4" t="s">
        <v>23</v>
      </c>
      <c r="D595" s="4" t="str">
        <f>IF(Table1_2[[#This Row],[Life Span ]]&lt;65,"Low",IF(Table1_2[[#This Row],[Life Span ]]&lt;75,"Medium","High"))</f>
        <v>Low</v>
      </c>
      <c r="E595" s="4">
        <v>63.2</v>
      </c>
      <c r="F595" s="4">
        <v>23</v>
      </c>
      <c r="G595" s="4">
        <f>AVERAGE(Table1_2[[#This Row],[Adult Mortality]],Table1_2[[#This Row],[infant deaths]])</f>
        <v>12</v>
      </c>
      <c r="H595" s="4">
        <v>1</v>
      </c>
      <c r="I595" s="4">
        <v>0.01</v>
      </c>
      <c r="J595" s="4">
        <v>73.865849220000001</v>
      </c>
      <c r="K595" s="3">
        <v>88</v>
      </c>
      <c r="L595" s="4">
        <v>0</v>
      </c>
      <c r="M595" s="4">
        <v>23.7</v>
      </c>
      <c r="N595" s="4">
        <v>2</v>
      </c>
      <c r="O595" s="4">
        <v>87</v>
      </c>
      <c r="P595" s="4">
        <v>6.75</v>
      </c>
      <c r="Q595" s="4">
        <v>87</v>
      </c>
      <c r="R595" s="4">
        <v>0.8</v>
      </c>
      <c r="S595" s="4">
        <v>852.95437900000002</v>
      </c>
      <c r="T595" s="4">
        <v>759385</v>
      </c>
      <c r="U595" s="4">
        <v>6.8</v>
      </c>
      <c r="V595" s="4">
        <v>6.6</v>
      </c>
      <c r="W595" s="4">
        <v>0.497</v>
      </c>
      <c r="X595" s="4">
        <v>11.1</v>
      </c>
      <c r="Y595" s="4"/>
    </row>
    <row r="596" spans="1:25" x14ac:dyDescent="0.3">
      <c r="A596" s="4" t="s">
        <v>61</v>
      </c>
      <c r="B596" s="4">
        <v>2013</v>
      </c>
      <c r="C596" s="4" t="s">
        <v>23</v>
      </c>
      <c r="D596" s="4" t="str">
        <f>IF(Table1_2[[#This Row],[Life Span ]]&lt;65,"Low",IF(Table1_2[[#This Row],[Life Span ]]&lt;75,"Medium","High"))</f>
        <v>Low</v>
      </c>
      <c r="E596" s="4">
        <v>62.9</v>
      </c>
      <c r="F596" s="4">
        <v>233</v>
      </c>
      <c r="G596" s="4">
        <f>AVERAGE(Table1_2[[#This Row],[Adult Mortality]],Table1_2[[#This Row],[infant deaths]])</f>
        <v>117</v>
      </c>
      <c r="H596" s="4">
        <v>1</v>
      </c>
      <c r="I596" s="4">
        <v>0.01</v>
      </c>
      <c r="J596" s="4">
        <v>61.57443584</v>
      </c>
      <c r="K596" s="3">
        <v>88</v>
      </c>
      <c r="L596" s="4">
        <v>0</v>
      </c>
      <c r="M596" s="4">
        <v>23.2</v>
      </c>
      <c r="N596" s="4">
        <v>2</v>
      </c>
      <c r="O596" s="4">
        <v>85</v>
      </c>
      <c r="P596" s="4">
        <v>6.51</v>
      </c>
      <c r="Q596" s="4">
        <v>87</v>
      </c>
      <c r="R596" s="4">
        <v>0.8</v>
      </c>
      <c r="S596" s="4">
        <v>834.341949</v>
      </c>
      <c r="T596" s="4">
        <v>7415</v>
      </c>
      <c r="U596" s="4">
        <v>6.8</v>
      </c>
      <c r="V596" s="4">
        <v>6.6</v>
      </c>
      <c r="W596" s="4">
        <v>0.49</v>
      </c>
      <c r="X596" s="4">
        <v>10.9</v>
      </c>
      <c r="Y596" s="4"/>
    </row>
    <row r="597" spans="1:25" x14ac:dyDescent="0.3">
      <c r="A597" s="4" t="s">
        <v>61</v>
      </c>
      <c r="B597" s="4">
        <v>2012</v>
      </c>
      <c r="C597" s="4" t="s">
        <v>23</v>
      </c>
      <c r="D597" s="4" t="str">
        <f>IF(Table1_2[[#This Row],[Life Span ]]&lt;65,"Low",IF(Table1_2[[#This Row],[Life Span ]]&lt;75,"Medium","High"))</f>
        <v>Low</v>
      </c>
      <c r="E597" s="4">
        <v>62.5</v>
      </c>
      <c r="F597" s="4">
        <v>237</v>
      </c>
      <c r="G597" s="4">
        <f>AVERAGE(Table1_2[[#This Row],[Adult Mortality]],Table1_2[[#This Row],[infant deaths]])</f>
        <v>119.5</v>
      </c>
      <c r="H597" s="4">
        <v>2</v>
      </c>
      <c r="I597" s="4">
        <v>0.01</v>
      </c>
      <c r="J597" s="4">
        <v>78.390085709999994</v>
      </c>
      <c r="K597" s="3">
        <v>89</v>
      </c>
      <c r="L597" s="4">
        <v>1</v>
      </c>
      <c r="M597" s="4">
        <v>22.6</v>
      </c>
      <c r="N597" s="4">
        <v>2</v>
      </c>
      <c r="O597" s="4">
        <v>85</v>
      </c>
      <c r="P597" s="4">
        <v>7.11</v>
      </c>
      <c r="Q597" s="4">
        <v>86</v>
      </c>
      <c r="R597" s="4">
        <v>0.8</v>
      </c>
      <c r="S597" s="4">
        <v>788.632653</v>
      </c>
      <c r="T597" s="4">
        <v>723868</v>
      </c>
      <c r="U597" s="4">
        <v>6.9</v>
      </c>
      <c r="V597" s="4">
        <v>6.7</v>
      </c>
      <c r="W597" s="4">
        <v>0.48399999999999999</v>
      </c>
      <c r="X597" s="4">
        <v>10.8</v>
      </c>
      <c r="Y597" s="4"/>
    </row>
    <row r="598" spans="1:25" x14ac:dyDescent="0.3">
      <c r="A598" s="4" t="s">
        <v>61</v>
      </c>
      <c r="B598" s="4">
        <v>2011</v>
      </c>
      <c r="C598" s="4" t="s">
        <v>23</v>
      </c>
      <c r="D598" s="4" t="str">
        <f>IF(Table1_2[[#This Row],[Life Span ]]&lt;65,"Low",IF(Table1_2[[#This Row],[Life Span ]]&lt;75,"Medium","High"))</f>
        <v>Low</v>
      </c>
      <c r="E598" s="4">
        <v>62.2</v>
      </c>
      <c r="F598" s="4">
        <v>241</v>
      </c>
      <c r="G598" s="4">
        <f>AVERAGE(Table1_2[[#This Row],[Adult Mortality]],Table1_2[[#This Row],[infant deaths]])</f>
        <v>121.5</v>
      </c>
      <c r="H598" s="4">
        <v>2</v>
      </c>
      <c r="I598" s="4">
        <v>0.12</v>
      </c>
      <c r="J598" s="4">
        <v>59.659649700000003</v>
      </c>
      <c r="K598" s="3">
        <v>83</v>
      </c>
      <c r="L598" s="4">
        <v>3</v>
      </c>
      <c r="M598" s="4">
        <v>22.1</v>
      </c>
      <c r="N598" s="4">
        <v>2</v>
      </c>
      <c r="O598" s="4">
        <v>85</v>
      </c>
      <c r="P598" s="4">
        <v>6.1</v>
      </c>
      <c r="Q598" s="4">
        <v>83</v>
      </c>
      <c r="R598" s="4">
        <v>0.2</v>
      </c>
      <c r="S598" s="4">
        <v>829.75868849999995</v>
      </c>
      <c r="T598" s="4">
        <v>76569</v>
      </c>
      <c r="U598" s="4">
        <v>7</v>
      </c>
      <c r="V598" s="4">
        <v>6.8</v>
      </c>
      <c r="W598" s="4">
        <v>0.47899999999999998</v>
      </c>
      <c r="X598" s="4">
        <v>10.6</v>
      </c>
      <c r="Y598" s="4"/>
    </row>
    <row r="599" spans="1:25" x14ac:dyDescent="0.3">
      <c r="A599" s="4" t="s">
        <v>61</v>
      </c>
      <c r="B599" s="4">
        <v>2010</v>
      </c>
      <c r="C599" s="4" t="s">
        <v>23</v>
      </c>
      <c r="D599" s="4" t="str">
        <f>IF(Table1_2[[#This Row],[Life Span ]]&lt;65,"Low",IF(Table1_2[[#This Row],[Life Span ]]&lt;75,"Medium","High"))</f>
        <v>Low</v>
      </c>
      <c r="E599" s="4">
        <v>61.8</v>
      </c>
      <c r="F599" s="4">
        <v>246</v>
      </c>
      <c r="G599" s="4">
        <f>AVERAGE(Table1_2[[#This Row],[Adult Mortality]],Table1_2[[#This Row],[infant deaths]])</f>
        <v>124</v>
      </c>
      <c r="H599" s="4">
        <v>2</v>
      </c>
      <c r="I599" s="4">
        <v>0.15</v>
      </c>
      <c r="J599" s="4">
        <v>47.304218730000002</v>
      </c>
      <c r="K599" s="3">
        <v>74</v>
      </c>
      <c r="L599" s="4">
        <v>0</v>
      </c>
      <c r="M599" s="4">
        <v>21.6</v>
      </c>
      <c r="N599" s="4">
        <v>2</v>
      </c>
      <c r="O599" s="4">
        <v>82</v>
      </c>
      <c r="P599" s="4">
        <v>5.82</v>
      </c>
      <c r="Q599" s="4">
        <v>74</v>
      </c>
      <c r="R599" s="4">
        <v>0.1</v>
      </c>
      <c r="S599" s="4">
        <v>769.17428829999994</v>
      </c>
      <c r="T599" s="4">
        <v>689692</v>
      </c>
      <c r="U599" s="4">
        <v>7.1</v>
      </c>
      <c r="V599" s="4">
        <v>6.9</v>
      </c>
      <c r="W599" s="4">
        <v>0.47599999999999998</v>
      </c>
      <c r="X599" s="4">
        <v>10.5</v>
      </c>
      <c r="Y599" s="4"/>
    </row>
    <row r="600" spans="1:25" x14ac:dyDescent="0.3">
      <c r="A600" s="4" t="s">
        <v>61</v>
      </c>
      <c r="B600" s="4">
        <v>2009</v>
      </c>
      <c r="C600" s="4" t="s">
        <v>23</v>
      </c>
      <c r="D600" s="4" t="str">
        <f>IF(Table1_2[[#This Row],[Life Span ]]&lt;65,"Low",IF(Table1_2[[#This Row],[Life Span ]]&lt;75,"Medium","High"))</f>
        <v>Low</v>
      </c>
      <c r="E600" s="4">
        <v>61.3</v>
      </c>
      <c r="F600" s="4">
        <v>251</v>
      </c>
      <c r="G600" s="4">
        <f>AVERAGE(Table1_2[[#This Row],[Adult Mortality]],Table1_2[[#This Row],[infant deaths]])</f>
        <v>126.5</v>
      </c>
      <c r="H600" s="4">
        <v>2</v>
      </c>
      <c r="I600" s="4">
        <v>0.17</v>
      </c>
      <c r="J600" s="4">
        <v>56.98952474</v>
      </c>
      <c r="K600" s="3">
        <v>83</v>
      </c>
      <c r="L600" s="4">
        <v>1</v>
      </c>
      <c r="M600" s="4">
        <v>21.1</v>
      </c>
      <c r="N600" s="4">
        <v>2</v>
      </c>
      <c r="O600" s="4">
        <v>84</v>
      </c>
      <c r="P600" s="4">
        <v>3.82</v>
      </c>
      <c r="Q600" s="4">
        <v>83</v>
      </c>
      <c r="R600" s="4">
        <v>0.1</v>
      </c>
      <c r="S600" s="4">
        <v>778.54541989999996</v>
      </c>
      <c r="T600" s="4">
        <v>673252</v>
      </c>
      <c r="U600" s="4">
        <v>7.2</v>
      </c>
      <c r="V600" s="4">
        <v>7</v>
      </c>
      <c r="W600" s="4">
        <v>0.46500000000000002</v>
      </c>
      <c r="X600" s="4">
        <v>10.3</v>
      </c>
      <c r="Y600" s="4"/>
    </row>
    <row r="601" spans="1:25" x14ac:dyDescent="0.3">
      <c r="A601" s="4" t="s">
        <v>61</v>
      </c>
      <c r="B601" s="4">
        <v>2008</v>
      </c>
      <c r="C601" s="4" t="s">
        <v>23</v>
      </c>
      <c r="D601" s="4" t="str">
        <f>IF(Table1_2[[#This Row],[Life Span ]]&lt;65,"Low",IF(Table1_2[[#This Row],[Life Span ]]&lt;75,"Medium","High"))</f>
        <v>Low</v>
      </c>
      <c r="E601" s="4">
        <v>61</v>
      </c>
      <c r="F601" s="4">
        <v>255</v>
      </c>
      <c r="G601" s="4">
        <f>AVERAGE(Table1_2[[#This Row],[Adult Mortality]],Table1_2[[#This Row],[infant deaths]])</f>
        <v>128.5</v>
      </c>
      <c r="H601" s="4">
        <v>2</v>
      </c>
      <c r="I601" s="4">
        <v>0.12</v>
      </c>
      <c r="J601" s="4">
        <v>93.367889790000007</v>
      </c>
      <c r="K601" s="3">
        <v>81</v>
      </c>
      <c r="L601" s="4">
        <v>0</v>
      </c>
      <c r="M601" s="4">
        <v>2.6</v>
      </c>
      <c r="N601" s="4">
        <v>2</v>
      </c>
      <c r="O601" s="4">
        <v>81</v>
      </c>
      <c r="P601" s="4">
        <v>5.13</v>
      </c>
      <c r="Q601" s="4">
        <v>81</v>
      </c>
      <c r="R601" s="4">
        <v>0.1</v>
      </c>
      <c r="S601" s="4">
        <v>795.97519</v>
      </c>
      <c r="T601" s="4">
        <v>657229</v>
      </c>
      <c r="U601" s="4">
        <v>7.2</v>
      </c>
      <c r="V601" s="4">
        <v>7.1</v>
      </c>
      <c r="W601" s="4">
        <v>0.46100000000000002</v>
      </c>
      <c r="X601" s="4">
        <v>10.199999999999999</v>
      </c>
      <c r="Y601" s="4"/>
    </row>
    <row r="602" spans="1:25" x14ac:dyDescent="0.3">
      <c r="A602" s="4" t="s">
        <v>61</v>
      </c>
      <c r="B602" s="4">
        <v>2007</v>
      </c>
      <c r="C602" s="4" t="s">
        <v>23</v>
      </c>
      <c r="D602" s="4" t="str">
        <f>IF(Table1_2[[#This Row],[Life Span ]]&lt;65,"Low",IF(Table1_2[[#This Row],[Life Span ]]&lt;75,"Medium","High"))</f>
        <v>Medium</v>
      </c>
      <c r="E602" s="4">
        <v>66</v>
      </c>
      <c r="F602" s="4">
        <v>259</v>
      </c>
      <c r="G602" s="4">
        <f>AVERAGE(Table1_2[[#This Row],[Adult Mortality]],Table1_2[[#This Row],[infant deaths]])</f>
        <v>130.5</v>
      </c>
      <c r="H602" s="4">
        <v>2</v>
      </c>
      <c r="I602" s="4">
        <v>0.16</v>
      </c>
      <c r="J602" s="4">
        <v>9.0876381940000002</v>
      </c>
      <c r="K602" s="3">
        <v>75</v>
      </c>
      <c r="L602" s="4">
        <v>0</v>
      </c>
      <c r="M602" s="4">
        <v>2.1</v>
      </c>
      <c r="N602" s="4">
        <v>2</v>
      </c>
      <c r="O602" s="4">
        <v>75</v>
      </c>
      <c r="P602" s="4">
        <v>4.93</v>
      </c>
      <c r="Q602" s="4">
        <v>75</v>
      </c>
      <c r="R602" s="4">
        <v>0.1</v>
      </c>
      <c r="S602" s="4">
        <v>72.759313000000006</v>
      </c>
      <c r="T602" s="4">
        <v>64162</v>
      </c>
      <c r="U602" s="4">
        <v>7.3</v>
      </c>
      <c r="V602" s="4">
        <v>7.2</v>
      </c>
      <c r="W602" s="4">
        <v>0.45900000000000002</v>
      </c>
      <c r="X602" s="4">
        <v>10</v>
      </c>
      <c r="Y602" s="4"/>
    </row>
    <row r="603" spans="1:25" x14ac:dyDescent="0.3">
      <c r="A603" s="4" t="s">
        <v>61</v>
      </c>
      <c r="B603" s="4">
        <v>2006</v>
      </c>
      <c r="C603" s="4" t="s">
        <v>23</v>
      </c>
      <c r="D603" s="4" t="str">
        <f>IF(Table1_2[[#This Row],[Life Span ]]&lt;65,"Low",IF(Table1_2[[#This Row],[Life Span ]]&lt;75,"Medium","High"))</f>
        <v>Low</v>
      </c>
      <c r="E603" s="4">
        <v>63</v>
      </c>
      <c r="F603" s="4">
        <v>262</v>
      </c>
      <c r="G603" s="4">
        <f>AVERAGE(Table1_2[[#This Row],[Adult Mortality]],Table1_2[[#This Row],[infant deaths]])</f>
        <v>132</v>
      </c>
      <c r="H603" s="4">
        <v>2</v>
      </c>
      <c r="I603" s="4">
        <v>0.25</v>
      </c>
      <c r="J603" s="4">
        <v>77.028395799999998</v>
      </c>
      <c r="K603" s="3">
        <v>69</v>
      </c>
      <c r="L603" s="4">
        <v>85</v>
      </c>
      <c r="M603" s="4">
        <v>19.600000000000001</v>
      </c>
      <c r="N603" s="4">
        <v>2</v>
      </c>
      <c r="O603" s="4">
        <v>69</v>
      </c>
      <c r="P603" s="4">
        <v>4.57</v>
      </c>
      <c r="Q603" s="4">
        <v>69</v>
      </c>
      <c r="R603" s="4">
        <v>0.1</v>
      </c>
      <c r="S603" s="4">
        <v>648.38716999999997</v>
      </c>
      <c r="T603" s="4">
        <v>626425</v>
      </c>
      <c r="U603" s="4">
        <v>7.4</v>
      </c>
      <c r="V603" s="4">
        <v>7.3</v>
      </c>
      <c r="W603" s="4">
        <v>0.45100000000000001</v>
      </c>
      <c r="X603" s="4">
        <v>9.9</v>
      </c>
      <c r="Y603" s="4"/>
    </row>
    <row r="604" spans="1:25" x14ac:dyDescent="0.3">
      <c r="A604" s="4" t="s">
        <v>61</v>
      </c>
      <c r="B604" s="4">
        <v>2005</v>
      </c>
      <c r="C604" s="4" t="s">
        <v>23</v>
      </c>
      <c r="D604" s="4" t="str">
        <f>IF(Table1_2[[#This Row],[Life Span ]]&lt;65,"Low",IF(Table1_2[[#This Row],[Life Span ]]&lt;75,"Medium","High"))</f>
        <v>Low</v>
      </c>
      <c r="E604" s="4">
        <v>60</v>
      </c>
      <c r="F604" s="4">
        <v>266</v>
      </c>
      <c r="G604" s="4">
        <f>AVERAGE(Table1_2[[#This Row],[Adult Mortality]],Table1_2[[#This Row],[infant deaths]])</f>
        <v>134</v>
      </c>
      <c r="H604" s="4">
        <v>2</v>
      </c>
      <c r="I604" s="4">
        <v>0.24</v>
      </c>
      <c r="J604" s="4">
        <v>69.967543500000005</v>
      </c>
      <c r="K604" s="3">
        <v>68</v>
      </c>
      <c r="L604" s="4">
        <v>912</v>
      </c>
      <c r="M604" s="4">
        <v>19.2</v>
      </c>
      <c r="N604" s="4">
        <v>2</v>
      </c>
      <c r="O604" s="4">
        <v>67</v>
      </c>
      <c r="P604" s="4">
        <v>4.32</v>
      </c>
      <c r="Q604" s="4">
        <v>68</v>
      </c>
      <c r="R604" s="4">
        <v>0.1</v>
      </c>
      <c r="S604" s="4">
        <v>621.93371999999999</v>
      </c>
      <c r="T604" s="4">
        <v>611627</v>
      </c>
      <c r="U604" s="4">
        <v>7.5</v>
      </c>
      <c r="V604" s="4">
        <v>7.4</v>
      </c>
      <c r="W604" s="4">
        <v>0.434</v>
      </c>
      <c r="X604" s="4">
        <v>9.6999999999999993</v>
      </c>
      <c r="Y604" s="4"/>
    </row>
    <row r="605" spans="1:25" x14ac:dyDescent="0.3">
      <c r="A605" s="4" t="s">
        <v>61</v>
      </c>
      <c r="B605" s="4">
        <v>2004</v>
      </c>
      <c r="C605" s="4" t="s">
        <v>23</v>
      </c>
      <c r="D605" s="4" t="str">
        <f>IF(Table1_2[[#This Row],[Life Span ]]&lt;65,"Low",IF(Table1_2[[#This Row],[Life Span ]]&lt;75,"Medium","High"))</f>
        <v>Low</v>
      </c>
      <c r="E605" s="4">
        <v>59.8</v>
      </c>
      <c r="F605" s="4">
        <v>269</v>
      </c>
      <c r="G605" s="4">
        <f>AVERAGE(Table1_2[[#This Row],[Adult Mortality]],Table1_2[[#This Row],[infant deaths]])</f>
        <v>135.5</v>
      </c>
      <c r="H605" s="4">
        <v>2</v>
      </c>
      <c r="I605" s="4">
        <v>0.27</v>
      </c>
      <c r="J605" s="4">
        <v>7.2121107660000003</v>
      </c>
      <c r="K605" s="3">
        <v>77</v>
      </c>
      <c r="L605" s="4">
        <v>0</v>
      </c>
      <c r="M605" s="4">
        <v>18.8</v>
      </c>
      <c r="N605" s="4">
        <v>2</v>
      </c>
      <c r="O605" s="4">
        <v>73</v>
      </c>
      <c r="P605" s="4">
        <v>3.96</v>
      </c>
      <c r="Q605" s="4">
        <v>76</v>
      </c>
      <c r="R605" s="4">
        <v>0.1</v>
      </c>
      <c r="S605" s="4">
        <v>616.4197236</v>
      </c>
      <c r="T605" s="4">
        <v>597228</v>
      </c>
      <c r="U605" s="4">
        <v>7.5</v>
      </c>
      <c r="V605" s="4">
        <v>7.5</v>
      </c>
      <c r="W605" s="4">
        <v>0</v>
      </c>
      <c r="X605" s="4">
        <v>9.5</v>
      </c>
      <c r="Y605" s="4"/>
    </row>
    <row r="606" spans="1:25" x14ac:dyDescent="0.3">
      <c r="A606" s="4" t="s">
        <v>61</v>
      </c>
      <c r="B606" s="4">
        <v>2003</v>
      </c>
      <c r="C606" s="4" t="s">
        <v>23</v>
      </c>
      <c r="D606" s="4" t="str">
        <f>IF(Table1_2[[#This Row],[Life Span ]]&lt;65,"Low",IF(Table1_2[[#This Row],[Life Span ]]&lt;75,"Medium","High"))</f>
        <v>Low</v>
      </c>
      <c r="E606" s="4">
        <v>59.6</v>
      </c>
      <c r="F606" s="4">
        <v>271</v>
      </c>
      <c r="G606" s="4">
        <f>AVERAGE(Table1_2[[#This Row],[Adult Mortality]],Table1_2[[#This Row],[infant deaths]])</f>
        <v>136.5</v>
      </c>
      <c r="H606" s="4">
        <v>2</v>
      </c>
      <c r="I606" s="4">
        <v>0.26</v>
      </c>
      <c r="J606" s="4">
        <v>45.090108350000001</v>
      </c>
      <c r="K606" s="3">
        <v>28</v>
      </c>
      <c r="L606" s="4">
        <v>0</v>
      </c>
      <c r="M606" s="4">
        <v>18.399999999999999</v>
      </c>
      <c r="N606" s="4">
        <v>2</v>
      </c>
      <c r="O606" s="4">
        <v>8</v>
      </c>
      <c r="P606" s="4">
        <v>3.65</v>
      </c>
      <c r="Q606" s="4">
        <v>8</v>
      </c>
      <c r="R606" s="4">
        <v>0.1</v>
      </c>
      <c r="S606" s="4">
        <v>544.56652599999995</v>
      </c>
      <c r="T606" s="4">
        <v>583211</v>
      </c>
      <c r="U606" s="4">
        <v>7.6</v>
      </c>
      <c r="V606" s="4">
        <v>7.6</v>
      </c>
      <c r="W606" s="4">
        <v>0</v>
      </c>
      <c r="X606" s="4">
        <v>9.1999999999999993</v>
      </c>
      <c r="Y606" s="4"/>
    </row>
    <row r="607" spans="1:25" x14ac:dyDescent="0.3">
      <c r="A607" s="4" t="s">
        <v>61</v>
      </c>
      <c r="B607" s="4">
        <v>2002</v>
      </c>
      <c r="C607" s="4" t="s">
        <v>23</v>
      </c>
      <c r="D607" s="4" t="str">
        <f>IF(Table1_2[[#This Row],[Life Span ]]&lt;65,"Low",IF(Table1_2[[#This Row],[Life Span ]]&lt;75,"Medium","High"))</f>
        <v>Low</v>
      </c>
      <c r="E607" s="4">
        <v>59.5</v>
      </c>
      <c r="F607" s="4">
        <v>271</v>
      </c>
      <c r="G607" s="4">
        <f>AVERAGE(Table1_2[[#This Row],[Adult Mortality]],Table1_2[[#This Row],[infant deaths]])</f>
        <v>136.5</v>
      </c>
      <c r="H607" s="4">
        <v>2</v>
      </c>
      <c r="I607" s="4">
        <v>0.08</v>
      </c>
      <c r="J607" s="4">
        <v>29.418974949999999</v>
      </c>
      <c r="K607" s="3">
        <v>28</v>
      </c>
      <c r="L607" s="4">
        <v>0</v>
      </c>
      <c r="M607" s="4">
        <v>18</v>
      </c>
      <c r="N607" s="4">
        <v>2</v>
      </c>
      <c r="O607" s="4">
        <v>98</v>
      </c>
      <c r="P607" s="4">
        <v>3.39</v>
      </c>
      <c r="Q607" s="4">
        <v>89</v>
      </c>
      <c r="R607" s="4">
        <v>0.1</v>
      </c>
      <c r="S607" s="4">
        <v>433.2691451</v>
      </c>
      <c r="T607" s="4">
        <v>569479</v>
      </c>
      <c r="U607" s="4">
        <v>7.7</v>
      </c>
      <c r="V607" s="4">
        <v>7.7</v>
      </c>
      <c r="W607" s="4">
        <v>0</v>
      </c>
      <c r="X607" s="4">
        <v>8.8000000000000007</v>
      </c>
      <c r="Y607" s="4"/>
    </row>
    <row r="608" spans="1:25" x14ac:dyDescent="0.3">
      <c r="A608" s="4" t="s">
        <v>61</v>
      </c>
      <c r="B608" s="4">
        <v>2001</v>
      </c>
      <c r="C608" s="4" t="s">
        <v>23</v>
      </c>
      <c r="D608" s="4" t="str">
        <f>IF(Table1_2[[#This Row],[Life Span ]]&lt;65,"Low",IF(Table1_2[[#This Row],[Life Span ]]&lt;75,"Medium","High"))</f>
        <v>Low</v>
      </c>
      <c r="E608" s="4">
        <v>59.5</v>
      </c>
      <c r="F608" s="4">
        <v>272</v>
      </c>
      <c r="G608" s="4">
        <f>AVERAGE(Table1_2[[#This Row],[Adult Mortality]],Table1_2[[#This Row],[infant deaths]])</f>
        <v>136.5</v>
      </c>
      <c r="H608" s="4">
        <v>1</v>
      </c>
      <c r="I608" s="4">
        <v>0.08</v>
      </c>
      <c r="J608" s="4">
        <v>19.717410430000001</v>
      </c>
      <c r="K608" s="3">
        <v>28</v>
      </c>
      <c r="L608" s="4">
        <v>0</v>
      </c>
      <c r="M608" s="4">
        <v>17.600000000000001</v>
      </c>
      <c r="N608" s="4">
        <v>2</v>
      </c>
      <c r="O608" s="4">
        <v>7</v>
      </c>
      <c r="P608" s="4">
        <v>2.86</v>
      </c>
      <c r="Q608" s="4">
        <v>7</v>
      </c>
      <c r="R608" s="4">
        <v>0.1</v>
      </c>
      <c r="S608" s="4">
        <v>395.93193630000002</v>
      </c>
      <c r="T608" s="4">
        <v>555888</v>
      </c>
      <c r="U608" s="4">
        <v>7.8</v>
      </c>
      <c r="V608" s="4">
        <v>7.8</v>
      </c>
      <c r="W608" s="4">
        <v>0</v>
      </c>
      <c r="X608" s="4">
        <v>8.5</v>
      </c>
      <c r="Y608" s="4"/>
    </row>
    <row r="609" spans="1:25" x14ac:dyDescent="0.3">
      <c r="A609" s="4" t="s">
        <v>61</v>
      </c>
      <c r="B609" s="4">
        <v>2000</v>
      </c>
      <c r="C609" s="4" t="s">
        <v>23</v>
      </c>
      <c r="D609" s="4" t="str">
        <f>IF(Table1_2[[#This Row],[Life Span ]]&lt;65,"Low",IF(Table1_2[[#This Row],[Life Span ]]&lt;75,"Medium","High"))</f>
        <v>Low</v>
      </c>
      <c r="E609" s="4">
        <v>59.5</v>
      </c>
      <c r="F609" s="4">
        <v>272</v>
      </c>
      <c r="G609" s="4">
        <f>AVERAGE(Table1_2[[#This Row],[Adult Mortality]],Table1_2[[#This Row],[infant deaths]])</f>
        <v>136.5</v>
      </c>
      <c r="H609" s="4">
        <v>1</v>
      </c>
      <c r="I609" s="4">
        <v>0.09</v>
      </c>
      <c r="J609" s="4">
        <v>35.029486239999997</v>
      </c>
      <c r="K609" s="3">
        <v>28</v>
      </c>
      <c r="L609" s="4">
        <v>0</v>
      </c>
      <c r="M609" s="4">
        <v>17.3</v>
      </c>
      <c r="N609" s="4">
        <v>2</v>
      </c>
      <c r="O609" s="4">
        <v>7</v>
      </c>
      <c r="P609" s="4">
        <v>3.56</v>
      </c>
      <c r="Q609" s="4">
        <v>7</v>
      </c>
      <c r="R609" s="4">
        <v>0.1</v>
      </c>
      <c r="S609" s="4">
        <v>375.8528566</v>
      </c>
      <c r="T609" s="4">
        <v>542357</v>
      </c>
      <c r="U609" s="4">
        <v>7.9</v>
      </c>
      <c r="V609" s="4">
        <v>7.9</v>
      </c>
      <c r="W609" s="4">
        <v>0</v>
      </c>
      <c r="X609" s="4">
        <v>8.1999999999999993</v>
      </c>
      <c r="Y609" s="4"/>
    </row>
    <row r="610" spans="1:25" x14ac:dyDescent="0.3">
      <c r="A610" s="4" t="s">
        <v>62</v>
      </c>
      <c r="B610" s="4">
        <v>2015</v>
      </c>
      <c r="C610" s="4" t="s">
        <v>23</v>
      </c>
      <c r="D610" s="4" t="str">
        <f>IF(Table1_2[[#This Row],[Life Span ]]&lt;65,"Low",IF(Table1_2[[#This Row],[Life Span ]]&lt;75,"Medium","High"))</f>
        <v>Low</v>
      </c>
      <c r="E610" s="4">
        <v>64.7</v>
      </c>
      <c r="F610" s="4">
        <v>267</v>
      </c>
      <c r="G610" s="4">
        <f>AVERAGE(Table1_2[[#This Row],[Adult Mortality]],Table1_2[[#This Row],[infant deaths]])</f>
        <v>137</v>
      </c>
      <c r="H610" s="4">
        <v>7</v>
      </c>
      <c r="I610" s="4">
        <v>0.01</v>
      </c>
      <c r="J610" s="4">
        <v>0</v>
      </c>
      <c r="K610" s="3">
        <v>8</v>
      </c>
      <c r="L610" s="4">
        <v>1359</v>
      </c>
      <c r="M610" s="4">
        <v>27.4</v>
      </c>
      <c r="N610" s="4">
        <v>10</v>
      </c>
      <c r="O610" s="4">
        <v>8</v>
      </c>
      <c r="P610" s="4">
        <v>3.56</v>
      </c>
      <c r="Q610" s="4">
        <v>8</v>
      </c>
      <c r="R610" s="4">
        <v>2.8</v>
      </c>
      <c r="S610" s="4">
        <v>7483.15</v>
      </c>
      <c r="T610" s="4">
        <v>542357</v>
      </c>
      <c r="U610" s="4">
        <v>7.5</v>
      </c>
      <c r="V610" s="4">
        <v>7.1</v>
      </c>
      <c r="W610" s="4">
        <v>0.59</v>
      </c>
      <c r="X610" s="4">
        <v>11.1</v>
      </c>
      <c r="Y610" s="4"/>
    </row>
    <row r="611" spans="1:25" x14ac:dyDescent="0.3">
      <c r="A611" s="4" t="s">
        <v>62</v>
      </c>
      <c r="B611" s="4">
        <v>2014</v>
      </c>
      <c r="C611" s="4" t="s">
        <v>23</v>
      </c>
      <c r="D611" s="4" t="str">
        <f>IF(Table1_2[[#This Row],[Life Span ]]&lt;65,"Low",IF(Table1_2[[#This Row],[Life Span ]]&lt;75,"Medium","High"))</f>
        <v>Low</v>
      </c>
      <c r="E611" s="4">
        <v>64.2</v>
      </c>
      <c r="F611" s="4">
        <v>275</v>
      </c>
      <c r="G611" s="4">
        <f>AVERAGE(Table1_2[[#This Row],[Adult Mortality]],Table1_2[[#This Row],[infant deaths]])</f>
        <v>141</v>
      </c>
      <c r="H611" s="4">
        <v>7</v>
      </c>
      <c r="I611" s="4">
        <v>0.01</v>
      </c>
      <c r="J611" s="4">
        <v>0</v>
      </c>
      <c r="K611" s="3">
        <v>9</v>
      </c>
      <c r="L611" s="4">
        <v>71</v>
      </c>
      <c r="M611" s="4">
        <v>26.8</v>
      </c>
      <c r="N611" s="4">
        <v>10</v>
      </c>
      <c r="O611" s="4">
        <v>9</v>
      </c>
      <c r="P611" s="4">
        <v>5.15</v>
      </c>
      <c r="Q611" s="4">
        <v>9</v>
      </c>
      <c r="R611" s="4">
        <v>3</v>
      </c>
      <c r="S611" s="4">
        <v>7483.15</v>
      </c>
      <c r="T611" s="4">
        <v>542357</v>
      </c>
      <c r="U611" s="4">
        <v>7.6</v>
      </c>
      <c r="V611" s="4">
        <v>7.3</v>
      </c>
      <c r="W611" s="4">
        <v>0.58099999999999996</v>
      </c>
      <c r="X611" s="4">
        <v>11.1</v>
      </c>
      <c r="Y611" s="4"/>
    </row>
    <row r="612" spans="1:25" x14ac:dyDescent="0.3">
      <c r="A612" s="4" t="s">
        <v>62</v>
      </c>
      <c r="B612" s="4">
        <v>2013</v>
      </c>
      <c r="C612" s="4" t="s">
        <v>23</v>
      </c>
      <c r="D612" s="4" t="str">
        <f>IF(Table1_2[[#This Row],[Life Span ]]&lt;65,"Low",IF(Table1_2[[#This Row],[Life Span ]]&lt;75,"Medium","High"))</f>
        <v>Low</v>
      </c>
      <c r="E612" s="4">
        <v>63.9</v>
      </c>
      <c r="F612" s="4">
        <v>274</v>
      </c>
      <c r="G612" s="4">
        <f>AVERAGE(Table1_2[[#This Row],[Adult Mortality]],Table1_2[[#This Row],[infant deaths]])</f>
        <v>140.5</v>
      </c>
      <c r="H612" s="4">
        <v>7</v>
      </c>
      <c r="I612" s="4">
        <v>0.01</v>
      </c>
      <c r="J612" s="4">
        <v>0</v>
      </c>
      <c r="K612" s="3">
        <v>85</v>
      </c>
      <c r="L612" s="4">
        <v>124</v>
      </c>
      <c r="M612" s="4">
        <v>26.2</v>
      </c>
      <c r="N612" s="4">
        <v>10</v>
      </c>
      <c r="O612" s="4">
        <v>85</v>
      </c>
      <c r="P612" s="4">
        <v>5.9</v>
      </c>
      <c r="Q612" s="4">
        <v>85</v>
      </c>
      <c r="R612" s="4">
        <v>3</v>
      </c>
      <c r="S612" s="4">
        <v>7483.15</v>
      </c>
      <c r="T612" s="4">
        <v>542357</v>
      </c>
      <c r="U612" s="4">
        <v>7.7</v>
      </c>
      <c r="V612" s="4">
        <v>7.4</v>
      </c>
      <c r="W612" s="4">
        <v>0.57599999999999996</v>
      </c>
      <c r="X612" s="4">
        <v>11.1</v>
      </c>
      <c r="Y612" s="4"/>
    </row>
    <row r="613" spans="1:25" x14ac:dyDescent="0.3">
      <c r="A613" s="4" t="s">
        <v>62</v>
      </c>
      <c r="B613" s="4">
        <v>2012</v>
      </c>
      <c r="C613" s="4" t="s">
        <v>23</v>
      </c>
      <c r="D613" s="4" t="str">
        <f>IF(Table1_2[[#This Row],[Life Span ]]&lt;65,"Low",IF(Table1_2[[#This Row],[Life Span ]]&lt;75,"Medium","High"))</f>
        <v>Low</v>
      </c>
      <c r="E613" s="4">
        <v>63.7</v>
      </c>
      <c r="F613" s="4">
        <v>273</v>
      </c>
      <c r="G613" s="4">
        <f>AVERAGE(Table1_2[[#This Row],[Adult Mortality]],Table1_2[[#This Row],[infant deaths]])</f>
        <v>140</v>
      </c>
      <c r="H613" s="4">
        <v>7</v>
      </c>
      <c r="I613" s="4">
        <v>0.01</v>
      </c>
      <c r="J613" s="4">
        <v>0</v>
      </c>
      <c r="K613" s="3">
        <v>62</v>
      </c>
      <c r="L613" s="4">
        <v>260</v>
      </c>
      <c r="M613" s="4">
        <v>25.6</v>
      </c>
      <c r="N613" s="4">
        <v>10</v>
      </c>
      <c r="O613" s="4">
        <v>61</v>
      </c>
      <c r="P613" s="4">
        <v>3.98</v>
      </c>
      <c r="Q613" s="4">
        <v>85</v>
      </c>
      <c r="R613" s="4">
        <v>3.3</v>
      </c>
      <c r="S613" s="4">
        <v>7483.15</v>
      </c>
      <c r="T613" s="4">
        <v>542357</v>
      </c>
      <c r="U613" s="4">
        <v>7.9</v>
      </c>
      <c r="V613" s="4">
        <v>7.5</v>
      </c>
      <c r="W613" s="4">
        <v>0.55700000000000005</v>
      </c>
      <c r="X613" s="4">
        <v>10.199999999999999</v>
      </c>
      <c r="Y613" s="4"/>
    </row>
    <row r="614" spans="1:25" x14ac:dyDescent="0.3">
      <c r="A614" s="4" t="s">
        <v>62</v>
      </c>
      <c r="B614" s="4">
        <v>2011</v>
      </c>
      <c r="C614" s="4" t="s">
        <v>23</v>
      </c>
      <c r="D614" s="4" t="str">
        <f>IF(Table1_2[[#This Row],[Life Span ]]&lt;65,"Low",IF(Table1_2[[#This Row],[Life Span ]]&lt;75,"Medium","High"))</f>
        <v>Low</v>
      </c>
      <c r="E614" s="4">
        <v>62.9</v>
      </c>
      <c r="F614" s="4">
        <v>285</v>
      </c>
      <c r="G614" s="4">
        <f>AVERAGE(Table1_2[[#This Row],[Adult Mortality]],Table1_2[[#This Row],[infant deaths]])</f>
        <v>146</v>
      </c>
      <c r="H614" s="4">
        <v>7</v>
      </c>
      <c r="I614" s="4">
        <v>3.82</v>
      </c>
      <c r="J614" s="4">
        <v>0</v>
      </c>
      <c r="K614" s="3">
        <v>7</v>
      </c>
      <c r="L614" s="4">
        <v>315</v>
      </c>
      <c r="M614" s="4">
        <v>25</v>
      </c>
      <c r="N614" s="4">
        <v>10</v>
      </c>
      <c r="O614" s="4">
        <v>69</v>
      </c>
      <c r="P614" s="4">
        <v>2.79</v>
      </c>
      <c r="Q614" s="4">
        <v>82</v>
      </c>
      <c r="R614" s="4">
        <v>3.5</v>
      </c>
      <c r="S614" s="4">
        <v>7483.15</v>
      </c>
      <c r="T614" s="4">
        <v>542357</v>
      </c>
      <c r="U614" s="4">
        <v>8</v>
      </c>
      <c r="V614" s="4">
        <v>7.6</v>
      </c>
      <c r="W614" s="4">
        <v>0.55800000000000005</v>
      </c>
      <c r="X614" s="4">
        <v>10.7</v>
      </c>
      <c r="Y614" s="4"/>
    </row>
    <row r="615" spans="1:25" x14ac:dyDescent="0.3">
      <c r="A615" s="4" t="s">
        <v>62</v>
      </c>
      <c r="B615" s="4">
        <v>2010</v>
      </c>
      <c r="C615" s="4" t="s">
        <v>23</v>
      </c>
      <c r="D615" s="4" t="str">
        <f>IF(Table1_2[[#This Row],[Life Span ]]&lt;65,"Low",IF(Table1_2[[#This Row],[Life Span ]]&lt;75,"Medium","High"))</f>
        <v>Low</v>
      </c>
      <c r="E615" s="4">
        <v>62</v>
      </c>
      <c r="F615" s="4">
        <v>298</v>
      </c>
      <c r="G615" s="4">
        <f>AVERAGE(Table1_2[[#This Row],[Adult Mortality]],Table1_2[[#This Row],[infant deaths]])</f>
        <v>152.5</v>
      </c>
      <c r="H615" s="4">
        <v>7</v>
      </c>
      <c r="I615" s="4">
        <v>3.53</v>
      </c>
      <c r="J615" s="4">
        <v>0</v>
      </c>
      <c r="K615" s="3">
        <v>74</v>
      </c>
      <c r="L615" s="4">
        <v>4</v>
      </c>
      <c r="M615" s="4">
        <v>24.5</v>
      </c>
      <c r="N615" s="4">
        <v>10</v>
      </c>
      <c r="O615" s="4">
        <v>72</v>
      </c>
      <c r="P615" s="4">
        <v>2.29</v>
      </c>
      <c r="Q615" s="4">
        <v>74</v>
      </c>
      <c r="R615" s="4">
        <v>3.8</v>
      </c>
      <c r="S615" s="4">
        <v>7483.15</v>
      </c>
      <c r="T615" s="4">
        <v>542357</v>
      </c>
      <c r="U615" s="4">
        <v>8.1</v>
      </c>
      <c r="V615" s="4">
        <v>7.7</v>
      </c>
      <c r="W615" s="4">
        <v>0.54800000000000004</v>
      </c>
      <c r="X615" s="4">
        <v>10.5</v>
      </c>
      <c r="Y615" s="4"/>
    </row>
    <row r="616" spans="1:25" x14ac:dyDescent="0.3">
      <c r="A616" s="4" t="s">
        <v>62</v>
      </c>
      <c r="B616" s="4">
        <v>2009</v>
      </c>
      <c r="C616" s="4" t="s">
        <v>23</v>
      </c>
      <c r="D616" s="4" t="str">
        <f>IF(Table1_2[[#This Row],[Life Span ]]&lt;65,"Low",IF(Table1_2[[#This Row],[Life Span ]]&lt;75,"Medium","High"))</f>
        <v>Medium</v>
      </c>
      <c r="E616" s="4">
        <v>68</v>
      </c>
      <c r="F616" s="4">
        <v>314</v>
      </c>
      <c r="G616" s="4">
        <f>AVERAGE(Table1_2[[#This Row],[Adult Mortality]],Table1_2[[#This Row],[infant deaths]])</f>
        <v>160.5</v>
      </c>
      <c r="H616" s="4">
        <v>7</v>
      </c>
      <c r="I616" s="4">
        <v>3.47</v>
      </c>
      <c r="J616" s="4">
        <v>0</v>
      </c>
      <c r="K616" s="3">
        <v>75</v>
      </c>
      <c r="L616" s="4">
        <v>1</v>
      </c>
      <c r="M616" s="4">
        <v>23.9</v>
      </c>
      <c r="N616" s="4">
        <v>11</v>
      </c>
      <c r="O616" s="4">
        <v>76</v>
      </c>
      <c r="P616" s="4">
        <v>2.27</v>
      </c>
      <c r="Q616" s="4">
        <v>78</v>
      </c>
      <c r="R616" s="4">
        <v>4</v>
      </c>
      <c r="S616" s="4">
        <v>7483.15</v>
      </c>
      <c r="T616" s="4">
        <v>542357</v>
      </c>
      <c r="U616" s="4">
        <v>8.3000000000000007</v>
      </c>
      <c r="V616" s="4">
        <v>7.9</v>
      </c>
      <c r="W616" s="4">
        <v>0.54500000000000004</v>
      </c>
      <c r="X616" s="4">
        <v>10.3</v>
      </c>
      <c r="Y616" s="4"/>
    </row>
    <row r="617" spans="1:25" x14ac:dyDescent="0.3">
      <c r="A617" s="4" t="s">
        <v>62</v>
      </c>
      <c r="B617" s="4">
        <v>2008</v>
      </c>
      <c r="C617" s="4" t="s">
        <v>23</v>
      </c>
      <c r="D617" s="4" t="str">
        <f>IF(Table1_2[[#This Row],[Life Span ]]&lt;65,"Low",IF(Table1_2[[#This Row],[Life Span ]]&lt;75,"Medium","High"))</f>
        <v>Low</v>
      </c>
      <c r="E617" s="4">
        <v>59.4</v>
      </c>
      <c r="F617" s="4">
        <v>338</v>
      </c>
      <c r="G617" s="4">
        <f>AVERAGE(Table1_2[[#This Row],[Adult Mortality]],Table1_2[[#This Row],[infant deaths]])</f>
        <v>173</v>
      </c>
      <c r="H617" s="4">
        <v>8</v>
      </c>
      <c r="I617" s="4">
        <v>2.58</v>
      </c>
      <c r="J617" s="4">
        <v>0</v>
      </c>
      <c r="K617" s="3">
        <v>73</v>
      </c>
      <c r="L617" s="4">
        <v>2</v>
      </c>
      <c r="M617" s="4">
        <v>23.3</v>
      </c>
      <c r="N617" s="4">
        <v>11</v>
      </c>
      <c r="O617" s="4">
        <v>77</v>
      </c>
      <c r="P617" s="4">
        <v>2.9</v>
      </c>
      <c r="Q617" s="4">
        <v>79</v>
      </c>
      <c r="R617" s="4">
        <v>4.3</v>
      </c>
      <c r="S617" s="4">
        <v>7483.15</v>
      </c>
      <c r="T617" s="4">
        <v>542357</v>
      </c>
      <c r="U617" s="4">
        <v>8.4</v>
      </c>
      <c r="V617" s="4">
        <v>8</v>
      </c>
      <c r="W617" s="4">
        <v>0.52700000000000002</v>
      </c>
      <c r="X617" s="4">
        <v>10</v>
      </c>
      <c r="Y617" s="4"/>
    </row>
    <row r="618" spans="1:25" x14ac:dyDescent="0.3">
      <c r="A618" s="4" t="s">
        <v>62</v>
      </c>
      <c r="B618" s="4">
        <v>2007</v>
      </c>
      <c r="C618" s="4" t="s">
        <v>23</v>
      </c>
      <c r="D618" s="4" t="str">
        <f>IF(Table1_2[[#This Row],[Life Span ]]&lt;65,"Low",IF(Table1_2[[#This Row],[Life Span ]]&lt;75,"Medium","High"))</f>
        <v>Low</v>
      </c>
      <c r="E618" s="4">
        <v>58.2</v>
      </c>
      <c r="F618" s="4">
        <v>354</v>
      </c>
      <c r="G618" s="4">
        <f>AVERAGE(Table1_2[[#This Row],[Adult Mortality]],Table1_2[[#This Row],[infant deaths]])</f>
        <v>181</v>
      </c>
      <c r="H618" s="4">
        <v>8</v>
      </c>
      <c r="I618" s="4">
        <v>2.75</v>
      </c>
      <c r="J618" s="4">
        <v>0</v>
      </c>
      <c r="K618" s="3">
        <v>64</v>
      </c>
      <c r="L618" s="4">
        <v>84</v>
      </c>
      <c r="M618" s="4">
        <v>22.8</v>
      </c>
      <c r="N618" s="4">
        <v>11</v>
      </c>
      <c r="O618" s="4">
        <v>71</v>
      </c>
      <c r="P618" s="4">
        <v>2.54</v>
      </c>
      <c r="Q618" s="4">
        <v>72</v>
      </c>
      <c r="R618" s="4">
        <v>5</v>
      </c>
      <c r="S618" s="4">
        <v>7483.15</v>
      </c>
      <c r="T618" s="4">
        <v>542357</v>
      </c>
      <c r="U618" s="4">
        <v>8.5</v>
      </c>
      <c r="V618" s="4">
        <v>8.1999999999999993</v>
      </c>
      <c r="W618" s="4">
        <v>0.51700000000000002</v>
      </c>
      <c r="X618" s="4">
        <v>9.8000000000000007</v>
      </c>
      <c r="Y618" s="4"/>
    </row>
    <row r="619" spans="1:25" x14ac:dyDescent="0.3">
      <c r="A619" s="4" t="s">
        <v>62</v>
      </c>
      <c r="B619" s="4">
        <v>2006</v>
      </c>
      <c r="C619" s="4" t="s">
        <v>23</v>
      </c>
      <c r="D619" s="4" t="str">
        <f>IF(Table1_2[[#This Row],[Life Span ]]&lt;65,"Low",IF(Table1_2[[#This Row],[Life Span ]]&lt;75,"Medium","High"))</f>
        <v>Low</v>
      </c>
      <c r="E619" s="4">
        <v>56.9</v>
      </c>
      <c r="F619" s="4">
        <v>368</v>
      </c>
      <c r="G619" s="4">
        <f>AVERAGE(Table1_2[[#This Row],[Adult Mortality]],Table1_2[[#This Row],[infant deaths]])</f>
        <v>188</v>
      </c>
      <c r="H619" s="4">
        <v>8</v>
      </c>
      <c r="I619" s="4">
        <v>2.25</v>
      </c>
      <c r="J619" s="4">
        <v>0</v>
      </c>
      <c r="K619" s="3">
        <v>64</v>
      </c>
      <c r="L619" s="4">
        <v>126</v>
      </c>
      <c r="M619" s="4">
        <v>22.3</v>
      </c>
      <c r="N619" s="4">
        <v>12</v>
      </c>
      <c r="O619" s="4">
        <v>73</v>
      </c>
      <c r="P619" s="4">
        <v>2.37</v>
      </c>
      <c r="Q619" s="4">
        <v>73</v>
      </c>
      <c r="R619" s="4">
        <v>5.5</v>
      </c>
      <c r="S619" s="4">
        <v>7483.15</v>
      </c>
      <c r="T619" s="4">
        <v>542357</v>
      </c>
      <c r="U619" s="4">
        <v>8.6999999999999993</v>
      </c>
      <c r="V619" s="4">
        <v>8.3000000000000007</v>
      </c>
      <c r="W619" s="4">
        <v>0.50700000000000001</v>
      </c>
      <c r="X619" s="4">
        <v>9.6</v>
      </c>
      <c r="Y619" s="4"/>
    </row>
    <row r="620" spans="1:25" x14ac:dyDescent="0.3">
      <c r="A620" s="4" t="s">
        <v>62</v>
      </c>
      <c r="B620" s="4">
        <v>2005</v>
      </c>
      <c r="C620" s="4" t="s">
        <v>23</v>
      </c>
      <c r="D620" s="4" t="str">
        <f>IF(Table1_2[[#This Row],[Life Span ]]&lt;65,"Low",IF(Table1_2[[#This Row],[Life Span ]]&lt;75,"Medium","High"))</f>
        <v>Low</v>
      </c>
      <c r="E620" s="4">
        <v>55.3</v>
      </c>
      <c r="F620" s="4">
        <v>394</v>
      </c>
      <c r="G620" s="4">
        <f>AVERAGE(Table1_2[[#This Row],[Adult Mortality]],Table1_2[[#This Row],[infant deaths]])</f>
        <v>201</v>
      </c>
      <c r="H620" s="4">
        <v>8</v>
      </c>
      <c r="I620" s="4">
        <v>2.0299999999999998</v>
      </c>
      <c r="J620" s="4">
        <v>0</v>
      </c>
      <c r="K620" s="3">
        <v>64</v>
      </c>
      <c r="L620" s="4">
        <v>146</v>
      </c>
      <c r="M620" s="4">
        <v>21.7</v>
      </c>
      <c r="N620" s="4">
        <v>13</v>
      </c>
      <c r="O620" s="4">
        <v>62</v>
      </c>
      <c r="P620" s="4">
        <v>2.42</v>
      </c>
      <c r="Q620" s="4">
        <v>62</v>
      </c>
      <c r="R620" s="4">
        <v>5.9</v>
      </c>
      <c r="S620" s="4">
        <v>7483.15</v>
      </c>
      <c r="T620" s="4">
        <v>542357</v>
      </c>
      <c r="U620" s="4">
        <v>8.8000000000000007</v>
      </c>
      <c r="V620" s="4">
        <v>8.5</v>
      </c>
      <c r="W620" s="4">
        <v>0.496</v>
      </c>
      <c r="X620" s="4">
        <v>9.4</v>
      </c>
      <c r="Y620" s="4"/>
    </row>
    <row r="621" spans="1:25" x14ac:dyDescent="0.3">
      <c r="A621" s="4" t="s">
        <v>62</v>
      </c>
      <c r="B621" s="4">
        <v>2004</v>
      </c>
      <c r="C621" s="4" t="s">
        <v>23</v>
      </c>
      <c r="D621" s="4" t="str">
        <f>IF(Table1_2[[#This Row],[Life Span ]]&lt;65,"Low",IF(Table1_2[[#This Row],[Life Span ]]&lt;75,"Medium","High"))</f>
        <v>Low</v>
      </c>
      <c r="E621" s="4">
        <v>54.1</v>
      </c>
      <c r="F621" s="4">
        <v>48</v>
      </c>
      <c r="G621" s="4">
        <f>AVERAGE(Table1_2[[#This Row],[Adult Mortality]],Table1_2[[#This Row],[infant deaths]])</f>
        <v>28.5</v>
      </c>
      <c r="H621" s="4">
        <v>9</v>
      </c>
      <c r="I621" s="4">
        <v>2.58</v>
      </c>
      <c r="J621" s="4">
        <v>0</v>
      </c>
      <c r="K621" s="3">
        <v>64</v>
      </c>
      <c r="L621" s="4">
        <v>3524</v>
      </c>
      <c r="M621" s="4">
        <v>21.2</v>
      </c>
      <c r="N621" s="4">
        <v>13</v>
      </c>
      <c r="O621" s="4">
        <v>67</v>
      </c>
      <c r="P621" s="4">
        <v>2.56</v>
      </c>
      <c r="Q621" s="4">
        <v>67</v>
      </c>
      <c r="R621" s="4">
        <v>6.3</v>
      </c>
      <c r="S621" s="4">
        <v>7483.15</v>
      </c>
      <c r="T621" s="4">
        <v>542357</v>
      </c>
      <c r="U621" s="4">
        <v>9</v>
      </c>
      <c r="V621" s="4">
        <v>8.6</v>
      </c>
      <c r="W621" s="4">
        <v>0.497</v>
      </c>
      <c r="X621" s="4">
        <v>9.1999999999999993</v>
      </c>
      <c r="Y621" s="4"/>
    </row>
    <row r="622" spans="1:25" x14ac:dyDescent="0.3">
      <c r="A622" s="4" t="s">
        <v>62</v>
      </c>
      <c r="B622" s="4">
        <v>2003</v>
      </c>
      <c r="C622" s="4" t="s">
        <v>23</v>
      </c>
      <c r="D622" s="4" t="str">
        <f>IF(Table1_2[[#This Row],[Life Span ]]&lt;65,"Low",IF(Table1_2[[#This Row],[Life Span ]]&lt;75,"Medium","High"))</f>
        <v>Low</v>
      </c>
      <c r="E622" s="4">
        <v>53.2</v>
      </c>
      <c r="F622" s="4">
        <v>417</v>
      </c>
      <c r="G622" s="4">
        <f>AVERAGE(Table1_2[[#This Row],[Adult Mortality]],Table1_2[[#This Row],[infant deaths]])</f>
        <v>213</v>
      </c>
      <c r="H622" s="4">
        <v>9</v>
      </c>
      <c r="I622" s="4">
        <v>2.4500000000000002</v>
      </c>
      <c r="J622" s="4">
        <v>0</v>
      </c>
      <c r="K622" s="3">
        <v>64</v>
      </c>
      <c r="L622" s="4">
        <v>3712</v>
      </c>
      <c r="M622" s="4">
        <v>2.7</v>
      </c>
      <c r="N622" s="4">
        <v>14</v>
      </c>
      <c r="O622" s="4">
        <v>5</v>
      </c>
      <c r="P622" s="4">
        <v>2.61</v>
      </c>
      <c r="Q622" s="4">
        <v>5</v>
      </c>
      <c r="R622" s="4">
        <v>6.8</v>
      </c>
      <c r="S622" s="4">
        <v>7483.15</v>
      </c>
      <c r="T622" s="4">
        <v>542357</v>
      </c>
      <c r="U622" s="4">
        <v>9.1</v>
      </c>
      <c r="V622" s="4">
        <v>8.8000000000000007</v>
      </c>
      <c r="W622" s="4">
        <v>0.49199999999999999</v>
      </c>
      <c r="X622" s="4">
        <v>9.4</v>
      </c>
      <c r="Y622" s="4"/>
    </row>
    <row r="623" spans="1:25" x14ac:dyDescent="0.3">
      <c r="A623" s="4" t="s">
        <v>62</v>
      </c>
      <c r="B623" s="4">
        <v>2002</v>
      </c>
      <c r="C623" s="4" t="s">
        <v>23</v>
      </c>
      <c r="D623" s="4" t="str">
        <f>IF(Table1_2[[#This Row],[Life Span ]]&lt;65,"Low",IF(Table1_2[[#This Row],[Life Span ]]&lt;75,"Medium","High"))</f>
        <v>Low</v>
      </c>
      <c r="E623" s="4">
        <v>52.6</v>
      </c>
      <c r="F623" s="4">
        <v>424</v>
      </c>
      <c r="G623" s="4">
        <f>AVERAGE(Table1_2[[#This Row],[Adult Mortality]],Table1_2[[#This Row],[infant deaths]])</f>
        <v>216.5</v>
      </c>
      <c r="H623" s="4">
        <v>9</v>
      </c>
      <c r="I623" s="4">
        <v>2.5499999999999998</v>
      </c>
      <c r="J623" s="4">
        <v>0</v>
      </c>
      <c r="K623" s="3">
        <v>64</v>
      </c>
      <c r="L623" s="4">
        <v>2788</v>
      </c>
      <c r="M623" s="4">
        <v>2.2999999999999998</v>
      </c>
      <c r="N623" s="4">
        <v>14</v>
      </c>
      <c r="O623" s="4">
        <v>41</v>
      </c>
      <c r="P623" s="4">
        <v>2.4500000000000002</v>
      </c>
      <c r="Q623" s="4">
        <v>41</v>
      </c>
      <c r="R623" s="4">
        <v>7.2</v>
      </c>
      <c r="S623" s="4">
        <v>7483.15</v>
      </c>
      <c r="T623" s="4">
        <v>542357</v>
      </c>
      <c r="U623" s="4">
        <v>9.3000000000000007</v>
      </c>
      <c r="V623" s="4">
        <v>8.9</v>
      </c>
      <c r="W623" s="4">
        <v>0.48799999999999999</v>
      </c>
      <c r="X623" s="4">
        <v>9.5</v>
      </c>
      <c r="Y623" s="4"/>
    </row>
    <row r="624" spans="1:25" x14ac:dyDescent="0.3">
      <c r="A624" s="4" t="s">
        <v>62</v>
      </c>
      <c r="B624" s="4">
        <v>2001</v>
      </c>
      <c r="C624" s="4" t="s">
        <v>23</v>
      </c>
      <c r="D624" s="4" t="str">
        <f>IF(Table1_2[[#This Row],[Life Span ]]&lt;65,"Low",IF(Table1_2[[#This Row],[Life Span ]]&lt;75,"Medium","High"))</f>
        <v>Low</v>
      </c>
      <c r="E624" s="4">
        <v>52.7</v>
      </c>
      <c r="F624" s="4">
        <v>419</v>
      </c>
      <c r="G624" s="4">
        <f>AVERAGE(Table1_2[[#This Row],[Adult Mortality]],Table1_2[[#This Row],[infant deaths]])</f>
        <v>214</v>
      </c>
      <c r="H624" s="4">
        <v>9</v>
      </c>
      <c r="I624" s="4">
        <v>2.2999999999999998</v>
      </c>
      <c r="J624" s="4">
        <v>0</v>
      </c>
      <c r="K624" s="3">
        <v>64</v>
      </c>
      <c r="L624" s="4">
        <v>2152</v>
      </c>
      <c r="M624" s="4">
        <v>19.8</v>
      </c>
      <c r="N624" s="4">
        <v>14</v>
      </c>
      <c r="O624" s="4">
        <v>32</v>
      </c>
      <c r="P624" s="4">
        <v>2.44</v>
      </c>
      <c r="Q624" s="4">
        <v>31</v>
      </c>
      <c r="R624" s="4">
        <v>7.6</v>
      </c>
      <c r="S624" s="4">
        <v>7483.15</v>
      </c>
      <c r="T624" s="4">
        <v>542357</v>
      </c>
      <c r="U624" s="4">
        <v>9.4</v>
      </c>
      <c r="V624" s="4">
        <v>9</v>
      </c>
      <c r="W624" s="4">
        <v>0.48699999999999999</v>
      </c>
      <c r="X624" s="4">
        <v>9.6999999999999993</v>
      </c>
      <c r="Y624" s="4"/>
    </row>
    <row r="625" spans="1:25" x14ac:dyDescent="0.3">
      <c r="A625" s="4" t="s">
        <v>62</v>
      </c>
      <c r="B625" s="4">
        <v>2000</v>
      </c>
      <c r="C625" s="4" t="s">
        <v>23</v>
      </c>
      <c r="D625" s="4" t="str">
        <f>IF(Table1_2[[#This Row],[Life Span ]]&lt;65,"Low",IF(Table1_2[[#This Row],[Life Span ]]&lt;75,"Medium","High"))</f>
        <v>Low</v>
      </c>
      <c r="E625" s="4">
        <v>52.9</v>
      </c>
      <c r="F625" s="4">
        <v>416</v>
      </c>
      <c r="G625" s="4">
        <f>AVERAGE(Table1_2[[#This Row],[Adult Mortality]],Table1_2[[#This Row],[infant deaths]])</f>
        <v>212.5</v>
      </c>
      <c r="H625" s="4">
        <v>9</v>
      </c>
      <c r="I625" s="4">
        <v>2.2599999999999998</v>
      </c>
      <c r="J625" s="4">
        <v>0</v>
      </c>
      <c r="K625" s="3">
        <v>64</v>
      </c>
      <c r="L625" s="4">
        <v>1678</v>
      </c>
      <c r="M625" s="4">
        <v>19.3</v>
      </c>
      <c r="N625" s="4">
        <v>14</v>
      </c>
      <c r="O625" s="4">
        <v>31</v>
      </c>
      <c r="P625" s="4">
        <v>2.13</v>
      </c>
      <c r="Q625" s="4">
        <v>33</v>
      </c>
      <c r="R625" s="4">
        <v>7.8</v>
      </c>
      <c r="S625" s="4">
        <v>7483.15</v>
      </c>
      <c r="T625" s="4">
        <v>542357</v>
      </c>
      <c r="U625" s="4">
        <v>9.5</v>
      </c>
      <c r="V625" s="4">
        <v>9.1999999999999993</v>
      </c>
      <c r="W625" s="4">
        <v>0.48699999999999999</v>
      </c>
      <c r="X625" s="4">
        <v>9.8000000000000007</v>
      </c>
      <c r="Y625" s="4"/>
    </row>
    <row r="626" spans="1:25" x14ac:dyDescent="0.3">
      <c r="A626" s="4" t="s">
        <v>63</v>
      </c>
      <c r="B626" s="4">
        <v>2013</v>
      </c>
      <c r="C626" s="4" t="s">
        <v>23</v>
      </c>
      <c r="D626" s="4" t="str">
        <f>IF(Table1_2[[#This Row],[Life Span ]]&lt;65,"Low",IF(Table1_2[[#This Row],[Life Span ]]&lt;75,"Medium","High"))</f>
        <v>Low</v>
      </c>
      <c r="E626" s="4">
        <v>52.9</v>
      </c>
      <c r="F626" s="4">
        <v>416</v>
      </c>
      <c r="G626" s="4">
        <f>AVERAGE(Table1_2[[#This Row],[Adult Mortality]],Table1_2[[#This Row],[infant deaths]])</f>
        <v>208</v>
      </c>
      <c r="H626" s="4">
        <v>0</v>
      </c>
      <c r="I626" s="4">
        <v>0.01</v>
      </c>
      <c r="J626" s="4">
        <v>0</v>
      </c>
      <c r="K626" s="3">
        <v>98</v>
      </c>
      <c r="L626" s="4">
        <v>0</v>
      </c>
      <c r="M626" s="4">
        <v>82.8</v>
      </c>
      <c r="N626" s="4">
        <v>0</v>
      </c>
      <c r="O626" s="4">
        <v>98</v>
      </c>
      <c r="P626" s="4">
        <v>3.58</v>
      </c>
      <c r="Q626" s="4">
        <v>98</v>
      </c>
      <c r="R626" s="4">
        <v>0.1</v>
      </c>
      <c r="S626" s="4">
        <v>7483.15</v>
      </c>
      <c r="T626" s="4">
        <v>542357</v>
      </c>
      <c r="U626" s="4">
        <v>0.1</v>
      </c>
      <c r="V626" s="4">
        <v>0.1</v>
      </c>
      <c r="W626" s="4">
        <v>0.627</v>
      </c>
      <c r="X626" s="4">
        <v>9.8000000000000007</v>
      </c>
      <c r="Y626" s="4"/>
    </row>
    <row r="627" spans="1:25" x14ac:dyDescent="0.3">
      <c r="A627" s="4" t="s">
        <v>64</v>
      </c>
      <c r="B627" s="4">
        <v>2015</v>
      </c>
      <c r="C627" s="4" t="s">
        <v>23</v>
      </c>
      <c r="D627" s="4" t="str">
        <f>IF(Table1_2[[#This Row],[Life Span ]]&lt;65,"Low",IF(Table1_2[[#This Row],[Life Span ]]&lt;75,"Medium","High"))</f>
        <v>High</v>
      </c>
      <c r="E627" s="4">
        <v>79.599999999999994</v>
      </c>
      <c r="F627" s="4">
        <v>95</v>
      </c>
      <c r="G627" s="4">
        <f>AVERAGE(Table1_2[[#This Row],[Adult Mortality]],Table1_2[[#This Row],[infant deaths]])</f>
        <v>48</v>
      </c>
      <c r="H627" s="4">
        <v>1</v>
      </c>
      <c r="I627" s="4">
        <v>3.45</v>
      </c>
      <c r="J627" s="4">
        <v>0</v>
      </c>
      <c r="K627" s="3">
        <v>92</v>
      </c>
      <c r="L627" s="4">
        <v>0</v>
      </c>
      <c r="M627" s="4">
        <v>6.5</v>
      </c>
      <c r="N627" s="4">
        <v>1</v>
      </c>
      <c r="O627" s="4">
        <v>92</v>
      </c>
      <c r="P627" s="4">
        <v>3.58</v>
      </c>
      <c r="Q627" s="4">
        <v>92</v>
      </c>
      <c r="R627" s="4">
        <v>0.1</v>
      </c>
      <c r="S627" s="4">
        <v>1146.3627300000001</v>
      </c>
      <c r="T627" s="4">
        <v>487852</v>
      </c>
      <c r="U627" s="4">
        <v>1.7</v>
      </c>
      <c r="V627" s="4">
        <v>1.7</v>
      </c>
      <c r="W627" s="4">
        <v>0.77500000000000002</v>
      </c>
      <c r="X627" s="4">
        <v>14.2</v>
      </c>
      <c r="Y627" s="4"/>
    </row>
    <row r="628" spans="1:25" x14ac:dyDescent="0.3">
      <c r="A628" s="4" t="s">
        <v>64</v>
      </c>
      <c r="B628" s="4">
        <v>2014</v>
      </c>
      <c r="C628" s="4" t="s">
        <v>23</v>
      </c>
      <c r="D628" s="4" t="str">
        <f>IF(Table1_2[[#This Row],[Life Span ]]&lt;65,"Low",IF(Table1_2[[#This Row],[Life Span ]]&lt;75,"Medium","High"))</f>
        <v>High</v>
      </c>
      <c r="E628" s="4">
        <v>79.5</v>
      </c>
      <c r="F628" s="4">
        <v>96</v>
      </c>
      <c r="G628" s="4">
        <f>AVERAGE(Table1_2[[#This Row],[Adult Mortality]],Table1_2[[#This Row],[infant deaths]])</f>
        <v>48.5</v>
      </c>
      <c r="H628" s="4">
        <v>1</v>
      </c>
      <c r="I628" s="4">
        <v>3.45</v>
      </c>
      <c r="J628" s="4">
        <v>384.51291379999998</v>
      </c>
      <c r="K628" s="3">
        <v>91</v>
      </c>
      <c r="L628" s="4">
        <v>1</v>
      </c>
      <c r="M628" s="4">
        <v>59.5</v>
      </c>
      <c r="N628" s="4">
        <v>1</v>
      </c>
      <c r="O628" s="4">
        <v>91</v>
      </c>
      <c r="P628" s="4">
        <v>9.31</v>
      </c>
      <c r="Q628" s="4">
        <v>91</v>
      </c>
      <c r="R628" s="4">
        <v>0.1</v>
      </c>
      <c r="S628" s="4">
        <v>1647.4417900000001</v>
      </c>
      <c r="T628" s="4">
        <v>4757575</v>
      </c>
      <c r="U628" s="4">
        <v>1.7</v>
      </c>
      <c r="V628" s="4">
        <v>1.7</v>
      </c>
      <c r="W628" s="4">
        <v>0.76800000000000002</v>
      </c>
      <c r="X628" s="4">
        <v>13.9</v>
      </c>
      <c r="Y628" s="4"/>
    </row>
    <row r="629" spans="1:25" x14ac:dyDescent="0.3">
      <c r="A629" s="4" t="s">
        <v>64</v>
      </c>
      <c r="B629" s="4">
        <v>2013</v>
      </c>
      <c r="C629" s="4" t="s">
        <v>23</v>
      </c>
      <c r="D629" s="4" t="str">
        <f>IF(Table1_2[[#This Row],[Life Span ]]&lt;65,"Low",IF(Table1_2[[#This Row],[Life Span ]]&lt;75,"Medium","High"))</f>
        <v>High</v>
      </c>
      <c r="E629" s="4">
        <v>79.400000000000006</v>
      </c>
      <c r="F629" s="4">
        <v>96</v>
      </c>
      <c r="G629" s="4">
        <f>AVERAGE(Table1_2[[#This Row],[Adult Mortality]],Table1_2[[#This Row],[infant deaths]])</f>
        <v>48.5</v>
      </c>
      <c r="H629" s="4">
        <v>1</v>
      </c>
      <c r="I629" s="4">
        <v>3.42</v>
      </c>
      <c r="J629" s="4">
        <v>386.13791229999998</v>
      </c>
      <c r="K629" s="3">
        <v>94</v>
      </c>
      <c r="L629" s="4">
        <v>0</v>
      </c>
      <c r="M629" s="4">
        <v>58.5</v>
      </c>
      <c r="N629" s="4">
        <v>1</v>
      </c>
      <c r="O629" s="4">
        <v>95</v>
      </c>
      <c r="P629" s="4">
        <v>9.4700000000000006</v>
      </c>
      <c r="Q629" s="4">
        <v>95</v>
      </c>
      <c r="R629" s="4">
        <v>0.1</v>
      </c>
      <c r="S629" s="4">
        <v>1569.6663100000001</v>
      </c>
      <c r="T629" s="4">
        <v>47641</v>
      </c>
      <c r="U629" s="4">
        <v>1.7</v>
      </c>
      <c r="V629" s="4">
        <v>1.7</v>
      </c>
      <c r="W629" s="4">
        <v>0.76200000000000001</v>
      </c>
      <c r="X629" s="4">
        <v>13.7</v>
      </c>
      <c r="Y629" s="4"/>
    </row>
    <row r="630" spans="1:25" x14ac:dyDescent="0.3">
      <c r="A630" s="4" t="s">
        <v>64</v>
      </c>
      <c r="B630" s="4">
        <v>2012</v>
      </c>
      <c r="C630" s="4" t="s">
        <v>23</v>
      </c>
      <c r="D630" s="4" t="str">
        <f>IF(Table1_2[[#This Row],[Life Span ]]&lt;65,"Low",IF(Table1_2[[#This Row],[Life Span ]]&lt;75,"Medium","High"))</f>
        <v>High</v>
      </c>
      <c r="E630" s="4">
        <v>79.2</v>
      </c>
      <c r="F630" s="4">
        <v>97</v>
      </c>
      <c r="G630" s="4">
        <f>AVERAGE(Table1_2[[#This Row],[Adult Mortality]],Table1_2[[#This Row],[infant deaths]])</f>
        <v>49</v>
      </c>
      <c r="H630" s="4">
        <v>1</v>
      </c>
      <c r="I630" s="4">
        <v>3.34</v>
      </c>
      <c r="J630" s="4">
        <v>2568.237059</v>
      </c>
      <c r="K630" s="3">
        <v>91</v>
      </c>
      <c r="L630" s="4">
        <v>0</v>
      </c>
      <c r="M630" s="4">
        <v>57.5</v>
      </c>
      <c r="N630" s="4">
        <v>1</v>
      </c>
      <c r="O630" s="4">
        <v>9</v>
      </c>
      <c r="P630" s="4">
        <v>9.56</v>
      </c>
      <c r="Q630" s="4">
        <v>91</v>
      </c>
      <c r="R630" s="4">
        <v>0.1</v>
      </c>
      <c r="S630" s="4">
        <v>9985.3695900000002</v>
      </c>
      <c r="T630" s="4">
        <v>4654122</v>
      </c>
      <c r="U630" s="4">
        <v>1.8</v>
      </c>
      <c r="V630" s="4">
        <v>1.7</v>
      </c>
      <c r="W630" s="4">
        <v>0.75800000000000001</v>
      </c>
      <c r="X630" s="4">
        <v>13.6</v>
      </c>
      <c r="Y630" s="4"/>
    </row>
    <row r="631" spans="1:25" x14ac:dyDescent="0.3">
      <c r="A631" s="4" t="s">
        <v>64</v>
      </c>
      <c r="B631" s="4">
        <v>2011</v>
      </c>
      <c r="C631" s="4" t="s">
        <v>23</v>
      </c>
      <c r="D631" s="4" t="str">
        <f>IF(Table1_2[[#This Row],[Life Span ]]&lt;65,"Low",IF(Table1_2[[#This Row],[Life Span ]]&lt;75,"Medium","High"))</f>
        <v>High</v>
      </c>
      <c r="E631" s="4">
        <v>79</v>
      </c>
      <c r="F631" s="4">
        <v>98</v>
      </c>
      <c r="G631" s="4">
        <f>AVERAGE(Table1_2[[#This Row],[Adult Mortality]],Table1_2[[#This Row],[infant deaths]])</f>
        <v>49.5</v>
      </c>
      <c r="H631" s="4">
        <v>1</v>
      </c>
      <c r="I631" s="4">
        <v>3.41</v>
      </c>
      <c r="J631" s="4">
        <v>2429.8547450000001</v>
      </c>
      <c r="K631" s="3">
        <v>84</v>
      </c>
      <c r="L631" s="4">
        <v>0</v>
      </c>
      <c r="M631" s="4">
        <v>56.5</v>
      </c>
      <c r="N631" s="4">
        <v>1</v>
      </c>
      <c r="O631" s="4">
        <v>82</v>
      </c>
      <c r="P631" s="4">
        <v>9.73</v>
      </c>
      <c r="Q631" s="4">
        <v>85</v>
      </c>
      <c r="R631" s="4">
        <v>0.1</v>
      </c>
      <c r="S631" s="4">
        <v>9186.5963900000006</v>
      </c>
      <c r="T631" s="4">
        <v>46474</v>
      </c>
      <c r="U631" s="4">
        <v>1.8</v>
      </c>
      <c r="V631" s="4">
        <v>1.7</v>
      </c>
      <c r="W631" s="4">
        <v>0.752</v>
      </c>
      <c r="X631" s="4">
        <v>13.4</v>
      </c>
      <c r="Y631" s="4"/>
    </row>
    <row r="632" spans="1:25" x14ac:dyDescent="0.3">
      <c r="A632" s="4" t="s">
        <v>64</v>
      </c>
      <c r="B632" s="4">
        <v>2010</v>
      </c>
      <c r="C632" s="4" t="s">
        <v>23</v>
      </c>
      <c r="D632" s="4" t="str">
        <f>IF(Table1_2[[#This Row],[Life Span ]]&lt;65,"Low",IF(Table1_2[[#This Row],[Life Span ]]&lt;75,"Medium","High"))</f>
        <v>High</v>
      </c>
      <c r="E632" s="4">
        <v>78.099999999999994</v>
      </c>
      <c r="F632" s="4">
        <v>16</v>
      </c>
      <c r="G632" s="4">
        <f>AVERAGE(Table1_2[[#This Row],[Adult Mortality]],Table1_2[[#This Row],[infant deaths]])</f>
        <v>8.5</v>
      </c>
      <c r="H632" s="4">
        <v>1</v>
      </c>
      <c r="I632" s="4">
        <v>3.58</v>
      </c>
      <c r="J632" s="4">
        <v>2377.010299</v>
      </c>
      <c r="K632" s="3">
        <v>89</v>
      </c>
      <c r="L632" s="4">
        <v>0</v>
      </c>
      <c r="M632" s="4">
        <v>55.5</v>
      </c>
      <c r="N632" s="4">
        <v>1</v>
      </c>
      <c r="O632" s="4">
        <v>93</v>
      </c>
      <c r="P632" s="4">
        <v>9.66</v>
      </c>
      <c r="Q632" s="4">
        <v>88</v>
      </c>
      <c r="R632" s="4">
        <v>0.1</v>
      </c>
      <c r="S632" s="4">
        <v>8199.4146209999999</v>
      </c>
      <c r="T632" s="4">
        <v>454528</v>
      </c>
      <c r="U632" s="4">
        <v>1.8</v>
      </c>
      <c r="V632" s="4">
        <v>1.8</v>
      </c>
      <c r="W632" s="4">
        <v>0.749</v>
      </c>
      <c r="X632" s="4">
        <v>13.3</v>
      </c>
      <c r="Y632" s="4"/>
    </row>
    <row r="633" spans="1:25" x14ac:dyDescent="0.3">
      <c r="A633" s="4" t="s">
        <v>64</v>
      </c>
      <c r="B633" s="4">
        <v>2009</v>
      </c>
      <c r="C633" s="4" t="s">
        <v>23</v>
      </c>
      <c r="D633" s="4" t="str">
        <f>IF(Table1_2[[#This Row],[Life Span ]]&lt;65,"Low",IF(Table1_2[[#This Row],[Life Span ]]&lt;75,"Medium","High"))</f>
        <v>High</v>
      </c>
      <c r="E633" s="4">
        <v>79.2</v>
      </c>
      <c r="F633" s="4">
        <v>96</v>
      </c>
      <c r="G633" s="4">
        <f>AVERAGE(Table1_2[[#This Row],[Adult Mortality]],Table1_2[[#This Row],[infant deaths]])</f>
        <v>48.5</v>
      </c>
      <c r="H633" s="4">
        <v>1</v>
      </c>
      <c r="I633" s="4">
        <v>4.07</v>
      </c>
      <c r="J633" s="4">
        <v>24.88720369</v>
      </c>
      <c r="K633" s="3">
        <v>87</v>
      </c>
      <c r="L633" s="4">
        <v>0</v>
      </c>
      <c r="M633" s="4">
        <v>54.4</v>
      </c>
      <c r="N633" s="4">
        <v>1</v>
      </c>
      <c r="O633" s="4">
        <v>8</v>
      </c>
      <c r="P633" s="4">
        <v>9.69</v>
      </c>
      <c r="Q633" s="4">
        <v>86</v>
      </c>
      <c r="R633" s="4">
        <v>0.1</v>
      </c>
      <c r="S633" s="4">
        <v>689.39622399999996</v>
      </c>
      <c r="T633" s="4">
        <v>4488263</v>
      </c>
      <c r="U633" s="4">
        <v>1.9</v>
      </c>
      <c r="V633" s="4">
        <v>1.8</v>
      </c>
      <c r="W633" s="4">
        <v>0.747</v>
      </c>
      <c r="X633" s="4">
        <v>13.1</v>
      </c>
      <c r="Y633" s="4"/>
    </row>
    <row r="634" spans="1:25" x14ac:dyDescent="0.3">
      <c r="A634" s="4" t="s">
        <v>64</v>
      </c>
      <c r="B634" s="4">
        <v>2008</v>
      </c>
      <c r="C634" s="4" t="s">
        <v>23</v>
      </c>
      <c r="D634" s="4" t="str">
        <f>IF(Table1_2[[#This Row],[Life Span ]]&lt;65,"Low",IF(Table1_2[[#This Row],[Life Span ]]&lt;75,"Medium","High"))</f>
        <v>High</v>
      </c>
      <c r="E634" s="4">
        <v>78.900000000000006</v>
      </c>
      <c r="F634" s="4">
        <v>99</v>
      </c>
      <c r="G634" s="4">
        <f>AVERAGE(Table1_2[[#This Row],[Adult Mortality]],Table1_2[[#This Row],[infant deaths]])</f>
        <v>50</v>
      </c>
      <c r="H634" s="4">
        <v>1</v>
      </c>
      <c r="I634" s="4">
        <v>4.22</v>
      </c>
      <c r="J634" s="4">
        <v>1859.0956209999999</v>
      </c>
      <c r="K634" s="3">
        <v>89</v>
      </c>
      <c r="L634" s="4">
        <v>0</v>
      </c>
      <c r="M634" s="4">
        <v>53.4</v>
      </c>
      <c r="N634" s="4">
        <v>1</v>
      </c>
      <c r="O634" s="4">
        <v>89</v>
      </c>
      <c r="P634" s="4">
        <v>9.1</v>
      </c>
      <c r="Q634" s="4">
        <v>9</v>
      </c>
      <c r="R634" s="4">
        <v>0.1</v>
      </c>
      <c r="S634" s="4">
        <v>6911.1361360000001</v>
      </c>
      <c r="T634" s="4">
        <v>442958</v>
      </c>
      <c r="U634" s="4">
        <v>1.9</v>
      </c>
      <c r="V634" s="4">
        <v>1.8</v>
      </c>
      <c r="W634" s="4">
        <v>0.74</v>
      </c>
      <c r="X634" s="4">
        <v>12.9</v>
      </c>
      <c r="Y634" s="4"/>
    </row>
    <row r="635" spans="1:25" x14ac:dyDescent="0.3">
      <c r="A635" s="4" t="s">
        <v>64</v>
      </c>
      <c r="B635" s="4">
        <v>2007</v>
      </c>
      <c r="C635" s="4" t="s">
        <v>23</v>
      </c>
      <c r="D635" s="4" t="str">
        <f>IF(Table1_2[[#This Row],[Life Span ]]&lt;65,"Low",IF(Table1_2[[#This Row],[Life Span ]]&lt;75,"Medium","High"))</f>
        <v>High</v>
      </c>
      <c r="E635" s="4">
        <v>78.900000000000006</v>
      </c>
      <c r="F635" s="4">
        <v>93</v>
      </c>
      <c r="G635" s="4">
        <f>AVERAGE(Table1_2[[#This Row],[Adult Mortality]],Table1_2[[#This Row],[infant deaths]])</f>
        <v>47</v>
      </c>
      <c r="H635" s="4">
        <v>1</v>
      </c>
      <c r="I635" s="4">
        <v>4.2</v>
      </c>
      <c r="J635" s="4">
        <v>150.88914790000001</v>
      </c>
      <c r="K635" s="3">
        <v>89</v>
      </c>
      <c r="L635" s="4">
        <v>0</v>
      </c>
      <c r="M635" s="4">
        <v>52.4</v>
      </c>
      <c r="N635" s="4">
        <v>1</v>
      </c>
      <c r="O635" s="4">
        <v>89</v>
      </c>
      <c r="P635" s="4">
        <v>8.3699999999999992</v>
      </c>
      <c r="Q635" s="4">
        <v>89</v>
      </c>
      <c r="R635" s="4">
        <v>0.1</v>
      </c>
      <c r="S635" s="4">
        <v>612.62341800000002</v>
      </c>
      <c r="T635" s="4">
        <v>4369469</v>
      </c>
      <c r="U635" s="4">
        <v>1.9</v>
      </c>
      <c r="V635" s="4">
        <v>1.9</v>
      </c>
      <c r="W635" s="4">
        <v>0.73399999999999999</v>
      </c>
      <c r="X635" s="4">
        <v>12.8</v>
      </c>
      <c r="Y635" s="4"/>
    </row>
    <row r="636" spans="1:25" x14ac:dyDescent="0.3">
      <c r="A636" s="4" t="s">
        <v>64</v>
      </c>
      <c r="B636" s="4">
        <v>2006</v>
      </c>
      <c r="C636" s="4" t="s">
        <v>23</v>
      </c>
      <c r="D636" s="4" t="str">
        <f>IF(Table1_2[[#This Row],[Life Span ]]&lt;65,"Low",IF(Table1_2[[#This Row],[Life Span ]]&lt;75,"Medium","High"))</f>
        <v>High</v>
      </c>
      <c r="E636" s="4">
        <v>78</v>
      </c>
      <c r="F636" s="4">
        <v>16</v>
      </c>
      <c r="G636" s="4">
        <f>AVERAGE(Table1_2[[#This Row],[Adult Mortality]],Table1_2[[#This Row],[infant deaths]])</f>
        <v>8.5</v>
      </c>
      <c r="H636" s="4">
        <v>1</v>
      </c>
      <c r="I636" s="4">
        <v>4.1500000000000004</v>
      </c>
      <c r="J636" s="4">
        <v>1185.4123460000001</v>
      </c>
      <c r="K636" s="3">
        <v>88</v>
      </c>
      <c r="L636" s="4">
        <v>0</v>
      </c>
      <c r="M636" s="4">
        <v>51.4</v>
      </c>
      <c r="N636" s="4">
        <v>1</v>
      </c>
      <c r="O636" s="4">
        <v>89</v>
      </c>
      <c r="P636" s="4">
        <v>7.82</v>
      </c>
      <c r="Q636" s="4">
        <v>89</v>
      </c>
      <c r="R636" s="4">
        <v>0.1</v>
      </c>
      <c r="S636" s="4">
        <v>5245.1873720000003</v>
      </c>
      <c r="T636" s="4">
        <v>438794</v>
      </c>
      <c r="U636" s="4">
        <v>2</v>
      </c>
      <c r="V636" s="4">
        <v>1.9</v>
      </c>
      <c r="W636" s="4">
        <v>0.72699999999999998</v>
      </c>
      <c r="X636" s="4">
        <v>12.6</v>
      </c>
      <c r="Y636" s="4"/>
    </row>
    <row r="637" spans="1:25" x14ac:dyDescent="0.3">
      <c r="A637" s="4" t="s">
        <v>64</v>
      </c>
      <c r="B637" s="4">
        <v>2005</v>
      </c>
      <c r="C637" s="4" t="s">
        <v>23</v>
      </c>
      <c r="D637" s="4" t="str">
        <f>IF(Table1_2[[#This Row],[Life Span ]]&lt;65,"Low",IF(Table1_2[[#This Row],[Life Span ]]&lt;75,"Medium","High"))</f>
        <v>High</v>
      </c>
      <c r="E637" s="4">
        <v>78.599999999999994</v>
      </c>
      <c r="F637" s="4">
        <v>97</v>
      </c>
      <c r="G637" s="4">
        <f>AVERAGE(Table1_2[[#This Row],[Adult Mortality]],Table1_2[[#This Row],[infant deaths]])</f>
        <v>49</v>
      </c>
      <c r="H637" s="4">
        <v>1</v>
      </c>
      <c r="I637" s="4">
        <v>4.0999999999999996</v>
      </c>
      <c r="J637" s="4">
        <v>1002.833273</v>
      </c>
      <c r="K637" s="3">
        <v>9</v>
      </c>
      <c r="L637" s="4">
        <v>1</v>
      </c>
      <c r="M637" s="4">
        <v>5.3</v>
      </c>
      <c r="N637" s="4">
        <v>1</v>
      </c>
      <c r="O637" s="4">
        <v>91</v>
      </c>
      <c r="P637" s="4">
        <v>7.74</v>
      </c>
      <c r="Q637" s="4">
        <v>91</v>
      </c>
      <c r="R637" s="4">
        <v>0.1</v>
      </c>
      <c r="S637" s="4">
        <v>4697.1113500000001</v>
      </c>
      <c r="T637" s="4">
        <v>4247841</v>
      </c>
      <c r="U637" s="4">
        <v>2</v>
      </c>
      <c r="V637" s="4">
        <v>2</v>
      </c>
      <c r="W637" s="4">
        <v>0.72299999999999998</v>
      </c>
      <c r="X637" s="4">
        <v>12.4</v>
      </c>
      <c r="Y637" s="4"/>
    </row>
    <row r="638" spans="1:25" x14ac:dyDescent="0.3">
      <c r="A638" s="4" t="s">
        <v>64</v>
      </c>
      <c r="B638" s="4">
        <v>2004</v>
      </c>
      <c r="C638" s="4" t="s">
        <v>23</v>
      </c>
      <c r="D638" s="4" t="str">
        <f>IF(Table1_2[[#This Row],[Life Span ]]&lt;65,"Low",IF(Table1_2[[#This Row],[Life Span ]]&lt;75,"Medium","High"))</f>
        <v>High</v>
      </c>
      <c r="E638" s="4">
        <v>77.7</v>
      </c>
      <c r="F638" s="4">
        <v>12</v>
      </c>
      <c r="G638" s="4">
        <f>AVERAGE(Table1_2[[#This Row],[Adult Mortality]],Table1_2[[#This Row],[infant deaths]])</f>
        <v>6.5</v>
      </c>
      <c r="H638" s="4">
        <v>1</v>
      </c>
      <c r="I638" s="4">
        <v>4.09</v>
      </c>
      <c r="J638" s="4">
        <v>1043.1079500000001</v>
      </c>
      <c r="K638" s="3">
        <v>89</v>
      </c>
      <c r="L638" s="4">
        <v>0</v>
      </c>
      <c r="M638" s="4">
        <v>49.3</v>
      </c>
      <c r="N638" s="4">
        <v>1</v>
      </c>
      <c r="O638" s="4">
        <v>9</v>
      </c>
      <c r="P638" s="4">
        <v>7.8</v>
      </c>
      <c r="Q638" s="4">
        <v>9</v>
      </c>
      <c r="R638" s="4">
        <v>0.1</v>
      </c>
      <c r="S638" s="4">
        <v>4425.57467</v>
      </c>
      <c r="T638" s="4">
        <v>418738</v>
      </c>
      <c r="U638" s="4">
        <v>2.1</v>
      </c>
      <c r="V638" s="4">
        <v>2</v>
      </c>
      <c r="W638" s="4">
        <v>0.71899999999999997</v>
      </c>
      <c r="X638" s="4">
        <v>12.2</v>
      </c>
      <c r="Y638" s="4"/>
    </row>
    <row r="639" spans="1:25" x14ac:dyDescent="0.3">
      <c r="A639" s="4" t="s">
        <v>64</v>
      </c>
      <c r="B639" s="4">
        <v>2003</v>
      </c>
      <c r="C639" s="4" t="s">
        <v>23</v>
      </c>
      <c r="D639" s="4" t="str">
        <f>IF(Table1_2[[#This Row],[Life Span ]]&lt;65,"Low",IF(Table1_2[[#This Row],[Life Span ]]&lt;75,"Medium","High"))</f>
        <v>High</v>
      </c>
      <c r="E639" s="4">
        <v>78</v>
      </c>
      <c r="F639" s="4">
        <v>1</v>
      </c>
      <c r="G639" s="4">
        <f>AVERAGE(Table1_2[[#This Row],[Adult Mortality]],Table1_2[[#This Row],[infant deaths]])</f>
        <v>1</v>
      </c>
      <c r="H639" s="4">
        <v>1</v>
      </c>
      <c r="I639" s="4">
        <v>4.04</v>
      </c>
      <c r="J639" s="4">
        <v>1070.2689989999999</v>
      </c>
      <c r="K639" s="3">
        <v>86</v>
      </c>
      <c r="L639" s="4">
        <v>1</v>
      </c>
      <c r="M639" s="4">
        <v>48.3</v>
      </c>
      <c r="N639" s="4">
        <v>1</v>
      </c>
      <c r="O639" s="4">
        <v>88</v>
      </c>
      <c r="P639" s="4">
        <v>8.4499999999999993</v>
      </c>
      <c r="Q639" s="4">
        <v>88</v>
      </c>
      <c r="R639" s="4">
        <v>0.1</v>
      </c>
      <c r="S639" s="4">
        <v>4167.7141700000002</v>
      </c>
      <c r="T639" s="4">
        <v>4125971</v>
      </c>
      <c r="U639" s="4">
        <v>2.2000000000000002</v>
      </c>
      <c r="V639" s="4">
        <v>2.1</v>
      </c>
      <c r="W639" s="4">
        <v>0.71499999999999997</v>
      </c>
      <c r="X639" s="4">
        <v>12.1</v>
      </c>
      <c r="Y639" s="4"/>
    </row>
    <row r="640" spans="1:25" x14ac:dyDescent="0.3">
      <c r="A640" s="4" t="s">
        <v>64</v>
      </c>
      <c r="B640" s="4">
        <v>2002</v>
      </c>
      <c r="C640" s="4" t="s">
        <v>23</v>
      </c>
      <c r="D640" s="4" t="str">
        <f>IF(Table1_2[[#This Row],[Life Span ]]&lt;65,"Low",IF(Table1_2[[#This Row],[Life Span ]]&lt;75,"Medium","High"))</f>
        <v>High</v>
      </c>
      <c r="E640" s="4">
        <v>78.3</v>
      </c>
      <c r="F640" s="4">
        <v>99</v>
      </c>
      <c r="G640" s="4">
        <f>AVERAGE(Table1_2[[#This Row],[Adult Mortality]],Table1_2[[#This Row],[infant deaths]])</f>
        <v>50</v>
      </c>
      <c r="H640" s="4">
        <v>1</v>
      </c>
      <c r="I640" s="4">
        <v>4.17</v>
      </c>
      <c r="J640" s="4">
        <v>112.9493745</v>
      </c>
      <c r="K640" s="3">
        <v>94</v>
      </c>
      <c r="L640" s="4">
        <v>0</v>
      </c>
      <c r="M640" s="4">
        <v>47.3</v>
      </c>
      <c r="N640" s="4">
        <v>1</v>
      </c>
      <c r="O640" s="4">
        <v>94</v>
      </c>
      <c r="P640" s="4">
        <v>8.23</v>
      </c>
      <c r="Q640" s="4">
        <v>94</v>
      </c>
      <c r="R640" s="4">
        <v>0.1</v>
      </c>
      <c r="S640" s="4">
        <v>462.14965000000001</v>
      </c>
      <c r="T640" s="4">
        <v>46324</v>
      </c>
      <c r="U640" s="4">
        <v>2.2000000000000002</v>
      </c>
      <c r="V640" s="4">
        <v>2.2000000000000002</v>
      </c>
      <c r="W640" s="4">
        <v>0.71199999999999997</v>
      </c>
      <c r="X640" s="4">
        <v>11.9</v>
      </c>
      <c r="Y640" s="4"/>
    </row>
    <row r="641" spans="1:25" x14ac:dyDescent="0.3">
      <c r="A641" s="4" t="s">
        <v>64</v>
      </c>
      <c r="B641" s="4">
        <v>2001</v>
      </c>
      <c r="C641" s="4" t="s">
        <v>23</v>
      </c>
      <c r="D641" s="4" t="str">
        <f>IF(Table1_2[[#This Row],[Life Span ]]&lt;65,"Low",IF(Table1_2[[#This Row],[Life Span ]]&lt;75,"Medium","High"))</f>
        <v>High</v>
      </c>
      <c r="E641" s="4">
        <v>77.5</v>
      </c>
      <c r="F641" s="4">
        <v>1</v>
      </c>
      <c r="G641" s="4">
        <f>AVERAGE(Table1_2[[#This Row],[Adult Mortality]],Table1_2[[#This Row],[infant deaths]])</f>
        <v>1</v>
      </c>
      <c r="H641" s="4">
        <v>1</v>
      </c>
      <c r="I641" s="4">
        <v>4.29</v>
      </c>
      <c r="J641" s="4">
        <v>868.37135929999999</v>
      </c>
      <c r="K641" s="3">
        <v>8</v>
      </c>
      <c r="L641" s="4">
        <v>0</v>
      </c>
      <c r="M641" s="4">
        <v>46.4</v>
      </c>
      <c r="N641" s="4">
        <v>1</v>
      </c>
      <c r="O641" s="4">
        <v>92</v>
      </c>
      <c r="P641" s="4">
        <v>7.25</v>
      </c>
      <c r="Q641" s="4">
        <v>91</v>
      </c>
      <c r="R641" s="4">
        <v>0.1</v>
      </c>
      <c r="S641" s="4">
        <v>3981.5284700000002</v>
      </c>
      <c r="T641" s="4">
        <v>3996798</v>
      </c>
      <c r="U641" s="4">
        <v>2.2999999999999998</v>
      </c>
      <c r="V641" s="4">
        <v>2.2000000000000002</v>
      </c>
      <c r="W641" s="4">
        <v>0.70799999999999996</v>
      </c>
      <c r="X641" s="4">
        <v>11.7</v>
      </c>
      <c r="Y641" s="4"/>
    </row>
    <row r="642" spans="1:25" x14ac:dyDescent="0.3">
      <c r="A642" s="4" t="s">
        <v>64</v>
      </c>
      <c r="B642" s="4">
        <v>2000</v>
      </c>
      <c r="C642" s="4" t="s">
        <v>23</v>
      </c>
      <c r="D642" s="4" t="str">
        <f>IF(Table1_2[[#This Row],[Life Span ]]&lt;65,"Low",IF(Table1_2[[#This Row],[Life Span ]]&lt;75,"Medium","High"))</f>
        <v>High</v>
      </c>
      <c r="E642" s="4">
        <v>77.599999999999994</v>
      </c>
      <c r="F642" s="4">
        <v>98</v>
      </c>
      <c r="G642" s="4">
        <f>AVERAGE(Table1_2[[#This Row],[Adult Mortality]],Table1_2[[#This Row],[infant deaths]])</f>
        <v>49.5</v>
      </c>
      <c r="H642" s="4">
        <v>1</v>
      </c>
      <c r="I642" s="4">
        <v>4.34</v>
      </c>
      <c r="J642" s="4">
        <v>94.178194579999996</v>
      </c>
      <c r="K642" s="3">
        <v>89</v>
      </c>
      <c r="L642" s="4">
        <v>0</v>
      </c>
      <c r="M642" s="4">
        <v>45.4</v>
      </c>
      <c r="N642" s="4">
        <v>1</v>
      </c>
      <c r="O642" s="4">
        <v>8</v>
      </c>
      <c r="P642" s="4">
        <v>7.12</v>
      </c>
      <c r="Q642" s="4">
        <v>88</v>
      </c>
      <c r="R642" s="4">
        <v>0.1</v>
      </c>
      <c r="S642" s="4">
        <v>388.36368900000002</v>
      </c>
      <c r="T642" s="4">
        <v>3925443</v>
      </c>
      <c r="U642" s="4">
        <v>2.4</v>
      </c>
      <c r="V642" s="4">
        <v>2.2999999999999998</v>
      </c>
      <c r="W642" s="4">
        <v>0.70199999999999996</v>
      </c>
      <c r="X642" s="4">
        <v>11.6</v>
      </c>
      <c r="Y642" s="4"/>
    </row>
    <row r="643" spans="1:25" x14ac:dyDescent="0.3">
      <c r="A643" s="4" t="s">
        <v>65</v>
      </c>
      <c r="B643" s="4">
        <v>2015</v>
      </c>
      <c r="C643" s="4" t="s">
        <v>31</v>
      </c>
      <c r="D643" s="4" t="str">
        <f>IF(Table1_2[[#This Row],[Life Span ]]&lt;65,"Low",IF(Table1_2[[#This Row],[Life Span ]]&lt;75,"Medium","High"))</f>
        <v>High</v>
      </c>
      <c r="E643" s="4">
        <v>78</v>
      </c>
      <c r="F643" s="4">
        <v>95</v>
      </c>
      <c r="G643" s="4">
        <f>AVERAGE(Table1_2[[#This Row],[Adult Mortality]],Table1_2[[#This Row],[infant deaths]])</f>
        <v>47.5</v>
      </c>
      <c r="H643" s="4">
        <v>0</v>
      </c>
      <c r="I643" s="4">
        <v>12.14</v>
      </c>
      <c r="J643" s="4">
        <v>0</v>
      </c>
      <c r="K643" s="3">
        <v>94</v>
      </c>
      <c r="L643" s="4">
        <v>206</v>
      </c>
      <c r="M643" s="4">
        <v>63.7</v>
      </c>
      <c r="N643" s="4">
        <v>0</v>
      </c>
      <c r="O643" s="4">
        <v>94</v>
      </c>
      <c r="P643" s="4">
        <v>7.12</v>
      </c>
      <c r="Q643" s="4">
        <v>94</v>
      </c>
      <c r="R643" s="4">
        <v>0.1</v>
      </c>
      <c r="S643" s="4">
        <v>11579.6674</v>
      </c>
      <c r="T643" s="4">
        <v>42364</v>
      </c>
      <c r="U643" s="4">
        <v>1.5</v>
      </c>
      <c r="V643" s="4">
        <v>1.4</v>
      </c>
      <c r="W643" s="4">
        <v>0.82299999999999995</v>
      </c>
      <c r="X643" s="4">
        <v>15.3</v>
      </c>
      <c r="Y643" s="4"/>
    </row>
    <row r="644" spans="1:25" x14ac:dyDescent="0.3">
      <c r="A644" s="4" t="s">
        <v>65</v>
      </c>
      <c r="B644" s="4">
        <v>2014</v>
      </c>
      <c r="C644" s="4" t="s">
        <v>31</v>
      </c>
      <c r="D644" s="4" t="str">
        <f>IF(Table1_2[[#This Row],[Life Span ]]&lt;65,"Low",IF(Table1_2[[#This Row],[Life Span ]]&lt;75,"Medium","High"))</f>
        <v>High</v>
      </c>
      <c r="E644" s="4">
        <v>77.8</v>
      </c>
      <c r="F644" s="4">
        <v>97</v>
      </c>
      <c r="G644" s="4">
        <f>AVERAGE(Table1_2[[#This Row],[Adult Mortality]],Table1_2[[#This Row],[infant deaths]])</f>
        <v>48.5</v>
      </c>
      <c r="H644" s="4">
        <v>0</v>
      </c>
      <c r="I644" s="4">
        <v>12.14</v>
      </c>
      <c r="J644" s="4">
        <v>1884.0988110000001</v>
      </c>
      <c r="K644" s="3">
        <v>95</v>
      </c>
      <c r="L644" s="4">
        <v>0</v>
      </c>
      <c r="M644" s="4">
        <v>63.1</v>
      </c>
      <c r="N644" s="4">
        <v>0</v>
      </c>
      <c r="O644" s="4">
        <v>95</v>
      </c>
      <c r="P644" s="4">
        <v>7.8</v>
      </c>
      <c r="Q644" s="4">
        <v>95</v>
      </c>
      <c r="R644" s="4">
        <v>0.1</v>
      </c>
      <c r="S644" s="4">
        <v>13467.468269999999</v>
      </c>
      <c r="T644" s="4">
        <v>4238389</v>
      </c>
      <c r="U644" s="4">
        <v>1.5</v>
      </c>
      <c r="V644" s="4">
        <v>1.5</v>
      </c>
      <c r="W644" s="4">
        <v>0.82</v>
      </c>
      <c r="X644" s="4">
        <v>15.1</v>
      </c>
      <c r="Y644" s="4"/>
    </row>
    <row r="645" spans="1:25" x14ac:dyDescent="0.3">
      <c r="A645" s="4" t="s">
        <v>65</v>
      </c>
      <c r="B645" s="4">
        <v>2013</v>
      </c>
      <c r="C645" s="4" t="s">
        <v>31</v>
      </c>
      <c r="D645" s="4" t="str">
        <f>IF(Table1_2[[#This Row],[Life Span ]]&lt;65,"Low",IF(Table1_2[[#This Row],[Life Span ]]&lt;75,"Medium","High"))</f>
        <v>High</v>
      </c>
      <c r="E645" s="4">
        <v>77.7</v>
      </c>
      <c r="F645" s="4">
        <v>97</v>
      </c>
      <c r="G645" s="4">
        <f>AVERAGE(Table1_2[[#This Row],[Adult Mortality]],Table1_2[[#This Row],[infant deaths]])</f>
        <v>48.5</v>
      </c>
      <c r="H645" s="4">
        <v>0</v>
      </c>
      <c r="I645" s="4">
        <v>12.39</v>
      </c>
      <c r="J645" s="4">
        <v>1899.107385</v>
      </c>
      <c r="K645" s="3">
        <v>96</v>
      </c>
      <c r="L645" s="4">
        <v>0</v>
      </c>
      <c r="M645" s="4">
        <v>62.5</v>
      </c>
      <c r="N645" s="4">
        <v>0</v>
      </c>
      <c r="O645" s="4">
        <v>96</v>
      </c>
      <c r="P645" s="4">
        <v>7.83</v>
      </c>
      <c r="Q645" s="4">
        <v>96</v>
      </c>
      <c r="R645" s="4">
        <v>0.1</v>
      </c>
      <c r="S645" s="4">
        <v>13574.749</v>
      </c>
      <c r="T645" s="4">
        <v>4255689</v>
      </c>
      <c r="U645" s="4">
        <v>1.5</v>
      </c>
      <c r="V645" s="4">
        <v>1.5</v>
      </c>
      <c r="W645" s="4">
        <v>0.81699999999999995</v>
      </c>
      <c r="X645" s="4">
        <v>14.9</v>
      </c>
      <c r="Y645" s="4"/>
    </row>
    <row r="646" spans="1:25" x14ac:dyDescent="0.3">
      <c r="A646" s="4" t="s">
        <v>65</v>
      </c>
      <c r="B646" s="4">
        <v>2012</v>
      </c>
      <c r="C646" s="4" t="s">
        <v>31</v>
      </c>
      <c r="D646" s="4" t="str">
        <f>IF(Table1_2[[#This Row],[Life Span ]]&lt;65,"Low",IF(Table1_2[[#This Row],[Life Span ]]&lt;75,"Medium","High"))</f>
        <v>High</v>
      </c>
      <c r="E646" s="4">
        <v>77.099999999999994</v>
      </c>
      <c r="F646" s="4">
        <v>14</v>
      </c>
      <c r="G646" s="4">
        <f>AVERAGE(Table1_2[[#This Row],[Adult Mortality]],Table1_2[[#This Row],[infant deaths]])</f>
        <v>7</v>
      </c>
      <c r="H646" s="4">
        <v>0</v>
      </c>
      <c r="I646" s="4">
        <v>11.49</v>
      </c>
      <c r="J646" s="4">
        <v>1851.713262</v>
      </c>
      <c r="K646" s="3">
        <v>98</v>
      </c>
      <c r="L646" s="4">
        <v>2</v>
      </c>
      <c r="M646" s="4">
        <v>61.9</v>
      </c>
      <c r="N646" s="4">
        <v>0</v>
      </c>
      <c r="O646" s="4">
        <v>96</v>
      </c>
      <c r="P646" s="4">
        <v>7.8</v>
      </c>
      <c r="Q646" s="4">
        <v>96</v>
      </c>
      <c r="R646" s="4">
        <v>0.1</v>
      </c>
      <c r="S646" s="4">
        <v>13235.977569999999</v>
      </c>
      <c r="T646" s="4">
        <v>4267558</v>
      </c>
      <c r="U646" s="4">
        <v>1.5</v>
      </c>
      <c r="V646" s="4">
        <v>1.5</v>
      </c>
      <c r="W646" s="4">
        <v>0.81499999999999995</v>
      </c>
      <c r="X646" s="4">
        <v>14.6</v>
      </c>
      <c r="Y646" s="4"/>
    </row>
    <row r="647" spans="1:25" x14ac:dyDescent="0.3">
      <c r="A647" s="4" t="s">
        <v>65</v>
      </c>
      <c r="B647" s="4">
        <v>2011</v>
      </c>
      <c r="C647" s="4" t="s">
        <v>31</v>
      </c>
      <c r="D647" s="4" t="str">
        <f>IF(Table1_2[[#This Row],[Life Span ]]&lt;65,"Low",IF(Table1_2[[#This Row],[Life Span ]]&lt;75,"Medium","High"))</f>
        <v>High</v>
      </c>
      <c r="E647" s="4">
        <v>77</v>
      </c>
      <c r="F647" s="4">
        <v>14</v>
      </c>
      <c r="G647" s="4">
        <f>AVERAGE(Table1_2[[#This Row],[Adult Mortality]],Table1_2[[#This Row],[infant deaths]])</f>
        <v>7</v>
      </c>
      <c r="H647" s="4">
        <v>0</v>
      </c>
      <c r="I647" s="4">
        <v>12.19</v>
      </c>
      <c r="J647" s="4">
        <v>1913.356642</v>
      </c>
      <c r="K647" s="3">
        <v>97</v>
      </c>
      <c r="L647" s="4">
        <v>12</v>
      </c>
      <c r="M647" s="4">
        <v>61.3</v>
      </c>
      <c r="N647" s="4">
        <v>0</v>
      </c>
      <c r="O647" s="4">
        <v>96</v>
      </c>
      <c r="P647" s="4">
        <v>7.8</v>
      </c>
      <c r="Q647" s="4">
        <v>96</v>
      </c>
      <c r="R647" s="4">
        <v>0.1</v>
      </c>
      <c r="S647" s="4">
        <v>14539.184209999999</v>
      </c>
      <c r="T647" s="4">
        <v>428622</v>
      </c>
      <c r="U647" s="4">
        <v>1.6</v>
      </c>
      <c r="V647" s="4">
        <v>1.5</v>
      </c>
      <c r="W647" s="4">
        <v>0.80800000000000005</v>
      </c>
      <c r="X647" s="4">
        <v>14.5</v>
      </c>
      <c r="Y647" s="4"/>
    </row>
    <row r="648" spans="1:25" x14ac:dyDescent="0.3">
      <c r="A648" s="4" t="s">
        <v>65</v>
      </c>
      <c r="B648" s="4">
        <v>2010</v>
      </c>
      <c r="C648" s="4" t="s">
        <v>31</v>
      </c>
      <c r="D648" s="4" t="str">
        <f>IF(Table1_2[[#This Row],[Life Span ]]&lt;65,"Low",IF(Table1_2[[#This Row],[Life Span ]]&lt;75,"Medium","High"))</f>
        <v>High</v>
      </c>
      <c r="E648" s="4">
        <v>76.599999999999994</v>
      </c>
      <c r="F648" s="4">
        <v>16</v>
      </c>
      <c r="G648" s="4">
        <f>AVERAGE(Table1_2[[#This Row],[Adult Mortality]],Table1_2[[#This Row],[infant deaths]])</f>
        <v>8</v>
      </c>
      <c r="H648" s="4">
        <v>0</v>
      </c>
      <c r="I648" s="4">
        <v>12.1</v>
      </c>
      <c r="J648" s="4">
        <v>206.88681819999999</v>
      </c>
      <c r="K648" s="3">
        <v>97</v>
      </c>
      <c r="L648" s="4">
        <v>7</v>
      </c>
      <c r="M648" s="4">
        <v>6.6</v>
      </c>
      <c r="N648" s="4">
        <v>0</v>
      </c>
      <c r="O648" s="4">
        <v>97</v>
      </c>
      <c r="P648" s="4">
        <v>8.25</v>
      </c>
      <c r="Q648" s="4">
        <v>97</v>
      </c>
      <c r="R648" s="4">
        <v>0.1</v>
      </c>
      <c r="S648" s="4">
        <v>1355.74586</v>
      </c>
      <c r="T648" s="4">
        <v>4417781</v>
      </c>
      <c r="U648" s="4">
        <v>1.6</v>
      </c>
      <c r="V648" s="4">
        <v>1.6</v>
      </c>
      <c r="W648" s="4">
        <v>0.80300000000000005</v>
      </c>
      <c r="X648" s="4">
        <v>14.2</v>
      </c>
      <c r="Y648" s="4"/>
    </row>
    <row r="649" spans="1:25" x14ac:dyDescent="0.3">
      <c r="A649" s="4" t="s">
        <v>65</v>
      </c>
      <c r="B649" s="4">
        <v>2009</v>
      </c>
      <c r="C649" s="4" t="s">
        <v>31</v>
      </c>
      <c r="D649" s="4" t="str">
        <f>IF(Table1_2[[#This Row],[Life Span ]]&lt;65,"Low",IF(Table1_2[[#This Row],[Life Span ]]&lt;75,"Medium","High"))</f>
        <v>High</v>
      </c>
      <c r="E649" s="4">
        <v>76.3</v>
      </c>
      <c r="F649" s="4">
        <v>19</v>
      </c>
      <c r="G649" s="4">
        <f>AVERAGE(Table1_2[[#This Row],[Adult Mortality]],Table1_2[[#This Row],[infant deaths]])</f>
        <v>9.5</v>
      </c>
      <c r="H649" s="4">
        <v>0</v>
      </c>
      <c r="I649" s="4">
        <v>12.21</v>
      </c>
      <c r="J649" s="4">
        <v>2160.3801990000002</v>
      </c>
      <c r="K649" s="3">
        <v>97</v>
      </c>
      <c r="L649" s="4">
        <v>2</v>
      </c>
      <c r="M649" s="4">
        <v>6</v>
      </c>
      <c r="N649" s="4">
        <v>0</v>
      </c>
      <c r="O649" s="4">
        <v>96</v>
      </c>
      <c r="P649" s="4">
        <v>8.18</v>
      </c>
      <c r="Q649" s="4">
        <v>96</v>
      </c>
      <c r="R649" s="4">
        <v>0.1</v>
      </c>
      <c r="S649" s="4">
        <v>14157.14416</v>
      </c>
      <c r="T649" s="4">
        <v>442978</v>
      </c>
      <c r="U649" s="4">
        <v>1.7</v>
      </c>
      <c r="V649" s="4">
        <v>1.6</v>
      </c>
      <c r="W649" s="4">
        <v>0.80300000000000005</v>
      </c>
      <c r="X649" s="4">
        <v>14.2</v>
      </c>
      <c r="Y649" s="4"/>
    </row>
    <row r="650" spans="1:25" x14ac:dyDescent="0.3">
      <c r="A650" s="4" t="s">
        <v>65</v>
      </c>
      <c r="B650" s="4">
        <v>2008</v>
      </c>
      <c r="C650" s="4" t="s">
        <v>31</v>
      </c>
      <c r="D650" s="4" t="str">
        <f>IF(Table1_2[[#This Row],[Life Span ]]&lt;65,"Low",IF(Table1_2[[#This Row],[Life Span ]]&lt;75,"Medium","High"))</f>
        <v>High</v>
      </c>
      <c r="E650" s="4">
        <v>76</v>
      </c>
      <c r="F650" s="4">
        <v>116</v>
      </c>
      <c r="G650" s="4">
        <f>AVERAGE(Table1_2[[#This Row],[Adult Mortality]],Table1_2[[#This Row],[infant deaths]])</f>
        <v>58</v>
      </c>
      <c r="H650" s="4">
        <v>0</v>
      </c>
      <c r="I650" s="4">
        <v>12.06</v>
      </c>
      <c r="J650" s="4">
        <v>2425.4038909999999</v>
      </c>
      <c r="K650" s="3">
        <v>97</v>
      </c>
      <c r="L650" s="4">
        <v>51</v>
      </c>
      <c r="M650" s="4">
        <v>59.4</v>
      </c>
      <c r="N650" s="4">
        <v>0</v>
      </c>
      <c r="O650" s="4">
        <v>96</v>
      </c>
      <c r="P650" s="4">
        <v>7.7</v>
      </c>
      <c r="Q650" s="4">
        <v>96</v>
      </c>
      <c r="R650" s="4">
        <v>0.1</v>
      </c>
      <c r="S650" s="4">
        <v>15893.865599999999</v>
      </c>
      <c r="T650" s="4">
        <v>443458</v>
      </c>
      <c r="U650" s="4">
        <v>1.7</v>
      </c>
      <c r="V650" s="4">
        <v>1.7</v>
      </c>
      <c r="W650" s="4">
        <v>0.8</v>
      </c>
      <c r="X650" s="4">
        <v>14.3</v>
      </c>
      <c r="Y650" s="4"/>
    </row>
    <row r="651" spans="1:25" x14ac:dyDescent="0.3">
      <c r="A651" s="4" t="s">
        <v>65</v>
      </c>
      <c r="B651" s="4">
        <v>2007</v>
      </c>
      <c r="C651" s="4" t="s">
        <v>31</v>
      </c>
      <c r="D651" s="4" t="str">
        <f>IF(Table1_2[[#This Row],[Life Span ]]&lt;65,"Low",IF(Table1_2[[#This Row],[Life Span ]]&lt;75,"Medium","High"))</f>
        <v>High</v>
      </c>
      <c r="E651" s="4">
        <v>75.8</v>
      </c>
      <c r="F651" s="4">
        <v>114</v>
      </c>
      <c r="G651" s="4">
        <f>AVERAGE(Table1_2[[#This Row],[Adult Mortality]],Table1_2[[#This Row],[infant deaths]])</f>
        <v>57</v>
      </c>
      <c r="H651" s="4">
        <v>0</v>
      </c>
      <c r="I651" s="4">
        <v>12.56</v>
      </c>
      <c r="J651" s="4">
        <v>2019.8127790000001</v>
      </c>
      <c r="K651" s="3">
        <v>95</v>
      </c>
      <c r="L651" s="4">
        <v>0</v>
      </c>
      <c r="M651" s="4">
        <v>58.7</v>
      </c>
      <c r="N651" s="4">
        <v>0</v>
      </c>
      <c r="O651" s="4">
        <v>96</v>
      </c>
      <c r="P651" s="4">
        <v>7.44</v>
      </c>
      <c r="Q651" s="4">
        <v>96</v>
      </c>
      <c r="R651" s="4">
        <v>0.1</v>
      </c>
      <c r="S651" s="4">
        <v>13546.69872</v>
      </c>
      <c r="T651" s="4">
        <v>4436</v>
      </c>
      <c r="U651" s="4">
        <v>1.8</v>
      </c>
      <c r="V651" s="4">
        <v>1.7</v>
      </c>
      <c r="W651" s="4">
        <v>0.79300000000000004</v>
      </c>
      <c r="X651" s="4">
        <v>14.3</v>
      </c>
      <c r="Y651" s="4"/>
    </row>
    <row r="652" spans="1:25" x14ac:dyDescent="0.3">
      <c r="A652" s="4" t="s">
        <v>65</v>
      </c>
      <c r="B652" s="4">
        <v>2006</v>
      </c>
      <c r="C652" s="4" t="s">
        <v>31</v>
      </c>
      <c r="D652" s="4" t="str">
        <f>IF(Table1_2[[#This Row],[Life Span ]]&lt;65,"Low",IF(Table1_2[[#This Row],[Life Span ]]&lt;75,"Medium","High"))</f>
        <v>High</v>
      </c>
      <c r="E652" s="4">
        <v>75.900000000000006</v>
      </c>
      <c r="F652" s="4">
        <v>113</v>
      </c>
      <c r="G652" s="4">
        <f>AVERAGE(Table1_2[[#This Row],[Adult Mortality]],Table1_2[[#This Row],[infant deaths]])</f>
        <v>56.5</v>
      </c>
      <c r="H652" s="4">
        <v>0</v>
      </c>
      <c r="I652" s="4">
        <v>11.83</v>
      </c>
      <c r="J652" s="4">
        <v>1555.6519860000001</v>
      </c>
      <c r="K652" s="3">
        <v>95</v>
      </c>
      <c r="L652" s="4">
        <v>1</v>
      </c>
      <c r="M652" s="4">
        <v>58.1</v>
      </c>
      <c r="N652" s="4">
        <v>0</v>
      </c>
      <c r="O652" s="4">
        <v>96</v>
      </c>
      <c r="P652" s="4">
        <v>6.95</v>
      </c>
      <c r="Q652" s="4">
        <v>96</v>
      </c>
      <c r="R652" s="4">
        <v>0.1</v>
      </c>
      <c r="S652" s="4">
        <v>11363.418449999999</v>
      </c>
      <c r="T652" s="4">
        <v>444</v>
      </c>
      <c r="U652" s="4">
        <v>1.8</v>
      </c>
      <c r="V652" s="4">
        <v>1.8</v>
      </c>
      <c r="W652" s="4">
        <v>0.78300000000000003</v>
      </c>
      <c r="X652" s="4">
        <v>13.9</v>
      </c>
      <c r="Y652" s="4"/>
    </row>
    <row r="653" spans="1:25" x14ac:dyDescent="0.3">
      <c r="A653" s="4" t="s">
        <v>65</v>
      </c>
      <c r="B653" s="4">
        <v>2005</v>
      </c>
      <c r="C653" s="4" t="s">
        <v>31</v>
      </c>
      <c r="D653" s="4" t="str">
        <f>IF(Table1_2[[#This Row],[Life Span ]]&lt;65,"Low",IF(Table1_2[[#This Row],[Life Span ]]&lt;75,"Medium","High"))</f>
        <v>High</v>
      </c>
      <c r="E653" s="4">
        <v>75.2</v>
      </c>
      <c r="F653" s="4">
        <v>116</v>
      </c>
      <c r="G653" s="4">
        <f>AVERAGE(Table1_2[[#This Row],[Adult Mortality]],Table1_2[[#This Row],[infant deaths]])</f>
        <v>58</v>
      </c>
      <c r="H653" s="4">
        <v>0</v>
      </c>
      <c r="I653" s="4">
        <v>11.59</v>
      </c>
      <c r="J653" s="4">
        <v>167.2319899</v>
      </c>
      <c r="K653" s="3">
        <v>95</v>
      </c>
      <c r="L653" s="4">
        <v>2</v>
      </c>
      <c r="M653" s="4">
        <v>57.5</v>
      </c>
      <c r="N653" s="4">
        <v>0</v>
      </c>
      <c r="O653" s="4">
        <v>96</v>
      </c>
      <c r="P653" s="4">
        <v>6.89</v>
      </c>
      <c r="Q653" s="4">
        <v>96</v>
      </c>
      <c r="R653" s="4">
        <v>0.1</v>
      </c>
      <c r="S653" s="4">
        <v>1224.2458999999999</v>
      </c>
      <c r="T653" s="4">
        <v>4442</v>
      </c>
      <c r="U653" s="4">
        <v>1.8</v>
      </c>
      <c r="V653" s="4">
        <v>1.8</v>
      </c>
      <c r="W653" s="4">
        <v>0.77700000000000002</v>
      </c>
      <c r="X653" s="4">
        <v>13.6</v>
      </c>
      <c r="Y653" s="4"/>
    </row>
    <row r="654" spans="1:25" x14ac:dyDescent="0.3">
      <c r="A654" s="4" t="s">
        <v>65</v>
      </c>
      <c r="B654" s="4">
        <v>2004</v>
      </c>
      <c r="C654" s="4" t="s">
        <v>31</v>
      </c>
      <c r="D654" s="4" t="str">
        <f>IF(Table1_2[[#This Row],[Life Span ]]&lt;65,"Low",IF(Table1_2[[#This Row],[Life Span ]]&lt;75,"Medium","High"))</f>
        <v>High</v>
      </c>
      <c r="E654" s="4">
        <v>75.400000000000006</v>
      </c>
      <c r="F654" s="4">
        <v>114</v>
      </c>
      <c r="G654" s="4">
        <f>AVERAGE(Table1_2[[#This Row],[Adult Mortality]],Table1_2[[#This Row],[infant deaths]])</f>
        <v>57</v>
      </c>
      <c r="H654" s="4">
        <v>0</v>
      </c>
      <c r="I654" s="4">
        <v>13.11</v>
      </c>
      <c r="J654" s="4">
        <v>1116.3965020000001</v>
      </c>
      <c r="K654" s="3">
        <v>95</v>
      </c>
      <c r="L654" s="4">
        <v>54</v>
      </c>
      <c r="M654" s="4">
        <v>56.9</v>
      </c>
      <c r="N654" s="4">
        <v>0</v>
      </c>
      <c r="O654" s="4">
        <v>96</v>
      </c>
      <c r="P654" s="4">
        <v>6.56</v>
      </c>
      <c r="Q654" s="4">
        <v>96</v>
      </c>
      <c r="R654" s="4">
        <v>0.1</v>
      </c>
      <c r="S654" s="4">
        <v>9365.7424680000004</v>
      </c>
      <c r="T654" s="4">
        <v>4439</v>
      </c>
      <c r="U654" s="4">
        <v>1.9</v>
      </c>
      <c r="V654" s="4">
        <v>1.9</v>
      </c>
      <c r="W654" s="4">
        <v>0.77100000000000002</v>
      </c>
      <c r="X654" s="4">
        <v>13.3</v>
      </c>
      <c r="Y654" s="4"/>
    </row>
    <row r="655" spans="1:25" x14ac:dyDescent="0.3">
      <c r="A655" s="4" t="s">
        <v>65</v>
      </c>
      <c r="B655" s="4">
        <v>2003</v>
      </c>
      <c r="C655" s="4" t="s">
        <v>31</v>
      </c>
      <c r="D655" s="4" t="str">
        <f>IF(Table1_2[[#This Row],[Life Span ]]&lt;65,"Low",IF(Table1_2[[#This Row],[Life Span ]]&lt;75,"Medium","High"))</f>
        <v>Medium</v>
      </c>
      <c r="E655" s="4">
        <v>74.7</v>
      </c>
      <c r="F655" s="4">
        <v>122</v>
      </c>
      <c r="G655" s="4">
        <f>AVERAGE(Table1_2[[#This Row],[Adult Mortality]],Table1_2[[#This Row],[infant deaths]])</f>
        <v>61</v>
      </c>
      <c r="H655" s="4">
        <v>0</v>
      </c>
      <c r="I655" s="4">
        <v>13.78</v>
      </c>
      <c r="J655" s="4">
        <v>93.677065029999994</v>
      </c>
      <c r="K655" s="3">
        <v>95</v>
      </c>
      <c r="L655" s="4">
        <v>19</v>
      </c>
      <c r="M655" s="4">
        <v>56.3</v>
      </c>
      <c r="N655" s="4">
        <v>0</v>
      </c>
      <c r="O655" s="4">
        <v>95</v>
      </c>
      <c r="P655" s="4">
        <v>6.35</v>
      </c>
      <c r="Q655" s="4">
        <v>94</v>
      </c>
      <c r="R655" s="4">
        <v>0.1</v>
      </c>
      <c r="S655" s="4">
        <v>785.88141800000005</v>
      </c>
      <c r="T655" s="4">
        <v>444</v>
      </c>
      <c r="U655" s="4">
        <v>1.9</v>
      </c>
      <c r="V655" s="4">
        <v>1.9</v>
      </c>
      <c r="W655" s="4">
        <v>0.76500000000000001</v>
      </c>
      <c r="X655" s="4">
        <v>12.9</v>
      </c>
      <c r="Y655" s="4"/>
    </row>
    <row r="656" spans="1:25" x14ac:dyDescent="0.3">
      <c r="A656" s="4" t="s">
        <v>65</v>
      </c>
      <c r="B656" s="4">
        <v>2002</v>
      </c>
      <c r="C656" s="4" t="s">
        <v>31</v>
      </c>
      <c r="D656" s="4" t="str">
        <f>IF(Table1_2[[#This Row],[Life Span ]]&lt;65,"Low",IF(Table1_2[[#This Row],[Life Span ]]&lt;75,"Medium","High"))</f>
        <v>Medium</v>
      </c>
      <c r="E656" s="4">
        <v>74.8</v>
      </c>
      <c r="F656" s="4">
        <v>124</v>
      </c>
      <c r="G656" s="4">
        <f>AVERAGE(Table1_2[[#This Row],[Adult Mortality]],Table1_2[[#This Row],[infant deaths]])</f>
        <v>62</v>
      </c>
      <c r="H656" s="4">
        <v>0</v>
      </c>
      <c r="I656" s="4">
        <v>13.39</v>
      </c>
      <c r="J656" s="4">
        <v>11.63615139</v>
      </c>
      <c r="K656" s="3">
        <v>95</v>
      </c>
      <c r="L656" s="4">
        <v>6</v>
      </c>
      <c r="M656" s="4">
        <v>55.8</v>
      </c>
      <c r="N656" s="4">
        <v>0</v>
      </c>
      <c r="O656" s="4">
        <v>95</v>
      </c>
      <c r="P656" s="4">
        <v>6.19</v>
      </c>
      <c r="Q656" s="4">
        <v>95</v>
      </c>
      <c r="R656" s="4">
        <v>0.1</v>
      </c>
      <c r="S656" s="4">
        <v>653.71636999999998</v>
      </c>
      <c r="T656" s="4">
        <v>444</v>
      </c>
      <c r="U656" s="4">
        <v>2</v>
      </c>
      <c r="V656" s="4">
        <v>2</v>
      </c>
      <c r="W656" s="4">
        <v>0.75900000000000001</v>
      </c>
      <c r="X656" s="4">
        <v>12.6</v>
      </c>
      <c r="Y656" s="4"/>
    </row>
    <row r="657" spans="1:25" x14ac:dyDescent="0.3">
      <c r="A657" s="4" t="s">
        <v>65</v>
      </c>
      <c r="B657" s="4">
        <v>2001</v>
      </c>
      <c r="C657" s="4" t="s">
        <v>31</v>
      </c>
      <c r="D657" s="4" t="str">
        <f>IF(Table1_2[[#This Row],[Life Span ]]&lt;65,"Low",IF(Table1_2[[#This Row],[Life Span ]]&lt;75,"Medium","High"))</f>
        <v>Medium</v>
      </c>
      <c r="E657" s="4">
        <v>74.900000000000006</v>
      </c>
      <c r="F657" s="4">
        <v>126</v>
      </c>
      <c r="G657" s="4">
        <f>AVERAGE(Table1_2[[#This Row],[Adult Mortality]],Table1_2[[#This Row],[infant deaths]])</f>
        <v>63</v>
      </c>
      <c r="H657" s="4">
        <v>0</v>
      </c>
      <c r="I657" s="4">
        <v>13.15</v>
      </c>
      <c r="J657" s="4">
        <v>650.95679810000001</v>
      </c>
      <c r="K657" s="3">
        <v>95</v>
      </c>
      <c r="L657" s="4">
        <v>8</v>
      </c>
      <c r="M657" s="4">
        <v>55.2</v>
      </c>
      <c r="N657" s="4">
        <v>0</v>
      </c>
      <c r="O657" s="4">
        <v>94</v>
      </c>
      <c r="P657" s="4">
        <v>7.16</v>
      </c>
      <c r="Q657" s="4">
        <v>94</v>
      </c>
      <c r="R657" s="4">
        <v>0.1</v>
      </c>
      <c r="S657" s="4">
        <v>5245.4214190000002</v>
      </c>
      <c r="T657" s="4">
        <v>444</v>
      </c>
      <c r="U657" s="4">
        <v>2</v>
      </c>
      <c r="V657" s="4">
        <v>2</v>
      </c>
      <c r="W657" s="4">
        <v>0.749</v>
      </c>
      <c r="X657" s="4">
        <v>12.3</v>
      </c>
      <c r="Y657" s="4"/>
    </row>
    <row r="658" spans="1:25" x14ac:dyDescent="0.3">
      <c r="A658" s="4" t="s">
        <v>65</v>
      </c>
      <c r="B658" s="4">
        <v>2000</v>
      </c>
      <c r="C658" s="4" t="s">
        <v>31</v>
      </c>
      <c r="D658" s="4" t="str">
        <f>IF(Table1_2[[#This Row],[Life Span ]]&lt;65,"Low",IF(Table1_2[[#This Row],[Life Span ]]&lt;75,"Medium","High"))</f>
        <v>Medium</v>
      </c>
      <c r="E658" s="4">
        <v>74.7</v>
      </c>
      <c r="F658" s="4">
        <v>127</v>
      </c>
      <c r="G658" s="4">
        <f>AVERAGE(Table1_2[[#This Row],[Adult Mortality]],Table1_2[[#This Row],[infant deaths]])</f>
        <v>63.5</v>
      </c>
      <c r="H658" s="4">
        <v>0</v>
      </c>
      <c r="I658" s="4">
        <v>12.73</v>
      </c>
      <c r="J658" s="4">
        <v>649.39098709999996</v>
      </c>
      <c r="K658" s="3">
        <v>95</v>
      </c>
      <c r="L658" s="4">
        <v>9</v>
      </c>
      <c r="M658" s="4">
        <v>54.7</v>
      </c>
      <c r="N658" s="4">
        <v>0</v>
      </c>
      <c r="O658" s="4">
        <v>94</v>
      </c>
      <c r="P658" s="4">
        <v>7.66</v>
      </c>
      <c r="Q658" s="4">
        <v>93</v>
      </c>
      <c r="R658" s="4">
        <v>0.1</v>
      </c>
      <c r="S658" s="4">
        <v>4919.6286899999996</v>
      </c>
      <c r="T658" s="4">
        <v>4426</v>
      </c>
      <c r="U658" s="4">
        <v>2.1</v>
      </c>
      <c r="V658" s="4">
        <v>2.1</v>
      </c>
      <c r="W658" s="4">
        <v>0.73899999999999999</v>
      </c>
      <c r="X658" s="4">
        <v>12.2</v>
      </c>
      <c r="Y658" s="4"/>
    </row>
    <row r="659" spans="1:25" x14ac:dyDescent="0.3">
      <c r="A659" s="4" t="s">
        <v>66</v>
      </c>
      <c r="B659" s="4">
        <v>2015</v>
      </c>
      <c r="C659" s="4" t="s">
        <v>23</v>
      </c>
      <c r="D659" s="4" t="str">
        <f>IF(Table1_2[[#This Row],[Life Span ]]&lt;65,"Low",IF(Table1_2[[#This Row],[Life Span ]]&lt;75,"Medium","High"))</f>
        <v>High</v>
      </c>
      <c r="E659" s="4">
        <v>79.099999999999994</v>
      </c>
      <c r="F659" s="4">
        <v>92</v>
      </c>
      <c r="G659" s="4">
        <f>AVERAGE(Table1_2[[#This Row],[Adult Mortality]],Table1_2[[#This Row],[infant deaths]])</f>
        <v>46.5</v>
      </c>
      <c r="H659" s="4">
        <v>1</v>
      </c>
      <c r="I659" s="4">
        <v>4.37</v>
      </c>
      <c r="J659" s="4">
        <v>0</v>
      </c>
      <c r="K659" s="3">
        <v>99</v>
      </c>
      <c r="L659" s="4">
        <v>0</v>
      </c>
      <c r="M659" s="4">
        <v>61.4</v>
      </c>
      <c r="N659" s="4">
        <v>1</v>
      </c>
      <c r="O659" s="4">
        <v>99</v>
      </c>
      <c r="P659" s="4">
        <v>7.66</v>
      </c>
      <c r="Q659" s="4">
        <v>99</v>
      </c>
      <c r="R659" s="4">
        <v>0.1</v>
      </c>
      <c r="S659" s="4">
        <v>762.26121799999999</v>
      </c>
      <c r="T659" s="4">
        <v>4426</v>
      </c>
      <c r="U659" s="4">
        <v>3.5</v>
      </c>
      <c r="V659" s="4">
        <v>3.3</v>
      </c>
      <c r="W659" s="4">
        <v>0.77300000000000002</v>
      </c>
      <c r="X659" s="4">
        <v>13.9</v>
      </c>
      <c r="Y659" s="4"/>
    </row>
    <row r="660" spans="1:25" x14ac:dyDescent="0.3">
      <c r="A660" s="4" t="s">
        <v>66</v>
      </c>
      <c r="B660" s="4">
        <v>2014</v>
      </c>
      <c r="C660" s="4" t="s">
        <v>23</v>
      </c>
      <c r="D660" s="4" t="str">
        <f>IF(Table1_2[[#This Row],[Life Span ]]&lt;65,"Low",IF(Table1_2[[#This Row],[Life Span ]]&lt;75,"Medium","High"))</f>
        <v>High</v>
      </c>
      <c r="E660" s="4">
        <v>79</v>
      </c>
      <c r="F660" s="4">
        <v>93</v>
      </c>
      <c r="G660" s="4">
        <f>AVERAGE(Table1_2[[#This Row],[Adult Mortality]],Table1_2[[#This Row],[infant deaths]])</f>
        <v>47</v>
      </c>
      <c r="H660" s="4">
        <v>1</v>
      </c>
      <c r="I660" s="4">
        <v>4.37</v>
      </c>
      <c r="J660" s="4">
        <v>13.669101899999999</v>
      </c>
      <c r="K660" s="3">
        <v>97</v>
      </c>
      <c r="L660" s="4">
        <v>0</v>
      </c>
      <c r="M660" s="4">
        <v>6.7</v>
      </c>
      <c r="N660" s="4">
        <v>1</v>
      </c>
      <c r="O660" s="4">
        <v>99</v>
      </c>
      <c r="P660" s="4">
        <v>11.6</v>
      </c>
      <c r="Q660" s="4">
        <v>99</v>
      </c>
      <c r="R660" s="4">
        <v>0.1</v>
      </c>
      <c r="S660" s="4">
        <v>75.519900000000007</v>
      </c>
      <c r="T660" s="4">
        <v>4426</v>
      </c>
      <c r="U660" s="4">
        <v>3.4</v>
      </c>
      <c r="V660" s="4">
        <v>3.3</v>
      </c>
      <c r="W660" s="4">
        <v>0.77200000000000002</v>
      </c>
      <c r="X660" s="4">
        <v>14</v>
      </c>
      <c r="Y660" s="4"/>
    </row>
    <row r="661" spans="1:25" x14ac:dyDescent="0.3">
      <c r="A661" s="4" t="s">
        <v>66</v>
      </c>
      <c r="B661" s="4">
        <v>2013</v>
      </c>
      <c r="C661" s="4" t="s">
        <v>23</v>
      </c>
      <c r="D661" s="4" t="str">
        <f>IF(Table1_2[[#This Row],[Life Span ]]&lt;65,"Low",IF(Table1_2[[#This Row],[Life Span ]]&lt;75,"Medium","High"))</f>
        <v>High</v>
      </c>
      <c r="E661" s="4">
        <v>78.7</v>
      </c>
      <c r="F661" s="4">
        <v>96</v>
      </c>
      <c r="G661" s="4">
        <f>AVERAGE(Table1_2[[#This Row],[Adult Mortality]],Table1_2[[#This Row],[infant deaths]])</f>
        <v>48.5</v>
      </c>
      <c r="H661" s="4">
        <v>1</v>
      </c>
      <c r="I661" s="4">
        <v>4.18</v>
      </c>
      <c r="J661" s="4">
        <v>95.675711759999999</v>
      </c>
      <c r="K661" s="3">
        <v>96</v>
      </c>
      <c r="L661" s="4">
        <v>0</v>
      </c>
      <c r="M661" s="4">
        <v>59.9</v>
      </c>
      <c r="N661" s="4">
        <v>1</v>
      </c>
      <c r="O661" s="4">
        <v>99</v>
      </c>
      <c r="P661" s="4">
        <v>9.48</v>
      </c>
      <c r="Q661" s="4">
        <v>99</v>
      </c>
      <c r="R661" s="4">
        <v>0.1</v>
      </c>
      <c r="S661" s="4">
        <v>676.15344000000005</v>
      </c>
      <c r="T661" s="4">
        <v>4426</v>
      </c>
      <c r="U661" s="4">
        <v>3.4</v>
      </c>
      <c r="V661" s="4">
        <v>3.3</v>
      </c>
      <c r="W661" s="4">
        <v>0.77300000000000002</v>
      </c>
      <c r="X661" s="4">
        <v>14.7</v>
      </c>
      <c r="Y661" s="4"/>
    </row>
    <row r="662" spans="1:25" x14ac:dyDescent="0.3">
      <c r="A662" s="4" t="s">
        <v>66</v>
      </c>
      <c r="B662" s="4">
        <v>2012</v>
      </c>
      <c r="C662" s="4" t="s">
        <v>23</v>
      </c>
      <c r="D662" s="4" t="str">
        <f>IF(Table1_2[[#This Row],[Life Span ]]&lt;65,"Low",IF(Table1_2[[#This Row],[Life Span ]]&lt;75,"Medium","High"))</f>
        <v>High</v>
      </c>
      <c r="E662" s="4">
        <v>78.7</v>
      </c>
      <c r="F662" s="4">
        <v>96</v>
      </c>
      <c r="G662" s="4">
        <f>AVERAGE(Table1_2[[#This Row],[Adult Mortality]],Table1_2[[#This Row],[infant deaths]])</f>
        <v>48.5</v>
      </c>
      <c r="H662" s="4">
        <v>1</v>
      </c>
      <c r="I662" s="4">
        <v>4.16</v>
      </c>
      <c r="J662" s="4">
        <v>742.19619920000002</v>
      </c>
      <c r="K662" s="3">
        <v>96</v>
      </c>
      <c r="L662" s="4">
        <v>0</v>
      </c>
      <c r="M662" s="4">
        <v>59.2</v>
      </c>
      <c r="N662" s="4">
        <v>1</v>
      </c>
      <c r="O662" s="4">
        <v>98</v>
      </c>
      <c r="P662" s="4">
        <v>8.59</v>
      </c>
      <c r="Q662" s="4">
        <v>99</v>
      </c>
      <c r="R662" s="4">
        <v>0.1</v>
      </c>
      <c r="S662" s="4">
        <v>6425.9411190000001</v>
      </c>
      <c r="T662" s="4">
        <v>4426</v>
      </c>
      <c r="U662" s="4">
        <v>3.4</v>
      </c>
      <c r="V662" s="4">
        <v>3.2</v>
      </c>
      <c r="W662" s="4">
        <v>0.77800000000000002</v>
      </c>
      <c r="X662" s="4">
        <v>15.7</v>
      </c>
      <c r="Y662" s="4"/>
    </row>
    <row r="663" spans="1:25" x14ac:dyDescent="0.3">
      <c r="A663" s="4" t="s">
        <v>66</v>
      </c>
      <c r="B663" s="4">
        <v>2011</v>
      </c>
      <c r="C663" s="4" t="s">
        <v>23</v>
      </c>
      <c r="D663" s="4" t="str">
        <f>IF(Table1_2[[#This Row],[Life Span ]]&lt;65,"Low",IF(Table1_2[[#This Row],[Life Span ]]&lt;75,"Medium","High"))</f>
        <v>High</v>
      </c>
      <c r="E663" s="4">
        <v>78.8</v>
      </c>
      <c r="F663" s="4">
        <v>92</v>
      </c>
      <c r="G663" s="4">
        <f>AVERAGE(Table1_2[[#This Row],[Adult Mortality]],Table1_2[[#This Row],[infant deaths]])</f>
        <v>46.5</v>
      </c>
      <c r="H663" s="4">
        <v>1</v>
      </c>
      <c r="I663" s="4">
        <v>4.1399999999999997</v>
      </c>
      <c r="J663" s="4">
        <v>102.0645784</v>
      </c>
      <c r="K663" s="3">
        <v>96</v>
      </c>
      <c r="L663" s="4">
        <v>0</v>
      </c>
      <c r="M663" s="4">
        <v>58.4</v>
      </c>
      <c r="N663" s="4">
        <v>1</v>
      </c>
      <c r="O663" s="4">
        <v>99</v>
      </c>
      <c r="P663" s="4">
        <v>1.6</v>
      </c>
      <c r="Q663" s="4">
        <v>97</v>
      </c>
      <c r="R663" s="4">
        <v>0.1</v>
      </c>
      <c r="S663" s="4">
        <v>675.92435999999998</v>
      </c>
      <c r="T663" s="4">
        <v>4426</v>
      </c>
      <c r="U663" s="4">
        <v>3.4</v>
      </c>
      <c r="V663" s="4">
        <v>3.2</v>
      </c>
      <c r="W663" s="4">
        <v>0.78</v>
      </c>
      <c r="X663" s="4">
        <v>16.5</v>
      </c>
      <c r="Y663" s="4"/>
    </row>
    <row r="664" spans="1:25" x14ac:dyDescent="0.3">
      <c r="A664" s="4" t="s">
        <v>66</v>
      </c>
      <c r="B664" s="4">
        <v>2010</v>
      </c>
      <c r="C664" s="4" t="s">
        <v>23</v>
      </c>
      <c r="D664" s="4" t="str">
        <f>IF(Table1_2[[#This Row],[Life Span ]]&lt;65,"Low",IF(Table1_2[[#This Row],[Life Span ]]&lt;75,"Medium","High"))</f>
        <v>High</v>
      </c>
      <c r="E664" s="4">
        <v>78</v>
      </c>
      <c r="F664" s="4">
        <v>98</v>
      </c>
      <c r="G664" s="4">
        <f>AVERAGE(Table1_2[[#This Row],[Adult Mortality]],Table1_2[[#This Row],[infant deaths]])</f>
        <v>49.5</v>
      </c>
      <c r="H664" s="4">
        <v>1</v>
      </c>
      <c r="I664" s="4">
        <v>4.13</v>
      </c>
      <c r="J664" s="4">
        <v>787.28081629999997</v>
      </c>
      <c r="K664" s="3">
        <v>96</v>
      </c>
      <c r="L664" s="4">
        <v>0</v>
      </c>
      <c r="M664" s="4">
        <v>57.7</v>
      </c>
      <c r="N664" s="4">
        <v>1</v>
      </c>
      <c r="O664" s="4">
        <v>99</v>
      </c>
      <c r="P664" s="4">
        <v>1.19</v>
      </c>
      <c r="Q664" s="4">
        <v>96</v>
      </c>
      <c r="R664" s="4">
        <v>0.1</v>
      </c>
      <c r="S664" s="4">
        <v>5676.1414299999997</v>
      </c>
      <c r="T664" s="4">
        <v>4426</v>
      </c>
      <c r="U664" s="4">
        <v>3.4</v>
      </c>
      <c r="V664" s="4">
        <v>3.2</v>
      </c>
      <c r="W664" s="4">
        <v>0.78400000000000003</v>
      </c>
      <c r="X664" s="4">
        <v>17.600000000000001</v>
      </c>
      <c r="Y664" s="4"/>
    </row>
    <row r="665" spans="1:25" x14ac:dyDescent="0.3">
      <c r="A665" s="4" t="s">
        <v>66</v>
      </c>
      <c r="B665" s="4">
        <v>2009</v>
      </c>
      <c r="C665" s="4" t="s">
        <v>23</v>
      </c>
      <c r="D665" s="4" t="str">
        <f>IF(Table1_2[[#This Row],[Life Span ]]&lt;65,"Low",IF(Table1_2[[#This Row],[Life Span ]]&lt;75,"Medium","High"))</f>
        <v>High</v>
      </c>
      <c r="E665" s="4">
        <v>78.099999999999994</v>
      </c>
      <c r="F665" s="4">
        <v>11</v>
      </c>
      <c r="G665" s="4">
        <f>AVERAGE(Table1_2[[#This Row],[Adult Mortality]],Table1_2[[#This Row],[infant deaths]])</f>
        <v>6</v>
      </c>
      <c r="H665" s="4">
        <v>1</v>
      </c>
      <c r="I665" s="4">
        <v>4.01</v>
      </c>
      <c r="J665" s="4">
        <v>818.87710159999995</v>
      </c>
      <c r="K665" s="3">
        <v>96</v>
      </c>
      <c r="L665" s="4">
        <v>0</v>
      </c>
      <c r="M665" s="4">
        <v>56.9</v>
      </c>
      <c r="N665" s="4">
        <v>1</v>
      </c>
      <c r="O665" s="4">
        <v>99</v>
      </c>
      <c r="P665" s="4">
        <v>11.78</v>
      </c>
      <c r="Q665" s="4">
        <v>96</v>
      </c>
      <c r="R665" s="4">
        <v>0.1</v>
      </c>
      <c r="S665" s="4">
        <v>5484.7763000000004</v>
      </c>
      <c r="T665" s="4">
        <v>4426</v>
      </c>
      <c r="U665" s="4">
        <v>3.4</v>
      </c>
      <c r="V665" s="4">
        <v>3.2</v>
      </c>
      <c r="W665" s="4">
        <v>0.78200000000000003</v>
      </c>
      <c r="X665" s="4">
        <v>17.7</v>
      </c>
      <c r="Y665" s="4"/>
    </row>
    <row r="666" spans="1:25" x14ac:dyDescent="0.3">
      <c r="A666" s="4" t="s">
        <v>66</v>
      </c>
      <c r="B666" s="4">
        <v>2008</v>
      </c>
      <c r="C666" s="4" t="s">
        <v>23</v>
      </c>
      <c r="D666" s="4" t="str">
        <f>IF(Table1_2[[#This Row],[Life Span ]]&lt;65,"Low",IF(Table1_2[[#This Row],[Life Span ]]&lt;75,"Medium","High"))</f>
        <v>High</v>
      </c>
      <c r="E666" s="4">
        <v>77.900000000000006</v>
      </c>
      <c r="F666" s="4">
        <v>12</v>
      </c>
      <c r="G666" s="4">
        <f>AVERAGE(Table1_2[[#This Row],[Adult Mortality]],Table1_2[[#This Row],[infant deaths]])</f>
        <v>6.5</v>
      </c>
      <c r="H666" s="4">
        <v>1</v>
      </c>
      <c r="I666" s="4">
        <v>4.26</v>
      </c>
      <c r="J666" s="4">
        <v>708.61579659999995</v>
      </c>
      <c r="K666" s="3">
        <v>95</v>
      </c>
      <c r="L666" s="4">
        <v>0</v>
      </c>
      <c r="M666" s="4">
        <v>56.2</v>
      </c>
      <c r="N666" s="4">
        <v>1</v>
      </c>
      <c r="O666" s="4">
        <v>99</v>
      </c>
      <c r="P666" s="4">
        <v>1.79</v>
      </c>
      <c r="Q666" s="4">
        <v>95</v>
      </c>
      <c r="R666" s="4">
        <v>0.1</v>
      </c>
      <c r="S666" s="4">
        <v>5376.4476219999997</v>
      </c>
      <c r="T666" s="4">
        <v>4426</v>
      </c>
      <c r="U666" s="4">
        <v>3.4</v>
      </c>
      <c r="V666" s="4">
        <v>3.2</v>
      </c>
      <c r="W666" s="4">
        <v>0.77100000000000002</v>
      </c>
      <c r="X666" s="4">
        <v>17.100000000000001</v>
      </c>
      <c r="Y666" s="4"/>
    </row>
    <row r="667" spans="1:25" x14ac:dyDescent="0.3">
      <c r="A667" s="4" t="s">
        <v>66</v>
      </c>
      <c r="B667" s="4">
        <v>2007</v>
      </c>
      <c r="C667" s="4" t="s">
        <v>23</v>
      </c>
      <c r="D667" s="4" t="str">
        <f>IF(Table1_2[[#This Row],[Life Span ]]&lt;65,"Low",IF(Table1_2[[#This Row],[Life Span ]]&lt;75,"Medium","High"))</f>
        <v>High</v>
      </c>
      <c r="E667" s="4">
        <v>78.099999999999994</v>
      </c>
      <c r="F667" s="4">
        <v>14</v>
      </c>
      <c r="G667" s="4">
        <f>AVERAGE(Table1_2[[#This Row],[Adult Mortality]],Table1_2[[#This Row],[infant deaths]])</f>
        <v>7.5</v>
      </c>
      <c r="H667" s="4">
        <v>1</v>
      </c>
      <c r="I667" s="4">
        <v>4.13</v>
      </c>
      <c r="J667" s="4">
        <v>750.71476410000002</v>
      </c>
      <c r="K667" s="3">
        <v>93</v>
      </c>
      <c r="L667" s="4">
        <v>0</v>
      </c>
      <c r="M667" s="4">
        <v>55.4</v>
      </c>
      <c r="N667" s="4">
        <v>1</v>
      </c>
      <c r="O667" s="4">
        <v>99</v>
      </c>
      <c r="P667" s="4">
        <v>1.42</v>
      </c>
      <c r="Q667" s="4">
        <v>93</v>
      </c>
      <c r="R667" s="4">
        <v>0.1</v>
      </c>
      <c r="S667" s="4">
        <v>5184.4942270000001</v>
      </c>
      <c r="T667" s="4">
        <v>4426</v>
      </c>
      <c r="U667" s="4">
        <v>3.4</v>
      </c>
      <c r="V667" s="4">
        <v>3.2</v>
      </c>
      <c r="W667" s="4">
        <v>0.754</v>
      </c>
      <c r="X667" s="4">
        <v>16</v>
      </c>
      <c r="Y667" s="4"/>
    </row>
    <row r="668" spans="1:25" x14ac:dyDescent="0.3">
      <c r="A668" s="4" t="s">
        <v>66</v>
      </c>
      <c r="B668" s="4">
        <v>2006</v>
      </c>
      <c r="C668" s="4" t="s">
        <v>23</v>
      </c>
      <c r="D668" s="4" t="str">
        <f>IF(Table1_2[[#This Row],[Life Span ]]&lt;65,"Low",IF(Table1_2[[#This Row],[Life Span ]]&lt;75,"Medium","High"))</f>
        <v>High</v>
      </c>
      <c r="E668" s="4">
        <v>78</v>
      </c>
      <c r="F668" s="4">
        <v>14</v>
      </c>
      <c r="G668" s="4">
        <f>AVERAGE(Table1_2[[#This Row],[Adult Mortality]],Table1_2[[#This Row],[infant deaths]])</f>
        <v>7.5</v>
      </c>
      <c r="H668" s="4">
        <v>1</v>
      </c>
      <c r="I668" s="4">
        <v>4.17</v>
      </c>
      <c r="J668" s="4">
        <v>523.47242840000001</v>
      </c>
      <c r="K668" s="3">
        <v>89</v>
      </c>
      <c r="L668" s="4">
        <v>0</v>
      </c>
      <c r="M668" s="4">
        <v>54.6</v>
      </c>
      <c r="N668" s="4">
        <v>1</v>
      </c>
      <c r="O668" s="4">
        <v>99</v>
      </c>
      <c r="P668" s="4">
        <v>7.67</v>
      </c>
      <c r="Q668" s="4">
        <v>89</v>
      </c>
      <c r="R668" s="4">
        <v>0.1</v>
      </c>
      <c r="S668" s="4">
        <v>4669.6916000000001</v>
      </c>
      <c r="T668" s="4">
        <v>4426</v>
      </c>
      <c r="U668" s="4">
        <v>3.4</v>
      </c>
      <c r="V668" s="4">
        <v>3.2</v>
      </c>
      <c r="W668" s="4">
        <v>0.73199999999999998</v>
      </c>
      <c r="X668" s="4">
        <v>14.7</v>
      </c>
      <c r="Y668" s="4"/>
    </row>
    <row r="669" spans="1:25" x14ac:dyDescent="0.3">
      <c r="A669" s="4" t="s">
        <v>66</v>
      </c>
      <c r="B669" s="4">
        <v>2005</v>
      </c>
      <c r="C669" s="4" t="s">
        <v>23</v>
      </c>
      <c r="D669" s="4" t="str">
        <f>IF(Table1_2[[#This Row],[Life Span ]]&lt;65,"Low",IF(Table1_2[[#This Row],[Life Span ]]&lt;75,"Medium","High"))</f>
        <v>High</v>
      </c>
      <c r="E669" s="4">
        <v>77.2</v>
      </c>
      <c r="F669" s="4">
        <v>19</v>
      </c>
      <c r="G669" s="4">
        <f>AVERAGE(Table1_2[[#This Row],[Adult Mortality]],Table1_2[[#This Row],[infant deaths]])</f>
        <v>10</v>
      </c>
      <c r="H669" s="4">
        <v>1</v>
      </c>
      <c r="I669" s="4">
        <v>4.4800000000000004</v>
      </c>
      <c r="J669" s="4">
        <v>518.93592209999997</v>
      </c>
      <c r="K669" s="3">
        <v>95</v>
      </c>
      <c r="L669" s="4">
        <v>0</v>
      </c>
      <c r="M669" s="4">
        <v>53.8</v>
      </c>
      <c r="N669" s="4">
        <v>1</v>
      </c>
      <c r="O669" s="4">
        <v>99</v>
      </c>
      <c r="P669" s="4">
        <v>9.39</v>
      </c>
      <c r="Q669" s="4">
        <v>89</v>
      </c>
      <c r="R669" s="4">
        <v>0.1</v>
      </c>
      <c r="S669" s="4">
        <v>3779.5770000000002</v>
      </c>
      <c r="T669" s="4">
        <v>4426</v>
      </c>
      <c r="U669" s="4">
        <v>3.4</v>
      </c>
      <c r="V669" s="4">
        <v>3.3</v>
      </c>
      <c r="W669" s="4">
        <v>0.71899999999999997</v>
      </c>
      <c r="X669" s="4">
        <v>14.2</v>
      </c>
      <c r="Y669" s="4"/>
    </row>
    <row r="670" spans="1:25" x14ac:dyDescent="0.3">
      <c r="A670" s="4" t="s">
        <v>66</v>
      </c>
      <c r="B670" s="4">
        <v>2004</v>
      </c>
      <c r="C670" s="4" t="s">
        <v>23</v>
      </c>
      <c r="D670" s="4" t="str">
        <f>IF(Table1_2[[#This Row],[Life Span ]]&lt;65,"Low",IF(Table1_2[[#This Row],[Life Span ]]&lt;75,"Medium","High"))</f>
        <v>High</v>
      </c>
      <c r="E670" s="4">
        <v>77.3</v>
      </c>
      <c r="F670" s="4">
        <v>17</v>
      </c>
      <c r="G670" s="4">
        <f>AVERAGE(Table1_2[[#This Row],[Adult Mortality]],Table1_2[[#This Row],[infant deaths]])</f>
        <v>9</v>
      </c>
      <c r="H670" s="4">
        <v>1</v>
      </c>
      <c r="I670" s="4">
        <v>4.38</v>
      </c>
      <c r="J670" s="4">
        <v>4.4842545789999999</v>
      </c>
      <c r="K670" s="3">
        <v>99</v>
      </c>
      <c r="L670" s="4">
        <v>0</v>
      </c>
      <c r="M670" s="4">
        <v>53</v>
      </c>
      <c r="N670" s="4">
        <v>1</v>
      </c>
      <c r="O670" s="4">
        <v>98</v>
      </c>
      <c r="P670" s="4">
        <v>6.14</v>
      </c>
      <c r="Q670" s="4">
        <v>88</v>
      </c>
      <c r="R670" s="4">
        <v>0.1</v>
      </c>
      <c r="S670" s="4">
        <v>339.71625599999999</v>
      </c>
      <c r="T670" s="4">
        <v>4426</v>
      </c>
      <c r="U670" s="4">
        <v>3.4</v>
      </c>
      <c r="V670" s="4">
        <v>3.3</v>
      </c>
      <c r="W670" s="4">
        <v>0.70499999999999996</v>
      </c>
      <c r="X670" s="4">
        <v>13.2</v>
      </c>
      <c r="Y670" s="4"/>
    </row>
    <row r="671" spans="1:25" x14ac:dyDescent="0.3">
      <c r="A671" s="4" t="s">
        <v>66</v>
      </c>
      <c r="B671" s="4">
        <v>2003</v>
      </c>
      <c r="C671" s="4" t="s">
        <v>23</v>
      </c>
      <c r="D671" s="4" t="str">
        <f>IF(Table1_2[[#This Row],[Life Span ]]&lt;65,"Low",IF(Table1_2[[#This Row],[Life Span ]]&lt;75,"Medium","High"))</f>
        <v>High</v>
      </c>
      <c r="E671" s="4">
        <v>77.400000000000006</v>
      </c>
      <c r="F671" s="4">
        <v>18</v>
      </c>
      <c r="G671" s="4">
        <f>AVERAGE(Table1_2[[#This Row],[Adult Mortality]],Table1_2[[#This Row],[infant deaths]])</f>
        <v>9.5</v>
      </c>
      <c r="H671" s="4">
        <v>1</v>
      </c>
      <c r="I671" s="4">
        <v>4.3899999999999997</v>
      </c>
      <c r="J671" s="4">
        <v>60.341451239999998</v>
      </c>
      <c r="K671" s="3">
        <v>99</v>
      </c>
      <c r="L671" s="4">
        <v>0</v>
      </c>
      <c r="M671" s="4">
        <v>52.1</v>
      </c>
      <c r="N671" s="4">
        <v>1</v>
      </c>
      <c r="O671" s="4">
        <v>98</v>
      </c>
      <c r="P671" s="4">
        <v>6.31</v>
      </c>
      <c r="Q671" s="4">
        <v>72</v>
      </c>
      <c r="R671" s="4">
        <v>0.1</v>
      </c>
      <c r="S671" s="4">
        <v>3192.6693780000001</v>
      </c>
      <c r="T671" s="4">
        <v>4426</v>
      </c>
      <c r="U671" s="4">
        <v>3.5</v>
      </c>
      <c r="V671" s="4">
        <v>3.3</v>
      </c>
      <c r="W671" s="4">
        <v>0.69399999999999995</v>
      </c>
      <c r="X671" s="4">
        <v>12.9</v>
      </c>
      <c r="Y671" s="4"/>
    </row>
    <row r="672" spans="1:25" x14ac:dyDescent="0.3">
      <c r="A672" s="4" t="s">
        <v>66</v>
      </c>
      <c r="B672" s="4">
        <v>2002</v>
      </c>
      <c r="C672" s="4" t="s">
        <v>23</v>
      </c>
      <c r="D672" s="4" t="str">
        <f>IF(Table1_2[[#This Row],[Life Span ]]&lt;65,"Low",IF(Table1_2[[#This Row],[Life Span ]]&lt;75,"Medium","High"))</f>
        <v>High</v>
      </c>
      <c r="E672" s="4">
        <v>77.7</v>
      </c>
      <c r="F672" s="4">
        <v>19</v>
      </c>
      <c r="G672" s="4">
        <f>AVERAGE(Table1_2[[#This Row],[Adult Mortality]],Table1_2[[#This Row],[infant deaths]])</f>
        <v>10</v>
      </c>
      <c r="H672" s="4">
        <v>1</v>
      </c>
      <c r="I672" s="4">
        <v>4.0999999999999996</v>
      </c>
      <c r="J672" s="4">
        <v>334.76721070000002</v>
      </c>
      <c r="K672" s="3">
        <v>98</v>
      </c>
      <c r="L672" s="4">
        <v>0</v>
      </c>
      <c r="M672" s="4">
        <v>51.3</v>
      </c>
      <c r="N672" s="4">
        <v>1</v>
      </c>
      <c r="O672" s="4">
        <v>98</v>
      </c>
      <c r="P672" s="4">
        <v>6.5</v>
      </c>
      <c r="Q672" s="4">
        <v>99</v>
      </c>
      <c r="R672" s="4">
        <v>0.1</v>
      </c>
      <c r="S672" s="4">
        <v>2994.3399880000002</v>
      </c>
      <c r="T672" s="4">
        <v>4426</v>
      </c>
      <c r="U672" s="4">
        <v>3.5</v>
      </c>
      <c r="V672" s="4">
        <v>3.3</v>
      </c>
      <c r="W672" s="4">
        <v>0.69199999999999995</v>
      </c>
      <c r="X672" s="4">
        <v>12.5</v>
      </c>
      <c r="Y672" s="4"/>
    </row>
    <row r="673" spans="1:25" x14ac:dyDescent="0.3">
      <c r="A673" s="4" t="s">
        <v>66</v>
      </c>
      <c r="B673" s="4">
        <v>2001</v>
      </c>
      <c r="C673" s="4" t="s">
        <v>23</v>
      </c>
      <c r="D673" s="4" t="str">
        <f>IF(Table1_2[[#This Row],[Life Span ]]&lt;65,"Low",IF(Table1_2[[#This Row],[Life Span ]]&lt;75,"Medium","High"))</f>
        <v>High</v>
      </c>
      <c r="E673" s="4">
        <v>76.7</v>
      </c>
      <c r="F673" s="4">
        <v>115</v>
      </c>
      <c r="G673" s="4">
        <f>AVERAGE(Table1_2[[#This Row],[Adult Mortality]],Table1_2[[#This Row],[infant deaths]])</f>
        <v>58</v>
      </c>
      <c r="H673" s="4">
        <v>1</v>
      </c>
      <c r="I673" s="4">
        <v>4.04</v>
      </c>
      <c r="J673" s="4">
        <v>322.58631489999999</v>
      </c>
      <c r="K673" s="3">
        <v>98</v>
      </c>
      <c r="L673" s="4">
        <v>0</v>
      </c>
      <c r="M673" s="4">
        <v>5.4</v>
      </c>
      <c r="N673" s="4">
        <v>1</v>
      </c>
      <c r="O673" s="4">
        <v>99</v>
      </c>
      <c r="P673" s="4">
        <v>6.27</v>
      </c>
      <c r="Q673" s="4">
        <v>98</v>
      </c>
      <c r="R673" s="4">
        <v>0.1</v>
      </c>
      <c r="S673" s="4">
        <v>2832.188893</v>
      </c>
      <c r="T673" s="4">
        <v>4426</v>
      </c>
      <c r="U673" s="4">
        <v>3.6</v>
      </c>
      <c r="V673" s="4">
        <v>3.4</v>
      </c>
      <c r="W673" s="4">
        <v>0.68600000000000005</v>
      </c>
      <c r="X673" s="4">
        <v>12.3</v>
      </c>
      <c r="Y673" s="4"/>
    </row>
    <row r="674" spans="1:25" x14ac:dyDescent="0.3">
      <c r="A674" s="4" t="s">
        <v>66</v>
      </c>
      <c r="B674" s="4">
        <v>2000</v>
      </c>
      <c r="C674" s="4" t="s">
        <v>23</v>
      </c>
      <c r="D674" s="4" t="str">
        <f>IF(Table1_2[[#This Row],[Life Span ]]&lt;65,"Low",IF(Table1_2[[#This Row],[Life Span ]]&lt;75,"Medium","High"))</f>
        <v>High</v>
      </c>
      <c r="E674" s="4">
        <v>76.900000000000006</v>
      </c>
      <c r="F674" s="4">
        <v>115</v>
      </c>
      <c r="G674" s="4">
        <f>AVERAGE(Table1_2[[#This Row],[Adult Mortality]],Table1_2[[#This Row],[infant deaths]])</f>
        <v>58</v>
      </c>
      <c r="H674" s="4">
        <v>1</v>
      </c>
      <c r="I674" s="4">
        <v>3.92</v>
      </c>
      <c r="J674" s="4">
        <v>49.340077559999997</v>
      </c>
      <c r="K674" s="3">
        <v>98</v>
      </c>
      <c r="L674" s="4">
        <v>0</v>
      </c>
      <c r="M674" s="4">
        <v>49.4</v>
      </c>
      <c r="N674" s="4">
        <v>1</v>
      </c>
      <c r="O674" s="4">
        <v>98</v>
      </c>
      <c r="P674" s="4">
        <v>6.7</v>
      </c>
      <c r="Q674" s="4">
        <v>95</v>
      </c>
      <c r="R674" s="4">
        <v>0.1</v>
      </c>
      <c r="S674" s="4">
        <v>2741.1154200000001</v>
      </c>
      <c r="T674" s="4">
        <v>4426</v>
      </c>
      <c r="U674" s="4">
        <v>3.6</v>
      </c>
      <c r="V674" s="4">
        <v>3.4</v>
      </c>
      <c r="W674" s="4">
        <v>0.67900000000000005</v>
      </c>
      <c r="X674" s="4">
        <v>12.1</v>
      </c>
      <c r="Y674" s="4"/>
    </row>
    <row r="675" spans="1:25" x14ac:dyDescent="0.3">
      <c r="A675" s="4" t="s">
        <v>67</v>
      </c>
      <c r="B675" s="4">
        <v>2015</v>
      </c>
      <c r="C675" s="4" t="s">
        <v>31</v>
      </c>
      <c r="D675" s="4" t="str">
        <f>IF(Table1_2[[#This Row],[Life Span ]]&lt;65,"Low",IF(Table1_2[[#This Row],[Life Span ]]&lt;75,"Medium","High"))</f>
        <v>High</v>
      </c>
      <c r="E675" s="4">
        <v>85</v>
      </c>
      <c r="F675" s="4">
        <v>52</v>
      </c>
      <c r="G675" s="4">
        <f>AVERAGE(Table1_2[[#This Row],[Adult Mortality]],Table1_2[[#This Row],[infant deaths]])</f>
        <v>26</v>
      </c>
      <c r="H675" s="4">
        <v>0</v>
      </c>
      <c r="I675" s="4">
        <v>0.01</v>
      </c>
      <c r="J675" s="4">
        <v>0</v>
      </c>
      <c r="K675" s="3">
        <v>97</v>
      </c>
      <c r="L675" s="4">
        <v>0</v>
      </c>
      <c r="M675" s="4">
        <v>6.3</v>
      </c>
      <c r="N675" s="4">
        <v>0</v>
      </c>
      <c r="O675" s="4">
        <v>97</v>
      </c>
      <c r="P675" s="4">
        <v>6.7</v>
      </c>
      <c r="Q675" s="4">
        <v>97</v>
      </c>
      <c r="R675" s="4">
        <v>0.1</v>
      </c>
      <c r="S675" s="4">
        <v>2375.1127000000001</v>
      </c>
      <c r="T675" s="4">
        <v>116985</v>
      </c>
      <c r="U675" s="4">
        <v>1</v>
      </c>
      <c r="V675" s="4">
        <v>1</v>
      </c>
      <c r="W675" s="4">
        <v>0.85399999999999998</v>
      </c>
      <c r="X675" s="4">
        <v>14.3</v>
      </c>
      <c r="Y675" s="4"/>
    </row>
    <row r="676" spans="1:25" x14ac:dyDescent="0.3">
      <c r="A676" s="4" t="s">
        <v>67</v>
      </c>
      <c r="B676" s="4">
        <v>2014</v>
      </c>
      <c r="C676" s="4" t="s">
        <v>31</v>
      </c>
      <c r="D676" s="4" t="str">
        <f>IF(Table1_2[[#This Row],[Life Span ]]&lt;65,"Low",IF(Table1_2[[#This Row],[Life Span ]]&lt;75,"Medium","High"))</f>
        <v>High</v>
      </c>
      <c r="E676" s="4">
        <v>83</v>
      </c>
      <c r="F676" s="4">
        <v>53</v>
      </c>
      <c r="G676" s="4">
        <f>AVERAGE(Table1_2[[#This Row],[Adult Mortality]],Table1_2[[#This Row],[infant deaths]])</f>
        <v>26.5</v>
      </c>
      <c r="H676" s="4">
        <v>0</v>
      </c>
      <c r="I676" s="4">
        <v>0.01</v>
      </c>
      <c r="J676" s="4">
        <v>207.30419359999999</v>
      </c>
      <c r="K676" s="3">
        <v>96</v>
      </c>
      <c r="L676" s="4">
        <v>10</v>
      </c>
      <c r="M676" s="4">
        <v>59.8</v>
      </c>
      <c r="N676" s="4">
        <v>0</v>
      </c>
      <c r="O676" s="4">
        <v>99</v>
      </c>
      <c r="P676" s="4">
        <v>7.37</v>
      </c>
      <c r="Q676" s="4">
        <v>99</v>
      </c>
      <c r="R676" s="4">
        <v>0.1</v>
      </c>
      <c r="S676" s="4">
        <v>2734.88382</v>
      </c>
      <c r="T676" s="4">
        <v>115239</v>
      </c>
      <c r="U676" s="4">
        <v>0.9</v>
      </c>
      <c r="V676" s="4">
        <v>1</v>
      </c>
      <c r="W676" s="4">
        <v>0.85</v>
      </c>
      <c r="X676" s="4">
        <v>14</v>
      </c>
      <c r="Y676" s="4"/>
    </row>
    <row r="677" spans="1:25" x14ac:dyDescent="0.3">
      <c r="A677" s="4" t="s">
        <v>67</v>
      </c>
      <c r="B677" s="4">
        <v>2013</v>
      </c>
      <c r="C677" s="4" t="s">
        <v>31</v>
      </c>
      <c r="D677" s="4" t="str">
        <f>IF(Table1_2[[#This Row],[Life Span ]]&lt;65,"Low",IF(Table1_2[[#This Row],[Life Span ]]&lt;75,"Medium","High"))</f>
        <v>High</v>
      </c>
      <c r="E677" s="4">
        <v>81</v>
      </c>
      <c r="F677" s="4">
        <v>54</v>
      </c>
      <c r="G677" s="4">
        <f>AVERAGE(Table1_2[[#This Row],[Adult Mortality]],Table1_2[[#This Row],[infant deaths]])</f>
        <v>27</v>
      </c>
      <c r="H677" s="4">
        <v>0</v>
      </c>
      <c r="I677" s="4">
        <v>9.0399999999999991</v>
      </c>
      <c r="J677" s="4">
        <v>212.08592590000001</v>
      </c>
      <c r="K677" s="3">
        <v>96</v>
      </c>
      <c r="L677" s="4">
        <v>0</v>
      </c>
      <c r="M677" s="4">
        <v>59.2</v>
      </c>
      <c r="N677" s="4">
        <v>0</v>
      </c>
      <c r="O677" s="4">
        <v>99</v>
      </c>
      <c r="P677" s="4">
        <v>7.46</v>
      </c>
      <c r="Q677" s="4">
        <v>99</v>
      </c>
      <c r="R677" s="4">
        <v>0.1</v>
      </c>
      <c r="S677" s="4">
        <v>2797.9673600000001</v>
      </c>
      <c r="T677" s="4">
        <v>1143896</v>
      </c>
      <c r="U677" s="4">
        <v>0.9</v>
      </c>
      <c r="V677" s="4">
        <v>1</v>
      </c>
      <c r="W677" s="4">
        <v>0.85</v>
      </c>
      <c r="X677" s="4">
        <v>13.8</v>
      </c>
      <c r="Y677" s="4"/>
    </row>
    <row r="678" spans="1:25" x14ac:dyDescent="0.3">
      <c r="A678" s="4" t="s">
        <v>67</v>
      </c>
      <c r="B678" s="4">
        <v>2012</v>
      </c>
      <c r="C678" s="4" t="s">
        <v>31</v>
      </c>
      <c r="D678" s="4" t="str">
        <f>IF(Table1_2[[#This Row],[Life Span ]]&lt;65,"Low",IF(Table1_2[[#This Row],[Life Span ]]&lt;75,"Medium","High"))</f>
        <v>High</v>
      </c>
      <c r="E678" s="4">
        <v>80</v>
      </c>
      <c r="F678" s="4">
        <v>56</v>
      </c>
      <c r="G678" s="4">
        <f>AVERAGE(Table1_2[[#This Row],[Adult Mortality]],Table1_2[[#This Row],[infant deaths]])</f>
        <v>28</v>
      </c>
      <c r="H678" s="4">
        <v>0</v>
      </c>
      <c r="I678" s="4">
        <v>10.55</v>
      </c>
      <c r="J678" s="4">
        <v>2159.7562050000001</v>
      </c>
      <c r="K678" s="3">
        <v>96</v>
      </c>
      <c r="L678" s="4">
        <v>1</v>
      </c>
      <c r="M678" s="4">
        <v>58.7</v>
      </c>
      <c r="N678" s="4">
        <v>0</v>
      </c>
      <c r="O678" s="4">
        <v>99</v>
      </c>
      <c r="P678" s="4">
        <v>7.44</v>
      </c>
      <c r="Q678" s="4">
        <v>99</v>
      </c>
      <c r="R678" s="4">
        <v>0.1</v>
      </c>
      <c r="S678" s="4">
        <v>28951.155559999999</v>
      </c>
      <c r="T678" s="4">
        <v>113562</v>
      </c>
      <c r="U678" s="4">
        <v>0.9</v>
      </c>
      <c r="V678" s="4">
        <v>1</v>
      </c>
      <c r="W678" s="4">
        <v>0.85</v>
      </c>
      <c r="X678" s="4">
        <v>13.8</v>
      </c>
      <c r="Y678" s="4"/>
    </row>
    <row r="679" spans="1:25" x14ac:dyDescent="0.3">
      <c r="A679" s="4" t="s">
        <v>67</v>
      </c>
      <c r="B679" s="4">
        <v>2011</v>
      </c>
      <c r="C679" s="4" t="s">
        <v>31</v>
      </c>
      <c r="D679" s="4" t="str">
        <f>IF(Table1_2[[#This Row],[Life Span ]]&lt;65,"Low",IF(Table1_2[[#This Row],[Life Span ]]&lt;75,"Medium","High"))</f>
        <v>High</v>
      </c>
      <c r="E679" s="4">
        <v>79.7</v>
      </c>
      <c r="F679" s="4">
        <v>57</v>
      </c>
      <c r="G679" s="4">
        <f>AVERAGE(Table1_2[[#This Row],[Adult Mortality]],Table1_2[[#This Row],[infant deaths]])</f>
        <v>28.5</v>
      </c>
      <c r="H679" s="4">
        <v>0</v>
      </c>
      <c r="I679" s="4">
        <v>10.69</v>
      </c>
      <c r="J679" s="4">
        <v>2443.3250280000002</v>
      </c>
      <c r="K679" s="3">
        <v>96</v>
      </c>
      <c r="L679" s="4">
        <v>0</v>
      </c>
      <c r="M679" s="4">
        <v>58.3</v>
      </c>
      <c r="N679" s="4">
        <v>0</v>
      </c>
      <c r="O679" s="4">
        <v>99</v>
      </c>
      <c r="P679" s="4">
        <v>7.54</v>
      </c>
      <c r="Q679" s="4">
        <v>99</v>
      </c>
      <c r="R679" s="4">
        <v>0.1</v>
      </c>
      <c r="S679" s="4">
        <v>32233.83942</v>
      </c>
      <c r="T679" s="4">
        <v>1124835</v>
      </c>
      <c r="U679" s="4">
        <v>0.9</v>
      </c>
      <c r="V679" s="4">
        <v>1</v>
      </c>
      <c r="W679" s="4">
        <v>0.84699999999999998</v>
      </c>
      <c r="X679" s="4">
        <v>13.8</v>
      </c>
      <c r="Y679" s="4"/>
    </row>
    <row r="680" spans="1:25" x14ac:dyDescent="0.3">
      <c r="A680" s="4" t="s">
        <v>67</v>
      </c>
      <c r="B680" s="4">
        <v>2010</v>
      </c>
      <c r="C680" s="4" t="s">
        <v>31</v>
      </c>
      <c r="D680" s="4" t="str">
        <f>IF(Table1_2[[#This Row],[Life Span ]]&lt;65,"Low",IF(Table1_2[[#This Row],[Life Span ]]&lt;75,"Medium","High"))</f>
        <v>High</v>
      </c>
      <c r="E680" s="4">
        <v>79.5</v>
      </c>
      <c r="F680" s="4">
        <v>59</v>
      </c>
      <c r="G680" s="4">
        <f>AVERAGE(Table1_2[[#This Row],[Adult Mortality]],Table1_2[[#This Row],[infant deaths]])</f>
        <v>29.5</v>
      </c>
      <c r="H680" s="4">
        <v>0</v>
      </c>
      <c r="I680" s="4">
        <v>11.32</v>
      </c>
      <c r="J680" s="4">
        <v>283.33002579999999</v>
      </c>
      <c r="K680" s="3">
        <v>96</v>
      </c>
      <c r="L680" s="4">
        <v>18</v>
      </c>
      <c r="M680" s="4">
        <v>57.8</v>
      </c>
      <c r="N680" s="4">
        <v>0</v>
      </c>
      <c r="O680" s="4">
        <v>99</v>
      </c>
      <c r="P680" s="4">
        <v>7.23</v>
      </c>
      <c r="Q680" s="4">
        <v>99</v>
      </c>
      <c r="R680" s="4">
        <v>0.1</v>
      </c>
      <c r="S680" s="4">
        <v>3818.46396</v>
      </c>
      <c r="T680" s="4">
        <v>111267</v>
      </c>
      <c r="U680" s="4">
        <v>0.9</v>
      </c>
      <c r="V680" s="4">
        <v>1</v>
      </c>
      <c r="W680" s="4">
        <v>0.85299999999999998</v>
      </c>
      <c r="X680" s="4">
        <v>14.6</v>
      </c>
      <c r="Y680" s="4"/>
    </row>
    <row r="681" spans="1:25" x14ac:dyDescent="0.3">
      <c r="A681" s="4" t="s">
        <v>67</v>
      </c>
      <c r="B681" s="4">
        <v>2009</v>
      </c>
      <c r="C681" s="4" t="s">
        <v>31</v>
      </c>
      <c r="D681" s="4" t="str">
        <f>IF(Table1_2[[#This Row],[Life Span ]]&lt;65,"Low",IF(Table1_2[[#This Row],[Life Span ]]&lt;75,"Medium","High"))</f>
        <v>High</v>
      </c>
      <c r="E681" s="4">
        <v>79.3</v>
      </c>
      <c r="F681" s="4">
        <v>6</v>
      </c>
      <c r="G681" s="4">
        <f>AVERAGE(Table1_2[[#This Row],[Adult Mortality]],Table1_2[[#This Row],[infant deaths]])</f>
        <v>3</v>
      </c>
      <c r="H681" s="4">
        <v>0</v>
      </c>
      <c r="I681" s="4">
        <v>10.8</v>
      </c>
      <c r="J681" s="4">
        <v>230.25241840000001</v>
      </c>
      <c r="K681" s="3">
        <v>96</v>
      </c>
      <c r="L681" s="4">
        <v>0</v>
      </c>
      <c r="M681" s="4">
        <v>57.3</v>
      </c>
      <c r="N681" s="4">
        <v>0</v>
      </c>
      <c r="O681" s="4">
        <v>99</v>
      </c>
      <c r="P681" s="4">
        <v>7.4</v>
      </c>
      <c r="Q681" s="4">
        <v>99</v>
      </c>
      <c r="R681" s="4">
        <v>0.1</v>
      </c>
      <c r="S681" s="4">
        <v>3215.8159000000001</v>
      </c>
      <c r="T681" s="4">
        <v>19876</v>
      </c>
      <c r="U681" s="4">
        <v>0.9</v>
      </c>
      <c r="V681" s="4">
        <v>1</v>
      </c>
      <c r="W681" s="4">
        <v>0.84899999999999998</v>
      </c>
      <c r="X681" s="4">
        <v>14.1</v>
      </c>
      <c r="Y681" s="4"/>
    </row>
    <row r="682" spans="1:25" x14ac:dyDescent="0.3">
      <c r="A682" s="4" t="s">
        <v>67</v>
      </c>
      <c r="B682" s="4">
        <v>2008</v>
      </c>
      <c r="C682" s="4" t="s">
        <v>31</v>
      </c>
      <c r="D682" s="4" t="str">
        <f>IF(Table1_2[[#This Row],[Life Span ]]&lt;65,"Low",IF(Table1_2[[#This Row],[Life Span ]]&lt;75,"Medium","High"))</f>
        <v>High</v>
      </c>
      <c r="E682" s="4">
        <v>79.099999999999994</v>
      </c>
      <c r="F682" s="4">
        <v>62</v>
      </c>
      <c r="G682" s="4">
        <f>AVERAGE(Table1_2[[#This Row],[Adult Mortality]],Table1_2[[#This Row],[infant deaths]])</f>
        <v>31</v>
      </c>
      <c r="H682" s="4">
        <v>0</v>
      </c>
      <c r="I682" s="4">
        <v>12.01</v>
      </c>
      <c r="J682" s="4">
        <v>239.64099379999999</v>
      </c>
      <c r="K682" s="3">
        <v>93</v>
      </c>
      <c r="L682" s="4">
        <v>1</v>
      </c>
      <c r="M682" s="4">
        <v>56.8</v>
      </c>
      <c r="N682" s="4">
        <v>0</v>
      </c>
      <c r="O682" s="4">
        <v>97</v>
      </c>
      <c r="P682" s="4">
        <v>6.89</v>
      </c>
      <c r="Q682" s="4">
        <v>97</v>
      </c>
      <c r="R682" s="4">
        <v>0.1</v>
      </c>
      <c r="S682" s="4">
        <v>3539.7487999999998</v>
      </c>
      <c r="T682" s="4">
        <v>181563</v>
      </c>
      <c r="U682" s="4">
        <v>0.9</v>
      </c>
      <c r="V682" s="4">
        <v>1</v>
      </c>
      <c r="W682" s="4">
        <v>0.84399999999999997</v>
      </c>
      <c r="X682" s="4">
        <v>13.7</v>
      </c>
      <c r="Y682" s="4"/>
    </row>
    <row r="683" spans="1:25" x14ac:dyDescent="0.3">
      <c r="A683" s="4" t="s">
        <v>67</v>
      </c>
      <c r="B683" s="4">
        <v>2007</v>
      </c>
      <c r="C683" s="4" t="s">
        <v>31</v>
      </c>
      <c r="D683" s="4" t="str">
        <f>IF(Table1_2[[#This Row],[Life Span ]]&lt;65,"Low",IF(Table1_2[[#This Row],[Life Span ]]&lt;75,"Medium","High"))</f>
        <v>High</v>
      </c>
      <c r="E683" s="4">
        <v>78.900000000000006</v>
      </c>
      <c r="F683" s="4">
        <v>63</v>
      </c>
      <c r="G683" s="4">
        <f>AVERAGE(Table1_2[[#This Row],[Adult Mortality]],Table1_2[[#This Row],[infant deaths]])</f>
        <v>31.5</v>
      </c>
      <c r="H683" s="4">
        <v>0</v>
      </c>
      <c r="I683" s="4">
        <v>11.56</v>
      </c>
      <c r="J683" s="4">
        <v>1958.525877</v>
      </c>
      <c r="K683" s="3">
        <v>93</v>
      </c>
      <c r="L683" s="4">
        <v>0</v>
      </c>
      <c r="M683" s="4">
        <v>56.3</v>
      </c>
      <c r="N683" s="4">
        <v>0</v>
      </c>
      <c r="O683" s="4">
        <v>97</v>
      </c>
      <c r="P683" s="4">
        <v>6.5</v>
      </c>
      <c r="Q683" s="4">
        <v>97</v>
      </c>
      <c r="R683" s="4">
        <v>0.1</v>
      </c>
      <c r="S683" s="4">
        <v>31386.63265</v>
      </c>
      <c r="T683" s="4">
        <v>163712</v>
      </c>
      <c r="U683" s="4">
        <v>0.9</v>
      </c>
      <c r="V683" s="4">
        <v>1</v>
      </c>
      <c r="W683" s="4">
        <v>0.83599999999999997</v>
      </c>
      <c r="X683" s="4">
        <v>13.5</v>
      </c>
      <c r="Y683" s="4"/>
    </row>
    <row r="684" spans="1:25" x14ac:dyDescent="0.3">
      <c r="A684" s="4" t="s">
        <v>67</v>
      </c>
      <c r="B684" s="4">
        <v>2006</v>
      </c>
      <c r="C684" s="4" t="s">
        <v>31</v>
      </c>
      <c r="D684" s="4" t="str">
        <f>IF(Table1_2[[#This Row],[Life Span ]]&lt;65,"Low",IF(Table1_2[[#This Row],[Life Span ]]&lt;75,"Medium","High"))</f>
        <v>High</v>
      </c>
      <c r="E684" s="4">
        <v>78.8</v>
      </c>
      <c r="F684" s="4">
        <v>64</v>
      </c>
      <c r="G684" s="4">
        <f>AVERAGE(Table1_2[[#This Row],[Adult Mortality]],Table1_2[[#This Row],[infant deaths]])</f>
        <v>32</v>
      </c>
      <c r="H684" s="4">
        <v>0</v>
      </c>
      <c r="I684" s="4">
        <v>11.47</v>
      </c>
      <c r="J684" s="4">
        <v>1700.8415339999999</v>
      </c>
      <c r="K684" s="3">
        <v>93</v>
      </c>
      <c r="L684" s="4">
        <v>0</v>
      </c>
      <c r="M684" s="4">
        <v>55.8</v>
      </c>
      <c r="N684" s="4">
        <v>0</v>
      </c>
      <c r="O684" s="4">
        <v>97</v>
      </c>
      <c r="P684" s="4">
        <v>6.28</v>
      </c>
      <c r="Q684" s="4">
        <v>97</v>
      </c>
      <c r="R684" s="4">
        <v>0.1</v>
      </c>
      <c r="S684" s="4">
        <v>27169.992559999999</v>
      </c>
      <c r="T684" s="4">
        <v>14559</v>
      </c>
      <c r="U684" s="4">
        <v>0.9</v>
      </c>
      <c r="V684" s="4">
        <v>1</v>
      </c>
      <c r="W684" s="4">
        <v>0.82899999999999996</v>
      </c>
      <c r="X684" s="4">
        <v>13.4</v>
      </c>
      <c r="Y684" s="4"/>
    </row>
    <row r="685" spans="1:25" x14ac:dyDescent="0.3">
      <c r="A685" s="4" t="s">
        <v>67</v>
      </c>
      <c r="B685" s="4">
        <v>2005</v>
      </c>
      <c r="C685" s="4" t="s">
        <v>31</v>
      </c>
      <c r="D685" s="4" t="str">
        <f>IF(Table1_2[[#This Row],[Life Span ]]&lt;65,"Low",IF(Table1_2[[#This Row],[Life Span ]]&lt;75,"Medium","High"))</f>
        <v>High</v>
      </c>
      <c r="E685" s="4">
        <v>78.7</v>
      </c>
      <c r="F685" s="4">
        <v>65</v>
      </c>
      <c r="G685" s="4">
        <f>AVERAGE(Table1_2[[#This Row],[Adult Mortality]],Table1_2[[#This Row],[infant deaths]])</f>
        <v>32.5</v>
      </c>
      <c r="H685" s="4">
        <v>0</v>
      </c>
      <c r="I685" s="4">
        <v>11.41</v>
      </c>
      <c r="J685" s="4">
        <v>1562.5208270000001</v>
      </c>
      <c r="K685" s="3">
        <v>88</v>
      </c>
      <c r="L685" s="4">
        <v>1</v>
      </c>
      <c r="M685" s="4">
        <v>55.3</v>
      </c>
      <c r="N685" s="4">
        <v>0</v>
      </c>
      <c r="O685" s="4">
        <v>98</v>
      </c>
      <c r="P685" s="4">
        <v>6.37</v>
      </c>
      <c r="Q685" s="4">
        <v>98</v>
      </c>
      <c r="R685" s="4">
        <v>0.1</v>
      </c>
      <c r="S685" s="4">
        <v>25324.486659999999</v>
      </c>
      <c r="T685" s="4">
        <v>127658</v>
      </c>
      <c r="U685" s="4">
        <v>0.9</v>
      </c>
      <c r="V685" s="4">
        <v>1</v>
      </c>
      <c r="W685" s="4">
        <v>0.82599999999999996</v>
      </c>
      <c r="X685" s="4">
        <v>13.5</v>
      </c>
      <c r="Y685" s="4"/>
    </row>
    <row r="686" spans="1:25" x14ac:dyDescent="0.3">
      <c r="A686" s="4" t="s">
        <v>67</v>
      </c>
      <c r="B686" s="4">
        <v>2004</v>
      </c>
      <c r="C686" s="4" t="s">
        <v>31</v>
      </c>
      <c r="D686" s="4" t="str">
        <f>IF(Table1_2[[#This Row],[Life Span ]]&lt;65,"Low",IF(Table1_2[[#This Row],[Life Span ]]&lt;75,"Medium","High"))</f>
        <v>High</v>
      </c>
      <c r="E686" s="4">
        <v>78.599999999999994</v>
      </c>
      <c r="F686" s="4">
        <v>65</v>
      </c>
      <c r="G686" s="4">
        <f>AVERAGE(Table1_2[[#This Row],[Adult Mortality]],Table1_2[[#This Row],[infant deaths]])</f>
        <v>32.5</v>
      </c>
      <c r="H686" s="4">
        <v>0</v>
      </c>
      <c r="I686" s="4">
        <v>13.03</v>
      </c>
      <c r="J686" s="4">
        <v>1586.724172</v>
      </c>
      <c r="K686" s="3">
        <v>88</v>
      </c>
      <c r="L686" s="4">
        <v>0</v>
      </c>
      <c r="M686" s="4">
        <v>54.8</v>
      </c>
      <c r="N686" s="4">
        <v>0</v>
      </c>
      <c r="O686" s="4">
        <v>98</v>
      </c>
      <c r="P686" s="4">
        <v>6.42</v>
      </c>
      <c r="Q686" s="4">
        <v>98</v>
      </c>
      <c r="R686" s="4">
        <v>0.1</v>
      </c>
      <c r="S686" s="4">
        <v>23932.491279999998</v>
      </c>
      <c r="T686" s="4">
        <v>1141</v>
      </c>
      <c r="U686" s="4">
        <v>0.9</v>
      </c>
      <c r="V686" s="4">
        <v>1</v>
      </c>
      <c r="W686" s="4">
        <v>0.82299999999999995</v>
      </c>
      <c r="X686" s="4">
        <v>13.4</v>
      </c>
      <c r="Y686" s="4"/>
    </row>
    <row r="687" spans="1:25" x14ac:dyDescent="0.3">
      <c r="A687" s="4" t="s">
        <v>67</v>
      </c>
      <c r="B687" s="4">
        <v>2003</v>
      </c>
      <c r="C687" s="4" t="s">
        <v>31</v>
      </c>
      <c r="D687" s="4" t="str">
        <f>IF(Table1_2[[#This Row],[Life Span ]]&lt;65,"Low",IF(Table1_2[[#This Row],[Life Span ]]&lt;75,"Medium","High"))</f>
        <v>High</v>
      </c>
      <c r="E687" s="4">
        <v>78.5</v>
      </c>
      <c r="F687" s="4">
        <v>66</v>
      </c>
      <c r="G687" s="4">
        <f>AVERAGE(Table1_2[[#This Row],[Adult Mortality]],Table1_2[[#This Row],[infant deaths]])</f>
        <v>33</v>
      </c>
      <c r="H687" s="4">
        <v>0</v>
      </c>
      <c r="I687" s="4">
        <v>10.62</v>
      </c>
      <c r="J687" s="4">
        <v>158.70873990000001</v>
      </c>
      <c r="K687" s="3">
        <v>88</v>
      </c>
      <c r="L687" s="4">
        <v>0</v>
      </c>
      <c r="M687" s="4">
        <v>54.3</v>
      </c>
      <c r="N687" s="4">
        <v>0</v>
      </c>
      <c r="O687" s="4">
        <v>98</v>
      </c>
      <c r="P687" s="4">
        <v>6.83</v>
      </c>
      <c r="Q687" s="4">
        <v>98</v>
      </c>
      <c r="R687" s="4">
        <v>0.1</v>
      </c>
      <c r="S687" s="4">
        <v>2293.4789000000001</v>
      </c>
      <c r="T687" s="4">
        <v>993563</v>
      </c>
      <c r="U687" s="4">
        <v>0.9</v>
      </c>
      <c r="V687" s="4">
        <v>1</v>
      </c>
      <c r="W687" s="4">
        <v>0.81499999999999995</v>
      </c>
      <c r="X687" s="4">
        <v>13</v>
      </c>
      <c r="Y687" s="4"/>
    </row>
    <row r="688" spans="1:25" x14ac:dyDescent="0.3">
      <c r="A688" s="4" t="s">
        <v>67</v>
      </c>
      <c r="B688" s="4">
        <v>2002</v>
      </c>
      <c r="C688" s="4" t="s">
        <v>31</v>
      </c>
      <c r="D688" s="4" t="str">
        <f>IF(Table1_2[[#This Row],[Life Span ]]&lt;65,"Low",IF(Table1_2[[#This Row],[Life Span ]]&lt;75,"Medium","High"))</f>
        <v>High</v>
      </c>
      <c r="E688" s="4">
        <v>78.400000000000006</v>
      </c>
      <c r="F688" s="4">
        <v>68</v>
      </c>
      <c r="G688" s="4">
        <f>AVERAGE(Table1_2[[#This Row],[Adult Mortality]],Table1_2[[#This Row],[infant deaths]])</f>
        <v>34</v>
      </c>
      <c r="H688" s="4">
        <v>0</v>
      </c>
      <c r="I688" s="4">
        <v>11.68</v>
      </c>
      <c r="J688" s="4">
        <v>1128.050886</v>
      </c>
      <c r="K688" s="3">
        <v>88</v>
      </c>
      <c r="L688" s="4">
        <v>0</v>
      </c>
      <c r="M688" s="4">
        <v>53.8</v>
      </c>
      <c r="N688" s="4">
        <v>0</v>
      </c>
      <c r="O688" s="4">
        <v>98</v>
      </c>
      <c r="P688" s="4">
        <v>6.12</v>
      </c>
      <c r="Q688" s="4">
        <v>98</v>
      </c>
      <c r="R688" s="4">
        <v>0.1</v>
      </c>
      <c r="S688" s="4">
        <v>16372.291520000001</v>
      </c>
      <c r="T688" s="4">
        <v>976966</v>
      </c>
      <c r="U688" s="4">
        <v>0.9</v>
      </c>
      <c r="V688" s="4">
        <v>1</v>
      </c>
      <c r="W688" s="4">
        <v>0.80500000000000005</v>
      </c>
      <c r="X688" s="4">
        <v>12.5</v>
      </c>
      <c r="Y688" s="4"/>
    </row>
    <row r="689" spans="1:25" x14ac:dyDescent="0.3">
      <c r="A689" s="4" t="s">
        <v>67</v>
      </c>
      <c r="B689" s="4">
        <v>2001</v>
      </c>
      <c r="C689" s="4" t="s">
        <v>31</v>
      </c>
      <c r="D689" s="4" t="str">
        <f>IF(Table1_2[[#This Row],[Life Span ]]&lt;65,"Low",IF(Table1_2[[#This Row],[Life Span ]]&lt;75,"Medium","High"))</f>
        <v>High</v>
      </c>
      <c r="E689" s="4">
        <v>78.2</v>
      </c>
      <c r="F689" s="4">
        <v>69</v>
      </c>
      <c r="G689" s="4">
        <f>AVERAGE(Table1_2[[#This Row],[Adult Mortality]],Table1_2[[#This Row],[infant deaths]])</f>
        <v>34.5</v>
      </c>
      <c r="H689" s="4">
        <v>0</v>
      </c>
      <c r="I689" s="4">
        <v>10.16</v>
      </c>
      <c r="J689" s="4">
        <v>100.8086193</v>
      </c>
      <c r="K689" s="3">
        <v>89</v>
      </c>
      <c r="L689" s="4">
        <v>0</v>
      </c>
      <c r="M689" s="4">
        <v>53.3</v>
      </c>
      <c r="N689" s="4">
        <v>0</v>
      </c>
      <c r="O689" s="4">
        <v>97</v>
      </c>
      <c r="P689" s="4">
        <v>5.78</v>
      </c>
      <c r="Q689" s="4">
        <v>97</v>
      </c>
      <c r="R689" s="4">
        <v>0.1</v>
      </c>
      <c r="S689" s="4">
        <v>1562.9243300000001</v>
      </c>
      <c r="T689" s="4">
        <v>96282</v>
      </c>
      <c r="U689" s="4">
        <v>0.9</v>
      </c>
      <c r="V689" s="4">
        <v>1</v>
      </c>
      <c r="W689" s="4">
        <v>0.8</v>
      </c>
      <c r="X689" s="4">
        <v>12.4</v>
      </c>
      <c r="Y689" s="4"/>
    </row>
    <row r="690" spans="1:25" x14ac:dyDescent="0.3">
      <c r="A690" s="4" t="s">
        <v>67</v>
      </c>
      <c r="B690" s="4">
        <v>2000</v>
      </c>
      <c r="C690" s="4" t="s">
        <v>31</v>
      </c>
      <c r="D690" s="4" t="str">
        <f>IF(Table1_2[[#This Row],[Life Span ]]&lt;65,"Low",IF(Table1_2[[#This Row],[Life Span ]]&lt;75,"Medium","High"))</f>
        <v>High</v>
      </c>
      <c r="E690" s="4">
        <v>78.099999999999994</v>
      </c>
      <c r="F690" s="4">
        <v>7</v>
      </c>
      <c r="G690" s="4">
        <f>AVERAGE(Table1_2[[#This Row],[Adult Mortality]],Table1_2[[#This Row],[infant deaths]])</f>
        <v>3.5</v>
      </c>
      <c r="H690" s="4">
        <v>0</v>
      </c>
      <c r="I690" s="4">
        <v>9.56</v>
      </c>
      <c r="J690" s="4">
        <v>950.80279250000001</v>
      </c>
      <c r="K690" s="3">
        <v>89</v>
      </c>
      <c r="L690" s="4">
        <v>0</v>
      </c>
      <c r="M690" s="4">
        <v>52.8</v>
      </c>
      <c r="N690" s="4">
        <v>0</v>
      </c>
      <c r="O690" s="4">
        <v>97</v>
      </c>
      <c r="P690" s="4">
        <v>5.77</v>
      </c>
      <c r="Q690" s="4">
        <v>97</v>
      </c>
      <c r="R690" s="4">
        <v>0.1</v>
      </c>
      <c r="S690" s="4">
        <v>14672.882600000001</v>
      </c>
      <c r="T690" s="4">
        <v>943286</v>
      </c>
      <c r="U690" s="4">
        <v>0.9</v>
      </c>
      <c r="V690" s="4">
        <v>1</v>
      </c>
      <c r="W690" s="4">
        <v>0.79800000000000004</v>
      </c>
      <c r="X690" s="4">
        <v>12.5</v>
      </c>
      <c r="Y690" s="4"/>
    </row>
    <row r="691" spans="1:25" x14ac:dyDescent="0.3">
      <c r="A691" s="4" t="s">
        <v>68</v>
      </c>
      <c r="B691" s="4">
        <v>2015</v>
      </c>
      <c r="C691" s="4" t="s">
        <v>31</v>
      </c>
      <c r="D691" s="4" t="str">
        <f>IF(Table1_2[[#This Row],[Life Span ]]&lt;65,"Low",IF(Table1_2[[#This Row],[Life Span ]]&lt;75,"Medium","High"))</f>
        <v>High</v>
      </c>
      <c r="E691" s="4">
        <v>78.8</v>
      </c>
      <c r="F691" s="4">
        <v>86</v>
      </c>
      <c r="G691" s="4">
        <f>AVERAGE(Table1_2[[#This Row],[Adult Mortality]],Table1_2[[#This Row],[infant deaths]])</f>
        <v>43</v>
      </c>
      <c r="H691" s="4">
        <v>0</v>
      </c>
      <c r="I691" s="4">
        <v>12.68</v>
      </c>
      <c r="J691" s="4">
        <v>0</v>
      </c>
      <c r="K691" s="3">
        <v>97</v>
      </c>
      <c r="L691" s="4">
        <v>9</v>
      </c>
      <c r="M691" s="4">
        <v>66.099999999999994</v>
      </c>
      <c r="N691" s="4">
        <v>0</v>
      </c>
      <c r="O691" s="4">
        <v>97</v>
      </c>
      <c r="P691" s="4">
        <v>5.77</v>
      </c>
      <c r="Q691" s="4">
        <v>97</v>
      </c>
      <c r="R691" s="4">
        <v>0.1</v>
      </c>
      <c r="S691" s="4">
        <v>7483.15</v>
      </c>
      <c r="T691" s="4">
        <v>943286</v>
      </c>
      <c r="U691" s="4">
        <v>1.8</v>
      </c>
      <c r="V691" s="4">
        <v>1.8</v>
      </c>
      <c r="W691" s="4">
        <v>0.627</v>
      </c>
      <c r="X691" s="4">
        <v>12.5</v>
      </c>
      <c r="Y691" s="4"/>
    </row>
    <row r="692" spans="1:25" x14ac:dyDescent="0.3">
      <c r="A692" s="4" t="s">
        <v>68</v>
      </c>
      <c r="B692" s="4">
        <v>2014</v>
      </c>
      <c r="C692" s="4" t="s">
        <v>31</v>
      </c>
      <c r="D692" s="4" t="str">
        <f>IF(Table1_2[[#This Row],[Life Span ]]&lt;65,"Low",IF(Table1_2[[#This Row],[Life Span ]]&lt;75,"Medium","High"))</f>
        <v>High</v>
      </c>
      <c r="E692" s="4">
        <v>78.599999999999994</v>
      </c>
      <c r="F692" s="4">
        <v>88</v>
      </c>
      <c r="G692" s="4">
        <f>AVERAGE(Table1_2[[#This Row],[Adult Mortality]],Table1_2[[#This Row],[infant deaths]])</f>
        <v>44</v>
      </c>
      <c r="H692" s="4">
        <v>0</v>
      </c>
      <c r="I692" s="4">
        <v>12.68</v>
      </c>
      <c r="J692" s="4">
        <v>0</v>
      </c>
      <c r="K692" s="3">
        <v>99</v>
      </c>
      <c r="L692" s="4">
        <v>222</v>
      </c>
      <c r="M692" s="4">
        <v>65.599999999999994</v>
      </c>
      <c r="N692" s="4">
        <v>0</v>
      </c>
      <c r="O692" s="4">
        <v>99</v>
      </c>
      <c r="P692" s="4">
        <v>7.41</v>
      </c>
      <c r="Q692" s="4">
        <v>97</v>
      </c>
      <c r="R692" s="4">
        <v>0.1</v>
      </c>
      <c r="S692" s="4">
        <v>7483.15</v>
      </c>
      <c r="T692" s="4">
        <v>943286</v>
      </c>
      <c r="U692" s="4">
        <v>1.8</v>
      </c>
      <c r="V692" s="4">
        <v>1.9</v>
      </c>
      <c r="W692" s="4">
        <v>0.627</v>
      </c>
      <c r="X692" s="4">
        <v>12.5</v>
      </c>
      <c r="Y692" s="4"/>
    </row>
    <row r="693" spans="1:25" x14ac:dyDescent="0.3">
      <c r="A693" s="4" t="s">
        <v>68</v>
      </c>
      <c r="B693" s="4">
        <v>2013</v>
      </c>
      <c r="C693" s="4" t="s">
        <v>31</v>
      </c>
      <c r="D693" s="4" t="str">
        <f>IF(Table1_2[[#This Row],[Life Span ]]&lt;65,"Low",IF(Table1_2[[#This Row],[Life Span ]]&lt;75,"Medium","High"))</f>
        <v>High</v>
      </c>
      <c r="E693" s="4">
        <v>78.2</v>
      </c>
      <c r="F693" s="4">
        <v>9</v>
      </c>
      <c r="G693" s="4">
        <f>AVERAGE(Table1_2[[#This Row],[Adult Mortality]],Table1_2[[#This Row],[infant deaths]])</f>
        <v>4.5</v>
      </c>
      <c r="H693" s="4">
        <v>0</v>
      </c>
      <c r="I693" s="4">
        <v>12.45</v>
      </c>
      <c r="J693" s="4">
        <v>0</v>
      </c>
      <c r="K693" s="3">
        <v>99</v>
      </c>
      <c r="L693" s="4">
        <v>15</v>
      </c>
      <c r="M693" s="4">
        <v>65.099999999999994</v>
      </c>
      <c r="N693" s="4">
        <v>0</v>
      </c>
      <c r="O693" s="4">
        <v>99</v>
      </c>
      <c r="P693" s="4">
        <v>7.49</v>
      </c>
      <c r="Q693" s="4">
        <v>98</v>
      </c>
      <c r="R693" s="4">
        <v>0.1</v>
      </c>
      <c r="S693" s="4">
        <v>7483.15</v>
      </c>
      <c r="T693" s="4">
        <v>943286</v>
      </c>
      <c r="U693" s="4">
        <v>1.8</v>
      </c>
      <c r="V693" s="4">
        <v>1.9</v>
      </c>
      <c r="W693" s="4">
        <v>0.627</v>
      </c>
      <c r="X693" s="4">
        <v>12.5</v>
      </c>
      <c r="Y693" s="4"/>
    </row>
    <row r="694" spans="1:25" x14ac:dyDescent="0.3">
      <c r="A694" s="4" t="s">
        <v>68</v>
      </c>
      <c r="B694" s="4">
        <v>2012</v>
      </c>
      <c r="C694" s="4" t="s">
        <v>31</v>
      </c>
      <c r="D694" s="4" t="str">
        <f>IF(Table1_2[[#This Row],[Life Span ]]&lt;65,"Low",IF(Table1_2[[#This Row],[Life Span ]]&lt;75,"Medium","High"))</f>
        <v>High</v>
      </c>
      <c r="E694" s="4">
        <v>78</v>
      </c>
      <c r="F694" s="4">
        <v>93</v>
      </c>
      <c r="G694" s="4">
        <f>AVERAGE(Table1_2[[#This Row],[Adult Mortality]],Table1_2[[#This Row],[infant deaths]])</f>
        <v>46.5</v>
      </c>
      <c r="H694" s="4">
        <v>0</v>
      </c>
      <c r="I694" s="4">
        <v>12.71</v>
      </c>
      <c r="J694" s="4">
        <v>0</v>
      </c>
      <c r="K694" s="3">
        <v>99</v>
      </c>
      <c r="L694" s="4">
        <v>22</v>
      </c>
      <c r="M694" s="4">
        <v>64.5</v>
      </c>
      <c r="N694" s="4">
        <v>0</v>
      </c>
      <c r="O694" s="4">
        <v>99</v>
      </c>
      <c r="P694" s="4">
        <v>7.55</v>
      </c>
      <c r="Q694" s="4">
        <v>99</v>
      </c>
      <c r="R694" s="4">
        <v>0.1</v>
      </c>
      <c r="S694" s="4">
        <v>7483.15</v>
      </c>
      <c r="T694" s="4">
        <v>943286</v>
      </c>
      <c r="U694" s="4">
        <v>1.8</v>
      </c>
      <c r="V694" s="4">
        <v>1.9</v>
      </c>
      <c r="W694" s="4">
        <v>0.627</v>
      </c>
      <c r="X694" s="4">
        <v>12.5</v>
      </c>
      <c r="Y694" s="4"/>
    </row>
    <row r="695" spans="1:25" x14ac:dyDescent="0.3">
      <c r="A695" s="4" t="s">
        <v>68</v>
      </c>
      <c r="B695" s="4">
        <v>2011</v>
      </c>
      <c r="C695" s="4" t="s">
        <v>31</v>
      </c>
      <c r="D695" s="4" t="str">
        <f>IF(Table1_2[[#This Row],[Life Span ]]&lt;65,"Low",IF(Table1_2[[#This Row],[Life Span ]]&lt;75,"Medium","High"))</f>
        <v>High</v>
      </c>
      <c r="E695" s="4">
        <v>77.8</v>
      </c>
      <c r="F695" s="4">
        <v>97</v>
      </c>
      <c r="G695" s="4">
        <f>AVERAGE(Table1_2[[#This Row],[Adult Mortality]],Table1_2[[#This Row],[infant deaths]])</f>
        <v>48.5</v>
      </c>
      <c r="H695" s="4">
        <v>0</v>
      </c>
      <c r="I695" s="4">
        <v>12.43</v>
      </c>
      <c r="J695" s="4">
        <v>0</v>
      </c>
      <c r="K695" s="3">
        <v>99</v>
      </c>
      <c r="L695" s="4">
        <v>17</v>
      </c>
      <c r="M695" s="4">
        <v>64</v>
      </c>
      <c r="N695" s="4">
        <v>0</v>
      </c>
      <c r="O695" s="4">
        <v>99</v>
      </c>
      <c r="P695" s="4">
        <v>7.5</v>
      </c>
      <c r="Q695" s="4">
        <v>99</v>
      </c>
      <c r="R695" s="4">
        <v>0.1</v>
      </c>
      <c r="S695" s="4">
        <v>7483.15</v>
      </c>
      <c r="T695" s="4">
        <v>943286</v>
      </c>
      <c r="U695" s="4">
        <v>1.9</v>
      </c>
      <c r="V695" s="4">
        <v>1.9</v>
      </c>
      <c r="W695" s="4">
        <v>0.627</v>
      </c>
      <c r="X695" s="4">
        <v>12.5</v>
      </c>
      <c r="Y695" s="4"/>
    </row>
    <row r="696" spans="1:25" x14ac:dyDescent="0.3">
      <c r="A696" s="4" t="s">
        <v>68</v>
      </c>
      <c r="B696" s="4">
        <v>2010</v>
      </c>
      <c r="C696" s="4" t="s">
        <v>31</v>
      </c>
      <c r="D696" s="4" t="str">
        <f>IF(Table1_2[[#This Row],[Life Span ]]&lt;65,"Low",IF(Table1_2[[#This Row],[Life Span ]]&lt;75,"Medium","High"))</f>
        <v>High</v>
      </c>
      <c r="E696" s="4">
        <v>77.5</v>
      </c>
      <c r="F696" s="4">
        <v>99</v>
      </c>
      <c r="G696" s="4">
        <f>AVERAGE(Table1_2[[#This Row],[Adult Mortality]],Table1_2[[#This Row],[infant deaths]])</f>
        <v>49.5</v>
      </c>
      <c r="H696" s="4">
        <v>0</v>
      </c>
      <c r="I696" s="4">
        <v>12.69</v>
      </c>
      <c r="J696" s="4">
        <v>0</v>
      </c>
      <c r="K696" s="3">
        <v>99</v>
      </c>
      <c r="L696" s="4">
        <v>0</v>
      </c>
      <c r="M696" s="4">
        <v>63.6</v>
      </c>
      <c r="N696" s="4">
        <v>0</v>
      </c>
      <c r="O696" s="4">
        <v>99</v>
      </c>
      <c r="P696" s="4">
        <v>7.43</v>
      </c>
      <c r="Q696" s="4">
        <v>99</v>
      </c>
      <c r="R696" s="4">
        <v>0.1</v>
      </c>
      <c r="S696" s="4">
        <v>7483.15</v>
      </c>
      <c r="T696" s="4">
        <v>943286</v>
      </c>
      <c r="U696" s="4">
        <v>1.9</v>
      </c>
      <c r="V696" s="4">
        <v>2</v>
      </c>
      <c r="W696" s="4">
        <v>0.627</v>
      </c>
      <c r="X696" s="4">
        <v>12.5</v>
      </c>
      <c r="Y696" s="4"/>
    </row>
    <row r="697" spans="1:25" x14ac:dyDescent="0.3">
      <c r="A697" s="4" t="s">
        <v>68</v>
      </c>
      <c r="B697" s="4">
        <v>2009</v>
      </c>
      <c r="C697" s="4" t="s">
        <v>31</v>
      </c>
      <c r="D697" s="4" t="str">
        <f>IF(Table1_2[[#This Row],[Life Span ]]&lt;65,"Low",IF(Table1_2[[#This Row],[Life Span ]]&lt;75,"Medium","High"))</f>
        <v>High</v>
      </c>
      <c r="E697" s="4">
        <v>77.099999999999994</v>
      </c>
      <c r="F697" s="4">
        <v>12</v>
      </c>
      <c r="G697" s="4">
        <f>AVERAGE(Table1_2[[#This Row],[Adult Mortality]],Table1_2[[#This Row],[infant deaths]])</f>
        <v>6</v>
      </c>
      <c r="H697" s="4">
        <v>0</v>
      </c>
      <c r="I697" s="4">
        <v>13.23</v>
      </c>
      <c r="J697" s="4">
        <v>0</v>
      </c>
      <c r="K697" s="3">
        <v>99</v>
      </c>
      <c r="L697" s="4">
        <v>5</v>
      </c>
      <c r="M697" s="4">
        <v>63.1</v>
      </c>
      <c r="N697" s="4">
        <v>0</v>
      </c>
      <c r="O697" s="4">
        <v>99</v>
      </c>
      <c r="P697" s="4">
        <v>7.85</v>
      </c>
      <c r="Q697" s="4">
        <v>99</v>
      </c>
      <c r="R697" s="4">
        <v>0.1</v>
      </c>
      <c r="S697" s="4">
        <v>7483.15</v>
      </c>
      <c r="T697" s="4">
        <v>943286</v>
      </c>
      <c r="U697" s="4">
        <v>1.9</v>
      </c>
      <c r="V697" s="4">
        <v>2</v>
      </c>
      <c r="W697" s="4">
        <v>0.627</v>
      </c>
      <c r="X697" s="4">
        <v>12.5</v>
      </c>
      <c r="Y697" s="4"/>
    </row>
    <row r="698" spans="1:25" x14ac:dyDescent="0.3">
      <c r="A698" s="4" t="s">
        <v>68</v>
      </c>
      <c r="B698" s="4">
        <v>2008</v>
      </c>
      <c r="C698" s="4" t="s">
        <v>31</v>
      </c>
      <c r="D698" s="4" t="str">
        <f>IF(Table1_2[[#This Row],[Life Span ]]&lt;65,"Low",IF(Table1_2[[#This Row],[Life Span ]]&lt;75,"Medium","High"))</f>
        <v>High</v>
      </c>
      <c r="E698" s="4">
        <v>77</v>
      </c>
      <c r="F698" s="4">
        <v>16</v>
      </c>
      <c r="G698" s="4">
        <f>AVERAGE(Table1_2[[#This Row],[Adult Mortality]],Table1_2[[#This Row],[infant deaths]])</f>
        <v>8</v>
      </c>
      <c r="H698" s="4">
        <v>0</v>
      </c>
      <c r="I698" s="4">
        <v>13.25</v>
      </c>
      <c r="J698" s="4">
        <v>0</v>
      </c>
      <c r="K698" s="3">
        <v>99</v>
      </c>
      <c r="L698" s="4">
        <v>2</v>
      </c>
      <c r="M698" s="4">
        <v>62.6</v>
      </c>
      <c r="N698" s="4">
        <v>0</v>
      </c>
      <c r="O698" s="4">
        <v>99</v>
      </c>
      <c r="P698" s="4">
        <v>6.82</v>
      </c>
      <c r="Q698" s="4">
        <v>99</v>
      </c>
      <c r="R698" s="4">
        <v>0.1</v>
      </c>
      <c r="S698" s="4">
        <v>7483.15</v>
      </c>
      <c r="T698" s="4">
        <v>943286</v>
      </c>
      <c r="U698" s="4">
        <v>1.9</v>
      </c>
      <c r="V698" s="4">
        <v>2</v>
      </c>
      <c r="W698" s="4">
        <v>0.627</v>
      </c>
      <c r="X698" s="4">
        <v>12.5</v>
      </c>
      <c r="Y698" s="4"/>
    </row>
    <row r="699" spans="1:25" x14ac:dyDescent="0.3">
      <c r="A699" s="4" t="s">
        <v>68</v>
      </c>
      <c r="B699" s="4">
        <v>2007</v>
      </c>
      <c r="C699" s="4" t="s">
        <v>31</v>
      </c>
      <c r="D699" s="4" t="str">
        <f>IF(Table1_2[[#This Row],[Life Span ]]&lt;65,"Low",IF(Table1_2[[#This Row],[Life Span ]]&lt;75,"Medium","High"))</f>
        <v>High</v>
      </c>
      <c r="E699" s="4">
        <v>76.8</v>
      </c>
      <c r="F699" s="4">
        <v>17</v>
      </c>
      <c r="G699" s="4">
        <f>AVERAGE(Table1_2[[#This Row],[Adult Mortality]],Table1_2[[#This Row],[infant deaths]])</f>
        <v>8.5</v>
      </c>
      <c r="H699" s="4">
        <v>0</v>
      </c>
      <c r="I699" s="4">
        <v>13.43</v>
      </c>
      <c r="J699" s="4">
        <v>0</v>
      </c>
      <c r="K699" s="3">
        <v>99</v>
      </c>
      <c r="L699" s="4">
        <v>2</v>
      </c>
      <c r="M699" s="4">
        <v>62.2</v>
      </c>
      <c r="N699" s="4">
        <v>0</v>
      </c>
      <c r="O699" s="4">
        <v>99</v>
      </c>
      <c r="P699" s="4">
        <v>6.52</v>
      </c>
      <c r="Q699" s="4">
        <v>99</v>
      </c>
      <c r="R699" s="4">
        <v>0.1</v>
      </c>
      <c r="S699" s="4">
        <v>7483.15</v>
      </c>
      <c r="T699" s="4">
        <v>943286</v>
      </c>
      <c r="U699" s="4">
        <v>2</v>
      </c>
      <c r="V699" s="4">
        <v>2.1</v>
      </c>
      <c r="W699" s="4">
        <v>0.627</v>
      </c>
      <c r="X699" s="4">
        <v>12.5</v>
      </c>
      <c r="Y699" s="4"/>
    </row>
    <row r="700" spans="1:25" x14ac:dyDescent="0.3">
      <c r="A700" s="4" t="s">
        <v>68</v>
      </c>
      <c r="B700" s="4">
        <v>2006</v>
      </c>
      <c r="C700" s="4" t="s">
        <v>31</v>
      </c>
      <c r="D700" s="4" t="str">
        <f>IF(Table1_2[[#This Row],[Life Span ]]&lt;65,"Low",IF(Table1_2[[#This Row],[Life Span ]]&lt;75,"Medium","High"))</f>
        <v>High</v>
      </c>
      <c r="E700" s="4">
        <v>76.5</v>
      </c>
      <c r="F700" s="4">
        <v>19</v>
      </c>
      <c r="G700" s="4">
        <f>AVERAGE(Table1_2[[#This Row],[Adult Mortality]],Table1_2[[#This Row],[infant deaths]])</f>
        <v>9.5</v>
      </c>
      <c r="H700" s="4">
        <v>0</v>
      </c>
      <c r="I700" s="4">
        <v>13.03</v>
      </c>
      <c r="J700" s="4">
        <v>0</v>
      </c>
      <c r="K700" s="3">
        <v>98</v>
      </c>
      <c r="L700" s="4">
        <v>7</v>
      </c>
      <c r="M700" s="4">
        <v>61.8</v>
      </c>
      <c r="N700" s="4">
        <v>0</v>
      </c>
      <c r="O700" s="4">
        <v>98</v>
      </c>
      <c r="P700" s="4">
        <v>6.69</v>
      </c>
      <c r="Q700" s="4">
        <v>98</v>
      </c>
      <c r="R700" s="4">
        <v>0.1</v>
      </c>
      <c r="S700" s="4">
        <v>7483.15</v>
      </c>
      <c r="T700" s="4">
        <v>943286</v>
      </c>
      <c r="U700" s="4">
        <v>2</v>
      </c>
      <c r="V700" s="4">
        <v>2.1</v>
      </c>
      <c r="W700" s="4">
        <v>0.627</v>
      </c>
      <c r="X700" s="4">
        <v>12.5</v>
      </c>
      <c r="Y700" s="4"/>
    </row>
    <row r="701" spans="1:25" x14ac:dyDescent="0.3">
      <c r="A701" s="4" t="s">
        <v>68</v>
      </c>
      <c r="B701" s="4">
        <v>2005</v>
      </c>
      <c r="C701" s="4" t="s">
        <v>31</v>
      </c>
      <c r="D701" s="4" t="str">
        <f>IF(Table1_2[[#This Row],[Life Span ]]&lt;65,"Low",IF(Table1_2[[#This Row],[Life Span ]]&lt;75,"Medium","High"))</f>
        <v>High</v>
      </c>
      <c r="E701" s="4">
        <v>75.900000000000006</v>
      </c>
      <c r="F701" s="4">
        <v>114</v>
      </c>
      <c r="G701" s="4">
        <f>AVERAGE(Table1_2[[#This Row],[Adult Mortality]],Table1_2[[#This Row],[infant deaths]])</f>
        <v>57</v>
      </c>
      <c r="H701" s="4">
        <v>0</v>
      </c>
      <c r="I701" s="4">
        <v>13.19</v>
      </c>
      <c r="J701" s="4">
        <v>0</v>
      </c>
      <c r="K701" s="3">
        <v>99</v>
      </c>
      <c r="L701" s="4">
        <v>0</v>
      </c>
      <c r="M701" s="4">
        <v>61.3</v>
      </c>
      <c r="N701" s="4">
        <v>0</v>
      </c>
      <c r="O701" s="4">
        <v>96</v>
      </c>
      <c r="P701" s="4">
        <v>6.93</v>
      </c>
      <c r="Q701" s="4">
        <v>97</v>
      </c>
      <c r="R701" s="4">
        <v>0.1</v>
      </c>
      <c r="S701" s="4">
        <v>7483.15</v>
      </c>
      <c r="T701" s="4">
        <v>943286</v>
      </c>
      <c r="U701" s="4">
        <v>2.1</v>
      </c>
      <c r="V701" s="4">
        <v>2.1</v>
      </c>
      <c r="W701" s="4">
        <v>0.627</v>
      </c>
      <c r="X701" s="4">
        <v>12.5</v>
      </c>
      <c r="Y701" s="4"/>
    </row>
    <row r="702" spans="1:25" x14ac:dyDescent="0.3">
      <c r="A702" s="4" t="s">
        <v>68</v>
      </c>
      <c r="B702" s="4">
        <v>2004</v>
      </c>
      <c r="C702" s="4" t="s">
        <v>31</v>
      </c>
      <c r="D702" s="4" t="str">
        <f>IF(Table1_2[[#This Row],[Life Span ]]&lt;65,"Low",IF(Table1_2[[#This Row],[Life Span ]]&lt;75,"Medium","High"))</f>
        <v>High</v>
      </c>
      <c r="E702" s="4">
        <v>75.8</v>
      </c>
      <c r="F702" s="4">
        <v>116</v>
      </c>
      <c r="G702" s="4">
        <f>AVERAGE(Table1_2[[#This Row],[Adult Mortality]],Table1_2[[#This Row],[infant deaths]])</f>
        <v>58</v>
      </c>
      <c r="H702" s="4">
        <v>0</v>
      </c>
      <c r="I702" s="4">
        <v>13.24</v>
      </c>
      <c r="J702" s="4">
        <v>0</v>
      </c>
      <c r="K702" s="3">
        <v>98</v>
      </c>
      <c r="L702" s="4">
        <v>17</v>
      </c>
      <c r="M702" s="4">
        <v>6.8</v>
      </c>
      <c r="N702" s="4">
        <v>0</v>
      </c>
      <c r="O702" s="4">
        <v>96</v>
      </c>
      <c r="P702" s="4">
        <v>6.9</v>
      </c>
      <c r="Q702" s="4">
        <v>98</v>
      </c>
      <c r="R702" s="4">
        <v>0.1</v>
      </c>
      <c r="S702" s="4">
        <v>7483.15</v>
      </c>
      <c r="T702" s="4">
        <v>943286</v>
      </c>
      <c r="U702" s="4">
        <v>2.1</v>
      </c>
      <c r="V702" s="4">
        <v>2.2000000000000002</v>
      </c>
      <c r="W702" s="4">
        <v>0.627</v>
      </c>
      <c r="X702" s="4">
        <v>12.5</v>
      </c>
      <c r="Y702" s="4"/>
    </row>
    <row r="703" spans="1:25" x14ac:dyDescent="0.3">
      <c r="A703" s="4" t="s">
        <v>68</v>
      </c>
      <c r="B703" s="4">
        <v>2003</v>
      </c>
      <c r="C703" s="4" t="s">
        <v>31</v>
      </c>
      <c r="D703" s="4" t="str">
        <f>IF(Table1_2[[#This Row],[Life Span ]]&lt;65,"Low",IF(Table1_2[[#This Row],[Life Span ]]&lt;75,"Medium","High"))</f>
        <v>High</v>
      </c>
      <c r="E703" s="4">
        <v>75.2</v>
      </c>
      <c r="F703" s="4">
        <v>122</v>
      </c>
      <c r="G703" s="4">
        <f>AVERAGE(Table1_2[[#This Row],[Adult Mortality]],Table1_2[[#This Row],[infant deaths]])</f>
        <v>61</v>
      </c>
      <c r="H703" s="4">
        <v>0</v>
      </c>
      <c r="I703" s="4">
        <v>13.01</v>
      </c>
      <c r="J703" s="4">
        <v>0</v>
      </c>
      <c r="K703" s="3">
        <v>92</v>
      </c>
      <c r="L703" s="4">
        <v>30</v>
      </c>
      <c r="M703" s="4">
        <v>6.4</v>
      </c>
      <c r="N703" s="4">
        <v>0</v>
      </c>
      <c r="O703" s="4">
        <v>97</v>
      </c>
      <c r="P703" s="4">
        <v>7.13</v>
      </c>
      <c r="Q703" s="4">
        <v>97</v>
      </c>
      <c r="R703" s="4">
        <v>0.1</v>
      </c>
      <c r="S703" s="4">
        <v>7483.15</v>
      </c>
      <c r="T703" s="4">
        <v>943286</v>
      </c>
      <c r="U703" s="4">
        <v>2.2000000000000002</v>
      </c>
      <c r="V703" s="4">
        <v>2.2000000000000002</v>
      </c>
      <c r="W703" s="4">
        <v>0.627</v>
      </c>
      <c r="X703" s="4">
        <v>12.5</v>
      </c>
      <c r="Y703" s="4"/>
    </row>
    <row r="704" spans="1:25" x14ac:dyDescent="0.3">
      <c r="A704" s="4" t="s">
        <v>68</v>
      </c>
      <c r="B704" s="4">
        <v>2002</v>
      </c>
      <c r="C704" s="4" t="s">
        <v>31</v>
      </c>
      <c r="D704" s="4" t="str">
        <f>IF(Table1_2[[#This Row],[Life Span ]]&lt;65,"Low",IF(Table1_2[[#This Row],[Life Span ]]&lt;75,"Medium","High"))</f>
        <v>High</v>
      </c>
      <c r="E704" s="4">
        <v>75.3</v>
      </c>
      <c r="F704" s="4">
        <v>12</v>
      </c>
      <c r="G704" s="4">
        <f>AVERAGE(Table1_2[[#This Row],[Adult Mortality]],Table1_2[[#This Row],[infant deaths]])</f>
        <v>6</v>
      </c>
      <c r="H704" s="4">
        <v>0</v>
      </c>
      <c r="I704" s="4">
        <v>13.47</v>
      </c>
      <c r="J704" s="4">
        <v>0</v>
      </c>
      <c r="K704" s="3">
        <v>86</v>
      </c>
      <c r="L704" s="4">
        <v>4</v>
      </c>
      <c r="M704" s="4">
        <v>59.9</v>
      </c>
      <c r="N704" s="4">
        <v>0</v>
      </c>
      <c r="O704" s="4">
        <v>97</v>
      </c>
      <c r="P704" s="4">
        <v>6.8</v>
      </c>
      <c r="Q704" s="4">
        <v>98</v>
      </c>
      <c r="R704" s="4">
        <v>0.1</v>
      </c>
      <c r="S704" s="4">
        <v>7483.15</v>
      </c>
      <c r="T704" s="4">
        <v>943286</v>
      </c>
      <c r="U704" s="4">
        <v>2.2000000000000002</v>
      </c>
      <c r="V704" s="4">
        <v>2.2999999999999998</v>
      </c>
      <c r="W704" s="4">
        <v>0.627</v>
      </c>
      <c r="X704" s="4">
        <v>12.5</v>
      </c>
      <c r="Y704" s="4"/>
    </row>
    <row r="705" spans="1:25" x14ac:dyDescent="0.3">
      <c r="A705" s="4" t="s">
        <v>68</v>
      </c>
      <c r="B705" s="4">
        <v>2001</v>
      </c>
      <c r="C705" s="4" t="s">
        <v>31</v>
      </c>
      <c r="D705" s="4" t="str">
        <f>IF(Table1_2[[#This Row],[Life Span ]]&lt;65,"Low",IF(Table1_2[[#This Row],[Life Span ]]&lt;75,"Medium","High"))</f>
        <v>High</v>
      </c>
      <c r="E705" s="4">
        <v>75.099999999999994</v>
      </c>
      <c r="F705" s="4">
        <v>123</v>
      </c>
      <c r="G705" s="4">
        <f>AVERAGE(Table1_2[[#This Row],[Adult Mortality]],Table1_2[[#This Row],[infant deaths]])</f>
        <v>61.5</v>
      </c>
      <c r="H705" s="4">
        <v>0</v>
      </c>
      <c r="I705" s="4">
        <v>13.36</v>
      </c>
      <c r="J705" s="4">
        <v>0</v>
      </c>
      <c r="K705" s="3">
        <v>86</v>
      </c>
      <c r="L705" s="4">
        <v>6</v>
      </c>
      <c r="M705" s="4">
        <v>59.4</v>
      </c>
      <c r="N705" s="4">
        <v>0</v>
      </c>
      <c r="O705" s="4">
        <v>97</v>
      </c>
      <c r="P705" s="4">
        <v>6.42</v>
      </c>
      <c r="Q705" s="4">
        <v>98</v>
      </c>
      <c r="R705" s="4">
        <v>0.1</v>
      </c>
      <c r="S705" s="4">
        <v>7483.15</v>
      </c>
      <c r="T705" s="4">
        <v>943286</v>
      </c>
      <c r="U705" s="4">
        <v>2.2000000000000002</v>
      </c>
      <c r="V705" s="4">
        <v>2.2999999999999998</v>
      </c>
      <c r="W705" s="4">
        <v>0.627</v>
      </c>
      <c r="X705" s="4">
        <v>12.5</v>
      </c>
      <c r="Y705" s="4"/>
    </row>
    <row r="706" spans="1:25" x14ac:dyDescent="0.3">
      <c r="A706" s="4" t="s">
        <v>68</v>
      </c>
      <c r="B706" s="4">
        <v>2000</v>
      </c>
      <c r="C706" s="4" t="s">
        <v>31</v>
      </c>
      <c r="D706" s="4" t="str">
        <f>IF(Table1_2[[#This Row],[Life Span ]]&lt;65,"Low",IF(Table1_2[[#This Row],[Life Span ]]&lt;75,"Medium","High"))</f>
        <v>Medium</v>
      </c>
      <c r="E706" s="4">
        <v>74.7</v>
      </c>
      <c r="F706" s="4">
        <v>126</v>
      </c>
      <c r="G706" s="4">
        <f>AVERAGE(Table1_2[[#This Row],[Adult Mortality]],Table1_2[[#This Row],[infant deaths]])</f>
        <v>63</v>
      </c>
      <c r="H706" s="4">
        <v>0</v>
      </c>
      <c r="I706" s="4">
        <v>13.22</v>
      </c>
      <c r="J706" s="4">
        <v>0</v>
      </c>
      <c r="K706" s="3">
        <v>86</v>
      </c>
      <c r="L706" s="4">
        <v>9</v>
      </c>
      <c r="M706" s="4">
        <v>59</v>
      </c>
      <c r="N706" s="4">
        <v>0</v>
      </c>
      <c r="O706" s="4">
        <v>98</v>
      </c>
      <c r="P706" s="4">
        <v>6.31</v>
      </c>
      <c r="Q706" s="4">
        <v>98</v>
      </c>
      <c r="R706" s="4">
        <v>0.1</v>
      </c>
      <c r="S706" s="4">
        <v>7483.15</v>
      </c>
      <c r="T706" s="4">
        <v>943286</v>
      </c>
      <c r="U706" s="4">
        <v>2.2999999999999998</v>
      </c>
      <c r="V706" s="4">
        <v>2.2999999999999998</v>
      </c>
      <c r="W706" s="4">
        <v>0.627</v>
      </c>
      <c r="X706" s="4">
        <v>12.5</v>
      </c>
      <c r="Y706" s="4"/>
    </row>
    <row r="707" spans="1:25" x14ac:dyDescent="0.3">
      <c r="A707" s="4" t="s">
        <v>69</v>
      </c>
      <c r="B707" s="4">
        <v>2015</v>
      </c>
      <c r="C707" s="4" t="s">
        <v>23</v>
      </c>
      <c r="D707" s="4" t="str">
        <f>IF(Table1_2[[#This Row],[Life Span ]]&lt;65,"Low",IF(Table1_2[[#This Row],[Life Span ]]&lt;75,"Medium","High"))</f>
        <v>High</v>
      </c>
      <c r="E707" s="4">
        <v>76</v>
      </c>
      <c r="F707" s="4">
        <v>139</v>
      </c>
      <c r="G707" s="4">
        <f>AVERAGE(Table1_2[[#This Row],[Adult Mortality]],Table1_2[[#This Row],[infant deaths]])</f>
        <v>72.5</v>
      </c>
      <c r="H707" s="4">
        <v>6</v>
      </c>
      <c r="I707" s="4">
        <v>0.01</v>
      </c>
      <c r="J707" s="4">
        <v>0</v>
      </c>
      <c r="K707" s="3">
        <v>96</v>
      </c>
      <c r="L707" s="4">
        <v>0</v>
      </c>
      <c r="M707" s="4">
        <v>32.9</v>
      </c>
      <c r="N707" s="4">
        <v>7</v>
      </c>
      <c r="O707" s="4">
        <v>99</v>
      </c>
      <c r="P707" s="4">
        <v>6.31</v>
      </c>
      <c r="Q707" s="4">
        <v>96</v>
      </c>
      <c r="R707" s="4">
        <v>0.1</v>
      </c>
      <c r="S707" s="4">
        <v>7483.15</v>
      </c>
      <c r="T707" s="4">
        <v>943286</v>
      </c>
      <c r="U707" s="4">
        <v>4.9000000000000004</v>
      </c>
      <c r="V707" s="4">
        <v>4.9000000000000004</v>
      </c>
      <c r="W707" s="4">
        <v>0.627</v>
      </c>
      <c r="X707" s="4">
        <v>12.5</v>
      </c>
      <c r="Y707" s="4"/>
    </row>
    <row r="708" spans="1:25" x14ac:dyDescent="0.3">
      <c r="A708" s="4" t="s">
        <v>69</v>
      </c>
      <c r="B708" s="4">
        <v>2014</v>
      </c>
      <c r="C708" s="4" t="s">
        <v>23</v>
      </c>
      <c r="D708" s="4" t="str">
        <f>IF(Table1_2[[#This Row],[Life Span ]]&lt;65,"Low",IF(Table1_2[[#This Row],[Life Span ]]&lt;75,"Medium","High"))</f>
        <v>Medium</v>
      </c>
      <c r="E708" s="4">
        <v>73</v>
      </c>
      <c r="F708" s="4">
        <v>142</v>
      </c>
      <c r="G708" s="4">
        <f>AVERAGE(Table1_2[[#This Row],[Adult Mortality]],Table1_2[[#This Row],[infant deaths]])</f>
        <v>74</v>
      </c>
      <c r="H708" s="4">
        <v>6</v>
      </c>
      <c r="I708" s="4">
        <v>0.01</v>
      </c>
      <c r="J708" s="4">
        <v>0</v>
      </c>
      <c r="K708" s="3">
        <v>93</v>
      </c>
      <c r="L708" s="4">
        <v>3</v>
      </c>
      <c r="M708" s="4">
        <v>32.4</v>
      </c>
      <c r="N708" s="4">
        <v>8</v>
      </c>
      <c r="O708" s="4">
        <v>99</v>
      </c>
      <c r="P708" s="4">
        <v>6.31</v>
      </c>
      <c r="Q708" s="4">
        <v>93</v>
      </c>
      <c r="R708" s="4">
        <v>0.1</v>
      </c>
      <c r="S708" s="4">
        <v>7483.15</v>
      </c>
      <c r="T708" s="4">
        <v>943286</v>
      </c>
      <c r="U708" s="4">
        <v>4.9000000000000004</v>
      </c>
      <c r="V708" s="4">
        <v>4.9000000000000004</v>
      </c>
      <c r="W708" s="4">
        <v>0.627</v>
      </c>
      <c r="X708" s="4">
        <v>12.5</v>
      </c>
      <c r="Y708" s="4"/>
    </row>
    <row r="709" spans="1:25" x14ac:dyDescent="0.3">
      <c r="A709" s="4" t="s">
        <v>69</v>
      </c>
      <c r="B709" s="4">
        <v>2013</v>
      </c>
      <c r="C709" s="4" t="s">
        <v>23</v>
      </c>
      <c r="D709" s="4" t="str">
        <f>IF(Table1_2[[#This Row],[Life Span ]]&lt;65,"Low",IF(Table1_2[[#This Row],[Life Span ]]&lt;75,"Medium","High"))</f>
        <v>Medium</v>
      </c>
      <c r="E709" s="4">
        <v>71</v>
      </c>
      <c r="F709" s="4">
        <v>146</v>
      </c>
      <c r="G709" s="4">
        <f>AVERAGE(Table1_2[[#This Row],[Adult Mortality]],Table1_2[[#This Row],[infant deaths]])</f>
        <v>76</v>
      </c>
      <c r="H709" s="4">
        <v>6</v>
      </c>
      <c r="I709" s="4">
        <v>3.35</v>
      </c>
      <c r="J709" s="4">
        <v>0</v>
      </c>
      <c r="K709" s="3">
        <v>93</v>
      </c>
      <c r="L709" s="4">
        <v>0</v>
      </c>
      <c r="M709" s="4">
        <v>31.8</v>
      </c>
      <c r="N709" s="4">
        <v>8</v>
      </c>
      <c r="O709" s="4">
        <v>99</v>
      </c>
      <c r="P709" s="4">
        <v>6.31</v>
      </c>
      <c r="Q709" s="4">
        <v>93</v>
      </c>
      <c r="R709" s="4">
        <v>0.1</v>
      </c>
      <c r="S709" s="4">
        <v>7483.15</v>
      </c>
      <c r="T709" s="4">
        <v>943286</v>
      </c>
      <c r="U709" s="4">
        <v>5</v>
      </c>
      <c r="V709" s="4">
        <v>5</v>
      </c>
      <c r="W709" s="4">
        <v>0.627</v>
      </c>
      <c r="X709" s="4">
        <v>12.5</v>
      </c>
      <c r="Y709" s="4"/>
    </row>
    <row r="710" spans="1:25" x14ac:dyDescent="0.3">
      <c r="A710" s="4" t="s">
        <v>69</v>
      </c>
      <c r="B710" s="4">
        <v>2012</v>
      </c>
      <c r="C710" s="4" t="s">
        <v>23</v>
      </c>
      <c r="D710" s="4" t="str">
        <f>IF(Table1_2[[#This Row],[Life Span ]]&lt;65,"Low",IF(Table1_2[[#This Row],[Life Span ]]&lt;75,"Medium","High"))</f>
        <v>Medium</v>
      </c>
      <c r="E710" s="4">
        <v>69.8</v>
      </c>
      <c r="F710" s="4">
        <v>149</v>
      </c>
      <c r="G710" s="4">
        <f>AVERAGE(Table1_2[[#This Row],[Adult Mortality]],Table1_2[[#This Row],[infant deaths]])</f>
        <v>78</v>
      </c>
      <c r="H710" s="4">
        <v>7</v>
      </c>
      <c r="I710" s="4">
        <v>3.61</v>
      </c>
      <c r="J710" s="4">
        <v>0</v>
      </c>
      <c r="K710" s="3">
        <v>96</v>
      </c>
      <c r="L710" s="4">
        <v>0</v>
      </c>
      <c r="M710" s="4">
        <v>31.3</v>
      </c>
      <c r="N710" s="4">
        <v>9</v>
      </c>
      <c r="O710" s="4">
        <v>99</v>
      </c>
      <c r="P710" s="4">
        <v>6.31</v>
      </c>
      <c r="Q710" s="4">
        <v>96</v>
      </c>
      <c r="R710" s="4">
        <v>0.1</v>
      </c>
      <c r="S710" s="4">
        <v>7483.15</v>
      </c>
      <c r="T710" s="4">
        <v>943286</v>
      </c>
      <c r="U710" s="4">
        <v>5.0999999999999996</v>
      </c>
      <c r="V710" s="4">
        <v>5.0999999999999996</v>
      </c>
      <c r="W710" s="4">
        <v>0.627</v>
      </c>
      <c r="X710" s="4">
        <v>12.5</v>
      </c>
      <c r="Y710" s="4"/>
    </row>
    <row r="711" spans="1:25" x14ac:dyDescent="0.3">
      <c r="A711" s="4" t="s">
        <v>69</v>
      </c>
      <c r="B711" s="4">
        <v>2011</v>
      </c>
      <c r="C711" s="4" t="s">
        <v>23</v>
      </c>
      <c r="D711" s="4" t="str">
        <f>IF(Table1_2[[#This Row],[Life Span ]]&lt;65,"Low",IF(Table1_2[[#This Row],[Life Span ]]&lt;75,"Medium","High"))</f>
        <v>Medium</v>
      </c>
      <c r="E711" s="4">
        <v>69.400000000000006</v>
      </c>
      <c r="F711" s="4">
        <v>153</v>
      </c>
      <c r="G711" s="4">
        <f>AVERAGE(Table1_2[[#This Row],[Adult Mortality]],Table1_2[[#This Row],[infant deaths]])</f>
        <v>80.5</v>
      </c>
      <c r="H711" s="4">
        <v>8</v>
      </c>
      <c r="I711" s="4">
        <v>3.39</v>
      </c>
      <c r="J711" s="4">
        <v>0</v>
      </c>
      <c r="K711" s="3">
        <v>94</v>
      </c>
      <c r="L711" s="4">
        <v>0</v>
      </c>
      <c r="M711" s="4">
        <v>3.8</v>
      </c>
      <c r="N711" s="4">
        <v>10</v>
      </c>
      <c r="O711" s="4">
        <v>99</v>
      </c>
      <c r="P711" s="4">
        <v>6.31</v>
      </c>
      <c r="Q711" s="4">
        <v>94</v>
      </c>
      <c r="R711" s="4">
        <v>0.1</v>
      </c>
      <c r="S711" s="4">
        <v>7483.15</v>
      </c>
      <c r="T711" s="4">
        <v>943286</v>
      </c>
      <c r="U711" s="4">
        <v>5.0999999999999996</v>
      </c>
      <c r="V711" s="4">
        <v>5.2</v>
      </c>
      <c r="W711" s="4">
        <v>0.627</v>
      </c>
      <c r="X711" s="4">
        <v>12.5</v>
      </c>
      <c r="Y711" s="4"/>
    </row>
    <row r="712" spans="1:25" x14ac:dyDescent="0.3">
      <c r="A712" s="4" t="s">
        <v>69</v>
      </c>
      <c r="B712" s="4">
        <v>2010</v>
      </c>
      <c r="C712" s="4" t="s">
        <v>23</v>
      </c>
      <c r="D712" s="4" t="str">
        <f>IF(Table1_2[[#This Row],[Life Span ]]&lt;65,"Low",IF(Table1_2[[#This Row],[Life Span ]]&lt;75,"Medium","High"))</f>
        <v>Medium</v>
      </c>
      <c r="E712" s="4">
        <v>69</v>
      </c>
      <c r="F712" s="4">
        <v>157</v>
      </c>
      <c r="G712" s="4">
        <f>AVERAGE(Table1_2[[#This Row],[Adult Mortality]],Table1_2[[#This Row],[infant deaths]])</f>
        <v>82.5</v>
      </c>
      <c r="H712" s="4">
        <v>8</v>
      </c>
      <c r="I712" s="4">
        <v>3.12</v>
      </c>
      <c r="J712" s="4">
        <v>0</v>
      </c>
      <c r="K712" s="3">
        <v>93</v>
      </c>
      <c r="L712" s="4">
        <v>0</v>
      </c>
      <c r="M712" s="4">
        <v>3.3</v>
      </c>
      <c r="N712" s="4">
        <v>10</v>
      </c>
      <c r="O712" s="4">
        <v>99</v>
      </c>
      <c r="P712" s="4">
        <v>6.31</v>
      </c>
      <c r="Q712" s="4">
        <v>93</v>
      </c>
      <c r="R712" s="4">
        <v>0.1</v>
      </c>
      <c r="S712" s="4">
        <v>7483.15</v>
      </c>
      <c r="T712" s="4">
        <v>943286</v>
      </c>
      <c r="U712" s="4">
        <v>5.2</v>
      </c>
      <c r="V712" s="4">
        <v>5.2</v>
      </c>
      <c r="W712" s="4">
        <v>0.627</v>
      </c>
      <c r="X712" s="4">
        <v>12.5</v>
      </c>
      <c r="Y712" s="4"/>
    </row>
    <row r="713" spans="1:25" x14ac:dyDescent="0.3">
      <c r="A713" s="4" t="s">
        <v>69</v>
      </c>
      <c r="B713" s="4">
        <v>2009</v>
      </c>
      <c r="C713" s="4" t="s">
        <v>23</v>
      </c>
      <c r="D713" s="4" t="str">
        <f>IF(Table1_2[[#This Row],[Life Span ]]&lt;65,"Low",IF(Table1_2[[#This Row],[Life Span ]]&lt;75,"Medium","High"))</f>
        <v>Medium</v>
      </c>
      <c r="E713" s="4">
        <v>68.7</v>
      </c>
      <c r="F713" s="4">
        <v>161</v>
      </c>
      <c r="G713" s="4">
        <f>AVERAGE(Table1_2[[#This Row],[Adult Mortality]],Table1_2[[#This Row],[infant deaths]])</f>
        <v>85</v>
      </c>
      <c r="H713" s="4">
        <v>9</v>
      </c>
      <c r="I713" s="4">
        <v>3.35</v>
      </c>
      <c r="J713" s="4">
        <v>0</v>
      </c>
      <c r="K713" s="3">
        <v>93</v>
      </c>
      <c r="L713" s="4">
        <v>0</v>
      </c>
      <c r="M713" s="4">
        <v>29.7</v>
      </c>
      <c r="N713" s="4">
        <v>11</v>
      </c>
      <c r="O713" s="4">
        <v>98</v>
      </c>
      <c r="P713" s="4">
        <v>6.31</v>
      </c>
      <c r="Q713" s="4">
        <v>93</v>
      </c>
      <c r="R713" s="4">
        <v>0.1</v>
      </c>
      <c r="S713" s="4">
        <v>7483.15</v>
      </c>
      <c r="T713" s="4">
        <v>943286</v>
      </c>
      <c r="U713" s="4">
        <v>5.3</v>
      </c>
      <c r="V713" s="4">
        <v>5.3</v>
      </c>
      <c r="W713" s="4">
        <v>0.627</v>
      </c>
      <c r="X713" s="4">
        <v>12.5</v>
      </c>
      <c r="Y713" s="4"/>
    </row>
    <row r="714" spans="1:25" x14ac:dyDescent="0.3">
      <c r="A714" s="4" t="s">
        <v>69</v>
      </c>
      <c r="B714" s="4">
        <v>2008</v>
      </c>
      <c r="C714" s="4" t="s">
        <v>23</v>
      </c>
      <c r="D714" s="4" t="str">
        <f>IF(Table1_2[[#This Row],[Life Span ]]&lt;65,"Low",IF(Table1_2[[#This Row],[Life Span ]]&lt;75,"Medium","High"))</f>
        <v>Medium</v>
      </c>
      <c r="E714" s="4">
        <v>68.599999999999994</v>
      </c>
      <c r="F714" s="4">
        <v>164</v>
      </c>
      <c r="G714" s="4">
        <f>AVERAGE(Table1_2[[#This Row],[Adult Mortality]],Table1_2[[#This Row],[infant deaths]])</f>
        <v>86.5</v>
      </c>
      <c r="H714" s="4">
        <v>9</v>
      </c>
      <c r="I714" s="4">
        <v>3.16</v>
      </c>
      <c r="J714" s="4">
        <v>0</v>
      </c>
      <c r="K714" s="3">
        <v>92</v>
      </c>
      <c r="L714" s="4">
        <v>8</v>
      </c>
      <c r="M714" s="4">
        <v>29.2</v>
      </c>
      <c r="N714" s="4">
        <v>12</v>
      </c>
      <c r="O714" s="4">
        <v>98</v>
      </c>
      <c r="P714" s="4">
        <v>6.31</v>
      </c>
      <c r="Q714" s="4">
        <v>92</v>
      </c>
      <c r="R714" s="4">
        <v>0.1</v>
      </c>
      <c r="S714" s="4">
        <v>7483.15</v>
      </c>
      <c r="T714" s="4">
        <v>943286</v>
      </c>
      <c r="U714" s="4">
        <v>5.4</v>
      </c>
      <c r="V714" s="4">
        <v>5.4</v>
      </c>
      <c r="W714" s="4">
        <v>0.627</v>
      </c>
      <c r="X714" s="4">
        <v>12.5</v>
      </c>
      <c r="Y714" s="4"/>
    </row>
    <row r="715" spans="1:25" x14ac:dyDescent="0.3">
      <c r="A715" s="4" t="s">
        <v>69</v>
      </c>
      <c r="B715" s="4">
        <v>2007</v>
      </c>
      <c r="C715" s="4" t="s">
        <v>23</v>
      </c>
      <c r="D715" s="4" t="str">
        <f>IF(Table1_2[[#This Row],[Life Span ]]&lt;65,"Low",IF(Table1_2[[#This Row],[Life Span ]]&lt;75,"Medium","High"))</f>
        <v>Medium</v>
      </c>
      <c r="E715" s="4">
        <v>68.5</v>
      </c>
      <c r="F715" s="4">
        <v>166</v>
      </c>
      <c r="G715" s="4">
        <f>AVERAGE(Table1_2[[#This Row],[Adult Mortality]],Table1_2[[#This Row],[infant deaths]])</f>
        <v>87.5</v>
      </c>
      <c r="H715" s="4">
        <v>9</v>
      </c>
      <c r="I715" s="4">
        <v>3.13</v>
      </c>
      <c r="J715" s="4">
        <v>0</v>
      </c>
      <c r="K715" s="3">
        <v>92</v>
      </c>
      <c r="L715" s="4">
        <v>3550</v>
      </c>
      <c r="M715" s="4">
        <v>28.7</v>
      </c>
      <c r="N715" s="4">
        <v>12</v>
      </c>
      <c r="O715" s="4">
        <v>99</v>
      </c>
      <c r="P715" s="4">
        <v>6.31</v>
      </c>
      <c r="Q715" s="4">
        <v>92</v>
      </c>
      <c r="R715" s="4">
        <v>0.1</v>
      </c>
      <c r="S715" s="4">
        <v>7483.15</v>
      </c>
      <c r="T715" s="4">
        <v>943286</v>
      </c>
      <c r="U715" s="4">
        <v>5.5</v>
      </c>
      <c r="V715" s="4">
        <v>5.5</v>
      </c>
      <c r="W715" s="4">
        <v>0.627</v>
      </c>
      <c r="X715" s="4">
        <v>12.5</v>
      </c>
      <c r="Y715" s="4"/>
    </row>
    <row r="716" spans="1:25" x14ac:dyDescent="0.3">
      <c r="A716" s="4" t="s">
        <v>69</v>
      </c>
      <c r="B716" s="4">
        <v>2006</v>
      </c>
      <c r="C716" s="4" t="s">
        <v>23</v>
      </c>
      <c r="D716" s="4" t="str">
        <f>IF(Table1_2[[#This Row],[Life Span ]]&lt;65,"Low",IF(Table1_2[[#This Row],[Life Span ]]&lt;75,"Medium","High"))</f>
        <v>Medium</v>
      </c>
      <c r="E716" s="4">
        <v>68.5</v>
      </c>
      <c r="F716" s="4">
        <v>165</v>
      </c>
      <c r="G716" s="4">
        <f>AVERAGE(Table1_2[[#This Row],[Adult Mortality]],Table1_2[[#This Row],[infant deaths]])</f>
        <v>87.5</v>
      </c>
      <c r="H716" s="4">
        <v>10</v>
      </c>
      <c r="I716" s="4">
        <v>3.28</v>
      </c>
      <c r="J716" s="4">
        <v>0</v>
      </c>
      <c r="K716" s="3">
        <v>96</v>
      </c>
      <c r="L716" s="4">
        <v>0</v>
      </c>
      <c r="M716" s="4">
        <v>28.2</v>
      </c>
      <c r="N716" s="4">
        <v>12</v>
      </c>
      <c r="O716" s="4">
        <v>98</v>
      </c>
      <c r="P716" s="4">
        <v>6.31</v>
      </c>
      <c r="Q716" s="4">
        <v>89</v>
      </c>
      <c r="R716" s="4">
        <v>0.1</v>
      </c>
      <c r="S716" s="4">
        <v>7483.15</v>
      </c>
      <c r="T716" s="4">
        <v>943286</v>
      </c>
      <c r="U716" s="4">
        <v>5.6</v>
      </c>
      <c r="V716" s="4">
        <v>5.6</v>
      </c>
      <c r="W716" s="4">
        <v>0.627</v>
      </c>
      <c r="X716" s="4">
        <v>12.5</v>
      </c>
      <c r="Y716" s="4"/>
    </row>
    <row r="717" spans="1:25" x14ac:dyDescent="0.3">
      <c r="A717" s="4" t="s">
        <v>69</v>
      </c>
      <c r="B717" s="4">
        <v>2005</v>
      </c>
      <c r="C717" s="4" t="s">
        <v>23</v>
      </c>
      <c r="D717" s="4" t="str">
        <f>IF(Table1_2[[#This Row],[Life Span ]]&lt;65,"Low",IF(Table1_2[[#This Row],[Life Span ]]&lt;75,"Medium","High"))</f>
        <v>Medium</v>
      </c>
      <c r="E717" s="4">
        <v>68.5</v>
      </c>
      <c r="F717" s="4">
        <v>165</v>
      </c>
      <c r="G717" s="4">
        <f>AVERAGE(Table1_2[[#This Row],[Adult Mortality]],Table1_2[[#This Row],[infant deaths]])</f>
        <v>87.5</v>
      </c>
      <c r="H717" s="4">
        <v>10</v>
      </c>
      <c r="I717" s="4">
        <v>3.21</v>
      </c>
      <c r="J717" s="4">
        <v>0</v>
      </c>
      <c r="K717" s="3">
        <v>92</v>
      </c>
      <c r="L717" s="4">
        <v>0</v>
      </c>
      <c r="M717" s="4">
        <v>27.7</v>
      </c>
      <c r="N717" s="4">
        <v>13</v>
      </c>
      <c r="O717" s="4">
        <v>97</v>
      </c>
      <c r="P717" s="4">
        <v>6.31</v>
      </c>
      <c r="Q717" s="4">
        <v>79</v>
      </c>
      <c r="R717" s="4">
        <v>0.1</v>
      </c>
      <c r="S717" s="4">
        <v>7483.15</v>
      </c>
      <c r="T717" s="4">
        <v>943286</v>
      </c>
      <c r="U717" s="4">
        <v>5.7</v>
      </c>
      <c r="V717" s="4">
        <v>5.7</v>
      </c>
      <c r="W717" s="4">
        <v>0.627</v>
      </c>
      <c r="X717" s="4">
        <v>12.5</v>
      </c>
      <c r="Y717" s="4"/>
    </row>
    <row r="718" spans="1:25" x14ac:dyDescent="0.3">
      <c r="A718" s="4" t="s">
        <v>69</v>
      </c>
      <c r="B718" s="4">
        <v>2004</v>
      </c>
      <c r="C718" s="4" t="s">
        <v>23</v>
      </c>
      <c r="D718" s="4" t="str">
        <f>IF(Table1_2[[#This Row],[Life Span ]]&lt;65,"Low",IF(Table1_2[[#This Row],[Life Span ]]&lt;75,"Medium","High"))</f>
        <v>Medium</v>
      </c>
      <c r="E718" s="4">
        <v>68.400000000000006</v>
      </c>
      <c r="F718" s="4">
        <v>165</v>
      </c>
      <c r="G718" s="4">
        <f>AVERAGE(Table1_2[[#This Row],[Adult Mortality]],Table1_2[[#This Row],[infant deaths]])</f>
        <v>88</v>
      </c>
      <c r="H718" s="4">
        <v>11</v>
      </c>
      <c r="I718" s="4">
        <v>3.13</v>
      </c>
      <c r="J718" s="4">
        <v>0</v>
      </c>
      <c r="K718" s="3">
        <v>98</v>
      </c>
      <c r="L718" s="4">
        <v>0</v>
      </c>
      <c r="M718" s="4">
        <v>27.2</v>
      </c>
      <c r="N718" s="4">
        <v>14</v>
      </c>
      <c r="O718" s="4">
        <v>99</v>
      </c>
      <c r="P718" s="4">
        <v>6.31</v>
      </c>
      <c r="Q718" s="4">
        <v>72</v>
      </c>
      <c r="R718" s="4">
        <v>0.1</v>
      </c>
      <c r="S718" s="4">
        <v>7483.15</v>
      </c>
      <c r="T718" s="4">
        <v>943286</v>
      </c>
      <c r="U718" s="4">
        <v>5.7</v>
      </c>
      <c r="V718" s="4">
        <v>5.7</v>
      </c>
      <c r="W718" s="4">
        <v>0.627</v>
      </c>
      <c r="X718" s="4">
        <v>12.5</v>
      </c>
      <c r="Y718" s="4"/>
    </row>
    <row r="719" spans="1:25" x14ac:dyDescent="0.3">
      <c r="A719" s="4" t="s">
        <v>69</v>
      </c>
      <c r="B719" s="4">
        <v>2003</v>
      </c>
      <c r="C719" s="4" t="s">
        <v>23</v>
      </c>
      <c r="D719" s="4" t="str">
        <f>IF(Table1_2[[#This Row],[Life Span ]]&lt;65,"Low",IF(Table1_2[[#This Row],[Life Span ]]&lt;75,"Medium","High"))</f>
        <v>Medium</v>
      </c>
      <c r="E719" s="4">
        <v>68.099999999999994</v>
      </c>
      <c r="F719" s="4">
        <v>165</v>
      </c>
      <c r="G719" s="4">
        <f>AVERAGE(Table1_2[[#This Row],[Adult Mortality]],Table1_2[[#This Row],[infant deaths]])</f>
        <v>88.5</v>
      </c>
      <c r="H719" s="4">
        <v>12</v>
      </c>
      <c r="I719" s="4">
        <v>3.13</v>
      </c>
      <c r="J719" s="4">
        <v>0</v>
      </c>
      <c r="K719" s="3">
        <v>27</v>
      </c>
      <c r="L719" s="4">
        <v>0</v>
      </c>
      <c r="M719" s="4">
        <v>26.7</v>
      </c>
      <c r="N719" s="4">
        <v>15</v>
      </c>
      <c r="O719" s="4">
        <v>99</v>
      </c>
      <c r="P719" s="4">
        <v>6.31</v>
      </c>
      <c r="Q719" s="4">
        <v>68</v>
      </c>
      <c r="R719" s="4">
        <v>0.1</v>
      </c>
      <c r="S719" s="4">
        <v>7483.15</v>
      </c>
      <c r="T719" s="4">
        <v>943286</v>
      </c>
      <c r="U719" s="4">
        <v>5.8</v>
      </c>
      <c r="V719" s="4">
        <v>5.8</v>
      </c>
      <c r="W719" s="4">
        <v>0.627</v>
      </c>
      <c r="X719" s="4">
        <v>12.5</v>
      </c>
      <c r="Y719" s="4"/>
    </row>
    <row r="720" spans="1:25" x14ac:dyDescent="0.3">
      <c r="A720" s="4" t="s">
        <v>69</v>
      </c>
      <c r="B720" s="4">
        <v>2002</v>
      </c>
      <c r="C720" s="4" t="s">
        <v>23</v>
      </c>
      <c r="D720" s="4" t="str">
        <f>IF(Table1_2[[#This Row],[Life Span ]]&lt;65,"Low",IF(Table1_2[[#This Row],[Life Span ]]&lt;75,"Medium","High"))</f>
        <v>Medium</v>
      </c>
      <c r="E720" s="4">
        <v>67.599999999999994</v>
      </c>
      <c r="F720" s="4">
        <v>167</v>
      </c>
      <c r="G720" s="4">
        <f>AVERAGE(Table1_2[[#This Row],[Adult Mortality]],Table1_2[[#This Row],[infant deaths]])</f>
        <v>90.5</v>
      </c>
      <c r="H720" s="4">
        <v>14</v>
      </c>
      <c r="I720" s="4">
        <v>3.08</v>
      </c>
      <c r="J720" s="4">
        <v>0</v>
      </c>
      <c r="K720" s="3">
        <v>27</v>
      </c>
      <c r="L720" s="4">
        <v>0</v>
      </c>
      <c r="M720" s="4">
        <v>26.2</v>
      </c>
      <c r="N720" s="4">
        <v>18</v>
      </c>
      <c r="O720" s="4">
        <v>99</v>
      </c>
      <c r="P720" s="4">
        <v>6.31</v>
      </c>
      <c r="Q720" s="4">
        <v>64</v>
      </c>
      <c r="R720" s="4">
        <v>0.1</v>
      </c>
      <c r="S720" s="4">
        <v>7483.15</v>
      </c>
      <c r="T720" s="4">
        <v>943286</v>
      </c>
      <c r="U720" s="4">
        <v>5.9</v>
      </c>
      <c r="V720" s="4">
        <v>5.9</v>
      </c>
      <c r="W720" s="4">
        <v>0.627</v>
      </c>
      <c r="X720" s="4">
        <v>12.5</v>
      </c>
      <c r="Y720" s="4"/>
    </row>
    <row r="721" spans="1:25" x14ac:dyDescent="0.3">
      <c r="A721" s="4" t="s">
        <v>69</v>
      </c>
      <c r="B721" s="4">
        <v>2001</v>
      </c>
      <c r="C721" s="4" t="s">
        <v>23</v>
      </c>
      <c r="D721" s="4" t="str">
        <f>IF(Table1_2[[#This Row],[Life Span ]]&lt;65,"Low",IF(Table1_2[[#This Row],[Life Span ]]&lt;75,"Medium","High"))</f>
        <v>Medium</v>
      </c>
      <c r="E721" s="4">
        <v>66.599999999999994</v>
      </c>
      <c r="F721" s="4">
        <v>177</v>
      </c>
      <c r="G721" s="4">
        <f>AVERAGE(Table1_2[[#This Row],[Adult Mortality]],Table1_2[[#This Row],[infant deaths]])</f>
        <v>96.5</v>
      </c>
      <c r="H721" s="4">
        <v>16</v>
      </c>
      <c r="I721" s="4">
        <v>2.5299999999999998</v>
      </c>
      <c r="J721" s="4">
        <v>0</v>
      </c>
      <c r="K721" s="3">
        <v>27</v>
      </c>
      <c r="L721" s="4">
        <v>0</v>
      </c>
      <c r="M721" s="4">
        <v>25.7</v>
      </c>
      <c r="N721" s="4">
        <v>21</v>
      </c>
      <c r="O721" s="4">
        <v>98</v>
      </c>
      <c r="P721" s="4">
        <v>6.31</v>
      </c>
      <c r="Q721" s="4">
        <v>62</v>
      </c>
      <c r="R721" s="4">
        <v>0.1</v>
      </c>
      <c r="S721" s="4">
        <v>7483.15</v>
      </c>
      <c r="T721" s="4">
        <v>943286</v>
      </c>
      <c r="U721" s="4">
        <v>5.9</v>
      </c>
      <c r="V721" s="4">
        <v>6</v>
      </c>
      <c r="W721" s="4">
        <v>0.627</v>
      </c>
      <c r="X721" s="4">
        <v>12.5</v>
      </c>
      <c r="Y721" s="4"/>
    </row>
    <row r="722" spans="1:25" x14ac:dyDescent="0.3">
      <c r="A722" s="4" t="s">
        <v>69</v>
      </c>
      <c r="B722" s="4">
        <v>2000</v>
      </c>
      <c r="C722" s="4" t="s">
        <v>23</v>
      </c>
      <c r="D722" s="4" t="str">
        <f>IF(Table1_2[[#This Row],[Life Span ]]&lt;65,"Low",IF(Table1_2[[#This Row],[Life Span ]]&lt;75,"Medium","High"))</f>
        <v>Medium</v>
      </c>
      <c r="E722" s="4">
        <v>65.400000000000006</v>
      </c>
      <c r="F722" s="4">
        <v>192</v>
      </c>
      <c r="G722" s="4">
        <f>AVERAGE(Table1_2[[#This Row],[Adult Mortality]],Table1_2[[#This Row],[infant deaths]])</f>
        <v>105</v>
      </c>
      <c r="H722" s="4">
        <v>18</v>
      </c>
      <c r="I722" s="4">
        <v>3.52</v>
      </c>
      <c r="J722" s="4">
        <v>0</v>
      </c>
      <c r="K722" s="3">
        <v>27</v>
      </c>
      <c r="L722" s="4">
        <v>0</v>
      </c>
      <c r="M722" s="4">
        <v>25.2</v>
      </c>
      <c r="N722" s="4">
        <v>25</v>
      </c>
      <c r="O722" s="4">
        <v>93</v>
      </c>
      <c r="P722" s="4">
        <v>6.31</v>
      </c>
      <c r="Q722" s="4">
        <v>56</v>
      </c>
      <c r="R722" s="4">
        <v>0.1</v>
      </c>
      <c r="S722" s="4">
        <v>7483.15</v>
      </c>
      <c r="T722" s="4">
        <v>943286</v>
      </c>
      <c r="U722" s="4">
        <v>6</v>
      </c>
      <c r="V722" s="4">
        <v>6</v>
      </c>
      <c r="W722" s="4">
        <v>0.627</v>
      </c>
      <c r="X722" s="4">
        <v>12.5</v>
      </c>
      <c r="Y722" s="4"/>
    </row>
    <row r="723" spans="1:25" x14ac:dyDescent="0.3">
      <c r="A723" s="4" t="s">
        <v>70</v>
      </c>
      <c r="B723" s="4">
        <v>2015</v>
      </c>
      <c r="C723" s="4" t="s">
        <v>23</v>
      </c>
      <c r="D723" s="4" t="str">
        <f>IF(Table1_2[[#This Row],[Life Span ]]&lt;65,"Low",IF(Table1_2[[#This Row],[Life Span ]]&lt;75,"Medium","High"))</f>
        <v>Low</v>
      </c>
      <c r="E723" s="4">
        <v>59.8</v>
      </c>
      <c r="F723" s="4">
        <v>258</v>
      </c>
      <c r="G723" s="4">
        <f>AVERAGE(Table1_2[[#This Row],[Adult Mortality]],Table1_2[[#This Row],[infant deaths]])</f>
        <v>247</v>
      </c>
      <c r="H723" s="4">
        <v>236</v>
      </c>
      <c r="I723" s="4">
        <v>0.01</v>
      </c>
      <c r="J723" s="4">
        <v>0</v>
      </c>
      <c r="K723" s="3">
        <v>81</v>
      </c>
      <c r="L723" s="4">
        <v>5020</v>
      </c>
      <c r="M723" s="4">
        <v>21.6</v>
      </c>
      <c r="N723" s="4">
        <v>308</v>
      </c>
      <c r="O723" s="4">
        <v>78</v>
      </c>
      <c r="P723" s="4">
        <v>6.31</v>
      </c>
      <c r="Q723" s="4">
        <v>81</v>
      </c>
      <c r="R723" s="4">
        <v>1.1000000000000001</v>
      </c>
      <c r="S723" s="4">
        <v>7483.15</v>
      </c>
      <c r="T723" s="4">
        <v>943286</v>
      </c>
      <c r="U723" s="4">
        <v>9.5</v>
      </c>
      <c r="V723" s="4">
        <v>9.3000000000000007</v>
      </c>
      <c r="W723" s="4">
        <v>0.627</v>
      </c>
      <c r="X723" s="4">
        <v>12.5</v>
      </c>
      <c r="Y723" s="4"/>
    </row>
    <row r="724" spans="1:25" x14ac:dyDescent="0.3">
      <c r="A724" s="4" t="s">
        <v>70</v>
      </c>
      <c r="B724" s="4">
        <v>2014</v>
      </c>
      <c r="C724" s="4" t="s">
        <v>23</v>
      </c>
      <c r="D724" s="4" t="str">
        <f>IF(Table1_2[[#This Row],[Life Span ]]&lt;65,"Low",IF(Table1_2[[#This Row],[Life Span ]]&lt;75,"Medium","High"))</f>
        <v>Low</v>
      </c>
      <c r="E724" s="4">
        <v>59.3</v>
      </c>
      <c r="F724" s="4">
        <v>266</v>
      </c>
      <c r="G724" s="4">
        <f>AVERAGE(Table1_2[[#This Row],[Adult Mortality]],Table1_2[[#This Row],[infant deaths]])</f>
        <v>251.5</v>
      </c>
      <c r="H724" s="4">
        <v>237</v>
      </c>
      <c r="I724" s="4">
        <v>0.01</v>
      </c>
      <c r="J724" s="4">
        <v>0</v>
      </c>
      <c r="K724" s="3">
        <v>8</v>
      </c>
      <c r="L724" s="4">
        <v>33711</v>
      </c>
      <c r="M724" s="4">
        <v>21.1</v>
      </c>
      <c r="N724" s="4">
        <v>312</v>
      </c>
      <c r="O724" s="4">
        <v>79</v>
      </c>
      <c r="P724" s="4">
        <v>4.33</v>
      </c>
      <c r="Q724" s="4">
        <v>8</v>
      </c>
      <c r="R724" s="4">
        <v>1.1000000000000001</v>
      </c>
      <c r="S724" s="4">
        <v>7483.15</v>
      </c>
      <c r="T724" s="4">
        <v>943286</v>
      </c>
      <c r="U724" s="4">
        <v>9.6999999999999993</v>
      </c>
      <c r="V724" s="4">
        <v>9.5</v>
      </c>
      <c r="W724" s="4">
        <v>0.627</v>
      </c>
      <c r="X724" s="4">
        <v>12.5</v>
      </c>
      <c r="Y724" s="4"/>
    </row>
    <row r="725" spans="1:25" x14ac:dyDescent="0.3">
      <c r="A725" s="4" t="s">
        <v>70</v>
      </c>
      <c r="B725" s="4">
        <v>2013</v>
      </c>
      <c r="C725" s="4" t="s">
        <v>23</v>
      </c>
      <c r="D725" s="4" t="str">
        <f>IF(Table1_2[[#This Row],[Life Span ]]&lt;65,"Low",IF(Table1_2[[#This Row],[Life Span ]]&lt;75,"Medium","High"))</f>
        <v>Low</v>
      </c>
      <c r="E725" s="4">
        <v>58.8</v>
      </c>
      <c r="F725" s="4">
        <v>272</v>
      </c>
      <c r="G725" s="4">
        <f>AVERAGE(Table1_2[[#This Row],[Adult Mortality]],Table1_2[[#This Row],[infant deaths]])</f>
        <v>255</v>
      </c>
      <c r="H725" s="4">
        <v>238</v>
      </c>
      <c r="I725" s="4">
        <v>0.01</v>
      </c>
      <c r="J725" s="4">
        <v>0</v>
      </c>
      <c r="K725" s="3">
        <v>74</v>
      </c>
      <c r="L725" s="4">
        <v>88381</v>
      </c>
      <c r="M725" s="4">
        <v>2.6</v>
      </c>
      <c r="N725" s="4">
        <v>314</v>
      </c>
      <c r="O725" s="4">
        <v>74</v>
      </c>
      <c r="P725" s="4">
        <v>3.89</v>
      </c>
      <c r="Q725" s="4">
        <v>74</v>
      </c>
      <c r="R725" s="4">
        <v>1.2</v>
      </c>
      <c r="S725" s="4">
        <v>7483.15</v>
      </c>
      <c r="T725" s="4">
        <v>943286</v>
      </c>
      <c r="U725" s="4">
        <v>9.9</v>
      </c>
      <c r="V725" s="4">
        <v>9.6</v>
      </c>
      <c r="W725" s="4">
        <v>0.627</v>
      </c>
      <c r="X725" s="4">
        <v>12.5</v>
      </c>
      <c r="Y725" s="4"/>
    </row>
    <row r="726" spans="1:25" x14ac:dyDescent="0.3">
      <c r="A726" s="4" t="s">
        <v>70</v>
      </c>
      <c r="B726" s="4">
        <v>2012</v>
      </c>
      <c r="C726" s="4" t="s">
        <v>23</v>
      </c>
      <c r="D726" s="4" t="str">
        <f>IF(Table1_2[[#This Row],[Life Span ]]&lt;65,"Low",IF(Table1_2[[#This Row],[Life Span ]]&lt;75,"Medium","High"))</f>
        <v>Low</v>
      </c>
      <c r="E726" s="4">
        <v>58.3</v>
      </c>
      <c r="F726" s="4">
        <v>277</v>
      </c>
      <c r="G726" s="4">
        <f>AVERAGE(Table1_2[[#This Row],[Adult Mortality]],Table1_2[[#This Row],[infant deaths]])</f>
        <v>258</v>
      </c>
      <c r="H726" s="4">
        <v>239</v>
      </c>
      <c r="I726" s="4">
        <v>0.01</v>
      </c>
      <c r="J726" s="4">
        <v>0</v>
      </c>
      <c r="K726" s="3">
        <v>75</v>
      </c>
      <c r="L726" s="4">
        <v>72029</v>
      </c>
      <c r="M726" s="4">
        <v>2.1</v>
      </c>
      <c r="N726" s="4">
        <v>317</v>
      </c>
      <c r="O726" s="4">
        <v>76</v>
      </c>
      <c r="P726" s="4">
        <v>3.77</v>
      </c>
      <c r="Q726" s="4">
        <v>75</v>
      </c>
      <c r="R726" s="4">
        <v>1.5</v>
      </c>
      <c r="S726" s="4">
        <v>7483.15</v>
      </c>
      <c r="T726" s="4">
        <v>943286</v>
      </c>
      <c r="U726" s="4">
        <v>1</v>
      </c>
      <c r="V726" s="4">
        <v>9.8000000000000007</v>
      </c>
      <c r="W726" s="4">
        <v>0.627</v>
      </c>
      <c r="X726" s="4">
        <v>12.5</v>
      </c>
      <c r="Y726" s="4"/>
    </row>
    <row r="727" spans="1:25" x14ac:dyDescent="0.3">
      <c r="A727" s="4" t="s">
        <v>70</v>
      </c>
      <c r="B727" s="4">
        <v>2011</v>
      </c>
      <c r="C727" s="4" t="s">
        <v>23</v>
      </c>
      <c r="D727" s="4" t="str">
        <f>IF(Table1_2[[#This Row],[Life Span ]]&lt;65,"Low",IF(Table1_2[[#This Row],[Life Span ]]&lt;75,"Medium","High"))</f>
        <v>Low</v>
      </c>
      <c r="E727" s="4">
        <v>57.9</v>
      </c>
      <c r="F727" s="4">
        <v>278</v>
      </c>
      <c r="G727" s="4">
        <f>AVERAGE(Table1_2[[#This Row],[Adult Mortality]],Table1_2[[#This Row],[infant deaths]])</f>
        <v>258.5</v>
      </c>
      <c r="H727" s="4">
        <v>239</v>
      </c>
      <c r="I727" s="4">
        <v>1.82</v>
      </c>
      <c r="J727" s="4">
        <v>0</v>
      </c>
      <c r="K727" s="3">
        <v>74</v>
      </c>
      <c r="L727" s="4">
        <v>133802</v>
      </c>
      <c r="M727" s="4">
        <v>19.600000000000001</v>
      </c>
      <c r="N727" s="4">
        <v>319</v>
      </c>
      <c r="O727" s="4">
        <v>77</v>
      </c>
      <c r="P727" s="4">
        <v>3.53</v>
      </c>
      <c r="Q727" s="4">
        <v>74</v>
      </c>
      <c r="R727" s="4">
        <v>1.6</v>
      </c>
      <c r="S727" s="4">
        <v>7483.15</v>
      </c>
      <c r="T727" s="4">
        <v>943286</v>
      </c>
      <c r="U727" s="4">
        <v>1.2</v>
      </c>
      <c r="V727" s="4">
        <v>1</v>
      </c>
      <c r="W727" s="4">
        <v>0.627</v>
      </c>
      <c r="X727" s="4">
        <v>12.5</v>
      </c>
      <c r="Y727" s="4"/>
    </row>
    <row r="728" spans="1:25" x14ac:dyDescent="0.3">
      <c r="A728" s="4" t="s">
        <v>70</v>
      </c>
      <c r="B728" s="4">
        <v>2010</v>
      </c>
      <c r="C728" s="4" t="s">
        <v>23</v>
      </c>
      <c r="D728" s="4" t="str">
        <f>IF(Table1_2[[#This Row],[Life Span ]]&lt;65,"Low",IF(Table1_2[[#This Row],[Life Span ]]&lt;75,"Medium","High"))</f>
        <v>Low</v>
      </c>
      <c r="E728" s="4">
        <v>57.4</v>
      </c>
      <c r="F728" s="4">
        <v>283</v>
      </c>
      <c r="G728" s="4">
        <f>AVERAGE(Table1_2[[#This Row],[Adult Mortality]],Table1_2[[#This Row],[infant deaths]])</f>
        <v>261</v>
      </c>
      <c r="H728" s="4">
        <v>239</v>
      </c>
      <c r="I728" s="4">
        <v>1.81</v>
      </c>
      <c r="J728" s="4">
        <v>0</v>
      </c>
      <c r="K728" s="3">
        <v>6</v>
      </c>
      <c r="L728" s="4">
        <v>5407</v>
      </c>
      <c r="M728" s="4">
        <v>19.100000000000001</v>
      </c>
      <c r="N728" s="4">
        <v>321</v>
      </c>
      <c r="O728" s="4">
        <v>76</v>
      </c>
      <c r="P728" s="4">
        <v>4.4000000000000004</v>
      </c>
      <c r="Q728" s="4">
        <v>6</v>
      </c>
      <c r="R728" s="4">
        <v>1.6</v>
      </c>
      <c r="S728" s="4">
        <v>7483.15</v>
      </c>
      <c r="T728" s="4">
        <v>943286</v>
      </c>
      <c r="U728" s="4">
        <v>1.4</v>
      </c>
      <c r="V728" s="4">
        <v>1.2</v>
      </c>
      <c r="W728" s="4">
        <v>0.627</v>
      </c>
      <c r="X728" s="4">
        <v>12.5</v>
      </c>
      <c r="Y728" s="4"/>
    </row>
    <row r="729" spans="1:25" x14ac:dyDescent="0.3">
      <c r="A729" s="4" t="s">
        <v>70</v>
      </c>
      <c r="B729" s="4">
        <v>2009</v>
      </c>
      <c r="C729" s="4" t="s">
        <v>23</v>
      </c>
      <c r="D729" s="4" t="str">
        <f>IF(Table1_2[[#This Row],[Life Span ]]&lt;65,"Low",IF(Table1_2[[#This Row],[Life Span ]]&lt;75,"Medium","High"))</f>
        <v>Low</v>
      </c>
      <c r="E729" s="4">
        <v>56.7</v>
      </c>
      <c r="F729" s="4">
        <v>292</v>
      </c>
      <c r="G729" s="4">
        <f>AVERAGE(Table1_2[[#This Row],[Adult Mortality]],Table1_2[[#This Row],[infant deaths]])</f>
        <v>265</v>
      </c>
      <c r="H729" s="4">
        <v>238</v>
      </c>
      <c r="I729" s="4">
        <v>2.13</v>
      </c>
      <c r="J729" s="4">
        <v>0</v>
      </c>
      <c r="K729" s="3">
        <v>72</v>
      </c>
      <c r="L729" s="4">
        <v>57</v>
      </c>
      <c r="M729" s="4">
        <v>18.600000000000001</v>
      </c>
      <c r="N729" s="4">
        <v>323</v>
      </c>
      <c r="O729" s="4">
        <v>78</v>
      </c>
      <c r="P729" s="4">
        <v>5.61</v>
      </c>
      <c r="Q729" s="4">
        <v>72</v>
      </c>
      <c r="R729" s="4">
        <v>1.7</v>
      </c>
      <c r="S729" s="4">
        <v>7483.15</v>
      </c>
      <c r="T729" s="4">
        <v>943286</v>
      </c>
      <c r="U729" s="4">
        <v>1.6</v>
      </c>
      <c r="V729" s="4">
        <v>1.4</v>
      </c>
      <c r="W729" s="4">
        <v>0.627</v>
      </c>
      <c r="X729" s="4">
        <v>12.5</v>
      </c>
      <c r="Y729" s="4"/>
    </row>
    <row r="730" spans="1:25" x14ac:dyDescent="0.3">
      <c r="A730" s="4" t="s">
        <v>70</v>
      </c>
      <c r="B730" s="4">
        <v>2008</v>
      </c>
      <c r="C730" s="4" t="s">
        <v>23</v>
      </c>
      <c r="D730" s="4" t="str">
        <f>IF(Table1_2[[#This Row],[Life Span ]]&lt;65,"Low",IF(Table1_2[[#This Row],[Life Span ]]&lt;75,"Medium","High"))</f>
        <v>Low</v>
      </c>
      <c r="E730" s="4">
        <v>56.3</v>
      </c>
      <c r="F730" s="4">
        <v>295</v>
      </c>
      <c r="G730" s="4">
        <f>AVERAGE(Table1_2[[#This Row],[Adult Mortality]],Table1_2[[#This Row],[infant deaths]])</f>
        <v>266</v>
      </c>
      <c r="H730" s="4">
        <v>237</v>
      </c>
      <c r="I730" s="4">
        <v>2.09</v>
      </c>
      <c r="J730" s="4">
        <v>0</v>
      </c>
      <c r="K730" s="3">
        <v>65</v>
      </c>
      <c r="L730" s="4">
        <v>12461</v>
      </c>
      <c r="M730" s="4">
        <v>18.2</v>
      </c>
      <c r="N730" s="4">
        <v>324</v>
      </c>
      <c r="O730" s="4">
        <v>64</v>
      </c>
      <c r="P730" s="4">
        <v>4.46</v>
      </c>
      <c r="Q730" s="4">
        <v>65</v>
      </c>
      <c r="R730" s="4">
        <v>1.8</v>
      </c>
      <c r="S730" s="4">
        <v>7483.15</v>
      </c>
      <c r="T730" s="4">
        <v>943286</v>
      </c>
      <c r="U730" s="4">
        <v>1.8</v>
      </c>
      <c r="V730" s="4">
        <v>1.7</v>
      </c>
      <c r="W730" s="4">
        <v>0.627</v>
      </c>
      <c r="X730" s="4">
        <v>12.5</v>
      </c>
      <c r="Y730" s="4"/>
    </row>
    <row r="731" spans="1:25" x14ac:dyDescent="0.3">
      <c r="A731" s="4" t="s">
        <v>70</v>
      </c>
      <c r="B731" s="4">
        <v>2007</v>
      </c>
      <c r="C731" s="4" t="s">
        <v>23</v>
      </c>
      <c r="D731" s="4" t="str">
        <f>IF(Table1_2[[#This Row],[Life Span ]]&lt;65,"Low",IF(Table1_2[[#This Row],[Life Span ]]&lt;75,"Medium","High"))</f>
        <v>Low</v>
      </c>
      <c r="E731" s="4">
        <v>55.7</v>
      </c>
      <c r="F731" s="4">
        <v>299</v>
      </c>
      <c r="G731" s="4">
        <f>AVERAGE(Table1_2[[#This Row],[Adult Mortality]],Table1_2[[#This Row],[infant deaths]])</f>
        <v>267.5</v>
      </c>
      <c r="H731" s="4">
        <v>236</v>
      </c>
      <c r="I731" s="4">
        <v>1.52</v>
      </c>
      <c r="J731" s="4">
        <v>0</v>
      </c>
      <c r="K731" s="3">
        <v>7</v>
      </c>
      <c r="L731" s="4">
        <v>55577</v>
      </c>
      <c r="M731" s="4">
        <v>17.8</v>
      </c>
      <c r="N731" s="4">
        <v>326</v>
      </c>
      <c r="O731" s="4">
        <v>72</v>
      </c>
      <c r="P731" s="4">
        <v>3.61</v>
      </c>
      <c r="Q731" s="4">
        <v>7</v>
      </c>
      <c r="R731" s="4">
        <v>1.9</v>
      </c>
      <c r="S731" s="4">
        <v>7483.15</v>
      </c>
      <c r="T731" s="4">
        <v>943286</v>
      </c>
      <c r="U731" s="4">
        <v>11.1</v>
      </c>
      <c r="V731" s="4">
        <v>1.9</v>
      </c>
      <c r="W731" s="4">
        <v>0.627</v>
      </c>
      <c r="X731" s="4">
        <v>12.5</v>
      </c>
      <c r="Y731" s="4"/>
    </row>
    <row r="732" spans="1:25" x14ac:dyDescent="0.3">
      <c r="A732" s="4" t="s">
        <v>70</v>
      </c>
      <c r="B732" s="4">
        <v>2006</v>
      </c>
      <c r="C732" s="4" t="s">
        <v>23</v>
      </c>
      <c r="D732" s="4" t="str">
        <f>IF(Table1_2[[#This Row],[Life Span ]]&lt;65,"Low",IF(Table1_2[[#This Row],[Life Span ]]&lt;75,"Medium","High"))</f>
        <v>Low</v>
      </c>
      <c r="E732" s="4">
        <v>55</v>
      </c>
      <c r="F732" s="4">
        <v>36</v>
      </c>
      <c r="G732" s="4">
        <f>AVERAGE(Table1_2[[#This Row],[Adult Mortality]],Table1_2[[#This Row],[infant deaths]])</f>
        <v>135.5</v>
      </c>
      <c r="H732" s="4">
        <v>235</v>
      </c>
      <c r="I732" s="4">
        <v>1.53</v>
      </c>
      <c r="J732" s="4">
        <v>0</v>
      </c>
      <c r="K732" s="3">
        <v>7</v>
      </c>
      <c r="L732" s="4">
        <v>80123</v>
      </c>
      <c r="M732" s="4">
        <v>17.3</v>
      </c>
      <c r="N732" s="4">
        <v>327</v>
      </c>
      <c r="O732" s="4">
        <v>62</v>
      </c>
      <c r="P732" s="4">
        <v>3.39</v>
      </c>
      <c r="Q732" s="4">
        <v>62</v>
      </c>
      <c r="R732" s="4">
        <v>2</v>
      </c>
      <c r="S732" s="4">
        <v>7483.15</v>
      </c>
      <c r="T732" s="4">
        <v>943286</v>
      </c>
      <c r="U732" s="4">
        <v>11.3</v>
      </c>
      <c r="V732" s="4">
        <v>11.1</v>
      </c>
      <c r="W732" s="4">
        <v>0.627</v>
      </c>
      <c r="X732" s="4">
        <v>12.5</v>
      </c>
      <c r="Y732" s="4"/>
    </row>
    <row r="733" spans="1:25" x14ac:dyDescent="0.3">
      <c r="A733" s="4" t="s">
        <v>70</v>
      </c>
      <c r="B733" s="4">
        <v>2005</v>
      </c>
      <c r="C733" s="4" t="s">
        <v>23</v>
      </c>
      <c r="D733" s="4" t="str">
        <f>IF(Table1_2[[#This Row],[Life Span ]]&lt;65,"Low",IF(Table1_2[[#This Row],[Life Span ]]&lt;75,"Medium","High"))</f>
        <v>Low</v>
      </c>
      <c r="E733" s="4">
        <v>54.3</v>
      </c>
      <c r="F733" s="4">
        <v>314</v>
      </c>
      <c r="G733" s="4">
        <f>AVERAGE(Table1_2[[#This Row],[Adult Mortality]],Table1_2[[#This Row],[infant deaths]])</f>
        <v>273.5</v>
      </c>
      <c r="H733" s="4">
        <v>233</v>
      </c>
      <c r="I733" s="4">
        <v>1.43</v>
      </c>
      <c r="J733" s="4">
        <v>0</v>
      </c>
      <c r="K733" s="3">
        <v>7</v>
      </c>
      <c r="L733" s="4">
        <v>182485</v>
      </c>
      <c r="M733" s="4">
        <v>16.899999999999999</v>
      </c>
      <c r="N733" s="4">
        <v>329</v>
      </c>
      <c r="O733" s="4">
        <v>6</v>
      </c>
      <c r="P733" s="4">
        <v>3.14</v>
      </c>
      <c r="Q733" s="4">
        <v>6</v>
      </c>
      <c r="R733" s="4">
        <v>2</v>
      </c>
      <c r="S733" s="4">
        <v>7483.15</v>
      </c>
      <c r="T733" s="4">
        <v>943286</v>
      </c>
      <c r="U733" s="4">
        <v>11.5</v>
      </c>
      <c r="V733" s="4">
        <v>11.3</v>
      </c>
      <c r="W733" s="4">
        <v>0.627</v>
      </c>
      <c r="X733" s="4">
        <v>12.5</v>
      </c>
      <c r="Y733" s="4"/>
    </row>
    <row r="734" spans="1:25" x14ac:dyDescent="0.3">
      <c r="A734" s="4" t="s">
        <v>70</v>
      </c>
      <c r="B734" s="4">
        <v>2004</v>
      </c>
      <c r="C734" s="4" t="s">
        <v>23</v>
      </c>
      <c r="D734" s="4" t="str">
        <f>IF(Table1_2[[#This Row],[Life Span ]]&lt;65,"Low",IF(Table1_2[[#This Row],[Life Span ]]&lt;75,"Medium","High"))</f>
        <v>Low</v>
      </c>
      <c r="E734" s="4">
        <v>53.5</v>
      </c>
      <c r="F734" s="4">
        <v>323</v>
      </c>
      <c r="G734" s="4">
        <f>AVERAGE(Table1_2[[#This Row],[Adult Mortality]],Table1_2[[#This Row],[infant deaths]])</f>
        <v>277.5</v>
      </c>
      <c r="H734" s="4">
        <v>232</v>
      </c>
      <c r="I734" s="4">
        <v>1.44</v>
      </c>
      <c r="J734" s="4">
        <v>0</v>
      </c>
      <c r="K734" s="3">
        <v>7</v>
      </c>
      <c r="L734" s="4">
        <v>44934</v>
      </c>
      <c r="M734" s="4">
        <v>16.5</v>
      </c>
      <c r="N734" s="4">
        <v>330</v>
      </c>
      <c r="O734" s="4">
        <v>52</v>
      </c>
      <c r="P734" s="4">
        <v>3.34</v>
      </c>
      <c r="Q734" s="4">
        <v>54</v>
      </c>
      <c r="R734" s="4">
        <v>2.1</v>
      </c>
      <c r="S734" s="4">
        <v>7483.15</v>
      </c>
      <c r="T734" s="4">
        <v>943286</v>
      </c>
      <c r="U734" s="4">
        <v>11.7</v>
      </c>
      <c r="V734" s="4">
        <v>11.5</v>
      </c>
      <c r="W734" s="4">
        <v>0.627</v>
      </c>
      <c r="X734" s="4">
        <v>12.5</v>
      </c>
      <c r="Y734" s="4"/>
    </row>
    <row r="735" spans="1:25" x14ac:dyDescent="0.3">
      <c r="A735" s="4" t="s">
        <v>70</v>
      </c>
      <c r="B735" s="4">
        <v>2003</v>
      </c>
      <c r="C735" s="4" t="s">
        <v>23</v>
      </c>
      <c r="D735" s="4" t="str">
        <f>IF(Table1_2[[#This Row],[Life Span ]]&lt;65,"Low",IF(Table1_2[[#This Row],[Life Span ]]&lt;75,"Medium","High"))</f>
        <v>Low</v>
      </c>
      <c r="E735" s="4">
        <v>52.8</v>
      </c>
      <c r="F735" s="4">
        <v>332</v>
      </c>
      <c r="G735" s="4">
        <f>AVERAGE(Table1_2[[#This Row],[Adult Mortality]],Table1_2[[#This Row],[infant deaths]])</f>
        <v>281.5</v>
      </c>
      <c r="H735" s="4">
        <v>231</v>
      </c>
      <c r="I735" s="4">
        <v>1.83</v>
      </c>
      <c r="J735" s="4">
        <v>0</v>
      </c>
      <c r="K735" s="3">
        <v>7</v>
      </c>
      <c r="L735" s="4">
        <v>21956</v>
      </c>
      <c r="M735" s="4">
        <v>16.100000000000001</v>
      </c>
      <c r="N735" s="4">
        <v>331</v>
      </c>
      <c r="O735" s="4">
        <v>47</v>
      </c>
      <c r="P735" s="4">
        <v>3.2</v>
      </c>
      <c r="Q735" s="4">
        <v>41</v>
      </c>
      <c r="R735" s="4">
        <v>2.2000000000000002</v>
      </c>
      <c r="S735" s="4">
        <v>7483.15</v>
      </c>
      <c r="T735" s="4">
        <v>943286</v>
      </c>
      <c r="U735" s="4">
        <v>11.9</v>
      </c>
      <c r="V735" s="4">
        <v>11.7</v>
      </c>
      <c r="W735" s="4">
        <v>0.627</v>
      </c>
      <c r="X735" s="4">
        <v>12.5</v>
      </c>
      <c r="Y735" s="4"/>
    </row>
    <row r="736" spans="1:25" x14ac:dyDescent="0.3">
      <c r="A736" s="4" t="s">
        <v>70</v>
      </c>
      <c r="B736" s="4">
        <v>2002</v>
      </c>
      <c r="C736" s="4" t="s">
        <v>23</v>
      </c>
      <c r="D736" s="4" t="str">
        <f>IF(Table1_2[[#This Row],[Life Span ]]&lt;65,"Low",IF(Table1_2[[#This Row],[Life Span ]]&lt;75,"Medium","High"))</f>
        <v>Low</v>
      </c>
      <c r="E736" s="4">
        <v>52.1</v>
      </c>
      <c r="F736" s="4">
        <v>341</v>
      </c>
      <c r="G736" s="4">
        <f>AVERAGE(Table1_2[[#This Row],[Adult Mortality]],Table1_2[[#This Row],[infant deaths]])</f>
        <v>285</v>
      </c>
      <c r="H736" s="4">
        <v>229</v>
      </c>
      <c r="I736" s="4">
        <v>1.85</v>
      </c>
      <c r="J736" s="4">
        <v>0</v>
      </c>
      <c r="K736" s="3">
        <v>7</v>
      </c>
      <c r="L736" s="4">
        <v>30466</v>
      </c>
      <c r="M736" s="4">
        <v>15.7</v>
      </c>
      <c r="N736" s="4">
        <v>331</v>
      </c>
      <c r="O736" s="4">
        <v>4</v>
      </c>
      <c r="P736" s="4">
        <v>2.59</v>
      </c>
      <c r="Q736" s="4">
        <v>38</v>
      </c>
      <c r="R736" s="4">
        <v>2.4</v>
      </c>
      <c r="S736" s="4">
        <v>7483.15</v>
      </c>
      <c r="T736" s="4">
        <v>943286</v>
      </c>
      <c r="U736" s="4">
        <v>12.1</v>
      </c>
      <c r="V736" s="4">
        <v>11.9</v>
      </c>
      <c r="W736" s="4">
        <v>0.627</v>
      </c>
      <c r="X736" s="4">
        <v>12.5</v>
      </c>
      <c r="Y736" s="4"/>
    </row>
    <row r="737" spans="1:25" x14ac:dyDescent="0.3">
      <c r="A737" s="4" t="s">
        <v>70</v>
      </c>
      <c r="B737" s="4">
        <v>2001</v>
      </c>
      <c r="C737" s="4" t="s">
        <v>23</v>
      </c>
      <c r="D737" s="4" t="str">
        <f>IF(Table1_2[[#This Row],[Life Span ]]&lt;65,"Low",IF(Table1_2[[#This Row],[Life Span ]]&lt;75,"Medium","High"))</f>
        <v>Low</v>
      </c>
      <c r="E737" s="4">
        <v>51.8</v>
      </c>
      <c r="F737" s="4">
        <v>34</v>
      </c>
      <c r="G737" s="4">
        <f>AVERAGE(Table1_2[[#This Row],[Adult Mortality]],Table1_2[[#This Row],[infant deaths]])</f>
        <v>130.5</v>
      </c>
      <c r="H737" s="4">
        <v>227</v>
      </c>
      <c r="I737" s="4">
        <v>1.9</v>
      </c>
      <c r="J737" s="4">
        <v>0</v>
      </c>
      <c r="K737" s="3">
        <v>7</v>
      </c>
      <c r="L737" s="4">
        <v>8072</v>
      </c>
      <c r="M737" s="4">
        <v>15.3</v>
      </c>
      <c r="N737" s="4">
        <v>332</v>
      </c>
      <c r="O737" s="4">
        <v>3</v>
      </c>
      <c r="P737" s="4">
        <v>2.67</v>
      </c>
      <c r="Q737" s="4">
        <v>3</v>
      </c>
      <c r="R737" s="4">
        <v>2.4</v>
      </c>
      <c r="S737" s="4">
        <v>7483.15</v>
      </c>
      <c r="T737" s="4">
        <v>943286</v>
      </c>
      <c r="U737" s="4">
        <v>12.2</v>
      </c>
      <c r="V737" s="4">
        <v>12.1</v>
      </c>
      <c r="W737" s="4">
        <v>0.627</v>
      </c>
      <c r="X737" s="4">
        <v>12.5</v>
      </c>
      <c r="Y737" s="4"/>
    </row>
    <row r="738" spans="1:25" x14ac:dyDescent="0.3">
      <c r="A738" s="4" t="s">
        <v>70</v>
      </c>
      <c r="B738" s="4">
        <v>2000</v>
      </c>
      <c r="C738" s="4" t="s">
        <v>23</v>
      </c>
      <c r="D738" s="4" t="str">
        <f>IF(Table1_2[[#This Row],[Life Span ]]&lt;65,"Low",IF(Table1_2[[#This Row],[Life Span ]]&lt;75,"Medium","High"))</f>
        <v>Low</v>
      </c>
      <c r="E738" s="4">
        <v>51.3</v>
      </c>
      <c r="F738" s="4">
        <v>346</v>
      </c>
      <c r="G738" s="4">
        <f>AVERAGE(Table1_2[[#This Row],[Adult Mortality]],Table1_2[[#This Row],[infant deaths]])</f>
        <v>286</v>
      </c>
      <c r="H738" s="4">
        <v>226</v>
      </c>
      <c r="I738" s="4">
        <v>1.98</v>
      </c>
      <c r="J738" s="4">
        <v>0</v>
      </c>
      <c r="K738" s="3">
        <v>7</v>
      </c>
      <c r="L738" s="4">
        <v>8282</v>
      </c>
      <c r="M738" s="4">
        <v>14.9</v>
      </c>
      <c r="N738" s="4">
        <v>332</v>
      </c>
      <c r="O738" s="4">
        <v>42</v>
      </c>
      <c r="P738" s="4">
        <v>1.45</v>
      </c>
      <c r="Q738" s="4">
        <v>4</v>
      </c>
      <c r="R738" s="4">
        <v>2.5</v>
      </c>
      <c r="S738" s="4">
        <v>7483.15</v>
      </c>
      <c r="T738" s="4">
        <v>943286</v>
      </c>
      <c r="U738" s="4">
        <v>12.4</v>
      </c>
      <c r="V738" s="4">
        <v>12.3</v>
      </c>
      <c r="W738" s="4">
        <v>0.627</v>
      </c>
      <c r="X738" s="4">
        <v>12.5</v>
      </c>
      <c r="Y738" s="4"/>
    </row>
    <row r="739" spans="1:25" x14ac:dyDescent="0.3">
      <c r="A739" s="4" t="s">
        <v>71</v>
      </c>
      <c r="B739" s="4">
        <v>2015</v>
      </c>
      <c r="C739" s="4" t="s">
        <v>31</v>
      </c>
      <c r="D739" s="4" t="str">
        <f>IF(Table1_2[[#This Row],[Life Span ]]&lt;65,"Low",IF(Table1_2[[#This Row],[Life Span ]]&lt;75,"Medium","High"))</f>
        <v>High</v>
      </c>
      <c r="E739" s="4">
        <v>86</v>
      </c>
      <c r="F739" s="4">
        <v>71</v>
      </c>
      <c r="G739" s="4">
        <f>AVERAGE(Table1_2[[#This Row],[Adult Mortality]],Table1_2[[#This Row],[infant deaths]])</f>
        <v>35.5</v>
      </c>
      <c r="H739" s="4">
        <v>0</v>
      </c>
      <c r="I739" s="4">
        <v>9.64</v>
      </c>
      <c r="J739" s="4">
        <v>0</v>
      </c>
      <c r="K739" s="3">
        <v>7</v>
      </c>
      <c r="L739" s="4">
        <v>9</v>
      </c>
      <c r="M739" s="4">
        <v>58.8</v>
      </c>
      <c r="N739" s="4">
        <v>0</v>
      </c>
      <c r="O739" s="4">
        <v>93</v>
      </c>
      <c r="P739" s="4">
        <v>1.45</v>
      </c>
      <c r="Q739" s="4">
        <v>93</v>
      </c>
      <c r="R739" s="4">
        <v>0.1</v>
      </c>
      <c r="S739" s="4">
        <v>5314.6441599999998</v>
      </c>
      <c r="T739" s="4">
        <v>5683483</v>
      </c>
      <c r="U739" s="4">
        <v>1.1000000000000001</v>
      </c>
      <c r="V739" s="4">
        <v>0.9</v>
      </c>
      <c r="W739" s="4">
        <v>0.92300000000000004</v>
      </c>
      <c r="X739" s="4">
        <v>19.2</v>
      </c>
      <c r="Y739" s="4"/>
    </row>
    <row r="740" spans="1:25" x14ac:dyDescent="0.3">
      <c r="A740" s="4" t="s">
        <v>71</v>
      </c>
      <c r="B740" s="4">
        <v>2014</v>
      </c>
      <c r="C740" s="4" t="s">
        <v>31</v>
      </c>
      <c r="D740" s="4" t="str">
        <f>IF(Table1_2[[#This Row],[Life Span ]]&lt;65,"Low",IF(Table1_2[[#This Row],[Life Span ]]&lt;75,"Medium","High"))</f>
        <v>High</v>
      </c>
      <c r="E740" s="4">
        <v>84</v>
      </c>
      <c r="F740" s="4">
        <v>73</v>
      </c>
      <c r="G740" s="4">
        <f>AVERAGE(Table1_2[[#This Row],[Adult Mortality]],Table1_2[[#This Row],[infant deaths]])</f>
        <v>36.5</v>
      </c>
      <c r="H740" s="4">
        <v>0</v>
      </c>
      <c r="I740" s="4">
        <v>9.64</v>
      </c>
      <c r="J740" s="4">
        <v>10468.762919999999</v>
      </c>
      <c r="K740" s="3">
        <v>7</v>
      </c>
      <c r="L740" s="4">
        <v>27</v>
      </c>
      <c r="M740" s="4">
        <v>58.4</v>
      </c>
      <c r="N740" s="4">
        <v>0</v>
      </c>
      <c r="O740" s="4">
        <v>94</v>
      </c>
      <c r="P740" s="4">
        <v>1.8</v>
      </c>
      <c r="Q740" s="4">
        <v>94</v>
      </c>
      <c r="R740" s="4">
        <v>0.1</v>
      </c>
      <c r="S740" s="4">
        <v>62425.539199999999</v>
      </c>
      <c r="T740" s="4">
        <v>5643475</v>
      </c>
      <c r="U740" s="4">
        <v>1.1000000000000001</v>
      </c>
      <c r="V740" s="4">
        <v>0.9</v>
      </c>
      <c r="W740" s="4">
        <v>0.92600000000000005</v>
      </c>
      <c r="X740" s="4">
        <v>19.2</v>
      </c>
      <c r="Y740" s="4"/>
    </row>
    <row r="741" spans="1:25" x14ac:dyDescent="0.3">
      <c r="A741" s="4" t="s">
        <v>71</v>
      </c>
      <c r="B741" s="4">
        <v>2013</v>
      </c>
      <c r="C741" s="4" t="s">
        <v>31</v>
      </c>
      <c r="D741" s="4" t="str">
        <f>IF(Table1_2[[#This Row],[Life Span ]]&lt;65,"Low",IF(Table1_2[[#This Row],[Life Span ]]&lt;75,"Medium","High"))</f>
        <v>High</v>
      </c>
      <c r="E741" s="4">
        <v>81</v>
      </c>
      <c r="F741" s="4">
        <v>75</v>
      </c>
      <c r="G741" s="4">
        <f>AVERAGE(Table1_2[[#This Row],[Adult Mortality]],Table1_2[[#This Row],[infant deaths]])</f>
        <v>37.5</v>
      </c>
      <c r="H741" s="4">
        <v>0</v>
      </c>
      <c r="I741" s="4">
        <v>9.5</v>
      </c>
      <c r="J741" s="4">
        <v>10261.763000000001</v>
      </c>
      <c r="K741" s="3">
        <v>7</v>
      </c>
      <c r="L741" s="4">
        <v>17</v>
      </c>
      <c r="M741" s="4">
        <v>58.1</v>
      </c>
      <c r="N741" s="4">
        <v>0</v>
      </c>
      <c r="O741" s="4">
        <v>94</v>
      </c>
      <c r="P741" s="4">
        <v>11.25</v>
      </c>
      <c r="Q741" s="4">
        <v>94</v>
      </c>
      <c r="R741" s="4">
        <v>0.1</v>
      </c>
      <c r="S741" s="4">
        <v>61191.192629999998</v>
      </c>
      <c r="T741" s="4">
        <v>5614932</v>
      </c>
      <c r="U741" s="4">
        <v>1.1000000000000001</v>
      </c>
      <c r="V741" s="4">
        <v>0.9</v>
      </c>
      <c r="W741" s="4">
        <v>0.92400000000000004</v>
      </c>
      <c r="X741" s="4">
        <v>18.7</v>
      </c>
      <c r="Y741" s="4"/>
    </row>
    <row r="742" spans="1:25" x14ac:dyDescent="0.3">
      <c r="A742" s="4" t="s">
        <v>71</v>
      </c>
      <c r="B742" s="4">
        <v>2012</v>
      </c>
      <c r="C742" s="4" t="s">
        <v>31</v>
      </c>
      <c r="D742" s="4" t="str">
        <f>IF(Table1_2[[#This Row],[Life Span ]]&lt;65,"Low",IF(Table1_2[[#This Row],[Life Span ]]&lt;75,"Medium","High"))</f>
        <v>High</v>
      </c>
      <c r="E742" s="4">
        <v>80</v>
      </c>
      <c r="F742" s="4">
        <v>76</v>
      </c>
      <c r="G742" s="4">
        <f>AVERAGE(Table1_2[[#This Row],[Adult Mortality]],Table1_2[[#This Row],[infant deaths]])</f>
        <v>38</v>
      </c>
      <c r="H742" s="4">
        <v>0</v>
      </c>
      <c r="I742" s="4">
        <v>9.26</v>
      </c>
      <c r="J742" s="4">
        <v>928.4170785</v>
      </c>
      <c r="K742" s="3">
        <v>7</v>
      </c>
      <c r="L742" s="4">
        <v>2</v>
      </c>
      <c r="M742" s="4">
        <v>57.7</v>
      </c>
      <c r="N742" s="4">
        <v>0</v>
      </c>
      <c r="O742" s="4">
        <v>94</v>
      </c>
      <c r="P742" s="4">
        <v>1.98</v>
      </c>
      <c r="Q742" s="4">
        <v>94</v>
      </c>
      <c r="R742" s="4">
        <v>0.1</v>
      </c>
      <c r="S742" s="4">
        <v>5857.5209999999997</v>
      </c>
      <c r="T742" s="4">
        <v>5591572</v>
      </c>
      <c r="U742" s="4">
        <v>1.1000000000000001</v>
      </c>
      <c r="V742" s="4">
        <v>0.9</v>
      </c>
      <c r="W742" s="4">
        <v>0.92200000000000004</v>
      </c>
      <c r="X742" s="4">
        <v>18.399999999999999</v>
      </c>
      <c r="Y742" s="4"/>
    </row>
    <row r="743" spans="1:25" x14ac:dyDescent="0.3">
      <c r="A743" s="4" t="s">
        <v>71</v>
      </c>
      <c r="B743" s="4">
        <v>2011</v>
      </c>
      <c r="C743" s="4" t="s">
        <v>31</v>
      </c>
      <c r="D743" s="4" t="str">
        <f>IF(Table1_2[[#This Row],[Life Span ]]&lt;65,"Low",IF(Table1_2[[#This Row],[Life Span ]]&lt;75,"Medium","High"))</f>
        <v>High</v>
      </c>
      <c r="E743" s="4">
        <v>79.7</v>
      </c>
      <c r="F743" s="4">
        <v>79</v>
      </c>
      <c r="G743" s="4">
        <f>AVERAGE(Table1_2[[#This Row],[Adult Mortality]],Table1_2[[#This Row],[infant deaths]])</f>
        <v>39.5</v>
      </c>
      <c r="H743" s="4">
        <v>0</v>
      </c>
      <c r="I743" s="4">
        <v>10.47</v>
      </c>
      <c r="J743" s="4">
        <v>10251.10872</v>
      </c>
      <c r="K743" s="3">
        <v>7</v>
      </c>
      <c r="L743" s="4">
        <v>84</v>
      </c>
      <c r="M743" s="4">
        <v>57.4</v>
      </c>
      <c r="N743" s="4">
        <v>0</v>
      </c>
      <c r="O743" s="4">
        <v>91</v>
      </c>
      <c r="P743" s="4">
        <v>1.87</v>
      </c>
      <c r="Q743" s="4">
        <v>91</v>
      </c>
      <c r="R743" s="4">
        <v>0.1</v>
      </c>
      <c r="S743" s="4">
        <v>61753.667000000001</v>
      </c>
      <c r="T743" s="4">
        <v>557572</v>
      </c>
      <c r="U743" s="4">
        <v>1.1000000000000001</v>
      </c>
      <c r="V743" s="4">
        <v>0.9</v>
      </c>
      <c r="W743" s="4">
        <v>0.91</v>
      </c>
      <c r="X743" s="4">
        <v>16.899999999999999</v>
      </c>
      <c r="Y743" s="4"/>
    </row>
    <row r="744" spans="1:25" x14ac:dyDescent="0.3">
      <c r="A744" s="4" t="s">
        <v>71</v>
      </c>
      <c r="B744" s="4">
        <v>2010</v>
      </c>
      <c r="C744" s="4" t="s">
        <v>31</v>
      </c>
      <c r="D744" s="4" t="str">
        <f>IF(Table1_2[[#This Row],[Life Span ]]&lt;65,"Low",IF(Table1_2[[#This Row],[Life Span ]]&lt;75,"Medium","High"))</f>
        <v>High</v>
      </c>
      <c r="E744" s="4">
        <v>79.2</v>
      </c>
      <c r="F744" s="4">
        <v>84</v>
      </c>
      <c r="G744" s="4">
        <f>AVERAGE(Table1_2[[#This Row],[Adult Mortality]],Table1_2[[#This Row],[infant deaths]])</f>
        <v>42</v>
      </c>
      <c r="H744" s="4">
        <v>0</v>
      </c>
      <c r="I744" s="4">
        <v>10.28</v>
      </c>
      <c r="J744" s="4">
        <v>954.48659329999998</v>
      </c>
      <c r="K744" s="3">
        <v>7</v>
      </c>
      <c r="L744" s="4">
        <v>5</v>
      </c>
      <c r="M744" s="4">
        <v>57</v>
      </c>
      <c r="N744" s="4">
        <v>0</v>
      </c>
      <c r="O744" s="4">
        <v>9</v>
      </c>
      <c r="P744" s="4">
        <v>11.8</v>
      </c>
      <c r="Q744" s="4">
        <v>9</v>
      </c>
      <c r="R744" s="4">
        <v>0.1</v>
      </c>
      <c r="S744" s="4">
        <v>5841.41122</v>
      </c>
      <c r="T744" s="4">
        <v>5547683</v>
      </c>
      <c r="U744" s="4">
        <v>1.1000000000000001</v>
      </c>
      <c r="V744" s="4">
        <v>0.9</v>
      </c>
      <c r="W744" s="4">
        <v>0.90600000000000003</v>
      </c>
      <c r="X744" s="4">
        <v>16.8</v>
      </c>
      <c r="Y744" s="4"/>
    </row>
    <row r="745" spans="1:25" x14ac:dyDescent="0.3">
      <c r="A745" s="4" t="s">
        <v>71</v>
      </c>
      <c r="B745" s="4">
        <v>2009</v>
      </c>
      <c r="C745" s="4" t="s">
        <v>31</v>
      </c>
      <c r="D745" s="4" t="str">
        <f>IF(Table1_2[[#This Row],[Life Span ]]&lt;65,"Low",IF(Table1_2[[#This Row],[Life Span ]]&lt;75,"Medium","High"))</f>
        <v>High</v>
      </c>
      <c r="E745" s="4">
        <v>78.900000000000006</v>
      </c>
      <c r="F745" s="4">
        <v>86</v>
      </c>
      <c r="G745" s="4">
        <f>AVERAGE(Table1_2[[#This Row],[Adult Mortality]],Table1_2[[#This Row],[infant deaths]])</f>
        <v>43</v>
      </c>
      <c r="H745" s="4">
        <v>0</v>
      </c>
      <c r="I745" s="4">
        <v>10.08</v>
      </c>
      <c r="J745" s="4">
        <v>9765.616994</v>
      </c>
      <c r="K745" s="3">
        <v>7</v>
      </c>
      <c r="L745" s="4">
        <v>6</v>
      </c>
      <c r="M745" s="4">
        <v>56.6</v>
      </c>
      <c r="N745" s="4">
        <v>0</v>
      </c>
      <c r="O745" s="4">
        <v>89</v>
      </c>
      <c r="P745" s="4">
        <v>11.47</v>
      </c>
      <c r="Q745" s="4">
        <v>89</v>
      </c>
      <c r="R745" s="4">
        <v>0.1</v>
      </c>
      <c r="S745" s="4">
        <v>58163.293590000001</v>
      </c>
      <c r="T745" s="4">
        <v>552395</v>
      </c>
      <c r="U745" s="4">
        <v>1.1000000000000001</v>
      </c>
      <c r="V745" s="4">
        <v>0.9</v>
      </c>
      <c r="W745" s="4">
        <v>0.90600000000000003</v>
      </c>
      <c r="X745" s="4">
        <v>16.8</v>
      </c>
      <c r="Y745" s="4"/>
    </row>
    <row r="746" spans="1:25" x14ac:dyDescent="0.3">
      <c r="A746" s="4" t="s">
        <v>71</v>
      </c>
      <c r="B746" s="4">
        <v>2008</v>
      </c>
      <c r="C746" s="4" t="s">
        <v>31</v>
      </c>
      <c r="D746" s="4" t="str">
        <f>IF(Table1_2[[#This Row],[Life Span ]]&lt;65,"Low",IF(Table1_2[[#This Row],[Life Span ]]&lt;75,"Medium","High"))</f>
        <v>High</v>
      </c>
      <c r="E746" s="4">
        <v>78.8</v>
      </c>
      <c r="F746" s="4">
        <v>88</v>
      </c>
      <c r="G746" s="4">
        <f>AVERAGE(Table1_2[[#This Row],[Adult Mortality]],Table1_2[[#This Row],[infant deaths]])</f>
        <v>44</v>
      </c>
      <c r="H746" s="4">
        <v>0</v>
      </c>
      <c r="I746" s="4">
        <v>10.7</v>
      </c>
      <c r="J746" s="4">
        <v>10761.18209</v>
      </c>
      <c r="K746" s="3">
        <v>7</v>
      </c>
      <c r="L746" s="4">
        <v>14</v>
      </c>
      <c r="M746" s="4">
        <v>56.3</v>
      </c>
      <c r="N746" s="4">
        <v>0</v>
      </c>
      <c r="O746" s="4">
        <v>88</v>
      </c>
      <c r="P746" s="4">
        <v>1.18</v>
      </c>
      <c r="Q746" s="4">
        <v>88</v>
      </c>
      <c r="R746" s="4">
        <v>0.1</v>
      </c>
      <c r="S746" s="4">
        <v>64322.666400000002</v>
      </c>
      <c r="T746" s="4">
        <v>5493621</v>
      </c>
      <c r="U746" s="4">
        <v>1.1000000000000001</v>
      </c>
      <c r="V746" s="4">
        <v>0.9</v>
      </c>
      <c r="W746" s="4">
        <v>0.90600000000000003</v>
      </c>
      <c r="X746" s="4">
        <v>16.8</v>
      </c>
      <c r="Y746" s="4"/>
    </row>
    <row r="747" spans="1:25" x14ac:dyDescent="0.3">
      <c r="A747" s="4" t="s">
        <v>71</v>
      </c>
      <c r="B747" s="4">
        <v>2007</v>
      </c>
      <c r="C747" s="4" t="s">
        <v>31</v>
      </c>
      <c r="D747" s="4" t="str">
        <f>IF(Table1_2[[#This Row],[Life Span ]]&lt;65,"Low",IF(Table1_2[[#This Row],[Life Span ]]&lt;75,"Medium","High"))</f>
        <v>High</v>
      </c>
      <c r="E747" s="4">
        <v>78.400000000000006</v>
      </c>
      <c r="F747" s="4">
        <v>93</v>
      </c>
      <c r="G747" s="4">
        <f>AVERAGE(Table1_2[[#This Row],[Adult Mortality]],Table1_2[[#This Row],[infant deaths]])</f>
        <v>46.5</v>
      </c>
      <c r="H747" s="4">
        <v>0</v>
      </c>
      <c r="I747" s="4">
        <v>10.99</v>
      </c>
      <c r="J747" s="4">
        <v>9703.0681210000002</v>
      </c>
      <c r="K747" s="3">
        <v>7</v>
      </c>
      <c r="L747" s="4">
        <v>2</v>
      </c>
      <c r="M747" s="4">
        <v>55.9</v>
      </c>
      <c r="N747" s="4">
        <v>0</v>
      </c>
      <c r="O747" s="4">
        <v>87</v>
      </c>
      <c r="P747" s="4">
        <v>9.99</v>
      </c>
      <c r="Q747" s="4">
        <v>87</v>
      </c>
      <c r="R747" s="4">
        <v>0.1</v>
      </c>
      <c r="S747" s="4">
        <v>58487.451000000001</v>
      </c>
      <c r="T747" s="4">
        <v>5461438</v>
      </c>
      <c r="U747" s="4">
        <v>1.2</v>
      </c>
      <c r="V747" s="4">
        <v>0.9</v>
      </c>
      <c r="W747" s="4">
        <v>0.90400000000000003</v>
      </c>
      <c r="X747" s="4">
        <v>16.7</v>
      </c>
      <c r="Y747" s="4"/>
    </row>
    <row r="748" spans="1:25" x14ac:dyDescent="0.3">
      <c r="A748" s="4" t="s">
        <v>71</v>
      </c>
      <c r="B748" s="4">
        <v>2006</v>
      </c>
      <c r="C748" s="4" t="s">
        <v>31</v>
      </c>
      <c r="D748" s="4" t="str">
        <f>IF(Table1_2[[#This Row],[Life Span ]]&lt;65,"Low",IF(Table1_2[[#This Row],[Life Span ]]&lt;75,"Medium","High"))</f>
        <v>High</v>
      </c>
      <c r="E748" s="4">
        <v>78.099999999999994</v>
      </c>
      <c r="F748" s="4">
        <v>93</v>
      </c>
      <c r="G748" s="4">
        <f>AVERAGE(Table1_2[[#This Row],[Adult Mortality]],Table1_2[[#This Row],[infant deaths]])</f>
        <v>46.5</v>
      </c>
      <c r="H748" s="4">
        <v>0</v>
      </c>
      <c r="I748" s="4">
        <v>11.02</v>
      </c>
      <c r="J748" s="4">
        <v>850.95447830000001</v>
      </c>
      <c r="K748" s="3">
        <v>7</v>
      </c>
      <c r="L748" s="4">
        <v>27</v>
      </c>
      <c r="M748" s="4">
        <v>55.4</v>
      </c>
      <c r="N748" s="4">
        <v>0</v>
      </c>
      <c r="O748" s="4">
        <v>93</v>
      </c>
      <c r="P748" s="4">
        <v>9.92</v>
      </c>
      <c r="Q748" s="4">
        <v>93</v>
      </c>
      <c r="R748" s="4">
        <v>0.1</v>
      </c>
      <c r="S748" s="4">
        <v>5226.9931100000003</v>
      </c>
      <c r="T748" s="4">
        <v>5437272</v>
      </c>
      <c r="U748" s="4">
        <v>1.2</v>
      </c>
      <c r="V748" s="4">
        <v>0.9</v>
      </c>
      <c r="W748" s="4">
        <v>0.90200000000000002</v>
      </c>
      <c r="X748" s="4">
        <v>16.899999999999999</v>
      </c>
      <c r="Y748" s="4"/>
    </row>
    <row r="749" spans="1:25" x14ac:dyDescent="0.3">
      <c r="A749" s="4" t="s">
        <v>71</v>
      </c>
      <c r="B749" s="4">
        <v>2005</v>
      </c>
      <c r="C749" s="4" t="s">
        <v>31</v>
      </c>
      <c r="D749" s="4" t="str">
        <f>IF(Table1_2[[#This Row],[Life Span ]]&lt;65,"Low",IF(Table1_2[[#This Row],[Life Span ]]&lt;75,"Medium","High"))</f>
        <v>High</v>
      </c>
      <c r="E749" s="4">
        <v>78.099999999999994</v>
      </c>
      <c r="F749" s="4">
        <v>92</v>
      </c>
      <c r="G749" s="4">
        <f>AVERAGE(Table1_2[[#This Row],[Adult Mortality]],Table1_2[[#This Row],[infant deaths]])</f>
        <v>46</v>
      </c>
      <c r="H749" s="4">
        <v>0</v>
      </c>
      <c r="I749" s="4">
        <v>11.28</v>
      </c>
      <c r="J749" s="4">
        <v>7627.4124439999996</v>
      </c>
      <c r="K749" s="3">
        <v>7</v>
      </c>
      <c r="L749" s="4">
        <v>2</v>
      </c>
      <c r="M749" s="4">
        <v>55</v>
      </c>
      <c r="N749" s="4">
        <v>0</v>
      </c>
      <c r="O749" s="4">
        <v>93</v>
      </c>
      <c r="P749" s="4">
        <v>9.77</v>
      </c>
      <c r="Q749" s="4">
        <v>93</v>
      </c>
      <c r="R749" s="4">
        <v>0.1</v>
      </c>
      <c r="S749" s="4">
        <v>48799.823700000001</v>
      </c>
      <c r="T749" s="4">
        <v>5419432</v>
      </c>
      <c r="U749" s="4">
        <v>1.2</v>
      </c>
      <c r="V749" s="4">
        <v>1</v>
      </c>
      <c r="W749" s="4">
        <v>0.89700000000000002</v>
      </c>
      <c r="X749" s="4">
        <v>16.600000000000001</v>
      </c>
      <c r="Y749" s="4"/>
    </row>
    <row r="750" spans="1:25" x14ac:dyDescent="0.3">
      <c r="A750" s="4" t="s">
        <v>71</v>
      </c>
      <c r="B750" s="4">
        <v>2004</v>
      </c>
      <c r="C750" s="4" t="s">
        <v>31</v>
      </c>
      <c r="D750" s="4" t="str">
        <f>IF(Table1_2[[#This Row],[Life Span ]]&lt;65,"Low",IF(Table1_2[[#This Row],[Life Span ]]&lt;75,"Medium","High"))</f>
        <v>High</v>
      </c>
      <c r="E750" s="4">
        <v>77.7</v>
      </c>
      <c r="F750" s="4">
        <v>98</v>
      </c>
      <c r="G750" s="4">
        <f>AVERAGE(Table1_2[[#This Row],[Adult Mortality]],Table1_2[[#This Row],[infant deaths]])</f>
        <v>49</v>
      </c>
      <c r="H750" s="4">
        <v>0</v>
      </c>
      <c r="I750" s="4">
        <v>11.27</v>
      </c>
      <c r="J750" s="4">
        <v>6948.839868</v>
      </c>
      <c r="K750" s="3">
        <v>7</v>
      </c>
      <c r="L750" s="4">
        <v>0</v>
      </c>
      <c r="M750" s="4">
        <v>54.4</v>
      </c>
      <c r="N750" s="4">
        <v>0</v>
      </c>
      <c r="O750" s="4">
        <v>95</v>
      </c>
      <c r="P750" s="4">
        <v>9.67</v>
      </c>
      <c r="Q750" s="4">
        <v>95</v>
      </c>
      <c r="R750" s="4">
        <v>0.1</v>
      </c>
      <c r="S750" s="4">
        <v>46511.645700000001</v>
      </c>
      <c r="T750" s="4">
        <v>544523</v>
      </c>
      <c r="U750" s="4">
        <v>1.2</v>
      </c>
      <c r="V750" s="4">
        <v>1</v>
      </c>
      <c r="W750" s="4">
        <v>0.89300000000000002</v>
      </c>
      <c r="X750" s="4">
        <v>16.5</v>
      </c>
      <c r="Y750" s="4"/>
    </row>
    <row r="751" spans="1:25" x14ac:dyDescent="0.3">
      <c r="A751" s="4" t="s">
        <v>71</v>
      </c>
      <c r="B751" s="4">
        <v>2003</v>
      </c>
      <c r="C751" s="4" t="s">
        <v>31</v>
      </c>
      <c r="D751" s="4" t="str">
        <f>IF(Table1_2[[#This Row],[Life Span ]]&lt;65,"Low",IF(Table1_2[[#This Row],[Life Span ]]&lt;75,"Medium","High"))</f>
        <v>High</v>
      </c>
      <c r="E751" s="4">
        <v>77.3</v>
      </c>
      <c r="F751" s="4">
        <v>11</v>
      </c>
      <c r="G751" s="4">
        <f>AVERAGE(Table1_2[[#This Row],[Adult Mortality]],Table1_2[[#This Row],[infant deaths]])</f>
        <v>5.5</v>
      </c>
      <c r="H751" s="4">
        <v>0</v>
      </c>
      <c r="I751" s="4">
        <v>11.54</v>
      </c>
      <c r="J751" s="4">
        <v>650.98135439999999</v>
      </c>
      <c r="K751" s="3">
        <v>7</v>
      </c>
      <c r="L751" s="4">
        <v>0</v>
      </c>
      <c r="M751" s="4">
        <v>53.9</v>
      </c>
      <c r="N751" s="4">
        <v>0</v>
      </c>
      <c r="O751" s="4">
        <v>96</v>
      </c>
      <c r="P751" s="4">
        <v>9.51</v>
      </c>
      <c r="Q751" s="4">
        <v>96</v>
      </c>
      <c r="R751" s="4">
        <v>0.1</v>
      </c>
      <c r="S751" s="4">
        <v>4458.7763999999997</v>
      </c>
      <c r="T751" s="4">
        <v>539574</v>
      </c>
      <c r="U751" s="4">
        <v>1.2</v>
      </c>
      <c r="V751" s="4">
        <v>1</v>
      </c>
      <c r="W751" s="4">
        <v>0.88200000000000001</v>
      </c>
      <c r="X751" s="4">
        <v>16.3</v>
      </c>
      <c r="Y751" s="4"/>
    </row>
    <row r="752" spans="1:25" x14ac:dyDescent="0.3">
      <c r="A752" s="4" t="s">
        <v>71</v>
      </c>
      <c r="B752" s="4">
        <v>2002</v>
      </c>
      <c r="C752" s="4" t="s">
        <v>31</v>
      </c>
      <c r="D752" s="4" t="str">
        <f>IF(Table1_2[[#This Row],[Life Span ]]&lt;65,"Low",IF(Table1_2[[#This Row],[Life Span ]]&lt;75,"Medium","High"))</f>
        <v>High</v>
      </c>
      <c r="E752" s="4">
        <v>77</v>
      </c>
      <c r="F752" s="4">
        <v>14</v>
      </c>
      <c r="G752" s="4">
        <f>AVERAGE(Table1_2[[#This Row],[Adult Mortality]],Table1_2[[#This Row],[infant deaths]])</f>
        <v>7</v>
      </c>
      <c r="H752" s="4">
        <v>0</v>
      </c>
      <c r="I752" s="4">
        <v>11.34</v>
      </c>
      <c r="J752" s="4">
        <v>4801.5461249999998</v>
      </c>
      <c r="K752" s="3">
        <v>7</v>
      </c>
      <c r="L752" s="4">
        <v>32</v>
      </c>
      <c r="M752" s="4">
        <v>53.3</v>
      </c>
      <c r="N752" s="4">
        <v>0</v>
      </c>
      <c r="O752" s="4">
        <v>98</v>
      </c>
      <c r="P752" s="4">
        <v>9.33</v>
      </c>
      <c r="Q752" s="4">
        <v>98</v>
      </c>
      <c r="R752" s="4">
        <v>0.1</v>
      </c>
      <c r="S752" s="4">
        <v>33228.692909999998</v>
      </c>
      <c r="T752" s="4">
        <v>5375931</v>
      </c>
      <c r="U752" s="4">
        <v>1.2</v>
      </c>
      <c r="V752" s="4">
        <v>1</v>
      </c>
      <c r="W752" s="4">
        <v>0.875</v>
      </c>
      <c r="X752" s="4">
        <v>16.600000000000001</v>
      </c>
      <c r="Y752" s="4"/>
    </row>
    <row r="753" spans="1:25" x14ac:dyDescent="0.3">
      <c r="A753" s="4" t="s">
        <v>71</v>
      </c>
      <c r="B753" s="4">
        <v>2001</v>
      </c>
      <c r="C753" s="4" t="s">
        <v>31</v>
      </c>
      <c r="D753" s="4" t="str">
        <f>IF(Table1_2[[#This Row],[Life Span ]]&lt;65,"Low",IF(Table1_2[[#This Row],[Life Span ]]&lt;75,"Medium","High"))</f>
        <v>High</v>
      </c>
      <c r="E753" s="4">
        <v>77</v>
      </c>
      <c r="F753" s="4">
        <v>12</v>
      </c>
      <c r="G753" s="4">
        <f>AVERAGE(Table1_2[[#This Row],[Adult Mortality]],Table1_2[[#This Row],[infant deaths]])</f>
        <v>6</v>
      </c>
      <c r="H753" s="4">
        <v>0</v>
      </c>
      <c r="I753" s="4">
        <v>11.56</v>
      </c>
      <c r="J753" s="4">
        <v>530.48323359999995</v>
      </c>
      <c r="K753" s="3">
        <v>7</v>
      </c>
      <c r="L753" s="4">
        <v>11</v>
      </c>
      <c r="M753" s="4">
        <v>52.8</v>
      </c>
      <c r="N753" s="4">
        <v>0</v>
      </c>
      <c r="O753" s="4">
        <v>97</v>
      </c>
      <c r="P753" s="4">
        <v>9.1</v>
      </c>
      <c r="Q753" s="4">
        <v>97</v>
      </c>
      <c r="R753" s="4">
        <v>0.1</v>
      </c>
      <c r="S753" s="4">
        <v>3751.6494600000001</v>
      </c>
      <c r="T753" s="4">
        <v>5358783</v>
      </c>
      <c r="U753" s="4">
        <v>1.3</v>
      </c>
      <c r="V753" s="4">
        <v>1</v>
      </c>
      <c r="W753" s="4">
        <v>0.86199999999999999</v>
      </c>
      <c r="X753" s="4">
        <v>16.2</v>
      </c>
      <c r="Y753" s="4"/>
    </row>
    <row r="754" spans="1:25" x14ac:dyDescent="0.3">
      <c r="A754" s="4" t="s">
        <v>71</v>
      </c>
      <c r="B754" s="4">
        <v>2000</v>
      </c>
      <c r="C754" s="4" t="s">
        <v>31</v>
      </c>
      <c r="D754" s="4" t="str">
        <f>IF(Table1_2[[#This Row],[Life Span ]]&lt;65,"Low",IF(Table1_2[[#This Row],[Life Span ]]&lt;75,"Medium","High"))</f>
        <v>High</v>
      </c>
      <c r="E754" s="4">
        <v>76.900000000000006</v>
      </c>
      <c r="F754" s="4">
        <v>12</v>
      </c>
      <c r="G754" s="4">
        <f>AVERAGE(Table1_2[[#This Row],[Adult Mortality]],Table1_2[[#This Row],[infant deaths]])</f>
        <v>6</v>
      </c>
      <c r="H754" s="4">
        <v>0</v>
      </c>
      <c r="I754" s="4">
        <v>11.69</v>
      </c>
      <c r="J754" s="4">
        <v>508.74969119999997</v>
      </c>
      <c r="K754" s="3">
        <v>7</v>
      </c>
      <c r="L754" s="4">
        <v>14</v>
      </c>
      <c r="M754" s="4">
        <v>52.2</v>
      </c>
      <c r="N754" s="4">
        <v>0</v>
      </c>
      <c r="O754" s="4">
        <v>97</v>
      </c>
      <c r="P754" s="4">
        <v>8.6999999999999993</v>
      </c>
      <c r="Q754" s="4">
        <v>97</v>
      </c>
      <c r="R754" s="4">
        <v>0.1</v>
      </c>
      <c r="S754" s="4">
        <v>3743.55917</v>
      </c>
      <c r="T754" s="4">
        <v>5339616</v>
      </c>
      <c r="U754" s="4">
        <v>1.3</v>
      </c>
      <c r="V754" s="4">
        <v>1</v>
      </c>
      <c r="W754" s="4">
        <v>0.86</v>
      </c>
      <c r="X754" s="4">
        <v>16.5</v>
      </c>
      <c r="Y754" s="4"/>
    </row>
    <row r="755" spans="1:25" x14ac:dyDescent="0.3">
      <c r="A755" s="4" t="s">
        <v>72</v>
      </c>
      <c r="B755" s="4">
        <v>2015</v>
      </c>
      <c r="C755" s="4" t="s">
        <v>23</v>
      </c>
      <c r="D755" s="4" t="str">
        <f>IF(Table1_2[[#This Row],[Life Span ]]&lt;65,"Low",IF(Table1_2[[#This Row],[Life Span ]]&lt;75,"Medium","High"))</f>
        <v>Low</v>
      </c>
      <c r="E755" s="4">
        <v>63.5</v>
      </c>
      <c r="F755" s="4">
        <v>241</v>
      </c>
      <c r="G755" s="4">
        <f>AVERAGE(Table1_2[[#This Row],[Adult Mortality]],Table1_2[[#This Row],[infant deaths]])</f>
        <v>121</v>
      </c>
      <c r="H755" s="4">
        <v>1</v>
      </c>
      <c r="I755" s="4">
        <v>0.38</v>
      </c>
      <c r="J755" s="4">
        <v>0</v>
      </c>
      <c r="K755" s="3">
        <v>84</v>
      </c>
      <c r="L755" s="4">
        <v>47</v>
      </c>
      <c r="M755" s="4">
        <v>35</v>
      </c>
      <c r="N755" s="4">
        <v>1</v>
      </c>
      <c r="O755" s="4">
        <v>84</v>
      </c>
      <c r="P755" s="4">
        <v>8.6999999999999993</v>
      </c>
      <c r="Q755" s="4">
        <v>84</v>
      </c>
      <c r="R755" s="4">
        <v>2.1</v>
      </c>
      <c r="S755" s="4">
        <v>1862.1672739999999</v>
      </c>
      <c r="T755" s="4">
        <v>927414</v>
      </c>
      <c r="U755" s="4">
        <v>5.6</v>
      </c>
      <c r="V755" s="4">
        <v>5.4</v>
      </c>
      <c r="W755" s="4">
        <v>0.47</v>
      </c>
      <c r="X755" s="4">
        <v>6.3</v>
      </c>
      <c r="Y755" s="4"/>
    </row>
    <row r="756" spans="1:25" x14ac:dyDescent="0.3">
      <c r="A756" s="4" t="s">
        <v>72</v>
      </c>
      <c r="B756" s="4">
        <v>2014</v>
      </c>
      <c r="C756" s="4" t="s">
        <v>23</v>
      </c>
      <c r="D756" s="4" t="str">
        <f>IF(Table1_2[[#This Row],[Life Span ]]&lt;65,"Low",IF(Table1_2[[#This Row],[Life Span ]]&lt;75,"Medium","High"))</f>
        <v>Low</v>
      </c>
      <c r="E756" s="4">
        <v>63</v>
      </c>
      <c r="F756" s="4">
        <v>252</v>
      </c>
      <c r="G756" s="4">
        <f>AVERAGE(Table1_2[[#This Row],[Adult Mortality]],Table1_2[[#This Row],[infant deaths]])</f>
        <v>126.5</v>
      </c>
      <c r="H756" s="4">
        <v>1</v>
      </c>
      <c r="I756" s="4">
        <v>0.38</v>
      </c>
      <c r="J756" s="4">
        <v>24.732996549999999</v>
      </c>
      <c r="K756" s="3">
        <v>78</v>
      </c>
      <c r="L756" s="4">
        <v>0</v>
      </c>
      <c r="M756" s="4">
        <v>34.4</v>
      </c>
      <c r="N756" s="4">
        <v>1</v>
      </c>
      <c r="O756" s="4">
        <v>78</v>
      </c>
      <c r="P756" s="4">
        <v>1.57</v>
      </c>
      <c r="Q756" s="4">
        <v>78</v>
      </c>
      <c r="R756" s="4">
        <v>2.1</v>
      </c>
      <c r="S756" s="4">
        <v>174.91511</v>
      </c>
      <c r="T756" s="4">
        <v>912164</v>
      </c>
      <c r="U756" s="4">
        <v>5.6</v>
      </c>
      <c r="V756" s="4">
        <v>5.4</v>
      </c>
      <c r="W756" s="4">
        <v>0.46700000000000003</v>
      </c>
      <c r="X756" s="4">
        <v>6.3</v>
      </c>
      <c r="Y756" s="4"/>
    </row>
    <row r="757" spans="1:25" x14ac:dyDescent="0.3">
      <c r="A757" s="4" t="s">
        <v>72</v>
      </c>
      <c r="B757" s="4">
        <v>2013</v>
      </c>
      <c r="C757" s="4" t="s">
        <v>23</v>
      </c>
      <c r="D757" s="4" t="str">
        <f>IF(Table1_2[[#This Row],[Life Span ]]&lt;65,"Low",IF(Table1_2[[#This Row],[Life Span ]]&lt;75,"Medium","High"))</f>
        <v>Low</v>
      </c>
      <c r="E757" s="4">
        <v>62.7</v>
      </c>
      <c r="F757" s="4">
        <v>256</v>
      </c>
      <c r="G757" s="4">
        <f>AVERAGE(Table1_2[[#This Row],[Adult Mortality]],Table1_2[[#This Row],[infant deaths]])</f>
        <v>128.5</v>
      </c>
      <c r="H757" s="4">
        <v>1</v>
      </c>
      <c r="I757" s="4">
        <v>0.53</v>
      </c>
      <c r="J757" s="4">
        <v>229.44100950000001</v>
      </c>
      <c r="K757" s="3">
        <v>82</v>
      </c>
      <c r="L757" s="4">
        <v>28</v>
      </c>
      <c r="M757" s="4">
        <v>33.799999999999997</v>
      </c>
      <c r="N757" s="4">
        <v>2</v>
      </c>
      <c r="O757" s="4">
        <v>82</v>
      </c>
      <c r="P757" s="4">
        <v>9.14</v>
      </c>
      <c r="Q757" s="4">
        <v>82</v>
      </c>
      <c r="R757" s="4">
        <v>2.1</v>
      </c>
      <c r="S757" s="4">
        <v>1622.637974</v>
      </c>
      <c r="T757" s="4">
        <v>896688</v>
      </c>
      <c r="U757" s="4">
        <v>5.6</v>
      </c>
      <c r="V757" s="4">
        <v>5.4</v>
      </c>
      <c r="W757" s="4">
        <v>0.46400000000000002</v>
      </c>
      <c r="X757" s="4">
        <v>6.3</v>
      </c>
      <c r="Y757" s="4"/>
    </row>
    <row r="758" spans="1:25" x14ac:dyDescent="0.3">
      <c r="A758" s="4" t="s">
        <v>72</v>
      </c>
      <c r="B758" s="4">
        <v>2012</v>
      </c>
      <c r="C758" s="4" t="s">
        <v>23</v>
      </c>
      <c r="D758" s="4" t="str">
        <f>IF(Table1_2[[#This Row],[Life Span ]]&lt;65,"Low",IF(Table1_2[[#This Row],[Life Span ]]&lt;75,"Medium","High"))</f>
        <v>Low</v>
      </c>
      <c r="E758" s="4">
        <v>62.2</v>
      </c>
      <c r="F758" s="4">
        <v>263</v>
      </c>
      <c r="G758" s="4">
        <f>AVERAGE(Table1_2[[#This Row],[Adult Mortality]],Table1_2[[#This Row],[infant deaths]])</f>
        <v>132</v>
      </c>
      <c r="H758" s="4">
        <v>1</v>
      </c>
      <c r="I758" s="4">
        <v>0.52</v>
      </c>
      <c r="J758" s="4">
        <v>217.2125786</v>
      </c>
      <c r="K758" s="3">
        <v>81</v>
      </c>
      <c r="L758" s="4">
        <v>709</v>
      </c>
      <c r="M758" s="4">
        <v>33.200000000000003</v>
      </c>
      <c r="N758" s="4">
        <v>2</v>
      </c>
      <c r="O758" s="4">
        <v>81</v>
      </c>
      <c r="P758" s="4">
        <v>8.9499999999999993</v>
      </c>
      <c r="Q758" s="4">
        <v>81</v>
      </c>
      <c r="R758" s="4">
        <v>1.9</v>
      </c>
      <c r="S758" s="4">
        <v>1536.1568500000001</v>
      </c>
      <c r="T758" s="4">
        <v>881185</v>
      </c>
      <c r="U758" s="4">
        <v>5.6</v>
      </c>
      <c r="V758" s="4">
        <v>5.5</v>
      </c>
      <c r="W758" s="4">
        <v>0.46</v>
      </c>
      <c r="X758" s="4">
        <v>6.3</v>
      </c>
      <c r="Y758" s="4"/>
    </row>
    <row r="759" spans="1:25" x14ac:dyDescent="0.3">
      <c r="A759" s="4" t="s">
        <v>72</v>
      </c>
      <c r="B759" s="4">
        <v>2011</v>
      </c>
      <c r="C759" s="4" t="s">
        <v>23</v>
      </c>
      <c r="D759" s="4" t="str">
        <f>IF(Table1_2[[#This Row],[Life Span ]]&lt;65,"Low",IF(Table1_2[[#This Row],[Life Span ]]&lt;75,"Medium","High"))</f>
        <v>Low</v>
      </c>
      <c r="E759" s="4">
        <v>61.8</v>
      </c>
      <c r="F759" s="4">
        <v>268</v>
      </c>
      <c r="G759" s="4">
        <f>AVERAGE(Table1_2[[#This Row],[Adult Mortality]],Table1_2[[#This Row],[infant deaths]])</f>
        <v>134.5</v>
      </c>
      <c r="H759" s="4">
        <v>1</v>
      </c>
      <c r="I759" s="4">
        <v>0.39</v>
      </c>
      <c r="J759" s="4">
        <v>20.359747380000002</v>
      </c>
      <c r="K759" s="3">
        <v>87</v>
      </c>
      <c r="L759" s="4">
        <v>49</v>
      </c>
      <c r="M759" s="4">
        <v>32.700000000000003</v>
      </c>
      <c r="N759" s="4">
        <v>2</v>
      </c>
      <c r="O759" s="4">
        <v>87</v>
      </c>
      <c r="P759" s="4">
        <v>8.7100000000000009</v>
      </c>
      <c r="Q759" s="4">
        <v>87</v>
      </c>
      <c r="R759" s="4">
        <v>2.7</v>
      </c>
      <c r="S759" s="4">
        <v>143.986898</v>
      </c>
      <c r="T759" s="4">
        <v>865937</v>
      </c>
      <c r="U759" s="4">
        <v>5.6</v>
      </c>
      <c r="V759" s="4">
        <v>5.5</v>
      </c>
      <c r="W759" s="4">
        <v>0.45100000000000001</v>
      </c>
      <c r="X759" s="4">
        <v>5.9</v>
      </c>
      <c r="Y759" s="4"/>
    </row>
    <row r="760" spans="1:25" x14ac:dyDescent="0.3">
      <c r="A760" s="4" t="s">
        <v>72</v>
      </c>
      <c r="B760" s="4">
        <v>2010</v>
      </c>
      <c r="C760" s="4" t="s">
        <v>23</v>
      </c>
      <c r="D760" s="4" t="str">
        <f>IF(Table1_2[[#This Row],[Life Span ]]&lt;65,"Low",IF(Table1_2[[#This Row],[Life Span ]]&lt;75,"Medium","High"))</f>
        <v>Low</v>
      </c>
      <c r="E760" s="4">
        <v>61.3</v>
      </c>
      <c r="F760" s="4">
        <v>273</v>
      </c>
      <c r="G760" s="4">
        <f>AVERAGE(Table1_2[[#This Row],[Adult Mortality]],Table1_2[[#This Row],[infant deaths]])</f>
        <v>137</v>
      </c>
      <c r="H760" s="4">
        <v>1</v>
      </c>
      <c r="I760" s="4">
        <v>0.44</v>
      </c>
      <c r="J760" s="4">
        <v>187.4960097</v>
      </c>
      <c r="K760" s="3">
        <v>88</v>
      </c>
      <c r="L760" s="4">
        <v>7</v>
      </c>
      <c r="M760" s="4">
        <v>32.200000000000003</v>
      </c>
      <c r="N760" s="4">
        <v>2</v>
      </c>
      <c r="O760" s="4">
        <v>88</v>
      </c>
      <c r="P760" s="4">
        <v>8.84</v>
      </c>
      <c r="Q760" s="4">
        <v>88</v>
      </c>
      <c r="R760" s="4">
        <v>3.1</v>
      </c>
      <c r="S760" s="4">
        <v>1325.9972399999999</v>
      </c>
      <c r="T760" s="4">
        <v>851146</v>
      </c>
      <c r="U760" s="4">
        <v>5.6</v>
      </c>
      <c r="V760" s="4">
        <v>5.6</v>
      </c>
      <c r="W760" s="4">
        <v>0.441</v>
      </c>
      <c r="X760" s="4">
        <v>5.5</v>
      </c>
      <c r="Y760" s="4"/>
    </row>
    <row r="761" spans="1:25" x14ac:dyDescent="0.3">
      <c r="A761" s="4" t="s">
        <v>72</v>
      </c>
      <c r="B761" s="4">
        <v>2009</v>
      </c>
      <c r="C761" s="4" t="s">
        <v>23</v>
      </c>
      <c r="D761" s="4" t="str">
        <f>IF(Table1_2[[#This Row],[Life Span ]]&lt;65,"Low",IF(Table1_2[[#This Row],[Life Span ]]&lt;75,"Medium","High"))</f>
        <v>Medium</v>
      </c>
      <c r="E761" s="4">
        <v>69</v>
      </c>
      <c r="F761" s="4">
        <v>279</v>
      </c>
      <c r="G761" s="4">
        <f>AVERAGE(Table1_2[[#This Row],[Adult Mortality]],Table1_2[[#This Row],[infant deaths]])</f>
        <v>140</v>
      </c>
      <c r="H761" s="4">
        <v>1</v>
      </c>
      <c r="I761" s="4">
        <v>0.49</v>
      </c>
      <c r="J761" s="4">
        <v>177.26716070000001</v>
      </c>
      <c r="K761" s="3">
        <v>89</v>
      </c>
      <c r="L761" s="4">
        <v>48</v>
      </c>
      <c r="M761" s="4">
        <v>31.7</v>
      </c>
      <c r="N761" s="4">
        <v>2</v>
      </c>
      <c r="O761" s="4">
        <v>89</v>
      </c>
      <c r="P761" s="4">
        <v>8.3699999999999992</v>
      </c>
      <c r="Q761" s="4">
        <v>89</v>
      </c>
      <c r="R761" s="4">
        <v>3.2</v>
      </c>
      <c r="S761" s="4">
        <v>1253.6574310000001</v>
      </c>
      <c r="T761" s="4">
        <v>83684</v>
      </c>
      <c r="U761" s="4">
        <v>5.7</v>
      </c>
      <c r="V761" s="4">
        <v>5.6</v>
      </c>
      <c r="W761" s="4">
        <v>0.436</v>
      </c>
      <c r="X761" s="4">
        <v>5.3</v>
      </c>
      <c r="Y761" s="4"/>
    </row>
    <row r="762" spans="1:25" x14ac:dyDescent="0.3">
      <c r="A762" s="4" t="s">
        <v>72</v>
      </c>
      <c r="B762" s="4">
        <v>2008</v>
      </c>
      <c r="C762" s="4" t="s">
        <v>23</v>
      </c>
      <c r="D762" s="4" t="str">
        <f>IF(Table1_2[[#This Row],[Life Span ]]&lt;65,"Low",IF(Table1_2[[#This Row],[Life Span ]]&lt;75,"Medium","High"))</f>
        <v>Low</v>
      </c>
      <c r="E762" s="4">
        <v>62</v>
      </c>
      <c r="F762" s="4">
        <v>289</v>
      </c>
      <c r="G762" s="4">
        <f>AVERAGE(Table1_2[[#This Row],[Adult Mortality]],Table1_2[[#This Row],[infant deaths]])</f>
        <v>145</v>
      </c>
      <c r="H762" s="4">
        <v>1</v>
      </c>
      <c r="I762" s="4">
        <v>0.49</v>
      </c>
      <c r="J762" s="4">
        <v>171.7686449</v>
      </c>
      <c r="K762" s="3">
        <v>88</v>
      </c>
      <c r="L762" s="4">
        <v>143</v>
      </c>
      <c r="M762" s="4">
        <v>31.3</v>
      </c>
      <c r="N762" s="4">
        <v>2</v>
      </c>
      <c r="O762" s="4">
        <v>89</v>
      </c>
      <c r="P762" s="4">
        <v>8.5</v>
      </c>
      <c r="Q762" s="4">
        <v>89</v>
      </c>
      <c r="R762" s="4">
        <v>3.3</v>
      </c>
      <c r="S762" s="4">
        <v>1214.77118</v>
      </c>
      <c r="T762" s="4">
        <v>822934</v>
      </c>
      <c r="U762" s="4">
        <v>5.7</v>
      </c>
      <c r="V762" s="4">
        <v>5.6</v>
      </c>
      <c r="W762" s="4">
        <v>0.42699999999999999</v>
      </c>
      <c r="X762" s="4">
        <v>5</v>
      </c>
      <c r="Y762" s="4"/>
    </row>
    <row r="763" spans="1:25" x14ac:dyDescent="0.3">
      <c r="A763" s="4" t="s">
        <v>72</v>
      </c>
      <c r="B763" s="4">
        <v>2007</v>
      </c>
      <c r="C763" s="4" t="s">
        <v>23</v>
      </c>
      <c r="D763" s="4" t="str">
        <f>IF(Table1_2[[#This Row],[Life Span ]]&lt;65,"Low",IF(Table1_2[[#This Row],[Life Span ]]&lt;75,"Medium","High"))</f>
        <v>Low</v>
      </c>
      <c r="E763" s="4">
        <v>59.8</v>
      </c>
      <c r="F763" s="4">
        <v>296</v>
      </c>
      <c r="G763" s="4">
        <f>AVERAGE(Table1_2[[#This Row],[Adult Mortality]],Table1_2[[#This Row],[infant deaths]])</f>
        <v>148.5</v>
      </c>
      <c r="H763" s="4">
        <v>1</v>
      </c>
      <c r="I763" s="4">
        <v>0.45</v>
      </c>
      <c r="J763" s="4">
        <v>20.868787090000001</v>
      </c>
      <c r="K763" s="3">
        <v>25</v>
      </c>
      <c r="L763" s="4">
        <v>24</v>
      </c>
      <c r="M763" s="4">
        <v>3.9</v>
      </c>
      <c r="N763" s="4">
        <v>2</v>
      </c>
      <c r="O763" s="4">
        <v>88</v>
      </c>
      <c r="P763" s="4">
        <v>7.72</v>
      </c>
      <c r="Q763" s="4">
        <v>88</v>
      </c>
      <c r="R763" s="4">
        <v>3.5</v>
      </c>
      <c r="S763" s="4">
        <v>147.586896</v>
      </c>
      <c r="T763" s="4">
        <v>8942</v>
      </c>
      <c r="U763" s="4">
        <v>5.8</v>
      </c>
      <c r="V763" s="4">
        <v>5.7</v>
      </c>
      <c r="W763" s="4">
        <v>0.41599999999999998</v>
      </c>
      <c r="X763" s="4">
        <v>4.5</v>
      </c>
      <c r="Y763" s="4"/>
    </row>
    <row r="764" spans="1:25" x14ac:dyDescent="0.3">
      <c r="A764" s="4" t="s">
        <v>72</v>
      </c>
      <c r="B764" s="4">
        <v>2006</v>
      </c>
      <c r="C764" s="4" t="s">
        <v>23</v>
      </c>
      <c r="D764" s="4" t="str">
        <f>IF(Table1_2[[#This Row],[Life Span ]]&lt;65,"Low",IF(Table1_2[[#This Row],[Life Span ]]&lt;75,"Medium","High"))</f>
        <v>Low</v>
      </c>
      <c r="E764" s="4">
        <v>59.1</v>
      </c>
      <c r="F764" s="4">
        <v>39</v>
      </c>
      <c r="G764" s="4">
        <f>AVERAGE(Table1_2[[#This Row],[Adult Mortality]],Table1_2[[#This Row],[infant deaths]])</f>
        <v>20.5</v>
      </c>
      <c r="H764" s="4">
        <v>2</v>
      </c>
      <c r="I764" s="4">
        <v>1.02</v>
      </c>
      <c r="J764" s="4">
        <v>121.4812077</v>
      </c>
      <c r="K764" s="3">
        <v>25</v>
      </c>
      <c r="L764" s="4">
        <v>49</v>
      </c>
      <c r="M764" s="4">
        <v>3.6</v>
      </c>
      <c r="N764" s="4">
        <v>2</v>
      </c>
      <c r="O764" s="4">
        <v>72</v>
      </c>
      <c r="P764" s="4">
        <v>7.5</v>
      </c>
      <c r="Q764" s="4">
        <v>72</v>
      </c>
      <c r="R764" s="4">
        <v>3.7</v>
      </c>
      <c r="S764" s="4">
        <v>965.66937789999997</v>
      </c>
      <c r="T764" s="4">
        <v>79628</v>
      </c>
      <c r="U764" s="4">
        <v>5.8</v>
      </c>
      <c r="V764" s="4">
        <v>5.7</v>
      </c>
      <c r="W764" s="4">
        <v>0.40500000000000003</v>
      </c>
      <c r="X764" s="4">
        <v>4.3</v>
      </c>
      <c r="Y764" s="4"/>
    </row>
    <row r="765" spans="1:25" x14ac:dyDescent="0.3">
      <c r="A765" s="4" t="s">
        <v>72</v>
      </c>
      <c r="B765" s="4">
        <v>2005</v>
      </c>
      <c r="C765" s="4" t="s">
        <v>23</v>
      </c>
      <c r="D765" s="4" t="str">
        <f>IF(Table1_2[[#This Row],[Life Span ]]&lt;65,"Low",IF(Table1_2[[#This Row],[Life Span ]]&lt;75,"Medium","High"))</f>
        <v>Low</v>
      </c>
      <c r="E765" s="4">
        <v>58.6</v>
      </c>
      <c r="F765" s="4">
        <v>318</v>
      </c>
      <c r="G765" s="4">
        <f>AVERAGE(Table1_2[[#This Row],[Adult Mortality]],Table1_2[[#This Row],[infant deaths]])</f>
        <v>160</v>
      </c>
      <c r="H765" s="4">
        <v>2</v>
      </c>
      <c r="I765" s="4">
        <v>1.23</v>
      </c>
      <c r="J765" s="4">
        <v>12.70325933</v>
      </c>
      <c r="K765" s="3">
        <v>25</v>
      </c>
      <c r="L765" s="4">
        <v>298</v>
      </c>
      <c r="M765" s="4">
        <v>3.2</v>
      </c>
      <c r="N765" s="4">
        <v>2</v>
      </c>
      <c r="O765" s="4">
        <v>71</v>
      </c>
      <c r="P765" s="4">
        <v>7.21</v>
      </c>
      <c r="Q765" s="4">
        <v>71</v>
      </c>
      <c r="R765" s="4">
        <v>3.9</v>
      </c>
      <c r="S765" s="4">
        <v>94.729748900000004</v>
      </c>
      <c r="T765" s="4">
        <v>783254</v>
      </c>
      <c r="U765" s="4">
        <v>5.9</v>
      </c>
      <c r="V765" s="4">
        <v>5.8</v>
      </c>
      <c r="W765" s="4">
        <v>0.39600000000000002</v>
      </c>
      <c r="X765" s="4">
        <v>4</v>
      </c>
      <c r="Y765" s="4"/>
    </row>
    <row r="766" spans="1:25" x14ac:dyDescent="0.3">
      <c r="A766" s="4" t="s">
        <v>72</v>
      </c>
      <c r="B766" s="4">
        <v>2004</v>
      </c>
      <c r="C766" s="4" t="s">
        <v>23</v>
      </c>
      <c r="D766" s="4" t="str">
        <f>IF(Table1_2[[#This Row],[Life Span ]]&lt;65,"Low",IF(Table1_2[[#This Row],[Life Span ]]&lt;75,"Medium","High"))</f>
        <v>Low</v>
      </c>
      <c r="E766" s="4">
        <v>58.1</v>
      </c>
      <c r="F766" s="4">
        <v>326</v>
      </c>
      <c r="G766" s="4">
        <f>AVERAGE(Table1_2[[#This Row],[Adult Mortality]],Table1_2[[#This Row],[infant deaths]])</f>
        <v>164</v>
      </c>
      <c r="H766" s="4">
        <v>2</v>
      </c>
      <c r="I766" s="4">
        <v>1.18</v>
      </c>
      <c r="J766" s="4">
        <v>106.03546590000001</v>
      </c>
      <c r="K766" s="3">
        <v>25</v>
      </c>
      <c r="L766" s="4">
        <v>71</v>
      </c>
      <c r="M766" s="4">
        <v>29.8</v>
      </c>
      <c r="N766" s="4">
        <v>2</v>
      </c>
      <c r="O766" s="4">
        <v>64</v>
      </c>
      <c r="P766" s="4">
        <v>6.76</v>
      </c>
      <c r="Q766" s="4">
        <v>64</v>
      </c>
      <c r="R766" s="4">
        <v>4</v>
      </c>
      <c r="S766" s="4">
        <v>864.18472599999996</v>
      </c>
      <c r="T766" s="4">
        <v>77752</v>
      </c>
      <c r="U766" s="4">
        <v>6</v>
      </c>
      <c r="V766" s="4">
        <v>5.9</v>
      </c>
      <c r="W766" s="4">
        <v>0.38800000000000001</v>
      </c>
      <c r="X766" s="4">
        <v>3.7</v>
      </c>
      <c r="Y766" s="4"/>
    </row>
    <row r="767" spans="1:25" x14ac:dyDescent="0.3">
      <c r="A767" s="4" t="s">
        <v>72</v>
      </c>
      <c r="B767" s="4">
        <v>2003</v>
      </c>
      <c r="C767" s="4" t="s">
        <v>23</v>
      </c>
      <c r="D767" s="4" t="str">
        <f>IF(Table1_2[[#This Row],[Life Span ]]&lt;65,"Low",IF(Table1_2[[#This Row],[Life Span ]]&lt;75,"Medium","High"))</f>
        <v>Low</v>
      </c>
      <c r="E767" s="4">
        <v>58</v>
      </c>
      <c r="F767" s="4">
        <v>325</v>
      </c>
      <c r="G767" s="4">
        <f>AVERAGE(Table1_2[[#This Row],[Adult Mortality]],Table1_2[[#This Row],[infant deaths]])</f>
        <v>163.5</v>
      </c>
      <c r="H767" s="4">
        <v>2</v>
      </c>
      <c r="I767" s="4">
        <v>1.02</v>
      </c>
      <c r="J767" s="4">
        <v>94.133028749999994</v>
      </c>
      <c r="K767" s="3">
        <v>25</v>
      </c>
      <c r="L767" s="4">
        <v>37</v>
      </c>
      <c r="M767" s="4">
        <v>29.4</v>
      </c>
      <c r="N767" s="4">
        <v>2</v>
      </c>
      <c r="O767" s="4">
        <v>68</v>
      </c>
      <c r="P767" s="4">
        <v>6.22</v>
      </c>
      <c r="Q767" s="4">
        <v>68</v>
      </c>
      <c r="R767" s="4">
        <v>4.2</v>
      </c>
      <c r="S767" s="4">
        <v>819.97411799999998</v>
      </c>
      <c r="T767" s="4">
        <v>758615</v>
      </c>
      <c r="U767" s="4">
        <v>6.1</v>
      </c>
      <c r="V767" s="4">
        <v>5.9</v>
      </c>
      <c r="W767" s="4">
        <v>0.378</v>
      </c>
      <c r="X767" s="4">
        <v>3.5</v>
      </c>
      <c r="Y767" s="4"/>
    </row>
    <row r="768" spans="1:25" x14ac:dyDescent="0.3">
      <c r="A768" s="4" t="s">
        <v>72</v>
      </c>
      <c r="B768" s="4">
        <v>2002</v>
      </c>
      <c r="C768" s="4" t="s">
        <v>23</v>
      </c>
      <c r="D768" s="4" t="str">
        <f>IF(Table1_2[[#This Row],[Life Span ]]&lt;65,"Low",IF(Table1_2[[#This Row],[Life Span ]]&lt;75,"Medium","High"))</f>
        <v>Low</v>
      </c>
      <c r="E768" s="4">
        <v>57.9</v>
      </c>
      <c r="F768" s="4">
        <v>322</v>
      </c>
      <c r="G768" s="4">
        <f>AVERAGE(Table1_2[[#This Row],[Adult Mortality]],Table1_2[[#This Row],[infant deaths]])</f>
        <v>162</v>
      </c>
      <c r="H768" s="4">
        <v>2</v>
      </c>
      <c r="I768" s="4">
        <v>1.03</v>
      </c>
      <c r="J768" s="4">
        <v>13.46662004</v>
      </c>
      <c r="K768" s="3">
        <v>25</v>
      </c>
      <c r="L768" s="4">
        <v>50</v>
      </c>
      <c r="M768" s="4">
        <v>29</v>
      </c>
      <c r="N768" s="4">
        <v>2</v>
      </c>
      <c r="O768" s="4">
        <v>62</v>
      </c>
      <c r="P768" s="4">
        <v>5.45</v>
      </c>
      <c r="Q768" s="4">
        <v>62</v>
      </c>
      <c r="R768" s="4">
        <v>4.3</v>
      </c>
      <c r="S768" s="4">
        <v>792.15412000000003</v>
      </c>
      <c r="T768" s="4">
        <v>746221</v>
      </c>
      <c r="U768" s="4">
        <v>6.2</v>
      </c>
      <c r="V768" s="4">
        <v>6</v>
      </c>
      <c r="W768" s="4">
        <v>0.372</v>
      </c>
      <c r="X768" s="4">
        <v>3.3</v>
      </c>
      <c r="Y768" s="4"/>
    </row>
    <row r="769" spans="1:25" x14ac:dyDescent="0.3">
      <c r="A769" s="4" t="s">
        <v>72</v>
      </c>
      <c r="B769" s="4">
        <v>2001</v>
      </c>
      <c r="C769" s="4" t="s">
        <v>23</v>
      </c>
      <c r="D769" s="4" t="str">
        <f>IF(Table1_2[[#This Row],[Life Span ]]&lt;65,"Low",IF(Table1_2[[#This Row],[Life Span ]]&lt;75,"Medium","High"))</f>
        <v>Low</v>
      </c>
      <c r="E769" s="4">
        <v>57.7</v>
      </c>
      <c r="F769" s="4">
        <v>323</v>
      </c>
      <c r="G769" s="4">
        <f>AVERAGE(Table1_2[[#This Row],[Adult Mortality]],Table1_2[[#This Row],[infant deaths]])</f>
        <v>162.5</v>
      </c>
      <c r="H769" s="4">
        <v>2</v>
      </c>
      <c r="I769" s="4">
        <v>0.95</v>
      </c>
      <c r="J769" s="4">
        <v>92.497894799999997</v>
      </c>
      <c r="K769" s="3">
        <v>25</v>
      </c>
      <c r="L769" s="4">
        <v>79</v>
      </c>
      <c r="M769" s="4">
        <v>28.6</v>
      </c>
      <c r="N769" s="4">
        <v>2</v>
      </c>
      <c r="O769" s="4">
        <v>49</v>
      </c>
      <c r="P769" s="4">
        <v>5.37</v>
      </c>
      <c r="Q769" s="4">
        <v>53</v>
      </c>
      <c r="R769" s="4">
        <v>4.3</v>
      </c>
      <c r="S769" s="4">
        <v>781.23221960000001</v>
      </c>
      <c r="T769" s="4">
        <v>732711</v>
      </c>
      <c r="U769" s="4">
        <v>6.3</v>
      </c>
      <c r="V769" s="4">
        <v>6.1</v>
      </c>
      <c r="W769" s="4">
        <v>0.36299999999999999</v>
      </c>
      <c r="X769" s="4">
        <v>2.9</v>
      </c>
      <c r="Y769" s="4"/>
    </row>
    <row r="770" spans="1:25" x14ac:dyDescent="0.3">
      <c r="A770" s="4" t="s">
        <v>72</v>
      </c>
      <c r="B770" s="4">
        <v>2000</v>
      </c>
      <c r="C770" s="4" t="s">
        <v>23</v>
      </c>
      <c r="D770" s="4" t="str">
        <f>IF(Table1_2[[#This Row],[Life Span ]]&lt;65,"Low",IF(Table1_2[[#This Row],[Life Span ]]&lt;75,"Medium","High"))</f>
        <v>Low</v>
      </c>
      <c r="E770" s="4">
        <v>57.4</v>
      </c>
      <c r="F770" s="4">
        <v>325</v>
      </c>
      <c r="G770" s="4">
        <f>AVERAGE(Table1_2[[#This Row],[Adult Mortality]],Table1_2[[#This Row],[infant deaths]])</f>
        <v>163.5</v>
      </c>
      <c r="H770" s="4">
        <v>2</v>
      </c>
      <c r="I770" s="4">
        <v>1.34</v>
      </c>
      <c r="J770" s="4">
        <v>91.950759009999999</v>
      </c>
      <c r="K770" s="3">
        <v>25</v>
      </c>
      <c r="L770" s="4">
        <v>183</v>
      </c>
      <c r="M770" s="4">
        <v>28.2</v>
      </c>
      <c r="N770" s="4">
        <v>2</v>
      </c>
      <c r="O770" s="4">
        <v>46</v>
      </c>
      <c r="P770" s="4">
        <v>5.75</v>
      </c>
      <c r="Q770" s="4">
        <v>46</v>
      </c>
      <c r="R770" s="4">
        <v>4.0999999999999996</v>
      </c>
      <c r="S770" s="4">
        <v>768.17676700000004</v>
      </c>
      <c r="T770" s="4">
        <v>717584</v>
      </c>
      <c r="U770" s="4">
        <v>6.4</v>
      </c>
      <c r="V770" s="4">
        <v>6.1</v>
      </c>
      <c r="W770" s="4">
        <v>0.36099999999999999</v>
      </c>
      <c r="X770" s="4">
        <v>2.9</v>
      </c>
      <c r="Y770" s="4"/>
    </row>
    <row r="771" spans="1:25" x14ac:dyDescent="0.3">
      <c r="A771" s="4" t="s">
        <v>73</v>
      </c>
      <c r="B771" s="4">
        <v>2013</v>
      </c>
      <c r="C771" s="4" t="s">
        <v>23</v>
      </c>
      <c r="D771" s="4" t="str">
        <f>IF(Table1_2[[#This Row],[Life Span ]]&lt;65,"Low",IF(Table1_2[[#This Row],[Life Span ]]&lt;75,"Medium","High"))</f>
        <v>Low</v>
      </c>
      <c r="E771" s="4">
        <v>57.4</v>
      </c>
      <c r="F771" s="4">
        <v>325</v>
      </c>
      <c r="G771" s="4">
        <f>AVERAGE(Table1_2[[#This Row],[Adult Mortality]],Table1_2[[#This Row],[infant deaths]])</f>
        <v>162.5</v>
      </c>
      <c r="H771" s="4">
        <v>0</v>
      </c>
      <c r="I771" s="4">
        <v>0.01</v>
      </c>
      <c r="J771" s="4">
        <v>11.419555069999999</v>
      </c>
      <c r="K771" s="3">
        <v>96</v>
      </c>
      <c r="L771" s="4">
        <v>0</v>
      </c>
      <c r="M771" s="4">
        <v>58.4</v>
      </c>
      <c r="N771" s="4">
        <v>0</v>
      </c>
      <c r="O771" s="4">
        <v>96</v>
      </c>
      <c r="P771" s="4">
        <v>5.58</v>
      </c>
      <c r="Q771" s="4">
        <v>96</v>
      </c>
      <c r="R771" s="4">
        <v>0.1</v>
      </c>
      <c r="S771" s="4">
        <v>722.75665000000004</v>
      </c>
      <c r="T771" s="4">
        <v>717584</v>
      </c>
      <c r="U771" s="4">
        <v>2.7</v>
      </c>
      <c r="V771" s="4">
        <v>2.6</v>
      </c>
      <c r="W771" s="4">
        <v>0.72099999999999997</v>
      </c>
      <c r="X771" s="4">
        <v>12.7</v>
      </c>
      <c r="Y771" s="4"/>
    </row>
    <row r="772" spans="1:25" x14ac:dyDescent="0.3">
      <c r="A772" s="4" t="s">
        <v>74</v>
      </c>
      <c r="B772" s="4">
        <v>2015</v>
      </c>
      <c r="C772" s="4" t="s">
        <v>23</v>
      </c>
      <c r="D772" s="4" t="str">
        <f>IF(Table1_2[[#This Row],[Life Span ]]&lt;65,"Low",IF(Table1_2[[#This Row],[Life Span ]]&lt;75,"Medium","High"))</f>
        <v>Medium</v>
      </c>
      <c r="E772" s="4">
        <v>73.900000000000006</v>
      </c>
      <c r="F772" s="4">
        <v>152</v>
      </c>
      <c r="G772" s="4">
        <f>AVERAGE(Table1_2[[#This Row],[Adult Mortality]],Table1_2[[#This Row],[infant deaths]])</f>
        <v>79</v>
      </c>
      <c r="H772" s="4">
        <v>6</v>
      </c>
      <c r="I772" s="4">
        <v>5.92</v>
      </c>
      <c r="J772" s="4">
        <v>0</v>
      </c>
      <c r="K772" s="3">
        <v>81</v>
      </c>
      <c r="L772" s="4">
        <v>0</v>
      </c>
      <c r="M772" s="4">
        <v>58.9</v>
      </c>
      <c r="N772" s="4">
        <v>7</v>
      </c>
      <c r="O772" s="4">
        <v>87</v>
      </c>
      <c r="P772" s="4">
        <v>5.58</v>
      </c>
      <c r="Q772" s="4">
        <v>85</v>
      </c>
      <c r="R772" s="4">
        <v>0.3</v>
      </c>
      <c r="S772" s="4">
        <v>6468.4716479999997</v>
      </c>
      <c r="T772" s="4">
        <v>1528394</v>
      </c>
      <c r="U772" s="4">
        <v>3.3</v>
      </c>
      <c r="V772" s="4">
        <v>3.2</v>
      </c>
      <c r="W772" s="4">
        <v>0.71799999999999997</v>
      </c>
      <c r="X772" s="4">
        <v>13.2</v>
      </c>
      <c r="Y772" s="4"/>
    </row>
    <row r="773" spans="1:25" x14ac:dyDescent="0.3">
      <c r="A773" s="4" t="s">
        <v>74</v>
      </c>
      <c r="B773" s="4">
        <v>2014</v>
      </c>
      <c r="C773" s="4" t="s">
        <v>23</v>
      </c>
      <c r="D773" s="4" t="str">
        <f>IF(Table1_2[[#This Row],[Life Span ]]&lt;65,"Low",IF(Table1_2[[#This Row],[Life Span ]]&lt;75,"Medium","High"))</f>
        <v>Medium</v>
      </c>
      <c r="E773" s="4">
        <v>73.599999999999994</v>
      </c>
      <c r="F773" s="4">
        <v>154</v>
      </c>
      <c r="G773" s="4">
        <f>AVERAGE(Table1_2[[#This Row],[Adult Mortality]],Table1_2[[#This Row],[infant deaths]])</f>
        <v>80</v>
      </c>
      <c r="H773" s="4">
        <v>6</v>
      </c>
      <c r="I773" s="4">
        <v>5.92</v>
      </c>
      <c r="J773" s="4">
        <v>1088.244952</v>
      </c>
      <c r="K773" s="3">
        <v>89</v>
      </c>
      <c r="L773" s="4">
        <v>0</v>
      </c>
      <c r="M773" s="4">
        <v>57.9</v>
      </c>
      <c r="N773" s="4">
        <v>7</v>
      </c>
      <c r="O773" s="4">
        <v>9</v>
      </c>
      <c r="P773" s="4">
        <v>4.38</v>
      </c>
      <c r="Q773" s="4">
        <v>91</v>
      </c>
      <c r="R773" s="4">
        <v>0.3</v>
      </c>
      <c r="S773" s="4">
        <v>6268.6921220000004</v>
      </c>
      <c r="T773" s="4">
        <v>145844</v>
      </c>
      <c r="U773" s="4">
        <v>3.3</v>
      </c>
      <c r="V773" s="4">
        <v>3.2</v>
      </c>
      <c r="W773" s="4">
        <v>0.71199999999999997</v>
      </c>
      <c r="X773" s="4">
        <v>13.2</v>
      </c>
      <c r="Y773" s="4"/>
    </row>
    <row r="774" spans="1:25" x14ac:dyDescent="0.3">
      <c r="A774" s="4" t="s">
        <v>74</v>
      </c>
      <c r="B774" s="4">
        <v>2013</v>
      </c>
      <c r="C774" s="4" t="s">
        <v>23</v>
      </c>
      <c r="D774" s="4" t="str">
        <f>IF(Table1_2[[#This Row],[Life Span ]]&lt;65,"Low",IF(Table1_2[[#This Row],[Life Span ]]&lt;75,"Medium","High"))</f>
        <v>Medium</v>
      </c>
      <c r="E774" s="4">
        <v>73.400000000000006</v>
      </c>
      <c r="F774" s="4">
        <v>157</v>
      </c>
      <c r="G774" s="4">
        <f>AVERAGE(Table1_2[[#This Row],[Adult Mortality]],Table1_2[[#This Row],[infant deaths]])</f>
        <v>81.5</v>
      </c>
      <c r="H774" s="4">
        <v>6</v>
      </c>
      <c r="I774" s="4">
        <v>5.93</v>
      </c>
      <c r="J774" s="4">
        <v>97.522115380000002</v>
      </c>
      <c r="K774" s="3">
        <v>8</v>
      </c>
      <c r="L774" s="4">
        <v>0</v>
      </c>
      <c r="M774" s="4">
        <v>56.8</v>
      </c>
      <c r="N774" s="4">
        <v>7</v>
      </c>
      <c r="O774" s="4">
        <v>82</v>
      </c>
      <c r="P774" s="4">
        <v>4.12</v>
      </c>
      <c r="Q774" s="4">
        <v>83</v>
      </c>
      <c r="R774" s="4">
        <v>0.3</v>
      </c>
      <c r="S774" s="4">
        <v>627.55543999999998</v>
      </c>
      <c r="T774" s="4">
        <v>1281296</v>
      </c>
      <c r="U774" s="4">
        <v>3.3</v>
      </c>
      <c r="V774" s="4">
        <v>3.2</v>
      </c>
      <c r="W774" s="4">
        <v>0.70899999999999996</v>
      </c>
      <c r="X774" s="4">
        <v>13.2</v>
      </c>
      <c r="Y774" s="4"/>
    </row>
    <row r="775" spans="1:25" x14ac:dyDescent="0.3">
      <c r="A775" s="4" t="s">
        <v>74</v>
      </c>
      <c r="B775" s="4">
        <v>2012</v>
      </c>
      <c r="C775" s="4" t="s">
        <v>23</v>
      </c>
      <c r="D775" s="4" t="str">
        <f>IF(Table1_2[[#This Row],[Life Span ]]&lt;65,"Low",IF(Table1_2[[#This Row],[Life Span ]]&lt;75,"Medium","High"))</f>
        <v>Medium</v>
      </c>
      <c r="E775" s="4">
        <v>72.099999999999994</v>
      </c>
      <c r="F775" s="4">
        <v>174</v>
      </c>
      <c r="G775" s="4">
        <f>AVERAGE(Table1_2[[#This Row],[Adult Mortality]],Table1_2[[#This Row],[infant deaths]])</f>
        <v>90</v>
      </c>
      <c r="H775" s="4">
        <v>6</v>
      </c>
      <c r="I775" s="4">
        <v>5.93</v>
      </c>
      <c r="J775" s="4">
        <v>857.13070370000003</v>
      </c>
      <c r="K775" s="3">
        <v>74</v>
      </c>
      <c r="L775" s="4">
        <v>0</v>
      </c>
      <c r="M775" s="4">
        <v>55.8</v>
      </c>
      <c r="N775" s="4">
        <v>7</v>
      </c>
      <c r="O775" s="4">
        <v>85</v>
      </c>
      <c r="P775" s="4">
        <v>4.26</v>
      </c>
      <c r="Q775" s="4">
        <v>85</v>
      </c>
      <c r="R775" s="4">
        <v>0.4</v>
      </c>
      <c r="S775" s="4">
        <v>5968.8767669999997</v>
      </c>
      <c r="T775" s="4">
        <v>115495</v>
      </c>
      <c r="U775" s="4">
        <v>3.3</v>
      </c>
      <c r="V775" s="4">
        <v>3.2</v>
      </c>
      <c r="W775" s="4">
        <v>0.70599999999999996</v>
      </c>
      <c r="X775" s="4">
        <v>13.1</v>
      </c>
      <c r="Y775" s="4"/>
    </row>
    <row r="776" spans="1:25" x14ac:dyDescent="0.3">
      <c r="A776" s="4" t="s">
        <v>74</v>
      </c>
      <c r="B776" s="4">
        <v>2011</v>
      </c>
      <c r="C776" s="4" t="s">
        <v>23</v>
      </c>
      <c r="D776" s="4" t="str">
        <f>IF(Table1_2[[#This Row],[Life Span ]]&lt;65,"Low",IF(Table1_2[[#This Row],[Life Span ]]&lt;75,"Medium","High"))</f>
        <v>Medium</v>
      </c>
      <c r="E776" s="4">
        <v>73.099999999999994</v>
      </c>
      <c r="F776" s="4">
        <v>16</v>
      </c>
      <c r="G776" s="4">
        <f>AVERAGE(Table1_2[[#This Row],[Adult Mortality]],Table1_2[[#This Row],[infant deaths]])</f>
        <v>11</v>
      </c>
      <c r="H776" s="4">
        <v>6</v>
      </c>
      <c r="I776" s="4">
        <v>5.91</v>
      </c>
      <c r="J776" s="4">
        <v>843.78769950000003</v>
      </c>
      <c r="K776" s="3">
        <v>8</v>
      </c>
      <c r="L776" s="4">
        <v>2</v>
      </c>
      <c r="M776" s="4">
        <v>54.7</v>
      </c>
      <c r="N776" s="4">
        <v>7</v>
      </c>
      <c r="O776" s="4">
        <v>84</v>
      </c>
      <c r="P776" s="4">
        <v>4.22</v>
      </c>
      <c r="Q776" s="4">
        <v>84</v>
      </c>
      <c r="R776" s="4">
        <v>0.7</v>
      </c>
      <c r="S776" s="4">
        <v>5759.643</v>
      </c>
      <c r="T776" s="4">
        <v>12795</v>
      </c>
      <c r="U776" s="4">
        <v>3.3</v>
      </c>
      <c r="V776" s="4">
        <v>3.2</v>
      </c>
      <c r="W776" s="4">
        <v>0.70299999999999996</v>
      </c>
      <c r="X776" s="4">
        <v>13</v>
      </c>
      <c r="Y776" s="4"/>
    </row>
    <row r="777" spans="1:25" x14ac:dyDescent="0.3">
      <c r="A777" s="4" t="s">
        <v>74</v>
      </c>
      <c r="B777" s="4">
        <v>2010</v>
      </c>
      <c r="C777" s="4" t="s">
        <v>23</v>
      </c>
      <c r="D777" s="4" t="str">
        <f>IF(Table1_2[[#This Row],[Life Span ]]&lt;65,"Low",IF(Table1_2[[#This Row],[Life Span ]]&lt;75,"Medium","High"))</f>
        <v>Medium</v>
      </c>
      <c r="E777" s="4">
        <v>72.7</v>
      </c>
      <c r="F777" s="4">
        <v>166</v>
      </c>
      <c r="G777" s="4">
        <f>AVERAGE(Table1_2[[#This Row],[Adult Mortality]],Table1_2[[#This Row],[infant deaths]])</f>
        <v>86</v>
      </c>
      <c r="H777" s="4">
        <v>6</v>
      </c>
      <c r="I777" s="4">
        <v>6.02</v>
      </c>
      <c r="J777" s="4">
        <v>664.55852419999997</v>
      </c>
      <c r="K777" s="3">
        <v>83</v>
      </c>
      <c r="L777" s="4">
        <v>0</v>
      </c>
      <c r="M777" s="4">
        <v>53.6</v>
      </c>
      <c r="N777" s="4">
        <v>8</v>
      </c>
      <c r="O777" s="4">
        <v>85</v>
      </c>
      <c r="P777" s="4">
        <v>4.5999999999999996</v>
      </c>
      <c r="Q777" s="4">
        <v>88</v>
      </c>
      <c r="R777" s="4">
        <v>0.9</v>
      </c>
      <c r="S777" s="4">
        <v>5451.6696000000002</v>
      </c>
      <c r="T777" s="4">
        <v>9897985</v>
      </c>
      <c r="U777" s="4">
        <v>3.3</v>
      </c>
      <c r="V777" s="4">
        <v>3.3</v>
      </c>
      <c r="W777" s="4">
        <v>0.69699999999999995</v>
      </c>
      <c r="X777" s="4">
        <v>12.9</v>
      </c>
      <c r="Y777" s="4"/>
    </row>
    <row r="778" spans="1:25" x14ac:dyDescent="0.3">
      <c r="A778" s="4" t="s">
        <v>74</v>
      </c>
      <c r="B778" s="4">
        <v>2009</v>
      </c>
      <c r="C778" s="4" t="s">
        <v>23</v>
      </c>
      <c r="D778" s="4" t="str">
        <f>IF(Table1_2[[#This Row],[Life Span ]]&lt;65,"Low",IF(Table1_2[[#This Row],[Life Span ]]&lt;75,"Medium","High"))</f>
        <v>Medium</v>
      </c>
      <c r="E778" s="4">
        <v>73.599999999999994</v>
      </c>
      <c r="F778" s="4">
        <v>157</v>
      </c>
      <c r="G778" s="4">
        <f>AVERAGE(Table1_2[[#This Row],[Adult Mortality]],Table1_2[[#This Row],[infant deaths]])</f>
        <v>81.5</v>
      </c>
      <c r="H778" s="4">
        <v>6</v>
      </c>
      <c r="I778" s="4">
        <v>6.05</v>
      </c>
      <c r="J778" s="4">
        <v>587.88282279999999</v>
      </c>
      <c r="K778" s="3">
        <v>8</v>
      </c>
      <c r="L778" s="4">
        <v>0</v>
      </c>
      <c r="M778" s="4">
        <v>52.6</v>
      </c>
      <c r="N778" s="4">
        <v>8</v>
      </c>
      <c r="O778" s="4">
        <v>85</v>
      </c>
      <c r="P778" s="4">
        <v>4.41</v>
      </c>
      <c r="Q778" s="4">
        <v>82</v>
      </c>
      <c r="R778" s="4">
        <v>1.2</v>
      </c>
      <c r="S778" s="4">
        <v>4952.6775299999999</v>
      </c>
      <c r="T778" s="4">
        <v>9767758</v>
      </c>
      <c r="U778" s="4">
        <v>3.4</v>
      </c>
      <c r="V778" s="4">
        <v>3.3</v>
      </c>
      <c r="W778" s="4">
        <v>0.69499999999999995</v>
      </c>
      <c r="X778" s="4">
        <v>12.9</v>
      </c>
      <c r="Y778" s="4"/>
    </row>
    <row r="779" spans="1:25" x14ac:dyDescent="0.3">
      <c r="A779" s="4" t="s">
        <v>74</v>
      </c>
      <c r="B779" s="4">
        <v>2008</v>
      </c>
      <c r="C779" s="4" t="s">
        <v>23</v>
      </c>
      <c r="D779" s="4" t="str">
        <f>IF(Table1_2[[#This Row],[Life Span ]]&lt;65,"Low",IF(Table1_2[[#This Row],[Life Span ]]&lt;75,"Medium","High"))</f>
        <v>Medium</v>
      </c>
      <c r="E779" s="4">
        <v>73.3</v>
      </c>
      <c r="F779" s="4">
        <v>161</v>
      </c>
      <c r="G779" s="4">
        <f>AVERAGE(Table1_2[[#This Row],[Adult Mortality]],Table1_2[[#This Row],[infant deaths]])</f>
        <v>83.5</v>
      </c>
      <c r="H779" s="4">
        <v>6</v>
      </c>
      <c r="I779" s="4">
        <v>6.12</v>
      </c>
      <c r="J779" s="4">
        <v>49.09241952</v>
      </c>
      <c r="K779" s="3">
        <v>81</v>
      </c>
      <c r="L779" s="4">
        <v>0</v>
      </c>
      <c r="M779" s="4">
        <v>51.5</v>
      </c>
      <c r="N779" s="4">
        <v>8</v>
      </c>
      <c r="O779" s="4">
        <v>86</v>
      </c>
      <c r="P779" s="4">
        <v>4.2</v>
      </c>
      <c r="Q779" s="4">
        <v>82</v>
      </c>
      <c r="R779" s="4">
        <v>1.4</v>
      </c>
      <c r="S779" s="4">
        <v>511.37936999999999</v>
      </c>
      <c r="T779" s="4">
        <v>963652</v>
      </c>
      <c r="U779" s="4">
        <v>3.4</v>
      </c>
      <c r="V779" s="4">
        <v>3.3</v>
      </c>
      <c r="W779" s="4">
        <v>0.69199999999999995</v>
      </c>
      <c r="X779" s="4">
        <v>12.8</v>
      </c>
      <c r="Y779" s="4"/>
    </row>
    <row r="780" spans="1:25" x14ac:dyDescent="0.3">
      <c r="A780" s="4" t="s">
        <v>74</v>
      </c>
      <c r="B780" s="4">
        <v>2007</v>
      </c>
      <c r="C780" s="4" t="s">
        <v>23</v>
      </c>
      <c r="D780" s="4" t="str">
        <f>IF(Table1_2[[#This Row],[Life Span ]]&lt;65,"Low",IF(Table1_2[[#This Row],[Life Span ]]&lt;75,"Medium","High"))</f>
        <v>Medium</v>
      </c>
      <c r="E780" s="4">
        <v>72.900000000000006</v>
      </c>
      <c r="F780" s="4">
        <v>164</v>
      </c>
      <c r="G780" s="4">
        <f>AVERAGE(Table1_2[[#This Row],[Adult Mortality]],Table1_2[[#This Row],[infant deaths]])</f>
        <v>85</v>
      </c>
      <c r="H780" s="4">
        <v>6</v>
      </c>
      <c r="I780" s="4">
        <v>6.05</v>
      </c>
      <c r="J780" s="4">
        <v>74.821748799999995</v>
      </c>
      <c r="K780" s="3">
        <v>81</v>
      </c>
      <c r="L780" s="4">
        <v>0</v>
      </c>
      <c r="M780" s="4">
        <v>5.4</v>
      </c>
      <c r="N780" s="4">
        <v>8</v>
      </c>
      <c r="O780" s="4">
        <v>86</v>
      </c>
      <c r="P780" s="4">
        <v>4.34</v>
      </c>
      <c r="Q780" s="4">
        <v>85</v>
      </c>
      <c r="R780" s="4">
        <v>1.6</v>
      </c>
      <c r="S780" s="4">
        <v>4647.3135899999997</v>
      </c>
      <c r="T780" s="4">
        <v>954353</v>
      </c>
      <c r="U780" s="4">
        <v>3.4</v>
      </c>
      <c r="V780" s="4">
        <v>3.4</v>
      </c>
      <c r="W780" s="4">
        <v>0.68500000000000005</v>
      </c>
      <c r="X780" s="4">
        <v>12.7</v>
      </c>
      <c r="Y780" s="4"/>
    </row>
    <row r="781" spans="1:25" x14ac:dyDescent="0.3">
      <c r="A781" s="4" t="s">
        <v>74</v>
      </c>
      <c r="B781" s="4">
        <v>2006</v>
      </c>
      <c r="C781" s="4" t="s">
        <v>23</v>
      </c>
      <c r="D781" s="4" t="str">
        <f>IF(Table1_2[[#This Row],[Life Span ]]&lt;65,"Low",IF(Table1_2[[#This Row],[Life Span ]]&lt;75,"Medium","High"))</f>
        <v>Medium</v>
      </c>
      <c r="E781" s="4">
        <v>72.3</v>
      </c>
      <c r="F781" s="4">
        <v>178</v>
      </c>
      <c r="G781" s="4">
        <f>AVERAGE(Table1_2[[#This Row],[Adult Mortality]],Table1_2[[#This Row],[infant deaths]])</f>
        <v>92.5</v>
      </c>
      <c r="H781" s="4">
        <v>7</v>
      </c>
      <c r="I781" s="4">
        <v>6.2</v>
      </c>
      <c r="J781" s="4">
        <v>352.95512689999998</v>
      </c>
      <c r="K781" s="3">
        <v>84</v>
      </c>
      <c r="L781" s="4">
        <v>0</v>
      </c>
      <c r="M781" s="4">
        <v>49.3</v>
      </c>
      <c r="N781" s="4">
        <v>8</v>
      </c>
      <c r="O781" s="4">
        <v>88</v>
      </c>
      <c r="P781" s="4">
        <v>4.34</v>
      </c>
      <c r="Q781" s="4">
        <v>89</v>
      </c>
      <c r="R781" s="4">
        <v>1.8</v>
      </c>
      <c r="S781" s="4">
        <v>3836.4687709999998</v>
      </c>
      <c r="T781" s="4">
        <v>9371338</v>
      </c>
      <c r="U781" s="4">
        <v>3.5</v>
      </c>
      <c r="V781" s="4">
        <v>3.4</v>
      </c>
      <c r="W781" s="4">
        <v>0.67700000000000005</v>
      </c>
      <c r="X781" s="4">
        <v>12.6</v>
      </c>
      <c r="Y781" s="4"/>
    </row>
    <row r="782" spans="1:25" x14ac:dyDescent="0.3">
      <c r="A782" s="4" t="s">
        <v>74</v>
      </c>
      <c r="B782" s="4">
        <v>2005</v>
      </c>
      <c r="C782" s="4" t="s">
        <v>23</v>
      </c>
      <c r="D782" s="4" t="str">
        <f>IF(Table1_2[[#This Row],[Life Span ]]&lt;65,"Low",IF(Table1_2[[#This Row],[Life Span ]]&lt;75,"Medium","High"))</f>
        <v>Medium</v>
      </c>
      <c r="E782" s="4">
        <v>69.7</v>
      </c>
      <c r="F782" s="4">
        <v>28</v>
      </c>
      <c r="G782" s="4">
        <f>AVERAGE(Table1_2[[#This Row],[Adult Mortality]],Table1_2[[#This Row],[infant deaths]])</f>
        <v>17.5</v>
      </c>
      <c r="H782" s="4">
        <v>7</v>
      </c>
      <c r="I782" s="4">
        <v>5.71</v>
      </c>
      <c r="J782" s="4">
        <v>289.7418649</v>
      </c>
      <c r="K782" s="3">
        <v>87</v>
      </c>
      <c r="L782" s="4">
        <v>0</v>
      </c>
      <c r="M782" s="4">
        <v>48.2</v>
      </c>
      <c r="N782" s="4">
        <v>8</v>
      </c>
      <c r="O782" s="4">
        <v>86</v>
      </c>
      <c r="P782" s="4">
        <v>4.26</v>
      </c>
      <c r="Q782" s="4">
        <v>87</v>
      </c>
      <c r="R782" s="4">
        <v>2</v>
      </c>
      <c r="S782" s="4">
        <v>3681.5992999999999</v>
      </c>
      <c r="T782" s="4">
        <v>9237566</v>
      </c>
      <c r="U782" s="4">
        <v>3.5</v>
      </c>
      <c r="V782" s="4">
        <v>3.4</v>
      </c>
      <c r="W782" s="4">
        <v>0.66800000000000004</v>
      </c>
      <c r="X782" s="4">
        <v>12.6</v>
      </c>
      <c r="Y782" s="4"/>
    </row>
    <row r="783" spans="1:25" x14ac:dyDescent="0.3">
      <c r="A783" s="4" t="s">
        <v>74</v>
      </c>
      <c r="B783" s="4">
        <v>2004</v>
      </c>
      <c r="C783" s="4" t="s">
        <v>23</v>
      </c>
      <c r="D783" s="4" t="str">
        <f>IF(Table1_2[[#This Row],[Life Span ]]&lt;65,"Low",IF(Table1_2[[#This Row],[Life Span ]]&lt;75,"Medium","High"))</f>
        <v>Medium</v>
      </c>
      <c r="E783" s="4">
        <v>69.3</v>
      </c>
      <c r="F783" s="4">
        <v>214</v>
      </c>
      <c r="G783" s="4">
        <f>AVERAGE(Table1_2[[#This Row],[Adult Mortality]],Table1_2[[#This Row],[infant deaths]])</f>
        <v>110.5</v>
      </c>
      <c r="H783" s="4">
        <v>7</v>
      </c>
      <c r="I783" s="4">
        <v>5.16</v>
      </c>
      <c r="J783" s="4">
        <v>182.6162515</v>
      </c>
      <c r="K783" s="3">
        <v>82</v>
      </c>
      <c r="L783" s="4">
        <v>0</v>
      </c>
      <c r="M783" s="4">
        <v>47.2</v>
      </c>
      <c r="N783" s="4">
        <v>8</v>
      </c>
      <c r="O783" s="4">
        <v>66</v>
      </c>
      <c r="P783" s="4">
        <v>4.28</v>
      </c>
      <c r="Q783" s="4">
        <v>79</v>
      </c>
      <c r="R783" s="4">
        <v>2.1</v>
      </c>
      <c r="S783" s="4">
        <v>2421.9661999999998</v>
      </c>
      <c r="T783" s="4">
        <v>912998</v>
      </c>
      <c r="U783" s="4">
        <v>3.6</v>
      </c>
      <c r="V783" s="4">
        <v>3.5</v>
      </c>
      <c r="W783" s="4">
        <v>0.66600000000000004</v>
      </c>
      <c r="X783" s="4">
        <v>12.5</v>
      </c>
      <c r="Y783" s="4"/>
    </row>
    <row r="784" spans="1:25" x14ac:dyDescent="0.3">
      <c r="A784" s="4" t="s">
        <v>74</v>
      </c>
      <c r="B784" s="4">
        <v>2003</v>
      </c>
      <c r="C784" s="4" t="s">
        <v>23</v>
      </c>
      <c r="D784" s="4" t="str">
        <f>IF(Table1_2[[#This Row],[Life Span ]]&lt;65,"Low",IF(Table1_2[[#This Row],[Life Span ]]&lt;75,"Medium","High"))</f>
        <v>Medium</v>
      </c>
      <c r="E784" s="4">
        <v>73</v>
      </c>
      <c r="F784" s="4">
        <v>22</v>
      </c>
      <c r="G784" s="4">
        <f>AVERAGE(Table1_2[[#This Row],[Adult Mortality]],Table1_2[[#This Row],[infant deaths]])</f>
        <v>14.5</v>
      </c>
      <c r="H784" s="4">
        <v>7</v>
      </c>
      <c r="I784" s="4">
        <v>6.32</v>
      </c>
      <c r="J784" s="4">
        <v>293.01966010000001</v>
      </c>
      <c r="K784" s="3">
        <v>79</v>
      </c>
      <c r="L784" s="4">
        <v>0</v>
      </c>
      <c r="M784" s="4">
        <v>46.1</v>
      </c>
      <c r="N784" s="4">
        <v>8</v>
      </c>
      <c r="O784" s="4">
        <v>65</v>
      </c>
      <c r="P784" s="4">
        <v>5.53</v>
      </c>
      <c r="Q784" s="4">
        <v>79</v>
      </c>
      <c r="R784" s="4">
        <v>2.2999999999999998</v>
      </c>
      <c r="S784" s="4">
        <v>2372.628827</v>
      </c>
      <c r="T784" s="4">
        <v>896776</v>
      </c>
      <c r="U784" s="4">
        <v>3.6</v>
      </c>
      <c r="V784" s="4">
        <v>3.5</v>
      </c>
      <c r="W784" s="4">
        <v>0.66500000000000004</v>
      </c>
      <c r="X784" s="4">
        <v>12.4</v>
      </c>
      <c r="Y784" s="4"/>
    </row>
    <row r="785" spans="1:25" x14ac:dyDescent="0.3">
      <c r="A785" s="4" t="s">
        <v>74</v>
      </c>
      <c r="B785" s="4">
        <v>2002</v>
      </c>
      <c r="C785" s="4" t="s">
        <v>23</v>
      </c>
      <c r="D785" s="4" t="str">
        <f>IF(Table1_2[[#This Row],[Life Span ]]&lt;65,"Low",IF(Table1_2[[#This Row],[Life Span ]]&lt;75,"Medium","High"))</f>
        <v>Medium</v>
      </c>
      <c r="E785" s="4">
        <v>71.400000000000006</v>
      </c>
      <c r="F785" s="4">
        <v>189</v>
      </c>
      <c r="G785" s="4">
        <f>AVERAGE(Table1_2[[#This Row],[Adult Mortality]],Table1_2[[#This Row],[infant deaths]])</f>
        <v>98</v>
      </c>
      <c r="H785" s="4">
        <v>7</v>
      </c>
      <c r="I785" s="4">
        <v>6.43</v>
      </c>
      <c r="J785" s="4">
        <v>4.6735922700000003</v>
      </c>
      <c r="K785" s="3">
        <v>63</v>
      </c>
      <c r="L785" s="4">
        <v>0</v>
      </c>
      <c r="M785" s="4">
        <v>45.1</v>
      </c>
      <c r="N785" s="4">
        <v>8</v>
      </c>
      <c r="O785" s="4">
        <v>74</v>
      </c>
      <c r="P785" s="4">
        <v>5.79</v>
      </c>
      <c r="Q785" s="4">
        <v>82</v>
      </c>
      <c r="R785" s="4">
        <v>2.4</v>
      </c>
      <c r="S785" s="4">
        <v>38.465780000000002</v>
      </c>
      <c r="T785" s="4">
        <v>8832285</v>
      </c>
      <c r="U785" s="4">
        <v>3.7</v>
      </c>
      <c r="V785" s="4">
        <v>3.6</v>
      </c>
      <c r="W785" s="4">
        <v>0.66</v>
      </c>
      <c r="X785" s="4">
        <v>12.3</v>
      </c>
      <c r="Y785" s="4"/>
    </row>
    <row r="786" spans="1:25" x14ac:dyDescent="0.3">
      <c r="A786" s="4" t="s">
        <v>74</v>
      </c>
      <c r="B786" s="4">
        <v>2001</v>
      </c>
      <c r="C786" s="4" t="s">
        <v>23</v>
      </c>
      <c r="D786" s="4" t="str">
        <f>IF(Table1_2[[#This Row],[Life Span ]]&lt;65,"Low",IF(Table1_2[[#This Row],[Life Span ]]&lt;75,"Medium","High"))</f>
        <v>Medium</v>
      </c>
      <c r="E786" s="4">
        <v>71.2</v>
      </c>
      <c r="F786" s="4">
        <v>188</v>
      </c>
      <c r="G786" s="4">
        <f>AVERAGE(Table1_2[[#This Row],[Adult Mortality]],Table1_2[[#This Row],[infant deaths]])</f>
        <v>97.5</v>
      </c>
      <c r="H786" s="4">
        <v>7</v>
      </c>
      <c r="I786" s="4">
        <v>6.13</v>
      </c>
      <c r="J786" s="4">
        <v>340.02399450000001</v>
      </c>
      <c r="K786" s="3">
        <v>66</v>
      </c>
      <c r="L786" s="4">
        <v>113</v>
      </c>
      <c r="M786" s="4">
        <v>44.1</v>
      </c>
      <c r="N786" s="4">
        <v>9</v>
      </c>
      <c r="O786" s="4">
        <v>71</v>
      </c>
      <c r="P786" s="4">
        <v>5.59</v>
      </c>
      <c r="Q786" s="4">
        <v>72</v>
      </c>
      <c r="R786" s="4">
        <v>2.5</v>
      </c>
      <c r="S786" s="4">
        <v>2862.1548360000002</v>
      </c>
      <c r="T786" s="4">
        <v>8697126</v>
      </c>
      <c r="U786" s="4">
        <v>3.8</v>
      </c>
      <c r="V786" s="4">
        <v>3.6</v>
      </c>
      <c r="W786" s="4">
        <v>0.65600000000000003</v>
      </c>
      <c r="X786" s="4">
        <v>12.3</v>
      </c>
      <c r="Y786" s="4"/>
    </row>
    <row r="787" spans="1:25" x14ac:dyDescent="0.3">
      <c r="A787" s="4" t="s">
        <v>74</v>
      </c>
      <c r="B787" s="4">
        <v>2000</v>
      </c>
      <c r="C787" s="4" t="s">
        <v>23</v>
      </c>
      <c r="D787" s="4" t="str">
        <f>IF(Table1_2[[#This Row],[Life Span ]]&lt;65,"Low",IF(Table1_2[[#This Row],[Life Span ]]&lt;75,"Medium","High"))</f>
        <v>Medium</v>
      </c>
      <c r="E787" s="4">
        <v>72</v>
      </c>
      <c r="F787" s="4">
        <v>176</v>
      </c>
      <c r="G787" s="4">
        <f>AVERAGE(Table1_2[[#This Row],[Adult Mortality]],Table1_2[[#This Row],[infant deaths]])</f>
        <v>91.5</v>
      </c>
      <c r="H787" s="4">
        <v>7</v>
      </c>
      <c r="I787" s="4">
        <v>6.58</v>
      </c>
      <c r="J787" s="4">
        <v>44.792478119999998</v>
      </c>
      <c r="K787" s="3">
        <v>68</v>
      </c>
      <c r="L787" s="4">
        <v>253</v>
      </c>
      <c r="M787" s="4">
        <v>43.1</v>
      </c>
      <c r="N787" s="4">
        <v>9</v>
      </c>
      <c r="O787" s="4">
        <v>71</v>
      </c>
      <c r="P787" s="4">
        <v>5.9</v>
      </c>
      <c r="Q787" s="4">
        <v>78</v>
      </c>
      <c r="R787" s="4">
        <v>2.5</v>
      </c>
      <c r="S787" s="4">
        <v>282.42419999999998</v>
      </c>
      <c r="T787" s="4">
        <v>8562622</v>
      </c>
      <c r="U787" s="4">
        <v>3.8</v>
      </c>
      <c r="V787" s="4">
        <v>3.7</v>
      </c>
      <c r="W787" s="4">
        <v>0.65100000000000002</v>
      </c>
      <c r="X787" s="4">
        <v>12.2</v>
      </c>
      <c r="Y787" s="4"/>
    </row>
    <row r="788" spans="1:25" x14ac:dyDescent="0.3">
      <c r="A788" s="4" t="s">
        <v>75</v>
      </c>
      <c r="B788" s="4">
        <v>2015</v>
      </c>
      <c r="C788" s="4" t="s">
        <v>23</v>
      </c>
      <c r="D788" s="4" t="str">
        <f>IF(Table1_2[[#This Row],[Life Span ]]&lt;65,"Low",IF(Table1_2[[#This Row],[Life Span ]]&lt;75,"Medium","High"))</f>
        <v>High</v>
      </c>
      <c r="E788" s="4">
        <v>76.2</v>
      </c>
      <c r="F788" s="4">
        <v>118</v>
      </c>
      <c r="G788" s="4">
        <f>AVERAGE(Table1_2[[#This Row],[Adult Mortality]],Table1_2[[#This Row],[infant deaths]])</f>
        <v>62</v>
      </c>
      <c r="H788" s="4">
        <v>6</v>
      </c>
      <c r="I788" s="4">
        <v>3.82</v>
      </c>
      <c r="J788" s="4">
        <v>0</v>
      </c>
      <c r="K788" s="3">
        <v>78</v>
      </c>
      <c r="L788" s="4">
        <v>0</v>
      </c>
      <c r="M788" s="4">
        <v>54.2</v>
      </c>
      <c r="N788" s="4">
        <v>7</v>
      </c>
      <c r="O788" s="4">
        <v>84</v>
      </c>
      <c r="P788" s="4">
        <v>5.9</v>
      </c>
      <c r="Q788" s="4">
        <v>78</v>
      </c>
      <c r="R788" s="4">
        <v>0.1</v>
      </c>
      <c r="S788" s="4">
        <v>625.62224000000003</v>
      </c>
      <c r="T788" s="4">
        <v>16144368</v>
      </c>
      <c r="U788" s="4">
        <v>1.2</v>
      </c>
      <c r="V788" s="4">
        <v>1.1000000000000001</v>
      </c>
      <c r="W788" s="4">
        <v>0.73899999999999999</v>
      </c>
      <c r="X788" s="4">
        <v>14</v>
      </c>
      <c r="Y788" s="4"/>
    </row>
    <row r="789" spans="1:25" x14ac:dyDescent="0.3">
      <c r="A789" s="4" t="s">
        <v>75</v>
      </c>
      <c r="B789" s="4">
        <v>2014</v>
      </c>
      <c r="C789" s="4" t="s">
        <v>23</v>
      </c>
      <c r="D789" s="4" t="str">
        <f>IF(Table1_2[[#This Row],[Life Span ]]&lt;65,"Low",IF(Table1_2[[#This Row],[Life Span ]]&lt;75,"Medium","High"))</f>
        <v>High</v>
      </c>
      <c r="E789" s="4">
        <v>76</v>
      </c>
      <c r="F789" s="4">
        <v>121</v>
      </c>
      <c r="G789" s="4">
        <f>AVERAGE(Table1_2[[#This Row],[Adult Mortality]],Table1_2[[#This Row],[infant deaths]])</f>
        <v>63.5</v>
      </c>
      <c r="H789" s="4">
        <v>6</v>
      </c>
      <c r="I789" s="4">
        <v>3.82</v>
      </c>
      <c r="J789" s="4">
        <v>79.116263410000002</v>
      </c>
      <c r="K789" s="3">
        <v>83</v>
      </c>
      <c r="L789" s="4">
        <v>0</v>
      </c>
      <c r="M789" s="4">
        <v>53.5</v>
      </c>
      <c r="N789" s="4">
        <v>7</v>
      </c>
      <c r="O789" s="4">
        <v>84</v>
      </c>
      <c r="P789" s="4">
        <v>9.16</v>
      </c>
      <c r="Q789" s="4">
        <v>83</v>
      </c>
      <c r="R789" s="4">
        <v>0.1</v>
      </c>
      <c r="S789" s="4">
        <v>6432.2165370000002</v>
      </c>
      <c r="T789" s="4">
        <v>1593112</v>
      </c>
      <c r="U789" s="4">
        <v>1.2</v>
      </c>
      <c r="V789" s="4">
        <v>1.1000000000000001</v>
      </c>
      <c r="W789" s="4">
        <v>0.73699999999999999</v>
      </c>
      <c r="X789" s="4">
        <v>14</v>
      </c>
      <c r="Y789" s="4"/>
    </row>
    <row r="790" spans="1:25" x14ac:dyDescent="0.3">
      <c r="A790" s="4" t="s">
        <v>75</v>
      </c>
      <c r="B790" s="4">
        <v>2013</v>
      </c>
      <c r="C790" s="4" t="s">
        <v>23</v>
      </c>
      <c r="D790" s="4" t="str">
        <f>IF(Table1_2[[#This Row],[Life Span ]]&lt;65,"Low",IF(Table1_2[[#This Row],[Life Span ]]&lt;75,"Medium","High"))</f>
        <v>High</v>
      </c>
      <c r="E790" s="4">
        <v>76</v>
      </c>
      <c r="F790" s="4">
        <v>121</v>
      </c>
      <c r="G790" s="4">
        <f>AVERAGE(Table1_2[[#This Row],[Adult Mortality]],Table1_2[[#This Row],[infant deaths]])</f>
        <v>63.5</v>
      </c>
      <c r="H790" s="4">
        <v>6</v>
      </c>
      <c r="I790" s="4">
        <v>3.77</v>
      </c>
      <c r="J790" s="4">
        <v>59.128502040000001</v>
      </c>
      <c r="K790" s="3">
        <v>87</v>
      </c>
      <c r="L790" s="4">
        <v>0</v>
      </c>
      <c r="M790" s="4">
        <v>52.8</v>
      </c>
      <c r="N790" s="4">
        <v>8</v>
      </c>
      <c r="O790" s="4">
        <v>87</v>
      </c>
      <c r="P790" s="4">
        <v>7.29</v>
      </c>
      <c r="Q790" s="4">
        <v>87</v>
      </c>
      <c r="R790" s="4">
        <v>0.1</v>
      </c>
      <c r="S790" s="4">
        <v>674.98289999999997</v>
      </c>
      <c r="T790" s="4">
        <v>15661547</v>
      </c>
      <c r="U790" s="4">
        <v>1.3</v>
      </c>
      <c r="V790" s="4">
        <v>1.1000000000000001</v>
      </c>
      <c r="W790" s="4">
        <v>0.72499999999999998</v>
      </c>
      <c r="X790" s="4">
        <v>13.4</v>
      </c>
      <c r="Y790" s="4"/>
    </row>
    <row r="791" spans="1:25" x14ac:dyDescent="0.3">
      <c r="A791" s="4" t="s">
        <v>75</v>
      </c>
      <c r="B791" s="4">
        <v>2012</v>
      </c>
      <c r="C791" s="4" t="s">
        <v>23</v>
      </c>
      <c r="D791" s="4" t="str">
        <f>IF(Table1_2[[#This Row],[Life Span ]]&lt;65,"Low",IF(Table1_2[[#This Row],[Life Span ]]&lt;75,"Medium","High"))</f>
        <v>High</v>
      </c>
      <c r="E791" s="4">
        <v>75.5</v>
      </c>
      <c r="F791" s="4">
        <v>127</v>
      </c>
      <c r="G791" s="4">
        <f>AVERAGE(Table1_2[[#This Row],[Adult Mortality]],Table1_2[[#This Row],[infant deaths]])</f>
        <v>67</v>
      </c>
      <c r="H791" s="4">
        <v>7</v>
      </c>
      <c r="I791" s="4">
        <v>3.92</v>
      </c>
      <c r="J791" s="4">
        <v>41.880877120000001</v>
      </c>
      <c r="K791" s="3">
        <v>88</v>
      </c>
      <c r="L791" s="4">
        <v>72</v>
      </c>
      <c r="M791" s="4">
        <v>52.1</v>
      </c>
      <c r="N791" s="4">
        <v>8</v>
      </c>
      <c r="O791" s="4">
        <v>85</v>
      </c>
      <c r="P791" s="4">
        <v>6.48</v>
      </c>
      <c r="Q791" s="4">
        <v>87</v>
      </c>
      <c r="R791" s="4">
        <v>0.1</v>
      </c>
      <c r="S791" s="4">
        <v>572.14313000000004</v>
      </c>
      <c r="T791" s="4">
        <v>15419666</v>
      </c>
      <c r="U791" s="4">
        <v>1.3</v>
      </c>
      <c r="V791" s="4">
        <v>1.2</v>
      </c>
      <c r="W791" s="4">
        <v>0.71699999999999997</v>
      </c>
      <c r="X791" s="4">
        <v>13.3</v>
      </c>
      <c r="Y791" s="4"/>
    </row>
    <row r="792" spans="1:25" x14ac:dyDescent="0.3">
      <c r="A792" s="4" t="s">
        <v>75</v>
      </c>
      <c r="B792" s="4">
        <v>2011</v>
      </c>
      <c r="C792" s="4" t="s">
        <v>23</v>
      </c>
      <c r="D792" s="4" t="str">
        <f>IF(Table1_2[[#This Row],[Life Span ]]&lt;65,"Low",IF(Table1_2[[#This Row],[Life Span ]]&lt;75,"Medium","High"))</f>
        <v>High</v>
      </c>
      <c r="E792" s="4">
        <v>75.3</v>
      </c>
      <c r="F792" s="4">
        <v>131</v>
      </c>
      <c r="G792" s="4">
        <f>AVERAGE(Table1_2[[#This Row],[Adult Mortality]],Table1_2[[#This Row],[infant deaths]])</f>
        <v>69</v>
      </c>
      <c r="H792" s="4">
        <v>7</v>
      </c>
      <c r="I792" s="4">
        <v>3.99</v>
      </c>
      <c r="J792" s="4">
        <v>344.74121639999998</v>
      </c>
      <c r="K792" s="3">
        <v>88</v>
      </c>
      <c r="L792" s="4">
        <v>257</v>
      </c>
      <c r="M792" s="4">
        <v>51.4</v>
      </c>
      <c r="N792" s="4">
        <v>8</v>
      </c>
      <c r="O792" s="4">
        <v>85</v>
      </c>
      <c r="P792" s="4">
        <v>5.92</v>
      </c>
      <c r="Q792" s="4">
        <v>88</v>
      </c>
      <c r="R792" s="4">
        <v>0.1</v>
      </c>
      <c r="S792" s="4">
        <v>5223.3517629999997</v>
      </c>
      <c r="T792" s="4">
        <v>15177355</v>
      </c>
      <c r="U792" s="4">
        <v>1.3</v>
      </c>
      <c r="V792" s="4">
        <v>1.2</v>
      </c>
      <c r="W792" s="4">
        <v>0.71</v>
      </c>
      <c r="X792" s="4">
        <v>13.2</v>
      </c>
      <c r="Y792" s="4"/>
    </row>
    <row r="793" spans="1:25" x14ac:dyDescent="0.3">
      <c r="A793" s="4" t="s">
        <v>75</v>
      </c>
      <c r="B793" s="4">
        <v>2010</v>
      </c>
      <c r="C793" s="4" t="s">
        <v>23</v>
      </c>
      <c r="D793" s="4" t="str">
        <f>IF(Table1_2[[#This Row],[Life Span ]]&lt;65,"Low",IF(Table1_2[[#This Row],[Life Span ]]&lt;75,"Medium","High"))</f>
        <v>High</v>
      </c>
      <c r="E793" s="4">
        <v>75</v>
      </c>
      <c r="F793" s="4">
        <v>134</v>
      </c>
      <c r="G793" s="4">
        <f>AVERAGE(Table1_2[[#This Row],[Adult Mortality]],Table1_2[[#This Row],[infant deaths]])</f>
        <v>70.5</v>
      </c>
      <c r="H793" s="4">
        <v>7</v>
      </c>
      <c r="I793" s="4">
        <v>3.95</v>
      </c>
      <c r="J793" s="4">
        <v>367.92856519999998</v>
      </c>
      <c r="K793" s="3">
        <v>9</v>
      </c>
      <c r="L793" s="4">
        <v>0</v>
      </c>
      <c r="M793" s="4">
        <v>5.7</v>
      </c>
      <c r="N793" s="4">
        <v>8</v>
      </c>
      <c r="O793" s="4">
        <v>88</v>
      </c>
      <c r="P793" s="4">
        <v>5.9</v>
      </c>
      <c r="Q793" s="4">
        <v>91</v>
      </c>
      <c r="R793" s="4">
        <v>0.1</v>
      </c>
      <c r="S793" s="4">
        <v>4657.3236100000004</v>
      </c>
      <c r="T793" s="4">
        <v>1493469</v>
      </c>
      <c r="U793" s="4">
        <v>1.3</v>
      </c>
      <c r="V793" s="4">
        <v>1.2</v>
      </c>
      <c r="W793" s="4">
        <v>0.70299999999999996</v>
      </c>
      <c r="X793" s="4">
        <v>13.1</v>
      </c>
      <c r="Y793" s="4"/>
    </row>
    <row r="794" spans="1:25" x14ac:dyDescent="0.3">
      <c r="A794" s="4" t="s">
        <v>75</v>
      </c>
      <c r="B794" s="4">
        <v>2009</v>
      </c>
      <c r="C794" s="4" t="s">
        <v>23</v>
      </c>
      <c r="D794" s="4" t="str">
        <f>IF(Table1_2[[#This Row],[Life Span ]]&lt;65,"Low",IF(Table1_2[[#This Row],[Life Span ]]&lt;75,"Medium","High"))</f>
        <v>High</v>
      </c>
      <c r="E794" s="4">
        <v>75.099999999999994</v>
      </c>
      <c r="F794" s="4">
        <v>137</v>
      </c>
      <c r="G794" s="4">
        <f>AVERAGE(Table1_2[[#This Row],[Adult Mortality]],Table1_2[[#This Row],[infant deaths]])</f>
        <v>72</v>
      </c>
      <c r="H794" s="4">
        <v>7</v>
      </c>
      <c r="I794" s="4">
        <v>3.87</v>
      </c>
      <c r="J794" s="4">
        <v>282.14400660000001</v>
      </c>
      <c r="K794" s="3">
        <v>91</v>
      </c>
      <c r="L794" s="4">
        <v>0</v>
      </c>
      <c r="M794" s="4">
        <v>5</v>
      </c>
      <c r="N794" s="4">
        <v>8</v>
      </c>
      <c r="O794" s="4">
        <v>91</v>
      </c>
      <c r="P794" s="4">
        <v>5.58</v>
      </c>
      <c r="Q794" s="4">
        <v>94</v>
      </c>
      <c r="R794" s="4">
        <v>0.1</v>
      </c>
      <c r="S794" s="4">
        <v>4255.5657099999999</v>
      </c>
      <c r="T794" s="4">
        <v>14691275</v>
      </c>
      <c r="U794" s="4">
        <v>1.3</v>
      </c>
      <c r="V794" s="4">
        <v>1.2</v>
      </c>
      <c r="W794" s="4">
        <v>0.70199999999999996</v>
      </c>
      <c r="X794" s="4">
        <v>13.1</v>
      </c>
      <c r="Y794" s="4"/>
    </row>
    <row r="795" spans="1:25" x14ac:dyDescent="0.3">
      <c r="A795" s="4" t="s">
        <v>75</v>
      </c>
      <c r="B795" s="4">
        <v>2008</v>
      </c>
      <c r="C795" s="4" t="s">
        <v>23</v>
      </c>
      <c r="D795" s="4" t="str">
        <f>IF(Table1_2[[#This Row],[Life Span ]]&lt;65,"Low",IF(Table1_2[[#This Row],[Life Span ]]&lt;75,"Medium","High"))</f>
        <v>Medium</v>
      </c>
      <c r="E795" s="4">
        <v>74.599999999999994</v>
      </c>
      <c r="F795" s="4">
        <v>139</v>
      </c>
      <c r="G795" s="4">
        <f>AVERAGE(Table1_2[[#This Row],[Adult Mortality]],Table1_2[[#This Row],[infant deaths]])</f>
        <v>73</v>
      </c>
      <c r="H795" s="4">
        <v>7</v>
      </c>
      <c r="I795" s="4">
        <v>3.76</v>
      </c>
      <c r="J795" s="4">
        <v>197.93030769999999</v>
      </c>
      <c r="K795" s="3">
        <v>93</v>
      </c>
      <c r="L795" s="4">
        <v>1</v>
      </c>
      <c r="M795" s="4">
        <v>49.3</v>
      </c>
      <c r="N795" s="4">
        <v>9</v>
      </c>
      <c r="O795" s="4">
        <v>94</v>
      </c>
      <c r="P795" s="4">
        <v>5.66</v>
      </c>
      <c r="Q795" s="4">
        <v>96</v>
      </c>
      <c r="R795" s="4">
        <v>0.1</v>
      </c>
      <c r="S795" s="4">
        <v>4274.9526500000002</v>
      </c>
      <c r="T795" s="4">
        <v>14447562</v>
      </c>
      <c r="U795" s="4">
        <v>1.3</v>
      </c>
      <c r="V795" s="4">
        <v>1.2</v>
      </c>
      <c r="W795" s="4">
        <v>0.69799999999999995</v>
      </c>
      <c r="X795" s="4">
        <v>13</v>
      </c>
      <c r="Y795" s="4"/>
    </row>
    <row r="796" spans="1:25" x14ac:dyDescent="0.3">
      <c r="A796" s="4" t="s">
        <v>75</v>
      </c>
      <c r="B796" s="4">
        <v>2007</v>
      </c>
      <c r="C796" s="4" t="s">
        <v>23</v>
      </c>
      <c r="D796" s="4" t="str">
        <f>IF(Table1_2[[#This Row],[Life Span ]]&lt;65,"Low",IF(Table1_2[[#This Row],[Life Span ]]&lt;75,"Medium","High"))</f>
        <v>Medium</v>
      </c>
      <c r="E796" s="4">
        <v>74.7</v>
      </c>
      <c r="F796" s="4">
        <v>14</v>
      </c>
      <c r="G796" s="4">
        <f>AVERAGE(Table1_2[[#This Row],[Adult Mortality]],Table1_2[[#This Row],[infant deaths]])</f>
        <v>10.5</v>
      </c>
      <c r="H796" s="4">
        <v>7</v>
      </c>
      <c r="I796" s="4">
        <v>3.63</v>
      </c>
      <c r="J796" s="4">
        <v>19.60467787</v>
      </c>
      <c r="K796" s="3">
        <v>94</v>
      </c>
      <c r="L796" s="4">
        <v>0</v>
      </c>
      <c r="M796" s="4">
        <v>48.6</v>
      </c>
      <c r="N796" s="4">
        <v>9</v>
      </c>
      <c r="O796" s="4">
        <v>95</v>
      </c>
      <c r="P796" s="4">
        <v>5.94</v>
      </c>
      <c r="Q796" s="4">
        <v>96</v>
      </c>
      <c r="R796" s="4">
        <v>0.2</v>
      </c>
      <c r="S796" s="4">
        <v>359.71886000000001</v>
      </c>
      <c r="T796" s="4">
        <v>1425453</v>
      </c>
      <c r="U796" s="4">
        <v>1.4</v>
      </c>
      <c r="V796" s="4">
        <v>1.3</v>
      </c>
      <c r="W796" s="4">
        <v>0.69599999999999995</v>
      </c>
      <c r="X796" s="4">
        <v>12.9</v>
      </c>
      <c r="Y796" s="4"/>
    </row>
    <row r="797" spans="1:25" x14ac:dyDescent="0.3">
      <c r="A797" s="4" t="s">
        <v>75</v>
      </c>
      <c r="B797" s="4">
        <v>2006</v>
      </c>
      <c r="C797" s="4" t="s">
        <v>23</v>
      </c>
      <c r="D797" s="4" t="str">
        <f>IF(Table1_2[[#This Row],[Life Span ]]&lt;65,"Low",IF(Table1_2[[#This Row],[Life Span ]]&lt;75,"Medium","High"))</f>
        <v>Medium</v>
      </c>
      <c r="E797" s="4">
        <v>74.400000000000006</v>
      </c>
      <c r="F797" s="4">
        <v>144</v>
      </c>
      <c r="G797" s="4">
        <f>AVERAGE(Table1_2[[#This Row],[Adult Mortality]],Table1_2[[#This Row],[infant deaths]])</f>
        <v>76</v>
      </c>
      <c r="H797" s="4">
        <v>8</v>
      </c>
      <c r="I797" s="4">
        <v>3.52</v>
      </c>
      <c r="J797" s="4">
        <v>19.13983284</v>
      </c>
      <c r="K797" s="3">
        <v>96</v>
      </c>
      <c r="L797" s="4">
        <v>0</v>
      </c>
      <c r="M797" s="4">
        <v>47.9</v>
      </c>
      <c r="N797" s="4">
        <v>9</v>
      </c>
      <c r="O797" s="4">
        <v>92</v>
      </c>
      <c r="P797" s="4">
        <v>5.86</v>
      </c>
      <c r="Q797" s="4">
        <v>96</v>
      </c>
      <c r="R797" s="4">
        <v>0.3</v>
      </c>
      <c r="S797" s="4">
        <v>335.786541</v>
      </c>
      <c r="T797" s="4">
        <v>1396748</v>
      </c>
      <c r="U797" s="4">
        <v>1.4</v>
      </c>
      <c r="V797" s="4">
        <v>1.3</v>
      </c>
      <c r="W797" s="4">
        <v>0.69299999999999995</v>
      </c>
      <c r="X797" s="4">
        <v>12.8</v>
      </c>
      <c r="Y797" s="4"/>
    </row>
    <row r="798" spans="1:25" x14ac:dyDescent="0.3">
      <c r="A798" s="4" t="s">
        <v>75</v>
      </c>
      <c r="B798" s="4">
        <v>2005</v>
      </c>
      <c r="C798" s="4" t="s">
        <v>23</v>
      </c>
      <c r="D798" s="4" t="str">
        <f>IF(Table1_2[[#This Row],[Life Span ]]&lt;65,"Low",IF(Table1_2[[#This Row],[Life Span ]]&lt;75,"Medium","High"))</f>
        <v>Medium</v>
      </c>
      <c r="E798" s="4">
        <v>74.2</v>
      </c>
      <c r="F798" s="4">
        <v>151</v>
      </c>
      <c r="G798" s="4">
        <f>AVERAGE(Table1_2[[#This Row],[Adult Mortality]],Table1_2[[#This Row],[infant deaths]])</f>
        <v>79.5</v>
      </c>
      <c r="H798" s="4">
        <v>8</v>
      </c>
      <c r="I798" s="4">
        <v>3.54</v>
      </c>
      <c r="J798" s="4">
        <v>18.093171139999999</v>
      </c>
      <c r="K798" s="3">
        <v>92</v>
      </c>
      <c r="L798" s="4">
        <v>0</v>
      </c>
      <c r="M798" s="4">
        <v>47.2</v>
      </c>
      <c r="N798" s="4">
        <v>9</v>
      </c>
      <c r="O798" s="4">
        <v>89</v>
      </c>
      <c r="P798" s="4">
        <v>5.87</v>
      </c>
      <c r="Q798" s="4">
        <v>92</v>
      </c>
      <c r="R798" s="4">
        <v>0.3</v>
      </c>
      <c r="S798" s="4">
        <v>321.94254699999999</v>
      </c>
      <c r="T798" s="4">
        <v>13735233</v>
      </c>
      <c r="U798" s="4">
        <v>1.4</v>
      </c>
      <c r="V798" s="4">
        <v>1.3</v>
      </c>
      <c r="W798" s="4">
        <v>0.68799999999999994</v>
      </c>
      <c r="X798" s="4">
        <v>12.8</v>
      </c>
      <c r="Y798" s="4"/>
    </row>
    <row r="799" spans="1:25" x14ac:dyDescent="0.3">
      <c r="A799" s="4" t="s">
        <v>75</v>
      </c>
      <c r="B799" s="4">
        <v>2004</v>
      </c>
      <c r="C799" s="4" t="s">
        <v>23</v>
      </c>
      <c r="D799" s="4" t="str">
        <f>IF(Table1_2[[#This Row],[Life Span ]]&lt;65,"Low",IF(Table1_2[[#This Row],[Life Span ]]&lt;75,"Medium","High"))</f>
        <v>Medium</v>
      </c>
      <c r="E799" s="4">
        <v>74.400000000000006</v>
      </c>
      <c r="F799" s="4">
        <v>148</v>
      </c>
      <c r="G799" s="4">
        <f>AVERAGE(Table1_2[[#This Row],[Adult Mortality]],Table1_2[[#This Row],[infant deaths]])</f>
        <v>78</v>
      </c>
      <c r="H799" s="4">
        <v>8</v>
      </c>
      <c r="I799" s="4">
        <v>3.65</v>
      </c>
      <c r="J799" s="4">
        <v>16.379204049999998</v>
      </c>
      <c r="K799" s="3">
        <v>88</v>
      </c>
      <c r="L799" s="4">
        <v>0</v>
      </c>
      <c r="M799" s="4">
        <v>46.5</v>
      </c>
      <c r="N799" s="4">
        <v>9</v>
      </c>
      <c r="O799" s="4">
        <v>9</v>
      </c>
      <c r="P799" s="4">
        <v>6.22</v>
      </c>
      <c r="Q799" s="4">
        <v>88</v>
      </c>
      <c r="R799" s="4">
        <v>0.3</v>
      </c>
      <c r="S799" s="4">
        <v>278.55789199999998</v>
      </c>
      <c r="T799" s="4">
        <v>1359647</v>
      </c>
      <c r="U799" s="4">
        <v>1.5</v>
      </c>
      <c r="V799" s="4">
        <v>1.3</v>
      </c>
      <c r="W799" s="4">
        <v>0.68200000000000005</v>
      </c>
      <c r="X799" s="4">
        <v>12.7</v>
      </c>
      <c r="Y799" s="4"/>
    </row>
    <row r="800" spans="1:25" x14ac:dyDescent="0.3">
      <c r="A800" s="4" t="s">
        <v>75</v>
      </c>
      <c r="B800" s="4">
        <v>2003</v>
      </c>
      <c r="C800" s="4" t="s">
        <v>23</v>
      </c>
      <c r="D800" s="4" t="str">
        <f>IF(Table1_2[[#This Row],[Life Span ]]&lt;65,"Low",IF(Table1_2[[#This Row],[Life Span ]]&lt;75,"Medium","High"))</f>
        <v>Medium</v>
      </c>
      <c r="E800" s="4">
        <v>74.400000000000006</v>
      </c>
      <c r="F800" s="4">
        <v>151</v>
      </c>
      <c r="G800" s="4">
        <f>AVERAGE(Table1_2[[#This Row],[Adult Mortality]],Table1_2[[#This Row],[infant deaths]])</f>
        <v>79.5</v>
      </c>
      <c r="H800" s="4">
        <v>8</v>
      </c>
      <c r="I800" s="4">
        <v>3.69</v>
      </c>
      <c r="J800" s="4">
        <v>18.261832810000001</v>
      </c>
      <c r="K800" s="3">
        <v>82</v>
      </c>
      <c r="L800" s="4">
        <v>0</v>
      </c>
      <c r="M800" s="4">
        <v>45.8</v>
      </c>
      <c r="N800" s="4">
        <v>10</v>
      </c>
      <c r="O800" s="4">
        <v>97</v>
      </c>
      <c r="P800" s="4">
        <v>6.46</v>
      </c>
      <c r="Q800" s="4">
        <v>87</v>
      </c>
      <c r="R800" s="4">
        <v>0.3</v>
      </c>
      <c r="S800" s="4">
        <v>244.46897999999999</v>
      </c>
      <c r="T800" s="4">
        <v>1328961</v>
      </c>
      <c r="U800" s="4">
        <v>1.5</v>
      </c>
      <c r="V800" s="4">
        <v>1.4</v>
      </c>
      <c r="W800" s="4">
        <v>0.67900000000000005</v>
      </c>
      <c r="X800" s="4">
        <v>12.6</v>
      </c>
      <c r="Y800" s="4"/>
    </row>
    <row r="801" spans="1:25" x14ac:dyDescent="0.3">
      <c r="A801" s="4" t="s">
        <v>75</v>
      </c>
      <c r="B801" s="4">
        <v>2002</v>
      </c>
      <c r="C801" s="4" t="s">
        <v>23</v>
      </c>
      <c r="D801" s="4" t="str">
        <f>IF(Table1_2[[#This Row],[Life Span ]]&lt;65,"Low",IF(Table1_2[[#This Row],[Life Span ]]&lt;75,"Medium","High"))</f>
        <v>Medium</v>
      </c>
      <c r="E801" s="4">
        <v>73.599999999999994</v>
      </c>
      <c r="F801" s="4">
        <v>157</v>
      </c>
      <c r="G801" s="4">
        <f>AVERAGE(Table1_2[[#This Row],[Adult Mortality]],Table1_2[[#This Row],[infant deaths]])</f>
        <v>82.5</v>
      </c>
      <c r="H801" s="4">
        <v>8</v>
      </c>
      <c r="I801" s="4">
        <v>3.88</v>
      </c>
      <c r="J801" s="4">
        <v>187.3843511</v>
      </c>
      <c r="K801" s="3">
        <v>75</v>
      </c>
      <c r="L801" s="4">
        <v>0</v>
      </c>
      <c r="M801" s="4">
        <v>45.1</v>
      </c>
      <c r="N801" s="4">
        <v>10</v>
      </c>
      <c r="O801" s="4">
        <v>88</v>
      </c>
      <c r="P801" s="4">
        <v>4.62</v>
      </c>
      <c r="Q801" s="4">
        <v>88</v>
      </c>
      <c r="R801" s="4">
        <v>0.3</v>
      </c>
      <c r="S801" s="4">
        <v>2183.9667960000002</v>
      </c>
      <c r="T801" s="4">
        <v>13726</v>
      </c>
      <c r="U801" s="4">
        <v>1.5</v>
      </c>
      <c r="V801" s="4">
        <v>1.4</v>
      </c>
      <c r="W801" s="4">
        <v>0.67500000000000004</v>
      </c>
      <c r="X801" s="4">
        <v>12.5</v>
      </c>
      <c r="Y801" s="4"/>
    </row>
    <row r="802" spans="1:25" x14ac:dyDescent="0.3">
      <c r="A802" s="4" t="s">
        <v>75</v>
      </c>
      <c r="B802" s="4">
        <v>2001</v>
      </c>
      <c r="C802" s="4" t="s">
        <v>23</v>
      </c>
      <c r="D802" s="4" t="str">
        <f>IF(Table1_2[[#This Row],[Life Span ]]&lt;65,"Low",IF(Table1_2[[#This Row],[Life Span ]]&lt;75,"Medium","High"))</f>
        <v>Medium</v>
      </c>
      <c r="E802" s="4">
        <v>73.400000000000006</v>
      </c>
      <c r="F802" s="4">
        <v>158</v>
      </c>
      <c r="G802" s="4">
        <f>AVERAGE(Table1_2[[#This Row],[Adult Mortality]],Table1_2[[#This Row],[infant deaths]])</f>
        <v>83.5</v>
      </c>
      <c r="H802" s="4">
        <v>9</v>
      </c>
      <c r="I802" s="4">
        <v>4.13</v>
      </c>
      <c r="J802" s="4">
        <v>14.5887403</v>
      </c>
      <c r="K802" s="3">
        <v>69</v>
      </c>
      <c r="L802" s="4">
        <v>2</v>
      </c>
      <c r="M802" s="4">
        <v>44.3</v>
      </c>
      <c r="N802" s="4">
        <v>10</v>
      </c>
      <c r="O802" s="4">
        <v>9</v>
      </c>
      <c r="P802" s="4">
        <v>3.86</v>
      </c>
      <c r="Q802" s="4">
        <v>89</v>
      </c>
      <c r="R802" s="4">
        <v>0.3</v>
      </c>
      <c r="S802" s="4">
        <v>193.74157099999999</v>
      </c>
      <c r="T802" s="4">
        <v>12852755</v>
      </c>
      <c r="U802" s="4">
        <v>1.6</v>
      </c>
      <c r="V802" s="4">
        <v>1.5</v>
      </c>
      <c r="W802" s="4">
        <v>0.67</v>
      </c>
      <c r="X802" s="4">
        <v>12.4</v>
      </c>
      <c r="Y802" s="4"/>
    </row>
    <row r="803" spans="1:25" x14ac:dyDescent="0.3">
      <c r="A803" s="4" t="s">
        <v>75</v>
      </c>
      <c r="B803" s="4">
        <v>2000</v>
      </c>
      <c r="C803" s="4" t="s">
        <v>23</v>
      </c>
      <c r="D803" s="4" t="str">
        <f>IF(Table1_2[[#This Row],[Life Span ]]&lt;65,"Low",IF(Table1_2[[#This Row],[Life Span ]]&lt;75,"Medium","High"))</f>
        <v>Medium</v>
      </c>
      <c r="E803" s="4">
        <v>72.8</v>
      </c>
      <c r="F803" s="4">
        <v>163</v>
      </c>
      <c r="G803" s="4">
        <f>AVERAGE(Table1_2[[#This Row],[Adult Mortality]],Table1_2[[#This Row],[infant deaths]])</f>
        <v>86</v>
      </c>
      <c r="H803" s="4">
        <v>9</v>
      </c>
      <c r="I803" s="4">
        <v>3.99</v>
      </c>
      <c r="J803" s="4">
        <v>84.175270080000004</v>
      </c>
      <c r="K803" s="3">
        <v>36</v>
      </c>
      <c r="L803" s="4">
        <v>0</v>
      </c>
      <c r="M803" s="4">
        <v>43.6</v>
      </c>
      <c r="N803" s="4">
        <v>11</v>
      </c>
      <c r="O803" s="4">
        <v>83</v>
      </c>
      <c r="P803" s="4">
        <v>3.38</v>
      </c>
      <c r="Q803" s="4">
        <v>87</v>
      </c>
      <c r="R803" s="4">
        <v>0.3</v>
      </c>
      <c r="S803" s="4">
        <v>1451.2977599999999</v>
      </c>
      <c r="T803" s="4">
        <v>12628596</v>
      </c>
      <c r="U803" s="4">
        <v>1.6</v>
      </c>
      <c r="V803" s="4">
        <v>1.5</v>
      </c>
      <c r="W803" s="4">
        <v>0.66800000000000004</v>
      </c>
      <c r="X803" s="4">
        <v>12.4</v>
      </c>
      <c r="Y803" s="4"/>
    </row>
    <row r="804" spans="1:25" x14ac:dyDescent="0.3">
      <c r="A804" s="4" t="s">
        <v>76</v>
      </c>
      <c r="B804" s="4">
        <v>2015</v>
      </c>
      <c r="C804" s="4" t="s">
        <v>23</v>
      </c>
      <c r="D804" s="4" t="str">
        <f>IF(Table1_2[[#This Row],[Life Span ]]&lt;65,"Low",IF(Table1_2[[#This Row],[Life Span ]]&lt;75,"Medium","High"))</f>
        <v>High</v>
      </c>
      <c r="E804" s="4">
        <v>79</v>
      </c>
      <c r="F804" s="4">
        <v>159</v>
      </c>
      <c r="G804" s="4">
        <f>AVERAGE(Table1_2[[#This Row],[Adult Mortality]],Table1_2[[#This Row],[infant deaths]])</f>
        <v>105</v>
      </c>
      <c r="H804" s="4">
        <v>51</v>
      </c>
      <c r="I804" s="4">
        <v>0.21</v>
      </c>
      <c r="J804" s="4">
        <v>0</v>
      </c>
      <c r="K804" s="3">
        <v>93</v>
      </c>
      <c r="L804" s="4">
        <v>5432</v>
      </c>
      <c r="M804" s="4">
        <v>61.1</v>
      </c>
      <c r="N804" s="4">
        <v>60</v>
      </c>
      <c r="O804" s="4">
        <v>93</v>
      </c>
      <c r="P804" s="4">
        <v>3.38</v>
      </c>
      <c r="Q804" s="4">
        <v>93</v>
      </c>
      <c r="R804" s="4">
        <v>0.1</v>
      </c>
      <c r="S804" s="4">
        <v>7483.15</v>
      </c>
      <c r="T804" s="4">
        <v>12628596</v>
      </c>
      <c r="U804" s="4">
        <v>2.8</v>
      </c>
      <c r="V804" s="4">
        <v>2.8</v>
      </c>
      <c r="W804" s="4">
        <v>0.68799999999999994</v>
      </c>
      <c r="X804" s="4">
        <v>13.1</v>
      </c>
      <c r="Y804" s="4"/>
    </row>
    <row r="805" spans="1:25" x14ac:dyDescent="0.3">
      <c r="A805" s="4" t="s">
        <v>76</v>
      </c>
      <c r="B805" s="4">
        <v>2014</v>
      </c>
      <c r="C805" s="4" t="s">
        <v>23</v>
      </c>
      <c r="D805" s="4" t="str">
        <f>IF(Table1_2[[#This Row],[Life Span ]]&lt;65,"Low",IF(Table1_2[[#This Row],[Life Span ]]&lt;75,"Medium","High"))</f>
        <v>High</v>
      </c>
      <c r="E805" s="4">
        <v>78</v>
      </c>
      <c r="F805" s="4">
        <v>161</v>
      </c>
      <c r="G805" s="4">
        <f>AVERAGE(Table1_2[[#This Row],[Adult Mortality]],Table1_2[[#This Row],[infant deaths]])</f>
        <v>107</v>
      </c>
      <c r="H805" s="4">
        <v>53</v>
      </c>
      <c r="I805" s="4">
        <v>0.21</v>
      </c>
      <c r="J805" s="4">
        <v>0</v>
      </c>
      <c r="K805" s="3">
        <v>94</v>
      </c>
      <c r="L805" s="4">
        <v>1314</v>
      </c>
      <c r="M805" s="4">
        <v>6.2</v>
      </c>
      <c r="N805" s="4">
        <v>62</v>
      </c>
      <c r="O805" s="4">
        <v>94</v>
      </c>
      <c r="P805" s="4">
        <v>5.64</v>
      </c>
      <c r="Q805" s="4">
        <v>94</v>
      </c>
      <c r="R805" s="4">
        <v>0.1</v>
      </c>
      <c r="S805" s="4">
        <v>7483.15</v>
      </c>
      <c r="T805" s="4">
        <v>12628596</v>
      </c>
      <c r="U805" s="4">
        <v>2.8</v>
      </c>
      <c r="V805" s="4">
        <v>2.8</v>
      </c>
      <c r="W805" s="4">
        <v>0.68600000000000005</v>
      </c>
      <c r="X805" s="4">
        <v>13.1</v>
      </c>
      <c r="Y805" s="4"/>
    </row>
    <row r="806" spans="1:25" x14ac:dyDescent="0.3">
      <c r="A806" s="4" t="s">
        <v>76</v>
      </c>
      <c r="B806" s="4">
        <v>2013</v>
      </c>
      <c r="C806" s="4" t="s">
        <v>23</v>
      </c>
      <c r="D806" s="4" t="str">
        <f>IF(Table1_2[[#This Row],[Life Span ]]&lt;65,"Low",IF(Table1_2[[#This Row],[Life Span ]]&lt;75,"Medium","High"))</f>
        <v>High</v>
      </c>
      <c r="E806" s="4">
        <v>79</v>
      </c>
      <c r="F806" s="4">
        <v>159</v>
      </c>
      <c r="G806" s="4">
        <f>AVERAGE(Table1_2[[#This Row],[Adult Mortality]],Table1_2[[#This Row],[infant deaths]])</f>
        <v>106.5</v>
      </c>
      <c r="H806" s="4">
        <v>54</v>
      </c>
      <c r="I806" s="4">
        <v>0.21</v>
      </c>
      <c r="J806" s="4">
        <v>0</v>
      </c>
      <c r="K806" s="3">
        <v>97</v>
      </c>
      <c r="L806" s="4">
        <v>405</v>
      </c>
      <c r="M806" s="4">
        <v>59.4</v>
      </c>
      <c r="N806" s="4">
        <v>63</v>
      </c>
      <c r="O806" s="4">
        <v>97</v>
      </c>
      <c r="P806" s="4">
        <v>5.46</v>
      </c>
      <c r="Q806" s="4">
        <v>97</v>
      </c>
      <c r="R806" s="4">
        <v>0.1</v>
      </c>
      <c r="S806" s="4">
        <v>7483.15</v>
      </c>
      <c r="T806" s="4">
        <v>12628596</v>
      </c>
      <c r="U806" s="4">
        <v>2.9</v>
      </c>
      <c r="V806" s="4">
        <v>2.8</v>
      </c>
      <c r="W806" s="4">
        <v>0.68100000000000005</v>
      </c>
      <c r="X806" s="4">
        <v>12.8</v>
      </c>
      <c r="Y806" s="4"/>
    </row>
    <row r="807" spans="1:25" x14ac:dyDescent="0.3">
      <c r="A807" s="4" t="s">
        <v>76</v>
      </c>
      <c r="B807" s="4">
        <v>2012</v>
      </c>
      <c r="C807" s="4" t="s">
        <v>23</v>
      </c>
      <c r="D807" s="4" t="str">
        <f>IF(Table1_2[[#This Row],[Life Span ]]&lt;65,"Low",IF(Table1_2[[#This Row],[Life Span ]]&lt;75,"Medium","High"))</f>
        <v>Medium</v>
      </c>
      <c r="E807" s="4">
        <v>72</v>
      </c>
      <c r="F807" s="4">
        <v>165</v>
      </c>
      <c r="G807" s="4">
        <f>AVERAGE(Table1_2[[#This Row],[Adult Mortality]],Table1_2[[#This Row],[infant deaths]])</f>
        <v>109.5</v>
      </c>
      <c r="H807" s="4">
        <v>54</v>
      </c>
      <c r="I807" s="4">
        <v>0.23</v>
      </c>
      <c r="J807" s="4">
        <v>0</v>
      </c>
      <c r="K807" s="3">
        <v>93</v>
      </c>
      <c r="L807" s="4">
        <v>245</v>
      </c>
      <c r="M807" s="4">
        <v>58.6</v>
      </c>
      <c r="N807" s="4">
        <v>64</v>
      </c>
      <c r="O807" s="4">
        <v>93</v>
      </c>
      <c r="P807" s="4">
        <v>5.29</v>
      </c>
      <c r="Q807" s="4">
        <v>93</v>
      </c>
      <c r="R807" s="4">
        <v>0.1</v>
      </c>
      <c r="S807" s="4">
        <v>7483.15</v>
      </c>
      <c r="T807" s="4">
        <v>12628596</v>
      </c>
      <c r="U807" s="4">
        <v>2.9</v>
      </c>
      <c r="V807" s="4">
        <v>2.8</v>
      </c>
      <c r="W807" s="4">
        <v>0.67300000000000004</v>
      </c>
      <c r="X807" s="4">
        <v>12.4</v>
      </c>
      <c r="Y807" s="4"/>
    </row>
    <row r="808" spans="1:25" x14ac:dyDescent="0.3">
      <c r="A808" s="4" t="s">
        <v>76</v>
      </c>
      <c r="B808" s="4">
        <v>2011</v>
      </c>
      <c r="C808" s="4" t="s">
        <v>23</v>
      </c>
      <c r="D808" s="4" t="str">
        <f>IF(Table1_2[[#This Row],[Life Span ]]&lt;65,"Low",IF(Table1_2[[#This Row],[Life Span ]]&lt;75,"Medium","High"))</f>
        <v>Medium</v>
      </c>
      <c r="E808" s="4">
        <v>74</v>
      </c>
      <c r="F808" s="4">
        <v>168</v>
      </c>
      <c r="G808" s="4">
        <f>AVERAGE(Table1_2[[#This Row],[Adult Mortality]],Table1_2[[#This Row],[infant deaths]])</f>
        <v>111.5</v>
      </c>
      <c r="H808" s="4">
        <v>55</v>
      </c>
      <c r="I808" s="4">
        <v>0.22</v>
      </c>
      <c r="J808" s="4">
        <v>0</v>
      </c>
      <c r="K808" s="3">
        <v>96</v>
      </c>
      <c r="L808" s="4">
        <v>26</v>
      </c>
      <c r="M808" s="4">
        <v>57.8</v>
      </c>
      <c r="N808" s="4">
        <v>64</v>
      </c>
      <c r="O808" s="4">
        <v>96</v>
      </c>
      <c r="P808" s="4">
        <v>5.4</v>
      </c>
      <c r="Q808" s="4">
        <v>96</v>
      </c>
      <c r="R808" s="4">
        <v>0.1</v>
      </c>
      <c r="S808" s="4">
        <v>7483.15</v>
      </c>
      <c r="T808" s="4">
        <v>12628596</v>
      </c>
      <c r="U808" s="4">
        <v>2.9</v>
      </c>
      <c r="V808" s="4">
        <v>2.9</v>
      </c>
      <c r="W808" s="4">
        <v>0.67100000000000004</v>
      </c>
      <c r="X808" s="4">
        <v>12.4</v>
      </c>
      <c r="Y808" s="4"/>
    </row>
    <row r="809" spans="1:25" x14ac:dyDescent="0.3">
      <c r="A809" s="4" t="s">
        <v>76</v>
      </c>
      <c r="B809" s="4">
        <v>2010</v>
      </c>
      <c r="C809" s="4" t="s">
        <v>23</v>
      </c>
      <c r="D809" s="4" t="str">
        <f>IF(Table1_2[[#This Row],[Life Span ]]&lt;65,"Low",IF(Table1_2[[#This Row],[Life Span ]]&lt;75,"Medium","High"))</f>
        <v>Medium</v>
      </c>
      <c r="E809" s="4">
        <v>70</v>
      </c>
      <c r="F809" s="4">
        <v>173</v>
      </c>
      <c r="G809" s="4">
        <f>AVERAGE(Table1_2[[#This Row],[Adult Mortality]],Table1_2[[#This Row],[infant deaths]])</f>
        <v>113.5</v>
      </c>
      <c r="H809" s="4">
        <v>54</v>
      </c>
      <c r="I809" s="4">
        <v>0.22</v>
      </c>
      <c r="J809" s="4">
        <v>0</v>
      </c>
      <c r="K809" s="3">
        <v>97</v>
      </c>
      <c r="L809" s="4">
        <v>16</v>
      </c>
      <c r="M809" s="4">
        <v>57</v>
      </c>
      <c r="N809" s="4">
        <v>64</v>
      </c>
      <c r="O809" s="4">
        <v>97</v>
      </c>
      <c r="P809" s="4">
        <v>4.8</v>
      </c>
      <c r="Q809" s="4">
        <v>97</v>
      </c>
      <c r="R809" s="4">
        <v>0.1</v>
      </c>
      <c r="S809" s="4">
        <v>7483.15</v>
      </c>
      <c r="T809" s="4">
        <v>12628596</v>
      </c>
      <c r="U809" s="4">
        <v>3</v>
      </c>
      <c r="V809" s="4">
        <v>2.9</v>
      </c>
      <c r="W809" s="4">
        <v>0.66500000000000004</v>
      </c>
      <c r="X809" s="4">
        <v>12.2</v>
      </c>
      <c r="Y809" s="4"/>
    </row>
    <row r="810" spans="1:25" x14ac:dyDescent="0.3">
      <c r="A810" s="4" t="s">
        <v>76</v>
      </c>
      <c r="B810" s="4">
        <v>2009</v>
      </c>
      <c r="C810" s="4" t="s">
        <v>23</v>
      </c>
      <c r="D810" s="4" t="str">
        <f>IF(Table1_2[[#This Row],[Life Span ]]&lt;65,"Low",IF(Table1_2[[#This Row],[Life Span ]]&lt;75,"Medium","High"))</f>
        <v>Medium</v>
      </c>
      <c r="E810" s="4">
        <v>69.900000000000006</v>
      </c>
      <c r="F810" s="4">
        <v>174</v>
      </c>
      <c r="G810" s="4">
        <f>AVERAGE(Table1_2[[#This Row],[Adult Mortality]],Table1_2[[#This Row],[infant deaths]])</f>
        <v>114</v>
      </c>
      <c r="H810" s="4">
        <v>54</v>
      </c>
      <c r="I810" s="4">
        <v>0.21</v>
      </c>
      <c r="J810" s="4">
        <v>0</v>
      </c>
      <c r="K810" s="3">
        <v>97</v>
      </c>
      <c r="L810" s="4">
        <v>608</v>
      </c>
      <c r="M810" s="4">
        <v>56.2</v>
      </c>
      <c r="N810" s="4">
        <v>64</v>
      </c>
      <c r="O810" s="4">
        <v>97</v>
      </c>
      <c r="P810" s="4">
        <v>5.0999999999999996</v>
      </c>
      <c r="Q810" s="4">
        <v>97</v>
      </c>
      <c r="R810" s="4">
        <v>0.1</v>
      </c>
      <c r="S810" s="4">
        <v>7483.15</v>
      </c>
      <c r="T810" s="4">
        <v>12628596</v>
      </c>
      <c r="U810" s="4">
        <v>3</v>
      </c>
      <c r="V810" s="4">
        <v>3</v>
      </c>
      <c r="W810" s="4">
        <v>0.65900000000000003</v>
      </c>
      <c r="X810" s="4">
        <v>12</v>
      </c>
      <c r="Y810" s="4"/>
    </row>
    <row r="811" spans="1:25" x14ac:dyDescent="0.3">
      <c r="A811" s="4" t="s">
        <v>76</v>
      </c>
      <c r="B811" s="4">
        <v>2008</v>
      </c>
      <c r="C811" s="4" t="s">
        <v>23</v>
      </c>
      <c r="D811" s="4" t="str">
        <f>IF(Table1_2[[#This Row],[Life Span ]]&lt;65,"Low",IF(Table1_2[[#This Row],[Life Span ]]&lt;75,"Medium","High"))</f>
        <v>Medium</v>
      </c>
      <c r="E811" s="4">
        <v>69.8</v>
      </c>
      <c r="F811" s="4">
        <v>172</v>
      </c>
      <c r="G811" s="4">
        <f>AVERAGE(Table1_2[[#This Row],[Adult Mortality]],Table1_2[[#This Row],[infant deaths]])</f>
        <v>113</v>
      </c>
      <c r="H811" s="4">
        <v>54</v>
      </c>
      <c r="I811" s="4">
        <v>0.24</v>
      </c>
      <c r="J811" s="4">
        <v>0</v>
      </c>
      <c r="K811" s="3">
        <v>97</v>
      </c>
      <c r="L811" s="4">
        <v>668</v>
      </c>
      <c r="M811" s="4">
        <v>55.5</v>
      </c>
      <c r="N811" s="4">
        <v>65</v>
      </c>
      <c r="O811" s="4">
        <v>97</v>
      </c>
      <c r="P811" s="4">
        <v>4.82</v>
      </c>
      <c r="Q811" s="4">
        <v>97</v>
      </c>
      <c r="R811" s="4">
        <v>0.1</v>
      </c>
      <c r="S811" s="4">
        <v>7483.15</v>
      </c>
      <c r="T811" s="4">
        <v>12628596</v>
      </c>
      <c r="U811" s="4">
        <v>3.1</v>
      </c>
      <c r="V811" s="4">
        <v>3</v>
      </c>
      <c r="W811" s="4">
        <v>0.65100000000000002</v>
      </c>
      <c r="X811" s="4">
        <v>11.9</v>
      </c>
      <c r="Y811" s="4"/>
    </row>
    <row r="812" spans="1:25" x14ac:dyDescent="0.3">
      <c r="A812" s="4" t="s">
        <v>76</v>
      </c>
      <c r="B812" s="4">
        <v>2007</v>
      </c>
      <c r="C812" s="4" t="s">
        <v>23</v>
      </c>
      <c r="D812" s="4" t="str">
        <f>IF(Table1_2[[#This Row],[Life Span ]]&lt;65,"Low",IF(Table1_2[[#This Row],[Life Span ]]&lt;75,"Medium","High"))</f>
        <v>Medium</v>
      </c>
      <c r="E812" s="4">
        <v>69.7</v>
      </c>
      <c r="F812" s="4">
        <v>171</v>
      </c>
      <c r="G812" s="4">
        <f>AVERAGE(Table1_2[[#This Row],[Adult Mortality]],Table1_2[[#This Row],[infant deaths]])</f>
        <v>113</v>
      </c>
      <c r="H812" s="4">
        <v>55</v>
      </c>
      <c r="I812" s="4">
        <v>0.21</v>
      </c>
      <c r="J812" s="4">
        <v>0</v>
      </c>
      <c r="K812" s="3">
        <v>98</v>
      </c>
      <c r="L812" s="4">
        <v>1684</v>
      </c>
      <c r="M812" s="4">
        <v>54.8</v>
      </c>
      <c r="N812" s="4">
        <v>65</v>
      </c>
      <c r="O812" s="4">
        <v>98</v>
      </c>
      <c r="P812" s="4">
        <v>4.95</v>
      </c>
      <c r="Q812" s="4">
        <v>98</v>
      </c>
      <c r="R812" s="4">
        <v>0.1</v>
      </c>
      <c r="S812" s="4">
        <v>7483.15</v>
      </c>
      <c r="T812" s="4">
        <v>12628596</v>
      </c>
      <c r="U812" s="4">
        <v>3.1</v>
      </c>
      <c r="V812" s="4">
        <v>3.1</v>
      </c>
      <c r="W812" s="4">
        <v>0.64400000000000002</v>
      </c>
      <c r="X812" s="4">
        <v>11.7</v>
      </c>
      <c r="Y812" s="4"/>
    </row>
    <row r="813" spans="1:25" x14ac:dyDescent="0.3">
      <c r="A813" s="4" t="s">
        <v>76</v>
      </c>
      <c r="B813" s="4">
        <v>2006</v>
      </c>
      <c r="C813" s="4" t="s">
        <v>23</v>
      </c>
      <c r="D813" s="4" t="str">
        <f>IF(Table1_2[[#This Row],[Life Span ]]&lt;65,"Low",IF(Table1_2[[#This Row],[Life Span ]]&lt;75,"Medium","High"))</f>
        <v>Medium</v>
      </c>
      <c r="E813" s="4">
        <v>69.5</v>
      </c>
      <c r="F813" s="4">
        <v>175</v>
      </c>
      <c r="G813" s="4">
        <f>AVERAGE(Table1_2[[#This Row],[Adult Mortality]],Table1_2[[#This Row],[infant deaths]])</f>
        <v>115</v>
      </c>
      <c r="H813" s="4">
        <v>55</v>
      </c>
      <c r="I813" s="4">
        <v>0.18</v>
      </c>
      <c r="J813" s="4">
        <v>0</v>
      </c>
      <c r="K813" s="3">
        <v>98</v>
      </c>
      <c r="L813" s="4">
        <v>953</v>
      </c>
      <c r="M813" s="4">
        <v>54.2</v>
      </c>
      <c r="N813" s="4">
        <v>66</v>
      </c>
      <c r="O813" s="4">
        <v>98</v>
      </c>
      <c r="P813" s="4">
        <v>5.24</v>
      </c>
      <c r="Q813" s="4">
        <v>98</v>
      </c>
      <c r="R813" s="4">
        <v>0.1</v>
      </c>
      <c r="S813" s="4">
        <v>7483.15</v>
      </c>
      <c r="T813" s="4">
        <v>12628596</v>
      </c>
      <c r="U813" s="4">
        <v>3.2</v>
      </c>
      <c r="V813" s="4">
        <v>3.1</v>
      </c>
      <c r="W813" s="4">
        <v>0.63600000000000001</v>
      </c>
      <c r="X813" s="4">
        <v>11.5</v>
      </c>
      <c r="Y813" s="4"/>
    </row>
    <row r="814" spans="1:25" x14ac:dyDescent="0.3">
      <c r="A814" s="4" t="s">
        <v>76</v>
      </c>
      <c r="B814" s="4">
        <v>2005</v>
      </c>
      <c r="C814" s="4" t="s">
        <v>23</v>
      </c>
      <c r="D814" s="4" t="str">
        <f>IF(Table1_2[[#This Row],[Life Span ]]&lt;65,"Low",IF(Table1_2[[#This Row],[Life Span ]]&lt;75,"Medium","High"))</f>
        <v>Medium</v>
      </c>
      <c r="E814" s="4">
        <v>69.400000000000006</v>
      </c>
      <c r="F814" s="4">
        <v>174</v>
      </c>
      <c r="G814" s="4">
        <f>AVERAGE(Table1_2[[#This Row],[Adult Mortality]],Table1_2[[#This Row],[infant deaths]])</f>
        <v>115</v>
      </c>
      <c r="H814" s="4">
        <v>56</v>
      </c>
      <c r="I814" s="4">
        <v>0.16</v>
      </c>
      <c r="J814" s="4">
        <v>0</v>
      </c>
      <c r="K814" s="3">
        <v>98</v>
      </c>
      <c r="L814" s="4">
        <v>77</v>
      </c>
      <c r="M814" s="4">
        <v>53.5</v>
      </c>
      <c r="N814" s="4">
        <v>68</v>
      </c>
      <c r="O814" s="4">
        <v>98</v>
      </c>
      <c r="P814" s="4">
        <v>5.6</v>
      </c>
      <c r="Q814" s="4">
        <v>98</v>
      </c>
      <c r="R814" s="4">
        <v>0.1</v>
      </c>
      <c r="S814" s="4">
        <v>7483.15</v>
      </c>
      <c r="T814" s="4">
        <v>12628596</v>
      </c>
      <c r="U814" s="4">
        <v>3.2</v>
      </c>
      <c r="V814" s="4">
        <v>3.2</v>
      </c>
      <c r="W814" s="4">
        <v>0.629</v>
      </c>
      <c r="X814" s="4">
        <v>11.4</v>
      </c>
      <c r="Y814" s="4"/>
    </row>
    <row r="815" spans="1:25" x14ac:dyDescent="0.3">
      <c r="A815" s="4" t="s">
        <v>76</v>
      </c>
      <c r="B815" s="4">
        <v>2004</v>
      </c>
      <c r="C815" s="4" t="s">
        <v>23</v>
      </c>
      <c r="D815" s="4" t="str">
        <f>IF(Table1_2[[#This Row],[Life Span ]]&lt;65,"Low",IF(Table1_2[[#This Row],[Life Span ]]&lt;75,"Medium","High"))</f>
        <v>Medium</v>
      </c>
      <c r="E815" s="4">
        <v>69</v>
      </c>
      <c r="F815" s="4">
        <v>176</v>
      </c>
      <c r="G815" s="4">
        <f>AVERAGE(Table1_2[[#This Row],[Adult Mortality]],Table1_2[[#This Row],[infant deaths]])</f>
        <v>116.5</v>
      </c>
      <c r="H815" s="4">
        <v>57</v>
      </c>
      <c r="I815" s="4">
        <v>0.16</v>
      </c>
      <c r="J815" s="4">
        <v>0</v>
      </c>
      <c r="K815" s="3">
        <v>97</v>
      </c>
      <c r="L815" s="4">
        <v>80</v>
      </c>
      <c r="M815" s="4">
        <v>52.9</v>
      </c>
      <c r="N815" s="4">
        <v>70</v>
      </c>
      <c r="O815" s="4">
        <v>97</v>
      </c>
      <c r="P815" s="4">
        <v>5.21</v>
      </c>
      <c r="Q815" s="4">
        <v>97</v>
      </c>
      <c r="R815" s="4">
        <v>0.1</v>
      </c>
      <c r="S815" s="4">
        <v>7483.15</v>
      </c>
      <c r="T815" s="4">
        <v>12628596</v>
      </c>
      <c r="U815" s="4">
        <v>3.3</v>
      </c>
      <c r="V815" s="4">
        <v>3.2</v>
      </c>
      <c r="W815" s="4">
        <v>0.623</v>
      </c>
      <c r="X815" s="4">
        <v>11.2</v>
      </c>
      <c r="Y815" s="4"/>
    </row>
    <row r="816" spans="1:25" x14ac:dyDescent="0.3">
      <c r="A816" s="4" t="s">
        <v>76</v>
      </c>
      <c r="B816" s="4">
        <v>2003</v>
      </c>
      <c r="C816" s="4" t="s">
        <v>23</v>
      </c>
      <c r="D816" s="4" t="str">
        <f>IF(Table1_2[[#This Row],[Life Span ]]&lt;65,"Low",IF(Table1_2[[#This Row],[Life Span ]]&lt;75,"Medium","High"))</f>
        <v>Medium</v>
      </c>
      <c r="E816" s="4">
        <v>68.599999999999994</v>
      </c>
      <c r="F816" s="4">
        <v>178</v>
      </c>
      <c r="G816" s="4">
        <f>AVERAGE(Table1_2[[#This Row],[Adult Mortality]],Table1_2[[#This Row],[infant deaths]])</f>
        <v>118.5</v>
      </c>
      <c r="H816" s="4">
        <v>59</v>
      </c>
      <c r="I816" s="4">
        <v>0.15</v>
      </c>
      <c r="J816" s="4">
        <v>0</v>
      </c>
      <c r="K816" s="3">
        <v>98</v>
      </c>
      <c r="L816" s="4">
        <v>164</v>
      </c>
      <c r="M816" s="4">
        <v>52.3</v>
      </c>
      <c r="N816" s="4">
        <v>72</v>
      </c>
      <c r="O816" s="4">
        <v>98</v>
      </c>
      <c r="P816" s="4">
        <v>5.41</v>
      </c>
      <c r="Q816" s="4">
        <v>98</v>
      </c>
      <c r="R816" s="4">
        <v>0.1</v>
      </c>
      <c r="S816" s="4">
        <v>7483.15</v>
      </c>
      <c r="T816" s="4">
        <v>12628596</v>
      </c>
      <c r="U816" s="4">
        <v>3.3</v>
      </c>
      <c r="V816" s="4">
        <v>3.3</v>
      </c>
      <c r="W816" s="4">
        <v>0.621</v>
      </c>
      <c r="X816" s="4">
        <v>11.3</v>
      </c>
      <c r="Y816" s="4"/>
    </row>
    <row r="817" spans="1:25" x14ac:dyDescent="0.3">
      <c r="A817" s="4" t="s">
        <v>76</v>
      </c>
      <c r="B817" s="4">
        <v>2002</v>
      </c>
      <c r="C817" s="4" t="s">
        <v>23</v>
      </c>
      <c r="D817" s="4" t="str">
        <f>IF(Table1_2[[#This Row],[Life Span ]]&lt;65,"Low",IF(Table1_2[[#This Row],[Life Span ]]&lt;75,"Medium","High"))</f>
        <v>Medium</v>
      </c>
      <c r="E817" s="4">
        <v>68.7</v>
      </c>
      <c r="F817" s="4">
        <v>177</v>
      </c>
      <c r="G817" s="4">
        <f>AVERAGE(Table1_2[[#This Row],[Adult Mortality]],Table1_2[[#This Row],[infant deaths]])</f>
        <v>119</v>
      </c>
      <c r="H817" s="4">
        <v>61</v>
      </c>
      <c r="I817" s="4">
        <v>0.15</v>
      </c>
      <c r="J817" s="4">
        <v>0</v>
      </c>
      <c r="K817" s="3">
        <v>97</v>
      </c>
      <c r="L817" s="4">
        <v>653</v>
      </c>
      <c r="M817" s="4">
        <v>51.8</v>
      </c>
      <c r="N817" s="4">
        <v>75</v>
      </c>
      <c r="O817" s="4">
        <v>97</v>
      </c>
      <c r="P817" s="4">
        <v>5.97</v>
      </c>
      <c r="Q817" s="4">
        <v>97</v>
      </c>
      <c r="R817" s="4">
        <v>0.1</v>
      </c>
      <c r="S817" s="4">
        <v>7483.15</v>
      </c>
      <c r="T817" s="4">
        <v>12628596</v>
      </c>
      <c r="U817" s="4">
        <v>3.4</v>
      </c>
      <c r="V817" s="4">
        <v>3.4</v>
      </c>
      <c r="W817" s="4">
        <v>0.61699999999999999</v>
      </c>
      <c r="X817" s="4">
        <v>11.2</v>
      </c>
      <c r="Y817" s="4"/>
    </row>
    <row r="818" spans="1:25" x14ac:dyDescent="0.3">
      <c r="A818" s="4" t="s">
        <v>76</v>
      </c>
      <c r="B818" s="4">
        <v>2001</v>
      </c>
      <c r="C818" s="4" t="s">
        <v>23</v>
      </c>
      <c r="D818" s="4" t="str">
        <f>IF(Table1_2[[#This Row],[Life Span ]]&lt;65,"Low",IF(Table1_2[[#This Row],[Life Span ]]&lt;75,"Medium","High"))</f>
        <v>Medium</v>
      </c>
      <c r="E818" s="4">
        <v>68.599999999999994</v>
      </c>
      <c r="F818" s="4">
        <v>177</v>
      </c>
      <c r="G818" s="4">
        <f>AVERAGE(Table1_2[[#This Row],[Adult Mortality]],Table1_2[[#This Row],[infant deaths]])</f>
        <v>120</v>
      </c>
      <c r="H818" s="4">
        <v>63</v>
      </c>
      <c r="I818" s="4">
        <v>0.14000000000000001</v>
      </c>
      <c r="J818" s="4">
        <v>0</v>
      </c>
      <c r="K818" s="3">
        <v>99</v>
      </c>
      <c r="L818" s="4">
        <v>2150</v>
      </c>
      <c r="M818" s="4">
        <v>51.2</v>
      </c>
      <c r="N818" s="4">
        <v>78</v>
      </c>
      <c r="O818" s="4">
        <v>99</v>
      </c>
      <c r="P818" s="4">
        <v>5.75</v>
      </c>
      <c r="Q818" s="4">
        <v>99</v>
      </c>
      <c r="R818" s="4">
        <v>0.1</v>
      </c>
      <c r="S818" s="4">
        <v>7483.15</v>
      </c>
      <c r="T818" s="4">
        <v>12628596</v>
      </c>
      <c r="U818" s="4">
        <v>3.5</v>
      </c>
      <c r="V818" s="4">
        <v>3.4</v>
      </c>
      <c r="W818" s="4">
        <v>0.61199999999999999</v>
      </c>
      <c r="X818" s="4">
        <v>11.1</v>
      </c>
      <c r="Y818" s="4"/>
    </row>
    <row r="819" spans="1:25" x14ac:dyDescent="0.3">
      <c r="A819" s="4" t="s">
        <v>76</v>
      </c>
      <c r="B819" s="4">
        <v>2000</v>
      </c>
      <c r="C819" s="4" t="s">
        <v>23</v>
      </c>
      <c r="D819" s="4" t="str">
        <f>IF(Table1_2[[#This Row],[Life Span ]]&lt;65,"Low",IF(Table1_2[[#This Row],[Life Span ]]&lt;75,"Medium","High"))</f>
        <v>Medium</v>
      </c>
      <c r="E819" s="4">
        <v>68.8</v>
      </c>
      <c r="F819" s="4">
        <v>171</v>
      </c>
      <c r="G819" s="4">
        <f>AVERAGE(Table1_2[[#This Row],[Adult Mortality]],Table1_2[[#This Row],[infant deaths]])</f>
        <v>118</v>
      </c>
      <c r="H819" s="4">
        <v>65</v>
      </c>
      <c r="I819" s="4">
        <v>0.14000000000000001</v>
      </c>
      <c r="J819" s="4">
        <v>0</v>
      </c>
      <c r="K819" s="3">
        <v>98</v>
      </c>
      <c r="L819" s="4">
        <v>2633</v>
      </c>
      <c r="M819" s="4">
        <v>5.7</v>
      </c>
      <c r="N819" s="4">
        <v>82</v>
      </c>
      <c r="O819" s="4">
        <v>98</v>
      </c>
      <c r="P819" s="4">
        <v>5.55</v>
      </c>
      <c r="Q819" s="4">
        <v>98</v>
      </c>
      <c r="R819" s="4">
        <v>0.1</v>
      </c>
      <c r="S819" s="4">
        <v>7483.15</v>
      </c>
      <c r="T819" s="4">
        <v>12628596</v>
      </c>
      <c r="U819" s="4">
        <v>3.6</v>
      </c>
      <c r="V819" s="4">
        <v>3.5</v>
      </c>
      <c r="W819" s="4">
        <v>0.60599999999999998</v>
      </c>
      <c r="X819" s="4">
        <v>11</v>
      </c>
      <c r="Y819" s="4"/>
    </row>
    <row r="820" spans="1:25" x14ac:dyDescent="0.3">
      <c r="A820" s="4" t="s">
        <v>77</v>
      </c>
      <c r="B820" s="4">
        <v>2015</v>
      </c>
      <c r="C820" s="4" t="s">
        <v>23</v>
      </c>
      <c r="D820" s="4" t="str">
        <f>IF(Table1_2[[#This Row],[Life Span ]]&lt;65,"Low",IF(Table1_2[[#This Row],[Life Span ]]&lt;75,"Medium","High"))</f>
        <v>Medium</v>
      </c>
      <c r="E820" s="4">
        <v>73.5</v>
      </c>
      <c r="F820" s="4">
        <v>178</v>
      </c>
      <c r="G820" s="4">
        <f>AVERAGE(Table1_2[[#This Row],[Adult Mortality]],Table1_2[[#This Row],[infant deaths]])</f>
        <v>90</v>
      </c>
      <c r="H820" s="4">
        <v>2</v>
      </c>
      <c r="I820" s="4">
        <v>2.52</v>
      </c>
      <c r="J820" s="4">
        <v>0</v>
      </c>
      <c r="K820" s="3">
        <v>91</v>
      </c>
      <c r="L820" s="4">
        <v>0</v>
      </c>
      <c r="M820" s="4">
        <v>56.1</v>
      </c>
      <c r="N820" s="4">
        <v>2</v>
      </c>
      <c r="O820" s="4">
        <v>92</v>
      </c>
      <c r="P820" s="4">
        <v>5.55</v>
      </c>
      <c r="Q820" s="4">
        <v>91</v>
      </c>
      <c r="R820" s="4">
        <v>0.2</v>
      </c>
      <c r="S820" s="4">
        <v>4127.1177500000003</v>
      </c>
      <c r="T820" s="4">
        <v>6312478</v>
      </c>
      <c r="U820" s="4">
        <v>1.6</v>
      </c>
      <c r="V820" s="4">
        <v>1.5</v>
      </c>
      <c r="W820" s="4">
        <v>0.67800000000000005</v>
      </c>
      <c r="X820" s="4">
        <v>13.2</v>
      </c>
      <c r="Y820" s="4"/>
    </row>
    <row r="821" spans="1:25" x14ac:dyDescent="0.3">
      <c r="A821" s="4" t="s">
        <v>77</v>
      </c>
      <c r="B821" s="4">
        <v>2014</v>
      </c>
      <c r="C821" s="4" t="s">
        <v>23</v>
      </c>
      <c r="D821" s="4" t="str">
        <f>IF(Table1_2[[#This Row],[Life Span ]]&lt;65,"Low",IF(Table1_2[[#This Row],[Life Span ]]&lt;75,"Medium","High"))</f>
        <v>Medium</v>
      </c>
      <c r="E821" s="4">
        <v>73.3</v>
      </c>
      <c r="F821" s="4">
        <v>181</v>
      </c>
      <c r="G821" s="4">
        <f>AVERAGE(Table1_2[[#This Row],[Adult Mortality]],Table1_2[[#This Row],[infant deaths]])</f>
        <v>91.5</v>
      </c>
      <c r="H821" s="4">
        <v>2</v>
      </c>
      <c r="I821" s="4">
        <v>2.52</v>
      </c>
      <c r="J821" s="4">
        <v>665.72602529999995</v>
      </c>
      <c r="K821" s="3">
        <v>93</v>
      </c>
      <c r="L821" s="4">
        <v>0</v>
      </c>
      <c r="M821" s="4">
        <v>55.4</v>
      </c>
      <c r="N821" s="4">
        <v>2</v>
      </c>
      <c r="O821" s="4">
        <v>93</v>
      </c>
      <c r="P821" s="4">
        <v>6.77</v>
      </c>
      <c r="Q821" s="4">
        <v>94</v>
      </c>
      <c r="R821" s="4">
        <v>0.2</v>
      </c>
      <c r="S821" s="4">
        <v>3988.7718709999999</v>
      </c>
      <c r="T821" s="4">
        <v>6281189</v>
      </c>
      <c r="U821" s="4">
        <v>1.6</v>
      </c>
      <c r="V821" s="4">
        <v>1.6</v>
      </c>
      <c r="W821" s="4">
        <v>0.67600000000000005</v>
      </c>
      <c r="X821" s="4">
        <v>13.2</v>
      </c>
      <c r="Y821" s="4"/>
    </row>
    <row r="822" spans="1:25" x14ac:dyDescent="0.3">
      <c r="A822" s="4" t="s">
        <v>77</v>
      </c>
      <c r="B822" s="4">
        <v>2013</v>
      </c>
      <c r="C822" s="4" t="s">
        <v>23</v>
      </c>
      <c r="D822" s="4" t="str">
        <f>IF(Table1_2[[#This Row],[Life Span ]]&lt;65,"Low",IF(Table1_2[[#This Row],[Life Span ]]&lt;75,"Medium","High"))</f>
        <v>Medium</v>
      </c>
      <c r="E822" s="4">
        <v>73</v>
      </c>
      <c r="F822" s="4">
        <v>184</v>
      </c>
      <c r="G822" s="4">
        <f>AVERAGE(Table1_2[[#This Row],[Adult Mortality]],Table1_2[[#This Row],[infant deaths]])</f>
        <v>93</v>
      </c>
      <c r="H822" s="4">
        <v>2</v>
      </c>
      <c r="I822" s="4">
        <v>2.42</v>
      </c>
      <c r="J822" s="4">
        <v>653.69250160000001</v>
      </c>
      <c r="K822" s="3">
        <v>92</v>
      </c>
      <c r="L822" s="4">
        <v>0</v>
      </c>
      <c r="M822" s="4">
        <v>54.7</v>
      </c>
      <c r="N822" s="4">
        <v>2</v>
      </c>
      <c r="O822" s="4">
        <v>92</v>
      </c>
      <c r="P822" s="4">
        <v>6.95</v>
      </c>
      <c r="Q822" s="4">
        <v>92</v>
      </c>
      <c r="R822" s="4">
        <v>0.2</v>
      </c>
      <c r="S822" s="4">
        <v>3895.664491</v>
      </c>
      <c r="T822" s="4">
        <v>625777</v>
      </c>
      <c r="U822" s="4">
        <v>1.6</v>
      </c>
      <c r="V822" s="4">
        <v>1.6</v>
      </c>
      <c r="W822" s="4">
        <v>0.67500000000000004</v>
      </c>
      <c r="X822" s="4">
        <v>13.2</v>
      </c>
      <c r="Y822" s="4"/>
    </row>
    <row r="823" spans="1:25" x14ac:dyDescent="0.3">
      <c r="A823" s="4" t="s">
        <v>77</v>
      </c>
      <c r="B823" s="4">
        <v>2012</v>
      </c>
      <c r="C823" s="4" t="s">
        <v>23</v>
      </c>
      <c r="D823" s="4" t="str">
        <f>IF(Table1_2[[#This Row],[Life Span ]]&lt;65,"Low",IF(Table1_2[[#This Row],[Life Span ]]&lt;75,"Medium","High"))</f>
        <v>Medium</v>
      </c>
      <c r="E823" s="4">
        <v>73</v>
      </c>
      <c r="F823" s="4">
        <v>181</v>
      </c>
      <c r="G823" s="4">
        <f>AVERAGE(Table1_2[[#This Row],[Adult Mortality]],Table1_2[[#This Row],[infant deaths]])</f>
        <v>91.5</v>
      </c>
      <c r="H823" s="4">
        <v>2</v>
      </c>
      <c r="I823" s="4">
        <v>2.48</v>
      </c>
      <c r="J823" s="4">
        <v>591.77575690000003</v>
      </c>
      <c r="K823" s="3">
        <v>92</v>
      </c>
      <c r="L823" s="4">
        <v>0</v>
      </c>
      <c r="M823" s="4">
        <v>54.1</v>
      </c>
      <c r="N823" s="4">
        <v>2</v>
      </c>
      <c r="O823" s="4">
        <v>93</v>
      </c>
      <c r="P823" s="4">
        <v>6.7</v>
      </c>
      <c r="Q823" s="4">
        <v>92</v>
      </c>
      <c r="R823" s="4">
        <v>0.3</v>
      </c>
      <c r="S823" s="4">
        <v>3827.786267</v>
      </c>
      <c r="T823" s="4">
        <v>6221246</v>
      </c>
      <c r="U823" s="4">
        <v>1.6</v>
      </c>
      <c r="V823" s="4">
        <v>1.6</v>
      </c>
      <c r="W823" s="4">
        <v>0.67</v>
      </c>
      <c r="X823" s="4">
        <v>13.2</v>
      </c>
      <c r="Y823" s="4"/>
    </row>
    <row r="824" spans="1:25" x14ac:dyDescent="0.3">
      <c r="A824" s="4" t="s">
        <v>77</v>
      </c>
      <c r="B824" s="4">
        <v>2011</v>
      </c>
      <c r="C824" s="4" t="s">
        <v>23</v>
      </c>
      <c r="D824" s="4" t="str">
        <f>IF(Table1_2[[#This Row],[Life Span ]]&lt;65,"Low",IF(Table1_2[[#This Row],[Life Span ]]&lt;75,"Medium","High"))</f>
        <v>Medium</v>
      </c>
      <c r="E824" s="4">
        <v>72</v>
      </c>
      <c r="F824" s="4">
        <v>197</v>
      </c>
      <c r="G824" s="4">
        <f>AVERAGE(Table1_2[[#This Row],[Adult Mortality]],Table1_2[[#This Row],[infant deaths]])</f>
        <v>99.5</v>
      </c>
      <c r="H824" s="4">
        <v>2</v>
      </c>
      <c r="I824" s="4">
        <v>2.37</v>
      </c>
      <c r="J824" s="4">
        <v>549.2783081</v>
      </c>
      <c r="K824" s="3">
        <v>89</v>
      </c>
      <c r="L824" s="4">
        <v>0</v>
      </c>
      <c r="M824" s="4">
        <v>53.4</v>
      </c>
      <c r="N824" s="4">
        <v>2</v>
      </c>
      <c r="O824" s="4">
        <v>9</v>
      </c>
      <c r="P824" s="4">
        <v>6.81</v>
      </c>
      <c r="Q824" s="4">
        <v>89</v>
      </c>
      <c r="R824" s="4">
        <v>0.3</v>
      </c>
      <c r="S824" s="4">
        <v>3736.5871299999999</v>
      </c>
      <c r="T824" s="4">
        <v>619256</v>
      </c>
      <c r="U824" s="4">
        <v>1.7</v>
      </c>
      <c r="V824" s="4">
        <v>1.6</v>
      </c>
      <c r="W824" s="4">
        <v>0.66600000000000004</v>
      </c>
      <c r="X824" s="4">
        <v>13</v>
      </c>
      <c r="Y824" s="4"/>
    </row>
    <row r="825" spans="1:25" x14ac:dyDescent="0.3">
      <c r="A825" s="4" t="s">
        <v>77</v>
      </c>
      <c r="B825" s="4">
        <v>2010</v>
      </c>
      <c r="C825" s="4" t="s">
        <v>23</v>
      </c>
      <c r="D825" s="4" t="str">
        <f>IF(Table1_2[[#This Row],[Life Span ]]&lt;65,"Low",IF(Table1_2[[#This Row],[Life Span ]]&lt;75,"Medium","High"))</f>
        <v>Medium</v>
      </c>
      <c r="E825" s="4">
        <v>72</v>
      </c>
      <c r="F825" s="4">
        <v>191</v>
      </c>
      <c r="G825" s="4">
        <f>AVERAGE(Table1_2[[#This Row],[Adult Mortality]],Table1_2[[#This Row],[infant deaths]])</f>
        <v>96.5</v>
      </c>
      <c r="H825" s="4">
        <v>2</v>
      </c>
      <c r="I825" s="4">
        <v>2.36</v>
      </c>
      <c r="J825" s="4">
        <v>469.39041930000002</v>
      </c>
      <c r="K825" s="3">
        <v>89</v>
      </c>
      <c r="L825" s="4">
        <v>0</v>
      </c>
      <c r="M825" s="4">
        <v>52.8</v>
      </c>
      <c r="N825" s="4">
        <v>2</v>
      </c>
      <c r="O825" s="4">
        <v>89</v>
      </c>
      <c r="P825" s="4">
        <v>6.91</v>
      </c>
      <c r="Q825" s="4">
        <v>89</v>
      </c>
      <c r="R825" s="4">
        <v>0.3</v>
      </c>
      <c r="S825" s="4">
        <v>3474.392445</v>
      </c>
      <c r="T825" s="4">
        <v>6164626</v>
      </c>
      <c r="U825" s="4">
        <v>1.7</v>
      </c>
      <c r="V825" s="4">
        <v>1.6</v>
      </c>
      <c r="W825" s="4">
        <v>0.66200000000000003</v>
      </c>
      <c r="X825" s="4">
        <v>12.9</v>
      </c>
      <c r="Y825" s="4"/>
    </row>
    <row r="826" spans="1:25" x14ac:dyDescent="0.3">
      <c r="A826" s="4" t="s">
        <v>77</v>
      </c>
      <c r="B826" s="4">
        <v>2009</v>
      </c>
      <c r="C826" s="4" t="s">
        <v>23</v>
      </c>
      <c r="D826" s="4" t="str">
        <f>IF(Table1_2[[#This Row],[Life Span ]]&lt;65,"Low",IF(Table1_2[[#This Row],[Life Span ]]&lt;75,"Medium","High"))</f>
        <v>Medium</v>
      </c>
      <c r="E826" s="4">
        <v>71.400000000000006</v>
      </c>
      <c r="F826" s="4">
        <v>23</v>
      </c>
      <c r="G826" s="4">
        <f>AVERAGE(Table1_2[[#This Row],[Adult Mortality]],Table1_2[[#This Row],[infant deaths]])</f>
        <v>12.5</v>
      </c>
      <c r="H826" s="4">
        <v>2</v>
      </c>
      <c r="I826" s="4">
        <v>2.5499999999999998</v>
      </c>
      <c r="J826" s="4">
        <v>416.43383990000001</v>
      </c>
      <c r="K826" s="3">
        <v>91</v>
      </c>
      <c r="L826" s="4">
        <v>0</v>
      </c>
      <c r="M826" s="4">
        <v>52.1</v>
      </c>
      <c r="N826" s="4">
        <v>2</v>
      </c>
      <c r="O826" s="4">
        <v>91</v>
      </c>
      <c r="P826" s="4">
        <v>6.83</v>
      </c>
      <c r="Q826" s="4">
        <v>91</v>
      </c>
      <c r="R826" s="4">
        <v>0.3</v>
      </c>
      <c r="S826" s="4">
        <v>3366.482133</v>
      </c>
      <c r="T826" s="4">
        <v>6137276</v>
      </c>
      <c r="U826" s="4">
        <v>1.7</v>
      </c>
      <c r="V826" s="4">
        <v>1.6</v>
      </c>
      <c r="W826" s="4">
        <v>0.66200000000000003</v>
      </c>
      <c r="X826" s="4">
        <v>12.8</v>
      </c>
      <c r="Y826" s="4"/>
    </row>
    <row r="827" spans="1:25" x14ac:dyDescent="0.3">
      <c r="A827" s="4" t="s">
        <v>77</v>
      </c>
      <c r="B827" s="4">
        <v>2008</v>
      </c>
      <c r="C827" s="4" t="s">
        <v>23</v>
      </c>
      <c r="D827" s="4" t="str">
        <f>IF(Table1_2[[#This Row],[Life Span ]]&lt;65,"Low",IF(Table1_2[[#This Row],[Life Span ]]&lt;75,"Medium","High"))</f>
        <v>Medium</v>
      </c>
      <c r="E827" s="4">
        <v>71.7</v>
      </c>
      <c r="F827" s="4">
        <v>194</v>
      </c>
      <c r="G827" s="4">
        <f>AVERAGE(Table1_2[[#This Row],[Adult Mortality]],Table1_2[[#This Row],[infant deaths]])</f>
        <v>98</v>
      </c>
      <c r="H827" s="4">
        <v>2</v>
      </c>
      <c r="I827" s="4">
        <v>2.68</v>
      </c>
      <c r="J827" s="4">
        <v>53.959498770000003</v>
      </c>
      <c r="K827" s="3">
        <v>98</v>
      </c>
      <c r="L827" s="4">
        <v>0</v>
      </c>
      <c r="M827" s="4">
        <v>51.4</v>
      </c>
      <c r="N827" s="4">
        <v>3</v>
      </c>
      <c r="O827" s="4">
        <v>98</v>
      </c>
      <c r="P827" s="4">
        <v>6.21</v>
      </c>
      <c r="Q827" s="4">
        <v>98</v>
      </c>
      <c r="R827" s="4">
        <v>0.3</v>
      </c>
      <c r="S827" s="4">
        <v>357.34767399999998</v>
      </c>
      <c r="T827" s="4">
        <v>61131</v>
      </c>
      <c r="U827" s="4">
        <v>1.8</v>
      </c>
      <c r="V827" s="4">
        <v>1.7</v>
      </c>
      <c r="W827" s="4">
        <v>0.65900000000000003</v>
      </c>
      <c r="X827" s="4">
        <v>13.4</v>
      </c>
      <c r="Y827" s="4"/>
    </row>
    <row r="828" spans="1:25" x14ac:dyDescent="0.3">
      <c r="A828" s="4" t="s">
        <v>77</v>
      </c>
      <c r="B828" s="4">
        <v>2007</v>
      </c>
      <c r="C828" s="4" t="s">
        <v>23</v>
      </c>
      <c r="D828" s="4" t="str">
        <f>IF(Table1_2[[#This Row],[Life Span ]]&lt;65,"Low",IF(Table1_2[[#This Row],[Life Span ]]&lt;75,"Medium","High"))</f>
        <v>Medium</v>
      </c>
      <c r="E828" s="4">
        <v>71.2</v>
      </c>
      <c r="F828" s="4">
        <v>23</v>
      </c>
      <c r="G828" s="4">
        <f>AVERAGE(Table1_2[[#This Row],[Adult Mortality]],Table1_2[[#This Row],[infant deaths]])</f>
        <v>12.5</v>
      </c>
      <c r="H828" s="4">
        <v>2</v>
      </c>
      <c r="I828" s="4">
        <v>2.83</v>
      </c>
      <c r="J828" s="4">
        <v>52.301722150000003</v>
      </c>
      <c r="K828" s="3">
        <v>99</v>
      </c>
      <c r="L828" s="4">
        <v>0</v>
      </c>
      <c r="M828" s="4">
        <v>5.8</v>
      </c>
      <c r="N828" s="4">
        <v>3</v>
      </c>
      <c r="O828" s="4">
        <v>99</v>
      </c>
      <c r="P828" s="4">
        <v>6.32</v>
      </c>
      <c r="Q828" s="4">
        <v>99</v>
      </c>
      <c r="R828" s="4">
        <v>0.3</v>
      </c>
      <c r="S828" s="4">
        <v>334.83816999999999</v>
      </c>
      <c r="T828" s="4">
        <v>683475</v>
      </c>
      <c r="U828" s="4">
        <v>1.8</v>
      </c>
      <c r="V828" s="4">
        <v>1.7</v>
      </c>
      <c r="W828" s="4">
        <v>0.65700000000000003</v>
      </c>
      <c r="X828" s="4">
        <v>12.9</v>
      </c>
      <c r="Y828" s="4"/>
    </row>
    <row r="829" spans="1:25" x14ac:dyDescent="0.3">
      <c r="A829" s="4" t="s">
        <v>77</v>
      </c>
      <c r="B829" s="4">
        <v>2006</v>
      </c>
      <c r="C829" s="4" t="s">
        <v>23</v>
      </c>
      <c r="D829" s="4" t="str">
        <f>IF(Table1_2[[#This Row],[Life Span ]]&lt;65,"Low",IF(Table1_2[[#This Row],[Life Span ]]&lt;75,"Medium","High"))</f>
        <v>High</v>
      </c>
      <c r="E829" s="4">
        <v>75</v>
      </c>
      <c r="F829" s="4">
        <v>211</v>
      </c>
      <c r="G829" s="4">
        <f>AVERAGE(Table1_2[[#This Row],[Adult Mortality]],Table1_2[[#This Row],[infant deaths]])</f>
        <v>107</v>
      </c>
      <c r="H829" s="4">
        <v>3</v>
      </c>
      <c r="I829" s="4">
        <v>2.77</v>
      </c>
      <c r="J829" s="4">
        <v>57.745626289999997</v>
      </c>
      <c r="K829" s="3">
        <v>96</v>
      </c>
      <c r="L829" s="4">
        <v>0</v>
      </c>
      <c r="M829" s="4">
        <v>5.0999999999999996</v>
      </c>
      <c r="N829" s="4">
        <v>3</v>
      </c>
      <c r="O829" s="4">
        <v>96</v>
      </c>
      <c r="P829" s="4">
        <v>6.68</v>
      </c>
      <c r="Q829" s="4">
        <v>96</v>
      </c>
      <c r="R829" s="4">
        <v>0.2</v>
      </c>
      <c r="S829" s="4">
        <v>362.95176800000002</v>
      </c>
      <c r="T829" s="4">
        <v>656478</v>
      </c>
      <c r="U829" s="4">
        <v>1.8</v>
      </c>
      <c r="V829" s="4">
        <v>1.7</v>
      </c>
      <c r="W829" s="4">
        <v>0.65100000000000002</v>
      </c>
      <c r="X829" s="4">
        <v>12.9</v>
      </c>
      <c r="Y829" s="4"/>
    </row>
    <row r="830" spans="1:25" x14ac:dyDescent="0.3">
      <c r="A830" s="4" t="s">
        <v>77</v>
      </c>
      <c r="B830" s="4">
        <v>2005</v>
      </c>
      <c r="C830" s="4" t="s">
        <v>23</v>
      </c>
      <c r="D830" s="4" t="str">
        <f>IF(Table1_2[[#This Row],[Life Span ]]&lt;65,"Low",IF(Table1_2[[#This Row],[Life Span ]]&lt;75,"Medium","High"))</f>
        <v>Medium</v>
      </c>
      <c r="E830" s="4">
        <v>71</v>
      </c>
      <c r="F830" s="4">
        <v>213</v>
      </c>
      <c r="G830" s="4">
        <f>AVERAGE(Table1_2[[#This Row],[Adult Mortality]],Table1_2[[#This Row],[infant deaths]])</f>
        <v>108</v>
      </c>
      <c r="H830" s="4">
        <v>3</v>
      </c>
      <c r="I830" s="4">
        <v>2.77</v>
      </c>
      <c r="J830" s="4">
        <v>440.60270420000001</v>
      </c>
      <c r="K830" s="3">
        <v>89</v>
      </c>
      <c r="L830" s="4">
        <v>0</v>
      </c>
      <c r="M830" s="4">
        <v>49.4</v>
      </c>
      <c r="N830" s="4">
        <v>3</v>
      </c>
      <c r="O830" s="4">
        <v>89</v>
      </c>
      <c r="P830" s="4">
        <v>7.19</v>
      </c>
      <c r="Q830" s="4">
        <v>89</v>
      </c>
      <c r="R830" s="4">
        <v>0.2</v>
      </c>
      <c r="S830" s="4">
        <v>2835.2812370000001</v>
      </c>
      <c r="T830" s="4">
        <v>628961</v>
      </c>
      <c r="U830" s="4">
        <v>1.9</v>
      </c>
      <c r="V830" s="4">
        <v>1.8</v>
      </c>
      <c r="W830" s="4">
        <v>0.64400000000000002</v>
      </c>
      <c r="X830" s="4">
        <v>12.7</v>
      </c>
      <c r="Y830" s="4"/>
    </row>
    <row r="831" spans="1:25" x14ac:dyDescent="0.3">
      <c r="A831" s="4" t="s">
        <v>77</v>
      </c>
      <c r="B831" s="4">
        <v>2004</v>
      </c>
      <c r="C831" s="4" t="s">
        <v>23</v>
      </c>
      <c r="D831" s="4" t="str">
        <f>IF(Table1_2[[#This Row],[Life Span ]]&lt;65,"Low",IF(Table1_2[[#This Row],[Life Span ]]&lt;75,"Medium","High"))</f>
        <v>Medium</v>
      </c>
      <c r="E831" s="4">
        <v>70</v>
      </c>
      <c r="F831" s="4">
        <v>215</v>
      </c>
      <c r="G831" s="4">
        <f>AVERAGE(Table1_2[[#This Row],[Adult Mortality]],Table1_2[[#This Row],[infant deaths]])</f>
        <v>109</v>
      </c>
      <c r="H831" s="4">
        <v>3</v>
      </c>
      <c r="I831" s="4">
        <v>2.9</v>
      </c>
      <c r="J831" s="4">
        <v>398.60583220000001</v>
      </c>
      <c r="K831" s="3">
        <v>9</v>
      </c>
      <c r="L831" s="4">
        <v>0</v>
      </c>
      <c r="M831" s="4">
        <v>48.6</v>
      </c>
      <c r="N831" s="4">
        <v>3</v>
      </c>
      <c r="O831" s="4">
        <v>9</v>
      </c>
      <c r="P831" s="4">
        <v>7.3</v>
      </c>
      <c r="Q831" s="4">
        <v>9</v>
      </c>
      <c r="R831" s="4">
        <v>0.3</v>
      </c>
      <c r="S831" s="4">
        <v>2632.7994199999998</v>
      </c>
      <c r="T831" s="4">
        <v>6775</v>
      </c>
      <c r="U831" s="4">
        <v>1.9</v>
      </c>
      <c r="V831" s="4">
        <v>1.8</v>
      </c>
      <c r="W831" s="4">
        <v>0.63600000000000001</v>
      </c>
      <c r="X831" s="4">
        <v>12.4</v>
      </c>
      <c r="Y831" s="4"/>
    </row>
    <row r="832" spans="1:25" x14ac:dyDescent="0.3">
      <c r="A832" s="4" t="s">
        <v>77</v>
      </c>
      <c r="B832" s="4">
        <v>2003</v>
      </c>
      <c r="C832" s="4" t="s">
        <v>23</v>
      </c>
      <c r="D832" s="4" t="str">
        <f>IF(Table1_2[[#This Row],[Life Span ]]&lt;65,"Low",IF(Table1_2[[#This Row],[Life Span ]]&lt;75,"Medium","High"))</f>
        <v>Medium</v>
      </c>
      <c r="E832" s="4">
        <v>69.900000000000006</v>
      </c>
      <c r="F832" s="4">
        <v>29</v>
      </c>
      <c r="G832" s="4">
        <f>AVERAGE(Table1_2[[#This Row],[Adult Mortality]],Table1_2[[#This Row],[infant deaths]])</f>
        <v>16</v>
      </c>
      <c r="H832" s="4">
        <v>3</v>
      </c>
      <c r="I832" s="4">
        <v>3.1</v>
      </c>
      <c r="J832" s="4">
        <v>400.13429710000003</v>
      </c>
      <c r="K832" s="3">
        <v>94</v>
      </c>
      <c r="L832" s="4">
        <v>0</v>
      </c>
      <c r="M832" s="4">
        <v>47.8</v>
      </c>
      <c r="N832" s="4">
        <v>4</v>
      </c>
      <c r="O832" s="4">
        <v>93</v>
      </c>
      <c r="P832" s="4">
        <v>7.61</v>
      </c>
      <c r="Q832" s="4">
        <v>94</v>
      </c>
      <c r="R832" s="4">
        <v>0.3</v>
      </c>
      <c r="S832" s="4">
        <v>2519.7373870000001</v>
      </c>
      <c r="T832" s="4">
        <v>5971535</v>
      </c>
      <c r="U832" s="4">
        <v>2</v>
      </c>
      <c r="V832" s="4">
        <v>1.9</v>
      </c>
      <c r="W832" s="4">
        <v>0.628</v>
      </c>
      <c r="X832" s="4">
        <v>12</v>
      </c>
      <c r="Y832" s="4"/>
    </row>
    <row r="833" spans="1:25" x14ac:dyDescent="0.3">
      <c r="A833" s="4" t="s">
        <v>77</v>
      </c>
      <c r="B833" s="4">
        <v>2002</v>
      </c>
      <c r="C833" s="4" t="s">
        <v>23</v>
      </c>
      <c r="D833" s="4" t="str">
        <f>IF(Table1_2[[#This Row],[Life Span ]]&lt;65,"Low",IF(Table1_2[[#This Row],[Life Span ]]&lt;75,"Medium","High"))</f>
        <v>Medium</v>
      </c>
      <c r="E833" s="4">
        <v>73</v>
      </c>
      <c r="F833" s="4">
        <v>24</v>
      </c>
      <c r="G833" s="4">
        <f>AVERAGE(Table1_2[[#This Row],[Adult Mortality]],Table1_2[[#This Row],[infant deaths]])</f>
        <v>13.5</v>
      </c>
      <c r="H833" s="4">
        <v>3</v>
      </c>
      <c r="I833" s="4">
        <v>2.97</v>
      </c>
      <c r="J833" s="4">
        <v>29.68529375</v>
      </c>
      <c r="K833" s="3">
        <v>81</v>
      </c>
      <c r="L833" s="4">
        <v>0</v>
      </c>
      <c r="M833" s="4">
        <v>47</v>
      </c>
      <c r="N833" s="4">
        <v>4</v>
      </c>
      <c r="O833" s="4">
        <v>81</v>
      </c>
      <c r="P833" s="4">
        <v>7.9</v>
      </c>
      <c r="Q833" s="4">
        <v>81</v>
      </c>
      <c r="R833" s="4">
        <v>0.4</v>
      </c>
      <c r="S833" s="4">
        <v>248.41249999999999</v>
      </c>
      <c r="T833" s="4">
        <v>59433</v>
      </c>
      <c r="U833" s="4">
        <v>2</v>
      </c>
      <c r="V833" s="4">
        <v>1.9</v>
      </c>
      <c r="W833" s="4">
        <v>0.621</v>
      </c>
      <c r="X833" s="4">
        <v>11.8</v>
      </c>
      <c r="Y833" s="4"/>
    </row>
    <row r="834" spans="1:25" x14ac:dyDescent="0.3">
      <c r="A834" s="4" t="s">
        <v>77</v>
      </c>
      <c r="B834" s="4">
        <v>2001</v>
      </c>
      <c r="C834" s="4" t="s">
        <v>23</v>
      </c>
      <c r="D834" s="4" t="str">
        <f>IF(Table1_2[[#This Row],[Life Span ]]&lt;65,"Low",IF(Table1_2[[#This Row],[Life Span ]]&lt;75,"Medium","High"))</f>
        <v>Medium</v>
      </c>
      <c r="E834" s="4">
        <v>68.900000000000006</v>
      </c>
      <c r="F834" s="4">
        <v>219</v>
      </c>
      <c r="G834" s="4">
        <f>AVERAGE(Table1_2[[#This Row],[Adult Mortality]],Table1_2[[#This Row],[infant deaths]])</f>
        <v>111.5</v>
      </c>
      <c r="H834" s="4">
        <v>4</v>
      </c>
      <c r="I834" s="4">
        <v>2.88</v>
      </c>
      <c r="J834" s="4">
        <v>332.10565860000003</v>
      </c>
      <c r="K834" s="3">
        <v>75</v>
      </c>
      <c r="L834" s="4">
        <v>2</v>
      </c>
      <c r="M834" s="4">
        <v>46.2</v>
      </c>
      <c r="N834" s="4">
        <v>4</v>
      </c>
      <c r="O834" s="4">
        <v>94</v>
      </c>
      <c r="P834" s="4">
        <v>8.1999999999999993</v>
      </c>
      <c r="Q834" s="4">
        <v>92</v>
      </c>
      <c r="R834" s="4">
        <v>0.4</v>
      </c>
      <c r="S834" s="4">
        <v>2338.7722439999998</v>
      </c>
      <c r="T834" s="4">
        <v>595962</v>
      </c>
      <c r="U834" s="4">
        <v>2.1</v>
      </c>
      <c r="V834" s="4">
        <v>2</v>
      </c>
      <c r="W834" s="4">
        <v>0.61499999999999999</v>
      </c>
      <c r="X834" s="4">
        <v>11.6</v>
      </c>
      <c r="Y834" s="4"/>
    </row>
    <row r="835" spans="1:25" x14ac:dyDescent="0.3">
      <c r="A835" s="4" t="s">
        <v>77</v>
      </c>
      <c r="B835" s="4">
        <v>2000</v>
      </c>
      <c r="C835" s="4" t="s">
        <v>23</v>
      </c>
      <c r="D835" s="4" t="str">
        <f>IF(Table1_2[[#This Row],[Life Span ]]&lt;65,"Low",IF(Table1_2[[#This Row],[Life Span ]]&lt;75,"Medium","High"))</f>
        <v>Medium</v>
      </c>
      <c r="E835" s="4">
        <v>69</v>
      </c>
      <c r="F835" s="4">
        <v>218</v>
      </c>
      <c r="G835" s="4">
        <f>AVERAGE(Table1_2[[#This Row],[Adult Mortality]],Table1_2[[#This Row],[infant deaths]])</f>
        <v>111</v>
      </c>
      <c r="H835" s="4">
        <v>4</v>
      </c>
      <c r="I835" s="4">
        <v>2.79</v>
      </c>
      <c r="J835" s="4">
        <v>353.66903280000002</v>
      </c>
      <c r="K835" s="3">
        <v>99</v>
      </c>
      <c r="L835" s="4">
        <v>0</v>
      </c>
      <c r="M835" s="4">
        <v>45.3</v>
      </c>
      <c r="N835" s="4">
        <v>5</v>
      </c>
      <c r="O835" s="4">
        <v>98</v>
      </c>
      <c r="P835" s="4">
        <v>8.17</v>
      </c>
      <c r="Q835" s="4">
        <v>99</v>
      </c>
      <c r="R835" s="4">
        <v>0.4</v>
      </c>
      <c r="S835" s="4">
        <v>2238.4115999999999</v>
      </c>
      <c r="T835" s="4">
        <v>5867626</v>
      </c>
      <c r="U835" s="4">
        <v>2.1</v>
      </c>
      <c r="V835" s="4">
        <v>2</v>
      </c>
      <c r="W835" s="4">
        <v>0.60699999999999998</v>
      </c>
      <c r="X835" s="4">
        <v>11.3</v>
      </c>
      <c r="Y835" s="4"/>
    </row>
    <row r="836" spans="1:25" x14ac:dyDescent="0.3">
      <c r="A836" s="4" t="s">
        <v>78</v>
      </c>
      <c r="B836" s="4">
        <v>2015</v>
      </c>
      <c r="C836" s="4" t="s">
        <v>23</v>
      </c>
      <c r="D836" s="4" t="str">
        <f>IF(Table1_2[[#This Row],[Life Span ]]&lt;65,"Low",IF(Table1_2[[#This Row],[Life Span ]]&lt;75,"Medium","High"))</f>
        <v>Low</v>
      </c>
      <c r="E836" s="4">
        <v>58.2</v>
      </c>
      <c r="F836" s="4">
        <v>32</v>
      </c>
      <c r="G836" s="4">
        <f>AVERAGE(Table1_2[[#This Row],[Adult Mortality]],Table1_2[[#This Row],[infant deaths]])</f>
        <v>17.5</v>
      </c>
      <c r="H836" s="4">
        <v>3</v>
      </c>
      <c r="I836" s="4">
        <v>0.01</v>
      </c>
      <c r="J836" s="4">
        <v>0</v>
      </c>
      <c r="K836" s="3">
        <v>16</v>
      </c>
      <c r="L836" s="4">
        <v>1250</v>
      </c>
      <c r="M836" s="4">
        <v>24.5</v>
      </c>
      <c r="N836" s="4">
        <v>4</v>
      </c>
      <c r="O836" s="4">
        <v>17</v>
      </c>
      <c r="P836" s="4">
        <v>8.17</v>
      </c>
      <c r="Q836" s="4">
        <v>16</v>
      </c>
      <c r="R836" s="4">
        <v>4.2</v>
      </c>
      <c r="S836" s="4">
        <v>1347.3125700000001</v>
      </c>
      <c r="T836" s="4">
        <v>1175389</v>
      </c>
      <c r="U836" s="4">
        <v>8.4</v>
      </c>
      <c r="V836" s="4">
        <v>8.3000000000000007</v>
      </c>
      <c r="W836" s="4">
        <v>0.58199999999999996</v>
      </c>
      <c r="X836" s="4">
        <v>9.1999999999999993</v>
      </c>
      <c r="Y836" s="4"/>
    </row>
    <row r="837" spans="1:25" x14ac:dyDescent="0.3">
      <c r="A837" s="4" t="s">
        <v>78</v>
      </c>
      <c r="B837" s="4">
        <v>2014</v>
      </c>
      <c r="C837" s="4" t="s">
        <v>23</v>
      </c>
      <c r="D837" s="4" t="str">
        <f>IF(Table1_2[[#This Row],[Life Span ]]&lt;65,"Low",IF(Table1_2[[#This Row],[Life Span ]]&lt;75,"Medium","High"))</f>
        <v>Low</v>
      </c>
      <c r="E837" s="4">
        <v>57.9</v>
      </c>
      <c r="F837" s="4">
        <v>32</v>
      </c>
      <c r="G837" s="4">
        <f>AVERAGE(Table1_2[[#This Row],[Adult Mortality]],Table1_2[[#This Row],[infant deaths]])</f>
        <v>17.5</v>
      </c>
      <c r="H837" s="4">
        <v>3</v>
      </c>
      <c r="I837" s="4">
        <v>0.01</v>
      </c>
      <c r="J837" s="4">
        <v>13.40477417</v>
      </c>
      <c r="K837" s="3">
        <v>2</v>
      </c>
      <c r="L837" s="4">
        <v>13</v>
      </c>
      <c r="M837" s="4">
        <v>24</v>
      </c>
      <c r="N837" s="4">
        <v>4</v>
      </c>
      <c r="O837" s="4">
        <v>24</v>
      </c>
      <c r="P837" s="4">
        <v>3.8</v>
      </c>
      <c r="Q837" s="4">
        <v>2</v>
      </c>
      <c r="R837" s="4">
        <v>4.4000000000000004</v>
      </c>
      <c r="S837" s="4">
        <v>192.59733</v>
      </c>
      <c r="T837" s="4">
        <v>1129424</v>
      </c>
      <c r="U837" s="4">
        <v>8.5</v>
      </c>
      <c r="V837" s="4">
        <v>8.4</v>
      </c>
      <c r="W837" s="4">
        <v>0.58199999999999996</v>
      </c>
      <c r="X837" s="4">
        <v>9.1999999999999993</v>
      </c>
      <c r="Y837" s="4"/>
    </row>
    <row r="838" spans="1:25" x14ac:dyDescent="0.3">
      <c r="A838" s="4" t="s">
        <v>78</v>
      </c>
      <c r="B838" s="4">
        <v>2013</v>
      </c>
      <c r="C838" s="4" t="s">
        <v>23</v>
      </c>
      <c r="D838" s="4" t="str">
        <f>IF(Table1_2[[#This Row],[Life Span ]]&lt;65,"Low",IF(Table1_2[[#This Row],[Life Span ]]&lt;75,"Medium","High"))</f>
        <v>Low</v>
      </c>
      <c r="E838" s="4">
        <v>57.4</v>
      </c>
      <c r="F838" s="4">
        <v>327</v>
      </c>
      <c r="G838" s="4">
        <f>AVERAGE(Table1_2[[#This Row],[Adult Mortality]],Table1_2[[#This Row],[infant deaths]])</f>
        <v>165</v>
      </c>
      <c r="H838" s="4">
        <v>3</v>
      </c>
      <c r="I838" s="4">
        <v>10.72</v>
      </c>
      <c r="J838" s="4">
        <v>156.39076850000001</v>
      </c>
      <c r="K838" s="3">
        <v>2</v>
      </c>
      <c r="L838" s="4">
        <v>321</v>
      </c>
      <c r="M838" s="4">
        <v>23.5</v>
      </c>
      <c r="N838" s="4">
        <v>4</v>
      </c>
      <c r="O838" s="4">
        <v>3</v>
      </c>
      <c r="P838" s="4">
        <v>3.73</v>
      </c>
      <c r="Q838" s="4">
        <v>3</v>
      </c>
      <c r="R838" s="4">
        <v>5.7</v>
      </c>
      <c r="S838" s="4">
        <v>2246.9938000000002</v>
      </c>
      <c r="T838" s="4">
        <v>183746</v>
      </c>
      <c r="U838" s="4">
        <v>8.6</v>
      </c>
      <c r="V838" s="4">
        <v>8.6</v>
      </c>
      <c r="W838" s="4">
        <v>0.58599999999999997</v>
      </c>
      <c r="X838" s="4">
        <v>9.1999999999999993</v>
      </c>
      <c r="Y838" s="4"/>
    </row>
    <row r="839" spans="1:25" x14ac:dyDescent="0.3">
      <c r="A839" s="4" t="s">
        <v>78</v>
      </c>
      <c r="B839" s="4">
        <v>2012</v>
      </c>
      <c r="C839" s="4" t="s">
        <v>23</v>
      </c>
      <c r="D839" s="4" t="str">
        <f>IF(Table1_2[[#This Row],[Life Span ]]&lt;65,"Low",IF(Table1_2[[#This Row],[Life Span ]]&lt;75,"Medium","High"))</f>
        <v>Low</v>
      </c>
      <c r="E839" s="4">
        <v>56.7</v>
      </c>
      <c r="F839" s="4">
        <v>337</v>
      </c>
      <c r="G839" s="4">
        <f>AVERAGE(Table1_2[[#This Row],[Adult Mortality]],Table1_2[[#This Row],[infant deaths]])</f>
        <v>170</v>
      </c>
      <c r="H839" s="4">
        <v>3</v>
      </c>
      <c r="I839" s="4">
        <v>11.89</v>
      </c>
      <c r="J839" s="4">
        <v>1500.4126349999999</v>
      </c>
      <c r="K839" s="3">
        <v>2</v>
      </c>
      <c r="L839" s="4">
        <v>1190</v>
      </c>
      <c r="M839" s="4">
        <v>23</v>
      </c>
      <c r="N839" s="4">
        <v>4</v>
      </c>
      <c r="O839" s="4">
        <v>3</v>
      </c>
      <c r="P839" s="4">
        <v>4</v>
      </c>
      <c r="Q839" s="4">
        <v>24</v>
      </c>
      <c r="R839" s="4">
        <v>8.1999999999999993</v>
      </c>
      <c r="S839" s="4">
        <v>21557.6528</v>
      </c>
      <c r="T839" s="4">
        <v>138593</v>
      </c>
      <c r="U839" s="4">
        <v>8.6999999999999993</v>
      </c>
      <c r="V839" s="4">
        <v>8.6999999999999993</v>
      </c>
      <c r="W839" s="4">
        <v>0.58299999999999996</v>
      </c>
      <c r="X839" s="4">
        <v>9.1999999999999993</v>
      </c>
      <c r="Y839" s="4"/>
    </row>
    <row r="840" spans="1:25" x14ac:dyDescent="0.3">
      <c r="A840" s="4" t="s">
        <v>78</v>
      </c>
      <c r="B840" s="4">
        <v>2011</v>
      </c>
      <c r="C840" s="4" t="s">
        <v>23</v>
      </c>
      <c r="D840" s="4" t="str">
        <f>IF(Table1_2[[#This Row],[Life Span ]]&lt;65,"Low",IF(Table1_2[[#This Row],[Life Span ]]&lt;75,"Medium","High"))</f>
        <v>Low</v>
      </c>
      <c r="E840" s="4">
        <v>56.2</v>
      </c>
      <c r="F840" s="4">
        <v>344</v>
      </c>
      <c r="G840" s="4">
        <f>AVERAGE(Table1_2[[#This Row],[Adult Mortality]],Table1_2[[#This Row],[infant deaths]])</f>
        <v>173.5</v>
      </c>
      <c r="H840" s="4">
        <v>3</v>
      </c>
      <c r="I840" s="4">
        <v>10.99</v>
      </c>
      <c r="J840" s="4">
        <v>1493.051277</v>
      </c>
      <c r="K840" s="3">
        <v>2</v>
      </c>
      <c r="L840" s="4">
        <v>0</v>
      </c>
      <c r="M840" s="4">
        <v>22.6</v>
      </c>
      <c r="N840" s="4">
        <v>4</v>
      </c>
      <c r="O840" s="4">
        <v>39</v>
      </c>
      <c r="P840" s="4">
        <v>3.29</v>
      </c>
      <c r="Q840" s="4">
        <v>41</v>
      </c>
      <c r="R840" s="4">
        <v>7.7</v>
      </c>
      <c r="S840" s="4">
        <v>21451.886170000002</v>
      </c>
      <c r="T840" s="4">
        <v>99429</v>
      </c>
      <c r="U840" s="4">
        <v>8.9</v>
      </c>
      <c r="V840" s="4">
        <v>8.8000000000000007</v>
      </c>
      <c r="W840" s="4">
        <v>0.57999999999999996</v>
      </c>
      <c r="X840" s="4">
        <v>9.1999999999999993</v>
      </c>
      <c r="Y840" s="4"/>
    </row>
    <row r="841" spans="1:25" x14ac:dyDescent="0.3">
      <c r="A841" s="4" t="s">
        <v>78</v>
      </c>
      <c r="B841" s="4">
        <v>2010</v>
      </c>
      <c r="C841" s="4" t="s">
        <v>23</v>
      </c>
      <c r="D841" s="4" t="str">
        <f>IF(Table1_2[[#This Row],[Life Span ]]&lt;65,"Low",IF(Table1_2[[#This Row],[Life Span ]]&lt;75,"Medium","High"))</f>
        <v>Low</v>
      </c>
      <c r="E841" s="4">
        <v>56.1</v>
      </c>
      <c r="F841" s="4">
        <v>339</v>
      </c>
      <c r="G841" s="4">
        <f>AVERAGE(Table1_2[[#This Row],[Adult Mortality]],Table1_2[[#This Row],[infant deaths]])</f>
        <v>171</v>
      </c>
      <c r="H841" s="4">
        <v>3</v>
      </c>
      <c r="I841" s="4">
        <v>9.93</v>
      </c>
      <c r="J841" s="4">
        <v>1192.6966190000001</v>
      </c>
      <c r="K841" s="3">
        <v>2</v>
      </c>
      <c r="L841" s="4">
        <v>0</v>
      </c>
      <c r="M841" s="4">
        <v>22.1</v>
      </c>
      <c r="N841" s="4">
        <v>4</v>
      </c>
      <c r="O841" s="4">
        <v>59</v>
      </c>
      <c r="P841" s="4">
        <v>3.84</v>
      </c>
      <c r="Q841" s="4">
        <v>44</v>
      </c>
      <c r="R841" s="4">
        <v>7.2</v>
      </c>
      <c r="S841" s="4">
        <v>17136.445680000001</v>
      </c>
      <c r="T841" s="4">
        <v>95114</v>
      </c>
      <c r="U841" s="4">
        <v>9</v>
      </c>
      <c r="V841" s="4">
        <v>9</v>
      </c>
      <c r="W841" s="4">
        <v>0.58899999999999997</v>
      </c>
      <c r="X841" s="4">
        <v>9.1999999999999993</v>
      </c>
      <c r="Y841" s="4"/>
    </row>
    <row r="842" spans="1:25" x14ac:dyDescent="0.3">
      <c r="A842" s="4" t="s">
        <v>78</v>
      </c>
      <c r="B842" s="4">
        <v>2009</v>
      </c>
      <c r="C842" s="4" t="s">
        <v>23</v>
      </c>
      <c r="D842" s="4" t="str">
        <f>IF(Table1_2[[#This Row],[Life Span ]]&lt;65,"Low",IF(Table1_2[[#This Row],[Life Span ]]&lt;75,"Medium","High"))</f>
        <v>Low</v>
      </c>
      <c r="E842" s="4">
        <v>55.7</v>
      </c>
      <c r="F842" s="4">
        <v>34</v>
      </c>
      <c r="G842" s="4">
        <f>AVERAGE(Table1_2[[#This Row],[Adult Mortality]],Table1_2[[#This Row],[infant deaths]])</f>
        <v>18.5</v>
      </c>
      <c r="H842" s="4">
        <v>3</v>
      </c>
      <c r="I842" s="4">
        <v>7.97</v>
      </c>
      <c r="J842" s="4">
        <v>115.0692415</v>
      </c>
      <c r="K842" s="3">
        <v>2</v>
      </c>
      <c r="L842" s="4">
        <v>78</v>
      </c>
      <c r="M842" s="4">
        <v>21.7</v>
      </c>
      <c r="N842" s="4">
        <v>4</v>
      </c>
      <c r="O842" s="4">
        <v>57</v>
      </c>
      <c r="P842" s="4">
        <v>5.32</v>
      </c>
      <c r="Q842" s="4">
        <v>43</v>
      </c>
      <c r="R842" s="4">
        <v>7.3</v>
      </c>
      <c r="S842" s="4">
        <v>1653.2936999999999</v>
      </c>
      <c r="T842" s="4">
        <v>99111</v>
      </c>
      <c r="U842" s="4">
        <v>9.1999999999999993</v>
      </c>
      <c r="V842" s="4">
        <v>9.1999999999999993</v>
      </c>
      <c r="W842" s="4">
        <v>0.59</v>
      </c>
      <c r="X842" s="4">
        <v>9.1</v>
      </c>
      <c r="Y842" s="4"/>
    </row>
    <row r="843" spans="1:25" x14ac:dyDescent="0.3">
      <c r="A843" s="4" t="s">
        <v>78</v>
      </c>
      <c r="B843" s="4">
        <v>2008</v>
      </c>
      <c r="C843" s="4" t="s">
        <v>23</v>
      </c>
      <c r="D843" s="4" t="str">
        <f>IF(Table1_2[[#This Row],[Life Span ]]&lt;65,"Low",IF(Table1_2[[#This Row],[Life Span ]]&lt;75,"Medium","High"))</f>
        <v>Low</v>
      </c>
      <c r="E843" s="4">
        <v>55.4</v>
      </c>
      <c r="F843" s="4">
        <v>338</v>
      </c>
      <c r="G843" s="4">
        <f>AVERAGE(Table1_2[[#This Row],[Adult Mortality]],Table1_2[[#This Row],[infant deaths]])</f>
        <v>170.5</v>
      </c>
      <c r="H843" s="4">
        <v>3</v>
      </c>
      <c r="I843" s="4">
        <v>8.34</v>
      </c>
      <c r="J843" s="4">
        <v>1705.678619</v>
      </c>
      <c r="K843" s="3">
        <v>2</v>
      </c>
      <c r="L843" s="4">
        <v>436</v>
      </c>
      <c r="M843" s="4">
        <v>21.3</v>
      </c>
      <c r="N843" s="4">
        <v>4</v>
      </c>
      <c r="O843" s="4">
        <v>55</v>
      </c>
      <c r="P843" s="4">
        <v>2.31</v>
      </c>
      <c r="Q843" s="4">
        <v>42</v>
      </c>
      <c r="R843" s="4">
        <v>6.3</v>
      </c>
      <c r="S843" s="4">
        <v>22742.381590000001</v>
      </c>
      <c r="T843" s="4">
        <v>868418</v>
      </c>
      <c r="U843" s="4">
        <v>9.3000000000000007</v>
      </c>
      <c r="V843" s="4">
        <v>9.3000000000000007</v>
      </c>
      <c r="W843" s="4">
        <v>0.59199999999999997</v>
      </c>
      <c r="X843" s="4">
        <v>9.1</v>
      </c>
      <c r="Y843" s="4"/>
    </row>
    <row r="844" spans="1:25" x14ac:dyDescent="0.3">
      <c r="A844" s="4" t="s">
        <v>78</v>
      </c>
      <c r="B844" s="4">
        <v>2007</v>
      </c>
      <c r="C844" s="4" t="s">
        <v>23</v>
      </c>
      <c r="D844" s="4" t="str">
        <f>IF(Table1_2[[#This Row],[Life Span ]]&lt;65,"Low",IF(Table1_2[[#This Row],[Life Span ]]&lt;75,"Medium","High"))</f>
        <v>Low</v>
      </c>
      <c r="E844" s="4">
        <v>55</v>
      </c>
      <c r="F844" s="4">
        <v>339</v>
      </c>
      <c r="G844" s="4">
        <f>AVERAGE(Table1_2[[#This Row],[Adult Mortality]],Table1_2[[#This Row],[infant deaths]])</f>
        <v>171</v>
      </c>
      <c r="H844" s="4">
        <v>3</v>
      </c>
      <c r="I844" s="4">
        <v>6.86</v>
      </c>
      <c r="J844" s="4">
        <v>1024.5195430000001</v>
      </c>
      <c r="K844" s="3">
        <v>2</v>
      </c>
      <c r="L844" s="4">
        <v>5</v>
      </c>
      <c r="M844" s="4">
        <v>2.9</v>
      </c>
      <c r="N844" s="4">
        <v>4</v>
      </c>
      <c r="O844" s="4">
        <v>54</v>
      </c>
      <c r="P844" s="4">
        <v>2.25</v>
      </c>
      <c r="Q844" s="4">
        <v>41</v>
      </c>
      <c r="R844" s="4">
        <v>5.9</v>
      </c>
      <c r="S844" s="4">
        <v>15761.83913</v>
      </c>
      <c r="T844" s="4">
        <v>829327</v>
      </c>
      <c r="U844" s="4">
        <v>9.5</v>
      </c>
      <c r="V844" s="4">
        <v>9.5</v>
      </c>
      <c r="W844" s="4">
        <v>0.58699999999999997</v>
      </c>
      <c r="X844" s="4">
        <v>9</v>
      </c>
      <c r="Y844" s="4"/>
    </row>
    <row r="845" spans="1:25" x14ac:dyDescent="0.3">
      <c r="A845" s="4" t="s">
        <v>78</v>
      </c>
      <c r="B845" s="4">
        <v>2006</v>
      </c>
      <c r="C845" s="4" t="s">
        <v>23</v>
      </c>
      <c r="D845" s="4" t="str">
        <f>IF(Table1_2[[#This Row],[Life Span ]]&lt;65,"Low",IF(Table1_2[[#This Row],[Life Span ]]&lt;75,"Medium","High"))</f>
        <v>Low</v>
      </c>
      <c r="E845" s="4">
        <v>54.8</v>
      </c>
      <c r="F845" s="4">
        <v>337</v>
      </c>
      <c r="G845" s="4">
        <f>AVERAGE(Table1_2[[#This Row],[Adult Mortality]],Table1_2[[#This Row],[infant deaths]])</f>
        <v>170</v>
      </c>
      <c r="H845" s="4">
        <v>3</v>
      </c>
      <c r="I845" s="4">
        <v>7.28</v>
      </c>
      <c r="J845" s="4">
        <v>827.59793349999995</v>
      </c>
      <c r="K845" s="3">
        <v>2</v>
      </c>
      <c r="L845" s="4">
        <v>0</v>
      </c>
      <c r="M845" s="4">
        <v>2.5</v>
      </c>
      <c r="N845" s="4">
        <v>4</v>
      </c>
      <c r="O845" s="4">
        <v>52</v>
      </c>
      <c r="P845" s="4">
        <v>2.13</v>
      </c>
      <c r="Q845" s="4">
        <v>4</v>
      </c>
      <c r="R845" s="4">
        <v>5.3</v>
      </c>
      <c r="S845" s="4">
        <v>12732.275900000001</v>
      </c>
      <c r="T845" s="4">
        <v>792217</v>
      </c>
      <c r="U845" s="4">
        <v>9.6999999999999993</v>
      </c>
      <c r="V845" s="4">
        <v>9.6</v>
      </c>
      <c r="W845" s="4">
        <v>0.56899999999999995</v>
      </c>
      <c r="X845" s="4">
        <v>9</v>
      </c>
      <c r="Y845" s="4"/>
    </row>
    <row r="846" spans="1:25" x14ac:dyDescent="0.3">
      <c r="A846" s="4" t="s">
        <v>78</v>
      </c>
      <c r="B846" s="4">
        <v>2005</v>
      </c>
      <c r="C846" s="4" t="s">
        <v>23</v>
      </c>
      <c r="D846" s="4" t="str">
        <f>IF(Table1_2[[#This Row],[Life Span ]]&lt;65,"Low",IF(Table1_2[[#This Row],[Life Span ]]&lt;75,"Medium","High"))</f>
        <v>Low</v>
      </c>
      <c r="E846" s="4">
        <v>54.4</v>
      </c>
      <c r="F846" s="4">
        <v>337</v>
      </c>
      <c r="G846" s="4">
        <f>AVERAGE(Table1_2[[#This Row],[Adult Mortality]],Table1_2[[#This Row],[infant deaths]])</f>
        <v>170</v>
      </c>
      <c r="H846" s="4">
        <v>3</v>
      </c>
      <c r="I846" s="4">
        <v>7.19</v>
      </c>
      <c r="J846" s="4">
        <v>12.066167099999999</v>
      </c>
      <c r="K846" s="3">
        <v>2</v>
      </c>
      <c r="L846" s="4">
        <v>0</v>
      </c>
      <c r="M846" s="4">
        <v>2.2000000000000002</v>
      </c>
      <c r="N846" s="4">
        <v>4</v>
      </c>
      <c r="O846" s="4">
        <v>5</v>
      </c>
      <c r="P846" s="4">
        <v>1.63</v>
      </c>
      <c r="Q846" s="4">
        <v>39</v>
      </c>
      <c r="R846" s="4">
        <v>4.9000000000000004</v>
      </c>
      <c r="S846" s="4">
        <v>185.63334</v>
      </c>
      <c r="T846" s="4">
        <v>757317</v>
      </c>
      <c r="U846" s="4">
        <v>9.8000000000000007</v>
      </c>
      <c r="V846" s="4">
        <v>9.8000000000000007</v>
      </c>
      <c r="W846" s="4">
        <v>0.56299999999999994</v>
      </c>
      <c r="X846" s="4">
        <v>8.6999999999999993</v>
      </c>
      <c r="Y846" s="4"/>
    </row>
    <row r="847" spans="1:25" x14ac:dyDescent="0.3">
      <c r="A847" s="4" t="s">
        <v>78</v>
      </c>
      <c r="B847" s="4">
        <v>2004</v>
      </c>
      <c r="C847" s="4" t="s">
        <v>23</v>
      </c>
      <c r="D847" s="4" t="str">
        <f>IF(Table1_2[[#This Row],[Life Span ]]&lt;65,"Low",IF(Table1_2[[#This Row],[Life Span ]]&lt;75,"Medium","High"))</f>
        <v>Low</v>
      </c>
      <c r="E847" s="4">
        <v>54.1</v>
      </c>
      <c r="F847" s="4">
        <v>336</v>
      </c>
      <c r="G847" s="4">
        <f>AVERAGE(Table1_2[[#This Row],[Adult Mortality]],Table1_2[[#This Row],[infant deaths]])</f>
        <v>169.5</v>
      </c>
      <c r="H847" s="4">
        <v>3</v>
      </c>
      <c r="I847" s="4">
        <v>6.28</v>
      </c>
      <c r="J847" s="4">
        <v>44.547683050000003</v>
      </c>
      <c r="K847" s="3">
        <v>2</v>
      </c>
      <c r="L847" s="4">
        <v>38</v>
      </c>
      <c r="M847" s="4">
        <v>19.8</v>
      </c>
      <c r="N847" s="4">
        <v>4</v>
      </c>
      <c r="O847" s="4">
        <v>48</v>
      </c>
      <c r="P847" s="4">
        <v>2.4</v>
      </c>
      <c r="Q847" s="4">
        <v>38</v>
      </c>
      <c r="R847" s="4">
        <v>4.4000000000000004</v>
      </c>
      <c r="S847" s="4">
        <v>685.34897000000001</v>
      </c>
      <c r="T847" s="4">
        <v>724817</v>
      </c>
      <c r="U847" s="4">
        <v>1</v>
      </c>
      <c r="V847" s="4">
        <v>1</v>
      </c>
      <c r="W847" s="4">
        <v>0.55300000000000005</v>
      </c>
      <c r="X847" s="4">
        <v>8.5</v>
      </c>
      <c r="Y847" s="4"/>
    </row>
    <row r="848" spans="1:25" x14ac:dyDescent="0.3">
      <c r="A848" s="4" t="s">
        <v>78</v>
      </c>
      <c r="B848" s="4">
        <v>2003</v>
      </c>
      <c r="C848" s="4" t="s">
        <v>23</v>
      </c>
      <c r="D848" s="4" t="str">
        <f>IF(Table1_2[[#This Row],[Life Span ]]&lt;65,"Low",IF(Table1_2[[#This Row],[Life Span ]]&lt;75,"Medium","High"))</f>
        <v>Low</v>
      </c>
      <c r="E848" s="4">
        <v>53.8</v>
      </c>
      <c r="F848" s="4">
        <v>334</v>
      </c>
      <c r="G848" s="4">
        <f>AVERAGE(Table1_2[[#This Row],[Adult Mortality]],Table1_2[[#This Row],[infant deaths]])</f>
        <v>168.5</v>
      </c>
      <c r="H848" s="4">
        <v>3</v>
      </c>
      <c r="I848" s="4">
        <v>7.13</v>
      </c>
      <c r="J848" s="4">
        <v>309.78345869999998</v>
      </c>
      <c r="K848" s="3">
        <v>2</v>
      </c>
      <c r="L848" s="4">
        <v>18</v>
      </c>
      <c r="M848" s="4">
        <v>19.5</v>
      </c>
      <c r="N848" s="4">
        <v>4</v>
      </c>
      <c r="O848" s="4">
        <v>46</v>
      </c>
      <c r="P848" s="4">
        <v>2.23</v>
      </c>
      <c r="Q848" s="4">
        <v>37</v>
      </c>
      <c r="R848" s="4">
        <v>3.6</v>
      </c>
      <c r="S848" s="4">
        <v>3577.1761969999998</v>
      </c>
      <c r="T848" s="4">
        <v>694611</v>
      </c>
      <c r="U848" s="4">
        <v>1.2</v>
      </c>
      <c r="V848" s="4">
        <v>1.1000000000000001</v>
      </c>
      <c r="W848" s="4">
        <v>0.55400000000000005</v>
      </c>
      <c r="X848" s="4">
        <v>8.4</v>
      </c>
      <c r="Y848" s="4"/>
    </row>
    <row r="849" spans="1:25" x14ac:dyDescent="0.3">
      <c r="A849" s="4" t="s">
        <v>78</v>
      </c>
      <c r="B849" s="4">
        <v>2002</v>
      </c>
      <c r="C849" s="4" t="s">
        <v>23</v>
      </c>
      <c r="D849" s="4" t="str">
        <f>IF(Table1_2[[#This Row],[Life Span ]]&lt;65,"Low",IF(Table1_2[[#This Row],[Life Span ]]&lt;75,"Medium","High"))</f>
        <v>Low</v>
      </c>
      <c r="E849" s="4">
        <v>53.5</v>
      </c>
      <c r="F849" s="4">
        <v>334</v>
      </c>
      <c r="G849" s="4">
        <f>AVERAGE(Table1_2[[#This Row],[Adult Mortality]],Table1_2[[#This Row],[infant deaths]])</f>
        <v>168.5</v>
      </c>
      <c r="H849" s="4">
        <v>3</v>
      </c>
      <c r="I849" s="4">
        <v>6.01</v>
      </c>
      <c r="J849" s="4">
        <v>234.78742070000001</v>
      </c>
      <c r="K849" s="3">
        <v>2</v>
      </c>
      <c r="L849" s="4">
        <v>24</v>
      </c>
      <c r="M849" s="4">
        <v>19.100000000000001</v>
      </c>
      <c r="N849" s="4">
        <v>4</v>
      </c>
      <c r="O849" s="4">
        <v>44</v>
      </c>
      <c r="P849" s="4">
        <v>2.5</v>
      </c>
      <c r="Q849" s="4">
        <v>36</v>
      </c>
      <c r="R849" s="4">
        <v>2.9</v>
      </c>
      <c r="S849" s="4">
        <v>2711.1711399999999</v>
      </c>
      <c r="T849" s="4">
        <v>66647</v>
      </c>
      <c r="U849" s="4">
        <v>1.4</v>
      </c>
      <c r="V849" s="4">
        <v>1.3</v>
      </c>
      <c r="W849" s="4">
        <v>0.54200000000000004</v>
      </c>
      <c r="X849" s="4">
        <v>8.1999999999999993</v>
      </c>
      <c r="Y849" s="4"/>
    </row>
    <row r="850" spans="1:25" x14ac:dyDescent="0.3">
      <c r="A850" s="4" t="s">
        <v>78</v>
      </c>
      <c r="B850" s="4">
        <v>2001</v>
      </c>
      <c r="C850" s="4" t="s">
        <v>23</v>
      </c>
      <c r="D850" s="4" t="str">
        <f>IF(Table1_2[[#This Row],[Life Span ]]&lt;65,"Low",IF(Table1_2[[#This Row],[Life Span ]]&lt;75,"Medium","High"))</f>
        <v>Low</v>
      </c>
      <c r="E850" s="4">
        <v>53.1</v>
      </c>
      <c r="F850" s="4">
        <v>334</v>
      </c>
      <c r="G850" s="4">
        <f>AVERAGE(Table1_2[[#This Row],[Adult Mortality]],Table1_2[[#This Row],[infant deaths]])</f>
        <v>168.5</v>
      </c>
      <c r="H850" s="4">
        <v>3</v>
      </c>
      <c r="I850" s="4">
        <v>5.07</v>
      </c>
      <c r="J850" s="4">
        <v>197.78395520000001</v>
      </c>
      <c r="K850" s="3">
        <v>2</v>
      </c>
      <c r="L850" s="4">
        <v>1339</v>
      </c>
      <c r="M850" s="4">
        <v>18.7</v>
      </c>
      <c r="N850" s="4">
        <v>4</v>
      </c>
      <c r="O850" s="4">
        <v>43</v>
      </c>
      <c r="P850" s="4">
        <v>1.78</v>
      </c>
      <c r="Q850" s="4">
        <v>35</v>
      </c>
      <c r="R850" s="4">
        <v>2.2999999999999998</v>
      </c>
      <c r="S850" s="4">
        <v>2283.8793900000001</v>
      </c>
      <c r="T850" s="4">
        <v>639762</v>
      </c>
      <c r="U850" s="4">
        <v>1.6</v>
      </c>
      <c r="V850" s="4">
        <v>1.4</v>
      </c>
      <c r="W850" s="4">
        <v>0.52700000000000002</v>
      </c>
      <c r="X850" s="4">
        <v>8</v>
      </c>
      <c r="Y850" s="4"/>
    </row>
    <row r="851" spans="1:25" x14ac:dyDescent="0.3">
      <c r="A851" s="4" t="s">
        <v>78</v>
      </c>
      <c r="B851" s="4">
        <v>2000</v>
      </c>
      <c r="C851" s="4" t="s">
        <v>23</v>
      </c>
      <c r="D851" s="4" t="str">
        <f>IF(Table1_2[[#This Row],[Life Span ]]&lt;65,"Low",IF(Table1_2[[#This Row],[Life Span ]]&lt;75,"Medium","High"))</f>
        <v>Low</v>
      </c>
      <c r="E851" s="4">
        <v>52.7</v>
      </c>
      <c r="F851" s="4">
        <v>336</v>
      </c>
      <c r="G851" s="4">
        <f>AVERAGE(Table1_2[[#This Row],[Adult Mortality]],Table1_2[[#This Row],[infant deaths]])</f>
        <v>169.5</v>
      </c>
      <c r="H851" s="4">
        <v>3</v>
      </c>
      <c r="I851" s="4">
        <v>4.46</v>
      </c>
      <c r="J851" s="4">
        <v>14.95451321</v>
      </c>
      <c r="K851" s="3">
        <v>2</v>
      </c>
      <c r="L851" s="4">
        <v>0</v>
      </c>
      <c r="M851" s="4">
        <v>18.3</v>
      </c>
      <c r="N851" s="4">
        <v>4</v>
      </c>
      <c r="O851" s="4">
        <v>41</v>
      </c>
      <c r="P851" s="4">
        <v>2.73</v>
      </c>
      <c r="Q851" s="4">
        <v>34</v>
      </c>
      <c r="R851" s="4">
        <v>1.9</v>
      </c>
      <c r="S851" s="4">
        <v>172.68491</v>
      </c>
      <c r="T851" s="4">
        <v>614323</v>
      </c>
      <c r="U851" s="4">
        <v>1.7</v>
      </c>
      <c r="V851" s="4">
        <v>1.6</v>
      </c>
      <c r="W851" s="4">
        <v>0</v>
      </c>
      <c r="X851" s="4">
        <v>0</v>
      </c>
      <c r="Y851" s="4"/>
    </row>
    <row r="852" spans="1:25" x14ac:dyDescent="0.3">
      <c r="A852" s="4" t="s">
        <v>79</v>
      </c>
      <c r="B852" s="4">
        <v>2015</v>
      </c>
      <c r="C852" s="4" t="s">
        <v>23</v>
      </c>
      <c r="D852" s="4" t="str">
        <f>IF(Table1_2[[#This Row],[Life Span ]]&lt;65,"Low",IF(Table1_2[[#This Row],[Life Span ]]&lt;75,"Medium","High"))</f>
        <v>Low</v>
      </c>
      <c r="E852" s="4">
        <v>64.7</v>
      </c>
      <c r="F852" s="4">
        <v>255</v>
      </c>
      <c r="G852" s="4">
        <f>AVERAGE(Table1_2[[#This Row],[Adult Mortality]],Table1_2[[#This Row],[infant deaths]])</f>
        <v>130</v>
      </c>
      <c r="H852" s="4">
        <v>5</v>
      </c>
      <c r="I852" s="4">
        <v>0.01</v>
      </c>
      <c r="J852" s="4">
        <v>0</v>
      </c>
      <c r="K852" s="3">
        <v>95</v>
      </c>
      <c r="L852" s="4">
        <v>198</v>
      </c>
      <c r="M852" s="4">
        <v>18.600000000000001</v>
      </c>
      <c r="N852" s="4">
        <v>7</v>
      </c>
      <c r="O852" s="4">
        <v>95</v>
      </c>
      <c r="P852" s="4">
        <v>2.73</v>
      </c>
      <c r="Q852" s="4">
        <v>95</v>
      </c>
      <c r="R852" s="4">
        <v>0.4</v>
      </c>
      <c r="S852" s="4">
        <v>7483.15</v>
      </c>
      <c r="T852" s="4">
        <v>614323</v>
      </c>
      <c r="U852" s="4">
        <v>8.4</v>
      </c>
      <c r="V852" s="4">
        <v>8.1999999999999993</v>
      </c>
      <c r="W852" s="4">
        <v>0.41799999999999998</v>
      </c>
      <c r="X852" s="4">
        <v>5</v>
      </c>
      <c r="Y852" s="4"/>
    </row>
    <row r="853" spans="1:25" x14ac:dyDescent="0.3">
      <c r="A853" s="4" t="s">
        <v>79</v>
      </c>
      <c r="B853" s="4">
        <v>2014</v>
      </c>
      <c r="C853" s="4" t="s">
        <v>23</v>
      </c>
      <c r="D853" s="4" t="str">
        <f>IF(Table1_2[[#This Row],[Life Span ]]&lt;65,"Low",IF(Table1_2[[#This Row],[Life Span ]]&lt;75,"Medium","High"))</f>
        <v>Low</v>
      </c>
      <c r="E853" s="4">
        <v>64.400000000000006</v>
      </c>
      <c r="F853" s="4">
        <v>261</v>
      </c>
      <c r="G853" s="4">
        <f>AVERAGE(Table1_2[[#This Row],[Adult Mortality]],Table1_2[[#This Row],[infant deaths]])</f>
        <v>133</v>
      </c>
      <c r="H853" s="4">
        <v>5</v>
      </c>
      <c r="I853" s="4">
        <v>0.01</v>
      </c>
      <c r="J853" s="4">
        <v>0</v>
      </c>
      <c r="K853" s="3">
        <v>94</v>
      </c>
      <c r="L853" s="4">
        <v>127</v>
      </c>
      <c r="M853" s="4">
        <v>18</v>
      </c>
      <c r="N853" s="4">
        <v>8</v>
      </c>
      <c r="O853" s="4">
        <v>94</v>
      </c>
      <c r="P853" s="4">
        <v>3.34</v>
      </c>
      <c r="Q853" s="4">
        <v>94</v>
      </c>
      <c r="R853" s="4">
        <v>0.4</v>
      </c>
      <c r="S853" s="4">
        <v>7483.15</v>
      </c>
      <c r="T853" s="4">
        <v>614323</v>
      </c>
      <c r="U853" s="4">
        <v>8.5</v>
      </c>
      <c r="V853" s="4">
        <v>8.3000000000000007</v>
      </c>
      <c r="W853" s="4">
        <v>0.41599999999999998</v>
      </c>
      <c r="X853" s="4">
        <v>5</v>
      </c>
      <c r="Y853" s="4"/>
    </row>
    <row r="854" spans="1:25" x14ac:dyDescent="0.3">
      <c r="A854" s="4" t="s">
        <v>79</v>
      </c>
      <c r="B854" s="4">
        <v>2013</v>
      </c>
      <c r="C854" s="4" t="s">
        <v>23</v>
      </c>
      <c r="D854" s="4" t="str">
        <f>IF(Table1_2[[#This Row],[Life Span ]]&lt;65,"Low",IF(Table1_2[[#This Row],[Life Span ]]&lt;75,"Medium","High"))</f>
        <v>Low</v>
      </c>
      <c r="E854" s="4">
        <v>64</v>
      </c>
      <c r="F854" s="4">
        <v>266</v>
      </c>
      <c r="G854" s="4">
        <f>AVERAGE(Table1_2[[#This Row],[Adult Mortality]],Table1_2[[#This Row],[infant deaths]])</f>
        <v>136</v>
      </c>
      <c r="H854" s="4">
        <v>6</v>
      </c>
      <c r="I854" s="4">
        <v>0.01</v>
      </c>
      <c r="J854" s="4">
        <v>0</v>
      </c>
      <c r="K854" s="3">
        <v>94</v>
      </c>
      <c r="L854" s="4">
        <v>45</v>
      </c>
      <c r="M854" s="4">
        <v>17.5</v>
      </c>
      <c r="N854" s="4">
        <v>8</v>
      </c>
      <c r="O854" s="4">
        <v>94</v>
      </c>
      <c r="P854" s="4">
        <v>3.1</v>
      </c>
      <c r="Q854" s="4">
        <v>94</v>
      </c>
      <c r="R854" s="4">
        <v>0.5</v>
      </c>
      <c r="S854" s="4">
        <v>7483.15</v>
      </c>
      <c r="T854" s="4">
        <v>614323</v>
      </c>
      <c r="U854" s="4">
        <v>8.6</v>
      </c>
      <c r="V854" s="4">
        <v>8.4</v>
      </c>
      <c r="W854" s="4">
        <v>0.41399999999999998</v>
      </c>
      <c r="X854" s="4">
        <v>5</v>
      </c>
      <c r="Y854" s="4"/>
    </row>
    <row r="855" spans="1:25" x14ac:dyDescent="0.3">
      <c r="A855" s="4" t="s">
        <v>79</v>
      </c>
      <c r="B855" s="4">
        <v>2012</v>
      </c>
      <c r="C855" s="4" t="s">
        <v>23</v>
      </c>
      <c r="D855" s="4" t="str">
        <f>IF(Table1_2[[#This Row],[Life Span ]]&lt;65,"Low",IF(Table1_2[[#This Row],[Life Span ]]&lt;75,"Medium","High"))</f>
        <v>Low</v>
      </c>
      <c r="E855" s="4">
        <v>63.6</v>
      </c>
      <c r="F855" s="4">
        <v>274</v>
      </c>
      <c r="G855" s="4">
        <f>AVERAGE(Table1_2[[#This Row],[Adult Mortality]],Table1_2[[#This Row],[infant deaths]])</f>
        <v>140</v>
      </c>
      <c r="H855" s="4">
        <v>6</v>
      </c>
      <c r="I855" s="4">
        <v>0.01</v>
      </c>
      <c r="J855" s="4">
        <v>0</v>
      </c>
      <c r="K855" s="3">
        <v>94</v>
      </c>
      <c r="L855" s="4">
        <v>194</v>
      </c>
      <c r="M855" s="4">
        <v>17</v>
      </c>
      <c r="N855" s="4">
        <v>8</v>
      </c>
      <c r="O855" s="4">
        <v>94</v>
      </c>
      <c r="P855" s="4">
        <v>2.98</v>
      </c>
      <c r="Q855" s="4">
        <v>94</v>
      </c>
      <c r="R855" s="4">
        <v>0.6</v>
      </c>
      <c r="S855" s="4">
        <v>7483.15</v>
      </c>
      <c r="T855" s="4">
        <v>614323</v>
      </c>
      <c r="U855" s="4">
        <v>8.6999999999999993</v>
      </c>
      <c r="V855" s="4">
        <v>8.6</v>
      </c>
      <c r="W855" s="4">
        <v>0.41</v>
      </c>
      <c r="X855" s="4">
        <v>5</v>
      </c>
      <c r="Y855" s="4"/>
    </row>
    <row r="856" spans="1:25" x14ac:dyDescent="0.3">
      <c r="A856" s="4" t="s">
        <v>79</v>
      </c>
      <c r="B856" s="4">
        <v>2011</v>
      </c>
      <c r="C856" s="4" t="s">
        <v>23</v>
      </c>
      <c r="D856" s="4" t="str">
        <f>IF(Table1_2[[#This Row],[Life Span ]]&lt;65,"Low",IF(Table1_2[[#This Row],[Life Span ]]&lt;75,"Medium","High"))</f>
        <v>Low</v>
      </c>
      <c r="E856" s="4">
        <v>62.9</v>
      </c>
      <c r="F856" s="4">
        <v>286</v>
      </c>
      <c r="G856" s="4">
        <f>AVERAGE(Table1_2[[#This Row],[Adult Mortality]],Table1_2[[#This Row],[infant deaths]])</f>
        <v>146</v>
      </c>
      <c r="H856" s="4">
        <v>6</v>
      </c>
      <c r="I856" s="4">
        <v>0.62</v>
      </c>
      <c r="J856" s="4">
        <v>20.979919150000001</v>
      </c>
      <c r="K856" s="3">
        <v>96</v>
      </c>
      <c r="L856" s="4">
        <v>48</v>
      </c>
      <c r="M856" s="4">
        <v>16.5</v>
      </c>
      <c r="N856" s="4">
        <v>8</v>
      </c>
      <c r="O856" s="4">
        <v>96</v>
      </c>
      <c r="P856" s="4">
        <v>3.6</v>
      </c>
      <c r="Q856" s="4">
        <v>96</v>
      </c>
      <c r="R856" s="4">
        <v>0.7</v>
      </c>
      <c r="S856" s="4">
        <v>582.775532</v>
      </c>
      <c r="T856" s="4">
        <v>447469</v>
      </c>
      <c r="U856" s="4">
        <v>8.8000000000000007</v>
      </c>
      <c r="V856" s="4">
        <v>8.6999999999999993</v>
      </c>
      <c r="W856" s="4">
        <v>0.40500000000000003</v>
      </c>
      <c r="X856" s="4">
        <v>5</v>
      </c>
      <c r="Y856" s="4"/>
    </row>
    <row r="857" spans="1:25" x14ac:dyDescent="0.3">
      <c r="A857" s="4" t="s">
        <v>79</v>
      </c>
      <c r="B857" s="4">
        <v>2010</v>
      </c>
      <c r="C857" s="4" t="s">
        <v>23</v>
      </c>
      <c r="D857" s="4" t="str">
        <f>IF(Table1_2[[#This Row],[Life Span ]]&lt;65,"Low",IF(Table1_2[[#This Row],[Life Span ]]&lt;75,"Medium","High"))</f>
        <v>Low</v>
      </c>
      <c r="E857" s="4">
        <v>62.1</v>
      </c>
      <c r="F857" s="4">
        <v>298</v>
      </c>
      <c r="G857" s="4">
        <f>AVERAGE(Table1_2[[#This Row],[Adult Mortality]],Table1_2[[#This Row],[infant deaths]])</f>
        <v>152</v>
      </c>
      <c r="H857" s="4">
        <v>6</v>
      </c>
      <c r="I857" s="4">
        <v>0.61</v>
      </c>
      <c r="J857" s="4">
        <v>17.357397840000001</v>
      </c>
      <c r="K857" s="3">
        <v>9</v>
      </c>
      <c r="L857" s="4">
        <v>51</v>
      </c>
      <c r="M857" s="4">
        <v>16</v>
      </c>
      <c r="N857" s="4">
        <v>9</v>
      </c>
      <c r="O857" s="4">
        <v>9</v>
      </c>
      <c r="P857" s="4">
        <v>3.24</v>
      </c>
      <c r="Q857" s="4">
        <v>9</v>
      </c>
      <c r="R857" s="4">
        <v>0.9</v>
      </c>
      <c r="S857" s="4">
        <v>482.14994000000002</v>
      </c>
      <c r="T857" s="4">
        <v>43984</v>
      </c>
      <c r="U857" s="4">
        <v>8.9</v>
      </c>
      <c r="V857" s="4">
        <v>8.8000000000000007</v>
      </c>
      <c r="W857" s="4">
        <v>0.40400000000000003</v>
      </c>
      <c r="X857" s="4">
        <v>5.0999999999999996</v>
      </c>
      <c r="Y857" s="4"/>
    </row>
    <row r="858" spans="1:25" x14ac:dyDescent="0.3">
      <c r="A858" s="4" t="s">
        <v>79</v>
      </c>
      <c r="B858" s="4">
        <v>2009</v>
      </c>
      <c r="C858" s="4" t="s">
        <v>23</v>
      </c>
      <c r="D858" s="4" t="str">
        <f>IF(Table1_2[[#This Row],[Life Span ]]&lt;65,"Low",IF(Table1_2[[#This Row],[Life Span ]]&lt;75,"Medium","High"))</f>
        <v>Low</v>
      </c>
      <c r="E858" s="4">
        <v>61.4</v>
      </c>
      <c r="F858" s="4">
        <v>311</v>
      </c>
      <c r="G858" s="4">
        <f>AVERAGE(Table1_2[[#This Row],[Adult Mortality]],Table1_2[[#This Row],[infant deaths]])</f>
        <v>158.5</v>
      </c>
      <c r="H858" s="4">
        <v>6</v>
      </c>
      <c r="I858" s="4">
        <v>0.63</v>
      </c>
      <c r="J858" s="4">
        <v>1.5751601959999999</v>
      </c>
      <c r="K858" s="3">
        <v>92</v>
      </c>
      <c r="L858" s="4">
        <v>82</v>
      </c>
      <c r="M858" s="4">
        <v>15.5</v>
      </c>
      <c r="N858" s="4">
        <v>9</v>
      </c>
      <c r="O858" s="4">
        <v>92</v>
      </c>
      <c r="P858" s="4">
        <v>3.3</v>
      </c>
      <c r="Q858" s="4">
        <v>92</v>
      </c>
      <c r="R858" s="4">
        <v>1</v>
      </c>
      <c r="S858" s="4">
        <v>43.754449899999997</v>
      </c>
      <c r="T858" s="4">
        <v>431334</v>
      </c>
      <c r="U858" s="4">
        <v>9</v>
      </c>
      <c r="V858" s="4">
        <v>8.9</v>
      </c>
      <c r="W858" s="4">
        <v>0.40200000000000002</v>
      </c>
      <c r="X858" s="4">
        <v>5.2</v>
      </c>
      <c r="Y858" s="4"/>
    </row>
    <row r="859" spans="1:25" x14ac:dyDescent="0.3">
      <c r="A859" s="4" t="s">
        <v>79</v>
      </c>
      <c r="B859" s="4">
        <v>2008</v>
      </c>
      <c r="C859" s="4" t="s">
        <v>23</v>
      </c>
      <c r="D859" s="4" t="str">
        <f>IF(Table1_2[[#This Row],[Life Span ]]&lt;65,"Low",IF(Table1_2[[#This Row],[Life Span ]]&lt;75,"Medium","High"))</f>
        <v>Medium</v>
      </c>
      <c r="E859" s="4">
        <v>67</v>
      </c>
      <c r="F859" s="4">
        <v>322</v>
      </c>
      <c r="G859" s="4">
        <f>AVERAGE(Table1_2[[#This Row],[Adult Mortality]],Table1_2[[#This Row],[infant deaths]])</f>
        <v>164</v>
      </c>
      <c r="H859" s="4">
        <v>6</v>
      </c>
      <c r="I859" s="4">
        <v>0.49</v>
      </c>
      <c r="J859" s="4">
        <v>11.76572311</v>
      </c>
      <c r="K859" s="3">
        <v>94</v>
      </c>
      <c r="L859" s="4">
        <v>0</v>
      </c>
      <c r="M859" s="4">
        <v>15.1</v>
      </c>
      <c r="N859" s="4">
        <v>9</v>
      </c>
      <c r="O859" s="4">
        <v>94</v>
      </c>
      <c r="P859" s="4">
        <v>3.69</v>
      </c>
      <c r="Q859" s="4">
        <v>94</v>
      </c>
      <c r="R859" s="4">
        <v>1.1000000000000001</v>
      </c>
      <c r="S859" s="4">
        <v>326.82564200000002</v>
      </c>
      <c r="T859" s="4">
        <v>4232636</v>
      </c>
      <c r="U859" s="4">
        <v>9.1</v>
      </c>
      <c r="V859" s="4">
        <v>9.1</v>
      </c>
      <c r="W859" s="4">
        <v>0.40600000000000003</v>
      </c>
      <c r="X859" s="4">
        <v>5.2</v>
      </c>
      <c r="Y859" s="4"/>
    </row>
    <row r="860" spans="1:25" x14ac:dyDescent="0.3">
      <c r="A860" s="4" t="s">
        <v>79</v>
      </c>
      <c r="B860" s="4">
        <v>2007</v>
      </c>
      <c r="C860" s="4" t="s">
        <v>23</v>
      </c>
      <c r="D860" s="4" t="str">
        <f>IF(Table1_2[[#This Row],[Life Span ]]&lt;65,"Low",IF(Table1_2[[#This Row],[Life Span ]]&lt;75,"Medium","High"))</f>
        <v>Low</v>
      </c>
      <c r="E860" s="4">
        <v>62</v>
      </c>
      <c r="F860" s="4">
        <v>329</v>
      </c>
      <c r="G860" s="4">
        <f>AVERAGE(Table1_2[[#This Row],[Adult Mortality]],Table1_2[[#This Row],[infant deaths]])</f>
        <v>167.5</v>
      </c>
      <c r="H860" s="4">
        <v>6</v>
      </c>
      <c r="I860" s="4">
        <v>1.23</v>
      </c>
      <c r="J860" s="4">
        <v>11.423859609999999</v>
      </c>
      <c r="K860" s="3">
        <v>91</v>
      </c>
      <c r="L860" s="4">
        <v>55</v>
      </c>
      <c r="M860" s="4">
        <v>14.7</v>
      </c>
      <c r="N860" s="4">
        <v>9</v>
      </c>
      <c r="O860" s="4">
        <v>91</v>
      </c>
      <c r="P860" s="4">
        <v>3.29</v>
      </c>
      <c r="Q860" s="4">
        <v>91</v>
      </c>
      <c r="R860" s="4">
        <v>1.3</v>
      </c>
      <c r="S860" s="4">
        <v>317.32943360000002</v>
      </c>
      <c r="T860" s="4">
        <v>4153332</v>
      </c>
      <c r="U860" s="4">
        <v>9.1999999999999993</v>
      </c>
      <c r="V860" s="4">
        <v>9.1999999999999993</v>
      </c>
      <c r="W860" s="4">
        <v>0.40500000000000003</v>
      </c>
      <c r="X860" s="4">
        <v>5.3</v>
      </c>
      <c r="Y860" s="4"/>
    </row>
    <row r="861" spans="1:25" x14ac:dyDescent="0.3">
      <c r="A861" s="4" t="s">
        <v>79</v>
      </c>
      <c r="B861" s="4">
        <v>2006</v>
      </c>
      <c r="C861" s="4" t="s">
        <v>23</v>
      </c>
      <c r="D861" s="4" t="str">
        <f>IF(Table1_2[[#This Row],[Life Span ]]&lt;65,"Low",IF(Table1_2[[#This Row],[Life Span ]]&lt;75,"Medium","High"))</f>
        <v>Low</v>
      </c>
      <c r="E861" s="4">
        <v>59.7</v>
      </c>
      <c r="F861" s="4">
        <v>336</v>
      </c>
      <c r="G861" s="4">
        <f>AVERAGE(Table1_2[[#This Row],[Adult Mortality]],Table1_2[[#This Row],[infant deaths]])</f>
        <v>171.5</v>
      </c>
      <c r="H861" s="4">
        <v>7</v>
      </c>
      <c r="I861" s="4">
        <v>0.97</v>
      </c>
      <c r="J861" s="4">
        <v>10.602697729999999</v>
      </c>
      <c r="K861" s="3">
        <v>94</v>
      </c>
      <c r="L861" s="4">
        <v>128</v>
      </c>
      <c r="M861" s="4">
        <v>14.3</v>
      </c>
      <c r="N861" s="4">
        <v>9</v>
      </c>
      <c r="O861" s="4">
        <v>94</v>
      </c>
      <c r="P861" s="4">
        <v>3.3</v>
      </c>
      <c r="Q861" s="4">
        <v>94</v>
      </c>
      <c r="R861" s="4">
        <v>1.4</v>
      </c>
      <c r="S861" s="4">
        <v>297.82858800000002</v>
      </c>
      <c r="T861" s="4">
        <v>466648</v>
      </c>
      <c r="U861" s="4">
        <v>9.3000000000000007</v>
      </c>
      <c r="V861" s="4">
        <v>9.3000000000000007</v>
      </c>
      <c r="W861" s="4">
        <v>0.40500000000000003</v>
      </c>
      <c r="X861" s="4">
        <v>5.3</v>
      </c>
      <c r="Y861" s="4"/>
    </row>
    <row r="862" spans="1:25" x14ac:dyDescent="0.3">
      <c r="A862" s="4" t="s">
        <v>79</v>
      </c>
      <c r="B862" s="4">
        <v>2005</v>
      </c>
      <c r="C862" s="4" t="s">
        <v>23</v>
      </c>
      <c r="D862" s="4" t="str">
        <f>IF(Table1_2[[#This Row],[Life Span ]]&lt;65,"Low",IF(Table1_2[[#This Row],[Life Span ]]&lt;75,"Medium","High"))</f>
        <v>Low</v>
      </c>
      <c r="E862" s="4">
        <v>59.4</v>
      </c>
      <c r="F862" s="4">
        <v>34</v>
      </c>
      <c r="G862" s="4">
        <f>AVERAGE(Table1_2[[#This Row],[Adult Mortality]],Table1_2[[#This Row],[infant deaths]])</f>
        <v>20.5</v>
      </c>
      <c r="H862" s="4">
        <v>7</v>
      </c>
      <c r="I862" s="4">
        <v>1.07</v>
      </c>
      <c r="J862" s="4">
        <v>5.0646889679999996</v>
      </c>
      <c r="K862" s="3">
        <v>96</v>
      </c>
      <c r="L862" s="4">
        <v>19</v>
      </c>
      <c r="M862" s="4">
        <v>13.9</v>
      </c>
      <c r="N862" s="4">
        <v>9</v>
      </c>
      <c r="O862" s="4">
        <v>96</v>
      </c>
      <c r="P862" s="4">
        <v>2.97</v>
      </c>
      <c r="Q862" s="4">
        <v>96</v>
      </c>
      <c r="R862" s="4">
        <v>1.6</v>
      </c>
      <c r="S862" s="4">
        <v>276.75896</v>
      </c>
      <c r="T862" s="4">
        <v>39697</v>
      </c>
      <c r="U862" s="4">
        <v>9.4</v>
      </c>
      <c r="V862" s="4">
        <v>9.5</v>
      </c>
      <c r="W862" s="4">
        <v>0</v>
      </c>
      <c r="X862" s="4">
        <v>5.4</v>
      </c>
      <c r="Y862" s="4"/>
    </row>
    <row r="863" spans="1:25" x14ac:dyDescent="0.3">
      <c r="A863" s="4" t="s">
        <v>79</v>
      </c>
      <c r="B863" s="4">
        <v>2004</v>
      </c>
      <c r="C863" s="4" t="s">
        <v>23</v>
      </c>
      <c r="D863" s="4" t="str">
        <f>IF(Table1_2[[#This Row],[Life Span ]]&lt;65,"Low",IF(Table1_2[[#This Row],[Life Span ]]&lt;75,"Medium","High"))</f>
        <v>Low</v>
      </c>
      <c r="E863" s="4">
        <v>59.1</v>
      </c>
      <c r="F863" s="4">
        <v>342</v>
      </c>
      <c r="G863" s="4">
        <f>AVERAGE(Table1_2[[#This Row],[Adult Mortality]],Table1_2[[#This Row],[infant deaths]])</f>
        <v>174.5</v>
      </c>
      <c r="H863" s="4">
        <v>7</v>
      </c>
      <c r="I863" s="4">
        <v>0.64</v>
      </c>
      <c r="J863" s="4">
        <v>10.26097341</v>
      </c>
      <c r="K863" s="3">
        <v>84</v>
      </c>
      <c r="L863" s="4">
        <v>24</v>
      </c>
      <c r="M863" s="4">
        <v>13.6</v>
      </c>
      <c r="N863" s="4">
        <v>10</v>
      </c>
      <c r="O863" s="4">
        <v>98</v>
      </c>
      <c r="P863" s="4">
        <v>3.14</v>
      </c>
      <c r="Q863" s="4">
        <v>98</v>
      </c>
      <c r="R863" s="4">
        <v>1.8</v>
      </c>
      <c r="S863" s="4">
        <v>287.42222429999998</v>
      </c>
      <c r="T863" s="4">
        <v>3858623</v>
      </c>
      <c r="U863" s="4">
        <v>9.6</v>
      </c>
      <c r="V863" s="4">
        <v>9.6</v>
      </c>
      <c r="W863" s="4">
        <v>0</v>
      </c>
      <c r="X863" s="4">
        <v>5</v>
      </c>
      <c r="Y863" s="4"/>
    </row>
    <row r="864" spans="1:25" x14ac:dyDescent="0.3">
      <c r="A864" s="4" t="s">
        <v>79</v>
      </c>
      <c r="B864" s="4">
        <v>2003</v>
      </c>
      <c r="C864" s="4" t="s">
        <v>23</v>
      </c>
      <c r="D864" s="4" t="str">
        <f>IF(Table1_2[[#This Row],[Life Span ]]&lt;65,"Low",IF(Table1_2[[#This Row],[Life Span ]]&lt;75,"Medium","High"))</f>
        <v>Low</v>
      </c>
      <c r="E864" s="4">
        <v>58.8</v>
      </c>
      <c r="F864" s="4">
        <v>343</v>
      </c>
      <c r="G864" s="4">
        <f>AVERAGE(Table1_2[[#This Row],[Adult Mortality]],Table1_2[[#This Row],[infant deaths]])</f>
        <v>175</v>
      </c>
      <c r="H864" s="4">
        <v>7</v>
      </c>
      <c r="I864" s="4">
        <v>0.56000000000000005</v>
      </c>
      <c r="J864" s="4">
        <v>6.9139980129999996</v>
      </c>
      <c r="K864" s="3">
        <v>91</v>
      </c>
      <c r="L864" s="4">
        <v>376</v>
      </c>
      <c r="M864" s="4">
        <v>13.3</v>
      </c>
      <c r="N864" s="4">
        <v>10</v>
      </c>
      <c r="O864" s="4">
        <v>95</v>
      </c>
      <c r="P864" s="4">
        <v>3.5</v>
      </c>
      <c r="Q864" s="4">
        <v>93</v>
      </c>
      <c r="R864" s="4">
        <v>1.9</v>
      </c>
      <c r="S864" s="4">
        <v>232.7945459</v>
      </c>
      <c r="T864" s="4">
        <v>3738265</v>
      </c>
      <c r="U864" s="4">
        <v>9.6999999999999993</v>
      </c>
      <c r="V864" s="4">
        <v>9.6999999999999993</v>
      </c>
      <c r="W864" s="4">
        <v>0</v>
      </c>
      <c r="X864" s="4">
        <v>4.7</v>
      </c>
      <c r="Y864" s="4"/>
    </row>
    <row r="865" spans="1:25" x14ac:dyDescent="0.3">
      <c r="A865" s="4" t="s">
        <v>79</v>
      </c>
      <c r="B865" s="4">
        <v>2002</v>
      </c>
      <c r="C865" s="4" t="s">
        <v>23</v>
      </c>
      <c r="D865" s="4" t="str">
        <f>IF(Table1_2[[#This Row],[Life Span ]]&lt;65,"Low",IF(Table1_2[[#This Row],[Life Span ]]&lt;75,"Medium","High"))</f>
        <v>Low</v>
      </c>
      <c r="E865" s="4">
        <v>58.5</v>
      </c>
      <c r="F865" s="4">
        <v>343</v>
      </c>
      <c r="G865" s="4">
        <f>AVERAGE(Table1_2[[#This Row],[Adult Mortality]],Table1_2[[#This Row],[infant deaths]])</f>
        <v>175</v>
      </c>
      <c r="H865" s="4">
        <v>7</v>
      </c>
      <c r="I865" s="4">
        <v>0.83</v>
      </c>
      <c r="J865" s="4">
        <v>0.70313217900000002</v>
      </c>
      <c r="K865" s="3">
        <v>86</v>
      </c>
      <c r="L865" s="4">
        <v>460</v>
      </c>
      <c r="M865" s="4">
        <v>13.1</v>
      </c>
      <c r="N865" s="4">
        <v>10</v>
      </c>
      <c r="O865" s="4">
        <v>92</v>
      </c>
      <c r="P865" s="4">
        <v>4.2</v>
      </c>
      <c r="Q865" s="4">
        <v>9</v>
      </c>
      <c r="R865" s="4">
        <v>1.9</v>
      </c>
      <c r="S865" s="4">
        <v>21.768798100000001</v>
      </c>
      <c r="T865" s="4">
        <v>3614639</v>
      </c>
      <c r="U865" s="4">
        <v>9.9</v>
      </c>
      <c r="V865" s="4">
        <v>9.9</v>
      </c>
      <c r="W865" s="4">
        <v>0</v>
      </c>
      <c r="X865" s="4">
        <v>4.4000000000000004</v>
      </c>
      <c r="Y865" s="4"/>
    </row>
    <row r="866" spans="1:25" x14ac:dyDescent="0.3">
      <c r="A866" s="4" t="s">
        <v>79</v>
      </c>
      <c r="B866" s="4">
        <v>2001</v>
      </c>
      <c r="C866" s="4" t="s">
        <v>23</v>
      </c>
      <c r="D866" s="4" t="str">
        <f>IF(Table1_2[[#This Row],[Life Span ]]&lt;65,"Low",IF(Table1_2[[#This Row],[Life Span ]]&lt;75,"Medium","High"))</f>
        <v>Low</v>
      </c>
      <c r="E866" s="4">
        <v>58.1</v>
      </c>
      <c r="F866" s="4">
        <v>345</v>
      </c>
      <c r="G866" s="4">
        <f>AVERAGE(Table1_2[[#This Row],[Adult Mortality]],Table1_2[[#This Row],[infant deaths]])</f>
        <v>176</v>
      </c>
      <c r="H866" s="4">
        <v>7</v>
      </c>
      <c r="I866" s="4">
        <v>0.61</v>
      </c>
      <c r="J866" s="4">
        <v>5.5936195379999996</v>
      </c>
      <c r="K866" s="3">
        <v>86</v>
      </c>
      <c r="L866" s="4">
        <v>204</v>
      </c>
      <c r="M866" s="4">
        <v>12.8</v>
      </c>
      <c r="N866" s="4">
        <v>10</v>
      </c>
      <c r="O866" s="4">
        <v>89</v>
      </c>
      <c r="P866" s="4">
        <v>3.95</v>
      </c>
      <c r="Q866" s="4">
        <v>86</v>
      </c>
      <c r="R866" s="4">
        <v>2</v>
      </c>
      <c r="S866" s="4">
        <v>215.13921300000001</v>
      </c>
      <c r="T866" s="4">
        <v>3497124</v>
      </c>
      <c r="U866" s="4">
        <v>1</v>
      </c>
      <c r="V866" s="4">
        <v>1</v>
      </c>
      <c r="W866" s="4">
        <v>0</v>
      </c>
      <c r="X866" s="4">
        <v>4.3</v>
      </c>
      <c r="Y866" s="4"/>
    </row>
    <row r="867" spans="1:25" x14ac:dyDescent="0.3">
      <c r="A867" s="4" t="s">
        <v>79</v>
      </c>
      <c r="B867" s="4">
        <v>2000</v>
      </c>
      <c r="C867" s="4" t="s">
        <v>23</v>
      </c>
      <c r="D867" s="4" t="str">
        <f>IF(Table1_2[[#This Row],[Life Span ]]&lt;65,"Low",IF(Table1_2[[#This Row],[Life Span ]]&lt;75,"Medium","High"))</f>
        <v>Low</v>
      </c>
      <c r="E867" s="4">
        <v>45.3</v>
      </c>
      <c r="F867" s="4">
        <v>593</v>
      </c>
      <c r="G867" s="4">
        <f>AVERAGE(Table1_2[[#This Row],[Adult Mortality]],Table1_2[[#This Row],[infant deaths]])</f>
        <v>300</v>
      </c>
      <c r="H867" s="4">
        <v>7</v>
      </c>
      <c r="I867" s="4">
        <v>0.83</v>
      </c>
      <c r="J867" s="4">
        <v>0.73594036100000004</v>
      </c>
      <c r="K867" s="3">
        <v>86</v>
      </c>
      <c r="L867" s="4">
        <v>789</v>
      </c>
      <c r="M867" s="4">
        <v>12.6</v>
      </c>
      <c r="N867" s="4">
        <v>10</v>
      </c>
      <c r="O867" s="4">
        <v>82</v>
      </c>
      <c r="P867" s="4">
        <v>4.43</v>
      </c>
      <c r="Q867" s="4">
        <v>81</v>
      </c>
      <c r="R867" s="4">
        <v>1.9</v>
      </c>
      <c r="S867" s="4">
        <v>28.1969487</v>
      </c>
      <c r="T867" s="4">
        <v>339281</v>
      </c>
      <c r="U867" s="4">
        <v>1.2</v>
      </c>
      <c r="V867" s="4">
        <v>1.1000000000000001</v>
      </c>
      <c r="W867" s="4">
        <v>0</v>
      </c>
      <c r="X867" s="4">
        <v>3.9</v>
      </c>
      <c r="Y867" s="4"/>
    </row>
    <row r="868" spans="1:25" x14ac:dyDescent="0.3">
      <c r="A868" s="4" t="s">
        <v>80</v>
      </c>
      <c r="B868" s="4">
        <v>2015</v>
      </c>
      <c r="C868" s="4" t="s">
        <v>23</v>
      </c>
      <c r="D868" s="4" t="str">
        <f>IF(Table1_2[[#This Row],[Life Span ]]&lt;65,"Low",IF(Table1_2[[#This Row],[Life Span ]]&lt;75,"Medium","High"))</f>
        <v>High</v>
      </c>
      <c r="E868" s="4">
        <v>77.599999999999994</v>
      </c>
      <c r="F868" s="4">
        <v>119</v>
      </c>
      <c r="G868" s="4">
        <f>AVERAGE(Table1_2[[#This Row],[Adult Mortality]],Table1_2[[#This Row],[infant deaths]])</f>
        <v>59.5</v>
      </c>
      <c r="H868" s="4">
        <v>0</v>
      </c>
      <c r="I868" s="4">
        <v>0.01</v>
      </c>
      <c r="J868" s="4">
        <v>0</v>
      </c>
      <c r="K868" s="3">
        <v>91</v>
      </c>
      <c r="L868" s="4">
        <v>4</v>
      </c>
      <c r="M868" s="4">
        <v>59.9</v>
      </c>
      <c r="N868" s="4">
        <v>0</v>
      </c>
      <c r="O868" s="4">
        <v>93</v>
      </c>
      <c r="P868" s="4">
        <v>4.43</v>
      </c>
      <c r="Q868" s="4">
        <v>93</v>
      </c>
      <c r="R868" s="4">
        <v>0.1</v>
      </c>
      <c r="S868" s="4">
        <v>1774.9291000000001</v>
      </c>
      <c r="T868" s="4">
        <v>131547</v>
      </c>
      <c r="U868" s="4">
        <v>1.9</v>
      </c>
      <c r="V868" s="4">
        <v>1.9</v>
      </c>
      <c r="W868" s="4">
        <v>0.86299999999999999</v>
      </c>
      <c r="X868" s="4">
        <v>16.5</v>
      </c>
      <c r="Y868" s="4"/>
    </row>
    <row r="869" spans="1:25" x14ac:dyDescent="0.3">
      <c r="A869" s="4" t="s">
        <v>80</v>
      </c>
      <c r="B869" s="4">
        <v>2014</v>
      </c>
      <c r="C869" s="4" t="s">
        <v>23</v>
      </c>
      <c r="D869" s="4" t="str">
        <f>IF(Table1_2[[#This Row],[Life Span ]]&lt;65,"Low",IF(Table1_2[[#This Row],[Life Span ]]&lt;75,"Medium","High"))</f>
        <v>High</v>
      </c>
      <c r="E869" s="4">
        <v>77.3</v>
      </c>
      <c r="F869" s="4">
        <v>122</v>
      </c>
      <c r="G869" s="4">
        <f>AVERAGE(Table1_2[[#This Row],[Adult Mortality]],Table1_2[[#This Row],[infant deaths]])</f>
        <v>61</v>
      </c>
      <c r="H869" s="4">
        <v>0</v>
      </c>
      <c r="I869" s="4">
        <v>0.01</v>
      </c>
      <c r="J869" s="4">
        <v>2700.07305</v>
      </c>
      <c r="K869" s="3">
        <v>93</v>
      </c>
      <c r="L869" s="4">
        <v>0</v>
      </c>
      <c r="M869" s="4">
        <v>59.4</v>
      </c>
      <c r="N869" s="4">
        <v>0</v>
      </c>
      <c r="O869" s="4">
        <v>93</v>
      </c>
      <c r="P869" s="4">
        <v>6.38</v>
      </c>
      <c r="Q869" s="4">
        <v>93</v>
      </c>
      <c r="R869" s="4">
        <v>0.1</v>
      </c>
      <c r="S869" s="4">
        <v>19941.455320000001</v>
      </c>
      <c r="T869" s="4">
        <v>1314545</v>
      </c>
      <c r="U869" s="4">
        <v>1.9</v>
      </c>
      <c r="V869" s="4">
        <v>1.9</v>
      </c>
      <c r="W869" s="4">
        <v>0.86</v>
      </c>
      <c r="X869" s="4">
        <v>16.5</v>
      </c>
      <c r="Y869" s="4"/>
    </row>
    <row r="870" spans="1:25" x14ac:dyDescent="0.3">
      <c r="A870" s="4" t="s">
        <v>80</v>
      </c>
      <c r="B870" s="4">
        <v>2013</v>
      </c>
      <c r="C870" s="4" t="s">
        <v>23</v>
      </c>
      <c r="D870" s="4" t="str">
        <f>IF(Table1_2[[#This Row],[Life Span ]]&lt;65,"Low",IF(Table1_2[[#This Row],[Life Span ]]&lt;75,"Medium","High"))</f>
        <v>High</v>
      </c>
      <c r="E870" s="4">
        <v>76.900000000000006</v>
      </c>
      <c r="F870" s="4">
        <v>127</v>
      </c>
      <c r="G870" s="4">
        <f>AVERAGE(Table1_2[[#This Row],[Adult Mortality]],Table1_2[[#This Row],[infant deaths]])</f>
        <v>63.5</v>
      </c>
      <c r="H870" s="4">
        <v>0</v>
      </c>
      <c r="I870" s="4">
        <v>0.01</v>
      </c>
      <c r="J870" s="4">
        <v>261.29148079999999</v>
      </c>
      <c r="K870" s="3">
        <v>93</v>
      </c>
      <c r="L870" s="4">
        <v>2</v>
      </c>
      <c r="M870" s="4">
        <v>59</v>
      </c>
      <c r="N870" s="4">
        <v>0</v>
      </c>
      <c r="O870" s="4">
        <v>94</v>
      </c>
      <c r="P870" s="4">
        <v>6.48</v>
      </c>
      <c r="Q870" s="4">
        <v>94</v>
      </c>
      <c r="R870" s="4">
        <v>0.1</v>
      </c>
      <c r="S870" s="4">
        <v>1929.7746</v>
      </c>
      <c r="T870" s="4">
        <v>1317997</v>
      </c>
      <c r="U870" s="4">
        <v>1.9</v>
      </c>
      <c r="V870" s="4">
        <v>1.9</v>
      </c>
      <c r="W870" s="4">
        <v>0.85599999999999998</v>
      </c>
      <c r="X870" s="4">
        <v>16.5</v>
      </c>
      <c r="Y870" s="4"/>
    </row>
    <row r="871" spans="1:25" x14ac:dyDescent="0.3">
      <c r="A871" s="4" t="s">
        <v>80</v>
      </c>
      <c r="B871" s="4">
        <v>2012</v>
      </c>
      <c r="C871" s="4" t="s">
        <v>23</v>
      </c>
      <c r="D871" s="4" t="str">
        <f>IF(Table1_2[[#This Row],[Life Span ]]&lt;65,"Low",IF(Table1_2[[#This Row],[Life Span ]]&lt;75,"Medium","High"))</f>
        <v>High</v>
      </c>
      <c r="E871" s="4">
        <v>76.3</v>
      </c>
      <c r="F871" s="4">
        <v>135</v>
      </c>
      <c r="G871" s="4">
        <f>AVERAGE(Table1_2[[#This Row],[Adult Mortality]],Table1_2[[#This Row],[infant deaths]])</f>
        <v>67.5</v>
      </c>
      <c r="H871" s="4">
        <v>0</v>
      </c>
      <c r="I871" s="4">
        <v>0.01</v>
      </c>
      <c r="J871" s="4">
        <v>2263.1037970000002</v>
      </c>
      <c r="K871" s="3">
        <v>94</v>
      </c>
      <c r="L871" s="4">
        <v>4</v>
      </c>
      <c r="M871" s="4">
        <v>58.5</v>
      </c>
      <c r="N871" s="4">
        <v>0</v>
      </c>
      <c r="O871" s="4">
        <v>94</v>
      </c>
      <c r="P871" s="4">
        <v>6.36</v>
      </c>
      <c r="Q871" s="4">
        <v>94</v>
      </c>
      <c r="R871" s="4">
        <v>0.1</v>
      </c>
      <c r="S871" s="4">
        <v>17421.892199999998</v>
      </c>
      <c r="T871" s="4">
        <v>1322696</v>
      </c>
      <c r="U871" s="4">
        <v>1.9</v>
      </c>
      <c r="V871" s="4">
        <v>1.9</v>
      </c>
      <c r="W871" s="4">
        <v>0.85</v>
      </c>
      <c r="X871" s="4">
        <v>16.5</v>
      </c>
      <c r="Y871" s="4"/>
    </row>
    <row r="872" spans="1:25" x14ac:dyDescent="0.3">
      <c r="A872" s="4" t="s">
        <v>80</v>
      </c>
      <c r="B872" s="4">
        <v>2011</v>
      </c>
      <c r="C872" s="4" t="s">
        <v>23</v>
      </c>
      <c r="D872" s="4" t="str">
        <f>IF(Table1_2[[#This Row],[Life Span ]]&lt;65,"Low",IF(Table1_2[[#This Row],[Life Span ]]&lt;75,"Medium","High"))</f>
        <v>High</v>
      </c>
      <c r="E872" s="4">
        <v>76.099999999999994</v>
      </c>
      <c r="F872" s="4">
        <v>138</v>
      </c>
      <c r="G872" s="4">
        <f>AVERAGE(Table1_2[[#This Row],[Adult Mortality]],Table1_2[[#This Row],[infant deaths]])</f>
        <v>69</v>
      </c>
      <c r="H872" s="4">
        <v>0</v>
      </c>
      <c r="I872" s="4">
        <v>0.01</v>
      </c>
      <c r="J872" s="4">
        <v>2146.945741</v>
      </c>
      <c r="K872" s="3">
        <v>94</v>
      </c>
      <c r="L872" s="4">
        <v>7</v>
      </c>
      <c r="M872" s="4">
        <v>58</v>
      </c>
      <c r="N872" s="4">
        <v>0</v>
      </c>
      <c r="O872" s="4">
        <v>93</v>
      </c>
      <c r="P872" s="4">
        <v>5.83</v>
      </c>
      <c r="Q872" s="4">
        <v>93</v>
      </c>
      <c r="R872" s="4">
        <v>0.1</v>
      </c>
      <c r="S872" s="4">
        <v>17454.843420000001</v>
      </c>
      <c r="T872" s="4">
        <v>1327439</v>
      </c>
      <c r="U872" s="4">
        <v>1.9</v>
      </c>
      <c r="V872" s="4">
        <v>2</v>
      </c>
      <c r="W872" s="4">
        <v>0.83799999999999997</v>
      </c>
      <c r="X872" s="4">
        <v>16.399999999999999</v>
      </c>
      <c r="Y872" s="4"/>
    </row>
    <row r="873" spans="1:25" x14ac:dyDescent="0.3">
      <c r="A873" s="4" t="s">
        <v>80</v>
      </c>
      <c r="B873" s="4">
        <v>2010</v>
      </c>
      <c r="C873" s="4" t="s">
        <v>23</v>
      </c>
      <c r="D873" s="4" t="str">
        <f>IF(Table1_2[[#This Row],[Life Span ]]&lt;65,"Low",IF(Table1_2[[#This Row],[Life Span ]]&lt;75,"Medium","High"))</f>
        <v>High</v>
      </c>
      <c r="E873" s="4">
        <v>75.599999999999994</v>
      </c>
      <c r="F873" s="4">
        <v>137</v>
      </c>
      <c r="G873" s="4">
        <f>AVERAGE(Table1_2[[#This Row],[Adult Mortality]],Table1_2[[#This Row],[infant deaths]])</f>
        <v>68.5</v>
      </c>
      <c r="H873" s="4">
        <v>0</v>
      </c>
      <c r="I873" s="4">
        <v>14.97</v>
      </c>
      <c r="J873" s="4">
        <v>1802.017593</v>
      </c>
      <c r="K873" s="3">
        <v>94</v>
      </c>
      <c r="L873" s="4">
        <v>0</v>
      </c>
      <c r="M873" s="4">
        <v>57.6</v>
      </c>
      <c r="N873" s="4">
        <v>0</v>
      </c>
      <c r="O873" s="4">
        <v>94</v>
      </c>
      <c r="P873" s="4">
        <v>6.25</v>
      </c>
      <c r="Q873" s="4">
        <v>94</v>
      </c>
      <c r="R873" s="4">
        <v>0.1</v>
      </c>
      <c r="S873" s="4">
        <v>14638.6482</v>
      </c>
      <c r="T873" s="4">
        <v>1331475</v>
      </c>
      <c r="U873" s="4">
        <v>1.9</v>
      </c>
      <c r="V873" s="4">
        <v>2</v>
      </c>
      <c r="W873" s="4">
        <v>0.83299999999999996</v>
      </c>
      <c r="X873" s="4">
        <v>16.2</v>
      </c>
      <c r="Y873" s="4"/>
    </row>
    <row r="874" spans="1:25" x14ac:dyDescent="0.3">
      <c r="A874" s="4" t="s">
        <v>80</v>
      </c>
      <c r="B874" s="4">
        <v>2009</v>
      </c>
      <c r="C874" s="4" t="s">
        <v>23</v>
      </c>
      <c r="D874" s="4" t="str">
        <f>IF(Table1_2[[#This Row],[Life Span ]]&lt;65,"Low",IF(Table1_2[[#This Row],[Life Span ]]&lt;75,"Medium","High"))</f>
        <v>Medium</v>
      </c>
      <c r="E874" s="4">
        <v>74.900000000000006</v>
      </c>
      <c r="F874" s="4">
        <v>156</v>
      </c>
      <c r="G874" s="4">
        <f>AVERAGE(Table1_2[[#This Row],[Adult Mortality]],Table1_2[[#This Row],[infant deaths]])</f>
        <v>78</v>
      </c>
      <c r="H874" s="4">
        <v>0</v>
      </c>
      <c r="I874" s="4">
        <v>15.04</v>
      </c>
      <c r="J874" s="4">
        <v>1717.0887110000001</v>
      </c>
      <c r="K874" s="3">
        <v>95</v>
      </c>
      <c r="L874" s="4">
        <v>0</v>
      </c>
      <c r="M874" s="4">
        <v>57.1</v>
      </c>
      <c r="N874" s="4">
        <v>0</v>
      </c>
      <c r="O874" s="4">
        <v>95</v>
      </c>
      <c r="P874" s="4">
        <v>6.93</v>
      </c>
      <c r="Q874" s="4">
        <v>95</v>
      </c>
      <c r="R874" s="4">
        <v>0.1</v>
      </c>
      <c r="S874" s="4">
        <v>14726.31828</v>
      </c>
      <c r="T874" s="4">
        <v>1334515</v>
      </c>
      <c r="U874" s="4">
        <v>2</v>
      </c>
      <c r="V874" s="4">
        <v>2</v>
      </c>
      <c r="W874" s="4">
        <v>0.83599999999999997</v>
      </c>
      <c r="X874" s="4">
        <v>16.100000000000001</v>
      </c>
      <c r="Y874" s="4"/>
    </row>
    <row r="875" spans="1:25" x14ac:dyDescent="0.3">
      <c r="A875" s="4" t="s">
        <v>80</v>
      </c>
      <c r="B875" s="4">
        <v>2008</v>
      </c>
      <c r="C875" s="4" t="s">
        <v>23</v>
      </c>
      <c r="D875" s="4" t="str">
        <f>IF(Table1_2[[#This Row],[Life Span ]]&lt;65,"Low",IF(Table1_2[[#This Row],[Life Span ]]&lt;75,"Medium","High"))</f>
        <v>Medium</v>
      </c>
      <c r="E875" s="4">
        <v>74.2</v>
      </c>
      <c r="F875" s="4">
        <v>167</v>
      </c>
      <c r="G875" s="4">
        <f>AVERAGE(Table1_2[[#This Row],[Adult Mortality]],Table1_2[[#This Row],[infant deaths]])</f>
        <v>83.5</v>
      </c>
      <c r="H875" s="4">
        <v>0</v>
      </c>
      <c r="I875" s="4">
        <v>16.989999999999998</v>
      </c>
      <c r="J875" s="4">
        <v>225.07236180000001</v>
      </c>
      <c r="K875" s="3">
        <v>94</v>
      </c>
      <c r="L875" s="4">
        <v>0</v>
      </c>
      <c r="M875" s="4">
        <v>56.7</v>
      </c>
      <c r="N875" s="4">
        <v>0</v>
      </c>
      <c r="O875" s="4">
        <v>95</v>
      </c>
      <c r="P875" s="4">
        <v>6.6</v>
      </c>
      <c r="Q875" s="4">
        <v>95</v>
      </c>
      <c r="R875" s="4">
        <v>0.1</v>
      </c>
      <c r="S875" s="4">
        <v>1894.5485000000001</v>
      </c>
      <c r="T875" s="4">
        <v>13379</v>
      </c>
      <c r="U875" s="4">
        <v>2</v>
      </c>
      <c r="V875" s="4">
        <v>2.1</v>
      </c>
      <c r="W875" s="4">
        <v>0.83499999999999996</v>
      </c>
      <c r="X875" s="4">
        <v>16.100000000000001</v>
      </c>
      <c r="Y875" s="4"/>
    </row>
    <row r="876" spans="1:25" x14ac:dyDescent="0.3">
      <c r="A876" s="4" t="s">
        <v>80</v>
      </c>
      <c r="B876" s="4">
        <v>2007</v>
      </c>
      <c r="C876" s="4" t="s">
        <v>23</v>
      </c>
      <c r="D876" s="4" t="str">
        <f>IF(Table1_2[[#This Row],[Life Span ]]&lt;65,"Low",IF(Table1_2[[#This Row],[Life Span ]]&lt;75,"Medium","High"))</f>
        <v>Medium</v>
      </c>
      <c r="E876" s="4">
        <v>73</v>
      </c>
      <c r="F876" s="4">
        <v>189</v>
      </c>
      <c r="G876" s="4">
        <f>AVERAGE(Table1_2[[#This Row],[Adult Mortality]],Table1_2[[#This Row],[infant deaths]])</f>
        <v>94.5</v>
      </c>
      <c r="H876" s="4">
        <v>0</v>
      </c>
      <c r="I876" s="4">
        <v>17.87</v>
      </c>
      <c r="J876" s="4">
        <v>1904.1246900000001</v>
      </c>
      <c r="K876" s="3">
        <v>95</v>
      </c>
      <c r="L876" s="4">
        <v>1</v>
      </c>
      <c r="M876" s="4">
        <v>56.3</v>
      </c>
      <c r="N876" s="4">
        <v>0</v>
      </c>
      <c r="O876" s="4">
        <v>95</v>
      </c>
      <c r="P876" s="4">
        <v>5.16</v>
      </c>
      <c r="Q876" s="4">
        <v>95</v>
      </c>
      <c r="R876" s="4">
        <v>0.1</v>
      </c>
      <c r="S876" s="4">
        <v>16586.452000000001</v>
      </c>
      <c r="T876" s="4">
        <v>13468</v>
      </c>
      <c r="U876" s="4">
        <v>2</v>
      </c>
      <c r="V876" s="4">
        <v>2.1</v>
      </c>
      <c r="W876" s="4">
        <v>0.82899999999999996</v>
      </c>
      <c r="X876" s="4">
        <v>16.100000000000001</v>
      </c>
      <c r="Y876" s="4"/>
    </row>
    <row r="877" spans="1:25" x14ac:dyDescent="0.3">
      <c r="A877" s="4" t="s">
        <v>80</v>
      </c>
      <c r="B877" s="4">
        <v>2006</v>
      </c>
      <c r="C877" s="4" t="s">
        <v>23</v>
      </c>
      <c r="D877" s="4" t="str">
        <f>IF(Table1_2[[#This Row],[Life Span ]]&lt;65,"Low",IF(Table1_2[[#This Row],[Life Span ]]&lt;75,"Medium","High"))</f>
        <v>Medium</v>
      </c>
      <c r="E877" s="4">
        <v>73</v>
      </c>
      <c r="F877" s="4">
        <v>188</v>
      </c>
      <c r="G877" s="4">
        <f>AVERAGE(Table1_2[[#This Row],[Adult Mortality]],Table1_2[[#This Row],[infant deaths]])</f>
        <v>94</v>
      </c>
      <c r="H877" s="4">
        <v>0</v>
      </c>
      <c r="I877" s="4">
        <v>16.579999999999998</v>
      </c>
      <c r="J877" s="4">
        <v>244.35108009999999</v>
      </c>
      <c r="K877" s="3">
        <v>95</v>
      </c>
      <c r="L877" s="4">
        <v>27</v>
      </c>
      <c r="M877" s="4">
        <v>55.9</v>
      </c>
      <c r="N877" s="4">
        <v>0</v>
      </c>
      <c r="O877" s="4">
        <v>95</v>
      </c>
      <c r="P877" s="4">
        <v>5.0999999999999996</v>
      </c>
      <c r="Q877" s="4">
        <v>95</v>
      </c>
      <c r="R877" s="4">
        <v>0.1</v>
      </c>
      <c r="S877" s="4">
        <v>12595.416499999999</v>
      </c>
      <c r="T877" s="4">
        <v>134681</v>
      </c>
      <c r="U877" s="4">
        <v>2.1</v>
      </c>
      <c r="V877" s="4">
        <v>2.2000000000000002</v>
      </c>
      <c r="W877" s="4">
        <v>0.82199999999999995</v>
      </c>
      <c r="X877" s="4">
        <v>16.100000000000001</v>
      </c>
      <c r="Y877" s="4"/>
    </row>
    <row r="878" spans="1:25" x14ac:dyDescent="0.3">
      <c r="A878" s="4" t="s">
        <v>80</v>
      </c>
      <c r="B878" s="4">
        <v>2005</v>
      </c>
      <c r="C878" s="4" t="s">
        <v>23</v>
      </c>
      <c r="D878" s="4" t="str">
        <f>IF(Table1_2[[#This Row],[Life Span ]]&lt;65,"Low",IF(Table1_2[[#This Row],[Life Span ]]&lt;75,"Medium","High"))</f>
        <v>Medium</v>
      </c>
      <c r="E878" s="4">
        <v>72.8</v>
      </c>
      <c r="F878" s="4">
        <v>189</v>
      </c>
      <c r="G878" s="4">
        <f>AVERAGE(Table1_2[[#This Row],[Adult Mortality]],Table1_2[[#This Row],[infant deaths]])</f>
        <v>94.5</v>
      </c>
      <c r="H878" s="4">
        <v>0</v>
      </c>
      <c r="I878" s="4">
        <v>15.52</v>
      </c>
      <c r="J878" s="4">
        <v>153.50452630000001</v>
      </c>
      <c r="K878" s="3">
        <v>95</v>
      </c>
      <c r="L878" s="4">
        <v>2</v>
      </c>
      <c r="M878" s="4">
        <v>55.5</v>
      </c>
      <c r="N878" s="4">
        <v>0</v>
      </c>
      <c r="O878" s="4">
        <v>96</v>
      </c>
      <c r="P878" s="4">
        <v>5.2</v>
      </c>
      <c r="Q878" s="4">
        <v>96</v>
      </c>
      <c r="R878" s="4">
        <v>0.1</v>
      </c>
      <c r="S878" s="4">
        <v>1338.31322</v>
      </c>
      <c r="T878" s="4">
        <v>1354775</v>
      </c>
      <c r="U878" s="4">
        <v>2.1</v>
      </c>
      <c r="V878" s="4">
        <v>2.2000000000000002</v>
      </c>
      <c r="W878" s="4">
        <v>0.81200000000000006</v>
      </c>
      <c r="X878" s="4">
        <v>15.9</v>
      </c>
      <c r="Y878" s="4"/>
    </row>
    <row r="879" spans="1:25" x14ac:dyDescent="0.3">
      <c r="A879" s="4" t="s">
        <v>80</v>
      </c>
      <c r="B879" s="4">
        <v>2004</v>
      </c>
      <c r="C879" s="4" t="s">
        <v>23</v>
      </c>
      <c r="D879" s="4" t="str">
        <f>IF(Table1_2[[#This Row],[Life Span ]]&lt;65,"Low",IF(Table1_2[[#This Row],[Life Span ]]&lt;75,"Medium","High"))</f>
        <v>Medium</v>
      </c>
      <c r="E879" s="4">
        <v>72.3</v>
      </c>
      <c r="F879" s="4">
        <v>195</v>
      </c>
      <c r="G879" s="4">
        <f>AVERAGE(Table1_2[[#This Row],[Adult Mortality]],Table1_2[[#This Row],[infant deaths]])</f>
        <v>97.5</v>
      </c>
      <c r="H879" s="4">
        <v>0</v>
      </c>
      <c r="I879" s="4">
        <v>15.07</v>
      </c>
      <c r="J879" s="4">
        <v>101.1201161</v>
      </c>
      <c r="K879" s="3">
        <v>9</v>
      </c>
      <c r="L879" s="4">
        <v>0</v>
      </c>
      <c r="M879" s="4">
        <v>55.2</v>
      </c>
      <c r="N879" s="4">
        <v>0</v>
      </c>
      <c r="O879" s="4">
        <v>95</v>
      </c>
      <c r="P879" s="4">
        <v>5.13</v>
      </c>
      <c r="Q879" s="4">
        <v>94</v>
      </c>
      <c r="R879" s="4">
        <v>0.1</v>
      </c>
      <c r="S879" s="4">
        <v>885.46511499999997</v>
      </c>
      <c r="T879" s="4">
        <v>136255</v>
      </c>
      <c r="U879" s="4">
        <v>2.2000000000000002</v>
      </c>
      <c r="V879" s="4">
        <v>2.2999999999999998</v>
      </c>
      <c r="W879" s="4">
        <v>0.80500000000000005</v>
      </c>
      <c r="X879" s="4">
        <v>15.7</v>
      </c>
      <c r="Y879" s="4"/>
    </row>
    <row r="880" spans="1:25" x14ac:dyDescent="0.3">
      <c r="A880" s="4" t="s">
        <v>80</v>
      </c>
      <c r="B880" s="4">
        <v>2003</v>
      </c>
      <c r="C880" s="4" t="s">
        <v>23</v>
      </c>
      <c r="D880" s="4" t="str">
        <f>IF(Table1_2[[#This Row],[Life Span ]]&lt;65,"Low",IF(Table1_2[[#This Row],[Life Span ]]&lt;75,"Medium","High"))</f>
        <v>Medium</v>
      </c>
      <c r="E880" s="4">
        <v>71.900000000000006</v>
      </c>
      <c r="F880" s="4">
        <v>199</v>
      </c>
      <c r="G880" s="4">
        <f>AVERAGE(Table1_2[[#This Row],[Adult Mortality]],Table1_2[[#This Row],[infant deaths]])</f>
        <v>99.5</v>
      </c>
      <c r="H880" s="4">
        <v>0</v>
      </c>
      <c r="I880" s="4">
        <v>11.64</v>
      </c>
      <c r="J880" s="4">
        <v>132.72339220000001</v>
      </c>
      <c r="K880" s="3">
        <v>9</v>
      </c>
      <c r="L880" s="4">
        <v>0</v>
      </c>
      <c r="M880" s="4">
        <v>54.9</v>
      </c>
      <c r="N880" s="4">
        <v>0</v>
      </c>
      <c r="O880" s="4">
        <v>95</v>
      </c>
      <c r="P880" s="4">
        <v>4.92</v>
      </c>
      <c r="Q880" s="4">
        <v>94</v>
      </c>
      <c r="R880" s="4">
        <v>0.1</v>
      </c>
      <c r="S880" s="4">
        <v>7174.2374149999996</v>
      </c>
      <c r="T880" s="4">
        <v>13772</v>
      </c>
      <c r="U880" s="4">
        <v>2.2000000000000002</v>
      </c>
      <c r="V880" s="4">
        <v>2.2999999999999998</v>
      </c>
      <c r="W880" s="4">
        <v>0.79800000000000004</v>
      </c>
      <c r="X880" s="4">
        <v>15.6</v>
      </c>
      <c r="Y880" s="4"/>
    </row>
    <row r="881" spans="1:25" x14ac:dyDescent="0.3">
      <c r="A881" s="4" t="s">
        <v>80</v>
      </c>
      <c r="B881" s="4">
        <v>2002</v>
      </c>
      <c r="C881" s="4" t="s">
        <v>23</v>
      </c>
      <c r="D881" s="4" t="str">
        <f>IF(Table1_2[[#This Row],[Life Span ]]&lt;65,"Low",IF(Table1_2[[#This Row],[Life Span ]]&lt;75,"Medium","High"))</f>
        <v>Medium</v>
      </c>
      <c r="E881" s="4">
        <v>71.2</v>
      </c>
      <c r="F881" s="4">
        <v>211</v>
      </c>
      <c r="G881" s="4">
        <f>AVERAGE(Table1_2[[#This Row],[Adult Mortality]],Table1_2[[#This Row],[infant deaths]])</f>
        <v>105.5</v>
      </c>
      <c r="H881" s="4">
        <v>0</v>
      </c>
      <c r="I881" s="4">
        <v>11.48</v>
      </c>
      <c r="J881" s="4">
        <v>7.8060428249999996</v>
      </c>
      <c r="K881" s="3">
        <v>9</v>
      </c>
      <c r="L881" s="4">
        <v>0</v>
      </c>
      <c r="M881" s="4">
        <v>54.6</v>
      </c>
      <c r="N881" s="4">
        <v>0</v>
      </c>
      <c r="O881" s="4">
        <v>94</v>
      </c>
      <c r="P881" s="4">
        <v>4.84</v>
      </c>
      <c r="Q881" s="4">
        <v>94</v>
      </c>
      <c r="R881" s="4">
        <v>0.1</v>
      </c>
      <c r="S881" s="4">
        <v>538.34778100000005</v>
      </c>
      <c r="T881" s="4">
        <v>137935</v>
      </c>
      <c r="U881" s="4">
        <v>2.2999999999999998</v>
      </c>
      <c r="V881" s="4">
        <v>2.4</v>
      </c>
      <c r="W881" s="4">
        <v>0.79100000000000004</v>
      </c>
      <c r="X881" s="4">
        <v>15.4</v>
      </c>
      <c r="Y881" s="4"/>
    </row>
    <row r="882" spans="1:25" x14ac:dyDescent="0.3">
      <c r="A882" s="4" t="s">
        <v>80</v>
      </c>
      <c r="B882" s="4">
        <v>2001</v>
      </c>
      <c r="C882" s="4" t="s">
        <v>23</v>
      </c>
      <c r="D882" s="4" t="str">
        <f>IF(Table1_2[[#This Row],[Life Span ]]&lt;65,"Low",IF(Table1_2[[#This Row],[Life Span ]]&lt;75,"Medium","High"))</f>
        <v>High</v>
      </c>
      <c r="E882" s="4">
        <v>78</v>
      </c>
      <c r="F882" s="4">
        <v>225</v>
      </c>
      <c r="G882" s="4">
        <f>AVERAGE(Table1_2[[#This Row],[Adult Mortality]],Table1_2[[#This Row],[infant deaths]])</f>
        <v>112.5</v>
      </c>
      <c r="H882" s="4">
        <v>0</v>
      </c>
      <c r="I882" s="4">
        <v>0.01</v>
      </c>
      <c r="J882" s="4">
        <v>88.629458220000004</v>
      </c>
      <c r="K882" s="3">
        <v>9</v>
      </c>
      <c r="L882" s="4">
        <v>0</v>
      </c>
      <c r="M882" s="4">
        <v>54.3</v>
      </c>
      <c r="N882" s="4">
        <v>0</v>
      </c>
      <c r="O882" s="4">
        <v>94</v>
      </c>
      <c r="P882" s="4">
        <v>4.8499999999999996</v>
      </c>
      <c r="Q882" s="4">
        <v>94</v>
      </c>
      <c r="R882" s="4">
        <v>0.1</v>
      </c>
      <c r="S882" s="4">
        <v>4498.9572699999999</v>
      </c>
      <c r="T882" s="4">
        <v>1388115</v>
      </c>
      <c r="U882" s="4">
        <v>2.4</v>
      </c>
      <c r="V882" s="4">
        <v>2.5</v>
      </c>
      <c r="W882" s="4">
        <v>0.78100000000000003</v>
      </c>
      <c r="X882" s="4">
        <v>15</v>
      </c>
      <c r="Y882" s="4"/>
    </row>
    <row r="883" spans="1:25" x14ac:dyDescent="0.3">
      <c r="A883" s="4" t="s">
        <v>80</v>
      </c>
      <c r="B883" s="4">
        <v>2000</v>
      </c>
      <c r="C883" s="4" t="s">
        <v>23</v>
      </c>
      <c r="D883" s="4" t="str">
        <f>IF(Table1_2[[#This Row],[Life Span ]]&lt;65,"Low",IF(Table1_2[[#This Row],[Life Span ]]&lt;75,"Medium","High"))</f>
        <v>High</v>
      </c>
      <c r="E883" s="4">
        <v>78</v>
      </c>
      <c r="F883" s="4">
        <v>218</v>
      </c>
      <c r="G883" s="4">
        <f>AVERAGE(Table1_2[[#This Row],[Adult Mortality]],Table1_2[[#This Row],[infant deaths]])</f>
        <v>109</v>
      </c>
      <c r="H883" s="4">
        <v>0</v>
      </c>
      <c r="I883" s="4">
        <v>0.01</v>
      </c>
      <c r="J883" s="4">
        <v>5.3480945100000001</v>
      </c>
      <c r="K883" s="3">
        <v>9</v>
      </c>
      <c r="L883" s="4">
        <v>9</v>
      </c>
      <c r="M883" s="4">
        <v>54</v>
      </c>
      <c r="N883" s="4">
        <v>0</v>
      </c>
      <c r="O883" s="4">
        <v>93</v>
      </c>
      <c r="P883" s="4">
        <v>5.28</v>
      </c>
      <c r="Q883" s="4">
        <v>93</v>
      </c>
      <c r="R883" s="4">
        <v>0.1</v>
      </c>
      <c r="S883" s="4">
        <v>47.328270000000003</v>
      </c>
      <c r="T883" s="4">
        <v>1396985</v>
      </c>
      <c r="U883" s="4">
        <v>2.5</v>
      </c>
      <c r="V883" s="4">
        <v>2.5</v>
      </c>
      <c r="W883" s="4">
        <v>0.76400000000000001</v>
      </c>
      <c r="X883" s="4">
        <v>14.4</v>
      </c>
      <c r="Y883" s="4"/>
    </row>
    <row r="884" spans="1:25" x14ac:dyDescent="0.3">
      <c r="A884" s="4" t="s">
        <v>81</v>
      </c>
      <c r="B884" s="4">
        <v>2015</v>
      </c>
      <c r="C884" s="4" t="s">
        <v>23</v>
      </c>
      <c r="D884" s="4" t="str">
        <f>IF(Table1_2[[#This Row],[Life Span ]]&lt;65,"Low",IF(Table1_2[[#This Row],[Life Span ]]&lt;75,"Medium","High"))</f>
        <v>Low</v>
      </c>
      <c r="E884" s="4">
        <v>64.8</v>
      </c>
      <c r="F884" s="4">
        <v>225</v>
      </c>
      <c r="G884" s="4">
        <f>AVERAGE(Table1_2[[#This Row],[Adult Mortality]],Table1_2[[#This Row],[infant deaths]])</f>
        <v>180.5</v>
      </c>
      <c r="H884" s="4">
        <v>136</v>
      </c>
      <c r="I884" s="4">
        <v>0.01</v>
      </c>
      <c r="J884" s="4">
        <v>0</v>
      </c>
      <c r="K884" s="3">
        <v>77</v>
      </c>
      <c r="L884" s="4">
        <v>17745</v>
      </c>
      <c r="M884" s="4">
        <v>17.600000000000001</v>
      </c>
      <c r="N884" s="4">
        <v>194</v>
      </c>
      <c r="O884" s="4">
        <v>75</v>
      </c>
      <c r="P884" s="4">
        <v>5.28</v>
      </c>
      <c r="Q884" s="4">
        <v>77</v>
      </c>
      <c r="R884" s="4">
        <v>0.6</v>
      </c>
      <c r="S884" s="4">
        <v>645.46376269999996</v>
      </c>
      <c r="T884" s="4">
        <v>9987333</v>
      </c>
      <c r="U884" s="4">
        <v>1.4</v>
      </c>
      <c r="V884" s="4">
        <v>1.2</v>
      </c>
      <c r="W884" s="4">
        <v>0.441</v>
      </c>
      <c r="X884" s="4">
        <v>8.4</v>
      </c>
      <c r="Y884" s="4"/>
    </row>
    <row r="885" spans="1:25" x14ac:dyDescent="0.3">
      <c r="A885" s="4" t="s">
        <v>81</v>
      </c>
      <c r="B885" s="4">
        <v>2014</v>
      </c>
      <c r="C885" s="4" t="s">
        <v>23</v>
      </c>
      <c r="D885" s="4" t="str">
        <f>IF(Table1_2[[#This Row],[Life Span ]]&lt;65,"Low",IF(Table1_2[[#This Row],[Life Span ]]&lt;75,"Medium","High"))</f>
        <v>Low</v>
      </c>
      <c r="E885" s="4">
        <v>64.2</v>
      </c>
      <c r="F885" s="4">
        <v>234</v>
      </c>
      <c r="G885" s="4">
        <f>AVERAGE(Table1_2[[#This Row],[Adult Mortality]],Table1_2[[#This Row],[infant deaths]])</f>
        <v>187</v>
      </c>
      <c r="H885" s="4">
        <v>140</v>
      </c>
      <c r="I885" s="4">
        <v>0.01</v>
      </c>
      <c r="J885" s="4">
        <v>89.958058449999996</v>
      </c>
      <c r="K885" s="3">
        <v>77</v>
      </c>
      <c r="L885" s="4">
        <v>12739</v>
      </c>
      <c r="M885" s="4">
        <v>17.2</v>
      </c>
      <c r="N885" s="4">
        <v>202</v>
      </c>
      <c r="O885" s="4">
        <v>75</v>
      </c>
      <c r="P885" s="4">
        <v>4.88</v>
      </c>
      <c r="Q885" s="4">
        <v>77</v>
      </c>
      <c r="R885" s="4">
        <v>0.6</v>
      </c>
      <c r="S885" s="4">
        <v>571.16227590000005</v>
      </c>
      <c r="T885" s="4">
        <v>97366774</v>
      </c>
      <c r="U885" s="4">
        <v>1.5</v>
      </c>
      <c r="V885" s="4">
        <v>1.3</v>
      </c>
      <c r="W885" s="4">
        <v>0.435</v>
      </c>
      <c r="X885" s="4">
        <v>8.4</v>
      </c>
      <c r="Y885" s="4"/>
    </row>
    <row r="886" spans="1:25" x14ac:dyDescent="0.3">
      <c r="A886" s="4" t="s">
        <v>81</v>
      </c>
      <c r="B886" s="4">
        <v>2013</v>
      </c>
      <c r="C886" s="4" t="s">
        <v>23</v>
      </c>
      <c r="D886" s="4" t="str">
        <f>IF(Table1_2[[#This Row],[Life Span ]]&lt;65,"Low",IF(Table1_2[[#This Row],[Life Span ]]&lt;75,"Medium","High"))</f>
        <v>Low</v>
      </c>
      <c r="E886" s="4">
        <v>63.7</v>
      </c>
      <c r="F886" s="4">
        <v>237</v>
      </c>
      <c r="G886" s="4">
        <f>AVERAGE(Table1_2[[#This Row],[Adult Mortality]],Table1_2[[#This Row],[infant deaths]])</f>
        <v>191</v>
      </c>
      <c r="H886" s="4">
        <v>145</v>
      </c>
      <c r="I886" s="4">
        <v>1.86</v>
      </c>
      <c r="J886" s="4">
        <v>8.3132820390000006</v>
      </c>
      <c r="K886" s="3">
        <v>72</v>
      </c>
      <c r="L886" s="4">
        <v>5253</v>
      </c>
      <c r="M886" s="4">
        <v>16.8</v>
      </c>
      <c r="N886" s="4">
        <v>211</v>
      </c>
      <c r="O886" s="4">
        <v>7</v>
      </c>
      <c r="P886" s="4">
        <v>5.19</v>
      </c>
      <c r="Q886" s="4">
        <v>72</v>
      </c>
      <c r="R886" s="4">
        <v>0.9</v>
      </c>
      <c r="S886" s="4">
        <v>52.1535887</v>
      </c>
      <c r="T886" s="4">
        <v>94887724</v>
      </c>
      <c r="U886" s="4">
        <v>1.6</v>
      </c>
      <c r="V886" s="4">
        <v>1.4</v>
      </c>
      <c r="W886" s="4">
        <v>0.42699999999999999</v>
      </c>
      <c r="X886" s="4">
        <v>8.4</v>
      </c>
      <c r="Y886" s="4"/>
    </row>
    <row r="887" spans="1:25" x14ac:dyDescent="0.3">
      <c r="A887" s="4" t="s">
        <v>81</v>
      </c>
      <c r="B887" s="4">
        <v>2012</v>
      </c>
      <c r="C887" s="4" t="s">
        <v>23</v>
      </c>
      <c r="D887" s="4" t="str">
        <f>IF(Table1_2[[#This Row],[Life Span ]]&lt;65,"Low",IF(Table1_2[[#This Row],[Life Span ]]&lt;75,"Medium","High"))</f>
        <v>Low</v>
      </c>
      <c r="E887" s="4">
        <v>63.3</v>
      </c>
      <c r="F887" s="4">
        <v>241</v>
      </c>
      <c r="G887" s="4">
        <f>AVERAGE(Table1_2[[#This Row],[Adult Mortality]],Table1_2[[#This Row],[infant deaths]])</f>
        <v>195.5</v>
      </c>
      <c r="H887" s="4">
        <v>150</v>
      </c>
      <c r="I887" s="4">
        <v>1.84</v>
      </c>
      <c r="J887" s="4">
        <v>86.825511239999997</v>
      </c>
      <c r="K887" s="3">
        <v>69</v>
      </c>
      <c r="L887" s="4">
        <v>4347</v>
      </c>
      <c r="M887" s="4">
        <v>16.399999999999999</v>
      </c>
      <c r="N887" s="4">
        <v>221</v>
      </c>
      <c r="O887" s="4">
        <v>7</v>
      </c>
      <c r="P887" s="4">
        <v>5.77</v>
      </c>
      <c r="Q887" s="4">
        <v>69</v>
      </c>
      <c r="R887" s="4">
        <v>1.2</v>
      </c>
      <c r="S887" s="4">
        <v>468.567249</v>
      </c>
      <c r="T887" s="4">
        <v>92444183</v>
      </c>
      <c r="U887" s="4">
        <v>1.7</v>
      </c>
      <c r="V887" s="4">
        <v>1.5</v>
      </c>
      <c r="W887" s="4">
        <v>0.42199999999999999</v>
      </c>
      <c r="X887" s="4">
        <v>8.4</v>
      </c>
      <c r="Y887" s="4"/>
    </row>
    <row r="888" spans="1:25" x14ac:dyDescent="0.3">
      <c r="A888" s="4" t="s">
        <v>81</v>
      </c>
      <c r="B888" s="4">
        <v>2011</v>
      </c>
      <c r="C888" s="4" t="s">
        <v>23</v>
      </c>
      <c r="D888" s="4" t="str">
        <f>IF(Table1_2[[#This Row],[Life Span ]]&lt;65,"Low",IF(Table1_2[[#This Row],[Life Span ]]&lt;75,"Medium","High"))</f>
        <v>Low</v>
      </c>
      <c r="E888" s="4">
        <v>62.6</v>
      </c>
      <c r="F888" s="4">
        <v>249</v>
      </c>
      <c r="G888" s="4">
        <f>AVERAGE(Table1_2[[#This Row],[Adult Mortality]],Table1_2[[#This Row],[infant deaths]])</f>
        <v>202.5</v>
      </c>
      <c r="H888" s="4">
        <v>156</v>
      </c>
      <c r="I888" s="4">
        <v>1.32</v>
      </c>
      <c r="J888" s="4">
        <v>67.775653689999999</v>
      </c>
      <c r="K888" s="3">
        <v>65</v>
      </c>
      <c r="L888" s="4">
        <v>3255</v>
      </c>
      <c r="M888" s="4">
        <v>16</v>
      </c>
      <c r="N888" s="4">
        <v>231</v>
      </c>
      <c r="O888" s="4">
        <v>7</v>
      </c>
      <c r="P888" s="4">
        <v>6.55</v>
      </c>
      <c r="Q888" s="4">
        <v>65</v>
      </c>
      <c r="R888" s="4">
        <v>1.4</v>
      </c>
      <c r="S888" s="4">
        <v>354.8463544</v>
      </c>
      <c r="T888" s="4">
        <v>946756</v>
      </c>
      <c r="U888" s="4">
        <v>1.9</v>
      </c>
      <c r="V888" s="4">
        <v>1.6</v>
      </c>
      <c r="W888" s="4">
        <v>0.41099999999999998</v>
      </c>
      <c r="X888" s="4">
        <v>8.1999999999999993</v>
      </c>
      <c r="Y888" s="4"/>
    </row>
    <row r="889" spans="1:25" x14ac:dyDescent="0.3">
      <c r="A889" s="4" t="s">
        <v>81</v>
      </c>
      <c r="B889" s="4">
        <v>2010</v>
      </c>
      <c r="C889" s="4" t="s">
        <v>23</v>
      </c>
      <c r="D889" s="4" t="str">
        <f>IF(Table1_2[[#This Row],[Life Span ]]&lt;65,"Low",IF(Table1_2[[#This Row],[Life Span ]]&lt;75,"Medium","High"))</f>
        <v>Low</v>
      </c>
      <c r="E889" s="4">
        <v>61.8</v>
      </c>
      <c r="F889" s="4">
        <v>261</v>
      </c>
      <c r="G889" s="4">
        <f>AVERAGE(Table1_2[[#This Row],[Adult Mortality]],Table1_2[[#This Row],[infant deaths]])</f>
        <v>211.5</v>
      </c>
      <c r="H889" s="4">
        <v>162</v>
      </c>
      <c r="I889" s="4">
        <v>1.34</v>
      </c>
      <c r="J889" s="4">
        <v>67.733744130000005</v>
      </c>
      <c r="K889" s="3">
        <v>62</v>
      </c>
      <c r="L889" s="4">
        <v>4235</v>
      </c>
      <c r="M889" s="4">
        <v>15.6</v>
      </c>
      <c r="N889" s="4">
        <v>243</v>
      </c>
      <c r="O889" s="4">
        <v>69</v>
      </c>
      <c r="P889" s="4">
        <v>6.86</v>
      </c>
      <c r="Q889" s="4">
        <v>61</v>
      </c>
      <c r="R889" s="4">
        <v>1.7</v>
      </c>
      <c r="S889" s="4">
        <v>341.39992000000001</v>
      </c>
      <c r="T889" s="4">
        <v>877267</v>
      </c>
      <c r="U889" s="4">
        <v>11</v>
      </c>
      <c r="V889" s="4">
        <v>1.7</v>
      </c>
      <c r="W889" s="4">
        <v>0.40100000000000002</v>
      </c>
      <c r="X889" s="4">
        <v>8.1</v>
      </c>
      <c r="Y889" s="4"/>
    </row>
    <row r="890" spans="1:25" x14ac:dyDescent="0.3">
      <c r="A890" s="4" t="s">
        <v>81</v>
      </c>
      <c r="B890" s="4">
        <v>2009</v>
      </c>
      <c r="C890" s="4" t="s">
        <v>23</v>
      </c>
      <c r="D890" s="4" t="str">
        <f>IF(Table1_2[[#This Row],[Life Span ]]&lt;65,"Low",IF(Table1_2[[#This Row],[Life Span ]]&lt;75,"Medium","High"))</f>
        <v>Medium</v>
      </c>
      <c r="E890" s="4">
        <v>68</v>
      </c>
      <c r="F890" s="4">
        <v>274</v>
      </c>
      <c r="G890" s="4">
        <f>AVERAGE(Table1_2[[#This Row],[Adult Mortality]],Table1_2[[#This Row],[infant deaths]])</f>
        <v>221.5</v>
      </c>
      <c r="H890" s="4">
        <v>169</v>
      </c>
      <c r="I890" s="4">
        <v>1.17</v>
      </c>
      <c r="J890" s="4">
        <v>53.773540009999998</v>
      </c>
      <c r="K890" s="3">
        <v>56</v>
      </c>
      <c r="L890" s="4">
        <v>1176</v>
      </c>
      <c r="M890" s="4">
        <v>15.3</v>
      </c>
      <c r="N890" s="4">
        <v>256</v>
      </c>
      <c r="O890" s="4">
        <v>65</v>
      </c>
      <c r="P890" s="4">
        <v>4.41</v>
      </c>
      <c r="Q890" s="4">
        <v>58</v>
      </c>
      <c r="R890" s="4">
        <v>2</v>
      </c>
      <c r="S890" s="4">
        <v>379.75663850000001</v>
      </c>
      <c r="T890" s="4">
        <v>85416253</v>
      </c>
      <c r="U890" s="4">
        <v>11.1</v>
      </c>
      <c r="V890" s="4">
        <v>1.8</v>
      </c>
      <c r="W890" s="4">
        <v>0.39300000000000002</v>
      </c>
      <c r="X890" s="4">
        <v>8.1</v>
      </c>
      <c r="Y890" s="4"/>
    </row>
    <row r="891" spans="1:25" x14ac:dyDescent="0.3">
      <c r="A891" s="4" t="s">
        <v>81</v>
      </c>
      <c r="B891" s="4">
        <v>2008</v>
      </c>
      <c r="C891" s="4" t="s">
        <v>23</v>
      </c>
      <c r="D891" s="4" t="str">
        <f>IF(Table1_2[[#This Row],[Life Span ]]&lt;65,"Low",IF(Table1_2[[#This Row],[Life Span ]]&lt;75,"Medium","High"))</f>
        <v>Low</v>
      </c>
      <c r="E891" s="4">
        <v>59.8</v>
      </c>
      <c r="F891" s="4">
        <v>289</v>
      </c>
      <c r="G891" s="4">
        <f>AVERAGE(Table1_2[[#This Row],[Adult Mortality]],Table1_2[[#This Row],[infant deaths]])</f>
        <v>233</v>
      </c>
      <c r="H891" s="4">
        <v>177</v>
      </c>
      <c r="I891" s="4">
        <v>1.1299999999999999</v>
      </c>
      <c r="J891" s="4">
        <v>38.557832679999997</v>
      </c>
      <c r="K891" s="3">
        <v>52</v>
      </c>
      <c r="L891" s="4">
        <v>3511</v>
      </c>
      <c r="M891" s="4">
        <v>14.9</v>
      </c>
      <c r="N891" s="4">
        <v>270</v>
      </c>
      <c r="O891" s="4">
        <v>63</v>
      </c>
      <c r="P891" s="4">
        <v>4.28</v>
      </c>
      <c r="Q891" s="4">
        <v>54</v>
      </c>
      <c r="R891" s="4">
        <v>2.4</v>
      </c>
      <c r="S891" s="4">
        <v>325.38255429999998</v>
      </c>
      <c r="T891" s="4">
        <v>83184892</v>
      </c>
      <c r="U891" s="4">
        <v>11.2</v>
      </c>
      <c r="V891" s="4">
        <v>1.9</v>
      </c>
      <c r="W891" s="4">
        <v>0.378</v>
      </c>
      <c r="X891" s="4">
        <v>7.6</v>
      </c>
      <c r="Y891" s="4"/>
    </row>
    <row r="892" spans="1:25" x14ac:dyDescent="0.3">
      <c r="A892" s="4" t="s">
        <v>81</v>
      </c>
      <c r="B892" s="4">
        <v>2007</v>
      </c>
      <c r="C892" s="4" t="s">
        <v>23</v>
      </c>
      <c r="D892" s="4" t="str">
        <f>IF(Table1_2[[#This Row],[Life Span ]]&lt;65,"Low",IF(Table1_2[[#This Row],[Life Span ]]&lt;75,"Medium","High"))</f>
        <v>Low</v>
      </c>
      <c r="E892" s="4">
        <v>58.5</v>
      </c>
      <c r="F892" s="4">
        <v>39</v>
      </c>
      <c r="G892" s="4">
        <f>AVERAGE(Table1_2[[#This Row],[Adult Mortality]],Table1_2[[#This Row],[infant deaths]])</f>
        <v>112.5</v>
      </c>
      <c r="H892" s="4">
        <v>186</v>
      </c>
      <c r="I892" s="4">
        <v>1.06</v>
      </c>
      <c r="J892" s="4">
        <v>30.46451811</v>
      </c>
      <c r="K892" s="3">
        <v>47</v>
      </c>
      <c r="L892" s="4">
        <v>1446</v>
      </c>
      <c r="M892" s="4">
        <v>14.5</v>
      </c>
      <c r="N892" s="4">
        <v>286</v>
      </c>
      <c r="O892" s="4">
        <v>61</v>
      </c>
      <c r="P892" s="4">
        <v>4.6900000000000004</v>
      </c>
      <c r="Q892" s="4">
        <v>5</v>
      </c>
      <c r="R892" s="4">
        <v>2.8</v>
      </c>
      <c r="S892" s="4">
        <v>243.32682199999999</v>
      </c>
      <c r="T892" s="4">
        <v>8149</v>
      </c>
      <c r="U892" s="4">
        <v>11.3</v>
      </c>
      <c r="V892" s="4">
        <v>11</v>
      </c>
      <c r="W892" s="4">
        <v>0.36199999999999999</v>
      </c>
      <c r="X892" s="4">
        <v>7.1</v>
      </c>
      <c r="Y892" s="4"/>
    </row>
    <row r="893" spans="1:25" x14ac:dyDescent="0.3">
      <c r="A893" s="4" t="s">
        <v>81</v>
      </c>
      <c r="B893" s="4">
        <v>2006</v>
      </c>
      <c r="C893" s="4" t="s">
        <v>23</v>
      </c>
      <c r="D893" s="4" t="str">
        <f>IF(Table1_2[[#This Row],[Life Span ]]&lt;65,"Low",IF(Table1_2[[#This Row],[Life Span ]]&lt;75,"Medium","High"))</f>
        <v>Low</v>
      </c>
      <c r="E893" s="4">
        <v>57.2</v>
      </c>
      <c r="F893" s="4">
        <v>328</v>
      </c>
      <c r="G893" s="4">
        <f>AVERAGE(Table1_2[[#This Row],[Adult Mortality]],Table1_2[[#This Row],[infant deaths]])</f>
        <v>262</v>
      </c>
      <c r="H893" s="4">
        <v>196</v>
      </c>
      <c r="I893" s="4">
        <v>1.22</v>
      </c>
      <c r="J893" s="4">
        <v>22.189522459999999</v>
      </c>
      <c r="K893" s="3">
        <v>47</v>
      </c>
      <c r="L893" s="4">
        <v>1451</v>
      </c>
      <c r="M893" s="4">
        <v>14.2</v>
      </c>
      <c r="N893" s="4">
        <v>304</v>
      </c>
      <c r="O893" s="4">
        <v>59</v>
      </c>
      <c r="P893" s="4">
        <v>4.47</v>
      </c>
      <c r="Q893" s="4">
        <v>46</v>
      </c>
      <c r="R893" s="4">
        <v>3.3</v>
      </c>
      <c r="S893" s="4">
        <v>193.79495600000001</v>
      </c>
      <c r="T893" s="4">
        <v>7885689</v>
      </c>
      <c r="U893" s="4">
        <v>11.4</v>
      </c>
      <c r="V893" s="4">
        <v>11.1</v>
      </c>
      <c r="W893" s="4">
        <v>0.34599999999999997</v>
      </c>
      <c r="X893" s="4">
        <v>6.6</v>
      </c>
      <c r="Y893" s="4"/>
    </row>
    <row r="894" spans="1:25" x14ac:dyDescent="0.3">
      <c r="A894" s="4" t="s">
        <v>81</v>
      </c>
      <c r="B894" s="4">
        <v>2005</v>
      </c>
      <c r="C894" s="4" t="s">
        <v>23</v>
      </c>
      <c r="D894" s="4" t="str">
        <f>IF(Table1_2[[#This Row],[Life Span ]]&lt;65,"Low",IF(Table1_2[[#This Row],[Life Span ]]&lt;75,"Medium","High"))</f>
        <v>Low</v>
      </c>
      <c r="E894" s="4">
        <v>56</v>
      </c>
      <c r="F894" s="4">
        <v>343</v>
      </c>
      <c r="G894" s="4">
        <f>AVERAGE(Table1_2[[#This Row],[Adult Mortality]],Table1_2[[#This Row],[infant deaths]])</f>
        <v>274.5</v>
      </c>
      <c r="H894" s="4">
        <v>206</v>
      </c>
      <c r="I894" s="4">
        <v>0.99</v>
      </c>
      <c r="J894" s="4">
        <v>18.03753133</v>
      </c>
      <c r="K894" s="3">
        <v>47</v>
      </c>
      <c r="L894" s="4">
        <v>357</v>
      </c>
      <c r="M894" s="4">
        <v>13.8</v>
      </c>
      <c r="N894" s="4">
        <v>323</v>
      </c>
      <c r="O894" s="4">
        <v>56</v>
      </c>
      <c r="P894" s="4">
        <v>4.2</v>
      </c>
      <c r="Q894" s="4">
        <v>44</v>
      </c>
      <c r="R894" s="4">
        <v>3.7</v>
      </c>
      <c r="S894" s="4">
        <v>161.6266248</v>
      </c>
      <c r="T894" s="4">
        <v>7672783</v>
      </c>
      <c r="U894" s="4">
        <v>11.5</v>
      </c>
      <c r="V894" s="4">
        <v>11.2</v>
      </c>
      <c r="W894" s="4">
        <v>0.32500000000000001</v>
      </c>
      <c r="X894" s="4">
        <v>5.8</v>
      </c>
      <c r="Y894" s="4"/>
    </row>
    <row r="895" spans="1:25" x14ac:dyDescent="0.3">
      <c r="A895" s="4" t="s">
        <v>81</v>
      </c>
      <c r="B895" s="4">
        <v>2004</v>
      </c>
      <c r="C895" s="4" t="s">
        <v>23</v>
      </c>
      <c r="D895" s="4" t="str">
        <f>IF(Table1_2[[#This Row],[Life Span ]]&lt;65,"Low",IF(Table1_2[[#This Row],[Life Span ]]&lt;75,"Medium","High"))</f>
        <v>Low</v>
      </c>
      <c r="E895" s="4">
        <v>55</v>
      </c>
      <c r="F895" s="4">
        <v>354</v>
      </c>
      <c r="G895" s="4">
        <f>AVERAGE(Table1_2[[#This Row],[Adult Mortality]],Table1_2[[#This Row],[infant deaths]])</f>
        <v>285.5</v>
      </c>
      <c r="H895" s="4">
        <v>217</v>
      </c>
      <c r="I895" s="4">
        <v>0.86</v>
      </c>
      <c r="J895" s="4">
        <v>1.506962482</v>
      </c>
      <c r="K895" s="3">
        <v>47</v>
      </c>
      <c r="L895" s="4">
        <v>73</v>
      </c>
      <c r="M895" s="4">
        <v>13.5</v>
      </c>
      <c r="N895" s="4">
        <v>342</v>
      </c>
      <c r="O895" s="4">
        <v>54</v>
      </c>
      <c r="P895" s="4">
        <v>4.2300000000000004</v>
      </c>
      <c r="Q895" s="4">
        <v>4</v>
      </c>
      <c r="R895" s="4">
        <v>4.0999999999999996</v>
      </c>
      <c r="S895" s="4">
        <v>135.7623858</v>
      </c>
      <c r="T895" s="4">
        <v>7462445</v>
      </c>
      <c r="U895" s="4">
        <v>11.5</v>
      </c>
      <c r="V895" s="4">
        <v>11.3</v>
      </c>
      <c r="W895" s="4">
        <v>0.31</v>
      </c>
      <c r="X895" s="4">
        <v>5.4</v>
      </c>
      <c r="Y895" s="4"/>
    </row>
    <row r="896" spans="1:25" x14ac:dyDescent="0.3">
      <c r="A896" s="4" t="s">
        <v>81</v>
      </c>
      <c r="B896" s="4">
        <v>2003</v>
      </c>
      <c r="C896" s="4" t="s">
        <v>23</v>
      </c>
      <c r="D896" s="4" t="str">
        <f>IF(Table1_2[[#This Row],[Life Span ]]&lt;65,"Low",IF(Table1_2[[#This Row],[Life Span ]]&lt;75,"Medium","High"))</f>
        <v>Low</v>
      </c>
      <c r="E896" s="4">
        <v>54</v>
      </c>
      <c r="F896" s="4">
        <v>363</v>
      </c>
      <c r="G896" s="4">
        <f>AVERAGE(Table1_2[[#This Row],[Adult Mortality]],Table1_2[[#This Row],[infant deaths]])</f>
        <v>295.5</v>
      </c>
      <c r="H896" s="4">
        <v>228</v>
      </c>
      <c r="I896" s="4">
        <v>0.79</v>
      </c>
      <c r="J896" s="4">
        <v>10.972019120000001</v>
      </c>
      <c r="K896" s="3">
        <v>47</v>
      </c>
      <c r="L896" s="4">
        <v>228</v>
      </c>
      <c r="M896" s="4">
        <v>13.2</v>
      </c>
      <c r="N896" s="4">
        <v>360</v>
      </c>
      <c r="O896" s="4">
        <v>55</v>
      </c>
      <c r="P896" s="4">
        <v>4.6399999999999997</v>
      </c>
      <c r="Q896" s="4">
        <v>37</v>
      </c>
      <c r="R896" s="4">
        <v>4.4000000000000004</v>
      </c>
      <c r="S896" s="4">
        <v>118.87344659999999</v>
      </c>
      <c r="T896" s="4">
        <v>72545144</v>
      </c>
      <c r="U896" s="4">
        <v>11.6</v>
      </c>
      <c r="V896" s="4">
        <v>11.5</v>
      </c>
      <c r="W896" s="4">
        <v>0.30599999999999999</v>
      </c>
      <c r="X896" s="4">
        <v>5.2</v>
      </c>
      <c r="Y896" s="4"/>
    </row>
    <row r="897" spans="1:25" x14ac:dyDescent="0.3">
      <c r="A897" s="4" t="s">
        <v>81</v>
      </c>
      <c r="B897" s="4">
        <v>2002</v>
      </c>
      <c r="C897" s="4" t="s">
        <v>23</v>
      </c>
      <c r="D897" s="4" t="str">
        <f>IF(Table1_2[[#This Row],[Life Span ]]&lt;65,"Low",IF(Table1_2[[#This Row],[Life Span ]]&lt;75,"Medium","High"))</f>
        <v>Low</v>
      </c>
      <c r="E897" s="4">
        <v>53.2</v>
      </c>
      <c r="F897" s="4">
        <v>369</v>
      </c>
      <c r="G897" s="4">
        <f>AVERAGE(Table1_2[[#This Row],[Adult Mortality]],Table1_2[[#This Row],[infant deaths]])</f>
        <v>303</v>
      </c>
      <c r="H897" s="4">
        <v>237</v>
      </c>
      <c r="I897" s="4">
        <v>0.8</v>
      </c>
      <c r="J897" s="4">
        <v>10.824525939999999</v>
      </c>
      <c r="K897" s="3">
        <v>47</v>
      </c>
      <c r="L897" s="4">
        <v>3332</v>
      </c>
      <c r="M897" s="4">
        <v>12.9</v>
      </c>
      <c r="N897" s="4">
        <v>377</v>
      </c>
      <c r="O897" s="4">
        <v>55</v>
      </c>
      <c r="P897" s="4">
        <v>4.7300000000000004</v>
      </c>
      <c r="Q897" s="4">
        <v>35</v>
      </c>
      <c r="R897" s="4">
        <v>4.5999999999999996</v>
      </c>
      <c r="S897" s="4">
        <v>111.3634356</v>
      </c>
      <c r="T897" s="4">
        <v>7497192</v>
      </c>
      <c r="U897" s="4">
        <v>11.7</v>
      </c>
      <c r="V897" s="4">
        <v>11.6</v>
      </c>
      <c r="W897" s="4">
        <v>0.29799999999999999</v>
      </c>
      <c r="X897" s="4">
        <v>4.9000000000000004</v>
      </c>
      <c r="Y897" s="4"/>
    </row>
    <row r="898" spans="1:25" x14ac:dyDescent="0.3">
      <c r="A898" s="4" t="s">
        <v>81</v>
      </c>
      <c r="B898" s="4">
        <v>2001</v>
      </c>
      <c r="C898" s="4" t="s">
        <v>23</v>
      </c>
      <c r="D898" s="4" t="str">
        <f>IF(Table1_2[[#This Row],[Life Span ]]&lt;65,"Low",IF(Table1_2[[#This Row],[Life Span ]]&lt;75,"Medium","High"))</f>
        <v>Low</v>
      </c>
      <c r="E898" s="4">
        <v>52.5</v>
      </c>
      <c r="F898" s="4">
        <v>372</v>
      </c>
      <c r="G898" s="4">
        <f>AVERAGE(Table1_2[[#This Row],[Adult Mortality]],Table1_2[[#This Row],[infant deaths]])</f>
        <v>309</v>
      </c>
      <c r="H898" s="4">
        <v>246</v>
      </c>
      <c r="I898" s="4">
        <v>0.85</v>
      </c>
      <c r="J898" s="4">
        <v>1.1862275769999999</v>
      </c>
      <c r="K898" s="3">
        <v>47</v>
      </c>
      <c r="L898" s="4">
        <v>2366</v>
      </c>
      <c r="M898" s="4">
        <v>12.6</v>
      </c>
      <c r="N898" s="4">
        <v>392</v>
      </c>
      <c r="O898" s="4">
        <v>55</v>
      </c>
      <c r="P898" s="4">
        <v>4.26</v>
      </c>
      <c r="Q898" s="4">
        <v>32</v>
      </c>
      <c r="R898" s="4">
        <v>4.9000000000000004</v>
      </c>
      <c r="S898" s="4">
        <v>12.1789279</v>
      </c>
      <c r="T898" s="4">
        <v>68492257</v>
      </c>
      <c r="U898" s="4">
        <v>11.8</v>
      </c>
      <c r="V898" s="4">
        <v>11.7</v>
      </c>
      <c r="W898" s="4">
        <v>0.28299999999999997</v>
      </c>
      <c r="X898" s="4">
        <v>4.3</v>
      </c>
      <c r="Y898" s="4"/>
    </row>
    <row r="899" spans="1:25" x14ac:dyDescent="0.3">
      <c r="A899" s="4" t="s">
        <v>81</v>
      </c>
      <c r="B899" s="4">
        <v>2000</v>
      </c>
      <c r="C899" s="4" t="s">
        <v>23</v>
      </c>
      <c r="D899" s="4" t="str">
        <f>IF(Table1_2[[#This Row],[Life Span ]]&lt;65,"Low",IF(Table1_2[[#This Row],[Life Span ]]&lt;75,"Medium","High"))</f>
        <v>Low</v>
      </c>
      <c r="E899" s="4">
        <v>51.2</v>
      </c>
      <c r="F899" s="4">
        <v>391</v>
      </c>
      <c r="G899" s="4">
        <f>AVERAGE(Table1_2[[#This Row],[Adult Mortality]],Table1_2[[#This Row],[infant deaths]])</f>
        <v>322</v>
      </c>
      <c r="H899" s="4">
        <v>253</v>
      </c>
      <c r="I899" s="4">
        <v>0.88</v>
      </c>
      <c r="J899" s="4">
        <v>11.59481766</v>
      </c>
      <c r="K899" s="3">
        <v>47</v>
      </c>
      <c r="L899" s="4">
        <v>1660</v>
      </c>
      <c r="M899" s="4">
        <v>12.3</v>
      </c>
      <c r="N899" s="4">
        <v>404</v>
      </c>
      <c r="O899" s="4">
        <v>55</v>
      </c>
      <c r="P899" s="4">
        <v>4.3600000000000003</v>
      </c>
      <c r="Q899" s="4">
        <v>3</v>
      </c>
      <c r="R899" s="4">
        <v>5</v>
      </c>
      <c r="S899" s="4">
        <v>123.876257</v>
      </c>
      <c r="T899" s="4">
        <v>66537331</v>
      </c>
      <c r="U899" s="4">
        <v>11.9</v>
      </c>
      <c r="V899" s="4">
        <v>11.8</v>
      </c>
      <c r="W899" s="4">
        <v>0</v>
      </c>
      <c r="X899" s="4">
        <v>3.9</v>
      </c>
      <c r="Y899" s="4"/>
    </row>
    <row r="900" spans="1:25" x14ac:dyDescent="0.3">
      <c r="A900" s="4" t="s">
        <v>82</v>
      </c>
      <c r="B900" s="4">
        <v>2015</v>
      </c>
      <c r="C900" s="4" t="s">
        <v>23</v>
      </c>
      <c r="D900" s="4" t="str">
        <f>IF(Table1_2[[#This Row],[Life Span ]]&lt;65,"Low",IF(Table1_2[[#This Row],[Life Span ]]&lt;75,"Medium","High"))</f>
        <v>Medium</v>
      </c>
      <c r="E900" s="4">
        <v>69.900000000000006</v>
      </c>
      <c r="F900" s="4">
        <v>188</v>
      </c>
      <c r="G900" s="4">
        <f>AVERAGE(Table1_2[[#This Row],[Adult Mortality]],Table1_2[[#This Row],[infant deaths]])</f>
        <v>94</v>
      </c>
      <c r="H900" s="4">
        <v>0</v>
      </c>
      <c r="I900" s="4">
        <v>0.01</v>
      </c>
      <c r="J900" s="4">
        <v>0</v>
      </c>
      <c r="K900" s="3">
        <v>99</v>
      </c>
      <c r="L900" s="4">
        <v>0</v>
      </c>
      <c r="M900" s="4">
        <v>62.7</v>
      </c>
      <c r="N900" s="4">
        <v>0</v>
      </c>
      <c r="O900" s="4">
        <v>99</v>
      </c>
      <c r="P900" s="4">
        <v>4.3600000000000003</v>
      </c>
      <c r="Q900" s="4">
        <v>99</v>
      </c>
      <c r="R900" s="4">
        <v>0.1</v>
      </c>
      <c r="S900" s="4">
        <v>4921.8962899999997</v>
      </c>
      <c r="T900" s="4">
        <v>892149</v>
      </c>
      <c r="U900" s="4">
        <v>4</v>
      </c>
      <c r="V900" s="4">
        <v>3.7</v>
      </c>
      <c r="W900" s="4">
        <v>0.73399999999999999</v>
      </c>
      <c r="X900" s="4">
        <v>15.3</v>
      </c>
      <c r="Y900" s="4"/>
    </row>
    <row r="901" spans="1:25" x14ac:dyDescent="0.3">
      <c r="A901" s="4" t="s">
        <v>82</v>
      </c>
      <c r="B901" s="4">
        <v>2014</v>
      </c>
      <c r="C901" s="4" t="s">
        <v>23</v>
      </c>
      <c r="D901" s="4" t="str">
        <f>IF(Table1_2[[#This Row],[Life Span ]]&lt;65,"Low",IF(Table1_2[[#This Row],[Life Span ]]&lt;75,"Medium","High"))</f>
        <v>Medium</v>
      </c>
      <c r="E901" s="4">
        <v>69.7</v>
      </c>
      <c r="F901" s="4">
        <v>19</v>
      </c>
      <c r="G901" s="4">
        <f>AVERAGE(Table1_2[[#This Row],[Adult Mortality]],Table1_2[[#This Row],[infant deaths]])</f>
        <v>9.5</v>
      </c>
      <c r="H901" s="4">
        <v>0</v>
      </c>
      <c r="I901" s="4">
        <v>0.01</v>
      </c>
      <c r="J901" s="4">
        <v>50.539484000000002</v>
      </c>
      <c r="K901" s="3">
        <v>99</v>
      </c>
      <c r="L901" s="4">
        <v>0</v>
      </c>
      <c r="M901" s="4">
        <v>61.9</v>
      </c>
      <c r="N901" s="4">
        <v>0</v>
      </c>
      <c r="O901" s="4">
        <v>99</v>
      </c>
      <c r="P901" s="4">
        <v>4.49</v>
      </c>
      <c r="Q901" s="4">
        <v>99</v>
      </c>
      <c r="R901" s="4">
        <v>0.1</v>
      </c>
      <c r="S901" s="4">
        <v>546.37279999999998</v>
      </c>
      <c r="T901" s="4">
        <v>88586</v>
      </c>
      <c r="U901" s="4">
        <v>4</v>
      </c>
      <c r="V901" s="4">
        <v>3.7</v>
      </c>
      <c r="W901" s="4">
        <v>0.72699999999999998</v>
      </c>
      <c r="X901" s="4">
        <v>15.2</v>
      </c>
      <c r="Y901" s="4"/>
    </row>
    <row r="902" spans="1:25" x14ac:dyDescent="0.3">
      <c r="A902" s="4" t="s">
        <v>82</v>
      </c>
      <c r="B902" s="4">
        <v>2013</v>
      </c>
      <c r="C902" s="4" t="s">
        <v>23</v>
      </c>
      <c r="D902" s="4" t="str">
        <f>IF(Table1_2[[#This Row],[Life Span ]]&lt;65,"Low",IF(Table1_2[[#This Row],[Life Span ]]&lt;75,"Medium","High"))</f>
        <v>Medium</v>
      </c>
      <c r="E902" s="4">
        <v>69.599999999999994</v>
      </c>
      <c r="F902" s="4">
        <v>192</v>
      </c>
      <c r="G902" s="4">
        <f>AVERAGE(Table1_2[[#This Row],[Adult Mortality]],Table1_2[[#This Row],[infant deaths]])</f>
        <v>96</v>
      </c>
      <c r="H902" s="4">
        <v>0</v>
      </c>
      <c r="I902" s="4">
        <v>0.01</v>
      </c>
      <c r="J902" s="4">
        <v>460.64878049999999</v>
      </c>
      <c r="K902" s="3">
        <v>99</v>
      </c>
      <c r="L902" s="4">
        <v>0</v>
      </c>
      <c r="M902" s="4">
        <v>61.1</v>
      </c>
      <c r="N902" s="4">
        <v>0</v>
      </c>
      <c r="O902" s="4">
        <v>99</v>
      </c>
      <c r="P902" s="4">
        <v>4.26</v>
      </c>
      <c r="Q902" s="4">
        <v>99</v>
      </c>
      <c r="R902" s="4">
        <v>0.1</v>
      </c>
      <c r="S902" s="4">
        <v>4763.6895599999998</v>
      </c>
      <c r="T902" s="4">
        <v>879715</v>
      </c>
      <c r="U902" s="4">
        <v>4</v>
      </c>
      <c r="V902" s="4">
        <v>3.7</v>
      </c>
      <c r="W902" s="4">
        <v>0.71899999999999997</v>
      </c>
      <c r="X902" s="4">
        <v>15</v>
      </c>
      <c r="Y902" s="4"/>
    </row>
    <row r="903" spans="1:25" x14ac:dyDescent="0.3">
      <c r="A903" s="4" t="s">
        <v>82</v>
      </c>
      <c r="B903" s="4">
        <v>2012</v>
      </c>
      <c r="C903" s="4" t="s">
        <v>23</v>
      </c>
      <c r="D903" s="4" t="str">
        <f>IF(Table1_2[[#This Row],[Life Span ]]&lt;65,"Low",IF(Table1_2[[#This Row],[Life Span ]]&lt;75,"Medium","High"))</f>
        <v>Medium</v>
      </c>
      <c r="E903" s="4">
        <v>69.400000000000006</v>
      </c>
      <c r="F903" s="4">
        <v>195</v>
      </c>
      <c r="G903" s="4">
        <f>AVERAGE(Table1_2[[#This Row],[Adult Mortality]],Table1_2[[#This Row],[infant deaths]])</f>
        <v>97.5</v>
      </c>
      <c r="H903" s="4">
        <v>0</v>
      </c>
      <c r="I903" s="4">
        <v>0.01</v>
      </c>
      <c r="J903" s="4">
        <v>431.48548740000001</v>
      </c>
      <c r="K903" s="3">
        <v>99</v>
      </c>
      <c r="L903" s="4">
        <v>0</v>
      </c>
      <c r="M903" s="4">
        <v>6.2</v>
      </c>
      <c r="N903" s="4">
        <v>0</v>
      </c>
      <c r="O903" s="4">
        <v>99</v>
      </c>
      <c r="P903" s="4">
        <v>4.16</v>
      </c>
      <c r="Q903" s="4">
        <v>99</v>
      </c>
      <c r="R903" s="4">
        <v>0.1</v>
      </c>
      <c r="S903" s="4">
        <v>4546.7385400000003</v>
      </c>
      <c r="T903" s="4">
        <v>873596</v>
      </c>
      <c r="U903" s="4">
        <v>4</v>
      </c>
      <c r="V903" s="4">
        <v>3.7</v>
      </c>
      <c r="W903" s="4">
        <v>0.71399999999999997</v>
      </c>
      <c r="X903" s="4">
        <v>14.9</v>
      </c>
      <c r="Y903" s="4"/>
    </row>
    <row r="904" spans="1:25" x14ac:dyDescent="0.3">
      <c r="A904" s="4" t="s">
        <v>82</v>
      </c>
      <c r="B904" s="4">
        <v>2011</v>
      </c>
      <c r="C904" s="4" t="s">
        <v>23</v>
      </c>
      <c r="D904" s="4" t="str">
        <f>IF(Table1_2[[#This Row],[Life Span ]]&lt;65,"Low",IF(Table1_2[[#This Row],[Life Span ]]&lt;75,"Medium","High"))</f>
        <v>Medium</v>
      </c>
      <c r="E904" s="4">
        <v>69.2</v>
      </c>
      <c r="F904" s="4">
        <v>197</v>
      </c>
      <c r="G904" s="4">
        <f>AVERAGE(Table1_2[[#This Row],[Adult Mortality]],Table1_2[[#This Row],[infant deaths]])</f>
        <v>98.5</v>
      </c>
      <c r="H904" s="4">
        <v>0</v>
      </c>
      <c r="I904" s="4">
        <v>0.01</v>
      </c>
      <c r="J904" s="4">
        <v>401.79310450000003</v>
      </c>
      <c r="K904" s="3">
        <v>99</v>
      </c>
      <c r="L904" s="4">
        <v>0</v>
      </c>
      <c r="M904" s="4">
        <v>59.5</v>
      </c>
      <c r="N904" s="4">
        <v>0</v>
      </c>
      <c r="O904" s="4">
        <v>99</v>
      </c>
      <c r="P904" s="4">
        <v>4.5999999999999996</v>
      </c>
      <c r="Q904" s="4">
        <v>99</v>
      </c>
      <c r="R904" s="4">
        <v>0.1</v>
      </c>
      <c r="S904" s="4">
        <v>4353.121392</v>
      </c>
      <c r="T904" s="4">
        <v>86786</v>
      </c>
      <c r="U904" s="4">
        <v>4</v>
      </c>
      <c r="V904" s="4">
        <v>3.7</v>
      </c>
      <c r="W904" s="4">
        <v>0.70899999999999996</v>
      </c>
      <c r="X904" s="4">
        <v>14.7</v>
      </c>
      <c r="Y904" s="4"/>
    </row>
    <row r="905" spans="1:25" x14ac:dyDescent="0.3">
      <c r="A905" s="4" t="s">
        <v>82</v>
      </c>
      <c r="B905" s="4">
        <v>2010</v>
      </c>
      <c r="C905" s="4" t="s">
        <v>23</v>
      </c>
      <c r="D905" s="4" t="str">
        <f>IF(Table1_2[[#This Row],[Life Span ]]&lt;65,"Low",IF(Table1_2[[#This Row],[Life Span ]]&lt;75,"Medium","High"))</f>
        <v>Medium</v>
      </c>
      <c r="E905" s="4">
        <v>69.099999999999994</v>
      </c>
      <c r="F905" s="4">
        <v>2</v>
      </c>
      <c r="G905" s="4">
        <f>AVERAGE(Table1_2[[#This Row],[Adult Mortality]],Table1_2[[#This Row],[infant deaths]])</f>
        <v>1</v>
      </c>
      <c r="H905" s="4">
        <v>0</v>
      </c>
      <c r="I905" s="4">
        <v>2.25</v>
      </c>
      <c r="J905" s="4">
        <v>62.08343533</v>
      </c>
      <c r="K905" s="3">
        <v>99</v>
      </c>
      <c r="L905" s="4">
        <v>0</v>
      </c>
      <c r="M905" s="4">
        <v>58.7</v>
      </c>
      <c r="N905" s="4">
        <v>0</v>
      </c>
      <c r="O905" s="4">
        <v>99</v>
      </c>
      <c r="P905" s="4">
        <v>4.2300000000000004</v>
      </c>
      <c r="Q905" s="4">
        <v>99</v>
      </c>
      <c r="R905" s="4">
        <v>0.1</v>
      </c>
      <c r="S905" s="4">
        <v>3651.9667840000002</v>
      </c>
      <c r="T905" s="4">
        <v>85995</v>
      </c>
      <c r="U905" s="4">
        <v>4</v>
      </c>
      <c r="V905" s="4">
        <v>3.7</v>
      </c>
      <c r="W905" s="4">
        <v>0.70599999999999996</v>
      </c>
      <c r="X905" s="4">
        <v>14.6</v>
      </c>
      <c r="Y905" s="4"/>
    </row>
    <row r="906" spans="1:25" x14ac:dyDescent="0.3">
      <c r="A906" s="4" t="s">
        <v>82</v>
      </c>
      <c r="B906" s="4">
        <v>2009</v>
      </c>
      <c r="C906" s="4" t="s">
        <v>23</v>
      </c>
      <c r="D906" s="4" t="str">
        <f>IF(Table1_2[[#This Row],[Life Span ]]&lt;65,"Low",IF(Table1_2[[#This Row],[Life Span ]]&lt;75,"Medium","High"))</f>
        <v>Medium</v>
      </c>
      <c r="E906" s="4">
        <v>68.900000000000006</v>
      </c>
      <c r="F906" s="4">
        <v>23</v>
      </c>
      <c r="G906" s="4">
        <f>AVERAGE(Table1_2[[#This Row],[Adult Mortality]],Table1_2[[#This Row],[infant deaths]])</f>
        <v>11.5</v>
      </c>
      <c r="H906" s="4">
        <v>0</v>
      </c>
      <c r="I906" s="4">
        <v>2.31</v>
      </c>
      <c r="J906" s="4">
        <v>60.650684460000001</v>
      </c>
      <c r="K906" s="3">
        <v>99</v>
      </c>
      <c r="L906" s="4">
        <v>1</v>
      </c>
      <c r="M906" s="4">
        <v>58</v>
      </c>
      <c r="N906" s="4">
        <v>0</v>
      </c>
      <c r="O906" s="4">
        <v>99</v>
      </c>
      <c r="P906" s="4">
        <v>4.26</v>
      </c>
      <c r="Q906" s="4">
        <v>99</v>
      </c>
      <c r="R906" s="4">
        <v>0.1</v>
      </c>
      <c r="S906" s="4">
        <v>3369.4824699999999</v>
      </c>
      <c r="T906" s="4">
        <v>851967</v>
      </c>
      <c r="U906" s="4">
        <v>4</v>
      </c>
      <c r="V906" s="4">
        <v>3.7</v>
      </c>
      <c r="W906" s="4">
        <v>0.70399999999999996</v>
      </c>
      <c r="X906" s="4">
        <v>14.5</v>
      </c>
      <c r="Y906" s="4"/>
    </row>
    <row r="907" spans="1:25" x14ac:dyDescent="0.3">
      <c r="A907" s="4" t="s">
        <v>82</v>
      </c>
      <c r="B907" s="4">
        <v>2008</v>
      </c>
      <c r="C907" s="4" t="s">
        <v>23</v>
      </c>
      <c r="D907" s="4" t="str">
        <f>IF(Table1_2[[#This Row],[Life Span ]]&lt;65,"Low",IF(Table1_2[[#This Row],[Life Span ]]&lt;75,"Medium","High"))</f>
        <v>Medium</v>
      </c>
      <c r="E907" s="4">
        <v>68.7</v>
      </c>
      <c r="F907" s="4">
        <v>26</v>
      </c>
      <c r="G907" s="4">
        <f>AVERAGE(Table1_2[[#This Row],[Adult Mortality]],Table1_2[[#This Row],[infant deaths]])</f>
        <v>13</v>
      </c>
      <c r="H907" s="4">
        <v>0</v>
      </c>
      <c r="I907" s="4">
        <v>1.95</v>
      </c>
      <c r="J907" s="4">
        <v>81.046561109999999</v>
      </c>
      <c r="K907" s="3">
        <v>99</v>
      </c>
      <c r="L907" s="4">
        <v>0</v>
      </c>
      <c r="M907" s="4">
        <v>57.3</v>
      </c>
      <c r="N907" s="4">
        <v>0</v>
      </c>
      <c r="O907" s="4">
        <v>99</v>
      </c>
      <c r="P907" s="4">
        <v>3.68</v>
      </c>
      <c r="Q907" s="4">
        <v>99</v>
      </c>
      <c r="R907" s="4">
        <v>0.1</v>
      </c>
      <c r="S907" s="4">
        <v>4177.6577889999999</v>
      </c>
      <c r="T907" s="4">
        <v>84334</v>
      </c>
      <c r="U907" s="4">
        <v>4</v>
      </c>
      <c r="V907" s="4">
        <v>3.7</v>
      </c>
      <c r="W907" s="4">
        <v>0.7</v>
      </c>
      <c r="X907" s="4">
        <v>14.3</v>
      </c>
      <c r="Y907" s="4"/>
    </row>
    <row r="908" spans="1:25" x14ac:dyDescent="0.3">
      <c r="A908" s="4" t="s">
        <v>82</v>
      </c>
      <c r="B908" s="4">
        <v>2007</v>
      </c>
      <c r="C908" s="4" t="s">
        <v>23</v>
      </c>
      <c r="D908" s="4" t="str">
        <f>IF(Table1_2[[#This Row],[Life Span ]]&lt;65,"Low",IF(Table1_2[[#This Row],[Life Span ]]&lt;75,"Medium","High"))</f>
        <v>Medium</v>
      </c>
      <c r="E908" s="4">
        <v>68.599999999999994</v>
      </c>
      <c r="F908" s="4">
        <v>29</v>
      </c>
      <c r="G908" s="4">
        <f>AVERAGE(Table1_2[[#This Row],[Adult Mortality]],Table1_2[[#This Row],[infant deaths]])</f>
        <v>14.5</v>
      </c>
      <c r="H908" s="4">
        <v>0</v>
      </c>
      <c r="I908" s="4">
        <v>2.09</v>
      </c>
      <c r="J908" s="4">
        <v>5.8895262209999997</v>
      </c>
      <c r="K908" s="3">
        <v>99</v>
      </c>
      <c r="L908" s="4">
        <v>0</v>
      </c>
      <c r="M908" s="4">
        <v>56.6</v>
      </c>
      <c r="N908" s="4">
        <v>0</v>
      </c>
      <c r="O908" s="4">
        <v>99</v>
      </c>
      <c r="P908" s="4">
        <v>3.74</v>
      </c>
      <c r="Q908" s="4">
        <v>99</v>
      </c>
      <c r="R908" s="4">
        <v>0.1</v>
      </c>
      <c r="S908" s="4">
        <v>478.82326999999998</v>
      </c>
      <c r="T908" s="4">
        <v>834812</v>
      </c>
      <c r="U908" s="4">
        <v>4.0999999999999996</v>
      </c>
      <c r="V908" s="4">
        <v>3.8</v>
      </c>
      <c r="W908" s="4">
        <v>0.69799999999999995</v>
      </c>
      <c r="X908" s="4">
        <v>14.2</v>
      </c>
      <c r="Y908" s="4"/>
    </row>
    <row r="909" spans="1:25" x14ac:dyDescent="0.3">
      <c r="A909" s="4" t="s">
        <v>82</v>
      </c>
      <c r="B909" s="4">
        <v>2006</v>
      </c>
      <c r="C909" s="4" t="s">
        <v>23</v>
      </c>
      <c r="D909" s="4" t="str">
        <f>IF(Table1_2[[#This Row],[Life Span ]]&lt;65,"Low",IF(Table1_2[[#This Row],[Life Span ]]&lt;75,"Medium","High"))</f>
        <v>Medium</v>
      </c>
      <c r="E909" s="4">
        <v>68.5</v>
      </c>
      <c r="F909" s="4">
        <v>211</v>
      </c>
      <c r="G909" s="4">
        <f>AVERAGE(Table1_2[[#This Row],[Adult Mortality]],Table1_2[[#This Row],[infant deaths]])</f>
        <v>105.5</v>
      </c>
      <c r="H909" s="4">
        <v>0</v>
      </c>
      <c r="I909" s="4">
        <v>2.06</v>
      </c>
      <c r="J909" s="4">
        <v>52.1241634</v>
      </c>
      <c r="K909" s="3">
        <v>99</v>
      </c>
      <c r="L909" s="4">
        <v>136</v>
      </c>
      <c r="M909" s="4">
        <v>55.9</v>
      </c>
      <c r="N909" s="4">
        <v>0</v>
      </c>
      <c r="O909" s="4">
        <v>98</v>
      </c>
      <c r="P909" s="4">
        <v>3.84</v>
      </c>
      <c r="Q909" s="4">
        <v>98</v>
      </c>
      <c r="R909" s="4">
        <v>0.1</v>
      </c>
      <c r="S909" s="4">
        <v>3749.939813</v>
      </c>
      <c r="T909" s="4">
        <v>827411</v>
      </c>
      <c r="U909" s="4">
        <v>4.0999999999999996</v>
      </c>
      <c r="V909" s="4">
        <v>3.8</v>
      </c>
      <c r="W909" s="4">
        <v>0.69499999999999995</v>
      </c>
      <c r="X909" s="4">
        <v>14</v>
      </c>
      <c r="Y909" s="4"/>
    </row>
    <row r="910" spans="1:25" x14ac:dyDescent="0.3">
      <c r="A910" s="4" t="s">
        <v>82</v>
      </c>
      <c r="B910" s="4">
        <v>2005</v>
      </c>
      <c r="C910" s="4" t="s">
        <v>23</v>
      </c>
      <c r="D910" s="4" t="str">
        <f>IF(Table1_2[[#This Row],[Life Span ]]&lt;65,"Low",IF(Table1_2[[#This Row],[Life Span ]]&lt;75,"Medium","High"))</f>
        <v>Medium</v>
      </c>
      <c r="E910" s="4">
        <v>68.3</v>
      </c>
      <c r="F910" s="4">
        <v>214</v>
      </c>
      <c r="G910" s="4">
        <f>AVERAGE(Table1_2[[#This Row],[Adult Mortality]],Table1_2[[#This Row],[infant deaths]])</f>
        <v>107</v>
      </c>
      <c r="H910" s="4">
        <v>0</v>
      </c>
      <c r="I910" s="4">
        <v>2.02</v>
      </c>
      <c r="J910" s="4">
        <v>64.392034429999995</v>
      </c>
      <c r="K910" s="3">
        <v>99</v>
      </c>
      <c r="L910" s="4">
        <v>0</v>
      </c>
      <c r="M910" s="4">
        <v>55.1</v>
      </c>
      <c r="N910" s="4">
        <v>0</v>
      </c>
      <c r="O910" s="4">
        <v>97</v>
      </c>
      <c r="P910" s="4">
        <v>3.61</v>
      </c>
      <c r="Q910" s="4">
        <v>96</v>
      </c>
      <c r="R910" s="4">
        <v>0.1</v>
      </c>
      <c r="S910" s="4">
        <v>3658.63832</v>
      </c>
      <c r="T910" s="4">
        <v>821817</v>
      </c>
      <c r="U910" s="4">
        <v>4.0999999999999996</v>
      </c>
      <c r="V910" s="4">
        <v>3.8</v>
      </c>
      <c r="W910" s="4">
        <v>0.69899999999999995</v>
      </c>
      <c r="X910" s="4">
        <v>13.9</v>
      </c>
      <c r="Y910" s="4"/>
    </row>
    <row r="911" spans="1:25" x14ac:dyDescent="0.3">
      <c r="A911" s="4" t="s">
        <v>82</v>
      </c>
      <c r="B911" s="4">
        <v>2004</v>
      </c>
      <c r="C911" s="4" t="s">
        <v>23</v>
      </c>
      <c r="D911" s="4" t="str">
        <f>IF(Table1_2[[#This Row],[Life Span ]]&lt;65,"Low",IF(Table1_2[[#This Row],[Life Span ]]&lt;75,"Medium","High"))</f>
        <v>Medium</v>
      </c>
      <c r="E911" s="4">
        <v>68.099999999999994</v>
      </c>
      <c r="F911" s="4">
        <v>218</v>
      </c>
      <c r="G911" s="4">
        <f>AVERAGE(Table1_2[[#This Row],[Adult Mortality]],Table1_2[[#This Row],[infant deaths]])</f>
        <v>109</v>
      </c>
      <c r="H911" s="4">
        <v>0</v>
      </c>
      <c r="I911" s="4">
        <v>1.63</v>
      </c>
      <c r="J911" s="4">
        <v>43.994524640000002</v>
      </c>
      <c r="K911" s="3">
        <v>99</v>
      </c>
      <c r="L911" s="4">
        <v>37</v>
      </c>
      <c r="M911" s="4">
        <v>54.2</v>
      </c>
      <c r="N911" s="4">
        <v>0</v>
      </c>
      <c r="O911" s="4">
        <v>96</v>
      </c>
      <c r="P911" s="4">
        <v>3.61</v>
      </c>
      <c r="Q911" s="4">
        <v>95</v>
      </c>
      <c r="R911" s="4">
        <v>0.1</v>
      </c>
      <c r="S911" s="4">
        <v>3332.918533</v>
      </c>
      <c r="T911" s="4">
        <v>818354</v>
      </c>
      <c r="U911" s="4">
        <v>4.2</v>
      </c>
      <c r="V911" s="4">
        <v>3.9</v>
      </c>
      <c r="W911" s="4">
        <v>0.69099999999999995</v>
      </c>
      <c r="X911" s="4">
        <v>13.4</v>
      </c>
      <c r="Y911" s="4"/>
    </row>
    <row r="912" spans="1:25" x14ac:dyDescent="0.3">
      <c r="A912" s="4" t="s">
        <v>82</v>
      </c>
      <c r="B912" s="4">
        <v>2003</v>
      </c>
      <c r="C912" s="4" t="s">
        <v>23</v>
      </c>
      <c r="D912" s="4" t="str">
        <f>IF(Table1_2[[#This Row],[Life Span ]]&lt;65,"Low",IF(Table1_2[[#This Row],[Life Span ]]&lt;75,"Medium","High"))</f>
        <v>Medium</v>
      </c>
      <c r="E912" s="4">
        <v>68</v>
      </c>
      <c r="F912" s="4">
        <v>22</v>
      </c>
      <c r="G912" s="4">
        <f>AVERAGE(Table1_2[[#This Row],[Adult Mortality]],Table1_2[[#This Row],[infant deaths]])</f>
        <v>11</v>
      </c>
      <c r="H912" s="4">
        <v>0</v>
      </c>
      <c r="I912" s="4">
        <v>1.76</v>
      </c>
      <c r="J912" s="4">
        <v>253.8196705</v>
      </c>
      <c r="K912" s="3">
        <v>99</v>
      </c>
      <c r="L912" s="4">
        <v>305</v>
      </c>
      <c r="M912" s="4">
        <v>53.2</v>
      </c>
      <c r="N912" s="4">
        <v>0</v>
      </c>
      <c r="O912" s="4">
        <v>95</v>
      </c>
      <c r="P912" s="4">
        <v>3.35</v>
      </c>
      <c r="Q912" s="4">
        <v>94</v>
      </c>
      <c r="R912" s="4">
        <v>0.1</v>
      </c>
      <c r="S912" s="4">
        <v>2835.9739719999998</v>
      </c>
      <c r="T912" s="4">
        <v>816628</v>
      </c>
      <c r="U912" s="4">
        <v>4.2</v>
      </c>
      <c r="V912" s="4">
        <v>3.9</v>
      </c>
      <c r="W912" s="4">
        <v>0.68899999999999995</v>
      </c>
      <c r="X912" s="4">
        <v>13.3</v>
      </c>
      <c r="Y912" s="4"/>
    </row>
    <row r="913" spans="1:25" x14ac:dyDescent="0.3">
      <c r="A913" s="4" t="s">
        <v>82</v>
      </c>
      <c r="B913" s="4">
        <v>2002</v>
      </c>
      <c r="C913" s="4" t="s">
        <v>23</v>
      </c>
      <c r="D913" s="4" t="str">
        <f>IF(Table1_2[[#This Row],[Life Span ]]&lt;65,"Low",IF(Table1_2[[#This Row],[Life Span ]]&lt;75,"Medium","High"))</f>
        <v>Medium</v>
      </c>
      <c r="E913" s="4">
        <v>67.900000000000006</v>
      </c>
      <c r="F913" s="4">
        <v>22</v>
      </c>
      <c r="G913" s="4">
        <f>AVERAGE(Table1_2[[#This Row],[Adult Mortality]],Table1_2[[#This Row],[infant deaths]])</f>
        <v>11</v>
      </c>
      <c r="H913" s="4">
        <v>0</v>
      </c>
      <c r="I913" s="4">
        <v>1.85</v>
      </c>
      <c r="J913" s="4">
        <v>206.071686</v>
      </c>
      <c r="K913" s="3">
        <v>99</v>
      </c>
      <c r="L913" s="4">
        <v>304</v>
      </c>
      <c r="M913" s="4">
        <v>52.2</v>
      </c>
      <c r="N913" s="4">
        <v>0</v>
      </c>
      <c r="O913" s="4">
        <v>94</v>
      </c>
      <c r="P913" s="4">
        <v>3.48</v>
      </c>
      <c r="Q913" s="4">
        <v>93</v>
      </c>
      <c r="R913" s="4">
        <v>0.1</v>
      </c>
      <c r="S913" s="4">
        <v>2259.5579600000001</v>
      </c>
      <c r="T913" s="4">
        <v>815691</v>
      </c>
      <c r="U913" s="4">
        <v>4.2</v>
      </c>
      <c r="V913" s="4">
        <v>3.9</v>
      </c>
      <c r="W913" s="4">
        <v>0.68700000000000006</v>
      </c>
      <c r="X913" s="4">
        <v>13.3</v>
      </c>
      <c r="Y913" s="4"/>
    </row>
    <row r="914" spans="1:25" x14ac:dyDescent="0.3">
      <c r="A914" s="4" t="s">
        <v>82</v>
      </c>
      <c r="B914" s="4">
        <v>2001</v>
      </c>
      <c r="C914" s="4" t="s">
        <v>23</v>
      </c>
      <c r="D914" s="4" t="str">
        <f>IF(Table1_2[[#This Row],[Life Span ]]&lt;65,"Low",IF(Table1_2[[#This Row],[Life Span ]]&lt;75,"Medium","High"))</f>
        <v>Medium</v>
      </c>
      <c r="E914" s="4">
        <v>67.8</v>
      </c>
      <c r="F914" s="4">
        <v>221</v>
      </c>
      <c r="G914" s="4">
        <f>AVERAGE(Table1_2[[#This Row],[Adult Mortality]],Table1_2[[#This Row],[infant deaths]])</f>
        <v>110.5</v>
      </c>
      <c r="H914" s="4">
        <v>0</v>
      </c>
      <c r="I914" s="4">
        <v>1.93</v>
      </c>
      <c r="J914" s="4">
        <v>20.711912900000002</v>
      </c>
      <c r="K914" s="3">
        <v>98</v>
      </c>
      <c r="L914" s="4">
        <v>17</v>
      </c>
      <c r="M914" s="4">
        <v>51.2</v>
      </c>
      <c r="N914" s="4">
        <v>0</v>
      </c>
      <c r="O914" s="4">
        <v>92</v>
      </c>
      <c r="P914" s="4">
        <v>3.28</v>
      </c>
      <c r="Q914" s="4">
        <v>91</v>
      </c>
      <c r="R914" s="4">
        <v>0.1</v>
      </c>
      <c r="S914" s="4">
        <v>238.891729</v>
      </c>
      <c r="T914" s="4">
        <v>814218</v>
      </c>
      <c r="U914" s="4">
        <v>4.3</v>
      </c>
      <c r="V914" s="4">
        <v>4</v>
      </c>
      <c r="W914" s="4">
        <v>0.68300000000000005</v>
      </c>
      <c r="X914" s="4">
        <v>13.2</v>
      </c>
      <c r="Y914" s="4"/>
    </row>
    <row r="915" spans="1:25" x14ac:dyDescent="0.3">
      <c r="A915" s="4" t="s">
        <v>82</v>
      </c>
      <c r="B915" s="4">
        <v>2000</v>
      </c>
      <c r="C915" s="4" t="s">
        <v>23</v>
      </c>
      <c r="D915" s="4" t="str">
        <f>IF(Table1_2[[#This Row],[Life Span ]]&lt;65,"Low",IF(Table1_2[[#This Row],[Life Span ]]&lt;75,"Medium","High"))</f>
        <v>Medium</v>
      </c>
      <c r="E915" s="4">
        <v>67.7</v>
      </c>
      <c r="F915" s="4">
        <v>221</v>
      </c>
      <c r="G915" s="4">
        <f>AVERAGE(Table1_2[[#This Row],[Adult Mortality]],Table1_2[[#This Row],[infant deaths]])</f>
        <v>110.5</v>
      </c>
      <c r="H915" s="4">
        <v>0</v>
      </c>
      <c r="I915" s="4">
        <v>2.0499999999999998</v>
      </c>
      <c r="J915" s="4">
        <v>31.258346159999999</v>
      </c>
      <c r="K915" s="3">
        <v>98</v>
      </c>
      <c r="L915" s="4">
        <v>0</v>
      </c>
      <c r="M915" s="4">
        <v>5.2</v>
      </c>
      <c r="N915" s="4">
        <v>0</v>
      </c>
      <c r="O915" s="4">
        <v>91</v>
      </c>
      <c r="P915" s="4">
        <v>3.87</v>
      </c>
      <c r="Q915" s="4">
        <v>9</v>
      </c>
      <c r="R915" s="4">
        <v>0.1</v>
      </c>
      <c r="S915" s="4">
        <v>276.13380000000001</v>
      </c>
      <c r="T915" s="4">
        <v>811223</v>
      </c>
      <c r="U915" s="4">
        <v>4.3</v>
      </c>
      <c r="V915" s="4">
        <v>4</v>
      </c>
      <c r="W915" s="4">
        <v>0.68100000000000005</v>
      </c>
      <c r="X915" s="4">
        <v>13.1</v>
      </c>
      <c r="Y915" s="4"/>
    </row>
    <row r="916" spans="1:25" x14ac:dyDescent="0.3">
      <c r="A916" s="4" t="s">
        <v>83</v>
      </c>
      <c r="B916" s="4">
        <v>2015</v>
      </c>
      <c r="C916" s="4" t="s">
        <v>23</v>
      </c>
      <c r="D916" s="4" t="str">
        <f>IF(Table1_2[[#This Row],[Life Span ]]&lt;65,"Low",IF(Table1_2[[#This Row],[Life Span ]]&lt;75,"Medium","High"))</f>
        <v>High</v>
      </c>
      <c r="E916" s="4">
        <v>81.099999999999994</v>
      </c>
      <c r="F916" s="4">
        <v>76</v>
      </c>
      <c r="G916" s="4">
        <f>AVERAGE(Table1_2[[#This Row],[Adult Mortality]],Table1_2[[#This Row],[infant deaths]])</f>
        <v>38</v>
      </c>
      <c r="H916" s="4">
        <v>0</v>
      </c>
      <c r="I916" s="4">
        <v>8.8000000000000007</v>
      </c>
      <c r="J916" s="4">
        <v>0</v>
      </c>
      <c r="K916" s="3">
        <v>98</v>
      </c>
      <c r="L916" s="4">
        <v>2</v>
      </c>
      <c r="M916" s="4">
        <v>62.1</v>
      </c>
      <c r="N916" s="4">
        <v>0</v>
      </c>
      <c r="O916" s="4">
        <v>97</v>
      </c>
      <c r="P916" s="4">
        <v>3.87</v>
      </c>
      <c r="Q916" s="4">
        <v>97</v>
      </c>
      <c r="R916" s="4">
        <v>0.1</v>
      </c>
      <c r="S916" s="4">
        <v>4245.3974399999997</v>
      </c>
      <c r="T916" s="4">
        <v>5479531</v>
      </c>
      <c r="U916" s="4">
        <v>0.9</v>
      </c>
      <c r="V916" s="4">
        <v>0.8</v>
      </c>
      <c r="W916" s="4">
        <v>0.89300000000000002</v>
      </c>
      <c r="X916" s="4">
        <v>17</v>
      </c>
      <c r="Y916" s="4"/>
    </row>
    <row r="917" spans="1:25" x14ac:dyDescent="0.3">
      <c r="A917" s="4" t="s">
        <v>83</v>
      </c>
      <c r="B917" s="4">
        <v>2014</v>
      </c>
      <c r="C917" s="4" t="s">
        <v>23</v>
      </c>
      <c r="D917" s="4" t="str">
        <f>IF(Table1_2[[#This Row],[Life Span ]]&lt;65,"Low",IF(Table1_2[[#This Row],[Life Span ]]&lt;75,"Medium","High"))</f>
        <v>High</v>
      </c>
      <c r="E917" s="4">
        <v>89</v>
      </c>
      <c r="F917" s="4">
        <v>78</v>
      </c>
      <c r="G917" s="4">
        <f>AVERAGE(Table1_2[[#This Row],[Adult Mortality]],Table1_2[[#This Row],[infant deaths]])</f>
        <v>39</v>
      </c>
      <c r="H917" s="4">
        <v>0</v>
      </c>
      <c r="I917" s="4">
        <v>8.8000000000000007</v>
      </c>
      <c r="J917" s="4">
        <v>6164.4554019999996</v>
      </c>
      <c r="K917" s="3">
        <v>98</v>
      </c>
      <c r="L917" s="4">
        <v>0</v>
      </c>
      <c r="M917" s="4">
        <v>61.7</v>
      </c>
      <c r="N917" s="4">
        <v>0</v>
      </c>
      <c r="O917" s="4">
        <v>98</v>
      </c>
      <c r="P917" s="4">
        <v>9.68</v>
      </c>
      <c r="Q917" s="4">
        <v>98</v>
      </c>
      <c r="R917" s="4">
        <v>0.1</v>
      </c>
      <c r="S917" s="4">
        <v>49914.618640000001</v>
      </c>
      <c r="T917" s="4">
        <v>5461512</v>
      </c>
      <c r="U917" s="4">
        <v>0.9</v>
      </c>
      <c r="V917" s="4">
        <v>0.8</v>
      </c>
      <c r="W917" s="4">
        <v>0.89</v>
      </c>
      <c r="X917" s="4">
        <v>17</v>
      </c>
      <c r="Y917" s="4"/>
    </row>
    <row r="918" spans="1:25" x14ac:dyDescent="0.3">
      <c r="A918" s="4" t="s">
        <v>83</v>
      </c>
      <c r="B918" s="4">
        <v>2013</v>
      </c>
      <c r="C918" s="4" t="s">
        <v>23</v>
      </c>
      <c r="D918" s="4" t="str">
        <f>IF(Table1_2[[#This Row],[Life Span ]]&lt;65,"Low",IF(Table1_2[[#This Row],[Life Span ]]&lt;75,"Medium","High"))</f>
        <v>High</v>
      </c>
      <c r="E918" s="4">
        <v>87</v>
      </c>
      <c r="F918" s="4">
        <v>79</v>
      </c>
      <c r="G918" s="4">
        <f>AVERAGE(Table1_2[[#This Row],[Adult Mortality]],Table1_2[[#This Row],[infant deaths]])</f>
        <v>39.5</v>
      </c>
      <c r="H918" s="4">
        <v>0</v>
      </c>
      <c r="I918" s="4">
        <v>8.9700000000000006</v>
      </c>
      <c r="J918" s="4">
        <v>6115.4966240000003</v>
      </c>
      <c r="K918" s="3">
        <v>98</v>
      </c>
      <c r="L918" s="4">
        <v>2</v>
      </c>
      <c r="M918" s="4">
        <v>61.4</v>
      </c>
      <c r="N918" s="4">
        <v>0</v>
      </c>
      <c r="O918" s="4">
        <v>98</v>
      </c>
      <c r="P918" s="4">
        <v>9.5500000000000007</v>
      </c>
      <c r="Q918" s="4">
        <v>98</v>
      </c>
      <c r="R918" s="4">
        <v>0.1</v>
      </c>
      <c r="S918" s="4">
        <v>49638.7713</v>
      </c>
      <c r="T918" s="4">
        <v>5438972</v>
      </c>
      <c r="U918" s="4">
        <v>0.9</v>
      </c>
      <c r="V918" s="4">
        <v>0.8</v>
      </c>
      <c r="W918" s="4">
        <v>0.88700000000000001</v>
      </c>
      <c r="X918" s="4">
        <v>17</v>
      </c>
      <c r="Y918" s="4"/>
    </row>
    <row r="919" spans="1:25" x14ac:dyDescent="0.3">
      <c r="A919" s="4" t="s">
        <v>83</v>
      </c>
      <c r="B919" s="4">
        <v>2012</v>
      </c>
      <c r="C919" s="4" t="s">
        <v>23</v>
      </c>
      <c r="D919" s="4" t="str">
        <f>IF(Table1_2[[#This Row],[Life Span ]]&lt;65,"Low",IF(Table1_2[[#This Row],[Life Span ]]&lt;75,"Medium","High"))</f>
        <v>High</v>
      </c>
      <c r="E919" s="4">
        <v>84</v>
      </c>
      <c r="F919" s="4">
        <v>82</v>
      </c>
      <c r="G919" s="4">
        <f>AVERAGE(Table1_2[[#This Row],[Adult Mortality]],Table1_2[[#This Row],[infant deaths]])</f>
        <v>41</v>
      </c>
      <c r="H919" s="4">
        <v>0</v>
      </c>
      <c r="I919" s="4">
        <v>9.24</v>
      </c>
      <c r="J919" s="4">
        <v>5889.0125360000002</v>
      </c>
      <c r="K919" s="3">
        <v>98</v>
      </c>
      <c r="L919" s="4">
        <v>0</v>
      </c>
      <c r="M919" s="4">
        <v>61</v>
      </c>
      <c r="N919" s="4">
        <v>0</v>
      </c>
      <c r="O919" s="4">
        <v>99</v>
      </c>
      <c r="P919" s="4">
        <v>9.3000000000000007</v>
      </c>
      <c r="Q919" s="4">
        <v>99</v>
      </c>
      <c r="R919" s="4">
        <v>0.1</v>
      </c>
      <c r="S919" s="4">
        <v>47415.559869999997</v>
      </c>
      <c r="T919" s="4">
        <v>5413971</v>
      </c>
      <c r="U919" s="4">
        <v>0.9</v>
      </c>
      <c r="V919" s="4">
        <v>0.8</v>
      </c>
      <c r="W919" s="4">
        <v>0.88400000000000001</v>
      </c>
      <c r="X919" s="4">
        <v>17</v>
      </c>
      <c r="Y919" s="4"/>
    </row>
    <row r="920" spans="1:25" x14ac:dyDescent="0.3">
      <c r="A920" s="4" t="s">
        <v>83</v>
      </c>
      <c r="B920" s="4">
        <v>2011</v>
      </c>
      <c r="C920" s="4" t="s">
        <v>23</v>
      </c>
      <c r="D920" s="4" t="str">
        <f>IF(Table1_2[[#This Row],[Life Span ]]&lt;65,"Low",IF(Table1_2[[#This Row],[Life Span ]]&lt;75,"Medium","High"))</f>
        <v>High</v>
      </c>
      <c r="E920" s="4">
        <v>83</v>
      </c>
      <c r="F920" s="4">
        <v>86</v>
      </c>
      <c r="G920" s="4">
        <f>AVERAGE(Table1_2[[#This Row],[Adult Mortality]],Table1_2[[#This Row],[infant deaths]])</f>
        <v>43</v>
      </c>
      <c r="H920" s="4">
        <v>0</v>
      </c>
      <c r="I920" s="4">
        <v>9.81</v>
      </c>
      <c r="J920" s="4">
        <v>71.016208379999995</v>
      </c>
      <c r="K920" s="3">
        <v>98</v>
      </c>
      <c r="L920" s="4">
        <v>27</v>
      </c>
      <c r="M920" s="4">
        <v>6.6</v>
      </c>
      <c r="N920" s="4">
        <v>0</v>
      </c>
      <c r="O920" s="4">
        <v>99</v>
      </c>
      <c r="P920" s="4">
        <v>9.1</v>
      </c>
      <c r="Q920" s="4">
        <v>99</v>
      </c>
      <c r="R920" s="4">
        <v>0.1</v>
      </c>
      <c r="S920" s="4">
        <v>579.72415000000001</v>
      </c>
      <c r="T920" s="4">
        <v>5388272</v>
      </c>
      <c r="U920" s="4">
        <v>0.9</v>
      </c>
      <c r="V920" s="4">
        <v>0.8</v>
      </c>
      <c r="W920" s="4">
        <v>0.878</v>
      </c>
      <c r="X920" s="4">
        <v>16.899999999999999</v>
      </c>
      <c r="Y920" s="4"/>
    </row>
    <row r="921" spans="1:25" x14ac:dyDescent="0.3">
      <c r="A921" s="4" t="s">
        <v>83</v>
      </c>
      <c r="B921" s="4">
        <v>2010</v>
      </c>
      <c r="C921" s="4" t="s">
        <v>23</v>
      </c>
      <c r="D921" s="4" t="str">
        <f>IF(Table1_2[[#This Row],[Life Span ]]&lt;65,"Low",IF(Table1_2[[#This Row],[Life Span ]]&lt;75,"Medium","High"))</f>
        <v>High</v>
      </c>
      <c r="E921" s="4">
        <v>79.900000000000006</v>
      </c>
      <c r="F921" s="4">
        <v>89</v>
      </c>
      <c r="G921" s="4">
        <f>AVERAGE(Table1_2[[#This Row],[Adult Mortality]],Table1_2[[#This Row],[infant deaths]])</f>
        <v>44.5</v>
      </c>
      <c r="H921" s="4">
        <v>0</v>
      </c>
      <c r="I921" s="4">
        <v>9.7200000000000006</v>
      </c>
      <c r="J921" s="4">
        <v>591.66914050000003</v>
      </c>
      <c r="K921" s="3">
        <v>98</v>
      </c>
      <c r="L921" s="4">
        <v>5</v>
      </c>
      <c r="M921" s="4">
        <v>6.2</v>
      </c>
      <c r="N921" s="4">
        <v>0</v>
      </c>
      <c r="O921" s="4">
        <v>99</v>
      </c>
      <c r="P921" s="4">
        <v>9.5</v>
      </c>
      <c r="Q921" s="4">
        <v>99</v>
      </c>
      <c r="R921" s="4">
        <v>0.1</v>
      </c>
      <c r="S921" s="4">
        <v>4622.4151599999996</v>
      </c>
      <c r="T921" s="4">
        <v>5363352</v>
      </c>
      <c r="U921" s="4">
        <v>0.9</v>
      </c>
      <c r="V921" s="4">
        <v>0.8</v>
      </c>
      <c r="W921" s="4">
        <v>0.874</v>
      </c>
      <c r="X921" s="4">
        <v>16.8</v>
      </c>
      <c r="Y921" s="4"/>
    </row>
    <row r="922" spans="1:25" x14ac:dyDescent="0.3">
      <c r="A922" s="4" t="s">
        <v>83</v>
      </c>
      <c r="B922" s="4">
        <v>2009</v>
      </c>
      <c r="C922" s="4" t="s">
        <v>23</v>
      </c>
      <c r="D922" s="4" t="str">
        <f>IF(Table1_2[[#This Row],[Life Span ]]&lt;65,"Low",IF(Table1_2[[#This Row],[Life Span ]]&lt;75,"Medium","High"))</f>
        <v>High</v>
      </c>
      <c r="E922" s="4">
        <v>79.7</v>
      </c>
      <c r="F922" s="4">
        <v>91</v>
      </c>
      <c r="G922" s="4">
        <f>AVERAGE(Table1_2[[#This Row],[Adult Mortality]],Table1_2[[#This Row],[infant deaths]])</f>
        <v>45.5</v>
      </c>
      <c r="H922" s="4">
        <v>0</v>
      </c>
      <c r="I922" s="4">
        <v>9.9600000000000009</v>
      </c>
      <c r="J922" s="4">
        <v>579.73843680000004</v>
      </c>
      <c r="K922" s="3">
        <v>98</v>
      </c>
      <c r="L922" s="4">
        <v>2</v>
      </c>
      <c r="M922" s="4">
        <v>59.8</v>
      </c>
      <c r="N922" s="4">
        <v>0</v>
      </c>
      <c r="O922" s="4">
        <v>99</v>
      </c>
      <c r="P922" s="4">
        <v>9.1999999999999993</v>
      </c>
      <c r="Q922" s="4">
        <v>99</v>
      </c>
      <c r="R922" s="4">
        <v>0.1</v>
      </c>
      <c r="S922" s="4">
        <v>4717.15571</v>
      </c>
      <c r="T922" s="4">
        <v>5338871</v>
      </c>
      <c r="U922" s="4">
        <v>0.9</v>
      </c>
      <c r="V922" s="4">
        <v>0.8</v>
      </c>
      <c r="W922" s="4">
        <v>0.878</v>
      </c>
      <c r="X922" s="4">
        <v>17</v>
      </c>
      <c r="Y922" s="4"/>
    </row>
    <row r="923" spans="1:25" x14ac:dyDescent="0.3">
      <c r="A923" s="4" t="s">
        <v>83</v>
      </c>
      <c r="B923" s="4">
        <v>2008</v>
      </c>
      <c r="C923" s="4" t="s">
        <v>23</v>
      </c>
      <c r="D923" s="4" t="str">
        <f>IF(Table1_2[[#This Row],[Life Span ]]&lt;65,"Low",IF(Table1_2[[#This Row],[Life Span ]]&lt;75,"Medium","High"))</f>
        <v>High</v>
      </c>
      <c r="E923" s="4">
        <v>79.599999999999994</v>
      </c>
      <c r="F923" s="4">
        <v>94</v>
      </c>
      <c r="G923" s="4">
        <f>AVERAGE(Table1_2[[#This Row],[Adult Mortality]],Table1_2[[#This Row],[infant deaths]])</f>
        <v>47</v>
      </c>
      <c r="H923" s="4">
        <v>0</v>
      </c>
      <c r="I923" s="4">
        <v>10.26</v>
      </c>
      <c r="J923" s="4">
        <v>678.88112000000001</v>
      </c>
      <c r="K923" s="3">
        <v>98</v>
      </c>
      <c r="L923" s="4">
        <v>5</v>
      </c>
      <c r="M923" s="4">
        <v>59.4</v>
      </c>
      <c r="N923" s="4">
        <v>0</v>
      </c>
      <c r="O923" s="4">
        <v>97</v>
      </c>
      <c r="P923" s="4">
        <v>8.35</v>
      </c>
      <c r="Q923" s="4">
        <v>99</v>
      </c>
      <c r="R923" s="4">
        <v>0.1</v>
      </c>
      <c r="S923" s="4">
        <v>5341.3148700000002</v>
      </c>
      <c r="T923" s="4">
        <v>5313399</v>
      </c>
      <c r="U923" s="4">
        <v>0.9</v>
      </c>
      <c r="V923" s="4">
        <v>0.8</v>
      </c>
      <c r="W923" s="4">
        <v>0.876</v>
      </c>
      <c r="X923" s="4">
        <v>17.100000000000001</v>
      </c>
      <c r="Y923" s="4"/>
    </row>
    <row r="924" spans="1:25" x14ac:dyDescent="0.3">
      <c r="A924" s="4" t="s">
        <v>83</v>
      </c>
      <c r="B924" s="4">
        <v>2007</v>
      </c>
      <c r="C924" s="4" t="s">
        <v>23</v>
      </c>
      <c r="D924" s="4" t="str">
        <f>IF(Table1_2[[#This Row],[Life Span ]]&lt;65,"Low",IF(Table1_2[[#This Row],[Life Span ]]&lt;75,"Medium","High"))</f>
        <v>High</v>
      </c>
      <c r="E924" s="4">
        <v>79.3</v>
      </c>
      <c r="F924" s="4">
        <v>96</v>
      </c>
      <c r="G924" s="4">
        <f>AVERAGE(Table1_2[[#This Row],[Adult Mortality]],Table1_2[[#This Row],[infant deaths]])</f>
        <v>48</v>
      </c>
      <c r="H924" s="4">
        <v>0</v>
      </c>
      <c r="I924" s="4">
        <v>10.45</v>
      </c>
      <c r="J924" s="4">
        <v>6147.1323000000002</v>
      </c>
      <c r="K924" s="3">
        <v>98</v>
      </c>
      <c r="L924" s="4">
        <v>0</v>
      </c>
      <c r="M924" s="4">
        <v>59</v>
      </c>
      <c r="N924" s="4">
        <v>0</v>
      </c>
      <c r="O924" s="4">
        <v>97</v>
      </c>
      <c r="P924" s="4">
        <v>8.9</v>
      </c>
      <c r="Q924" s="4">
        <v>99</v>
      </c>
      <c r="R924" s="4">
        <v>0.1</v>
      </c>
      <c r="S924" s="4">
        <v>48288.549099999997</v>
      </c>
      <c r="T924" s="4">
        <v>528872</v>
      </c>
      <c r="U924" s="4">
        <v>0.9</v>
      </c>
      <c r="V924" s="4">
        <v>0.8</v>
      </c>
      <c r="W924" s="4">
        <v>0.873</v>
      </c>
      <c r="X924" s="4">
        <v>17.2</v>
      </c>
      <c r="Y924" s="4"/>
    </row>
    <row r="925" spans="1:25" x14ac:dyDescent="0.3">
      <c r="A925" s="4" t="s">
        <v>83</v>
      </c>
      <c r="B925" s="4">
        <v>2006</v>
      </c>
      <c r="C925" s="4" t="s">
        <v>23</v>
      </c>
      <c r="D925" s="4" t="str">
        <f>IF(Table1_2[[#This Row],[Life Span ]]&lt;65,"Low",IF(Table1_2[[#This Row],[Life Span ]]&lt;75,"Medium","High"))</f>
        <v>High</v>
      </c>
      <c r="E925" s="4">
        <v>79.2</v>
      </c>
      <c r="F925" s="4">
        <v>96</v>
      </c>
      <c r="G925" s="4">
        <f>AVERAGE(Table1_2[[#This Row],[Adult Mortality]],Table1_2[[#This Row],[infant deaths]])</f>
        <v>48</v>
      </c>
      <c r="H925" s="4">
        <v>0</v>
      </c>
      <c r="I925" s="4">
        <v>10.15</v>
      </c>
      <c r="J925" s="4">
        <v>524.77752269999996</v>
      </c>
      <c r="K925" s="3">
        <v>98</v>
      </c>
      <c r="L925" s="4">
        <v>0</v>
      </c>
      <c r="M925" s="4">
        <v>58.6</v>
      </c>
      <c r="N925" s="4">
        <v>0</v>
      </c>
      <c r="O925" s="4">
        <v>97</v>
      </c>
      <c r="P925" s="4">
        <v>8.3800000000000008</v>
      </c>
      <c r="Q925" s="4">
        <v>97</v>
      </c>
      <c r="R925" s="4">
        <v>0.1</v>
      </c>
      <c r="S925" s="4">
        <v>4112.6765100000002</v>
      </c>
      <c r="T925" s="4">
        <v>5266268</v>
      </c>
      <c r="U925" s="4">
        <v>0.9</v>
      </c>
      <c r="V925" s="4">
        <v>0.8</v>
      </c>
      <c r="W925" s="4">
        <v>0.86899999999999999</v>
      </c>
      <c r="X925" s="4">
        <v>17.2</v>
      </c>
      <c r="Y925" s="4"/>
    </row>
    <row r="926" spans="1:25" x14ac:dyDescent="0.3">
      <c r="A926" s="4" t="s">
        <v>83</v>
      </c>
      <c r="B926" s="4">
        <v>2005</v>
      </c>
      <c r="C926" s="4" t="s">
        <v>23</v>
      </c>
      <c r="D926" s="4" t="str">
        <f>IF(Table1_2[[#This Row],[Life Span ]]&lt;65,"Low",IF(Table1_2[[#This Row],[Life Span ]]&lt;75,"Medium","High"))</f>
        <v>High</v>
      </c>
      <c r="E926" s="4">
        <v>78.900000000000006</v>
      </c>
      <c r="F926" s="4">
        <v>11</v>
      </c>
      <c r="G926" s="4">
        <f>AVERAGE(Table1_2[[#This Row],[Adult Mortality]],Table1_2[[#This Row],[infant deaths]])</f>
        <v>5.5</v>
      </c>
      <c r="H926" s="4">
        <v>0</v>
      </c>
      <c r="I926" s="4">
        <v>9.9499999999999993</v>
      </c>
      <c r="J926" s="4">
        <v>4816.5896130000001</v>
      </c>
      <c r="K926" s="3">
        <v>98</v>
      </c>
      <c r="L926" s="4">
        <v>1</v>
      </c>
      <c r="M926" s="4">
        <v>58.1</v>
      </c>
      <c r="N926" s="4">
        <v>0</v>
      </c>
      <c r="O926" s="4">
        <v>97</v>
      </c>
      <c r="P926" s="4">
        <v>8.43</v>
      </c>
      <c r="Q926" s="4">
        <v>97</v>
      </c>
      <c r="R926" s="4">
        <v>0.1</v>
      </c>
      <c r="S926" s="4">
        <v>38969.171629999997</v>
      </c>
      <c r="T926" s="4">
        <v>524696</v>
      </c>
      <c r="U926" s="4">
        <v>0.9</v>
      </c>
      <c r="V926" s="4">
        <v>0.8</v>
      </c>
      <c r="W926" s="4">
        <v>0.86399999999999999</v>
      </c>
      <c r="X926" s="4">
        <v>17.100000000000001</v>
      </c>
      <c r="Y926" s="4"/>
    </row>
    <row r="927" spans="1:25" x14ac:dyDescent="0.3">
      <c r="A927" s="4" t="s">
        <v>83</v>
      </c>
      <c r="B927" s="4">
        <v>2004</v>
      </c>
      <c r="C927" s="4" t="s">
        <v>23</v>
      </c>
      <c r="D927" s="4" t="str">
        <f>IF(Table1_2[[#This Row],[Life Span ]]&lt;65,"Low",IF(Table1_2[[#This Row],[Life Span ]]&lt;75,"Medium","High"))</f>
        <v>High</v>
      </c>
      <c r="E927" s="4">
        <v>78.7</v>
      </c>
      <c r="F927" s="4">
        <v>12</v>
      </c>
      <c r="G927" s="4">
        <f>AVERAGE(Table1_2[[#This Row],[Adult Mortality]],Table1_2[[#This Row],[infant deaths]])</f>
        <v>6</v>
      </c>
      <c r="H927" s="4">
        <v>0</v>
      </c>
      <c r="I927" s="4">
        <v>9.89</v>
      </c>
      <c r="J927" s="4">
        <v>4508.8061850000004</v>
      </c>
      <c r="K927" s="3">
        <v>98</v>
      </c>
      <c r="L927" s="4">
        <v>0</v>
      </c>
      <c r="M927" s="4">
        <v>57.6</v>
      </c>
      <c r="N927" s="4">
        <v>0</v>
      </c>
      <c r="O927" s="4">
        <v>96</v>
      </c>
      <c r="P927" s="4">
        <v>8.2100000000000009</v>
      </c>
      <c r="Q927" s="4">
        <v>98</v>
      </c>
      <c r="R927" s="4">
        <v>0.1</v>
      </c>
      <c r="S927" s="4">
        <v>37636.111729999997</v>
      </c>
      <c r="T927" s="4">
        <v>5228172</v>
      </c>
      <c r="U927" s="4">
        <v>0.9</v>
      </c>
      <c r="V927" s="4">
        <v>0.8</v>
      </c>
      <c r="W927" s="4">
        <v>0.86899999999999999</v>
      </c>
      <c r="X927" s="4">
        <v>18.3</v>
      </c>
      <c r="Y927" s="4"/>
    </row>
    <row r="928" spans="1:25" x14ac:dyDescent="0.3">
      <c r="A928" s="4" t="s">
        <v>83</v>
      </c>
      <c r="B928" s="4">
        <v>2003</v>
      </c>
      <c r="C928" s="4" t="s">
        <v>23</v>
      </c>
      <c r="D928" s="4" t="str">
        <f>IF(Table1_2[[#This Row],[Life Span ]]&lt;65,"Low",IF(Table1_2[[#This Row],[Life Span ]]&lt;75,"Medium","High"))</f>
        <v>High</v>
      </c>
      <c r="E928" s="4">
        <v>78.400000000000006</v>
      </c>
      <c r="F928" s="4">
        <v>98</v>
      </c>
      <c r="G928" s="4">
        <f>AVERAGE(Table1_2[[#This Row],[Adult Mortality]],Table1_2[[#This Row],[infant deaths]])</f>
        <v>49</v>
      </c>
      <c r="H928" s="4">
        <v>0</v>
      </c>
      <c r="I928" s="4">
        <v>9.31</v>
      </c>
      <c r="J928" s="4">
        <v>3869.0263020000002</v>
      </c>
      <c r="K928" s="3">
        <v>98</v>
      </c>
      <c r="L928" s="4">
        <v>0</v>
      </c>
      <c r="M928" s="4">
        <v>57.1</v>
      </c>
      <c r="N928" s="4">
        <v>0</v>
      </c>
      <c r="O928" s="4">
        <v>96</v>
      </c>
      <c r="P928" s="4">
        <v>8.15</v>
      </c>
      <c r="Q928" s="4">
        <v>98</v>
      </c>
      <c r="R928" s="4">
        <v>0.1</v>
      </c>
      <c r="S928" s="4">
        <v>32816.168799999999</v>
      </c>
      <c r="T928" s="4">
        <v>521314</v>
      </c>
      <c r="U928" s="4">
        <v>0.9</v>
      </c>
      <c r="V928" s="4">
        <v>0.8</v>
      </c>
      <c r="W928" s="4">
        <v>0.86599999999999999</v>
      </c>
      <c r="X928" s="4">
        <v>18.100000000000001</v>
      </c>
      <c r="Y928" s="4"/>
    </row>
    <row r="929" spans="1:25" x14ac:dyDescent="0.3">
      <c r="A929" s="4" t="s">
        <v>83</v>
      </c>
      <c r="B929" s="4">
        <v>2002</v>
      </c>
      <c r="C929" s="4" t="s">
        <v>23</v>
      </c>
      <c r="D929" s="4" t="str">
        <f>IF(Table1_2[[#This Row],[Life Span ]]&lt;65,"Low",IF(Table1_2[[#This Row],[Life Span ]]&lt;75,"Medium","High"))</f>
        <v>High</v>
      </c>
      <c r="E929" s="4">
        <v>78.099999999999994</v>
      </c>
      <c r="F929" s="4">
        <v>98</v>
      </c>
      <c r="G929" s="4">
        <f>AVERAGE(Table1_2[[#This Row],[Adult Mortality]],Table1_2[[#This Row],[infant deaths]])</f>
        <v>49</v>
      </c>
      <c r="H929" s="4">
        <v>0</v>
      </c>
      <c r="I929" s="4">
        <v>9.25</v>
      </c>
      <c r="J929" s="4">
        <v>3099.3573190000002</v>
      </c>
      <c r="K929" s="3">
        <v>98</v>
      </c>
      <c r="L929" s="4">
        <v>0</v>
      </c>
      <c r="M929" s="4">
        <v>56.6</v>
      </c>
      <c r="N929" s="4">
        <v>0</v>
      </c>
      <c r="O929" s="4">
        <v>95</v>
      </c>
      <c r="P929" s="4">
        <v>7.81</v>
      </c>
      <c r="Q929" s="4">
        <v>98</v>
      </c>
      <c r="R929" s="4">
        <v>0.1</v>
      </c>
      <c r="S929" s="4">
        <v>26834.262500000001</v>
      </c>
      <c r="T929" s="4">
        <v>52598</v>
      </c>
      <c r="U929" s="4">
        <v>0.9</v>
      </c>
      <c r="V929" s="4">
        <v>0.8</v>
      </c>
      <c r="W929" s="4">
        <v>0.86299999999999999</v>
      </c>
      <c r="X929" s="4">
        <v>18</v>
      </c>
      <c r="Y929" s="4"/>
    </row>
    <row r="930" spans="1:25" x14ac:dyDescent="0.3">
      <c r="A930" s="4" t="s">
        <v>83</v>
      </c>
      <c r="B930" s="4">
        <v>2001</v>
      </c>
      <c r="C930" s="4" t="s">
        <v>23</v>
      </c>
      <c r="D930" s="4" t="str">
        <f>IF(Table1_2[[#This Row],[Life Span ]]&lt;65,"Low",IF(Table1_2[[#This Row],[Life Span ]]&lt;75,"Medium","High"))</f>
        <v>High</v>
      </c>
      <c r="E930" s="4">
        <v>78</v>
      </c>
      <c r="F930" s="4">
        <v>1</v>
      </c>
      <c r="G930" s="4">
        <f>AVERAGE(Table1_2[[#This Row],[Adult Mortality]],Table1_2[[#This Row],[infant deaths]])</f>
        <v>0.5</v>
      </c>
      <c r="H930" s="4">
        <v>0</v>
      </c>
      <c r="I930" s="4">
        <v>8.94</v>
      </c>
      <c r="J930" s="4">
        <v>2775.3354399999998</v>
      </c>
      <c r="K930" s="3">
        <v>98</v>
      </c>
      <c r="L930" s="4">
        <v>1</v>
      </c>
      <c r="M930" s="4">
        <v>56.1</v>
      </c>
      <c r="N930" s="4">
        <v>0</v>
      </c>
      <c r="O930" s="4">
        <v>95</v>
      </c>
      <c r="P930" s="4">
        <v>7.43</v>
      </c>
      <c r="Q930" s="4">
        <v>98</v>
      </c>
      <c r="R930" s="4">
        <v>0.1</v>
      </c>
      <c r="S930" s="4">
        <v>24913.24452</v>
      </c>
      <c r="T930" s="4">
        <v>51888</v>
      </c>
      <c r="U930" s="4">
        <v>0.9</v>
      </c>
      <c r="V930" s="4">
        <v>0.8</v>
      </c>
      <c r="W930" s="4">
        <v>0.85599999999999998</v>
      </c>
      <c r="X930" s="4">
        <v>17.7</v>
      </c>
      <c r="Y930" s="4"/>
    </row>
    <row r="931" spans="1:25" x14ac:dyDescent="0.3">
      <c r="A931" s="4" t="s">
        <v>83</v>
      </c>
      <c r="B931" s="4">
        <v>2000</v>
      </c>
      <c r="C931" s="4" t="s">
        <v>23</v>
      </c>
      <c r="D931" s="4" t="str">
        <f>IF(Table1_2[[#This Row],[Life Span ]]&lt;65,"Low",IF(Table1_2[[#This Row],[Life Span ]]&lt;75,"Medium","High"))</f>
        <v>High</v>
      </c>
      <c r="E931" s="4">
        <v>77.5</v>
      </c>
      <c r="F931" s="4">
        <v>15</v>
      </c>
      <c r="G931" s="4">
        <f>AVERAGE(Table1_2[[#This Row],[Adult Mortality]],Table1_2[[#This Row],[infant deaths]])</f>
        <v>7.5</v>
      </c>
      <c r="H931" s="4">
        <v>0</v>
      </c>
      <c r="I931" s="4">
        <v>8.59</v>
      </c>
      <c r="J931" s="4">
        <v>397.7533689</v>
      </c>
      <c r="K931" s="3">
        <v>98</v>
      </c>
      <c r="L931" s="4">
        <v>0</v>
      </c>
      <c r="M931" s="4">
        <v>55.5</v>
      </c>
      <c r="N931" s="4">
        <v>0</v>
      </c>
      <c r="O931" s="4">
        <v>96</v>
      </c>
      <c r="P931" s="4">
        <v>7.22</v>
      </c>
      <c r="Q931" s="4">
        <v>99</v>
      </c>
      <c r="R931" s="4">
        <v>0.1</v>
      </c>
      <c r="S931" s="4">
        <v>24253.254199999999</v>
      </c>
      <c r="T931" s="4">
        <v>517629</v>
      </c>
      <c r="U931" s="4">
        <v>0.9</v>
      </c>
      <c r="V931" s="4">
        <v>0.9</v>
      </c>
      <c r="W931" s="4">
        <v>0.84699999999999998</v>
      </c>
      <c r="X931" s="4">
        <v>17.3</v>
      </c>
      <c r="Y931" s="4"/>
    </row>
    <row r="932" spans="1:25" x14ac:dyDescent="0.3">
      <c r="A932" s="4" t="s">
        <v>84</v>
      </c>
      <c r="B932" s="4">
        <v>2015</v>
      </c>
      <c r="C932" s="4" t="s">
        <v>23</v>
      </c>
      <c r="D932" s="4" t="str">
        <f>IF(Table1_2[[#This Row],[Life Span ]]&lt;65,"Low",IF(Table1_2[[#This Row],[Life Span ]]&lt;75,"Medium","High"))</f>
        <v>High</v>
      </c>
      <c r="E932" s="4">
        <v>82.4</v>
      </c>
      <c r="F932" s="4">
        <v>78</v>
      </c>
      <c r="G932" s="4">
        <f>AVERAGE(Table1_2[[#This Row],[Adult Mortality]],Table1_2[[#This Row],[infant deaths]])</f>
        <v>40</v>
      </c>
      <c r="H932" s="4">
        <v>2</v>
      </c>
      <c r="I932" s="4">
        <v>11.5</v>
      </c>
      <c r="J932" s="4">
        <v>0</v>
      </c>
      <c r="K932" s="3">
        <v>86</v>
      </c>
      <c r="L932" s="4">
        <v>157</v>
      </c>
      <c r="M932" s="4">
        <v>62.5</v>
      </c>
      <c r="N932" s="4">
        <v>3</v>
      </c>
      <c r="O932" s="4">
        <v>98</v>
      </c>
      <c r="P932" s="4">
        <v>7.22</v>
      </c>
      <c r="Q932" s="4">
        <v>98</v>
      </c>
      <c r="R932" s="4">
        <v>0.1</v>
      </c>
      <c r="S932" s="4">
        <v>36526.771099999998</v>
      </c>
      <c r="T932" s="4">
        <v>6662468</v>
      </c>
      <c r="U932" s="4">
        <v>0.7</v>
      </c>
      <c r="V932" s="4">
        <v>0.6</v>
      </c>
      <c r="W932" s="4">
        <v>0.89400000000000002</v>
      </c>
      <c r="X932" s="4">
        <v>16.3</v>
      </c>
      <c r="Y932" s="4"/>
    </row>
    <row r="933" spans="1:25" x14ac:dyDescent="0.3">
      <c r="A933" s="4" t="s">
        <v>84</v>
      </c>
      <c r="B933" s="4">
        <v>2014</v>
      </c>
      <c r="C933" s="4" t="s">
        <v>23</v>
      </c>
      <c r="D933" s="4" t="str">
        <f>IF(Table1_2[[#This Row],[Life Span ]]&lt;65,"Low",IF(Table1_2[[#This Row],[Life Span ]]&lt;75,"Medium","High"))</f>
        <v>High</v>
      </c>
      <c r="E933" s="4">
        <v>82.2</v>
      </c>
      <c r="F933" s="4">
        <v>79</v>
      </c>
      <c r="G933" s="4">
        <f>AVERAGE(Table1_2[[#This Row],[Adult Mortality]],Table1_2[[#This Row],[infant deaths]])</f>
        <v>41</v>
      </c>
      <c r="H933" s="4">
        <v>3</v>
      </c>
      <c r="I933" s="4">
        <v>11.5</v>
      </c>
      <c r="J933" s="4">
        <v>6739.6776060000002</v>
      </c>
      <c r="K933" s="3">
        <v>83</v>
      </c>
      <c r="L933" s="4">
        <v>267</v>
      </c>
      <c r="M933" s="4">
        <v>62</v>
      </c>
      <c r="N933" s="4">
        <v>3</v>
      </c>
      <c r="O933" s="4">
        <v>98</v>
      </c>
      <c r="P933" s="4">
        <v>11.54</v>
      </c>
      <c r="Q933" s="4">
        <v>98</v>
      </c>
      <c r="R933" s="4">
        <v>0.1</v>
      </c>
      <c r="S933" s="4">
        <v>42955.242870000002</v>
      </c>
      <c r="T933" s="4">
        <v>66331957</v>
      </c>
      <c r="U933" s="4">
        <v>0.6</v>
      </c>
      <c r="V933" s="4">
        <v>0.6</v>
      </c>
      <c r="W933" s="4">
        <v>0.89</v>
      </c>
      <c r="X933" s="4">
        <v>16.2</v>
      </c>
      <c r="Y933" s="4"/>
    </row>
    <row r="934" spans="1:25" x14ac:dyDescent="0.3">
      <c r="A934" s="4" t="s">
        <v>84</v>
      </c>
      <c r="B934" s="4">
        <v>2013</v>
      </c>
      <c r="C934" s="4" t="s">
        <v>23</v>
      </c>
      <c r="D934" s="4" t="str">
        <f>IF(Table1_2[[#This Row],[Life Span ]]&lt;65,"Low",IF(Table1_2[[#This Row],[Life Span ]]&lt;75,"Medium","High"))</f>
        <v>High</v>
      </c>
      <c r="E934" s="4">
        <v>82</v>
      </c>
      <c r="F934" s="4">
        <v>81</v>
      </c>
      <c r="G934" s="4">
        <f>AVERAGE(Table1_2[[#This Row],[Adult Mortality]],Table1_2[[#This Row],[infant deaths]])</f>
        <v>42</v>
      </c>
      <c r="H934" s="4">
        <v>3</v>
      </c>
      <c r="I934" s="4">
        <v>11.1</v>
      </c>
      <c r="J934" s="4">
        <v>6646.9539349999995</v>
      </c>
      <c r="K934" s="3">
        <v>74</v>
      </c>
      <c r="L934" s="4">
        <v>272</v>
      </c>
      <c r="M934" s="4">
        <v>61.6</v>
      </c>
      <c r="N934" s="4">
        <v>3</v>
      </c>
      <c r="O934" s="4">
        <v>99</v>
      </c>
      <c r="P934" s="4">
        <v>11.56</v>
      </c>
      <c r="Q934" s="4">
        <v>99</v>
      </c>
      <c r="R934" s="4">
        <v>0.1</v>
      </c>
      <c r="S934" s="4">
        <v>42554.122499999998</v>
      </c>
      <c r="T934" s="4">
        <v>6599857</v>
      </c>
      <c r="U934" s="4">
        <v>0.6</v>
      </c>
      <c r="V934" s="4">
        <v>0.6</v>
      </c>
      <c r="W934" s="4">
        <v>0.88700000000000001</v>
      </c>
      <c r="X934" s="4">
        <v>16.2</v>
      </c>
      <c r="Y934" s="4"/>
    </row>
    <row r="935" spans="1:25" x14ac:dyDescent="0.3">
      <c r="A935" s="4" t="s">
        <v>84</v>
      </c>
      <c r="B935" s="4">
        <v>2012</v>
      </c>
      <c r="C935" s="4" t="s">
        <v>23</v>
      </c>
      <c r="D935" s="4" t="str">
        <f>IF(Table1_2[[#This Row],[Life Span ]]&lt;65,"Low",IF(Table1_2[[#This Row],[Life Span ]]&lt;75,"Medium","High"))</f>
        <v>High</v>
      </c>
      <c r="E935" s="4">
        <v>81.5</v>
      </c>
      <c r="F935" s="4">
        <v>83</v>
      </c>
      <c r="G935" s="4">
        <f>AVERAGE(Table1_2[[#This Row],[Adult Mortality]],Table1_2[[#This Row],[infant deaths]])</f>
        <v>43</v>
      </c>
      <c r="H935" s="4">
        <v>3</v>
      </c>
      <c r="I935" s="4">
        <v>11.5</v>
      </c>
      <c r="J935" s="4">
        <v>751.37935530000004</v>
      </c>
      <c r="K935" s="3">
        <v>78</v>
      </c>
      <c r="L935" s="4">
        <v>0</v>
      </c>
      <c r="M935" s="4">
        <v>61.1</v>
      </c>
      <c r="N935" s="4">
        <v>3</v>
      </c>
      <c r="O935" s="4">
        <v>99</v>
      </c>
      <c r="P935" s="4">
        <v>11.44</v>
      </c>
      <c r="Q935" s="4">
        <v>99</v>
      </c>
      <c r="R935" s="4">
        <v>0.1</v>
      </c>
      <c r="S935" s="4">
        <v>4838.2443999999996</v>
      </c>
      <c r="T935" s="4">
        <v>6565979</v>
      </c>
      <c r="U935" s="4">
        <v>0.6</v>
      </c>
      <c r="V935" s="4">
        <v>0.6</v>
      </c>
      <c r="W935" s="4">
        <v>0.88500000000000001</v>
      </c>
      <c r="X935" s="4">
        <v>16.100000000000001</v>
      </c>
      <c r="Y935" s="4"/>
    </row>
    <row r="936" spans="1:25" x14ac:dyDescent="0.3">
      <c r="A936" s="4" t="s">
        <v>84</v>
      </c>
      <c r="B936" s="4">
        <v>2011</v>
      </c>
      <c r="C936" s="4" t="s">
        <v>23</v>
      </c>
      <c r="D936" s="4" t="str">
        <f>IF(Table1_2[[#This Row],[Life Span ]]&lt;65,"Low",IF(Table1_2[[#This Row],[Life Span ]]&lt;75,"Medium","High"))</f>
        <v>High</v>
      </c>
      <c r="E936" s="4">
        <v>81.7</v>
      </c>
      <c r="F936" s="4">
        <v>83</v>
      </c>
      <c r="G936" s="4">
        <f>AVERAGE(Table1_2[[#This Row],[Adult Mortality]],Table1_2[[#This Row],[infant deaths]])</f>
        <v>43</v>
      </c>
      <c r="H936" s="4">
        <v>3</v>
      </c>
      <c r="I936" s="4">
        <v>11.8</v>
      </c>
      <c r="J936" s="4">
        <v>683.91905680000002</v>
      </c>
      <c r="K936" s="3">
        <v>74</v>
      </c>
      <c r="L936" s="4">
        <v>14949</v>
      </c>
      <c r="M936" s="4">
        <v>6.6</v>
      </c>
      <c r="N936" s="4">
        <v>3</v>
      </c>
      <c r="O936" s="4">
        <v>99</v>
      </c>
      <c r="P936" s="4">
        <v>11.33</v>
      </c>
      <c r="Q936" s="4">
        <v>99</v>
      </c>
      <c r="R936" s="4">
        <v>0.1</v>
      </c>
      <c r="S936" s="4">
        <v>4381.2879999999996</v>
      </c>
      <c r="T936" s="4">
        <v>65342776</v>
      </c>
      <c r="U936" s="4">
        <v>0.6</v>
      </c>
      <c r="V936" s="4">
        <v>0.6</v>
      </c>
      <c r="W936" s="4">
        <v>0.88200000000000001</v>
      </c>
      <c r="X936" s="4">
        <v>16.100000000000001</v>
      </c>
      <c r="Y936" s="4"/>
    </row>
    <row r="937" spans="1:25" x14ac:dyDescent="0.3">
      <c r="A937" s="4" t="s">
        <v>84</v>
      </c>
      <c r="B937" s="4">
        <v>2010</v>
      </c>
      <c r="C937" s="4" t="s">
        <v>23</v>
      </c>
      <c r="D937" s="4" t="str">
        <f>IF(Table1_2[[#This Row],[Life Span ]]&lt;65,"Low",IF(Table1_2[[#This Row],[Life Span ]]&lt;75,"Medium","High"))</f>
        <v>High</v>
      </c>
      <c r="E937" s="4">
        <v>81.3</v>
      </c>
      <c r="F937" s="4">
        <v>86</v>
      </c>
      <c r="G937" s="4">
        <f>AVERAGE(Table1_2[[#This Row],[Adult Mortality]],Table1_2[[#This Row],[infant deaths]])</f>
        <v>44.5</v>
      </c>
      <c r="H937" s="4">
        <v>3</v>
      </c>
      <c r="I937" s="4">
        <v>11.7</v>
      </c>
      <c r="J937" s="4">
        <v>72.800121099999998</v>
      </c>
      <c r="K937" s="3">
        <v>65</v>
      </c>
      <c r="L937" s="4">
        <v>5048</v>
      </c>
      <c r="M937" s="4">
        <v>6.1</v>
      </c>
      <c r="N937" s="4">
        <v>3</v>
      </c>
      <c r="O937" s="4">
        <v>99</v>
      </c>
      <c r="P937" s="4">
        <v>11.2</v>
      </c>
      <c r="Q937" s="4">
        <v>99</v>
      </c>
      <c r="R937" s="4">
        <v>0.1</v>
      </c>
      <c r="S937" s="4">
        <v>473.34278999999998</v>
      </c>
      <c r="T937" s="4">
        <v>6527512</v>
      </c>
      <c r="U937" s="4">
        <v>0.6</v>
      </c>
      <c r="V937" s="4">
        <v>0.6</v>
      </c>
      <c r="W937" s="4">
        <v>0.879</v>
      </c>
      <c r="X937" s="4">
        <v>16</v>
      </c>
      <c r="Y937" s="4"/>
    </row>
    <row r="938" spans="1:25" x14ac:dyDescent="0.3">
      <c r="A938" s="4" t="s">
        <v>84</v>
      </c>
      <c r="B938" s="4">
        <v>2009</v>
      </c>
      <c r="C938" s="4" t="s">
        <v>23</v>
      </c>
      <c r="D938" s="4" t="str">
        <f>IF(Table1_2[[#This Row],[Life Span ]]&lt;65,"Low",IF(Table1_2[[#This Row],[Life Span ]]&lt;75,"Medium","High"))</f>
        <v>High</v>
      </c>
      <c r="E938" s="4">
        <v>81.099999999999994</v>
      </c>
      <c r="F938" s="4">
        <v>88</v>
      </c>
      <c r="G938" s="4">
        <f>AVERAGE(Table1_2[[#This Row],[Adult Mortality]],Table1_2[[#This Row],[infant deaths]])</f>
        <v>45.5</v>
      </c>
      <c r="H938" s="4">
        <v>3</v>
      </c>
      <c r="I938" s="4">
        <v>11.8</v>
      </c>
      <c r="J938" s="4">
        <v>6415.3573500000002</v>
      </c>
      <c r="K938" s="3">
        <v>51</v>
      </c>
      <c r="L938" s="4">
        <v>1541</v>
      </c>
      <c r="M938" s="4">
        <v>59.6</v>
      </c>
      <c r="N938" s="4">
        <v>3</v>
      </c>
      <c r="O938" s="4">
        <v>98</v>
      </c>
      <c r="P938" s="4">
        <v>11.28</v>
      </c>
      <c r="Q938" s="4">
        <v>98</v>
      </c>
      <c r="R938" s="4">
        <v>0.1</v>
      </c>
      <c r="S938" s="4">
        <v>41631.131410000002</v>
      </c>
      <c r="T938" s="4">
        <v>647744</v>
      </c>
      <c r="U938" s="4">
        <v>0.6</v>
      </c>
      <c r="V938" s="4">
        <v>0.6</v>
      </c>
      <c r="W938" s="4">
        <v>0.879</v>
      </c>
      <c r="X938" s="4">
        <v>16</v>
      </c>
      <c r="Y938" s="4"/>
    </row>
    <row r="939" spans="1:25" x14ac:dyDescent="0.3">
      <c r="A939" s="4" t="s">
        <v>84</v>
      </c>
      <c r="B939" s="4">
        <v>2008</v>
      </c>
      <c r="C939" s="4" t="s">
        <v>23</v>
      </c>
      <c r="D939" s="4" t="str">
        <f>IF(Table1_2[[#This Row],[Life Span ]]&lt;65,"Low",IF(Table1_2[[#This Row],[Life Span ]]&lt;75,"Medium","High"))</f>
        <v>High</v>
      </c>
      <c r="E939" s="4">
        <v>89</v>
      </c>
      <c r="F939" s="4">
        <v>88</v>
      </c>
      <c r="G939" s="4">
        <f>AVERAGE(Table1_2[[#This Row],[Adult Mortality]],Table1_2[[#This Row],[infant deaths]])</f>
        <v>45.5</v>
      </c>
      <c r="H939" s="4">
        <v>3</v>
      </c>
      <c r="I939" s="4">
        <v>11.9</v>
      </c>
      <c r="J939" s="4">
        <v>7002.7859250000001</v>
      </c>
      <c r="K939" s="3">
        <v>47</v>
      </c>
      <c r="L939" s="4">
        <v>604</v>
      </c>
      <c r="M939" s="4">
        <v>59.1</v>
      </c>
      <c r="N939" s="4">
        <v>3</v>
      </c>
      <c r="O939" s="4">
        <v>98</v>
      </c>
      <c r="P939" s="4">
        <v>1.57</v>
      </c>
      <c r="Q939" s="4">
        <v>98</v>
      </c>
      <c r="R939" s="4">
        <v>0.1</v>
      </c>
      <c r="S939" s="4">
        <v>45413.657099999997</v>
      </c>
      <c r="T939" s="4">
        <v>6437499</v>
      </c>
      <c r="U939" s="4">
        <v>0.6</v>
      </c>
      <c r="V939" s="4">
        <v>0.6</v>
      </c>
      <c r="W939" s="4">
        <v>0.877</v>
      </c>
      <c r="X939" s="4">
        <v>16.100000000000001</v>
      </c>
      <c r="Y939" s="4"/>
    </row>
    <row r="940" spans="1:25" x14ac:dyDescent="0.3">
      <c r="A940" s="4" t="s">
        <v>84</v>
      </c>
      <c r="B940" s="4">
        <v>2007</v>
      </c>
      <c r="C940" s="4" t="s">
        <v>23</v>
      </c>
      <c r="D940" s="4" t="str">
        <f>IF(Table1_2[[#This Row],[Life Span ]]&lt;65,"Low",IF(Table1_2[[#This Row],[Life Span ]]&lt;75,"Medium","High"))</f>
        <v>High</v>
      </c>
      <c r="E940" s="4">
        <v>89</v>
      </c>
      <c r="F940" s="4">
        <v>89</v>
      </c>
      <c r="G940" s="4">
        <f>AVERAGE(Table1_2[[#This Row],[Adult Mortality]],Table1_2[[#This Row],[infant deaths]])</f>
        <v>46</v>
      </c>
      <c r="H940" s="4">
        <v>3</v>
      </c>
      <c r="I940" s="4">
        <v>12.2</v>
      </c>
      <c r="J940" s="4">
        <v>64.737148939999997</v>
      </c>
      <c r="K940" s="3">
        <v>42</v>
      </c>
      <c r="L940" s="4">
        <v>39</v>
      </c>
      <c r="M940" s="4">
        <v>58.6</v>
      </c>
      <c r="N940" s="4">
        <v>3</v>
      </c>
      <c r="O940" s="4">
        <v>99</v>
      </c>
      <c r="P940" s="4">
        <v>1.45</v>
      </c>
      <c r="Q940" s="4">
        <v>98</v>
      </c>
      <c r="R940" s="4">
        <v>0.1</v>
      </c>
      <c r="S940" s="4">
        <v>416.58397000000002</v>
      </c>
      <c r="T940" s="4">
        <v>6416229</v>
      </c>
      <c r="U940" s="4">
        <v>0.6</v>
      </c>
      <c r="V940" s="4">
        <v>0.6</v>
      </c>
      <c r="W940" s="4">
        <v>0.873</v>
      </c>
      <c r="X940" s="4">
        <v>16.100000000000001</v>
      </c>
      <c r="Y940" s="4"/>
    </row>
    <row r="941" spans="1:25" x14ac:dyDescent="0.3">
      <c r="A941" s="4" t="s">
        <v>84</v>
      </c>
      <c r="B941" s="4">
        <v>2006</v>
      </c>
      <c r="C941" s="4" t="s">
        <v>23</v>
      </c>
      <c r="D941" s="4" t="str">
        <f>IF(Table1_2[[#This Row],[Life Span ]]&lt;65,"Low",IF(Table1_2[[#This Row],[Life Span ]]&lt;75,"Medium","High"))</f>
        <v>High</v>
      </c>
      <c r="E941" s="4">
        <v>86</v>
      </c>
      <c r="F941" s="4">
        <v>92</v>
      </c>
      <c r="G941" s="4">
        <f>AVERAGE(Table1_2[[#This Row],[Adult Mortality]],Table1_2[[#This Row],[infant deaths]])</f>
        <v>47.5</v>
      </c>
      <c r="H941" s="4">
        <v>3</v>
      </c>
      <c r="I941" s="4">
        <v>12.4</v>
      </c>
      <c r="J941" s="4">
        <v>5689.9919309999996</v>
      </c>
      <c r="K941" s="3">
        <v>39</v>
      </c>
      <c r="L941" s="4">
        <v>40</v>
      </c>
      <c r="M941" s="4">
        <v>58</v>
      </c>
      <c r="N941" s="4">
        <v>4</v>
      </c>
      <c r="O941" s="4">
        <v>99</v>
      </c>
      <c r="P941" s="4">
        <v>1.53</v>
      </c>
      <c r="Q941" s="4">
        <v>99</v>
      </c>
      <c r="R941" s="4">
        <v>0.1</v>
      </c>
      <c r="S941" s="4">
        <v>36544.585299999999</v>
      </c>
      <c r="T941" s="4">
        <v>63621376</v>
      </c>
      <c r="U941" s="4">
        <v>0.6</v>
      </c>
      <c r="V941" s="4">
        <v>0.6</v>
      </c>
      <c r="W941" s="4">
        <v>0.87</v>
      </c>
      <c r="X941" s="4">
        <v>16.100000000000001</v>
      </c>
      <c r="Y941" s="4"/>
    </row>
    <row r="942" spans="1:25" x14ac:dyDescent="0.3">
      <c r="A942" s="4" t="s">
        <v>84</v>
      </c>
      <c r="B942" s="4">
        <v>2005</v>
      </c>
      <c r="C942" s="4" t="s">
        <v>23</v>
      </c>
      <c r="D942" s="4" t="str">
        <f>IF(Table1_2[[#This Row],[Life Span ]]&lt;65,"Low",IF(Table1_2[[#This Row],[Life Span ]]&lt;75,"Medium","High"))</f>
        <v>High</v>
      </c>
      <c r="E942" s="4">
        <v>81</v>
      </c>
      <c r="F942" s="4">
        <v>93</v>
      </c>
      <c r="G942" s="4">
        <f>AVERAGE(Table1_2[[#This Row],[Adult Mortality]],Table1_2[[#This Row],[infant deaths]])</f>
        <v>48</v>
      </c>
      <c r="H942" s="4">
        <v>3</v>
      </c>
      <c r="I942" s="4">
        <v>12.2</v>
      </c>
      <c r="J942" s="4">
        <v>5451.7012249999998</v>
      </c>
      <c r="K942" s="3">
        <v>35</v>
      </c>
      <c r="L942" s="4">
        <v>36</v>
      </c>
      <c r="M942" s="4">
        <v>57.5</v>
      </c>
      <c r="N942" s="4">
        <v>4</v>
      </c>
      <c r="O942" s="4">
        <v>98</v>
      </c>
      <c r="P942" s="4">
        <v>1.6</v>
      </c>
      <c r="Q942" s="4">
        <v>98</v>
      </c>
      <c r="R942" s="4">
        <v>0.1</v>
      </c>
      <c r="S942" s="4">
        <v>34879.726329999998</v>
      </c>
      <c r="T942" s="4">
        <v>63179356</v>
      </c>
      <c r="U942" s="4">
        <v>0.6</v>
      </c>
      <c r="V942" s="4">
        <v>0.6</v>
      </c>
      <c r="W942" s="4">
        <v>0.86</v>
      </c>
      <c r="X942" s="4">
        <v>15.5</v>
      </c>
      <c r="Y942" s="4"/>
    </row>
    <row r="943" spans="1:25" x14ac:dyDescent="0.3">
      <c r="A943" s="4" t="s">
        <v>84</v>
      </c>
      <c r="B943" s="4">
        <v>2004</v>
      </c>
      <c r="C943" s="4" t="s">
        <v>23</v>
      </c>
      <c r="D943" s="4" t="str">
        <f>IF(Table1_2[[#This Row],[Life Span ]]&lt;65,"Low",IF(Table1_2[[#This Row],[Life Span ]]&lt;75,"Medium","High"))</f>
        <v>High</v>
      </c>
      <c r="E943" s="4">
        <v>82</v>
      </c>
      <c r="F943" s="4">
        <v>94</v>
      </c>
      <c r="G943" s="4">
        <f>AVERAGE(Table1_2[[#This Row],[Adult Mortality]],Table1_2[[#This Row],[infant deaths]])</f>
        <v>48.5</v>
      </c>
      <c r="H943" s="4">
        <v>3</v>
      </c>
      <c r="I943" s="4">
        <v>13.18</v>
      </c>
      <c r="J943" s="4">
        <v>5291.234786</v>
      </c>
      <c r="K943" s="3">
        <v>35</v>
      </c>
      <c r="L943" s="4">
        <v>4448</v>
      </c>
      <c r="M943" s="4">
        <v>57</v>
      </c>
      <c r="N943" s="4">
        <v>4</v>
      </c>
      <c r="O943" s="4">
        <v>99</v>
      </c>
      <c r="P943" s="4">
        <v>1.53</v>
      </c>
      <c r="Q943" s="4">
        <v>98</v>
      </c>
      <c r="R943" s="4">
        <v>0.1</v>
      </c>
      <c r="S943" s="4">
        <v>33874.742550000003</v>
      </c>
      <c r="T943" s="4">
        <v>6274897</v>
      </c>
      <c r="U943" s="4">
        <v>0.6</v>
      </c>
      <c r="V943" s="4">
        <v>0.6</v>
      </c>
      <c r="W943" s="4">
        <v>0.85699999999999998</v>
      </c>
      <c r="X943" s="4">
        <v>15.5</v>
      </c>
      <c r="Y943" s="4"/>
    </row>
    <row r="944" spans="1:25" x14ac:dyDescent="0.3">
      <c r="A944" s="4" t="s">
        <v>84</v>
      </c>
      <c r="B944" s="4">
        <v>2003</v>
      </c>
      <c r="C944" s="4" t="s">
        <v>23</v>
      </c>
      <c r="D944" s="4" t="str">
        <f>IF(Table1_2[[#This Row],[Life Span ]]&lt;65,"Low",IF(Table1_2[[#This Row],[Life Span ]]&lt;75,"Medium","High"))</f>
        <v>High</v>
      </c>
      <c r="E944" s="4">
        <v>79.3</v>
      </c>
      <c r="F944" s="4">
        <v>99</v>
      </c>
      <c r="G944" s="4">
        <f>AVERAGE(Table1_2[[#This Row],[Adult Mortality]],Table1_2[[#This Row],[infant deaths]])</f>
        <v>51</v>
      </c>
      <c r="H944" s="4">
        <v>3</v>
      </c>
      <c r="I944" s="4">
        <v>13.49</v>
      </c>
      <c r="J944" s="4">
        <v>4572.4419630000002</v>
      </c>
      <c r="K944" s="3">
        <v>28</v>
      </c>
      <c r="L944" s="4">
        <v>0</v>
      </c>
      <c r="M944" s="4">
        <v>56.4</v>
      </c>
      <c r="N944" s="4">
        <v>4</v>
      </c>
      <c r="O944" s="4">
        <v>96</v>
      </c>
      <c r="P944" s="4">
        <v>1.43</v>
      </c>
      <c r="Q944" s="4">
        <v>97</v>
      </c>
      <c r="R944" s="4">
        <v>0.1</v>
      </c>
      <c r="S944" s="4">
        <v>29691.18158</v>
      </c>
      <c r="T944" s="4">
        <v>62244884</v>
      </c>
      <c r="U944" s="4">
        <v>0.6</v>
      </c>
      <c r="V944" s="4">
        <v>0.6</v>
      </c>
      <c r="W944" s="4">
        <v>0.85199999999999998</v>
      </c>
      <c r="X944" s="4">
        <v>15.4</v>
      </c>
      <c r="Y944" s="4"/>
    </row>
    <row r="945" spans="1:25" x14ac:dyDescent="0.3">
      <c r="A945" s="4" t="s">
        <v>84</v>
      </c>
      <c r="B945" s="4">
        <v>2002</v>
      </c>
      <c r="C945" s="4" t="s">
        <v>23</v>
      </c>
      <c r="D945" s="4" t="str">
        <f>IF(Table1_2[[#This Row],[Life Span ]]&lt;65,"Low",IF(Table1_2[[#This Row],[Life Span ]]&lt;75,"Medium","High"))</f>
        <v>High</v>
      </c>
      <c r="E945" s="4">
        <v>79.2</v>
      </c>
      <c r="F945" s="4">
        <v>11</v>
      </c>
      <c r="G945" s="4">
        <f>AVERAGE(Table1_2[[#This Row],[Adult Mortality]],Table1_2[[#This Row],[infant deaths]])</f>
        <v>7</v>
      </c>
      <c r="H945" s="4">
        <v>3</v>
      </c>
      <c r="I945" s="4">
        <v>13.78</v>
      </c>
      <c r="J945" s="4">
        <v>3779.6552729999999</v>
      </c>
      <c r="K945" s="3">
        <v>29</v>
      </c>
      <c r="L945" s="4">
        <v>5185</v>
      </c>
      <c r="M945" s="4">
        <v>55.8</v>
      </c>
      <c r="N945" s="4">
        <v>4</v>
      </c>
      <c r="O945" s="4">
        <v>97</v>
      </c>
      <c r="P945" s="4">
        <v>1.22</v>
      </c>
      <c r="Q945" s="4">
        <v>97</v>
      </c>
      <c r="R945" s="4">
        <v>0.1</v>
      </c>
      <c r="S945" s="4">
        <v>24275.242600000001</v>
      </c>
      <c r="T945" s="4">
        <v>6185267</v>
      </c>
      <c r="U945" s="4">
        <v>0.7</v>
      </c>
      <c r="V945" s="4">
        <v>0.6</v>
      </c>
      <c r="W945" s="4">
        <v>0.85099999999999998</v>
      </c>
      <c r="X945" s="4">
        <v>15.5</v>
      </c>
      <c r="Y945" s="4"/>
    </row>
    <row r="946" spans="1:25" x14ac:dyDescent="0.3">
      <c r="A946" s="4" t="s">
        <v>84</v>
      </c>
      <c r="B946" s="4">
        <v>2001</v>
      </c>
      <c r="C946" s="4" t="s">
        <v>23</v>
      </c>
      <c r="D946" s="4" t="str">
        <f>IF(Table1_2[[#This Row],[Life Span ]]&lt;65,"Low",IF(Table1_2[[#This Row],[Life Span ]]&lt;75,"Medium","High"))</f>
        <v>High</v>
      </c>
      <c r="E946" s="4">
        <v>79</v>
      </c>
      <c r="F946" s="4">
        <v>13</v>
      </c>
      <c r="G946" s="4">
        <f>AVERAGE(Table1_2[[#This Row],[Adult Mortality]],Table1_2[[#This Row],[infant deaths]])</f>
        <v>8</v>
      </c>
      <c r="H946" s="4">
        <v>3</v>
      </c>
      <c r="I946" s="4">
        <v>13.89</v>
      </c>
      <c r="J946" s="4">
        <v>3451.1850789999999</v>
      </c>
      <c r="K946" s="3">
        <v>28</v>
      </c>
      <c r="L946" s="4">
        <v>0</v>
      </c>
      <c r="M946" s="4">
        <v>55.2</v>
      </c>
      <c r="N946" s="4">
        <v>4</v>
      </c>
      <c r="O946" s="4">
        <v>98</v>
      </c>
      <c r="P946" s="4">
        <v>9.89</v>
      </c>
      <c r="Q946" s="4">
        <v>97</v>
      </c>
      <c r="R946" s="4">
        <v>0.1</v>
      </c>
      <c r="S946" s="4">
        <v>22527.317749999998</v>
      </c>
      <c r="T946" s="4">
        <v>61357431</v>
      </c>
      <c r="U946" s="4">
        <v>0.7</v>
      </c>
      <c r="V946" s="4">
        <v>0.6</v>
      </c>
      <c r="W946" s="4">
        <v>0.84899999999999998</v>
      </c>
      <c r="X946" s="4">
        <v>15.6</v>
      </c>
      <c r="Y946" s="4"/>
    </row>
    <row r="947" spans="1:25" x14ac:dyDescent="0.3">
      <c r="A947" s="4" t="s">
        <v>84</v>
      </c>
      <c r="B947" s="4">
        <v>2000</v>
      </c>
      <c r="C947" s="4" t="s">
        <v>23</v>
      </c>
      <c r="D947" s="4" t="str">
        <f>IF(Table1_2[[#This Row],[Life Span ]]&lt;65,"Low",IF(Table1_2[[#This Row],[Life Span ]]&lt;75,"Medium","High"))</f>
        <v>High</v>
      </c>
      <c r="E947" s="4">
        <v>78.8</v>
      </c>
      <c r="F947" s="4">
        <v>13</v>
      </c>
      <c r="G947" s="4">
        <f>AVERAGE(Table1_2[[#This Row],[Adult Mortality]],Table1_2[[#This Row],[infant deaths]])</f>
        <v>8</v>
      </c>
      <c r="H947" s="4">
        <v>3</v>
      </c>
      <c r="I947" s="4">
        <v>13.63</v>
      </c>
      <c r="J947" s="4">
        <v>3410.284431</v>
      </c>
      <c r="K947" s="3">
        <v>26</v>
      </c>
      <c r="L947" s="4">
        <v>10000</v>
      </c>
      <c r="M947" s="4">
        <v>54.6</v>
      </c>
      <c r="N947" s="4">
        <v>4</v>
      </c>
      <c r="O947" s="4">
        <v>98</v>
      </c>
      <c r="P947" s="4">
        <v>9.77</v>
      </c>
      <c r="Q947" s="4">
        <v>97</v>
      </c>
      <c r="R947" s="4">
        <v>0.1</v>
      </c>
      <c r="S947" s="4">
        <v>22465.64184</v>
      </c>
      <c r="T947" s="4">
        <v>6912498</v>
      </c>
      <c r="U947" s="4">
        <v>0.7</v>
      </c>
      <c r="V947" s="4">
        <v>0.6</v>
      </c>
      <c r="W947" s="4">
        <v>0.84399999999999997</v>
      </c>
      <c r="X947" s="4">
        <v>15.7</v>
      </c>
      <c r="Y947" s="4"/>
    </row>
    <row r="948" spans="1:25" x14ac:dyDescent="0.3">
      <c r="A948" s="4" t="s">
        <v>85</v>
      </c>
      <c r="B948" s="4">
        <v>2015</v>
      </c>
      <c r="C948" s="4" t="s">
        <v>23</v>
      </c>
      <c r="D948" s="4" t="str">
        <f>IF(Table1_2[[#This Row],[Life Span ]]&lt;65,"Low",IF(Table1_2[[#This Row],[Life Span ]]&lt;75,"Medium","High"))</f>
        <v>Medium</v>
      </c>
      <c r="E948" s="4">
        <v>66</v>
      </c>
      <c r="F948" s="4">
        <v>229</v>
      </c>
      <c r="G948" s="4">
        <f>AVERAGE(Table1_2[[#This Row],[Adult Mortality]],Table1_2[[#This Row],[infant deaths]])</f>
        <v>115.5</v>
      </c>
      <c r="H948" s="4">
        <v>2</v>
      </c>
      <c r="I948" s="4">
        <v>0.01</v>
      </c>
      <c r="J948" s="4">
        <v>0</v>
      </c>
      <c r="K948" s="3">
        <v>8</v>
      </c>
      <c r="L948" s="4">
        <v>27</v>
      </c>
      <c r="M948" s="4">
        <v>36.299999999999997</v>
      </c>
      <c r="N948" s="4">
        <v>3</v>
      </c>
      <c r="O948" s="4">
        <v>79</v>
      </c>
      <c r="P948" s="4">
        <v>9.77</v>
      </c>
      <c r="Q948" s="4">
        <v>8</v>
      </c>
      <c r="R948" s="4">
        <v>2.7</v>
      </c>
      <c r="S948" s="4">
        <v>7388.984144</v>
      </c>
      <c r="T948" s="4">
        <v>193175</v>
      </c>
      <c r="U948" s="4">
        <v>6.1</v>
      </c>
      <c r="V948" s="4">
        <v>5.9</v>
      </c>
      <c r="W948" s="4">
        <v>0.69399999999999995</v>
      </c>
      <c r="X948" s="4">
        <v>12.6</v>
      </c>
      <c r="Y948" s="4"/>
    </row>
    <row r="949" spans="1:25" x14ac:dyDescent="0.3">
      <c r="A949" s="4" t="s">
        <v>85</v>
      </c>
      <c r="B949" s="4">
        <v>2014</v>
      </c>
      <c r="C949" s="4" t="s">
        <v>23</v>
      </c>
      <c r="D949" s="4" t="str">
        <f>IF(Table1_2[[#This Row],[Life Span ]]&lt;65,"Low",IF(Table1_2[[#This Row],[Life Span ]]&lt;75,"Medium","High"))</f>
        <v>Medium</v>
      </c>
      <c r="E949" s="4">
        <v>65.5</v>
      </c>
      <c r="F949" s="4">
        <v>237</v>
      </c>
      <c r="G949" s="4">
        <f>AVERAGE(Table1_2[[#This Row],[Adult Mortality]],Table1_2[[#This Row],[infant deaths]])</f>
        <v>119.5</v>
      </c>
      <c r="H949" s="4">
        <v>2</v>
      </c>
      <c r="I949" s="4">
        <v>0.01</v>
      </c>
      <c r="J949" s="4">
        <v>715.28169390000005</v>
      </c>
      <c r="K949" s="3">
        <v>7</v>
      </c>
      <c r="L949" s="4">
        <v>33</v>
      </c>
      <c r="M949" s="4">
        <v>35.799999999999997</v>
      </c>
      <c r="N949" s="4">
        <v>3</v>
      </c>
      <c r="O949" s="4">
        <v>68</v>
      </c>
      <c r="P949" s="4">
        <v>3.44</v>
      </c>
      <c r="Q949" s="4">
        <v>7</v>
      </c>
      <c r="R949" s="4">
        <v>2.8</v>
      </c>
      <c r="S949" s="4">
        <v>9692.1638739999999</v>
      </c>
      <c r="T949" s="4">
        <v>1875713</v>
      </c>
      <c r="U949" s="4">
        <v>6.1</v>
      </c>
      <c r="V949" s="4">
        <v>6</v>
      </c>
      <c r="W949" s="4">
        <v>0.68700000000000006</v>
      </c>
      <c r="X949" s="4">
        <v>12.6</v>
      </c>
      <c r="Y949" s="4"/>
    </row>
    <row r="950" spans="1:25" x14ac:dyDescent="0.3">
      <c r="A950" s="4" t="s">
        <v>85</v>
      </c>
      <c r="B950" s="4">
        <v>2013</v>
      </c>
      <c r="C950" s="4" t="s">
        <v>23</v>
      </c>
      <c r="D950" s="4" t="str">
        <f>IF(Table1_2[[#This Row],[Life Span ]]&lt;65,"Low",IF(Table1_2[[#This Row],[Life Span ]]&lt;75,"Medium","High"))</f>
        <v>Low</v>
      </c>
      <c r="E950" s="4">
        <v>64.599999999999994</v>
      </c>
      <c r="F950" s="4">
        <v>255</v>
      </c>
      <c r="G950" s="4">
        <f>AVERAGE(Table1_2[[#This Row],[Adult Mortality]],Table1_2[[#This Row],[infant deaths]])</f>
        <v>128.5</v>
      </c>
      <c r="H950" s="4">
        <v>2</v>
      </c>
      <c r="I950" s="4">
        <v>8.86</v>
      </c>
      <c r="J950" s="4">
        <v>154.87588790000001</v>
      </c>
      <c r="K950" s="3">
        <v>79</v>
      </c>
      <c r="L950" s="4">
        <v>122</v>
      </c>
      <c r="M950" s="4">
        <v>35.200000000000003</v>
      </c>
      <c r="N950" s="4">
        <v>3</v>
      </c>
      <c r="O950" s="4">
        <v>77</v>
      </c>
      <c r="P950" s="4">
        <v>3.98</v>
      </c>
      <c r="Q950" s="4">
        <v>79</v>
      </c>
      <c r="R950" s="4">
        <v>3.7</v>
      </c>
      <c r="S950" s="4">
        <v>9679.7429950000005</v>
      </c>
      <c r="T950" s="4">
        <v>1817271</v>
      </c>
      <c r="U950" s="4">
        <v>6.2</v>
      </c>
      <c r="V950" s="4">
        <v>6.1</v>
      </c>
      <c r="W950" s="4">
        <v>0.67800000000000005</v>
      </c>
      <c r="X950" s="4">
        <v>12.5</v>
      </c>
      <c r="Y950" s="4"/>
    </row>
    <row r="951" spans="1:25" x14ac:dyDescent="0.3">
      <c r="A951" s="4" t="s">
        <v>85</v>
      </c>
      <c r="B951" s="4">
        <v>2012</v>
      </c>
      <c r="C951" s="4" t="s">
        <v>23</v>
      </c>
      <c r="D951" s="4" t="str">
        <f>IF(Table1_2[[#This Row],[Life Span ]]&lt;65,"Low",IF(Table1_2[[#This Row],[Life Span ]]&lt;75,"Medium","High"))</f>
        <v>Low</v>
      </c>
      <c r="E951" s="4">
        <v>63.5</v>
      </c>
      <c r="F951" s="4">
        <v>276</v>
      </c>
      <c r="G951" s="4">
        <f>AVERAGE(Table1_2[[#This Row],[Adult Mortality]],Table1_2[[#This Row],[infant deaths]])</f>
        <v>139</v>
      </c>
      <c r="H951" s="4">
        <v>2</v>
      </c>
      <c r="I951" s="4">
        <v>8.3000000000000007</v>
      </c>
      <c r="J951" s="4">
        <v>805.39252839999995</v>
      </c>
      <c r="K951" s="3">
        <v>82</v>
      </c>
      <c r="L951" s="4">
        <v>2</v>
      </c>
      <c r="M951" s="4">
        <v>34.6</v>
      </c>
      <c r="N951" s="4">
        <v>3</v>
      </c>
      <c r="O951" s="4">
        <v>8</v>
      </c>
      <c r="P951" s="4">
        <v>3.13</v>
      </c>
      <c r="Q951" s="4">
        <v>82</v>
      </c>
      <c r="R951" s="4">
        <v>4.9000000000000004</v>
      </c>
      <c r="S951" s="4">
        <v>9774.1811699999998</v>
      </c>
      <c r="T951" s="4">
        <v>1756817</v>
      </c>
      <c r="U951" s="4">
        <v>6.3</v>
      </c>
      <c r="V951" s="4">
        <v>6.2</v>
      </c>
      <c r="W951" s="4">
        <v>0.66900000000000004</v>
      </c>
      <c r="X951" s="4">
        <v>12.5</v>
      </c>
      <c r="Y951" s="4"/>
    </row>
    <row r="952" spans="1:25" x14ac:dyDescent="0.3">
      <c r="A952" s="4" t="s">
        <v>85</v>
      </c>
      <c r="B952" s="4">
        <v>2011</v>
      </c>
      <c r="C952" s="4" t="s">
        <v>23</v>
      </c>
      <c r="D952" s="4" t="str">
        <f>IF(Table1_2[[#This Row],[Life Span ]]&lt;65,"Low",IF(Table1_2[[#This Row],[Life Span ]]&lt;75,"Medium","High"))</f>
        <v>Low</v>
      </c>
      <c r="E952" s="4">
        <v>62.8</v>
      </c>
      <c r="F952" s="4">
        <v>289</v>
      </c>
      <c r="G952" s="4">
        <f>AVERAGE(Table1_2[[#This Row],[Adult Mortality]],Table1_2[[#This Row],[infant deaths]])</f>
        <v>145.5</v>
      </c>
      <c r="H952" s="4">
        <v>2</v>
      </c>
      <c r="I952" s="4">
        <v>8.9</v>
      </c>
      <c r="J952" s="4">
        <v>133.52236719999999</v>
      </c>
      <c r="K952" s="3">
        <v>75</v>
      </c>
      <c r="L952" s="4">
        <v>2</v>
      </c>
      <c r="M952" s="4">
        <v>34.1</v>
      </c>
      <c r="N952" s="4">
        <v>3</v>
      </c>
      <c r="O952" s="4">
        <v>75</v>
      </c>
      <c r="P952" s="4">
        <v>3.12</v>
      </c>
      <c r="Q952" s="4">
        <v>75</v>
      </c>
      <c r="R952" s="4">
        <v>6</v>
      </c>
      <c r="S952" s="4">
        <v>1716.2257999999999</v>
      </c>
      <c r="T952" s="4">
        <v>169711</v>
      </c>
      <c r="U952" s="4">
        <v>6.4</v>
      </c>
      <c r="V952" s="4">
        <v>6.3</v>
      </c>
      <c r="W952" s="4">
        <v>0.66400000000000003</v>
      </c>
      <c r="X952" s="4">
        <v>12.5</v>
      </c>
      <c r="Y952" s="4"/>
    </row>
    <row r="953" spans="1:25" x14ac:dyDescent="0.3">
      <c r="A953" s="4" t="s">
        <v>85</v>
      </c>
      <c r="B953" s="4">
        <v>2010</v>
      </c>
      <c r="C953" s="4" t="s">
        <v>23</v>
      </c>
      <c r="D953" s="4" t="str">
        <f>IF(Table1_2[[#This Row],[Life Span ]]&lt;65,"Low",IF(Table1_2[[#This Row],[Life Span ]]&lt;75,"Medium","High"))</f>
        <v>Low</v>
      </c>
      <c r="E953" s="4">
        <v>62.3</v>
      </c>
      <c r="F953" s="4">
        <v>294</v>
      </c>
      <c r="G953" s="4">
        <f>AVERAGE(Table1_2[[#This Row],[Adult Mortality]],Table1_2[[#This Row],[infant deaths]])</f>
        <v>148</v>
      </c>
      <c r="H953" s="4">
        <v>2</v>
      </c>
      <c r="I953" s="4">
        <v>8.85</v>
      </c>
      <c r="J953" s="4">
        <v>145.31828200000001</v>
      </c>
      <c r="K953" s="3">
        <v>67</v>
      </c>
      <c r="L953" s="4">
        <v>1</v>
      </c>
      <c r="M953" s="4">
        <v>33.5</v>
      </c>
      <c r="N953" s="4">
        <v>3</v>
      </c>
      <c r="O953" s="4">
        <v>68</v>
      </c>
      <c r="P953" s="4">
        <v>3.41</v>
      </c>
      <c r="Q953" s="4">
        <v>67</v>
      </c>
      <c r="R953" s="4">
        <v>7</v>
      </c>
      <c r="S953" s="4">
        <v>8754.1133759999993</v>
      </c>
      <c r="T953" s="4">
        <v>16421</v>
      </c>
      <c r="U953" s="4">
        <v>6.5</v>
      </c>
      <c r="V953" s="4">
        <v>6.4</v>
      </c>
      <c r="W953" s="4">
        <v>0.66</v>
      </c>
      <c r="X953" s="4">
        <v>12.5</v>
      </c>
      <c r="Y953" s="4"/>
    </row>
    <row r="954" spans="1:25" x14ac:dyDescent="0.3">
      <c r="A954" s="4" t="s">
        <v>85</v>
      </c>
      <c r="B954" s="4">
        <v>2009</v>
      </c>
      <c r="C954" s="4" t="s">
        <v>23</v>
      </c>
      <c r="D954" s="4" t="str">
        <f>IF(Table1_2[[#This Row],[Life Span ]]&lt;65,"Low",IF(Table1_2[[#This Row],[Life Span ]]&lt;75,"Medium","High"))</f>
        <v>Low</v>
      </c>
      <c r="E954" s="4">
        <v>61.7</v>
      </c>
      <c r="F954" s="4">
        <v>31</v>
      </c>
      <c r="G954" s="4">
        <f>AVERAGE(Table1_2[[#This Row],[Adult Mortality]],Table1_2[[#This Row],[infant deaths]])</f>
        <v>16.5</v>
      </c>
      <c r="H954" s="4">
        <v>2</v>
      </c>
      <c r="I954" s="4">
        <v>8.64</v>
      </c>
      <c r="J954" s="4">
        <v>52.310862759999999</v>
      </c>
      <c r="K954" s="3">
        <v>79</v>
      </c>
      <c r="L954" s="4">
        <v>0</v>
      </c>
      <c r="M954" s="4">
        <v>33</v>
      </c>
      <c r="N954" s="4">
        <v>3</v>
      </c>
      <c r="O954" s="4">
        <v>74</v>
      </c>
      <c r="P954" s="4">
        <v>3.43</v>
      </c>
      <c r="Q954" s="4">
        <v>76</v>
      </c>
      <c r="R954" s="4">
        <v>8</v>
      </c>
      <c r="S954" s="4">
        <v>763.66223000000002</v>
      </c>
      <c r="T954" s="4">
        <v>1586754</v>
      </c>
      <c r="U954" s="4">
        <v>6.7</v>
      </c>
      <c r="V954" s="4">
        <v>6.5</v>
      </c>
      <c r="W954" s="4">
        <v>0.65200000000000002</v>
      </c>
      <c r="X954" s="4">
        <v>12.4</v>
      </c>
      <c r="Y954" s="4"/>
    </row>
    <row r="955" spans="1:25" x14ac:dyDescent="0.3">
      <c r="A955" s="4" t="s">
        <v>85</v>
      </c>
      <c r="B955" s="4">
        <v>2008</v>
      </c>
      <c r="C955" s="4" t="s">
        <v>23</v>
      </c>
      <c r="D955" s="4" t="str">
        <f>IF(Table1_2[[#This Row],[Life Span ]]&lt;65,"Low",IF(Table1_2[[#This Row],[Life Span ]]&lt;75,"Medium","High"))</f>
        <v>Low</v>
      </c>
      <c r="E955" s="4">
        <v>61.6</v>
      </c>
      <c r="F955" s="4">
        <v>298</v>
      </c>
      <c r="G955" s="4">
        <f>AVERAGE(Table1_2[[#This Row],[Adult Mortality]],Table1_2[[#This Row],[infant deaths]])</f>
        <v>150</v>
      </c>
      <c r="H955" s="4">
        <v>2</v>
      </c>
      <c r="I955" s="4">
        <v>8.75</v>
      </c>
      <c r="J955" s="4">
        <v>11.05422474</v>
      </c>
      <c r="K955" s="3">
        <v>82</v>
      </c>
      <c r="L955" s="4">
        <v>3</v>
      </c>
      <c r="M955" s="4">
        <v>32.4</v>
      </c>
      <c r="N955" s="4">
        <v>3</v>
      </c>
      <c r="O955" s="4">
        <v>81</v>
      </c>
      <c r="P955" s="4">
        <v>2.54</v>
      </c>
      <c r="Q955" s="4">
        <v>82</v>
      </c>
      <c r="R955" s="4">
        <v>8.9</v>
      </c>
      <c r="S955" s="4">
        <v>194.27459999999999</v>
      </c>
      <c r="T955" s="4">
        <v>1536411</v>
      </c>
      <c r="U955" s="4">
        <v>6.8</v>
      </c>
      <c r="V955" s="4">
        <v>6.6</v>
      </c>
      <c r="W955" s="4">
        <v>0.65100000000000002</v>
      </c>
      <c r="X955" s="4">
        <v>12.4</v>
      </c>
      <c r="Y955" s="4"/>
    </row>
    <row r="956" spans="1:25" x14ac:dyDescent="0.3">
      <c r="A956" s="4" t="s">
        <v>85</v>
      </c>
      <c r="B956" s="4">
        <v>2007</v>
      </c>
      <c r="C956" s="4" t="s">
        <v>23</v>
      </c>
      <c r="D956" s="4" t="str">
        <f>IF(Table1_2[[#This Row],[Life Span ]]&lt;65,"Low",IF(Table1_2[[#This Row],[Life Span ]]&lt;75,"Medium","High"))</f>
        <v>Low</v>
      </c>
      <c r="E956" s="4">
        <v>61.6</v>
      </c>
      <c r="F956" s="4">
        <v>291</v>
      </c>
      <c r="G956" s="4">
        <f>AVERAGE(Table1_2[[#This Row],[Adult Mortality]],Table1_2[[#This Row],[infant deaths]])</f>
        <v>146.5</v>
      </c>
      <c r="H956" s="4">
        <v>2</v>
      </c>
      <c r="I956" s="4">
        <v>9.02</v>
      </c>
      <c r="J956" s="4">
        <v>545.43895729999997</v>
      </c>
      <c r="K956" s="3">
        <v>75</v>
      </c>
      <c r="L956" s="4">
        <v>0</v>
      </c>
      <c r="M956" s="4">
        <v>31.9</v>
      </c>
      <c r="N956" s="4">
        <v>3</v>
      </c>
      <c r="O956" s="4">
        <v>78</v>
      </c>
      <c r="P956" s="4">
        <v>2.86</v>
      </c>
      <c r="Q956" s="4">
        <v>81</v>
      </c>
      <c r="R956" s="4">
        <v>10</v>
      </c>
      <c r="S956" s="4">
        <v>8352.81711</v>
      </c>
      <c r="T956" s="4">
        <v>1489193</v>
      </c>
      <c r="U956" s="4">
        <v>6.9</v>
      </c>
      <c r="V956" s="4">
        <v>6.8</v>
      </c>
      <c r="W956" s="4">
        <v>0.64500000000000002</v>
      </c>
      <c r="X956" s="4">
        <v>12.4</v>
      </c>
      <c r="Y956" s="4"/>
    </row>
    <row r="957" spans="1:25" x14ac:dyDescent="0.3">
      <c r="A957" s="4" t="s">
        <v>85</v>
      </c>
      <c r="B957" s="4">
        <v>2006</v>
      </c>
      <c r="C957" s="4" t="s">
        <v>23</v>
      </c>
      <c r="D957" s="4" t="str">
        <f>IF(Table1_2[[#This Row],[Life Span ]]&lt;65,"Low",IF(Table1_2[[#This Row],[Life Span ]]&lt;75,"Medium","High"))</f>
        <v>Low</v>
      </c>
      <c r="E957" s="4">
        <v>61.4</v>
      </c>
      <c r="F957" s="4">
        <v>288</v>
      </c>
      <c r="G957" s="4">
        <f>AVERAGE(Table1_2[[#This Row],[Adult Mortality]],Table1_2[[#This Row],[infant deaths]])</f>
        <v>145</v>
      </c>
      <c r="H957" s="4">
        <v>2</v>
      </c>
      <c r="I957" s="4">
        <v>8.01</v>
      </c>
      <c r="J957" s="4">
        <v>40.537198119999999</v>
      </c>
      <c r="K957" s="3">
        <v>52</v>
      </c>
      <c r="L957" s="4">
        <v>90</v>
      </c>
      <c r="M957" s="4">
        <v>31.4</v>
      </c>
      <c r="N957" s="4">
        <v>3</v>
      </c>
      <c r="O957" s="4">
        <v>44</v>
      </c>
      <c r="P957" s="4">
        <v>2.88</v>
      </c>
      <c r="Q957" s="4">
        <v>45</v>
      </c>
      <c r="R957" s="4">
        <v>10.7</v>
      </c>
      <c r="S957" s="4">
        <v>727.77734499999997</v>
      </c>
      <c r="T957" s="4">
        <v>1444844</v>
      </c>
      <c r="U957" s="4">
        <v>7.1</v>
      </c>
      <c r="V957" s="4">
        <v>6.9</v>
      </c>
      <c r="W957" s="4">
        <v>0.64600000000000002</v>
      </c>
      <c r="X957" s="4">
        <v>12.4</v>
      </c>
      <c r="Y957" s="4"/>
    </row>
    <row r="958" spans="1:25" x14ac:dyDescent="0.3">
      <c r="A958" s="4" t="s">
        <v>85</v>
      </c>
      <c r="B958" s="4">
        <v>2005</v>
      </c>
      <c r="C958" s="4" t="s">
        <v>23</v>
      </c>
      <c r="D958" s="4" t="str">
        <f>IF(Table1_2[[#This Row],[Life Span ]]&lt;65,"Low",IF(Table1_2[[#This Row],[Life Span ]]&lt;75,"Medium","High"))</f>
        <v>Medium</v>
      </c>
      <c r="E958" s="4">
        <v>65</v>
      </c>
      <c r="F958" s="4">
        <v>37</v>
      </c>
      <c r="G958" s="4">
        <f>AVERAGE(Table1_2[[#This Row],[Adult Mortality]],Table1_2[[#This Row],[infant deaths]])</f>
        <v>19.5</v>
      </c>
      <c r="H958" s="4">
        <v>2</v>
      </c>
      <c r="I958" s="4">
        <v>7.72</v>
      </c>
      <c r="J958" s="4">
        <v>353.24380289999999</v>
      </c>
      <c r="K958" s="3">
        <v>28</v>
      </c>
      <c r="L958" s="4">
        <v>0</v>
      </c>
      <c r="M958" s="4">
        <v>3.8</v>
      </c>
      <c r="N958" s="4">
        <v>3</v>
      </c>
      <c r="O958" s="4">
        <v>44</v>
      </c>
      <c r="P958" s="4">
        <v>2.76</v>
      </c>
      <c r="Q958" s="4">
        <v>45</v>
      </c>
      <c r="R958" s="4">
        <v>10.9</v>
      </c>
      <c r="S958" s="4">
        <v>6741.2939480000005</v>
      </c>
      <c r="T958" s="4">
        <v>143126</v>
      </c>
      <c r="U958" s="4">
        <v>7.2</v>
      </c>
      <c r="V958" s="4">
        <v>7.1</v>
      </c>
      <c r="W958" s="4">
        <v>0.64</v>
      </c>
      <c r="X958" s="4">
        <v>12.4</v>
      </c>
      <c r="Y958" s="4"/>
    </row>
    <row r="959" spans="1:25" x14ac:dyDescent="0.3">
      <c r="A959" s="4" t="s">
        <v>85</v>
      </c>
      <c r="B959" s="4">
        <v>2004</v>
      </c>
      <c r="C959" s="4" t="s">
        <v>23</v>
      </c>
      <c r="D959" s="4" t="str">
        <f>IF(Table1_2[[#This Row],[Life Span ]]&lt;65,"Low",IF(Table1_2[[#This Row],[Life Span ]]&lt;75,"Medium","High"))</f>
        <v>Low</v>
      </c>
      <c r="E959" s="4">
        <v>59.7</v>
      </c>
      <c r="F959" s="4">
        <v>322</v>
      </c>
      <c r="G959" s="4">
        <f>AVERAGE(Table1_2[[#This Row],[Adult Mortality]],Table1_2[[#This Row],[infant deaths]])</f>
        <v>162</v>
      </c>
      <c r="H959" s="4">
        <v>2</v>
      </c>
      <c r="I959" s="4">
        <v>8.1300000000000008</v>
      </c>
      <c r="J959" s="4">
        <v>443.47506340000001</v>
      </c>
      <c r="K959" s="3">
        <v>28</v>
      </c>
      <c r="L959" s="4">
        <v>63</v>
      </c>
      <c r="M959" s="4">
        <v>3.3</v>
      </c>
      <c r="N959" s="4">
        <v>3</v>
      </c>
      <c r="O959" s="4">
        <v>44</v>
      </c>
      <c r="P959" s="4">
        <v>3.26</v>
      </c>
      <c r="Q959" s="4">
        <v>45</v>
      </c>
      <c r="R959" s="4">
        <v>11.1</v>
      </c>
      <c r="S959" s="4">
        <v>5685.5777360000002</v>
      </c>
      <c r="T959" s="4">
        <v>136425</v>
      </c>
      <c r="U959" s="4">
        <v>7.4</v>
      </c>
      <c r="V959" s="4">
        <v>7.2</v>
      </c>
      <c r="W959" s="4">
        <v>0.64</v>
      </c>
      <c r="X959" s="4">
        <v>12.3</v>
      </c>
      <c r="Y959" s="4"/>
    </row>
    <row r="960" spans="1:25" x14ac:dyDescent="0.3">
      <c r="A960" s="4" t="s">
        <v>85</v>
      </c>
      <c r="B960" s="4">
        <v>2003</v>
      </c>
      <c r="C960" s="4" t="s">
        <v>23</v>
      </c>
      <c r="D960" s="4" t="str">
        <f>IF(Table1_2[[#This Row],[Life Span ]]&lt;65,"Low",IF(Table1_2[[#This Row],[Life Span ]]&lt;75,"Medium","High"))</f>
        <v>Low</v>
      </c>
      <c r="E960" s="4">
        <v>59.7</v>
      </c>
      <c r="F960" s="4">
        <v>32</v>
      </c>
      <c r="G960" s="4">
        <f>AVERAGE(Table1_2[[#This Row],[Adult Mortality]],Table1_2[[#This Row],[infant deaths]])</f>
        <v>17</v>
      </c>
      <c r="H960" s="4">
        <v>2</v>
      </c>
      <c r="I960" s="4">
        <v>6.47</v>
      </c>
      <c r="J960" s="4">
        <v>352.23236500000002</v>
      </c>
      <c r="K960" s="3">
        <v>28</v>
      </c>
      <c r="L960" s="4">
        <v>0</v>
      </c>
      <c r="M960" s="4">
        <v>29.8</v>
      </c>
      <c r="N960" s="4">
        <v>3</v>
      </c>
      <c r="O960" s="4">
        <v>44</v>
      </c>
      <c r="P960" s="4">
        <v>3.48</v>
      </c>
      <c r="Q960" s="4">
        <v>45</v>
      </c>
      <c r="R960" s="4">
        <v>11</v>
      </c>
      <c r="S960" s="4">
        <v>4892.11618</v>
      </c>
      <c r="T960" s="4">
        <v>1328146</v>
      </c>
      <c r="U960" s="4">
        <v>7.5</v>
      </c>
      <c r="V960" s="4">
        <v>7.4</v>
      </c>
      <c r="W960" s="4">
        <v>0.63800000000000001</v>
      </c>
      <c r="X960" s="4">
        <v>12.3</v>
      </c>
      <c r="Y960" s="4"/>
    </row>
    <row r="961" spans="1:25" x14ac:dyDescent="0.3">
      <c r="A961" s="4" t="s">
        <v>85</v>
      </c>
      <c r="B961" s="4">
        <v>2002</v>
      </c>
      <c r="C961" s="4" t="s">
        <v>23</v>
      </c>
      <c r="D961" s="4" t="str">
        <f>IF(Table1_2[[#This Row],[Life Span ]]&lt;65,"Low",IF(Table1_2[[#This Row],[Life Span ]]&lt;75,"Medium","High"))</f>
        <v>Low</v>
      </c>
      <c r="E961" s="4">
        <v>59.7</v>
      </c>
      <c r="F961" s="4">
        <v>315</v>
      </c>
      <c r="G961" s="4">
        <f>AVERAGE(Table1_2[[#This Row],[Adult Mortality]],Table1_2[[#This Row],[infant deaths]])</f>
        <v>158.5</v>
      </c>
      <c r="H961" s="4">
        <v>2</v>
      </c>
      <c r="I961" s="4">
        <v>8.34</v>
      </c>
      <c r="J961" s="4">
        <v>22.69039905</v>
      </c>
      <c r="K961" s="3">
        <v>28</v>
      </c>
      <c r="L961" s="4">
        <v>110</v>
      </c>
      <c r="M961" s="4">
        <v>29.2</v>
      </c>
      <c r="N961" s="4">
        <v>3</v>
      </c>
      <c r="O961" s="4">
        <v>44</v>
      </c>
      <c r="P961" s="4">
        <v>3.22</v>
      </c>
      <c r="Q961" s="4">
        <v>45</v>
      </c>
      <c r="R961" s="4">
        <v>10.7</v>
      </c>
      <c r="S961" s="4">
        <v>412.55270999999999</v>
      </c>
      <c r="T961" s="4">
        <v>129449</v>
      </c>
      <c r="U961" s="4">
        <v>7.7</v>
      </c>
      <c r="V961" s="4">
        <v>7.5</v>
      </c>
      <c r="W961" s="4">
        <v>0.63600000000000001</v>
      </c>
      <c r="X961" s="4">
        <v>12.3</v>
      </c>
      <c r="Y961" s="4"/>
    </row>
    <row r="962" spans="1:25" x14ac:dyDescent="0.3">
      <c r="A962" s="4" t="s">
        <v>85</v>
      </c>
      <c r="B962" s="4">
        <v>2001</v>
      </c>
      <c r="C962" s="4" t="s">
        <v>23</v>
      </c>
      <c r="D962" s="4" t="str">
        <f>IF(Table1_2[[#This Row],[Life Span ]]&lt;65,"Low",IF(Table1_2[[#This Row],[Life Span ]]&lt;75,"Medium","High"))</f>
        <v>Low</v>
      </c>
      <c r="E962" s="4">
        <v>59.8</v>
      </c>
      <c r="F962" s="4">
        <v>37</v>
      </c>
      <c r="G962" s="4">
        <f>AVERAGE(Table1_2[[#This Row],[Adult Mortality]],Table1_2[[#This Row],[infant deaths]])</f>
        <v>19.5</v>
      </c>
      <c r="H962" s="4">
        <v>2</v>
      </c>
      <c r="I962" s="4">
        <v>9.2899999999999991</v>
      </c>
      <c r="J962" s="4">
        <v>183.69807779999999</v>
      </c>
      <c r="K962" s="3">
        <v>28</v>
      </c>
      <c r="L962" s="4">
        <v>5129</v>
      </c>
      <c r="M962" s="4">
        <v>28.7</v>
      </c>
      <c r="N962" s="4">
        <v>3</v>
      </c>
      <c r="O962" s="4">
        <v>44</v>
      </c>
      <c r="P962" s="4">
        <v>3.23</v>
      </c>
      <c r="Q962" s="4">
        <v>45</v>
      </c>
      <c r="R962" s="4">
        <v>10.1</v>
      </c>
      <c r="S962" s="4">
        <v>3976.14887</v>
      </c>
      <c r="T962" s="4">
        <v>1262259</v>
      </c>
      <c r="U962" s="4">
        <v>7.8</v>
      </c>
      <c r="V962" s="4">
        <v>7.7</v>
      </c>
      <c r="W962" s="4">
        <v>0.63300000000000001</v>
      </c>
      <c r="X962" s="4">
        <v>12.3</v>
      </c>
      <c r="Y962" s="4"/>
    </row>
    <row r="963" spans="1:25" x14ac:dyDescent="0.3">
      <c r="A963" s="4" t="s">
        <v>85</v>
      </c>
      <c r="B963" s="4">
        <v>2000</v>
      </c>
      <c r="C963" s="4" t="s">
        <v>23</v>
      </c>
      <c r="D963" s="4" t="str">
        <f>IF(Table1_2[[#This Row],[Life Span ]]&lt;65,"Low",IF(Table1_2[[#This Row],[Life Span ]]&lt;75,"Medium","High"))</f>
        <v>Low</v>
      </c>
      <c r="E963" s="4">
        <v>61</v>
      </c>
      <c r="F963" s="4">
        <v>296</v>
      </c>
      <c r="G963" s="4">
        <f>AVERAGE(Table1_2[[#This Row],[Adult Mortality]],Table1_2[[#This Row],[infant deaths]])</f>
        <v>149</v>
      </c>
      <c r="H963" s="4">
        <v>2</v>
      </c>
      <c r="I963" s="4">
        <v>8.8699999999999992</v>
      </c>
      <c r="J963" s="4">
        <v>218.1727473</v>
      </c>
      <c r="K963" s="3">
        <v>28</v>
      </c>
      <c r="L963" s="4">
        <v>15</v>
      </c>
      <c r="M963" s="4">
        <v>28.1</v>
      </c>
      <c r="N963" s="4">
        <v>3</v>
      </c>
      <c r="O963" s="4">
        <v>44</v>
      </c>
      <c r="P963" s="4">
        <v>2.89</v>
      </c>
      <c r="Q963" s="4">
        <v>45</v>
      </c>
      <c r="R963" s="4">
        <v>9.5</v>
      </c>
      <c r="S963" s="4">
        <v>4116.4669299999996</v>
      </c>
      <c r="T963" s="4">
        <v>1231122</v>
      </c>
      <c r="U963" s="4">
        <v>8</v>
      </c>
      <c r="V963" s="4">
        <v>7.8</v>
      </c>
      <c r="W963" s="4">
        <v>0.63700000000000001</v>
      </c>
      <c r="X963" s="4">
        <v>12.2</v>
      </c>
      <c r="Y963" s="4"/>
    </row>
    <row r="964" spans="1:25" x14ac:dyDescent="0.3">
      <c r="A964" s="4" t="s">
        <v>86</v>
      </c>
      <c r="B964" s="4">
        <v>2015</v>
      </c>
      <c r="C964" s="4" t="s">
        <v>23</v>
      </c>
      <c r="D964" s="4" t="str">
        <f>IF(Table1_2[[#This Row],[Life Span ]]&lt;65,"Low",IF(Table1_2[[#This Row],[Life Span ]]&lt;75,"Medium","High"))</f>
        <v>Low</v>
      </c>
      <c r="E964" s="4">
        <v>61.1</v>
      </c>
      <c r="F964" s="4">
        <v>262</v>
      </c>
      <c r="G964" s="4">
        <f>AVERAGE(Table1_2[[#This Row],[Adult Mortality]],Table1_2[[#This Row],[infant deaths]])</f>
        <v>132.5</v>
      </c>
      <c r="H964" s="4">
        <v>3</v>
      </c>
      <c r="I964" s="4">
        <v>0.01</v>
      </c>
      <c r="J964" s="4">
        <v>0</v>
      </c>
      <c r="K964" s="3">
        <v>97</v>
      </c>
      <c r="L964" s="4">
        <v>71</v>
      </c>
      <c r="M964" s="4">
        <v>27.3</v>
      </c>
      <c r="N964" s="4">
        <v>5</v>
      </c>
      <c r="O964" s="4">
        <v>96</v>
      </c>
      <c r="P964" s="4">
        <v>2.89</v>
      </c>
      <c r="Q964" s="4">
        <v>97</v>
      </c>
      <c r="R964" s="4">
        <v>1.7</v>
      </c>
      <c r="S964" s="4">
        <v>7483.15</v>
      </c>
      <c r="T964" s="4">
        <v>1231122</v>
      </c>
      <c r="U964" s="4">
        <v>7.3</v>
      </c>
      <c r="V964" s="4">
        <v>7.2</v>
      </c>
      <c r="W964" s="4">
        <v>0.45</v>
      </c>
      <c r="X964" s="4">
        <v>8.9</v>
      </c>
      <c r="Y964" s="4"/>
    </row>
    <row r="965" spans="1:25" x14ac:dyDescent="0.3">
      <c r="A965" s="4" t="s">
        <v>86</v>
      </c>
      <c r="B965" s="4">
        <v>2014</v>
      </c>
      <c r="C965" s="4" t="s">
        <v>23</v>
      </c>
      <c r="D965" s="4" t="str">
        <f>IF(Table1_2[[#This Row],[Life Span ]]&lt;65,"Low",IF(Table1_2[[#This Row],[Life Span ]]&lt;75,"Medium","High"))</f>
        <v>Medium</v>
      </c>
      <c r="E965" s="4">
        <v>68</v>
      </c>
      <c r="F965" s="4">
        <v>266</v>
      </c>
      <c r="G965" s="4">
        <f>AVERAGE(Table1_2[[#This Row],[Adult Mortality]],Table1_2[[#This Row],[infant deaths]])</f>
        <v>134.5</v>
      </c>
      <c r="H965" s="4">
        <v>3</v>
      </c>
      <c r="I965" s="4">
        <v>0.01</v>
      </c>
      <c r="J965" s="4">
        <v>0</v>
      </c>
      <c r="K965" s="3">
        <v>96</v>
      </c>
      <c r="L965" s="4">
        <v>1</v>
      </c>
      <c r="M965" s="4">
        <v>26.7</v>
      </c>
      <c r="N965" s="4">
        <v>5</v>
      </c>
      <c r="O965" s="4">
        <v>97</v>
      </c>
      <c r="P965" s="4">
        <v>7.34</v>
      </c>
      <c r="Q965" s="4">
        <v>96</v>
      </c>
      <c r="R965" s="4">
        <v>1.7</v>
      </c>
      <c r="S965" s="4">
        <v>7483.15</v>
      </c>
      <c r="T965" s="4">
        <v>1231122</v>
      </c>
      <c r="U965" s="4">
        <v>7.5</v>
      </c>
      <c r="V965" s="4">
        <v>7.3</v>
      </c>
      <c r="W965" s="4">
        <v>0.44900000000000001</v>
      </c>
      <c r="X965" s="4">
        <v>8.9</v>
      </c>
      <c r="Y965" s="4"/>
    </row>
    <row r="966" spans="1:25" x14ac:dyDescent="0.3">
      <c r="A966" s="4" t="s">
        <v>86</v>
      </c>
      <c r="B966" s="4">
        <v>2013</v>
      </c>
      <c r="C966" s="4" t="s">
        <v>23</v>
      </c>
      <c r="D966" s="4" t="str">
        <f>IF(Table1_2[[#This Row],[Life Span ]]&lt;65,"Low",IF(Table1_2[[#This Row],[Life Span ]]&lt;75,"Medium","High"))</f>
        <v>Medium</v>
      </c>
      <c r="E966" s="4">
        <v>66</v>
      </c>
      <c r="F966" s="4">
        <v>266</v>
      </c>
      <c r="G966" s="4">
        <f>AVERAGE(Table1_2[[#This Row],[Adult Mortality]],Table1_2[[#This Row],[infant deaths]])</f>
        <v>134.5</v>
      </c>
      <c r="H966" s="4">
        <v>3</v>
      </c>
      <c r="I966" s="4">
        <v>0.01</v>
      </c>
      <c r="J966" s="4">
        <v>0</v>
      </c>
      <c r="K966" s="3">
        <v>97</v>
      </c>
      <c r="L966" s="4">
        <v>0</v>
      </c>
      <c r="M966" s="4">
        <v>26</v>
      </c>
      <c r="N966" s="4">
        <v>5</v>
      </c>
      <c r="O966" s="4">
        <v>96</v>
      </c>
      <c r="P966" s="4">
        <v>6.49</v>
      </c>
      <c r="Q966" s="4">
        <v>97</v>
      </c>
      <c r="R966" s="4">
        <v>1.6</v>
      </c>
      <c r="S966" s="4">
        <v>7483.15</v>
      </c>
      <c r="T966" s="4">
        <v>1231122</v>
      </c>
      <c r="U966" s="4">
        <v>7.6</v>
      </c>
      <c r="V966" s="4">
        <v>7.5</v>
      </c>
      <c r="W966" s="4">
        <v>0.44500000000000001</v>
      </c>
      <c r="X966" s="4">
        <v>8.9</v>
      </c>
      <c r="Y966" s="4"/>
    </row>
    <row r="967" spans="1:25" x14ac:dyDescent="0.3">
      <c r="A967" s="4" t="s">
        <v>86</v>
      </c>
      <c r="B967" s="4">
        <v>2012</v>
      </c>
      <c r="C967" s="4" t="s">
        <v>23</v>
      </c>
      <c r="D967" s="4" t="str">
        <f>IF(Table1_2[[#This Row],[Life Span ]]&lt;65,"Low",IF(Table1_2[[#This Row],[Life Span ]]&lt;75,"Medium","High"))</f>
        <v>Low</v>
      </c>
      <c r="E967" s="4">
        <v>62</v>
      </c>
      <c r="F967" s="4">
        <v>269</v>
      </c>
      <c r="G967" s="4">
        <f>AVERAGE(Table1_2[[#This Row],[Adult Mortality]],Table1_2[[#This Row],[infant deaths]])</f>
        <v>136</v>
      </c>
      <c r="H967" s="4">
        <v>3</v>
      </c>
      <c r="I967" s="4">
        <v>0.01</v>
      </c>
      <c r="J967" s="4">
        <v>0</v>
      </c>
      <c r="K967" s="3">
        <v>98</v>
      </c>
      <c r="L967" s="4">
        <v>0</v>
      </c>
      <c r="M967" s="4">
        <v>25.4</v>
      </c>
      <c r="N967" s="4">
        <v>5</v>
      </c>
      <c r="O967" s="4">
        <v>98</v>
      </c>
      <c r="P967" s="4">
        <v>6.12</v>
      </c>
      <c r="Q967" s="4">
        <v>98</v>
      </c>
      <c r="R967" s="4">
        <v>1.4</v>
      </c>
      <c r="S967" s="4">
        <v>7483.15</v>
      </c>
      <c r="T967" s="4">
        <v>1231122</v>
      </c>
      <c r="U967" s="4">
        <v>7.8</v>
      </c>
      <c r="V967" s="4">
        <v>7.7</v>
      </c>
      <c r="W967" s="4">
        <v>0.44</v>
      </c>
      <c r="X967" s="4">
        <v>8.8000000000000007</v>
      </c>
      <c r="Y967" s="4"/>
    </row>
    <row r="968" spans="1:25" x14ac:dyDescent="0.3">
      <c r="A968" s="4" t="s">
        <v>86</v>
      </c>
      <c r="B968" s="4">
        <v>2011</v>
      </c>
      <c r="C968" s="4" t="s">
        <v>23</v>
      </c>
      <c r="D968" s="4" t="str">
        <f>IF(Table1_2[[#This Row],[Life Span ]]&lt;65,"Low",IF(Table1_2[[#This Row],[Life Span ]]&lt;75,"Medium","High"))</f>
        <v>Low</v>
      </c>
      <c r="E968" s="4">
        <v>59.8</v>
      </c>
      <c r="F968" s="4">
        <v>277</v>
      </c>
      <c r="G968" s="4">
        <f>AVERAGE(Table1_2[[#This Row],[Adult Mortality]],Table1_2[[#This Row],[infant deaths]])</f>
        <v>140</v>
      </c>
      <c r="H968" s="4">
        <v>3</v>
      </c>
      <c r="I968" s="4">
        <v>3.41</v>
      </c>
      <c r="J968" s="4">
        <v>0</v>
      </c>
      <c r="K968" s="3">
        <v>96</v>
      </c>
      <c r="L968" s="4">
        <v>0</v>
      </c>
      <c r="M968" s="4">
        <v>24.8</v>
      </c>
      <c r="N968" s="4">
        <v>5</v>
      </c>
      <c r="O968" s="4">
        <v>95</v>
      </c>
      <c r="P968" s="4">
        <v>6.24</v>
      </c>
      <c r="Q968" s="4">
        <v>96</v>
      </c>
      <c r="R968" s="4">
        <v>1.8</v>
      </c>
      <c r="S968" s="4">
        <v>7483.15</v>
      </c>
      <c r="T968" s="4">
        <v>1231122</v>
      </c>
      <c r="U968" s="4">
        <v>8</v>
      </c>
      <c r="V968" s="4">
        <v>7.9</v>
      </c>
      <c r="W968" s="4">
        <v>0.441</v>
      </c>
      <c r="X968" s="4">
        <v>8.6999999999999993</v>
      </c>
      <c r="Y968" s="4"/>
    </row>
    <row r="969" spans="1:25" x14ac:dyDescent="0.3">
      <c r="A969" s="4" t="s">
        <v>86</v>
      </c>
      <c r="B969" s="4">
        <v>2010</v>
      </c>
      <c r="C969" s="4" t="s">
        <v>23</v>
      </c>
      <c r="D969" s="4" t="str">
        <f>IF(Table1_2[[#This Row],[Life Span ]]&lt;65,"Low",IF(Table1_2[[#This Row],[Life Span ]]&lt;75,"Medium","High"))</f>
        <v>Low</v>
      </c>
      <c r="E969" s="4">
        <v>59.3</v>
      </c>
      <c r="F969" s="4">
        <v>284</v>
      </c>
      <c r="G969" s="4">
        <f>AVERAGE(Table1_2[[#This Row],[Adult Mortality]],Table1_2[[#This Row],[infant deaths]])</f>
        <v>143.5</v>
      </c>
      <c r="H969" s="4">
        <v>3</v>
      </c>
      <c r="I969" s="4">
        <v>3.48</v>
      </c>
      <c r="J969" s="4">
        <v>0</v>
      </c>
      <c r="K969" s="3">
        <v>97</v>
      </c>
      <c r="L969" s="4">
        <v>2</v>
      </c>
      <c r="M969" s="4">
        <v>24.1</v>
      </c>
      <c r="N969" s="4">
        <v>6</v>
      </c>
      <c r="O969" s="4">
        <v>97</v>
      </c>
      <c r="P969" s="4">
        <v>5.75</v>
      </c>
      <c r="Q969" s="4">
        <v>97</v>
      </c>
      <c r="R969" s="4">
        <v>2.1</v>
      </c>
      <c r="S969" s="4">
        <v>7483.15</v>
      </c>
      <c r="T969" s="4">
        <v>1231122</v>
      </c>
      <c r="U969" s="4">
        <v>8.1999999999999993</v>
      </c>
      <c r="V969" s="4">
        <v>8.1</v>
      </c>
      <c r="W969" s="4">
        <v>0.439</v>
      </c>
      <c r="X969" s="4">
        <v>8.8000000000000007</v>
      </c>
      <c r="Y969" s="4"/>
    </row>
    <row r="970" spans="1:25" x14ac:dyDescent="0.3">
      <c r="A970" s="4" t="s">
        <v>86</v>
      </c>
      <c r="B970" s="4">
        <v>2009</v>
      </c>
      <c r="C970" s="4" t="s">
        <v>23</v>
      </c>
      <c r="D970" s="4" t="str">
        <f>IF(Table1_2[[#This Row],[Life Span ]]&lt;65,"Low",IF(Table1_2[[#This Row],[Life Span ]]&lt;75,"Medium","High"))</f>
        <v>Low</v>
      </c>
      <c r="E970" s="4">
        <v>59</v>
      </c>
      <c r="F970" s="4">
        <v>286</v>
      </c>
      <c r="G970" s="4">
        <f>AVERAGE(Table1_2[[#This Row],[Adult Mortality]],Table1_2[[#This Row],[infant deaths]])</f>
        <v>144.5</v>
      </c>
      <c r="H970" s="4">
        <v>3</v>
      </c>
      <c r="I970" s="4">
        <v>2.99</v>
      </c>
      <c r="J970" s="4">
        <v>0</v>
      </c>
      <c r="K970" s="3">
        <v>97</v>
      </c>
      <c r="L970" s="4">
        <v>0</v>
      </c>
      <c r="M970" s="4">
        <v>23.5</v>
      </c>
      <c r="N970" s="4">
        <v>6</v>
      </c>
      <c r="O970" s="4">
        <v>97</v>
      </c>
      <c r="P970" s="4">
        <v>5.85</v>
      </c>
      <c r="Q970" s="4">
        <v>98</v>
      </c>
      <c r="R970" s="4">
        <v>2.7</v>
      </c>
      <c r="S970" s="4">
        <v>7483.15</v>
      </c>
      <c r="T970" s="4">
        <v>1231122</v>
      </c>
      <c r="U970" s="4">
        <v>8.4</v>
      </c>
      <c r="V970" s="4">
        <v>8.3000000000000007</v>
      </c>
      <c r="W970" s="4">
        <v>0.434</v>
      </c>
      <c r="X970" s="4">
        <v>8.9</v>
      </c>
      <c r="Y970" s="4"/>
    </row>
    <row r="971" spans="1:25" x14ac:dyDescent="0.3">
      <c r="A971" s="4" t="s">
        <v>86</v>
      </c>
      <c r="B971" s="4">
        <v>2008</v>
      </c>
      <c r="C971" s="4" t="s">
        <v>23</v>
      </c>
      <c r="D971" s="4" t="str">
        <f>IF(Table1_2[[#This Row],[Life Span ]]&lt;65,"Low",IF(Table1_2[[#This Row],[Life Span ]]&lt;75,"Medium","High"))</f>
        <v>Low</v>
      </c>
      <c r="E971" s="4">
        <v>58.7</v>
      </c>
      <c r="F971" s="4">
        <v>287</v>
      </c>
      <c r="G971" s="4">
        <f>AVERAGE(Table1_2[[#This Row],[Adult Mortality]],Table1_2[[#This Row],[infant deaths]])</f>
        <v>145</v>
      </c>
      <c r="H971" s="4">
        <v>3</v>
      </c>
      <c r="I971" s="4">
        <v>2.79</v>
      </c>
      <c r="J971" s="4">
        <v>0</v>
      </c>
      <c r="K971" s="3">
        <v>98</v>
      </c>
      <c r="L971" s="4">
        <v>0</v>
      </c>
      <c r="M971" s="4">
        <v>22.8</v>
      </c>
      <c r="N971" s="4">
        <v>6</v>
      </c>
      <c r="O971" s="4">
        <v>96</v>
      </c>
      <c r="P971" s="4">
        <v>5.95</v>
      </c>
      <c r="Q971" s="4">
        <v>96</v>
      </c>
      <c r="R971" s="4">
        <v>3</v>
      </c>
      <c r="S971" s="4">
        <v>7483.15</v>
      </c>
      <c r="T971" s="4">
        <v>1231122</v>
      </c>
      <c r="U971" s="4">
        <v>8.6</v>
      </c>
      <c r="V971" s="4">
        <v>8.5</v>
      </c>
      <c r="W971" s="4">
        <v>0.42599999999999999</v>
      </c>
      <c r="X971" s="4">
        <v>8.6</v>
      </c>
      <c r="Y971" s="4"/>
    </row>
    <row r="972" spans="1:25" x14ac:dyDescent="0.3">
      <c r="A972" s="4" t="s">
        <v>86</v>
      </c>
      <c r="B972" s="4">
        <v>2007</v>
      </c>
      <c r="C972" s="4" t="s">
        <v>23</v>
      </c>
      <c r="D972" s="4" t="str">
        <f>IF(Table1_2[[#This Row],[Life Span ]]&lt;65,"Low",IF(Table1_2[[#This Row],[Life Span ]]&lt;75,"Medium","High"))</f>
        <v>Low</v>
      </c>
      <c r="E972" s="4">
        <v>58.5</v>
      </c>
      <c r="F972" s="4">
        <v>288</v>
      </c>
      <c r="G972" s="4">
        <f>AVERAGE(Table1_2[[#This Row],[Adult Mortality]],Table1_2[[#This Row],[infant deaths]])</f>
        <v>145.5</v>
      </c>
      <c r="H972" s="4">
        <v>3</v>
      </c>
      <c r="I972" s="4">
        <v>2.64</v>
      </c>
      <c r="J972" s="4">
        <v>0</v>
      </c>
      <c r="K972" s="3">
        <v>97</v>
      </c>
      <c r="L972" s="4">
        <v>0</v>
      </c>
      <c r="M972" s="4">
        <v>22.2</v>
      </c>
      <c r="N972" s="4">
        <v>6</v>
      </c>
      <c r="O972" s="4">
        <v>94</v>
      </c>
      <c r="P972" s="4">
        <v>5.76</v>
      </c>
      <c r="Q972" s="4">
        <v>95</v>
      </c>
      <c r="R972" s="4">
        <v>3.1</v>
      </c>
      <c r="S972" s="4">
        <v>7483.15</v>
      </c>
      <c r="T972" s="4">
        <v>1231122</v>
      </c>
      <c r="U972" s="4">
        <v>8.8000000000000007</v>
      </c>
      <c r="V972" s="4">
        <v>8.6999999999999993</v>
      </c>
      <c r="W972" s="4">
        <v>0.42</v>
      </c>
      <c r="X972" s="4">
        <v>8.4</v>
      </c>
      <c r="Y972" s="4"/>
    </row>
    <row r="973" spans="1:25" x14ac:dyDescent="0.3">
      <c r="A973" s="4" t="s">
        <v>86</v>
      </c>
      <c r="B973" s="4">
        <v>2006</v>
      </c>
      <c r="C973" s="4" t="s">
        <v>23</v>
      </c>
      <c r="D973" s="4" t="str">
        <f>IF(Table1_2[[#This Row],[Life Span ]]&lt;65,"Low",IF(Table1_2[[#This Row],[Life Span ]]&lt;75,"Medium","High"))</f>
        <v>Low</v>
      </c>
      <c r="E973" s="4">
        <v>58.2</v>
      </c>
      <c r="F973" s="4">
        <v>288</v>
      </c>
      <c r="G973" s="4">
        <f>AVERAGE(Table1_2[[#This Row],[Adult Mortality]],Table1_2[[#This Row],[infant deaths]])</f>
        <v>145.5</v>
      </c>
      <c r="H973" s="4">
        <v>3</v>
      </c>
      <c r="I973" s="4">
        <v>2.93</v>
      </c>
      <c r="J973" s="4">
        <v>0</v>
      </c>
      <c r="K973" s="3">
        <v>95</v>
      </c>
      <c r="L973" s="4">
        <v>0</v>
      </c>
      <c r="M973" s="4">
        <v>21.5</v>
      </c>
      <c r="N973" s="4">
        <v>6</v>
      </c>
      <c r="O973" s="4">
        <v>94</v>
      </c>
      <c r="P973" s="4">
        <v>5.52</v>
      </c>
      <c r="Q973" s="4">
        <v>95</v>
      </c>
      <c r="R973" s="4">
        <v>3</v>
      </c>
      <c r="S973" s="4">
        <v>7483.15</v>
      </c>
      <c r="T973" s="4">
        <v>1231122</v>
      </c>
      <c r="U973" s="4">
        <v>9</v>
      </c>
      <c r="V973" s="4">
        <v>8.9</v>
      </c>
      <c r="W973" s="4">
        <v>0.41499999999999998</v>
      </c>
      <c r="X973" s="4">
        <v>8.1</v>
      </c>
      <c r="Y973" s="4"/>
    </row>
    <row r="974" spans="1:25" x14ac:dyDescent="0.3">
      <c r="A974" s="4" t="s">
        <v>86</v>
      </c>
      <c r="B974" s="4">
        <v>2005</v>
      </c>
      <c r="C974" s="4" t="s">
        <v>23</v>
      </c>
      <c r="D974" s="4" t="str">
        <f>IF(Table1_2[[#This Row],[Life Span ]]&lt;65,"Low",IF(Table1_2[[#This Row],[Life Span ]]&lt;75,"Medium","High"))</f>
        <v>Low</v>
      </c>
      <c r="E974" s="4">
        <v>57.7</v>
      </c>
      <c r="F974" s="4">
        <v>294</v>
      </c>
      <c r="G974" s="4">
        <f>AVERAGE(Table1_2[[#This Row],[Adult Mortality]],Table1_2[[#This Row],[infant deaths]])</f>
        <v>148.5</v>
      </c>
      <c r="H974" s="4">
        <v>3</v>
      </c>
      <c r="I974" s="4">
        <v>2.2599999999999998</v>
      </c>
      <c r="J974" s="4">
        <v>0</v>
      </c>
      <c r="K974" s="3">
        <v>95</v>
      </c>
      <c r="L974" s="4">
        <v>0</v>
      </c>
      <c r="M974" s="4">
        <v>2.9</v>
      </c>
      <c r="N974" s="4">
        <v>6</v>
      </c>
      <c r="O974" s="4">
        <v>94</v>
      </c>
      <c r="P974" s="4">
        <v>4.97</v>
      </c>
      <c r="Q974" s="4">
        <v>95</v>
      </c>
      <c r="R974" s="4">
        <v>3</v>
      </c>
      <c r="S974" s="4">
        <v>7483.15</v>
      </c>
      <c r="T974" s="4">
        <v>1231122</v>
      </c>
      <c r="U974" s="4">
        <v>9.1999999999999993</v>
      </c>
      <c r="V974" s="4">
        <v>9.1</v>
      </c>
      <c r="W974" s="4">
        <v>0.41199999999999998</v>
      </c>
      <c r="X974" s="4">
        <v>7.8</v>
      </c>
      <c r="Y974" s="4"/>
    </row>
    <row r="975" spans="1:25" x14ac:dyDescent="0.3">
      <c r="A975" s="4" t="s">
        <v>86</v>
      </c>
      <c r="B975" s="4">
        <v>2004</v>
      </c>
      <c r="C975" s="4" t="s">
        <v>23</v>
      </c>
      <c r="D975" s="4" t="str">
        <f>IF(Table1_2[[#This Row],[Life Span ]]&lt;65,"Low",IF(Table1_2[[#This Row],[Life Span ]]&lt;75,"Medium","High"))</f>
        <v>Low</v>
      </c>
      <c r="E975" s="4">
        <v>57.3</v>
      </c>
      <c r="F975" s="4">
        <v>296</v>
      </c>
      <c r="G975" s="4">
        <f>AVERAGE(Table1_2[[#This Row],[Adult Mortality]],Table1_2[[#This Row],[infant deaths]])</f>
        <v>149.5</v>
      </c>
      <c r="H975" s="4">
        <v>3</v>
      </c>
      <c r="I975" s="4">
        <v>2.5099999999999998</v>
      </c>
      <c r="J975" s="4">
        <v>0</v>
      </c>
      <c r="K975" s="3">
        <v>95</v>
      </c>
      <c r="L975" s="4">
        <v>0</v>
      </c>
      <c r="M975" s="4">
        <v>2.2999999999999998</v>
      </c>
      <c r="N975" s="4">
        <v>6</v>
      </c>
      <c r="O975" s="4">
        <v>88</v>
      </c>
      <c r="P975" s="4">
        <v>4.3499999999999996</v>
      </c>
      <c r="Q975" s="4">
        <v>87</v>
      </c>
      <c r="R975" s="4">
        <v>2.9</v>
      </c>
      <c r="S975" s="4">
        <v>7483.15</v>
      </c>
      <c r="T975" s="4">
        <v>1231122</v>
      </c>
      <c r="U975" s="4">
        <v>9.4</v>
      </c>
      <c r="V975" s="4">
        <v>9.3000000000000007</v>
      </c>
      <c r="W975" s="4">
        <v>0.40400000000000003</v>
      </c>
      <c r="X975" s="4">
        <v>7.6</v>
      </c>
      <c r="Y975" s="4"/>
    </row>
    <row r="976" spans="1:25" x14ac:dyDescent="0.3">
      <c r="A976" s="4" t="s">
        <v>86</v>
      </c>
      <c r="B976" s="4">
        <v>2003</v>
      </c>
      <c r="C976" s="4" t="s">
        <v>23</v>
      </c>
      <c r="D976" s="4" t="str">
        <f>IF(Table1_2[[#This Row],[Life Span ]]&lt;65,"Low",IF(Table1_2[[#This Row],[Life Span ]]&lt;75,"Medium","High"))</f>
        <v>Low</v>
      </c>
      <c r="E976" s="4">
        <v>57</v>
      </c>
      <c r="F976" s="4">
        <v>297</v>
      </c>
      <c r="G976" s="4">
        <f>AVERAGE(Table1_2[[#This Row],[Adult Mortality]],Table1_2[[#This Row],[infant deaths]])</f>
        <v>150</v>
      </c>
      <c r="H976" s="4">
        <v>3</v>
      </c>
      <c r="I976" s="4">
        <v>2.4700000000000002</v>
      </c>
      <c r="J976" s="4">
        <v>0</v>
      </c>
      <c r="K976" s="3">
        <v>94</v>
      </c>
      <c r="L976" s="4">
        <v>119</v>
      </c>
      <c r="M976" s="4">
        <v>19.7</v>
      </c>
      <c r="N976" s="4">
        <v>6</v>
      </c>
      <c r="O976" s="4">
        <v>87</v>
      </c>
      <c r="P976" s="4">
        <v>4.22</v>
      </c>
      <c r="Q976" s="4">
        <v>87</v>
      </c>
      <c r="R976" s="4">
        <v>2.7</v>
      </c>
      <c r="S976" s="4">
        <v>7483.15</v>
      </c>
      <c r="T976" s="4">
        <v>1231122</v>
      </c>
      <c r="U976" s="4">
        <v>9.6</v>
      </c>
      <c r="V976" s="4">
        <v>9.6</v>
      </c>
      <c r="W976" s="4">
        <v>0.39500000000000002</v>
      </c>
      <c r="X976" s="4">
        <v>7.3</v>
      </c>
      <c r="Y976" s="4"/>
    </row>
    <row r="977" spans="1:25" x14ac:dyDescent="0.3">
      <c r="A977" s="4" t="s">
        <v>86</v>
      </c>
      <c r="B977" s="4">
        <v>2002</v>
      </c>
      <c r="C977" s="4" t="s">
        <v>23</v>
      </c>
      <c r="D977" s="4" t="str">
        <f>IF(Table1_2[[#This Row],[Life Span ]]&lt;65,"Low",IF(Table1_2[[#This Row],[Life Span ]]&lt;75,"Medium","High"))</f>
        <v>Low</v>
      </c>
      <c r="E977" s="4">
        <v>56.6</v>
      </c>
      <c r="F977" s="4">
        <v>298</v>
      </c>
      <c r="G977" s="4">
        <f>AVERAGE(Table1_2[[#This Row],[Adult Mortality]],Table1_2[[#This Row],[infant deaths]])</f>
        <v>150.5</v>
      </c>
      <c r="H977" s="4">
        <v>3</v>
      </c>
      <c r="I977" s="4">
        <v>2.08</v>
      </c>
      <c r="J977" s="4">
        <v>0</v>
      </c>
      <c r="K977" s="3">
        <v>92</v>
      </c>
      <c r="L977" s="4">
        <v>32</v>
      </c>
      <c r="M977" s="4">
        <v>19.100000000000001</v>
      </c>
      <c r="N977" s="4">
        <v>6</v>
      </c>
      <c r="O977" s="4">
        <v>86</v>
      </c>
      <c r="P977" s="4">
        <v>3.75</v>
      </c>
      <c r="Q977" s="4">
        <v>87</v>
      </c>
      <c r="R977" s="4">
        <v>2.5</v>
      </c>
      <c r="S977" s="4">
        <v>7483.15</v>
      </c>
      <c r="T977" s="4">
        <v>1231122</v>
      </c>
      <c r="U977" s="4">
        <v>9.8000000000000007</v>
      </c>
      <c r="V977" s="4">
        <v>9.8000000000000007</v>
      </c>
      <c r="W977" s="4">
        <v>0.39200000000000002</v>
      </c>
      <c r="X977" s="4">
        <v>7</v>
      </c>
      <c r="Y977" s="4"/>
    </row>
    <row r="978" spans="1:25" x14ac:dyDescent="0.3">
      <c r="A978" s="4" t="s">
        <v>86</v>
      </c>
      <c r="B978" s="4">
        <v>2001</v>
      </c>
      <c r="C978" s="4" t="s">
        <v>23</v>
      </c>
      <c r="D978" s="4" t="str">
        <f>IF(Table1_2[[#This Row],[Life Span ]]&lt;65,"Low",IF(Table1_2[[#This Row],[Life Span ]]&lt;75,"Medium","High"))</f>
        <v>Low</v>
      </c>
      <c r="E978" s="4">
        <v>56.3</v>
      </c>
      <c r="F978" s="4">
        <v>3</v>
      </c>
      <c r="G978" s="4">
        <f>AVERAGE(Table1_2[[#This Row],[Adult Mortality]],Table1_2[[#This Row],[infant deaths]])</f>
        <v>3</v>
      </c>
      <c r="H978" s="4">
        <v>3</v>
      </c>
      <c r="I978" s="4">
        <v>2.25</v>
      </c>
      <c r="J978" s="4">
        <v>0</v>
      </c>
      <c r="K978" s="3">
        <v>91</v>
      </c>
      <c r="L978" s="4">
        <v>99</v>
      </c>
      <c r="M978" s="4">
        <v>18.5</v>
      </c>
      <c r="N978" s="4">
        <v>6</v>
      </c>
      <c r="O978" s="4">
        <v>85</v>
      </c>
      <c r="P978" s="4">
        <v>3.71</v>
      </c>
      <c r="Q978" s="4">
        <v>87</v>
      </c>
      <c r="R978" s="4">
        <v>2.2999999999999998</v>
      </c>
      <c r="S978" s="4">
        <v>7483.15</v>
      </c>
      <c r="T978" s="4">
        <v>1231122</v>
      </c>
      <c r="U978" s="4">
        <v>1</v>
      </c>
      <c r="V978" s="4">
        <v>1</v>
      </c>
      <c r="W978" s="4">
        <v>0.38400000000000001</v>
      </c>
      <c r="X978" s="4">
        <v>6.8</v>
      </c>
      <c r="Y978" s="4"/>
    </row>
    <row r="979" spans="1:25" x14ac:dyDescent="0.3">
      <c r="A979" s="4" t="s">
        <v>86</v>
      </c>
      <c r="B979" s="4">
        <v>2000</v>
      </c>
      <c r="C979" s="4" t="s">
        <v>23</v>
      </c>
      <c r="D979" s="4" t="str">
        <f>IF(Table1_2[[#This Row],[Life Span ]]&lt;65,"Low",IF(Table1_2[[#This Row],[Life Span ]]&lt;75,"Medium","High"))</f>
        <v>Low</v>
      </c>
      <c r="E979" s="4">
        <v>55.9</v>
      </c>
      <c r="F979" s="4">
        <v>33</v>
      </c>
      <c r="G979" s="4">
        <f>AVERAGE(Table1_2[[#This Row],[Adult Mortality]],Table1_2[[#This Row],[infant deaths]])</f>
        <v>18</v>
      </c>
      <c r="H979" s="4">
        <v>3</v>
      </c>
      <c r="I979" s="4">
        <v>2.1800000000000002</v>
      </c>
      <c r="J979" s="4">
        <v>0</v>
      </c>
      <c r="K979" s="3">
        <v>91</v>
      </c>
      <c r="L979" s="4">
        <v>336</v>
      </c>
      <c r="M979" s="4">
        <v>18</v>
      </c>
      <c r="N979" s="4">
        <v>6</v>
      </c>
      <c r="O979" s="4">
        <v>84</v>
      </c>
      <c r="P979" s="4">
        <v>3.61</v>
      </c>
      <c r="Q979" s="4">
        <v>8</v>
      </c>
      <c r="R979" s="4">
        <v>2</v>
      </c>
      <c r="S979" s="4">
        <v>7483.15</v>
      </c>
      <c r="T979" s="4">
        <v>1231122</v>
      </c>
      <c r="U979" s="4">
        <v>1.2</v>
      </c>
      <c r="V979" s="4">
        <v>1.2</v>
      </c>
      <c r="W979" s="4">
        <v>0.377</v>
      </c>
      <c r="X979" s="4">
        <v>6.5</v>
      </c>
      <c r="Y979" s="4"/>
    </row>
    <row r="980" spans="1:25" x14ac:dyDescent="0.3">
      <c r="A980" s="4" t="s">
        <v>87</v>
      </c>
      <c r="B980" s="4">
        <v>2015</v>
      </c>
      <c r="C980" s="4" t="s">
        <v>23</v>
      </c>
      <c r="D980" s="4" t="str">
        <f>IF(Table1_2[[#This Row],[Life Span ]]&lt;65,"Low",IF(Table1_2[[#This Row],[Life Span ]]&lt;75,"Medium","High"))</f>
        <v>Medium</v>
      </c>
      <c r="E980" s="4">
        <v>74.400000000000006</v>
      </c>
      <c r="F980" s="4">
        <v>129</v>
      </c>
      <c r="G980" s="4">
        <f>AVERAGE(Table1_2[[#This Row],[Adult Mortality]],Table1_2[[#This Row],[infant deaths]])</f>
        <v>65</v>
      </c>
      <c r="H980" s="4">
        <v>1</v>
      </c>
      <c r="I980" s="4">
        <v>6.13</v>
      </c>
      <c r="J980" s="4">
        <v>0</v>
      </c>
      <c r="K980" s="3">
        <v>94</v>
      </c>
      <c r="L980" s="4">
        <v>431</v>
      </c>
      <c r="M980" s="4">
        <v>56.2</v>
      </c>
      <c r="N980" s="4">
        <v>1</v>
      </c>
      <c r="O980" s="4">
        <v>91</v>
      </c>
      <c r="P980" s="4">
        <v>3.61</v>
      </c>
      <c r="Q980" s="4">
        <v>94</v>
      </c>
      <c r="R980" s="4">
        <v>0.1</v>
      </c>
      <c r="S980" s="4">
        <v>3764.64912</v>
      </c>
      <c r="T980" s="4">
        <v>37171</v>
      </c>
      <c r="U980" s="4">
        <v>2.7</v>
      </c>
      <c r="V980" s="4">
        <v>2.8</v>
      </c>
      <c r="W980" s="4">
        <v>0.76800000000000002</v>
      </c>
      <c r="X980" s="4">
        <v>13.9</v>
      </c>
      <c r="Y980" s="4"/>
    </row>
    <row r="981" spans="1:25" x14ac:dyDescent="0.3">
      <c r="A981" s="4" t="s">
        <v>87</v>
      </c>
      <c r="B981" s="4">
        <v>2014</v>
      </c>
      <c r="C981" s="4" t="s">
        <v>23</v>
      </c>
      <c r="D981" s="4" t="str">
        <f>IF(Table1_2[[#This Row],[Life Span ]]&lt;65,"Low",IF(Table1_2[[#This Row],[Life Span ]]&lt;75,"Medium","High"))</f>
        <v>Medium</v>
      </c>
      <c r="E981" s="4">
        <v>74.5</v>
      </c>
      <c r="F981" s="4">
        <v>125</v>
      </c>
      <c r="G981" s="4">
        <f>AVERAGE(Table1_2[[#This Row],[Adult Mortality]],Table1_2[[#This Row],[infant deaths]])</f>
        <v>63</v>
      </c>
      <c r="H981" s="4">
        <v>1</v>
      </c>
      <c r="I981" s="4">
        <v>6.13</v>
      </c>
      <c r="J981" s="4">
        <v>221.48287500000001</v>
      </c>
      <c r="K981" s="3">
        <v>91</v>
      </c>
      <c r="L981" s="4">
        <v>3188</v>
      </c>
      <c r="M981" s="4">
        <v>55.3</v>
      </c>
      <c r="N981" s="4">
        <v>1</v>
      </c>
      <c r="O981" s="4">
        <v>91</v>
      </c>
      <c r="P981" s="4">
        <v>7.42</v>
      </c>
      <c r="Q981" s="4">
        <v>91</v>
      </c>
      <c r="R981" s="4">
        <v>0.1</v>
      </c>
      <c r="S981" s="4">
        <v>4429.6575000000003</v>
      </c>
      <c r="T981" s="4">
        <v>3727</v>
      </c>
      <c r="U981" s="4">
        <v>2.7</v>
      </c>
      <c r="V981" s="4">
        <v>2.8</v>
      </c>
      <c r="W981" s="4">
        <v>0.75900000000000001</v>
      </c>
      <c r="X981" s="4">
        <v>13.5</v>
      </c>
      <c r="Y981" s="4"/>
    </row>
    <row r="982" spans="1:25" x14ac:dyDescent="0.3">
      <c r="A982" s="4" t="s">
        <v>87</v>
      </c>
      <c r="B982" s="4">
        <v>2013</v>
      </c>
      <c r="C982" s="4" t="s">
        <v>23</v>
      </c>
      <c r="D982" s="4" t="str">
        <f>IF(Table1_2[[#This Row],[Life Span ]]&lt;65,"Low",IF(Table1_2[[#This Row],[Life Span ]]&lt;75,"Medium","High"))</f>
        <v>Medium</v>
      </c>
      <c r="E982" s="4">
        <v>74.5</v>
      </c>
      <c r="F982" s="4">
        <v>128</v>
      </c>
      <c r="G982" s="4">
        <f>AVERAGE(Table1_2[[#This Row],[Adult Mortality]],Table1_2[[#This Row],[infant deaths]])</f>
        <v>64.5</v>
      </c>
      <c r="H982" s="4">
        <v>1</v>
      </c>
      <c r="I982" s="4">
        <v>5.91</v>
      </c>
      <c r="J982" s="4">
        <v>180.37870340000001</v>
      </c>
      <c r="K982" s="3">
        <v>96</v>
      </c>
      <c r="L982" s="4">
        <v>7872</v>
      </c>
      <c r="M982" s="4">
        <v>54.4</v>
      </c>
      <c r="N982" s="4">
        <v>1</v>
      </c>
      <c r="O982" s="4">
        <v>94</v>
      </c>
      <c r="P982" s="4">
        <v>7.25</v>
      </c>
      <c r="Q982" s="4">
        <v>93</v>
      </c>
      <c r="R982" s="4">
        <v>0.1</v>
      </c>
      <c r="S982" s="4">
        <v>4274.3768570000002</v>
      </c>
      <c r="T982" s="4">
        <v>3776</v>
      </c>
      <c r="U982" s="4">
        <v>2.7</v>
      </c>
      <c r="V982" s="4">
        <v>2.8</v>
      </c>
      <c r="W982" s="4">
        <v>0.755</v>
      </c>
      <c r="X982" s="4">
        <v>13.5</v>
      </c>
      <c r="Y982" s="4"/>
    </row>
    <row r="983" spans="1:25" x14ac:dyDescent="0.3">
      <c r="A983" s="4" t="s">
        <v>87</v>
      </c>
      <c r="B983" s="4">
        <v>2012</v>
      </c>
      <c r="C983" s="4" t="s">
        <v>23</v>
      </c>
      <c r="D983" s="4" t="str">
        <f>IF(Table1_2[[#This Row],[Life Span ]]&lt;65,"Low",IF(Table1_2[[#This Row],[Life Span ]]&lt;75,"Medium","High"))</f>
        <v>Medium</v>
      </c>
      <c r="E983" s="4">
        <v>74.2</v>
      </c>
      <c r="F983" s="4">
        <v>13</v>
      </c>
      <c r="G983" s="4">
        <f>AVERAGE(Table1_2[[#This Row],[Adult Mortality]],Table1_2[[#This Row],[infant deaths]])</f>
        <v>7</v>
      </c>
      <c r="H983" s="4">
        <v>1</v>
      </c>
      <c r="I983" s="4">
        <v>7.71</v>
      </c>
      <c r="J983" s="4">
        <v>158.25760249999999</v>
      </c>
      <c r="K983" s="3">
        <v>92</v>
      </c>
      <c r="L983" s="4">
        <v>31</v>
      </c>
      <c r="M983" s="4">
        <v>53.6</v>
      </c>
      <c r="N983" s="4">
        <v>1</v>
      </c>
      <c r="O983" s="4">
        <v>93</v>
      </c>
      <c r="P983" s="4">
        <v>8.57</v>
      </c>
      <c r="Q983" s="4">
        <v>92</v>
      </c>
      <c r="R983" s="4">
        <v>0.1</v>
      </c>
      <c r="S983" s="4">
        <v>4142.8691749999998</v>
      </c>
      <c r="T983" s="4">
        <v>3825</v>
      </c>
      <c r="U983" s="4">
        <v>2.6</v>
      </c>
      <c r="V983" s="4">
        <v>2.8</v>
      </c>
      <c r="W983" s="4">
        <v>0.749</v>
      </c>
      <c r="X983" s="4">
        <v>13.4</v>
      </c>
      <c r="Y983" s="4"/>
    </row>
    <row r="984" spans="1:25" x14ac:dyDescent="0.3">
      <c r="A984" s="4" t="s">
        <v>87</v>
      </c>
      <c r="B984" s="4">
        <v>2011</v>
      </c>
      <c r="C984" s="4" t="s">
        <v>23</v>
      </c>
      <c r="D984" s="4" t="str">
        <f>IF(Table1_2[[#This Row],[Life Span ]]&lt;65,"Low",IF(Table1_2[[#This Row],[Life Span ]]&lt;75,"Medium","High"))</f>
        <v>Medium</v>
      </c>
      <c r="E984" s="4">
        <v>73.900000000000006</v>
      </c>
      <c r="F984" s="4">
        <v>127</v>
      </c>
      <c r="G984" s="4">
        <f>AVERAGE(Table1_2[[#This Row],[Adult Mortality]],Table1_2[[#This Row],[infant deaths]])</f>
        <v>64</v>
      </c>
      <c r="H984" s="4">
        <v>1</v>
      </c>
      <c r="I984" s="4">
        <v>8.14</v>
      </c>
      <c r="J984" s="4">
        <v>198.94875999999999</v>
      </c>
      <c r="K984" s="3">
        <v>89</v>
      </c>
      <c r="L984" s="4">
        <v>64</v>
      </c>
      <c r="M984" s="4">
        <v>52.8</v>
      </c>
      <c r="N984" s="4">
        <v>1</v>
      </c>
      <c r="O984" s="4">
        <v>88</v>
      </c>
      <c r="P984" s="4">
        <v>9.3800000000000008</v>
      </c>
      <c r="Q984" s="4">
        <v>94</v>
      </c>
      <c r="R984" s="4">
        <v>0.1</v>
      </c>
      <c r="S984" s="4">
        <v>3725.6322100000002</v>
      </c>
      <c r="T984" s="4">
        <v>3875</v>
      </c>
      <c r="U984" s="4">
        <v>2.6</v>
      </c>
      <c r="V984" s="4">
        <v>2.8</v>
      </c>
      <c r="W984" s="4">
        <v>0.74199999999999999</v>
      </c>
      <c r="X984" s="4">
        <v>13.3</v>
      </c>
      <c r="Y984" s="4"/>
    </row>
    <row r="985" spans="1:25" x14ac:dyDescent="0.3">
      <c r="A985" s="4" t="s">
        <v>87</v>
      </c>
      <c r="B985" s="4">
        <v>2010</v>
      </c>
      <c r="C985" s="4" t="s">
        <v>23</v>
      </c>
      <c r="D985" s="4" t="str">
        <f>IF(Table1_2[[#This Row],[Life Span ]]&lt;65,"Low",IF(Table1_2[[#This Row],[Life Span ]]&lt;75,"Medium","High"))</f>
        <v>Medium</v>
      </c>
      <c r="E985" s="4">
        <v>73.8</v>
      </c>
      <c r="F985" s="4">
        <v>132</v>
      </c>
      <c r="G985" s="4">
        <f>AVERAGE(Table1_2[[#This Row],[Adult Mortality]],Table1_2[[#This Row],[infant deaths]])</f>
        <v>66.5</v>
      </c>
      <c r="H985" s="4">
        <v>1</v>
      </c>
      <c r="I985" s="4">
        <v>7.24</v>
      </c>
      <c r="J985" s="4">
        <v>194.1732658</v>
      </c>
      <c r="K985" s="3">
        <v>95</v>
      </c>
      <c r="L985" s="4">
        <v>22</v>
      </c>
      <c r="M985" s="4">
        <v>52</v>
      </c>
      <c r="N985" s="4">
        <v>1</v>
      </c>
      <c r="O985" s="4">
        <v>88</v>
      </c>
      <c r="P985" s="4">
        <v>1.5</v>
      </c>
      <c r="Q985" s="4">
        <v>92</v>
      </c>
      <c r="R985" s="4">
        <v>0.1</v>
      </c>
      <c r="S985" s="4">
        <v>2964.4773399999999</v>
      </c>
      <c r="T985" s="4">
        <v>3926</v>
      </c>
      <c r="U985" s="4">
        <v>2.6</v>
      </c>
      <c r="V985" s="4">
        <v>2.8</v>
      </c>
      <c r="W985" s="4">
        <v>0.73799999999999999</v>
      </c>
      <c r="X985" s="4">
        <v>13.3</v>
      </c>
      <c r="Y985" s="4"/>
    </row>
    <row r="986" spans="1:25" x14ac:dyDescent="0.3">
      <c r="A986" s="4" t="s">
        <v>87</v>
      </c>
      <c r="B986" s="4">
        <v>2009</v>
      </c>
      <c r="C986" s="4" t="s">
        <v>23</v>
      </c>
      <c r="D986" s="4" t="str">
        <f>IF(Table1_2[[#This Row],[Life Span ]]&lt;65,"Low",IF(Table1_2[[#This Row],[Life Span ]]&lt;75,"Medium","High"))</f>
        <v>Medium</v>
      </c>
      <c r="E986" s="4">
        <v>73.2</v>
      </c>
      <c r="F986" s="4">
        <v>133</v>
      </c>
      <c r="G986" s="4">
        <f>AVERAGE(Table1_2[[#This Row],[Adult Mortality]],Table1_2[[#This Row],[infant deaths]])</f>
        <v>67</v>
      </c>
      <c r="H986" s="4">
        <v>1</v>
      </c>
      <c r="I986" s="4">
        <v>6.66</v>
      </c>
      <c r="J986" s="4">
        <v>18.5314303</v>
      </c>
      <c r="K986" s="3">
        <v>54</v>
      </c>
      <c r="L986" s="4">
        <v>23</v>
      </c>
      <c r="M986" s="4">
        <v>51.3</v>
      </c>
      <c r="N986" s="4">
        <v>1</v>
      </c>
      <c r="O986" s="4">
        <v>93</v>
      </c>
      <c r="P986" s="4">
        <v>1.19</v>
      </c>
      <c r="Q986" s="4">
        <v>88</v>
      </c>
      <c r="R986" s="4">
        <v>0.1</v>
      </c>
      <c r="S986" s="4">
        <v>276.58851199999998</v>
      </c>
      <c r="T986" s="4">
        <v>3978</v>
      </c>
      <c r="U986" s="4">
        <v>2.6</v>
      </c>
      <c r="V986" s="4">
        <v>2.8</v>
      </c>
      <c r="W986" s="4">
        <v>0.73399999999999999</v>
      </c>
      <c r="X986" s="4">
        <v>12.8</v>
      </c>
      <c r="Y986" s="4"/>
    </row>
    <row r="987" spans="1:25" x14ac:dyDescent="0.3">
      <c r="A987" s="4" t="s">
        <v>87</v>
      </c>
      <c r="B987" s="4">
        <v>2008</v>
      </c>
      <c r="C987" s="4" t="s">
        <v>23</v>
      </c>
      <c r="D987" s="4" t="str">
        <f>IF(Table1_2[[#This Row],[Life Span ]]&lt;65,"Low",IF(Table1_2[[#This Row],[Life Span ]]&lt;75,"Medium","High"))</f>
        <v>Medium</v>
      </c>
      <c r="E987" s="4">
        <v>73.900000000000006</v>
      </c>
      <c r="F987" s="4">
        <v>128</v>
      </c>
      <c r="G987" s="4">
        <f>AVERAGE(Table1_2[[#This Row],[Adult Mortality]],Table1_2[[#This Row],[infant deaths]])</f>
        <v>64.5</v>
      </c>
      <c r="H987" s="4">
        <v>1</v>
      </c>
      <c r="I987" s="4">
        <v>7.17</v>
      </c>
      <c r="J987" s="4">
        <v>151.76256699999999</v>
      </c>
      <c r="K987" s="3">
        <v>89</v>
      </c>
      <c r="L987" s="4">
        <v>56</v>
      </c>
      <c r="M987" s="4">
        <v>5.5</v>
      </c>
      <c r="N987" s="4">
        <v>1</v>
      </c>
      <c r="O987" s="4">
        <v>9</v>
      </c>
      <c r="P987" s="4">
        <v>8.99</v>
      </c>
      <c r="Q987" s="4">
        <v>92</v>
      </c>
      <c r="R987" s="4">
        <v>0.1</v>
      </c>
      <c r="S987" s="4">
        <v>3174.9490999999998</v>
      </c>
      <c r="T987" s="4">
        <v>43</v>
      </c>
      <c r="U987" s="4">
        <v>2.6</v>
      </c>
      <c r="V987" s="4">
        <v>2.8</v>
      </c>
      <c r="W987" s="4">
        <v>0.73499999999999999</v>
      </c>
      <c r="X987" s="4">
        <v>13.1</v>
      </c>
      <c r="Y987" s="4"/>
    </row>
    <row r="988" spans="1:25" x14ac:dyDescent="0.3">
      <c r="A988" s="4" t="s">
        <v>87</v>
      </c>
      <c r="B988" s="4">
        <v>2007</v>
      </c>
      <c r="C988" s="4" t="s">
        <v>23</v>
      </c>
      <c r="D988" s="4" t="str">
        <f>IF(Table1_2[[#This Row],[Life Span ]]&lt;65,"Low",IF(Table1_2[[#This Row],[Life Span ]]&lt;75,"Medium","High"))</f>
        <v>Medium</v>
      </c>
      <c r="E988" s="4">
        <v>74.400000000000006</v>
      </c>
      <c r="F988" s="4">
        <v>12</v>
      </c>
      <c r="G988" s="4">
        <f>AVERAGE(Table1_2[[#This Row],[Adult Mortality]],Table1_2[[#This Row],[infant deaths]])</f>
        <v>6.5</v>
      </c>
      <c r="H988" s="4">
        <v>1</v>
      </c>
      <c r="I988" s="4">
        <v>8.65</v>
      </c>
      <c r="J988" s="4">
        <v>106.164686</v>
      </c>
      <c r="K988" s="3">
        <v>94</v>
      </c>
      <c r="L988" s="4">
        <v>44</v>
      </c>
      <c r="M988" s="4">
        <v>49.9</v>
      </c>
      <c r="N988" s="4">
        <v>1</v>
      </c>
      <c r="O988" s="4">
        <v>88</v>
      </c>
      <c r="P988" s="4">
        <v>8.17</v>
      </c>
      <c r="Q988" s="4">
        <v>98</v>
      </c>
      <c r="R988" s="4">
        <v>0.1</v>
      </c>
      <c r="S988" s="4">
        <v>2492.12878</v>
      </c>
      <c r="T988" s="4">
        <v>482</v>
      </c>
      <c r="U988" s="4">
        <v>2.7</v>
      </c>
      <c r="V988" s="4">
        <v>2.9</v>
      </c>
      <c r="W988" s="4">
        <v>0.72199999999999998</v>
      </c>
      <c r="X988" s="4">
        <v>12.5</v>
      </c>
      <c r="Y988" s="4"/>
    </row>
    <row r="989" spans="1:25" x14ac:dyDescent="0.3">
      <c r="A989" s="4" t="s">
        <v>87</v>
      </c>
      <c r="B989" s="4">
        <v>2006</v>
      </c>
      <c r="C989" s="4" t="s">
        <v>23</v>
      </c>
      <c r="D989" s="4" t="str">
        <f>IF(Table1_2[[#This Row],[Life Span ]]&lt;65,"Low",IF(Table1_2[[#This Row],[Life Span ]]&lt;75,"Medium","High"))</f>
        <v>Medium</v>
      </c>
      <c r="E989" s="4">
        <v>73.900000000000006</v>
      </c>
      <c r="F989" s="4">
        <v>126</v>
      </c>
      <c r="G989" s="4">
        <f>AVERAGE(Table1_2[[#This Row],[Adult Mortality]],Table1_2[[#This Row],[infant deaths]])</f>
        <v>63.5</v>
      </c>
      <c r="H989" s="4">
        <v>1</v>
      </c>
      <c r="I989" s="4">
        <v>6.18</v>
      </c>
      <c r="J989" s="4">
        <v>110.11382860000001</v>
      </c>
      <c r="K989" s="3">
        <v>84</v>
      </c>
      <c r="L989" s="4">
        <v>334</v>
      </c>
      <c r="M989" s="4">
        <v>49.2</v>
      </c>
      <c r="N989" s="4">
        <v>1</v>
      </c>
      <c r="O989" s="4">
        <v>89</v>
      </c>
      <c r="P989" s="4">
        <v>8.39</v>
      </c>
      <c r="Q989" s="4">
        <v>88</v>
      </c>
      <c r="R989" s="4">
        <v>0.1</v>
      </c>
      <c r="S989" s="4">
        <v>1872.68416</v>
      </c>
      <c r="T989" s="4">
        <v>4136</v>
      </c>
      <c r="U989" s="4">
        <v>2.7</v>
      </c>
      <c r="V989" s="4">
        <v>2.9</v>
      </c>
      <c r="W989" s="4">
        <v>0.71399999999999997</v>
      </c>
      <c r="X989" s="4">
        <v>12.6</v>
      </c>
      <c r="Y989" s="4"/>
    </row>
    <row r="990" spans="1:25" x14ac:dyDescent="0.3">
      <c r="A990" s="4" t="s">
        <v>87</v>
      </c>
      <c r="B990" s="4">
        <v>2005</v>
      </c>
      <c r="C990" s="4" t="s">
        <v>23</v>
      </c>
      <c r="D990" s="4" t="str">
        <f>IF(Table1_2[[#This Row],[Life Span ]]&lt;65,"Low",IF(Table1_2[[#This Row],[Life Span ]]&lt;75,"Medium","High"))</f>
        <v>Medium</v>
      </c>
      <c r="E990" s="4">
        <v>73.900000000000006</v>
      </c>
      <c r="F990" s="4">
        <v>128</v>
      </c>
      <c r="G990" s="4">
        <f>AVERAGE(Table1_2[[#This Row],[Adult Mortality]],Table1_2[[#This Row],[infant deaths]])</f>
        <v>64.5</v>
      </c>
      <c r="H990" s="4">
        <v>1</v>
      </c>
      <c r="I990" s="4">
        <v>4.7</v>
      </c>
      <c r="J990" s="4">
        <v>9.4448754150000003</v>
      </c>
      <c r="K990" s="3">
        <v>79</v>
      </c>
      <c r="L990" s="4">
        <v>1356</v>
      </c>
      <c r="M990" s="4">
        <v>48.6</v>
      </c>
      <c r="N990" s="4">
        <v>1</v>
      </c>
      <c r="O990" s="4">
        <v>82</v>
      </c>
      <c r="P990" s="4">
        <v>8.6</v>
      </c>
      <c r="Q990" s="4">
        <v>82</v>
      </c>
      <c r="R990" s="4">
        <v>0.1</v>
      </c>
      <c r="S990" s="4">
        <v>153.57521</v>
      </c>
      <c r="T990" s="4">
        <v>419</v>
      </c>
      <c r="U990" s="4">
        <v>2.8</v>
      </c>
      <c r="V990" s="4">
        <v>2.9</v>
      </c>
      <c r="W990" s="4">
        <v>0.70299999999999996</v>
      </c>
      <c r="X990" s="4">
        <v>12.2</v>
      </c>
      <c r="Y990" s="4"/>
    </row>
    <row r="991" spans="1:25" x14ac:dyDescent="0.3">
      <c r="A991" s="4" t="s">
        <v>87</v>
      </c>
      <c r="B991" s="4">
        <v>2004</v>
      </c>
      <c r="C991" s="4" t="s">
        <v>23</v>
      </c>
      <c r="D991" s="4" t="str">
        <f>IF(Table1_2[[#This Row],[Life Span ]]&lt;65,"Low",IF(Table1_2[[#This Row],[Life Span ]]&lt;75,"Medium","High"))</f>
        <v>Medium</v>
      </c>
      <c r="E991" s="4">
        <v>72.3</v>
      </c>
      <c r="F991" s="4">
        <v>134</v>
      </c>
      <c r="G991" s="4">
        <f>AVERAGE(Table1_2[[#This Row],[Adult Mortality]],Table1_2[[#This Row],[infant deaths]])</f>
        <v>67.5</v>
      </c>
      <c r="H991" s="4">
        <v>1</v>
      </c>
      <c r="I991" s="4">
        <v>3.74</v>
      </c>
      <c r="J991" s="4">
        <v>7.1325647679999999</v>
      </c>
      <c r="K991" s="3">
        <v>64</v>
      </c>
      <c r="L991" s="4">
        <v>6847</v>
      </c>
      <c r="M991" s="4">
        <v>48.1</v>
      </c>
      <c r="N991" s="4">
        <v>1</v>
      </c>
      <c r="O991" s="4">
        <v>66</v>
      </c>
      <c r="P991" s="4">
        <v>8.5299999999999994</v>
      </c>
      <c r="Q991" s="4">
        <v>78</v>
      </c>
      <c r="R991" s="4">
        <v>0.1</v>
      </c>
      <c r="S991" s="4">
        <v>127.367228</v>
      </c>
      <c r="T991" s="4">
        <v>4245</v>
      </c>
      <c r="U991" s="4">
        <v>2.8</v>
      </c>
      <c r="V991" s="4">
        <v>3</v>
      </c>
      <c r="W991" s="4">
        <v>0.69399999999999995</v>
      </c>
      <c r="X991" s="4">
        <v>12</v>
      </c>
      <c r="Y991" s="4"/>
    </row>
    <row r="992" spans="1:25" x14ac:dyDescent="0.3">
      <c r="A992" s="4" t="s">
        <v>87</v>
      </c>
      <c r="B992" s="4">
        <v>2003</v>
      </c>
      <c r="C992" s="4" t="s">
        <v>23</v>
      </c>
      <c r="D992" s="4" t="str">
        <f>IF(Table1_2[[#This Row],[Life Span ]]&lt;65,"Low",IF(Table1_2[[#This Row],[Life Span ]]&lt;75,"Medium","High"))</f>
        <v>Medium</v>
      </c>
      <c r="E992" s="4">
        <v>72.7</v>
      </c>
      <c r="F992" s="4">
        <v>132</v>
      </c>
      <c r="G992" s="4">
        <f>AVERAGE(Table1_2[[#This Row],[Adult Mortality]],Table1_2[[#This Row],[infant deaths]])</f>
        <v>66.5</v>
      </c>
      <c r="H992" s="4">
        <v>1</v>
      </c>
      <c r="I992" s="4">
        <v>3.36</v>
      </c>
      <c r="J992" s="4">
        <v>70.541852520000006</v>
      </c>
      <c r="K992" s="3">
        <v>48</v>
      </c>
      <c r="L992" s="4">
        <v>216</v>
      </c>
      <c r="M992" s="4">
        <v>47.5</v>
      </c>
      <c r="N992" s="4">
        <v>2</v>
      </c>
      <c r="O992" s="4">
        <v>74</v>
      </c>
      <c r="P992" s="4">
        <v>8.49</v>
      </c>
      <c r="Q992" s="4">
        <v>75</v>
      </c>
      <c r="R992" s="4">
        <v>0.1</v>
      </c>
      <c r="S992" s="4">
        <v>928.18227000000002</v>
      </c>
      <c r="T992" s="4">
        <v>431</v>
      </c>
      <c r="U992" s="4">
        <v>2.9</v>
      </c>
      <c r="V992" s="4">
        <v>3</v>
      </c>
      <c r="W992" s="4">
        <v>0.68400000000000005</v>
      </c>
      <c r="X992" s="4">
        <v>11.8</v>
      </c>
      <c r="Y992" s="4"/>
    </row>
    <row r="993" spans="1:25" x14ac:dyDescent="0.3">
      <c r="A993" s="4" t="s">
        <v>87</v>
      </c>
      <c r="B993" s="4">
        <v>2002</v>
      </c>
      <c r="C993" s="4" t="s">
        <v>23</v>
      </c>
      <c r="D993" s="4" t="str">
        <f>IF(Table1_2[[#This Row],[Life Span ]]&lt;65,"Low",IF(Table1_2[[#This Row],[Life Span ]]&lt;75,"Medium","High"))</f>
        <v>Medium</v>
      </c>
      <c r="E993" s="4">
        <v>71.7</v>
      </c>
      <c r="F993" s="4">
        <v>142</v>
      </c>
      <c r="G993" s="4">
        <f>AVERAGE(Table1_2[[#This Row],[Adult Mortality]],Table1_2[[#This Row],[infant deaths]])</f>
        <v>72</v>
      </c>
      <c r="H993" s="4">
        <v>2</v>
      </c>
      <c r="I993" s="4">
        <v>2.72</v>
      </c>
      <c r="J993" s="4">
        <v>60.558182909999999</v>
      </c>
      <c r="K993" s="3">
        <v>51</v>
      </c>
      <c r="L993" s="4">
        <v>199</v>
      </c>
      <c r="M993" s="4">
        <v>47</v>
      </c>
      <c r="N993" s="4">
        <v>2</v>
      </c>
      <c r="O993" s="4">
        <v>89</v>
      </c>
      <c r="P993" s="4">
        <v>8.7200000000000006</v>
      </c>
      <c r="Q993" s="4">
        <v>84</v>
      </c>
      <c r="R993" s="4">
        <v>0.1</v>
      </c>
      <c r="S993" s="4">
        <v>779.38459350000005</v>
      </c>
      <c r="T993" s="4">
        <v>4357</v>
      </c>
      <c r="U993" s="4">
        <v>2.9</v>
      </c>
      <c r="V993" s="4">
        <v>3</v>
      </c>
      <c r="W993" s="4">
        <v>0.67700000000000005</v>
      </c>
      <c r="X993" s="4">
        <v>11.8</v>
      </c>
      <c r="Y993" s="4"/>
    </row>
    <row r="994" spans="1:25" x14ac:dyDescent="0.3">
      <c r="A994" s="4" t="s">
        <v>87</v>
      </c>
      <c r="B994" s="4">
        <v>2001</v>
      </c>
      <c r="C994" s="4" t="s">
        <v>23</v>
      </c>
      <c r="D994" s="4" t="str">
        <f>IF(Table1_2[[#This Row],[Life Span ]]&lt;65,"Low",IF(Table1_2[[#This Row],[Life Span ]]&lt;75,"Medium","High"))</f>
        <v>Medium</v>
      </c>
      <c r="E994" s="4">
        <v>73</v>
      </c>
      <c r="F994" s="4">
        <v>121</v>
      </c>
      <c r="G994" s="4">
        <f>AVERAGE(Table1_2[[#This Row],[Adult Mortality]],Table1_2[[#This Row],[infant deaths]])</f>
        <v>61.5</v>
      </c>
      <c r="H994" s="4">
        <v>2</v>
      </c>
      <c r="I994" s="4">
        <v>2.76</v>
      </c>
      <c r="J994" s="4">
        <v>57.103188250000002</v>
      </c>
      <c r="K994" s="3">
        <v>61</v>
      </c>
      <c r="L994" s="4">
        <v>35</v>
      </c>
      <c r="M994" s="4">
        <v>46.5</v>
      </c>
      <c r="N994" s="4">
        <v>2</v>
      </c>
      <c r="O994" s="4">
        <v>83</v>
      </c>
      <c r="P994" s="4">
        <v>7.82</v>
      </c>
      <c r="Q994" s="4">
        <v>87</v>
      </c>
      <c r="R994" s="4">
        <v>0.1</v>
      </c>
      <c r="S994" s="4">
        <v>733.97414200000003</v>
      </c>
      <c r="T994" s="4">
        <v>43864</v>
      </c>
      <c r="U994" s="4">
        <v>3</v>
      </c>
      <c r="V994" s="4">
        <v>3.1</v>
      </c>
      <c r="W994" s="4">
        <v>0.67300000000000004</v>
      </c>
      <c r="X994" s="4">
        <v>11.7</v>
      </c>
      <c r="Y994" s="4"/>
    </row>
    <row r="995" spans="1:25" x14ac:dyDescent="0.3">
      <c r="A995" s="4" t="s">
        <v>87</v>
      </c>
      <c r="B995" s="4">
        <v>2000</v>
      </c>
      <c r="C995" s="4" t="s">
        <v>23</v>
      </c>
      <c r="D995" s="4" t="str">
        <f>IF(Table1_2[[#This Row],[Life Span ]]&lt;65,"Low",IF(Table1_2[[#This Row],[Life Span ]]&lt;75,"Medium","High"))</f>
        <v>Medium</v>
      </c>
      <c r="E995" s="4">
        <v>71.8</v>
      </c>
      <c r="F995" s="4">
        <v>129</v>
      </c>
      <c r="G995" s="4">
        <f>AVERAGE(Table1_2[[#This Row],[Adult Mortality]],Table1_2[[#This Row],[infant deaths]])</f>
        <v>65.5</v>
      </c>
      <c r="H995" s="4">
        <v>2</v>
      </c>
      <c r="I995" s="4">
        <v>3.28</v>
      </c>
      <c r="J995" s="4">
        <v>47.817041830000001</v>
      </c>
      <c r="K995" s="3">
        <v>55</v>
      </c>
      <c r="L995" s="4">
        <v>50</v>
      </c>
      <c r="M995" s="4">
        <v>46</v>
      </c>
      <c r="N995" s="4">
        <v>2</v>
      </c>
      <c r="O995" s="4">
        <v>81</v>
      </c>
      <c r="P995" s="4">
        <v>6.94</v>
      </c>
      <c r="Q995" s="4">
        <v>8</v>
      </c>
      <c r="R995" s="4">
        <v>0.1</v>
      </c>
      <c r="S995" s="4">
        <v>691.99771099999998</v>
      </c>
      <c r="T995" s="4">
        <v>44183</v>
      </c>
      <c r="U995" s="4">
        <v>3.1</v>
      </c>
      <c r="V995" s="4">
        <v>3.1</v>
      </c>
      <c r="W995" s="4">
        <v>0</v>
      </c>
      <c r="X995" s="4">
        <v>11.4</v>
      </c>
      <c r="Y995" s="4"/>
    </row>
    <row r="996" spans="1:25" x14ac:dyDescent="0.3">
      <c r="A996" s="4" t="s">
        <v>88</v>
      </c>
      <c r="B996" s="4">
        <v>2015</v>
      </c>
      <c r="C996" s="4" t="s">
        <v>31</v>
      </c>
      <c r="D996" s="4" t="str">
        <f>IF(Table1_2[[#This Row],[Life Span ]]&lt;65,"Low",IF(Table1_2[[#This Row],[Life Span ]]&lt;75,"Medium","High"))</f>
        <v>High</v>
      </c>
      <c r="E996" s="4">
        <v>81</v>
      </c>
      <c r="F996" s="4">
        <v>68</v>
      </c>
      <c r="G996" s="4">
        <f>AVERAGE(Table1_2[[#This Row],[Adult Mortality]],Table1_2[[#This Row],[infant deaths]])</f>
        <v>35</v>
      </c>
      <c r="H996" s="4">
        <v>2</v>
      </c>
      <c r="I996" s="4">
        <v>11.03</v>
      </c>
      <c r="J996" s="4">
        <v>0</v>
      </c>
      <c r="K996" s="3">
        <v>88</v>
      </c>
      <c r="L996" s="4">
        <v>2464</v>
      </c>
      <c r="M996" s="4">
        <v>62.3</v>
      </c>
      <c r="N996" s="4">
        <v>3</v>
      </c>
      <c r="O996" s="4">
        <v>94</v>
      </c>
      <c r="P996" s="4">
        <v>6.94</v>
      </c>
      <c r="Q996" s="4">
        <v>95</v>
      </c>
      <c r="R996" s="4">
        <v>0.1</v>
      </c>
      <c r="S996" s="4">
        <v>41176.881580000001</v>
      </c>
      <c r="T996" s="4">
        <v>81686611</v>
      </c>
      <c r="U996" s="4">
        <v>1.1000000000000001</v>
      </c>
      <c r="V996" s="4">
        <v>1.1000000000000001</v>
      </c>
      <c r="W996" s="4">
        <v>0.92400000000000004</v>
      </c>
      <c r="X996" s="4">
        <v>17.100000000000001</v>
      </c>
      <c r="Y996" s="4"/>
    </row>
    <row r="997" spans="1:25" x14ac:dyDescent="0.3">
      <c r="A997" s="4" t="s">
        <v>88</v>
      </c>
      <c r="B997" s="4">
        <v>2014</v>
      </c>
      <c r="C997" s="4" t="s">
        <v>31</v>
      </c>
      <c r="D997" s="4" t="str">
        <f>IF(Table1_2[[#This Row],[Life Span ]]&lt;65,"Low",IF(Table1_2[[#This Row],[Life Span ]]&lt;75,"Medium","High"))</f>
        <v>High</v>
      </c>
      <c r="E997" s="4">
        <v>89</v>
      </c>
      <c r="F997" s="4">
        <v>69</v>
      </c>
      <c r="G997" s="4">
        <f>AVERAGE(Table1_2[[#This Row],[Adult Mortality]],Table1_2[[#This Row],[infant deaths]])</f>
        <v>35.5</v>
      </c>
      <c r="H997" s="4">
        <v>2</v>
      </c>
      <c r="I997" s="4">
        <v>11.03</v>
      </c>
      <c r="J997" s="4">
        <v>941.75629089999995</v>
      </c>
      <c r="K997" s="3">
        <v>88</v>
      </c>
      <c r="L997" s="4">
        <v>443</v>
      </c>
      <c r="M997" s="4">
        <v>61.9</v>
      </c>
      <c r="N997" s="4">
        <v>3</v>
      </c>
      <c r="O997" s="4">
        <v>94</v>
      </c>
      <c r="P997" s="4">
        <v>11.3</v>
      </c>
      <c r="Q997" s="4">
        <v>95</v>
      </c>
      <c r="R997" s="4">
        <v>0.1</v>
      </c>
      <c r="S997" s="4">
        <v>4792.6528799999996</v>
      </c>
      <c r="T997" s="4">
        <v>89825</v>
      </c>
      <c r="U997" s="4">
        <v>1.1000000000000001</v>
      </c>
      <c r="V997" s="4">
        <v>1.1000000000000001</v>
      </c>
      <c r="W997" s="4">
        <v>0.92</v>
      </c>
      <c r="X997" s="4">
        <v>17</v>
      </c>
      <c r="Y997" s="4"/>
    </row>
    <row r="998" spans="1:25" x14ac:dyDescent="0.3">
      <c r="A998" s="4" t="s">
        <v>88</v>
      </c>
      <c r="B998" s="4">
        <v>2013</v>
      </c>
      <c r="C998" s="4" t="s">
        <v>31</v>
      </c>
      <c r="D998" s="4" t="str">
        <f>IF(Table1_2[[#This Row],[Life Span ]]&lt;65,"Low",IF(Table1_2[[#This Row],[Life Span ]]&lt;75,"Medium","High"))</f>
        <v>High</v>
      </c>
      <c r="E998" s="4">
        <v>86</v>
      </c>
      <c r="F998" s="4">
        <v>71</v>
      </c>
      <c r="G998" s="4">
        <f>AVERAGE(Table1_2[[#This Row],[Adult Mortality]],Table1_2[[#This Row],[infant deaths]])</f>
        <v>36.5</v>
      </c>
      <c r="H998" s="4">
        <v>2</v>
      </c>
      <c r="I998" s="4">
        <v>10.94</v>
      </c>
      <c r="J998" s="4">
        <v>895.87795029999995</v>
      </c>
      <c r="K998" s="3">
        <v>88</v>
      </c>
      <c r="L998" s="4">
        <v>1771</v>
      </c>
      <c r="M998" s="4">
        <v>61.4</v>
      </c>
      <c r="N998" s="4">
        <v>3</v>
      </c>
      <c r="O998" s="4">
        <v>94</v>
      </c>
      <c r="P998" s="4">
        <v>11.16</v>
      </c>
      <c r="Q998" s="4">
        <v>95</v>
      </c>
      <c r="R998" s="4">
        <v>0.1</v>
      </c>
      <c r="S998" s="4">
        <v>4653.9114300000001</v>
      </c>
      <c r="T998" s="4">
        <v>864565</v>
      </c>
      <c r="U998" s="4">
        <v>1.1000000000000001</v>
      </c>
      <c r="V998" s="4">
        <v>1.1000000000000001</v>
      </c>
      <c r="W998" s="4">
        <v>0.91900000000000004</v>
      </c>
      <c r="X998" s="4">
        <v>16.899999999999999</v>
      </c>
      <c r="Y998" s="4"/>
    </row>
    <row r="999" spans="1:25" x14ac:dyDescent="0.3">
      <c r="A999" s="4" t="s">
        <v>88</v>
      </c>
      <c r="B999" s="4">
        <v>2012</v>
      </c>
      <c r="C999" s="4" t="s">
        <v>31</v>
      </c>
      <c r="D999" s="4" t="str">
        <f>IF(Table1_2[[#This Row],[Life Span ]]&lt;65,"Low",IF(Table1_2[[#This Row],[Life Span ]]&lt;75,"Medium","High"))</f>
        <v>High</v>
      </c>
      <c r="E999" s="4">
        <v>86</v>
      </c>
      <c r="F999" s="4">
        <v>71</v>
      </c>
      <c r="G999" s="4">
        <f>AVERAGE(Table1_2[[#This Row],[Adult Mortality]],Table1_2[[#This Row],[infant deaths]])</f>
        <v>36.5</v>
      </c>
      <c r="H999" s="4">
        <v>2</v>
      </c>
      <c r="I999" s="4">
        <v>11.18</v>
      </c>
      <c r="J999" s="4">
        <v>839.91332</v>
      </c>
      <c r="K999" s="3">
        <v>88</v>
      </c>
      <c r="L999" s="4">
        <v>166</v>
      </c>
      <c r="M999" s="4">
        <v>6.9</v>
      </c>
      <c r="N999" s="4">
        <v>3</v>
      </c>
      <c r="O999" s="4">
        <v>94</v>
      </c>
      <c r="P999" s="4">
        <v>1.99</v>
      </c>
      <c r="Q999" s="4">
        <v>95</v>
      </c>
      <c r="R999" s="4">
        <v>0.1</v>
      </c>
      <c r="S999" s="4">
        <v>4465.2489100000003</v>
      </c>
      <c r="T999" s="4">
        <v>8425823</v>
      </c>
      <c r="U999" s="4">
        <v>1.1000000000000001</v>
      </c>
      <c r="V999" s="4">
        <v>1.1000000000000001</v>
      </c>
      <c r="W999" s="4">
        <v>0.91600000000000004</v>
      </c>
      <c r="X999" s="4">
        <v>16.899999999999999</v>
      </c>
      <c r="Y999" s="4"/>
    </row>
    <row r="1000" spans="1:25" x14ac:dyDescent="0.3">
      <c r="A1000" s="4" t="s">
        <v>88</v>
      </c>
      <c r="B1000" s="4">
        <v>2011</v>
      </c>
      <c r="C1000" s="4" t="s">
        <v>31</v>
      </c>
      <c r="D1000" s="4" t="str">
        <f>IF(Table1_2[[#This Row],[Life Span ]]&lt;65,"Low",IF(Table1_2[[#This Row],[Life Span ]]&lt;75,"Medium","High"))</f>
        <v>High</v>
      </c>
      <c r="E1000" s="4">
        <v>85</v>
      </c>
      <c r="F1000" s="4">
        <v>74</v>
      </c>
      <c r="G1000" s="4">
        <f>AVERAGE(Table1_2[[#This Row],[Adult Mortality]],Table1_2[[#This Row],[infant deaths]])</f>
        <v>38</v>
      </c>
      <c r="H1000" s="4">
        <v>2</v>
      </c>
      <c r="I1000" s="4">
        <v>11.2</v>
      </c>
      <c r="J1000" s="4">
        <v>869.79073500000004</v>
      </c>
      <c r="K1000" s="3">
        <v>88</v>
      </c>
      <c r="L1000" s="4">
        <v>1607</v>
      </c>
      <c r="M1000" s="4">
        <v>6.4</v>
      </c>
      <c r="N1000" s="4">
        <v>3</v>
      </c>
      <c r="O1000" s="4">
        <v>94</v>
      </c>
      <c r="P1000" s="4">
        <v>1.93</v>
      </c>
      <c r="Q1000" s="4">
        <v>95</v>
      </c>
      <c r="R1000" s="4">
        <v>0.1</v>
      </c>
      <c r="S1000" s="4">
        <v>4681.3279599999996</v>
      </c>
      <c r="T1000" s="4">
        <v>8274983</v>
      </c>
      <c r="U1000" s="4">
        <v>1.1000000000000001</v>
      </c>
      <c r="V1000" s="4">
        <v>1.1000000000000001</v>
      </c>
      <c r="W1000" s="4">
        <v>0.91200000000000003</v>
      </c>
      <c r="X1000" s="4">
        <v>16.8</v>
      </c>
      <c r="Y1000" s="4"/>
    </row>
    <row r="1001" spans="1:25" x14ac:dyDescent="0.3">
      <c r="A1001" s="4" t="s">
        <v>88</v>
      </c>
      <c r="B1001" s="4">
        <v>2010</v>
      </c>
      <c r="C1001" s="4" t="s">
        <v>31</v>
      </c>
      <c r="D1001" s="4" t="str">
        <f>IF(Table1_2[[#This Row],[Life Span ]]&lt;65,"Low",IF(Table1_2[[#This Row],[Life Span ]]&lt;75,"Medium","High"))</f>
        <v>High</v>
      </c>
      <c r="E1001" s="4">
        <v>81</v>
      </c>
      <c r="F1001" s="4">
        <v>76</v>
      </c>
      <c r="G1001" s="4">
        <f>AVERAGE(Table1_2[[#This Row],[Adult Mortality]],Table1_2[[#This Row],[infant deaths]])</f>
        <v>39</v>
      </c>
      <c r="H1001" s="4">
        <v>2</v>
      </c>
      <c r="I1001" s="4">
        <v>11.2</v>
      </c>
      <c r="J1001" s="4">
        <v>7584.078579</v>
      </c>
      <c r="K1001" s="3">
        <v>88</v>
      </c>
      <c r="L1001" s="4">
        <v>780</v>
      </c>
      <c r="M1001" s="4">
        <v>59.9</v>
      </c>
      <c r="N1001" s="4">
        <v>3</v>
      </c>
      <c r="O1001" s="4">
        <v>94</v>
      </c>
      <c r="P1001" s="4">
        <v>11.25</v>
      </c>
      <c r="Q1001" s="4">
        <v>95</v>
      </c>
      <c r="R1001" s="4">
        <v>0.1</v>
      </c>
      <c r="S1001" s="4">
        <v>41785.556909999999</v>
      </c>
      <c r="T1001" s="4">
        <v>8177693</v>
      </c>
      <c r="U1001" s="4">
        <v>1.1000000000000001</v>
      </c>
      <c r="V1001" s="4">
        <v>1.1000000000000001</v>
      </c>
      <c r="W1001" s="4">
        <v>0.90700000000000003</v>
      </c>
      <c r="X1001" s="4">
        <v>16.7</v>
      </c>
      <c r="Y1001" s="4"/>
    </row>
    <row r="1002" spans="1:25" x14ac:dyDescent="0.3">
      <c r="A1002" s="4" t="s">
        <v>88</v>
      </c>
      <c r="B1002" s="4">
        <v>2009</v>
      </c>
      <c r="C1002" s="4" t="s">
        <v>31</v>
      </c>
      <c r="D1002" s="4" t="str">
        <f>IF(Table1_2[[#This Row],[Life Span ]]&lt;65,"Low",IF(Table1_2[[#This Row],[Life Span ]]&lt;75,"Medium","High"))</f>
        <v>High</v>
      </c>
      <c r="E1002" s="4">
        <v>80</v>
      </c>
      <c r="F1002" s="4">
        <v>79</v>
      </c>
      <c r="G1002" s="4">
        <f>AVERAGE(Table1_2[[#This Row],[Adult Mortality]],Table1_2[[#This Row],[infant deaths]])</f>
        <v>40.5</v>
      </c>
      <c r="H1002" s="4">
        <v>2</v>
      </c>
      <c r="I1002" s="4">
        <v>11.22</v>
      </c>
      <c r="J1002" s="4">
        <v>7641.2706449999996</v>
      </c>
      <c r="K1002" s="3">
        <v>88</v>
      </c>
      <c r="L1002" s="4">
        <v>574</v>
      </c>
      <c r="M1002" s="4">
        <v>59.5</v>
      </c>
      <c r="N1002" s="4">
        <v>3</v>
      </c>
      <c r="O1002" s="4">
        <v>95</v>
      </c>
      <c r="P1002" s="4">
        <v>11.4</v>
      </c>
      <c r="Q1002" s="4">
        <v>96</v>
      </c>
      <c r="R1002" s="4">
        <v>0.1</v>
      </c>
      <c r="S1002" s="4">
        <v>41732.772499999999</v>
      </c>
      <c r="T1002" s="4">
        <v>819237</v>
      </c>
      <c r="U1002" s="4">
        <v>1.1000000000000001</v>
      </c>
      <c r="V1002" s="4">
        <v>1.1000000000000001</v>
      </c>
      <c r="W1002" s="4">
        <v>0.90600000000000003</v>
      </c>
      <c r="X1002" s="4">
        <v>16.7</v>
      </c>
      <c r="Y1002" s="4"/>
    </row>
    <row r="1003" spans="1:25" x14ac:dyDescent="0.3">
      <c r="A1003" s="4" t="s">
        <v>88</v>
      </c>
      <c r="B1003" s="4">
        <v>2008</v>
      </c>
      <c r="C1003" s="4" t="s">
        <v>31</v>
      </c>
      <c r="D1003" s="4" t="str">
        <f>IF(Table1_2[[#This Row],[Life Span ]]&lt;65,"Low",IF(Table1_2[[#This Row],[Life Span ]]&lt;75,"Medium","High"))</f>
        <v>High</v>
      </c>
      <c r="E1003" s="4">
        <v>79.900000000000006</v>
      </c>
      <c r="F1003" s="4">
        <v>8</v>
      </c>
      <c r="G1003" s="4">
        <f>AVERAGE(Table1_2[[#This Row],[Adult Mortality]],Table1_2[[#This Row],[infant deaths]])</f>
        <v>5</v>
      </c>
      <c r="H1003" s="4">
        <v>2</v>
      </c>
      <c r="I1003" s="4">
        <v>11.36</v>
      </c>
      <c r="J1003" s="4">
        <v>8285.2646550000009</v>
      </c>
      <c r="K1003" s="3">
        <v>87</v>
      </c>
      <c r="L1003" s="4">
        <v>917</v>
      </c>
      <c r="M1003" s="4">
        <v>59</v>
      </c>
      <c r="N1003" s="4">
        <v>3</v>
      </c>
      <c r="O1003" s="4">
        <v>95</v>
      </c>
      <c r="P1003" s="4">
        <v>1.39</v>
      </c>
      <c r="Q1003" s="4">
        <v>96</v>
      </c>
      <c r="R1003" s="4">
        <v>0.1</v>
      </c>
      <c r="S1003" s="4">
        <v>45699.198320000003</v>
      </c>
      <c r="T1003" s="4">
        <v>821197</v>
      </c>
      <c r="U1003" s="4">
        <v>1.1000000000000001</v>
      </c>
      <c r="V1003" s="4">
        <v>1.1000000000000001</v>
      </c>
      <c r="W1003" s="4">
        <v>0.90300000000000002</v>
      </c>
      <c r="X1003" s="4">
        <v>16.600000000000001</v>
      </c>
      <c r="Y1003" s="4"/>
    </row>
    <row r="1004" spans="1:25" x14ac:dyDescent="0.3">
      <c r="A1004" s="4" t="s">
        <v>88</v>
      </c>
      <c r="B1004" s="4">
        <v>2007</v>
      </c>
      <c r="C1004" s="4" t="s">
        <v>31</v>
      </c>
      <c r="D1004" s="4" t="str">
        <f>IF(Table1_2[[#This Row],[Life Span ]]&lt;65,"Low",IF(Table1_2[[#This Row],[Life Span ]]&lt;75,"Medium","High"))</f>
        <v>High</v>
      </c>
      <c r="E1004" s="4">
        <v>79.8</v>
      </c>
      <c r="F1004" s="4">
        <v>82</v>
      </c>
      <c r="G1004" s="4">
        <f>AVERAGE(Table1_2[[#This Row],[Adult Mortality]],Table1_2[[#This Row],[infant deaths]])</f>
        <v>42.5</v>
      </c>
      <c r="H1004" s="4">
        <v>3</v>
      </c>
      <c r="I1004" s="4">
        <v>11.5</v>
      </c>
      <c r="J1004" s="4">
        <v>7777.5563529999999</v>
      </c>
      <c r="K1004" s="3">
        <v>86</v>
      </c>
      <c r="L1004" s="4">
        <v>567</v>
      </c>
      <c r="M1004" s="4">
        <v>58.5</v>
      </c>
      <c r="N1004" s="4">
        <v>3</v>
      </c>
      <c r="O1004" s="4">
        <v>95</v>
      </c>
      <c r="P1004" s="4">
        <v>1.18</v>
      </c>
      <c r="Q1004" s="4">
        <v>96</v>
      </c>
      <c r="R1004" s="4">
        <v>0.1</v>
      </c>
      <c r="S1004" s="4">
        <v>41814.819100000001</v>
      </c>
      <c r="T1004" s="4">
        <v>82266372</v>
      </c>
      <c r="U1004" s="4">
        <v>1.1000000000000001</v>
      </c>
      <c r="V1004" s="4">
        <v>1.1000000000000001</v>
      </c>
      <c r="W1004" s="4">
        <v>0.89800000000000002</v>
      </c>
      <c r="X1004" s="4">
        <v>16.600000000000001</v>
      </c>
      <c r="Y1004" s="4"/>
    </row>
    <row r="1005" spans="1:25" x14ac:dyDescent="0.3">
      <c r="A1005" s="4" t="s">
        <v>88</v>
      </c>
      <c r="B1005" s="4">
        <v>2006</v>
      </c>
      <c r="C1005" s="4" t="s">
        <v>31</v>
      </c>
      <c r="D1005" s="4" t="str">
        <f>IF(Table1_2[[#This Row],[Life Span ]]&lt;65,"Low",IF(Table1_2[[#This Row],[Life Span ]]&lt;75,"Medium","High"))</f>
        <v>High</v>
      </c>
      <c r="E1005" s="4">
        <v>79.599999999999994</v>
      </c>
      <c r="F1005" s="4">
        <v>84</v>
      </c>
      <c r="G1005" s="4">
        <f>AVERAGE(Table1_2[[#This Row],[Adult Mortality]],Table1_2[[#This Row],[infant deaths]])</f>
        <v>43.5</v>
      </c>
      <c r="H1005" s="4">
        <v>3</v>
      </c>
      <c r="I1005" s="4">
        <v>11.76</v>
      </c>
      <c r="J1005" s="4">
        <v>6407.5359539999999</v>
      </c>
      <c r="K1005" s="3">
        <v>87</v>
      </c>
      <c r="L1005" s="4">
        <v>2307</v>
      </c>
      <c r="M1005" s="4">
        <v>58</v>
      </c>
      <c r="N1005" s="4">
        <v>3</v>
      </c>
      <c r="O1005" s="4">
        <v>94</v>
      </c>
      <c r="P1005" s="4">
        <v>1.34</v>
      </c>
      <c r="Q1005" s="4">
        <v>96</v>
      </c>
      <c r="R1005" s="4">
        <v>0.1</v>
      </c>
      <c r="S1005" s="4">
        <v>36447.872320000002</v>
      </c>
      <c r="T1005" s="4">
        <v>82376451</v>
      </c>
      <c r="U1005" s="4">
        <v>1.1000000000000001</v>
      </c>
      <c r="V1005" s="4">
        <v>1.1000000000000001</v>
      </c>
      <c r="W1005" s="4">
        <v>0.89200000000000002</v>
      </c>
      <c r="X1005" s="4">
        <v>16.5</v>
      </c>
      <c r="Y1005" s="4"/>
    </row>
    <row r="1006" spans="1:25" x14ac:dyDescent="0.3">
      <c r="A1006" s="4" t="s">
        <v>88</v>
      </c>
      <c r="B1006" s="4">
        <v>2005</v>
      </c>
      <c r="C1006" s="4" t="s">
        <v>31</v>
      </c>
      <c r="D1006" s="4" t="str">
        <f>IF(Table1_2[[#This Row],[Life Span ]]&lt;65,"Low",IF(Table1_2[[#This Row],[Life Span ]]&lt;75,"Medium","High"))</f>
        <v>High</v>
      </c>
      <c r="E1006" s="4">
        <v>79.2</v>
      </c>
      <c r="F1006" s="4">
        <v>85</v>
      </c>
      <c r="G1006" s="4">
        <f>AVERAGE(Table1_2[[#This Row],[Adult Mortality]],Table1_2[[#This Row],[infant deaths]])</f>
        <v>44</v>
      </c>
      <c r="H1006" s="4">
        <v>3</v>
      </c>
      <c r="I1006" s="4">
        <v>11.67</v>
      </c>
      <c r="J1006" s="4">
        <v>6012.9258399999999</v>
      </c>
      <c r="K1006" s="3">
        <v>9</v>
      </c>
      <c r="L1006" s="4">
        <v>778</v>
      </c>
      <c r="M1006" s="4">
        <v>57.6</v>
      </c>
      <c r="N1006" s="4">
        <v>3</v>
      </c>
      <c r="O1006" s="4">
        <v>95</v>
      </c>
      <c r="P1006" s="4">
        <v>1.52</v>
      </c>
      <c r="Q1006" s="4">
        <v>96</v>
      </c>
      <c r="R1006" s="4">
        <v>0.1</v>
      </c>
      <c r="S1006" s="4">
        <v>34696.629200000003</v>
      </c>
      <c r="T1006" s="4">
        <v>82469422</v>
      </c>
      <c r="U1006" s="4">
        <v>1.1000000000000001</v>
      </c>
      <c r="V1006" s="4">
        <v>1.1000000000000001</v>
      </c>
      <c r="W1006" s="4">
        <v>0.88400000000000001</v>
      </c>
      <c r="X1006" s="4">
        <v>16.399999999999999</v>
      </c>
      <c r="Y1006" s="4"/>
    </row>
    <row r="1007" spans="1:25" x14ac:dyDescent="0.3">
      <c r="A1007" s="4" t="s">
        <v>88</v>
      </c>
      <c r="B1007" s="4">
        <v>2004</v>
      </c>
      <c r="C1007" s="4" t="s">
        <v>31</v>
      </c>
      <c r="D1007" s="4" t="str">
        <f>IF(Table1_2[[#This Row],[Life Span ]]&lt;65,"Low",IF(Table1_2[[#This Row],[Life Span ]]&lt;75,"Medium","High"))</f>
        <v>High</v>
      </c>
      <c r="E1007" s="4">
        <v>79.099999999999994</v>
      </c>
      <c r="F1007" s="4">
        <v>86</v>
      </c>
      <c r="G1007" s="4">
        <f>AVERAGE(Table1_2[[#This Row],[Adult Mortality]],Table1_2[[#This Row],[infant deaths]])</f>
        <v>44.5</v>
      </c>
      <c r="H1007" s="4">
        <v>3</v>
      </c>
      <c r="I1007" s="4">
        <v>11.83</v>
      </c>
      <c r="J1007" s="4">
        <v>5842.3747649999996</v>
      </c>
      <c r="K1007" s="3">
        <v>88</v>
      </c>
      <c r="L1007" s="4">
        <v>121</v>
      </c>
      <c r="M1007" s="4">
        <v>57.1</v>
      </c>
      <c r="N1007" s="4">
        <v>3</v>
      </c>
      <c r="O1007" s="4">
        <v>96</v>
      </c>
      <c r="P1007" s="4">
        <v>1.37</v>
      </c>
      <c r="Q1007" s="4">
        <v>96</v>
      </c>
      <c r="R1007" s="4">
        <v>0.1</v>
      </c>
      <c r="S1007" s="4">
        <v>34165.934300000001</v>
      </c>
      <c r="T1007" s="4">
        <v>8251626</v>
      </c>
      <c r="U1007" s="4">
        <v>1.1000000000000001</v>
      </c>
      <c r="V1007" s="4">
        <v>1.1000000000000001</v>
      </c>
      <c r="W1007" s="4">
        <v>0.877</v>
      </c>
      <c r="X1007" s="4">
        <v>16.399999999999999</v>
      </c>
      <c r="Y1007" s="4"/>
    </row>
    <row r="1008" spans="1:25" x14ac:dyDescent="0.3">
      <c r="A1008" s="4" t="s">
        <v>88</v>
      </c>
      <c r="B1008" s="4">
        <v>2003</v>
      </c>
      <c r="C1008" s="4" t="s">
        <v>31</v>
      </c>
      <c r="D1008" s="4" t="str">
        <f>IF(Table1_2[[#This Row],[Life Span ]]&lt;65,"Low",IF(Table1_2[[#This Row],[Life Span ]]&lt;75,"Medium","High"))</f>
        <v>High</v>
      </c>
      <c r="E1008" s="4">
        <v>78.5</v>
      </c>
      <c r="F1008" s="4">
        <v>9</v>
      </c>
      <c r="G1008" s="4">
        <f>AVERAGE(Table1_2[[#This Row],[Adult Mortality]],Table1_2[[#This Row],[infant deaths]])</f>
        <v>6</v>
      </c>
      <c r="H1008" s="4">
        <v>3</v>
      </c>
      <c r="I1008" s="4">
        <v>11.92</v>
      </c>
      <c r="J1008" s="4">
        <v>582.61570280000001</v>
      </c>
      <c r="K1008" s="3">
        <v>9</v>
      </c>
      <c r="L1008" s="4">
        <v>779</v>
      </c>
      <c r="M1008" s="4">
        <v>56.6</v>
      </c>
      <c r="N1008" s="4">
        <v>4</v>
      </c>
      <c r="O1008" s="4">
        <v>96</v>
      </c>
      <c r="P1008" s="4">
        <v>1.62</v>
      </c>
      <c r="Q1008" s="4">
        <v>97</v>
      </c>
      <c r="R1008" s="4">
        <v>0.1</v>
      </c>
      <c r="S1008" s="4">
        <v>3359.9521500000001</v>
      </c>
      <c r="T1008" s="4">
        <v>82534176</v>
      </c>
      <c r="U1008" s="4">
        <v>1.1000000000000001</v>
      </c>
      <c r="V1008" s="4">
        <v>1.1000000000000001</v>
      </c>
      <c r="W1008" s="4">
        <v>0.872</v>
      </c>
      <c r="X1008" s="4">
        <v>16.3</v>
      </c>
      <c r="Y1008" s="4"/>
    </row>
    <row r="1009" spans="1:25" x14ac:dyDescent="0.3">
      <c r="A1009" s="4" t="s">
        <v>88</v>
      </c>
      <c r="B1009" s="4">
        <v>2002</v>
      </c>
      <c r="C1009" s="4" t="s">
        <v>31</v>
      </c>
      <c r="D1009" s="4" t="str">
        <f>IF(Table1_2[[#This Row],[Life Span ]]&lt;65,"Low",IF(Table1_2[[#This Row],[Life Span ]]&lt;75,"Medium","High"))</f>
        <v>High</v>
      </c>
      <c r="E1009" s="4">
        <v>78.400000000000006</v>
      </c>
      <c r="F1009" s="4">
        <v>91</v>
      </c>
      <c r="G1009" s="4">
        <f>AVERAGE(Table1_2[[#This Row],[Adult Mortality]],Table1_2[[#This Row],[infant deaths]])</f>
        <v>47</v>
      </c>
      <c r="H1009" s="4">
        <v>3</v>
      </c>
      <c r="I1009" s="4">
        <v>12.25</v>
      </c>
      <c r="J1009" s="4">
        <v>437.10596629999998</v>
      </c>
      <c r="K1009" s="3">
        <v>87</v>
      </c>
      <c r="L1009" s="4">
        <v>4657</v>
      </c>
      <c r="M1009" s="4">
        <v>56.1</v>
      </c>
      <c r="N1009" s="4">
        <v>4</v>
      </c>
      <c r="O1009" s="4">
        <v>97</v>
      </c>
      <c r="P1009" s="4">
        <v>1.4</v>
      </c>
      <c r="Q1009" s="4">
        <v>93</v>
      </c>
      <c r="R1009" s="4">
        <v>0.1</v>
      </c>
      <c r="S1009" s="4">
        <v>2525.1644500000002</v>
      </c>
      <c r="T1009" s="4">
        <v>82488495</v>
      </c>
      <c r="U1009" s="4">
        <v>1.2</v>
      </c>
      <c r="V1009" s="4">
        <v>1.1000000000000001</v>
      </c>
      <c r="W1009" s="4">
        <v>0.86699999999999999</v>
      </c>
      <c r="X1009" s="4">
        <v>16.3</v>
      </c>
      <c r="Y1009" s="4"/>
    </row>
    <row r="1010" spans="1:25" x14ac:dyDescent="0.3">
      <c r="A1010" s="4" t="s">
        <v>88</v>
      </c>
      <c r="B1010" s="4">
        <v>2001</v>
      </c>
      <c r="C1010" s="4" t="s">
        <v>31</v>
      </c>
      <c r="D1010" s="4" t="str">
        <f>IF(Table1_2[[#This Row],[Life Span ]]&lt;65,"Low",IF(Table1_2[[#This Row],[Life Span ]]&lt;75,"Medium","High"))</f>
        <v>High</v>
      </c>
      <c r="E1010" s="4">
        <v>78.3</v>
      </c>
      <c r="F1010" s="4">
        <v>92</v>
      </c>
      <c r="G1010" s="4">
        <f>AVERAGE(Table1_2[[#This Row],[Adult Mortality]],Table1_2[[#This Row],[infant deaths]])</f>
        <v>47.5</v>
      </c>
      <c r="H1010" s="4">
        <v>3</v>
      </c>
      <c r="I1010" s="4">
        <v>12.46</v>
      </c>
      <c r="J1010" s="4">
        <v>4057.6373830000002</v>
      </c>
      <c r="K1010" s="3">
        <v>86</v>
      </c>
      <c r="L1010" s="4">
        <v>6024</v>
      </c>
      <c r="M1010" s="4">
        <v>55.6</v>
      </c>
      <c r="N1010" s="4">
        <v>4</v>
      </c>
      <c r="O1010" s="4">
        <v>96</v>
      </c>
      <c r="P1010" s="4">
        <v>1.1499999999999999</v>
      </c>
      <c r="Q1010" s="4">
        <v>93</v>
      </c>
      <c r="R1010" s="4">
        <v>0.1</v>
      </c>
      <c r="S1010" s="4">
        <v>23687.316889999998</v>
      </c>
      <c r="T1010" s="4">
        <v>82349925</v>
      </c>
      <c r="U1010" s="4">
        <v>1.2</v>
      </c>
      <c r="V1010" s="4">
        <v>1.1000000000000001</v>
      </c>
      <c r="W1010" s="4">
        <v>0.86</v>
      </c>
      <c r="X1010" s="4">
        <v>16.2</v>
      </c>
      <c r="Y1010" s="4"/>
    </row>
    <row r="1011" spans="1:25" x14ac:dyDescent="0.3">
      <c r="A1011" s="4" t="s">
        <v>88</v>
      </c>
      <c r="B1011" s="4">
        <v>2000</v>
      </c>
      <c r="C1011" s="4" t="s">
        <v>31</v>
      </c>
      <c r="D1011" s="4" t="str">
        <f>IF(Table1_2[[#This Row],[Life Span ]]&lt;65,"Low",IF(Table1_2[[#This Row],[Life Span ]]&lt;75,"Medium","High"))</f>
        <v>High</v>
      </c>
      <c r="E1011" s="4">
        <v>78</v>
      </c>
      <c r="F1011" s="4">
        <v>95</v>
      </c>
      <c r="G1011" s="4">
        <f>AVERAGE(Table1_2[[#This Row],[Adult Mortality]],Table1_2[[#This Row],[infant deaths]])</f>
        <v>49</v>
      </c>
      <c r="H1011" s="4">
        <v>3</v>
      </c>
      <c r="I1011" s="4">
        <v>12.91</v>
      </c>
      <c r="J1011" s="4">
        <v>4238.540035</v>
      </c>
      <c r="K1011" s="3">
        <v>84</v>
      </c>
      <c r="L1011" s="4">
        <v>0</v>
      </c>
      <c r="M1011" s="4">
        <v>55.1</v>
      </c>
      <c r="N1011" s="4">
        <v>4</v>
      </c>
      <c r="O1011" s="4">
        <v>94</v>
      </c>
      <c r="P1011" s="4">
        <v>1.1000000000000001</v>
      </c>
      <c r="Q1011" s="4">
        <v>9</v>
      </c>
      <c r="R1011" s="4">
        <v>0.1</v>
      </c>
      <c r="S1011" s="4">
        <v>23718.7467</v>
      </c>
      <c r="T1011" s="4">
        <v>8221158</v>
      </c>
      <c r="U1011" s="4">
        <v>1.2</v>
      </c>
      <c r="V1011" s="4">
        <v>1.2</v>
      </c>
      <c r="W1011" s="4">
        <v>0.85499999999999998</v>
      </c>
      <c r="X1011" s="4">
        <v>16.2</v>
      </c>
      <c r="Y1011" s="4"/>
    </row>
    <row r="1012" spans="1:25" x14ac:dyDescent="0.3">
      <c r="A1012" s="4" t="s">
        <v>89</v>
      </c>
      <c r="B1012" s="4">
        <v>2015</v>
      </c>
      <c r="C1012" s="4" t="s">
        <v>23</v>
      </c>
      <c r="D1012" s="4" t="str">
        <f>IF(Table1_2[[#This Row],[Life Span ]]&lt;65,"Low",IF(Table1_2[[#This Row],[Life Span ]]&lt;75,"Medium","High"))</f>
        <v>Low</v>
      </c>
      <c r="E1012" s="4">
        <v>62.4</v>
      </c>
      <c r="F1012" s="4">
        <v>249</v>
      </c>
      <c r="G1012" s="4">
        <f>AVERAGE(Table1_2[[#This Row],[Adult Mortality]],Table1_2[[#This Row],[infant deaths]])</f>
        <v>143</v>
      </c>
      <c r="H1012" s="4">
        <v>37</v>
      </c>
      <c r="I1012" s="4">
        <v>0.01</v>
      </c>
      <c r="J1012" s="4">
        <v>0</v>
      </c>
      <c r="K1012" s="3">
        <v>88</v>
      </c>
      <c r="L1012" s="4">
        <v>23</v>
      </c>
      <c r="M1012" s="4">
        <v>28.6</v>
      </c>
      <c r="N1012" s="4">
        <v>52</v>
      </c>
      <c r="O1012" s="4">
        <v>88</v>
      </c>
      <c r="P1012" s="4">
        <v>1.1000000000000001</v>
      </c>
      <c r="Q1012" s="4">
        <v>88</v>
      </c>
      <c r="R1012" s="4">
        <v>0.7</v>
      </c>
      <c r="S1012" s="4">
        <v>1361.1139499999999</v>
      </c>
      <c r="T1012" s="4">
        <v>27582821</v>
      </c>
      <c r="U1012" s="4">
        <v>6.2</v>
      </c>
      <c r="V1012" s="4">
        <v>6.1</v>
      </c>
      <c r="W1012" s="4">
        <v>0.57499999999999996</v>
      </c>
      <c r="X1012" s="4">
        <v>11.4</v>
      </c>
      <c r="Y1012" s="4"/>
    </row>
    <row r="1013" spans="1:25" x14ac:dyDescent="0.3">
      <c r="A1013" s="4" t="s">
        <v>89</v>
      </c>
      <c r="B1013" s="4">
        <v>2014</v>
      </c>
      <c r="C1013" s="4" t="s">
        <v>23</v>
      </c>
      <c r="D1013" s="4" t="str">
        <f>IF(Table1_2[[#This Row],[Life Span ]]&lt;65,"Low",IF(Table1_2[[#This Row],[Life Span ]]&lt;75,"Medium","High"))</f>
        <v>Low</v>
      </c>
      <c r="E1013" s="4">
        <v>62.1</v>
      </c>
      <c r="F1013" s="4">
        <v>253</v>
      </c>
      <c r="G1013" s="4">
        <f>AVERAGE(Table1_2[[#This Row],[Adult Mortality]],Table1_2[[#This Row],[infant deaths]])</f>
        <v>145</v>
      </c>
      <c r="H1013" s="4">
        <v>37</v>
      </c>
      <c r="I1013" s="4">
        <v>0.01</v>
      </c>
      <c r="J1013" s="4">
        <v>97.677945710000003</v>
      </c>
      <c r="K1013" s="3">
        <v>98</v>
      </c>
      <c r="L1013" s="4">
        <v>124</v>
      </c>
      <c r="M1013" s="4">
        <v>28</v>
      </c>
      <c r="N1013" s="4">
        <v>54</v>
      </c>
      <c r="O1013" s="4">
        <v>93</v>
      </c>
      <c r="P1013" s="4">
        <v>3.56</v>
      </c>
      <c r="Q1013" s="4">
        <v>98</v>
      </c>
      <c r="R1013" s="4">
        <v>0.8</v>
      </c>
      <c r="S1013" s="4">
        <v>1432.2279430000001</v>
      </c>
      <c r="T1013" s="4">
        <v>26962563</v>
      </c>
      <c r="U1013" s="4">
        <v>6.4</v>
      </c>
      <c r="V1013" s="4">
        <v>6.3</v>
      </c>
      <c r="W1013" s="4">
        <v>0.57599999999999996</v>
      </c>
      <c r="X1013" s="4">
        <v>11.7</v>
      </c>
      <c r="Y1013" s="4"/>
    </row>
    <row r="1014" spans="1:25" x14ac:dyDescent="0.3">
      <c r="A1014" s="4" t="s">
        <v>89</v>
      </c>
      <c r="B1014" s="4">
        <v>2013</v>
      </c>
      <c r="C1014" s="4" t="s">
        <v>23</v>
      </c>
      <c r="D1014" s="4" t="str">
        <f>IF(Table1_2[[#This Row],[Life Span ]]&lt;65,"Low",IF(Table1_2[[#This Row],[Life Span ]]&lt;75,"Medium","High"))</f>
        <v>Low</v>
      </c>
      <c r="E1014" s="4">
        <v>61.9</v>
      </c>
      <c r="F1014" s="4">
        <v>254</v>
      </c>
      <c r="G1014" s="4">
        <f>AVERAGE(Table1_2[[#This Row],[Adult Mortality]],Table1_2[[#This Row],[infant deaths]])</f>
        <v>146</v>
      </c>
      <c r="H1014" s="4">
        <v>38</v>
      </c>
      <c r="I1014" s="4">
        <v>0.01</v>
      </c>
      <c r="J1014" s="4">
        <v>28.668978289999998</v>
      </c>
      <c r="K1014" s="3">
        <v>9</v>
      </c>
      <c r="L1014" s="4">
        <v>319</v>
      </c>
      <c r="M1014" s="4">
        <v>27.3</v>
      </c>
      <c r="N1014" s="4">
        <v>55</v>
      </c>
      <c r="O1014" s="4">
        <v>91</v>
      </c>
      <c r="P1014" s="4">
        <v>4.63</v>
      </c>
      <c r="Q1014" s="4">
        <v>9</v>
      </c>
      <c r="R1014" s="4">
        <v>0.9</v>
      </c>
      <c r="S1014" s="4">
        <v>1814.492297</v>
      </c>
      <c r="T1014" s="4">
        <v>26346251</v>
      </c>
      <c r="U1014" s="4">
        <v>6.6</v>
      </c>
      <c r="V1014" s="4">
        <v>6.4</v>
      </c>
      <c r="W1014" s="4">
        <v>0.56999999999999995</v>
      </c>
      <c r="X1014" s="4">
        <v>11.5</v>
      </c>
      <c r="Y1014" s="4"/>
    </row>
    <row r="1015" spans="1:25" x14ac:dyDescent="0.3">
      <c r="A1015" s="4" t="s">
        <v>89</v>
      </c>
      <c r="B1015" s="4">
        <v>2012</v>
      </c>
      <c r="C1015" s="4" t="s">
        <v>23</v>
      </c>
      <c r="D1015" s="4" t="str">
        <f>IF(Table1_2[[#This Row],[Life Span ]]&lt;65,"Low",IF(Table1_2[[#This Row],[Life Span ]]&lt;75,"Medium","High"))</f>
        <v>Low</v>
      </c>
      <c r="E1015" s="4">
        <v>61.6</v>
      </c>
      <c r="F1015" s="4">
        <v>257</v>
      </c>
      <c r="G1015" s="4">
        <f>AVERAGE(Table1_2[[#This Row],[Adult Mortality]],Table1_2[[#This Row],[infant deaths]])</f>
        <v>148</v>
      </c>
      <c r="H1015" s="4">
        <v>39</v>
      </c>
      <c r="I1015" s="4">
        <v>0.01</v>
      </c>
      <c r="J1015" s="4">
        <v>151.899429</v>
      </c>
      <c r="K1015" s="3">
        <v>92</v>
      </c>
      <c r="L1015" s="4">
        <v>1613</v>
      </c>
      <c r="M1015" s="4">
        <v>26.7</v>
      </c>
      <c r="N1015" s="4">
        <v>56</v>
      </c>
      <c r="O1015" s="4">
        <v>91</v>
      </c>
      <c r="P1015" s="4">
        <v>4.79</v>
      </c>
      <c r="Q1015" s="4">
        <v>92</v>
      </c>
      <c r="R1015" s="4">
        <v>0.9</v>
      </c>
      <c r="S1015" s="4">
        <v>1629.8222000000001</v>
      </c>
      <c r="T1015" s="4">
        <v>2573349</v>
      </c>
      <c r="U1015" s="4">
        <v>6.7</v>
      </c>
      <c r="V1015" s="4">
        <v>6.6</v>
      </c>
      <c r="W1015" s="4">
        <v>0.56299999999999994</v>
      </c>
      <c r="X1015" s="4">
        <v>11.2</v>
      </c>
      <c r="Y1015" s="4"/>
    </row>
    <row r="1016" spans="1:25" x14ac:dyDescent="0.3">
      <c r="A1016" s="4" t="s">
        <v>89</v>
      </c>
      <c r="B1016" s="4">
        <v>2011</v>
      </c>
      <c r="C1016" s="4" t="s">
        <v>23</v>
      </c>
      <c r="D1016" s="4" t="str">
        <f>IF(Table1_2[[#This Row],[Life Span ]]&lt;65,"Low",IF(Table1_2[[#This Row],[Life Span ]]&lt;75,"Medium","High"))</f>
        <v>Low</v>
      </c>
      <c r="E1016" s="4">
        <v>61.2</v>
      </c>
      <c r="F1016" s="4">
        <v>263</v>
      </c>
      <c r="G1016" s="4">
        <f>AVERAGE(Table1_2[[#This Row],[Adult Mortality]],Table1_2[[#This Row],[infant deaths]])</f>
        <v>151.5</v>
      </c>
      <c r="H1016" s="4">
        <v>40</v>
      </c>
      <c r="I1016" s="4">
        <v>1.64</v>
      </c>
      <c r="J1016" s="4">
        <v>225.2219474</v>
      </c>
      <c r="K1016" s="3">
        <v>91</v>
      </c>
      <c r="L1016" s="4">
        <v>120</v>
      </c>
      <c r="M1016" s="4">
        <v>26.1</v>
      </c>
      <c r="N1016" s="4">
        <v>58</v>
      </c>
      <c r="O1016" s="4">
        <v>91</v>
      </c>
      <c r="P1016" s="4">
        <v>4.8099999999999996</v>
      </c>
      <c r="Q1016" s="4">
        <v>91</v>
      </c>
      <c r="R1016" s="4">
        <v>1.3</v>
      </c>
      <c r="S1016" s="4">
        <v>1574.9786529999999</v>
      </c>
      <c r="T1016" s="4">
        <v>25121796</v>
      </c>
      <c r="U1016" s="4">
        <v>6.9</v>
      </c>
      <c r="V1016" s="4">
        <v>6.8</v>
      </c>
      <c r="W1016" s="4">
        <v>0.55400000000000005</v>
      </c>
      <c r="X1016" s="4">
        <v>10.9</v>
      </c>
      <c r="Y1016" s="4"/>
    </row>
    <row r="1017" spans="1:25" x14ac:dyDescent="0.3">
      <c r="A1017" s="4" t="s">
        <v>89</v>
      </c>
      <c r="B1017" s="4">
        <v>2010</v>
      </c>
      <c r="C1017" s="4" t="s">
        <v>23</v>
      </c>
      <c r="D1017" s="4" t="str">
        <f>IF(Table1_2[[#This Row],[Life Span ]]&lt;65,"Low",IF(Table1_2[[#This Row],[Life Span ]]&lt;75,"Medium","High"))</f>
        <v>Medium</v>
      </c>
      <c r="E1017" s="4">
        <v>69</v>
      </c>
      <c r="F1017" s="4">
        <v>267</v>
      </c>
      <c r="G1017" s="4">
        <f>AVERAGE(Table1_2[[#This Row],[Adult Mortality]],Table1_2[[#This Row],[infant deaths]])</f>
        <v>153.5</v>
      </c>
      <c r="H1017" s="4">
        <v>40</v>
      </c>
      <c r="I1017" s="4">
        <v>1.69</v>
      </c>
      <c r="J1017" s="4">
        <v>195.98246259999999</v>
      </c>
      <c r="K1017" s="3">
        <v>94</v>
      </c>
      <c r="L1017" s="4">
        <v>641</v>
      </c>
      <c r="M1017" s="4">
        <v>25.5</v>
      </c>
      <c r="N1017" s="4">
        <v>59</v>
      </c>
      <c r="O1017" s="4">
        <v>94</v>
      </c>
      <c r="P1017" s="4">
        <v>5.33</v>
      </c>
      <c r="Q1017" s="4">
        <v>94</v>
      </c>
      <c r="R1017" s="4">
        <v>1.9</v>
      </c>
      <c r="S1017" s="4">
        <v>1312.6755700000001</v>
      </c>
      <c r="T1017" s="4">
        <v>2451214</v>
      </c>
      <c r="U1017" s="4">
        <v>7.1</v>
      </c>
      <c r="V1017" s="4">
        <v>7</v>
      </c>
      <c r="W1017" s="4">
        <v>0.54700000000000004</v>
      </c>
      <c r="X1017" s="4">
        <v>10.5</v>
      </c>
      <c r="Y1017" s="4"/>
    </row>
    <row r="1018" spans="1:25" x14ac:dyDescent="0.3">
      <c r="A1018" s="4" t="s">
        <v>89</v>
      </c>
      <c r="B1018" s="4">
        <v>2009</v>
      </c>
      <c r="C1018" s="4" t="s">
        <v>23</v>
      </c>
      <c r="D1018" s="4" t="str">
        <f>IF(Table1_2[[#This Row],[Life Span ]]&lt;65,"Low",IF(Table1_2[[#This Row],[Life Span ]]&lt;75,"Medium","High"))</f>
        <v>Medium</v>
      </c>
      <c r="E1018" s="4">
        <v>66</v>
      </c>
      <c r="F1018" s="4">
        <v>271</v>
      </c>
      <c r="G1018" s="4">
        <f>AVERAGE(Table1_2[[#This Row],[Adult Mortality]],Table1_2[[#This Row],[infant deaths]])</f>
        <v>156</v>
      </c>
      <c r="H1018" s="4">
        <v>41</v>
      </c>
      <c r="I1018" s="4">
        <v>1.76</v>
      </c>
      <c r="J1018" s="4">
        <v>30.722905010000002</v>
      </c>
      <c r="K1018" s="3">
        <v>94</v>
      </c>
      <c r="L1018" s="4">
        <v>101</v>
      </c>
      <c r="M1018" s="4">
        <v>24.9</v>
      </c>
      <c r="N1018" s="4">
        <v>60</v>
      </c>
      <c r="O1018" s="4">
        <v>94</v>
      </c>
      <c r="P1018" s="4">
        <v>5.17</v>
      </c>
      <c r="Q1018" s="4">
        <v>94</v>
      </c>
      <c r="R1018" s="4">
        <v>2.1</v>
      </c>
      <c r="S1018" s="4">
        <v>186.76537999999999</v>
      </c>
      <c r="T1018" s="4">
        <v>2393831</v>
      </c>
      <c r="U1018" s="4">
        <v>7.3</v>
      </c>
      <c r="V1018" s="4">
        <v>7.2</v>
      </c>
      <c r="W1018" s="4">
        <v>0.54200000000000004</v>
      </c>
      <c r="X1018" s="4">
        <v>10.4</v>
      </c>
      <c r="Y1018" s="4"/>
    </row>
    <row r="1019" spans="1:25" x14ac:dyDescent="0.3">
      <c r="A1019" s="4" t="s">
        <v>89</v>
      </c>
      <c r="B1019" s="4">
        <v>2008</v>
      </c>
      <c r="C1019" s="4" t="s">
        <v>23</v>
      </c>
      <c r="D1019" s="4" t="str">
        <f>IF(Table1_2[[#This Row],[Life Span ]]&lt;65,"Low",IF(Table1_2[[#This Row],[Life Span ]]&lt;75,"Medium","High"))</f>
        <v>Low</v>
      </c>
      <c r="E1019" s="4">
        <v>63</v>
      </c>
      <c r="F1019" s="4">
        <v>275</v>
      </c>
      <c r="G1019" s="4">
        <f>AVERAGE(Table1_2[[#This Row],[Adult Mortality]],Table1_2[[#This Row],[infant deaths]])</f>
        <v>158</v>
      </c>
      <c r="H1019" s="4">
        <v>41</v>
      </c>
      <c r="I1019" s="4">
        <v>1.78</v>
      </c>
      <c r="J1019" s="4">
        <v>161.01064349999999</v>
      </c>
      <c r="K1019" s="3">
        <v>93</v>
      </c>
      <c r="L1019" s="4">
        <v>82</v>
      </c>
      <c r="M1019" s="4">
        <v>24.2</v>
      </c>
      <c r="N1019" s="4">
        <v>61</v>
      </c>
      <c r="O1019" s="4">
        <v>92</v>
      </c>
      <c r="P1019" s="4">
        <v>4.8499999999999996</v>
      </c>
      <c r="Q1019" s="4">
        <v>93</v>
      </c>
      <c r="R1019" s="4">
        <v>2.2000000000000002</v>
      </c>
      <c r="S1019" s="4">
        <v>1224.41554</v>
      </c>
      <c r="T1019" s="4">
        <v>2329864</v>
      </c>
      <c r="U1019" s="4">
        <v>7.5</v>
      </c>
      <c r="V1019" s="4">
        <v>7.4</v>
      </c>
      <c r="W1019" s="4">
        <v>0.53</v>
      </c>
      <c r="X1019" s="4">
        <v>9.8000000000000007</v>
      </c>
      <c r="Y1019" s="4"/>
    </row>
    <row r="1020" spans="1:25" x14ac:dyDescent="0.3">
      <c r="A1020" s="4" t="s">
        <v>89</v>
      </c>
      <c r="B1020" s="4">
        <v>2007</v>
      </c>
      <c r="C1020" s="4" t="s">
        <v>23</v>
      </c>
      <c r="D1020" s="4" t="str">
        <f>IF(Table1_2[[#This Row],[Life Span ]]&lt;65,"Low",IF(Table1_2[[#This Row],[Life Span ]]&lt;75,"Medium","High"))</f>
        <v>Low</v>
      </c>
      <c r="E1020" s="4">
        <v>59.9</v>
      </c>
      <c r="F1020" s="4">
        <v>28</v>
      </c>
      <c r="G1020" s="4">
        <f>AVERAGE(Table1_2[[#This Row],[Adult Mortality]],Table1_2[[#This Row],[infant deaths]])</f>
        <v>34.5</v>
      </c>
      <c r="H1020" s="4">
        <v>41</v>
      </c>
      <c r="I1020" s="4">
        <v>1.25</v>
      </c>
      <c r="J1020" s="4">
        <v>3.1813736289999999</v>
      </c>
      <c r="K1020" s="3">
        <v>94</v>
      </c>
      <c r="L1020" s="4">
        <v>6</v>
      </c>
      <c r="M1020" s="4">
        <v>23.6</v>
      </c>
      <c r="N1020" s="4">
        <v>61</v>
      </c>
      <c r="O1020" s="4">
        <v>94</v>
      </c>
      <c r="P1020" s="4">
        <v>5.3</v>
      </c>
      <c r="Q1020" s="4">
        <v>94</v>
      </c>
      <c r="R1020" s="4">
        <v>2.6</v>
      </c>
      <c r="S1020" s="4">
        <v>19.686717999999999</v>
      </c>
      <c r="T1020" s="4">
        <v>227212</v>
      </c>
      <c r="U1020" s="4">
        <v>7.7</v>
      </c>
      <c r="V1020" s="4">
        <v>7.6</v>
      </c>
      <c r="W1020" s="4">
        <v>0.51900000000000002</v>
      </c>
      <c r="X1020" s="4">
        <v>9.1</v>
      </c>
      <c r="Y1020" s="4"/>
    </row>
    <row r="1021" spans="1:25" x14ac:dyDescent="0.3">
      <c r="A1021" s="4" t="s">
        <v>89</v>
      </c>
      <c r="B1021" s="4">
        <v>2006</v>
      </c>
      <c r="C1021" s="4" t="s">
        <v>23</v>
      </c>
      <c r="D1021" s="4" t="str">
        <f>IF(Table1_2[[#This Row],[Life Span ]]&lt;65,"Low",IF(Table1_2[[#This Row],[Life Span ]]&lt;75,"Medium","High"))</f>
        <v>Low</v>
      </c>
      <c r="E1021" s="4">
        <v>59.4</v>
      </c>
      <c r="F1021" s="4">
        <v>288</v>
      </c>
      <c r="G1021" s="4">
        <f>AVERAGE(Table1_2[[#This Row],[Adult Mortality]],Table1_2[[#This Row],[infant deaths]])</f>
        <v>164.5</v>
      </c>
      <c r="H1021" s="4">
        <v>41</v>
      </c>
      <c r="I1021" s="4">
        <v>1.7</v>
      </c>
      <c r="J1021" s="4">
        <v>129.02633639999999</v>
      </c>
      <c r="K1021" s="3">
        <v>84</v>
      </c>
      <c r="L1021" s="4">
        <v>420</v>
      </c>
      <c r="M1021" s="4">
        <v>23</v>
      </c>
      <c r="N1021" s="4">
        <v>62</v>
      </c>
      <c r="O1021" s="4">
        <v>84</v>
      </c>
      <c r="P1021" s="4">
        <v>4.6399999999999997</v>
      </c>
      <c r="Q1021" s="4">
        <v>84</v>
      </c>
      <c r="R1021" s="4">
        <v>2.9</v>
      </c>
      <c r="S1021" s="4">
        <v>922.93516769999997</v>
      </c>
      <c r="T1021" s="4">
        <v>22113425</v>
      </c>
      <c r="U1021" s="4">
        <v>7.9</v>
      </c>
      <c r="V1021" s="4">
        <v>7.9</v>
      </c>
      <c r="W1021" s="4">
        <v>0.51</v>
      </c>
      <c r="X1021" s="4">
        <v>8.6999999999999993</v>
      </c>
      <c r="Y1021" s="4"/>
    </row>
    <row r="1022" spans="1:25" x14ac:dyDescent="0.3">
      <c r="A1022" s="4" t="s">
        <v>89</v>
      </c>
      <c r="B1022" s="4">
        <v>2005</v>
      </c>
      <c r="C1022" s="4" t="s">
        <v>23</v>
      </c>
      <c r="D1022" s="4" t="str">
        <f>IF(Table1_2[[#This Row],[Life Span ]]&lt;65,"Low",IF(Table1_2[[#This Row],[Life Span ]]&lt;75,"Medium","High"))</f>
        <v>Low</v>
      </c>
      <c r="E1022" s="4">
        <v>58.9</v>
      </c>
      <c r="F1022" s="4">
        <v>296</v>
      </c>
      <c r="G1022" s="4">
        <f>AVERAGE(Table1_2[[#This Row],[Adult Mortality]],Table1_2[[#This Row],[infant deaths]])</f>
        <v>168.5</v>
      </c>
      <c r="H1022" s="4">
        <v>41</v>
      </c>
      <c r="I1022" s="4">
        <v>1.5</v>
      </c>
      <c r="J1022" s="4">
        <v>78.711238249999994</v>
      </c>
      <c r="K1022" s="3">
        <v>84</v>
      </c>
      <c r="L1022" s="4">
        <v>435</v>
      </c>
      <c r="M1022" s="4">
        <v>22.4</v>
      </c>
      <c r="N1022" s="4">
        <v>62</v>
      </c>
      <c r="O1022" s="4">
        <v>85</v>
      </c>
      <c r="P1022" s="4">
        <v>4.51</v>
      </c>
      <c r="Q1022" s="4">
        <v>84</v>
      </c>
      <c r="R1022" s="4">
        <v>3.1</v>
      </c>
      <c r="S1022" s="4">
        <v>498.172394</v>
      </c>
      <c r="T1022" s="4">
        <v>215429</v>
      </c>
      <c r="U1022" s="4">
        <v>8.1</v>
      </c>
      <c r="V1022" s="4">
        <v>8.1</v>
      </c>
      <c r="W1022" s="4">
        <v>0.499</v>
      </c>
      <c r="X1022" s="4">
        <v>8.1</v>
      </c>
      <c r="Y1022" s="4"/>
    </row>
    <row r="1023" spans="1:25" x14ac:dyDescent="0.3">
      <c r="A1023" s="4" t="s">
        <v>89</v>
      </c>
      <c r="B1023" s="4">
        <v>2004</v>
      </c>
      <c r="C1023" s="4" t="s">
        <v>23</v>
      </c>
      <c r="D1023" s="4" t="str">
        <f>IF(Table1_2[[#This Row],[Life Span ]]&lt;65,"Low",IF(Table1_2[[#This Row],[Life Span ]]&lt;75,"Medium","High"))</f>
        <v>Low</v>
      </c>
      <c r="E1023" s="4">
        <v>58.3</v>
      </c>
      <c r="F1023" s="4">
        <v>34</v>
      </c>
      <c r="G1023" s="4">
        <f>AVERAGE(Table1_2[[#This Row],[Adult Mortality]],Table1_2[[#This Row],[infant deaths]])</f>
        <v>37.5</v>
      </c>
      <c r="H1023" s="4">
        <v>41</v>
      </c>
      <c r="I1023" s="4">
        <v>1.46</v>
      </c>
      <c r="J1023" s="4">
        <v>53.237759769999997</v>
      </c>
      <c r="K1023" s="3">
        <v>8</v>
      </c>
      <c r="L1023" s="4">
        <v>60</v>
      </c>
      <c r="M1023" s="4">
        <v>21.8</v>
      </c>
      <c r="N1023" s="4">
        <v>62</v>
      </c>
      <c r="O1023" s="4">
        <v>81</v>
      </c>
      <c r="P1023" s="4">
        <v>3.96</v>
      </c>
      <c r="Q1023" s="4">
        <v>8</v>
      </c>
      <c r="R1023" s="4">
        <v>3.2</v>
      </c>
      <c r="S1023" s="4">
        <v>423.1936389</v>
      </c>
      <c r="T1023" s="4">
        <v>2986536</v>
      </c>
      <c r="U1023" s="4">
        <v>8.4</v>
      </c>
      <c r="V1023" s="4">
        <v>8.3000000000000007</v>
      </c>
      <c r="W1023" s="4">
        <v>0.49099999999999999</v>
      </c>
      <c r="X1023" s="4">
        <v>7.7</v>
      </c>
      <c r="Y1023" s="4"/>
    </row>
    <row r="1024" spans="1:25" x14ac:dyDescent="0.3">
      <c r="A1024" s="4" t="s">
        <v>89</v>
      </c>
      <c r="B1024" s="4">
        <v>2003</v>
      </c>
      <c r="C1024" s="4" t="s">
        <v>23</v>
      </c>
      <c r="D1024" s="4" t="str">
        <f>IF(Table1_2[[#This Row],[Life Span ]]&lt;65,"Low",IF(Table1_2[[#This Row],[Life Span ]]&lt;75,"Medium","High"))</f>
        <v>Low</v>
      </c>
      <c r="E1024" s="4">
        <v>57.9</v>
      </c>
      <c r="F1024" s="4">
        <v>38</v>
      </c>
      <c r="G1024" s="4">
        <f>AVERAGE(Table1_2[[#This Row],[Adult Mortality]],Table1_2[[#This Row],[infant deaths]])</f>
        <v>39.5</v>
      </c>
      <c r="H1024" s="4">
        <v>41</v>
      </c>
      <c r="I1024" s="4">
        <v>1.53</v>
      </c>
      <c r="J1024" s="4">
        <v>31.094353420000001</v>
      </c>
      <c r="K1024" s="3">
        <v>8</v>
      </c>
      <c r="L1024" s="4">
        <v>1939</v>
      </c>
      <c r="M1024" s="4">
        <v>21.2</v>
      </c>
      <c r="N1024" s="4">
        <v>63</v>
      </c>
      <c r="O1024" s="4">
        <v>8</v>
      </c>
      <c r="P1024" s="4">
        <v>3.12</v>
      </c>
      <c r="Q1024" s="4">
        <v>8</v>
      </c>
      <c r="R1024" s="4">
        <v>3.4</v>
      </c>
      <c r="S1024" s="4">
        <v>373.28155370000002</v>
      </c>
      <c r="T1024" s="4">
        <v>2446782</v>
      </c>
      <c r="U1024" s="4">
        <v>8.6</v>
      </c>
      <c r="V1024" s="4">
        <v>8.5</v>
      </c>
      <c r="W1024" s="4">
        <v>0.48899999999999999</v>
      </c>
      <c r="X1024" s="4">
        <v>7.9</v>
      </c>
      <c r="Y1024" s="4"/>
    </row>
    <row r="1025" spans="1:25" x14ac:dyDescent="0.3">
      <c r="A1025" s="4" t="s">
        <v>89</v>
      </c>
      <c r="B1025" s="4">
        <v>2002</v>
      </c>
      <c r="C1025" s="4" t="s">
        <v>23</v>
      </c>
      <c r="D1025" s="4" t="str">
        <f>IF(Table1_2[[#This Row],[Life Span ]]&lt;65,"Low",IF(Table1_2[[#This Row],[Life Span ]]&lt;75,"Medium","High"))</f>
        <v>Low</v>
      </c>
      <c r="E1025" s="4">
        <v>57.6</v>
      </c>
      <c r="F1025" s="4">
        <v>31</v>
      </c>
      <c r="G1025" s="4">
        <f>AVERAGE(Table1_2[[#This Row],[Adult Mortality]],Table1_2[[#This Row],[infant deaths]])</f>
        <v>36.5</v>
      </c>
      <c r="H1025" s="4">
        <v>42</v>
      </c>
      <c r="I1025" s="4">
        <v>1.6</v>
      </c>
      <c r="J1025" s="4">
        <v>3.3364379689999999</v>
      </c>
      <c r="K1025" s="3">
        <v>8</v>
      </c>
      <c r="L1025" s="4">
        <v>12289</v>
      </c>
      <c r="M1025" s="4">
        <v>2.7</v>
      </c>
      <c r="N1025" s="4">
        <v>63</v>
      </c>
      <c r="O1025" s="4">
        <v>8</v>
      </c>
      <c r="P1025" s="4">
        <v>3.7</v>
      </c>
      <c r="Q1025" s="4">
        <v>78</v>
      </c>
      <c r="R1025" s="4">
        <v>3.5</v>
      </c>
      <c r="S1025" s="4">
        <v>39.484473000000001</v>
      </c>
      <c r="T1025" s="4">
        <v>19924522</v>
      </c>
      <c r="U1025" s="4">
        <v>8.8000000000000007</v>
      </c>
      <c r="V1025" s="4">
        <v>8.8000000000000007</v>
      </c>
      <c r="W1025" s="4">
        <v>0.48399999999999999</v>
      </c>
      <c r="X1025" s="4">
        <v>7.6</v>
      </c>
      <c r="Y1025" s="4"/>
    </row>
    <row r="1026" spans="1:25" x14ac:dyDescent="0.3">
      <c r="A1026" s="4" t="s">
        <v>89</v>
      </c>
      <c r="B1026" s="4">
        <v>2001</v>
      </c>
      <c r="C1026" s="4" t="s">
        <v>23</v>
      </c>
      <c r="D1026" s="4" t="str">
        <f>IF(Table1_2[[#This Row],[Life Span ]]&lt;65,"Low",IF(Table1_2[[#This Row],[Life Span ]]&lt;75,"Medium","High"))</f>
        <v>Low</v>
      </c>
      <c r="E1026" s="4">
        <v>57.4</v>
      </c>
      <c r="F1026" s="4">
        <v>39</v>
      </c>
      <c r="G1026" s="4">
        <f>AVERAGE(Table1_2[[#This Row],[Adult Mortality]],Table1_2[[#This Row],[infant deaths]])</f>
        <v>40.5</v>
      </c>
      <c r="H1026" s="4">
        <v>42</v>
      </c>
      <c r="I1026" s="4">
        <v>1.49</v>
      </c>
      <c r="J1026" s="4">
        <v>25.559812879999999</v>
      </c>
      <c r="K1026" s="3">
        <v>8</v>
      </c>
      <c r="L1026" s="4">
        <v>13476</v>
      </c>
      <c r="M1026" s="4">
        <v>2.1</v>
      </c>
      <c r="N1026" s="4">
        <v>64</v>
      </c>
      <c r="O1026" s="4">
        <v>81</v>
      </c>
      <c r="P1026" s="4">
        <v>3.56</v>
      </c>
      <c r="Q1026" s="4">
        <v>79</v>
      </c>
      <c r="R1026" s="4">
        <v>3.5</v>
      </c>
      <c r="S1026" s="4">
        <v>273.65966680000002</v>
      </c>
      <c r="T1026" s="4">
        <v>1942165</v>
      </c>
      <c r="U1026" s="4">
        <v>9</v>
      </c>
      <c r="V1026" s="4">
        <v>9</v>
      </c>
      <c r="W1026" s="4">
        <v>0.48499999999999999</v>
      </c>
      <c r="X1026" s="4">
        <v>8</v>
      </c>
      <c r="Y1026" s="4"/>
    </row>
    <row r="1027" spans="1:25" x14ac:dyDescent="0.3">
      <c r="A1027" s="4" t="s">
        <v>89</v>
      </c>
      <c r="B1027" s="4">
        <v>2000</v>
      </c>
      <c r="C1027" s="4" t="s">
        <v>23</v>
      </c>
      <c r="D1027" s="4" t="str">
        <f>IF(Table1_2[[#This Row],[Life Span ]]&lt;65,"Low",IF(Table1_2[[#This Row],[Life Span ]]&lt;75,"Medium","High"))</f>
        <v>Low</v>
      </c>
      <c r="E1027" s="4">
        <v>57.2</v>
      </c>
      <c r="F1027" s="4">
        <v>38</v>
      </c>
      <c r="G1027" s="4">
        <f>AVERAGE(Table1_2[[#This Row],[Adult Mortality]],Table1_2[[#This Row],[infant deaths]])</f>
        <v>40.5</v>
      </c>
      <c r="H1027" s="4">
        <v>43</v>
      </c>
      <c r="I1027" s="4">
        <v>1.6</v>
      </c>
      <c r="J1027" s="4">
        <v>20.65432873</v>
      </c>
      <c r="K1027" s="3">
        <v>8</v>
      </c>
      <c r="L1027" s="4">
        <v>23068</v>
      </c>
      <c r="M1027" s="4">
        <v>19.5</v>
      </c>
      <c r="N1027" s="4">
        <v>65</v>
      </c>
      <c r="O1027" s="4">
        <v>88</v>
      </c>
      <c r="P1027" s="4">
        <v>3</v>
      </c>
      <c r="Q1027" s="4">
        <v>88</v>
      </c>
      <c r="R1027" s="4">
        <v>3.6</v>
      </c>
      <c r="S1027" s="4">
        <v>263.11246790000001</v>
      </c>
      <c r="T1027" s="4">
        <v>18938762</v>
      </c>
      <c r="U1027" s="4">
        <v>9.1999999999999993</v>
      </c>
      <c r="V1027" s="4">
        <v>9.1999999999999993</v>
      </c>
      <c r="W1027" s="4">
        <v>0.48</v>
      </c>
      <c r="X1027" s="4">
        <v>7.7</v>
      </c>
      <c r="Y1027" s="4"/>
    </row>
    <row r="1028" spans="1:25" x14ac:dyDescent="0.3">
      <c r="A1028" s="4" t="s">
        <v>90</v>
      </c>
      <c r="B1028" s="4">
        <v>2015</v>
      </c>
      <c r="C1028" s="4" t="s">
        <v>23</v>
      </c>
      <c r="D1028" s="4" t="str">
        <f>IF(Table1_2[[#This Row],[Life Span ]]&lt;65,"Low",IF(Table1_2[[#This Row],[Life Span ]]&lt;75,"Medium","High"))</f>
        <v>High</v>
      </c>
      <c r="E1028" s="4">
        <v>81</v>
      </c>
      <c r="F1028" s="4">
        <v>72</v>
      </c>
      <c r="G1028" s="4">
        <f>AVERAGE(Table1_2[[#This Row],[Adult Mortality]],Table1_2[[#This Row],[infant deaths]])</f>
        <v>36</v>
      </c>
      <c r="H1028" s="4">
        <v>0</v>
      </c>
      <c r="I1028" s="4">
        <v>7.53</v>
      </c>
      <c r="J1028" s="4">
        <v>0</v>
      </c>
      <c r="K1028" s="3">
        <v>96</v>
      </c>
      <c r="L1028" s="4">
        <v>1</v>
      </c>
      <c r="M1028" s="4">
        <v>66.5</v>
      </c>
      <c r="N1028" s="4">
        <v>0</v>
      </c>
      <c r="O1028" s="4">
        <v>99</v>
      </c>
      <c r="P1028" s="4">
        <v>3</v>
      </c>
      <c r="Q1028" s="4">
        <v>99</v>
      </c>
      <c r="R1028" s="4">
        <v>0.1</v>
      </c>
      <c r="S1028" s="4">
        <v>187.78990999999999</v>
      </c>
      <c r="T1028" s="4">
        <v>182883</v>
      </c>
      <c r="U1028" s="4">
        <v>0.8</v>
      </c>
      <c r="V1028" s="4">
        <v>0.7</v>
      </c>
      <c r="W1028" s="4">
        <v>0.86499999999999999</v>
      </c>
      <c r="X1028" s="4">
        <v>17.2</v>
      </c>
      <c r="Y1028" s="4"/>
    </row>
    <row r="1029" spans="1:25" x14ac:dyDescent="0.3">
      <c r="A1029" s="4" t="s">
        <v>90</v>
      </c>
      <c r="B1029" s="4">
        <v>2014</v>
      </c>
      <c r="C1029" s="4" t="s">
        <v>23</v>
      </c>
      <c r="D1029" s="4" t="str">
        <f>IF(Table1_2[[#This Row],[Life Span ]]&lt;65,"Low",IF(Table1_2[[#This Row],[Life Span ]]&lt;75,"Medium","High"))</f>
        <v>High</v>
      </c>
      <c r="E1029" s="4">
        <v>88</v>
      </c>
      <c r="F1029" s="4">
        <v>73</v>
      </c>
      <c r="G1029" s="4">
        <f>AVERAGE(Table1_2[[#This Row],[Adult Mortality]],Table1_2[[#This Row],[infant deaths]])</f>
        <v>36.5</v>
      </c>
      <c r="H1029" s="4">
        <v>0</v>
      </c>
      <c r="I1029" s="4">
        <v>7.53</v>
      </c>
      <c r="J1029" s="4">
        <v>2163.0434140000002</v>
      </c>
      <c r="K1029" s="3">
        <v>96</v>
      </c>
      <c r="L1029" s="4">
        <v>1</v>
      </c>
      <c r="M1029" s="4">
        <v>66</v>
      </c>
      <c r="N1029" s="4">
        <v>0</v>
      </c>
      <c r="O1029" s="4">
        <v>99</v>
      </c>
      <c r="P1029" s="4">
        <v>8.8000000000000007</v>
      </c>
      <c r="Q1029" s="4">
        <v>99</v>
      </c>
      <c r="R1029" s="4">
        <v>0.1</v>
      </c>
      <c r="S1029" s="4">
        <v>21673.7817</v>
      </c>
      <c r="T1029" s="4">
        <v>1892413</v>
      </c>
      <c r="U1029" s="4">
        <v>0.8</v>
      </c>
      <c r="V1029" s="4">
        <v>0.7</v>
      </c>
      <c r="W1029" s="4">
        <v>0.86199999999999999</v>
      </c>
      <c r="X1029" s="4">
        <v>17.2</v>
      </c>
      <c r="Y1029" s="4"/>
    </row>
    <row r="1030" spans="1:25" x14ac:dyDescent="0.3">
      <c r="A1030" s="4" t="s">
        <v>90</v>
      </c>
      <c r="B1030" s="4">
        <v>2013</v>
      </c>
      <c r="C1030" s="4" t="s">
        <v>23</v>
      </c>
      <c r="D1030" s="4" t="str">
        <f>IF(Table1_2[[#This Row],[Life Span ]]&lt;65,"Low",IF(Table1_2[[#This Row],[Life Span ]]&lt;75,"Medium","High"))</f>
        <v>High</v>
      </c>
      <c r="E1030" s="4">
        <v>86</v>
      </c>
      <c r="F1030" s="4">
        <v>74</v>
      </c>
      <c r="G1030" s="4">
        <f>AVERAGE(Table1_2[[#This Row],[Adult Mortality]],Table1_2[[#This Row],[infant deaths]])</f>
        <v>37</v>
      </c>
      <c r="H1030" s="4">
        <v>0</v>
      </c>
      <c r="I1030" s="4">
        <v>7.46</v>
      </c>
      <c r="J1030" s="4">
        <v>2183.1069859999998</v>
      </c>
      <c r="K1030" s="3">
        <v>98</v>
      </c>
      <c r="L1030" s="4">
        <v>3</v>
      </c>
      <c r="M1030" s="4">
        <v>65.400000000000006</v>
      </c>
      <c r="N1030" s="4">
        <v>0</v>
      </c>
      <c r="O1030" s="4">
        <v>99</v>
      </c>
      <c r="P1030" s="4">
        <v>9.26</v>
      </c>
      <c r="Q1030" s="4">
        <v>99</v>
      </c>
      <c r="R1030" s="4">
        <v>0.1</v>
      </c>
      <c r="S1030" s="4">
        <v>21874.819500000001</v>
      </c>
      <c r="T1030" s="4">
        <v>1965211</v>
      </c>
      <c r="U1030" s="4">
        <v>0.8</v>
      </c>
      <c r="V1030" s="4">
        <v>0.7</v>
      </c>
      <c r="W1030" s="4">
        <v>0.86</v>
      </c>
      <c r="X1030" s="4">
        <v>17.100000000000001</v>
      </c>
      <c r="Y1030" s="4"/>
    </row>
    <row r="1031" spans="1:25" x14ac:dyDescent="0.3">
      <c r="A1031" s="4" t="s">
        <v>90</v>
      </c>
      <c r="B1031" s="4">
        <v>2012</v>
      </c>
      <c r="C1031" s="4" t="s">
        <v>23</v>
      </c>
      <c r="D1031" s="4" t="str">
        <f>IF(Table1_2[[#This Row],[Life Span ]]&lt;65,"Low",IF(Table1_2[[#This Row],[Life Span ]]&lt;75,"Medium","High"))</f>
        <v>High</v>
      </c>
      <c r="E1031" s="4">
        <v>84</v>
      </c>
      <c r="F1031" s="4">
        <v>76</v>
      </c>
      <c r="G1031" s="4">
        <f>AVERAGE(Table1_2[[#This Row],[Adult Mortality]],Table1_2[[#This Row],[infant deaths]])</f>
        <v>38</v>
      </c>
      <c r="H1031" s="4">
        <v>0</v>
      </c>
      <c r="I1031" s="4">
        <v>8.1999999999999993</v>
      </c>
      <c r="J1031" s="4">
        <v>2528.9929350000002</v>
      </c>
      <c r="K1031" s="3">
        <v>98</v>
      </c>
      <c r="L1031" s="4">
        <v>3</v>
      </c>
      <c r="M1031" s="4">
        <v>64.900000000000006</v>
      </c>
      <c r="N1031" s="4">
        <v>0</v>
      </c>
      <c r="O1031" s="4">
        <v>99</v>
      </c>
      <c r="P1031" s="4">
        <v>9.24</v>
      </c>
      <c r="Q1031" s="4">
        <v>99</v>
      </c>
      <c r="R1031" s="4">
        <v>0.1</v>
      </c>
      <c r="S1031" s="4">
        <v>22242.681929999999</v>
      </c>
      <c r="T1031" s="4">
        <v>114511</v>
      </c>
      <c r="U1031" s="4">
        <v>0.8</v>
      </c>
      <c r="V1031" s="4">
        <v>0.7</v>
      </c>
      <c r="W1031" s="4">
        <v>0.85799999999999998</v>
      </c>
      <c r="X1031" s="4">
        <v>16.8</v>
      </c>
      <c r="Y1031" s="4"/>
    </row>
    <row r="1032" spans="1:25" x14ac:dyDescent="0.3">
      <c r="A1032" s="4" t="s">
        <v>90</v>
      </c>
      <c r="B1032" s="4">
        <v>2011</v>
      </c>
      <c r="C1032" s="4" t="s">
        <v>23</v>
      </c>
      <c r="D1032" s="4" t="str">
        <f>IF(Table1_2[[#This Row],[Life Span ]]&lt;65,"Low",IF(Table1_2[[#This Row],[Life Span ]]&lt;75,"Medium","High"))</f>
        <v>High</v>
      </c>
      <c r="E1032" s="4">
        <v>85</v>
      </c>
      <c r="F1032" s="4">
        <v>76</v>
      </c>
      <c r="G1032" s="4">
        <f>AVERAGE(Table1_2[[#This Row],[Adult Mortality]],Table1_2[[#This Row],[infant deaths]])</f>
        <v>38</v>
      </c>
      <c r="H1032" s="4">
        <v>0</v>
      </c>
      <c r="I1032" s="4">
        <v>8.02</v>
      </c>
      <c r="J1032" s="4">
        <v>3192.8873629999998</v>
      </c>
      <c r="K1032" s="3">
        <v>95</v>
      </c>
      <c r="L1032" s="4">
        <v>40</v>
      </c>
      <c r="M1032" s="4">
        <v>64.3</v>
      </c>
      <c r="N1032" s="4">
        <v>0</v>
      </c>
      <c r="O1032" s="4">
        <v>99</v>
      </c>
      <c r="P1032" s="4">
        <v>9.77</v>
      </c>
      <c r="Q1032" s="4">
        <v>99</v>
      </c>
      <c r="R1032" s="4">
        <v>0.1</v>
      </c>
      <c r="S1032" s="4">
        <v>25916.293529999999</v>
      </c>
      <c r="T1032" s="4">
        <v>1114899</v>
      </c>
      <c r="U1032" s="4">
        <v>0.8</v>
      </c>
      <c r="V1032" s="4">
        <v>0.7</v>
      </c>
      <c r="W1032" s="4">
        <v>0.86</v>
      </c>
      <c r="X1032" s="4">
        <v>16.7</v>
      </c>
      <c r="Y1032" s="4"/>
    </row>
    <row r="1033" spans="1:25" x14ac:dyDescent="0.3">
      <c r="A1033" s="4" t="s">
        <v>90</v>
      </c>
      <c r="B1033" s="4">
        <v>2010</v>
      </c>
      <c r="C1033" s="4" t="s">
        <v>23</v>
      </c>
      <c r="D1033" s="4" t="str">
        <f>IF(Table1_2[[#This Row],[Life Span ]]&lt;65,"Low",IF(Table1_2[[#This Row],[Life Span ]]&lt;75,"Medium","High"))</f>
        <v>High</v>
      </c>
      <c r="E1033" s="4">
        <v>83</v>
      </c>
      <c r="F1033" s="4">
        <v>76</v>
      </c>
      <c r="G1033" s="4">
        <f>AVERAGE(Table1_2[[#This Row],[Adult Mortality]],Table1_2[[#This Row],[infant deaths]])</f>
        <v>38</v>
      </c>
      <c r="H1033" s="4">
        <v>0</v>
      </c>
      <c r="I1033" s="4">
        <v>9</v>
      </c>
      <c r="J1033" s="4">
        <v>3189.7544389999998</v>
      </c>
      <c r="K1033" s="3">
        <v>95</v>
      </c>
      <c r="L1033" s="4">
        <v>149</v>
      </c>
      <c r="M1033" s="4">
        <v>63.7</v>
      </c>
      <c r="N1033" s="4">
        <v>0</v>
      </c>
      <c r="O1033" s="4">
        <v>99</v>
      </c>
      <c r="P1033" s="4">
        <v>9.18</v>
      </c>
      <c r="Q1033" s="4">
        <v>99</v>
      </c>
      <c r="R1033" s="4">
        <v>0.1</v>
      </c>
      <c r="S1033" s="4">
        <v>26917.758979999999</v>
      </c>
      <c r="T1033" s="4">
        <v>11121341</v>
      </c>
      <c r="U1033" s="4">
        <v>0.8</v>
      </c>
      <c r="V1033" s="4">
        <v>0.7</v>
      </c>
      <c r="W1033" s="4">
        <v>0.85899999999999999</v>
      </c>
      <c r="X1033" s="4">
        <v>16.399999999999999</v>
      </c>
      <c r="Y1033" s="4"/>
    </row>
    <row r="1034" spans="1:25" x14ac:dyDescent="0.3">
      <c r="A1034" s="4" t="s">
        <v>90</v>
      </c>
      <c r="B1034" s="4">
        <v>2009</v>
      </c>
      <c r="C1034" s="4" t="s">
        <v>23</v>
      </c>
      <c r="D1034" s="4" t="str">
        <f>IF(Table1_2[[#This Row],[Life Span ]]&lt;65,"Low",IF(Table1_2[[#This Row],[Life Span ]]&lt;75,"Medium","High"))</f>
        <v>High</v>
      </c>
      <c r="E1034" s="4">
        <v>80</v>
      </c>
      <c r="F1034" s="4">
        <v>78</v>
      </c>
      <c r="G1034" s="4">
        <f>AVERAGE(Table1_2[[#This Row],[Adult Mortality]],Table1_2[[#This Row],[infant deaths]])</f>
        <v>39</v>
      </c>
      <c r="H1034" s="4">
        <v>0</v>
      </c>
      <c r="I1034" s="4">
        <v>9.08</v>
      </c>
      <c r="J1034" s="4">
        <v>372.68541420000003</v>
      </c>
      <c r="K1034" s="3">
        <v>95</v>
      </c>
      <c r="L1034" s="4">
        <v>2</v>
      </c>
      <c r="M1034" s="4">
        <v>63.1</v>
      </c>
      <c r="N1034" s="4">
        <v>0</v>
      </c>
      <c r="O1034" s="4">
        <v>99</v>
      </c>
      <c r="P1034" s="4">
        <v>9.76</v>
      </c>
      <c r="Q1034" s="4">
        <v>99</v>
      </c>
      <c r="R1034" s="4">
        <v>0.1</v>
      </c>
      <c r="S1034" s="4">
        <v>2971.973</v>
      </c>
      <c r="T1034" s="4">
        <v>111717</v>
      </c>
      <c r="U1034" s="4">
        <v>0.8</v>
      </c>
      <c r="V1034" s="4">
        <v>0.7</v>
      </c>
      <c r="W1034" s="4">
        <v>0.85699999999999998</v>
      </c>
      <c r="X1034" s="4">
        <v>16.2</v>
      </c>
      <c r="Y1034" s="4"/>
    </row>
    <row r="1035" spans="1:25" x14ac:dyDescent="0.3">
      <c r="A1035" s="4" t="s">
        <v>90</v>
      </c>
      <c r="B1035" s="4">
        <v>2008</v>
      </c>
      <c r="C1035" s="4" t="s">
        <v>23</v>
      </c>
      <c r="D1035" s="4" t="str">
        <f>IF(Table1_2[[#This Row],[Life Span ]]&lt;65,"Low",IF(Table1_2[[#This Row],[Life Span ]]&lt;75,"Medium","High"))</f>
        <v>High</v>
      </c>
      <c r="E1035" s="4">
        <v>79.900000000000006</v>
      </c>
      <c r="F1035" s="4">
        <v>77</v>
      </c>
      <c r="G1035" s="4">
        <f>AVERAGE(Table1_2[[#This Row],[Adult Mortality]],Table1_2[[#This Row],[infant deaths]])</f>
        <v>38.5</v>
      </c>
      <c r="H1035" s="4">
        <v>0</v>
      </c>
      <c r="I1035" s="4">
        <v>9.51</v>
      </c>
      <c r="J1035" s="4">
        <v>3682.88717</v>
      </c>
      <c r="K1035" s="3">
        <v>95</v>
      </c>
      <c r="L1035" s="4">
        <v>1</v>
      </c>
      <c r="M1035" s="4">
        <v>62.4</v>
      </c>
      <c r="N1035" s="4">
        <v>0</v>
      </c>
      <c r="O1035" s="4">
        <v>99</v>
      </c>
      <c r="P1035" s="4">
        <v>9.76</v>
      </c>
      <c r="Q1035" s="4">
        <v>99</v>
      </c>
      <c r="R1035" s="4">
        <v>0.1</v>
      </c>
      <c r="S1035" s="4">
        <v>31997.2821</v>
      </c>
      <c r="T1035" s="4">
        <v>1177841</v>
      </c>
      <c r="U1035" s="4">
        <v>0.8</v>
      </c>
      <c r="V1035" s="4">
        <v>0.7</v>
      </c>
      <c r="W1035" s="4">
        <v>0.85299999999999998</v>
      </c>
      <c r="X1035" s="4">
        <v>15.9</v>
      </c>
      <c r="Y1035" s="4"/>
    </row>
    <row r="1036" spans="1:25" x14ac:dyDescent="0.3">
      <c r="A1036" s="4" t="s">
        <v>90</v>
      </c>
      <c r="B1036" s="4">
        <v>2007</v>
      </c>
      <c r="C1036" s="4" t="s">
        <v>23</v>
      </c>
      <c r="D1036" s="4" t="str">
        <f>IF(Table1_2[[#This Row],[Life Span ]]&lt;65,"Low",IF(Table1_2[[#This Row],[Life Span ]]&lt;75,"Medium","High"))</f>
        <v>High</v>
      </c>
      <c r="E1036" s="4">
        <v>79.400000000000006</v>
      </c>
      <c r="F1036" s="4">
        <v>8</v>
      </c>
      <c r="G1036" s="4">
        <f>AVERAGE(Table1_2[[#This Row],[Adult Mortality]],Table1_2[[#This Row],[infant deaths]])</f>
        <v>4</v>
      </c>
      <c r="H1036" s="4">
        <v>0</v>
      </c>
      <c r="I1036" s="4">
        <v>9.67</v>
      </c>
      <c r="J1036" s="4">
        <v>3632.243121</v>
      </c>
      <c r="K1036" s="3">
        <v>95</v>
      </c>
      <c r="L1036" s="4">
        <v>2</v>
      </c>
      <c r="M1036" s="4">
        <v>61.8</v>
      </c>
      <c r="N1036" s="4">
        <v>0</v>
      </c>
      <c r="O1036" s="4">
        <v>99</v>
      </c>
      <c r="P1036" s="4">
        <v>9.41</v>
      </c>
      <c r="Q1036" s="4">
        <v>99</v>
      </c>
      <c r="R1036" s="4">
        <v>0.1</v>
      </c>
      <c r="S1036" s="4">
        <v>28827.326359999999</v>
      </c>
      <c r="T1036" s="4">
        <v>1148473</v>
      </c>
      <c r="U1036" s="4">
        <v>0.8</v>
      </c>
      <c r="V1036" s="4">
        <v>0.7</v>
      </c>
      <c r="W1036" s="4">
        <v>0.85499999999999998</v>
      </c>
      <c r="X1036" s="4">
        <v>16.399999999999999</v>
      </c>
      <c r="Y1036" s="4"/>
    </row>
    <row r="1037" spans="1:25" x14ac:dyDescent="0.3">
      <c r="A1037" s="4" t="s">
        <v>90</v>
      </c>
      <c r="B1037" s="4">
        <v>2006</v>
      </c>
      <c r="C1037" s="4" t="s">
        <v>23</v>
      </c>
      <c r="D1037" s="4" t="str">
        <f>IF(Table1_2[[#This Row],[Life Span ]]&lt;65,"Low",IF(Table1_2[[#This Row],[Life Span ]]&lt;75,"Medium","High"))</f>
        <v>High</v>
      </c>
      <c r="E1037" s="4">
        <v>79.7</v>
      </c>
      <c r="F1037" s="4">
        <v>77</v>
      </c>
      <c r="G1037" s="4">
        <f>AVERAGE(Table1_2[[#This Row],[Adult Mortality]],Table1_2[[#This Row],[infant deaths]])</f>
        <v>38.5</v>
      </c>
      <c r="H1037" s="4">
        <v>0</v>
      </c>
      <c r="I1037" s="4">
        <v>9.42</v>
      </c>
      <c r="J1037" s="4">
        <v>318.58066280000003</v>
      </c>
      <c r="K1037" s="3">
        <v>94</v>
      </c>
      <c r="L1037" s="4">
        <v>0</v>
      </c>
      <c r="M1037" s="4">
        <v>61.2</v>
      </c>
      <c r="N1037" s="4">
        <v>1</v>
      </c>
      <c r="O1037" s="4">
        <v>98</v>
      </c>
      <c r="P1037" s="4">
        <v>9.34</v>
      </c>
      <c r="Q1037" s="4">
        <v>98</v>
      </c>
      <c r="R1037" s="4">
        <v>0.1</v>
      </c>
      <c r="S1037" s="4">
        <v>2481.1578100000002</v>
      </c>
      <c r="T1037" s="4">
        <v>112362</v>
      </c>
      <c r="U1037" s="4">
        <v>0.8</v>
      </c>
      <c r="V1037" s="4">
        <v>0.7</v>
      </c>
      <c r="W1037" s="4">
        <v>0.85</v>
      </c>
      <c r="X1037" s="4">
        <v>16.3</v>
      </c>
      <c r="Y1037" s="4"/>
    </row>
    <row r="1038" spans="1:25" x14ac:dyDescent="0.3">
      <c r="A1038" s="4" t="s">
        <v>90</v>
      </c>
      <c r="B1038" s="4">
        <v>2005</v>
      </c>
      <c r="C1038" s="4" t="s">
        <v>23</v>
      </c>
      <c r="D1038" s="4" t="str">
        <f>IF(Table1_2[[#This Row],[Life Span ]]&lt;65,"Low",IF(Table1_2[[#This Row],[Life Span ]]&lt;75,"Medium","High"))</f>
        <v>High</v>
      </c>
      <c r="E1038" s="4">
        <v>79.3</v>
      </c>
      <c r="F1038" s="4">
        <v>81</v>
      </c>
      <c r="G1038" s="4">
        <f>AVERAGE(Table1_2[[#This Row],[Adult Mortality]],Table1_2[[#This Row],[infant deaths]])</f>
        <v>40.5</v>
      </c>
      <c r="H1038" s="4">
        <v>0</v>
      </c>
      <c r="I1038" s="4">
        <v>9.9499999999999993</v>
      </c>
      <c r="J1038" s="4">
        <v>2785.1393640000001</v>
      </c>
      <c r="K1038" s="3">
        <v>93</v>
      </c>
      <c r="L1038" s="4">
        <v>122</v>
      </c>
      <c r="M1038" s="4">
        <v>6.5</v>
      </c>
      <c r="N1038" s="4">
        <v>1</v>
      </c>
      <c r="O1038" s="4">
        <v>96</v>
      </c>
      <c r="P1038" s="4">
        <v>9.36</v>
      </c>
      <c r="Q1038" s="4">
        <v>96</v>
      </c>
      <c r="R1038" s="4">
        <v>0.1</v>
      </c>
      <c r="S1038" s="4">
        <v>22551.73574</v>
      </c>
      <c r="T1038" s="4">
        <v>1987314</v>
      </c>
      <c r="U1038" s="4">
        <v>0.8</v>
      </c>
      <c r="V1038" s="4">
        <v>0.7</v>
      </c>
      <c r="W1038" s="4">
        <v>0.83899999999999997</v>
      </c>
      <c r="X1038" s="4">
        <v>15.6</v>
      </c>
      <c r="Y1038" s="4"/>
    </row>
    <row r="1039" spans="1:25" x14ac:dyDescent="0.3">
      <c r="A1039" s="4" t="s">
        <v>90</v>
      </c>
      <c r="B1039" s="4">
        <v>2004</v>
      </c>
      <c r="C1039" s="4" t="s">
        <v>23</v>
      </c>
      <c r="D1039" s="4" t="str">
        <f>IF(Table1_2[[#This Row],[Life Span ]]&lt;65,"Low",IF(Table1_2[[#This Row],[Life Span ]]&lt;75,"Medium","High"))</f>
        <v>High</v>
      </c>
      <c r="E1039" s="4">
        <v>79.2</v>
      </c>
      <c r="F1039" s="4">
        <v>81</v>
      </c>
      <c r="G1039" s="4">
        <f>AVERAGE(Table1_2[[#This Row],[Adult Mortality]],Table1_2[[#This Row],[infant deaths]])</f>
        <v>40.5</v>
      </c>
      <c r="H1039" s="4">
        <v>0</v>
      </c>
      <c r="I1039" s="4">
        <v>9.56</v>
      </c>
      <c r="J1039" s="4">
        <v>287.6124519</v>
      </c>
      <c r="K1039" s="3">
        <v>92</v>
      </c>
      <c r="L1039" s="4">
        <v>1</v>
      </c>
      <c r="M1039" s="4">
        <v>59.9</v>
      </c>
      <c r="N1039" s="4">
        <v>1</v>
      </c>
      <c r="O1039" s="4">
        <v>95</v>
      </c>
      <c r="P1039" s="4">
        <v>8.3000000000000007</v>
      </c>
      <c r="Q1039" s="4">
        <v>95</v>
      </c>
      <c r="R1039" s="4">
        <v>0.1</v>
      </c>
      <c r="S1039" s="4">
        <v>21955.149000000001</v>
      </c>
      <c r="T1039" s="4">
        <v>1955141</v>
      </c>
      <c r="U1039" s="4">
        <v>0.8</v>
      </c>
      <c r="V1039" s="4">
        <v>0.8</v>
      </c>
      <c r="W1039" s="4">
        <v>0.83</v>
      </c>
      <c r="X1039" s="4">
        <v>15.3</v>
      </c>
      <c r="Y1039" s="4"/>
    </row>
    <row r="1040" spans="1:25" x14ac:dyDescent="0.3">
      <c r="A1040" s="4" t="s">
        <v>90</v>
      </c>
      <c r="B1040" s="4">
        <v>2003</v>
      </c>
      <c r="C1040" s="4" t="s">
        <v>23</v>
      </c>
      <c r="D1040" s="4" t="str">
        <f>IF(Table1_2[[#This Row],[Life Span ]]&lt;65,"Low",IF(Table1_2[[#This Row],[Life Span ]]&lt;75,"Medium","High"))</f>
        <v>High</v>
      </c>
      <c r="E1040" s="4">
        <v>79.099999999999994</v>
      </c>
      <c r="F1040" s="4">
        <v>81</v>
      </c>
      <c r="G1040" s="4">
        <f>AVERAGE(Table1_2[[#This Row],[Adult Mortality]],Table1_2[[#This Row],[infant deaths]])</f>
        <v>40.5</v>
      </c>
      <c r="H1040" s="4">
        <v>0</v>
      </c>
      <c r="I1040" s="4">
        <v>9.4600000000000009</v>
      </c>
      <c r="J1040" s="4">
        <v>2124.9215170000002</v>
      </c>
      <c r="K1040" s="3">
        <v>92</v>
      </c>
      <c r="L1040" s="4">
        <v>0</v>
      </c>
      <c r="M1040" s="4">
        <v>59.2</v>
      </c>
      <c r="N1040" s="4">
        <v>1</v>
      </c>
      <c r="O1040" s="4">
        <v>93</v>
      </c>
      <c r="P1040" s="4">
        <v>8.61</v>
      </c>
      <c r="Q1040" s="4">
        <v>94</v>
      </c>
      <c r="R1040" s="4">
        <v>0.1</v>
      </c>
      <c r="S1040" s="4">
        <v>18477.578409999998</v>
      </c>
      <c r="T1040" s="4">
        <v>19287</v>
      </c>
      <c r="U1040" s="4">
        <v>0.8</v>
      </c>
      <c r="V1040" s="4">
        <v>0.8</v>
      </c>
      <c r="W1040" s="4">
        <v>0.82299999999999995</v>
      </c>
      <c r="X1040" s="4">
        <v>15.2</v>
      </c>
      <c r="Y1040" s="4"/>
    </row>
    <row r="1041" spans="1:25" x14ac:dyDescent="0.3">
      <c r="A1041" s="4" t="s">
        <v>90</v>
      </c>
      <c r="B1041" s="4">
        <v>2002</v>
      </c>
      <c r="C1041" s="4" t="s">
        <v>23</v>
      </c>
      <c r="D1041" s="4" t="str">
        <f>IF(Table1_2[[#This Row],[Life Span ]]&lt;65,"Low",IF(Table1_2[[#This Row],[Life Span ]]&lt;75,"Medium","High"))</f>
        <v>High</v>
      </c>
      <c r="E1041" s="4">
        <v>79</v>
      </c>
      <c r="F1041" s="4">
        <v>81</v>
      </c>
      <c r="G1041" s="4">
        <f>AVERAGE(Table1_2[[#This Row],[Adult Mortality]],Table1_2[[#This Row],[infant deaths]])</f>
        <v>41</v>
      </c>
      <c r="H1041" s="4">
        <v>1</v>
      </c>
      <c r="I1041" s="4">
        <v>8.09</v>
      </c>
      <c r="J1041" s="4">
        <v>160.88972649999999</v>
      </c>
      <c r="K1041" s="3">
        <v>91</v>
      </c>
      <c r="L1041" s="4">
        <v>5</v>
      </c>
      <c r="M1041" s="4">
        <v>58.6</v>
      </c>
      <c r="N1041" s="4">
        <v>1</v>
      </c>
      <c r="O1041" s="4">
        <v>92</v>
      </c>
      <c r="P1041" s="4">
        <v>8.7200000000000006</v>
      </c>
      <c r="Q1041" s="4">
        <v>92</v>
      </c>
      <c r="R1041" s="4">
        <v>0.1</v>
      </c>
      <c r="S1041" s="4">
        <v>1411.31339</v>
      </c>
      <c r="T1041" s="4">
        <v>19222</v>
      </c>
      <c r="U1041" s="4">
        <v>0.8</v>
      </c>
      <c r="V1041" s="4">
        <v>0.8</v>
      </c>
      <c r="W1041" s="4">
        <v>0.81100000000000005</v>
      </c>
      <c r="X1041" s="4">
        <v>14.6</v>
      </c>
      <c r="Y1041" s="4"/>
    </row>
    <row r="1042" spans="1:25" x14ac:dyDescent="0.3">
      <c r="A1042" s="4" t="s">
        <v>90</v>
      </c>
      <c r="B1042" s="4">
        <v>2001</v>
      </c>
      <c r="C1042" s="4" t="s">
        <v>23</v>
      </c>
      <c r="D1042" s="4" t="str">
        <f>IF(Table1_2[[#This Row],[Life Span ]]&lt;65,"Low",IF(Table1_2[[#This Row],[Life Span ]]&lt;75,"Medium","High"))</f>
        <v>High</v>
      </c>
      <c r="E1042" s="4">
        <v>78.7</v>
      </c>
      <c r="F1042" s="4">
        <v>83</v>
      </c>
      <c r="G1042" s="4">
        <f>AVERAGE(Table1_2[[#This Row],[Adult Mortality]],Table1_2[[#This Row],[infant deaths]])</f>
        <v>42</v>
      </c>
      <c r="H1042" s="4">
        <v>1</v>
      </c>
      <c r="I1042" s="4">
        <v>8.6199999999999992</v>
      </c>
      <c r="J1042" s="4">
        <v>1403.022211</v>
      </c>
      <c r="K1042" s="3">
        <v>9</v>
      </c>
      <c r="L1042" s="4">
        <v>12</v>
      </c>
      <c r="M1042" s="4">
        <v>58</v>
      </c>
      <c r="N1042" s="4">
        <v>1</v>
      </c>
      <c r="O1042" s="4">
        <v>9</v>
      </c>
      <c r="P1042" s="4">
        <v>8.4700000000000006</v>
      </c>
      <c r="Q1042" s="4">
        <v>91</v>
      </c>
      <c r="R1042" s="4">
        <v>0.1</v>
      </c>
      <c r="S1042" s="4">
        <v>12538.178830000001</v>
      </c>
      <c r="T1042" s="4">
        <v>1862132</v>
      </c>
      <c r="U1042" s="4">
        <v>0.9</v>
      </c>
      <c r="V1042" s="4">
        <v>0.8</v>
      </c>
      <c r="W1042" s="4">
        <v>0.80100000000000005</v>
      </c>
      <c r="X1042" s="4">
        <v>14.2</v>
      </c>
      <c r="Y1042" s="4"/>
    </row>
    <row r="1043" spans="1:25" x14ac:dyDescent="0.3">
      <c r="A1043" s="4" t="s">
        <v>90</v>
      </c>
      <c r="B1043" s="4">
        <v>2000</v>
      </c>
      <c r="C1043" s="4" t="s">
        <v>23</v>
      </c>
      <c r="D1043" s="4" t="str">
        <f>IF(Table1_2[[#This Row],[Life Span ]]&lt;65,"Low",IF(Table1_2[[#This Row],[Life Span ]]&lt;75,"Medium","High"))</f>
        <v>High</v>
      </c>
      <c r="E1043" s="4">
        <v>78.2</v>
      </c>
      <c r="F1043" s="4">
        <v>84</v>
      </c>
      <c r="G1043" s="4">
        <f>AVERAGE(Table1_2[[#This Row],[Adult Mortality]],Table1_2[[#This Row],[infant deaths]])</f>
        <v>42.5</v>
      </c>
      <c r="H1043" s="4">
        <v>1</v>
      </c>
      <c r="I1043" s="4">
        <v>8.48</v>
      </c>
      <c r="J1043" s="4">
        <v>122.1823517</v>
      </c>
      <c r="K1043" s="3">
        <v>89</v>
      </c>
      <c r="L1043" s="4">
        <v>56</v>
      </c>
      <c r="M1043" s="4">
        <v>57.4</v>
      </c>
      <c r="N1043" s="4">
        <v>1</v>
      </c>
      <c r="O1043" s="4">
        <v>89</v>
      </c>
      <c r="P1043" s="4">
        <v>7.6</v>
      </c>
      <c r="Q1043" s="4">
        <v>89</v>
      </c>
      <c r="R1043" s="4">
        <v>0.1</v>
      </c>
      <c r="S1043" s="4">
        <v>1242.95373</v>
      </c>
      <c r="T1043" s="4">
        <v>18588</v>
      </c>
      <c r="U1043" s="4">
        <v>0.9</v>
      </c>
      <c r="V1043" s="4">
        <v>0.8</v>
      </c>
      <c r="W1043" s="4">
        <v>0.79400000000000004</v>
      </c>
      <c r="X1043" s="4">
        <v>13.9</v>
      </c>
      <c r="Y1043" s="4"/>
    </row>
    <row r="1044" spans="1:25" x14ac:dyDescent="0.3">
      <c r="A1044" s="4" t="s">
        <v>91</v>
      </c>
      <c r="B1044" s="4">
        <v>2015</v>
      </c>
      <c r="C1044" s="4" t="s">
        <v>23</v>
      </c>
      <c r="D1044" s="4" t="str">
        <f>IF(Table1_2[[#This Row],[Life Span ]]&lt;65,"Low",IF(Table1_2[[#This Row],[Life Span ]]&lt;75,"Medium","High"))</f>
        <v>Medium</v>
      </c>
      <c r="E1044" s="4">
        <v>73.599999999999994</v>
      </c>
      <c r="F1044" s="4">
        <v>142</v>
      </c>
      <c r="G1044" s="4">
        <f>AVERAGE(Table1_2[[#This Row],[Adult Mortality]],Table1_2[[#This Row],[infant deaths]])</f>
        <v>71</v>
      </c>
      <c r="H1044" s="4">
        <v>0</v>
      </c>
      <c r="I1044" s="4">
        <v>8.42</v>
      </c>
      <c r="J1044" s="4">
        <v>0</v>
      </c>
      <c r="K1044" s="3">
        <v>92</v>
      </c>
      <c r="L1044" s="4">
        <v>0</v>
      </c>
      <c r="M1044" s="4">
        <v>48.4</v>
      </c>
      <c r="N1044" s="4">
        <v>0</v>
      </c>
      <c r="O1044" s="4">
        <v>99</v>
      </c>
      <c r="P1044" s="4">
        <v>7.6</v>
      </c>
      <c r="Q1044" s="4">
        <v>92</v>
      </c>
      <c r="R1044" s="4">
        <v>0.1</v>
      </c>
      <c r="S1044" s="4">
        <v>9212.1928239999997</v>
      </c>
      <c r="T1044" s="4">
        <v>18588</v>
      </c>
      <c r="U1044" s="4">
        <v>3.8</v>
      </c>
      <c r="V1044" s="4">
        <v>3.8</v>
      </c>
      <c r="W1044" s="4">
        <v>0.751</v>
      </c>
      <c r="X1044" s="4">
        <v>15.8</v>
      </c>
      <c r="Y1044" s="4"/>
    </row>
    <row r="1045" spans="1:25" x14ac:dyDescent="0.3">
      <c r="A1045" s="4" t="s">
        <v>91</v>
      </c>
      <c r="B1045" s="4">
        <v>2014</v>
      </c>
      <c r="C1045" s="4" t="s">
        <v>23</v>
      </c>
      <c r="D1045" s="4" t="str">
        <f>IF(Table1_2[[#This Row],[Life Span ]]&lt;65,"Low",IF(Table1_2[[#This Row],[Life Span ]]&lt;75,"Medium","High"))</f>
        <v>Medium</v>
      </c>
      <c r="E1045" s="4">
        <v>73.5</v>
      </c>
      <c r="F1045" s="4">
        <v>143</v>
      </c>
      <c r="G1045" s="4">
        <f>AVERAGE(Table1_2[[#This Row],[Adult Mortality]],Table1_2[[#This Row],[infant deaths]])</f>
        <v>71.5</v>
      </c>
      <c r="H1045" s="4">
        <v>0</v>
      </c>
      <c r="I1045" s="4">
        <v>8.42</v>
      </c>
      <c r="J1045" s="4">
        <v>789.27646149999998</v>
      </c>
      <c r="K1045" s="3">
        <v>97</v>
      </c>
      <c r="L1045" s="4">
        <v>0</v>
      </c>
      <c r="M1045" s="4">
        <v>47.4</v>
      </c>
      <c r="N1045" s="4">
        <v>0</v>
      </c>
      <c r="O1045" s="4">
        <v>81</v>
      </c>
      <c r="P1045" s="4">
        <v>6.1</v>
      </c>
      <c r="Q1045" s="4">
        <v>97</v>
      </c>
      <c r="R1045" s="4">
        <v>0.1</v>
      </c>
      <c r="S1045" s="4">
        <v>8569.7769979999994</v>
      </c>
      <c r="T1045" s="4">
        <v>18588</v>
      </c>
      <c r="U1045" s="4">
        <v>3.8</v>
      </c>
      <c r="V1045" s="4">
        <v>3.8</v>
      </c>
      <c r="W1045" s="4">
        <v>0.749</v>
      </c>
      <c r="X1045" s="4">
        <v>15.8</v>
      </c>
      <c r="Y1045" s="4"/>
    </row>
    <row r="1046" spans="1:25" x14ac:dyDescent="0.3">
      <c r="A1046" s="4" t="s">
        <v>91</v>
      </c>
      <c r="B1046" s="4">
        <v>2013</v>
      </c>
      <c r="C1046" s="4" t="s">
        <v>23</v>
      </c>
      <c r="D1046" s="4" t="str">
        <f>IF(Table1_2[[#This Row],[Life Span ]]&lt;65,"Low",IF(Table1_2[[#This Row],[Life Span ]]&lt;75,"Medium","High"))</f>
        <v>Medium</v>
      </c>
      <c r="E1046" s="4">
        <v>73.3</v>
      </c>
      <c r="F1046" s="4">
        <v>144</v>
      </c>
      <c r="G1046" s="4">
        <f>AVERAGE(Table1_2[[#This Row],[Adult Mortality]],Table1_2[[#This Row],[infant deaths]])</f>
        <v>72</v>
      </c>
      <c r="H1046" s="4">
        <v>0</v>
      </c>
      <c r="I1046" s="4">
        <v>8.25</v>
      </c>
      <c r="J1046" s="4">
        <v>780.44592809999995</v>
      </c>
      <c r="K1046" s="3">
        <v>97</v>
      </c>
      <c r="L1046" s="4">
        <v>0</v>
      </c>
      <c r="M1046" s="4">
        <v>46.5</v>
      </c>
      <c r="N1046" s="4">
        <v>0</v>
      </c>
      <c r="O1046" s="4">
        <v>98</v>
      </c>
      <c r="P1046" s="4">
        <v>6.15</v>
      </c>
      <c r="Q1046" s="4">
        <v>97</v>
      </c>
      <c r="R1046" s="4">
        <v>0.1</v>
      </c>
      <c r="S1046" s="4">
        <v>7955.6159850000004</v>
      </c>
      <c r="T1046" s="4">
        <v>18588</v>
      </c>
      <c r="U1046" s="4">
        <v>3.8</v>
      </c>
      <c r="V1046" s="4">
        <v>3.8</v>
      </c>
      <c r="W1046" s="4">
        <v>0.746</v>
      </c>
      <c r="X1046" s="4">
        <v>15.8</v>
      </c>
      <c r="Y1046" s="4"/>
    </row>
    <row r="1047" spans="1:25" x14ac:dyDescent="0.3">
      <c r="A1047" s="4" t="s">
        <v>91</v>
      </c>
      <c r="B1047" s="4">
        <v>2012</v>
      </c>
      <c r="C1047" s="4" t="s">
        <v>23</v>
      </c>
      <c r="D1047" s="4" t="str">
        <f>IF(Table1_2[[#This Row],[Life Span ]]&lt;65,"Low",IF(Table1_2[[#This Row],[Life Span ]]&lt;75,"Medium","High"))</f>
        <v>Medium</v>
      </c>
      <c r="E1047" s="4">
        <v>73.099999999999994</v>
      </c>
      <c r="F1047" s="4">
        <v>146</v>
      </c>
      <c r="G1047" s="4">
        <f>AVERAGE(Table1_2[[#This Row],[Adult Mortality]],Table1_2[[#This Row],[infant deaths]])</f>
        <v>73</v>
      </c>
      <c r="H1047" s="4">
        <v>0</v>
      </c>
      <c r="I1047" s="4">
        <v>8.07</v>
      </c>
      <c r="J1047" s="4">
        <v>865.99997819999999</v>
      </c>
      <c r="K1047" s="3">
        <v>97</v>
      </c>
      <c r="L1047" s="4">
        <v>0</v>
      </c>
      <c r="M1047" s="4">
        <v>45.6</v>
      </c>
      <c r="N1047" s="4">
        <v>0</v>
      </c>
      <c r="O1047" s="4">
        <v>98</v>
      </c>
      <c r="P1047" s="4">
        <v>6.36</v>
      </c>
      <c r="Q1047" s="4">
        <v>97</v>
      </c>
      <c r="R1047" s="4">
        <v>0.1</v>
      </c>
      <c r="S1047" s="4">
        <v>7583.1872000000003</v>
      </c>
      <c r="T1047" s="4">
        <v>18588</v>
      </c>
      <c r="U1047" s="4">
        <v>3.8</v>
      </c>
      <c r="V1047" s="4">
        <v>3.8</v>
      </c>
      <c r="W1047" s="4">
        <v>0.74399999999999999</v>
      </c>
      <c r="X1047" s="4">
        <v>15.8</v>
      </c>
      <c r="Y1047" s="4"/>
    </row>
    <row r="1048" spans="1:25" x14ac:dyDescent="0.3">
      <c r="A1048" s="4" t="s">
        <v>91</v>
      </c>
      <c r="B1048" s="4">
        <v>2011</v>
      </c>
      <c r="C1048" s="4" t="s">
        <v>23</v>
      </c>
      <c r="D1048" s="4" t="str">
        <f>IF(Table1_2[[#This Row],[Life Span ]]&lt;65,"Low",IF(Table1_2[[#This Row],[Life Span ]]&lt;75,"Medium","High"))</f>
        <v>Medium</v>
      </c>
      <c r="E1048" s="4">
        <v>72.900000000000006</v>
      </c>
      <c r="F1048" s="4">
        <v>15</v>
      </c>
      <c r="G1048" s="4">
        <f>AVERAGE(Table1_2[[#This Row],[Adult Mortality]],Table1_2[[#This Row],[infant deaths]])</f>
        <v>7.5</v>
      </c>
      <c r="H1048" s="4">
        <v>0</v>
      </c>
      <c r="I1048" s="4">
        <v>7.84</v>
      </c>
      <c r="J1048" s="4">
        <v>11.56715633</v>
      </c>
      <c r="K1048" s="3">
        <v>94</v>
      </c>
      <c r="L1048" s="4">
        <v>0</v>
      </c>
      <c r="M1048" s="4">
        <v>44.7</v>
      </c>
      <c r="N1048" s="4">
        <v>0</v>
      </c>
      <c r="O1048" s="4">
        <v>95</v>
      </c>
      <c r="P1048" s="4">
        <v>6.35</v>
      </c>
      <c r="Q1048" s="4">
        <v>95</v>
      </c>
      <c r="R1048" s="4">
        <v>0.1</v>
      </c>
      <c r="S1048" s="4">
        <v>741.48437999999999</v>
      </c>
      <c r="T1048" s="4">
        <v>18588</v>
      </c>
      <c r="U1048" s="4">
        <v>3.8</v>
      </c>
      <c r="V1048" s="4">
        <v>3.8</v>
      </c>
      <c r="W1048" s="4">
        <v>0.74099999999999999</v>
      </c>
      <c r="X1048" s="4">
        <v>15.8</v>
      </c>
      <c r="Y1048" s="4"/>
    </row>
    <row r="1049" spans="1:25" x14ac:dyDescent="0.3">
      <c r="A1049" s="4" t="s">
        <v>91</v>
      </c>
      <c r="B1049" s="4">
        <v>2010</v>
      </c>
      <c r="C1049" s="4" t="s">
        <v>23</v>
      </c>
      <c r="D1049" s="4" t="str">
        <f>IF(Table1_2[[#This Row],[Life Span ]]&lt;65,"Low",IF(Table1_2[[#This Row],[Life Span ]]&lt;75,"Medium","High"))</f>
        <v>Medium</v>
      </c>
      <c r="E1049" s="4">
        <v>72.599999999999994</v>
      </c>
      <c r="F1049" s="4">
        <v>154</v>
      </c>
      <c r="G1049" s="4">
        <f>AVERAGE(Table1_2[[#This Row],[Adult Mortality]],Table1_2[[#This Row],[infant deaths]])</f>
        <v>77</v>
      </c>
      <c r="H1049" s="4">
        <v>0</v>
      </c>
      <c r="I1049" s="4">
        <v>7.91</v>
      </c>
      <c r="J1049" s="4">
        <v>145.84019979999999</v>
      </c>
      <c r="K1049" s="3">
        <v>97</v>
      </c>
      <c r="L1049" s="4">
        <v>0</v>
      </c>
      <c r="M1049" s="4">
        <v>43.9</v>
      </c>
      <c r="N1049" s="4">
        <v>0</v>
      </c>
      <c r="O1049" s="4">
        <v>94</v>
      </c>
      <c r="P1049" s="4">
        <v>6.41</v>
      </c>
      <c r="Q1049" s="4">
        <v>97</v>
      </c>
      <c r="R1049" s="4">
        <v>0.1</v>
      </c>
      <c r="S1049" s="4">
        <v>7365.6666590000004</v>
      </c>
      <c r="T1049" s="4">
        <v>18588</v>
      </c>
      <c r="U1049" s="4">
        <v>3.8</v>
      </c>
      <c r="V1049" s="4">
        <v>3.8</v>
      </c>
      <c r="W1049" s="4">
        <v>0</v>
      </c>
      <c r="X1049" s="4">
        <v>15.8</v>
      </c>
      <c r="Y1049" s="4"/>
    </row>
    <row r="1050" spans="1:25" x14ac:dyDescent="0.3">
      <c r="A1050" s="4" t="s">
        <v>91</v>
      </c>
      <c r="B1050" s="4">
        <v>2009</v>
      </c>
      <c r="C1050" s="4" t="s">
        <v>23</v>
      </c>
      <c r="D1050" s="4" t="str">
        <f>IF(Table1_2[[#This Row],[Life Span ]]&lt;65,"Low",IF(Table1_2[[#This Row],[Life Span ]]&lt;75,"Medium","High"))</f>
        <v>Medium</v>
      </c>
      <c r="E1050" s="4">
        <v>72.400000000000006</v>
      </c>
      <c r="F1050" s="4">
        <v>158</v>
      </c>
      <c r="G1050" s="4">
        <f>AVERAGE(Table1_2[[#This Row],[Adult Mortality]],Table1_2[[#This Row],[infant deaths]])</f>
        <v>79</v>
      </c>
      <c r="H1050" s="4">
        <v>0</v>
      </c>
      <c r="I1050" s="4">
        <v>8.42</v>
      </c>
      <c r="J1050" s="4">
        <v>146.4384488</v>
      </c>
      <c r="K1050" s="3">
        <v>99</v>
      </c>
      <c r="L1050" s="4">
        <v>0</v>
      </c>
      <c r="M1050" s="4">
        <v>43.1</v>
      </c>
      <c r="N1050" s="4">
        <v>0</v>
      </c>
      <c r="O1050" s="4">
        <v>99</v>
      </c>
      <c r="P1050" s="4">
        <v>6.24</v>
      </c>
      <c r="Q1050" s="4">
        <v>99</v>
      </c>
      <c r="R1050" s="4">
        <v>0.1</v>
      </c>
      <c r="S1050" s="4">
        <v>7395.8812500000004</v>
      </c>
      <c r="T1050" s="4">
        <v>18588</v>
      </c>
      <c r="U1050" s="4">
        <v>3.8</v>
      </c>
      <c r="V1050" s="4">
        <v>3.8</v>
      </c>
      <c r="W1050" s="4">
        <v>0</v>
      </c>
      <c r="X1050" s="4">
        <v>15.6</v>
      </c>
      <c r="Y1050" s="4"/>
    </row>
    <row r="1051" spans="1:25" x14ac:dyDescent="0.3">
      <c r="A1051" s="4" t="s">
        <v>91</v>
      </c>
      <c r="B1051" s="4">
        <v>2008</v>
      </c>
      <c r="C1051" s="4" t="s">
        <v>23</v>
      </c>
      <c r="D1051" s="4" t="str">
        <f>IF(Table1_2[[#This Row],[Life Span ]]&lt;65,"Low",IF(Table1_2[[#This Row],[Life Span ]]&lt;75,"Medium","High"))</f>
        <v>Medium</v>
      </c>
      <c r="E1051" s="4">
        <v>72.099999999999994</v>
      </c>
      <c r="F1051" s="4">
        <v>162</v>
      </c>
      <c r="G1051" s="4">
        <f>AVERAGE(Table1_2[[#This Row],[Adult Mortality]],Table1_2[[#This Row],[infant deaths]])</f>
        <v>81</v>
      </c>
      <c r="H1051" s="4">
        <v>0</v>
      </c>
      <c r="I1051" s="4">
        <v>8.92</v>
      </c>
      <c r="J1051" s="4">
        <v>754.9597129</v>
      </c>
      <c r="K1051" s="3">
        <v>99</v>
      </c>
      <c r="L1051" s="4">
        <v>0</v>
      </c>
      <c r="M1051" s="4">
        <v>42.4</v>
      </c>
      <c r="N1051" s="4">
        <v>0</v>
      </c>
      <c r="O1051" s="4">
        <v>99</v>
      </c>
      <c r="P1051" s="4">
        <v>5.76</v>
      </c>
      <c r="Q1051" s="4">
        <v>99</v>
      </c>
      <c r="R1051" s="4">
        <v>0.1</v>
      </c>
      <c r="S1051" s="4">
        <v>7946.9443460000002</v>
      </c>
      <c r="T1051" s="4">
        <v>18588</v>
      </c>
      <c r="U1051" s="4">
        <v>3.8</v>
      </c>
      <c r="V1051" s="4">
        <v>3.9</v>
      </c>
      <c r="W1051" s="4">
        <v>0</v>
      </c>
      <c r="X1051" s="4">
        <v>15.4</v>
      </c>
      <c r="Y1051" s="4"/>
    </row>
    <row r="1052" spans="1:25" x14ac:dyDescent="0.3">
      <c r="A1052" s="4" t="s">
        <v>91</v>
      </c>
      <c r="B1052" s="4">
        <v>2007</v>
      </c>
      <c r="C1052" s="4" t="s">
        <v>23</v>
      </c>
      <c r="D1052" s="4" t="str">
        <f>IF(Table1_2[[#This Row],[Life Span ]]&lt;65,"Low",IF(Table1_2[[#This Row],[Life Span ]]&lt;75,"Medium","High"))</f>
        <v>Medium</v>
      </c>
      <c r="E1052" s="4">
        <v>71.900000000000006</v>
      </c>
      <c r="F1052" s="4">
        <v>164</v>
      </c>
      <c r="G1052" s="4">
        <f>AVERAGE(Table1_2[[#This Row],[Adult Mortality]],Table1_2[[#This Row],[infant deaths]])</f>
        <v>82</v>
      </c>
      <c r="H1052" s="4">
        <v>0</v>
      </c>
      <c r="I1052" s="4">
        <v>9.06</v>
      </c>
      <c r="J1052" s="4">
        <v>95.193759209999996</v>
      </c>
      <c r="K1052" s="3">
        <v>96</v>
      </c>
      <c r="L1052" s="4">
        <v>0</v>
      </c>
      <c r="M1052" s="4">
        <v>41.8</v>
      </c>
      <c r="N1052" s="4">
        <v>0</v>
      </c>
      <c r="O1052" s="4">
        <v>96</v>
      </c>
      <c r="P1052" s="4">
        <v>5.88</v>
      </c>
      <c r="Q1052" s="4">
        <v>96</v>
      </c>
      <c r="R1052" s="4">
        <v>0.1</v>
      </c>
      <c r="S1052" s="4">
        <v>7322.5968620000003</v>
      </c>
      <c r="T1052" s="4">
        <v>18588</v>
      </c>
      <c r="U1052" s="4">
        <v>3.9</v>
      </c>
      <c r="V1052" s="4">
        <v>3.9</v>
      </c>
      <c r="W1052" s="4">
        <v>0</v>
      </c>
      <c r="X1052" s="4">
        <v>15.3</v>
      </c>
      <c r="Y1052" s="4"/>
    </row>
    <row r="1053" spans="1:25" x14ac:dyDescent="0.3">
      <c r="A1053" s="4" t="s">
        <v>91</v>
      </c>
      <c r="B1053" s="4">
        <v>2006</v>
      </c>
      <c r="C1053" s="4" t="s">
        <v>23</v>
      </c>
      <c r="D1053" s="4" t="str">
        <f>IF(Table1_2[[#This Row],[Life Span ]]&lt;65,"Low",IF(Table1_2[[#This Row],[Life Span ]]&lt;75,"Medium","High"))</f>
        <v>Medium</v>
      </c>
      <c r="E1053" s="4">
        <v>71.7</v>
      </c>
      <c r="F1053" s="4">
        <v>167</v>
      </c>
      <c r="G1053" s="4">
        <f>AVERAGE(Table1_2[[#This Row],[Adult Mortality]],Table1_2[[#This Row],[infant deaths]])</f>
        <v>83.5</v>
      </c>
      <c r="H1053" s="4">
        <v>0</v>
      </c>
      <c r="I1053" s="4">
        <v>9.06</v>
      </c>
      <c r="J1053" s="4">
        <v>662.26636870000004</v>
      </c>
      <c r="K1053" s="3">
        <v>91</v>
      </c>
      <c r="L1053" s="4">
        <v>0</v>
      </c>
      <c r="M1053" s="4">
        <v>41.1</v>
      </c>
      <c r="N1053" s="4">
        <v>0</v>
      </c>
      <c r="O1053" s="4">
        <v>91</v>
      </c>
      <c r="P1053" s="4">
        <v>5.99</v>
      </c>
      <c r="Q1053" s="4">
        <v>91</v>
      </c>
      <c r="R1053" s="4">
        <v>0.1</v>
      </c>
      <c r="S1053" s="4">
        <v>6764.7228670000004</v>
      </c>
      <c r="T1053" s="4">
        <v>18588</v>
      </c>
      <c r="U1053" s="4">
        <v>3.9</v>
      </c>
      <c r="V1053" s="4">
        <v>3.9</v>
      </c>
      <c r="W1053" s="4">
        <v>0</v>
      </c>
      <c r="X1053" s="4">
        <v>15.1</v>
      </c>
      <c r="Y1053" s="4"/>
    </row>
    <row r="1054" spans="1:25" x14ac:dyDescent="0.3">
      <c r="A1054" s="4" t="s">
        <v>91</v>
      </c>
      <c r="B1054" s="4">
        <v>2005</v>
      </c>
      <c r="C1054" s="4" t="s">
        <v>23</v>
      </c>
      <c r="D1054" s="4" t="str">
        <f>IF(Table1_2[[#This Row],[Life Span ]]&lt;65,"Low",IF(Table1_2[[#This Row],[Life Span ]]&lt;75,"Medium","High"))</f>
        <v>Medium</v>
      </c>
      <c r="E1054" s="4">
        <v>71.5</v>
      </c>
      <c r="F1054" s="4">
        <v>169</v>
      </c>
      <c r="G1054" s="4">
        <f>AVERAGE(Table1_2[[#This Row],[Adult Mortality]],Table1_2[[#This Row],[infant deaths]])</f>
        <v>84.5</v>
      </c>
      <c r="H1054" s="4">
        <v>0</v>
      </c>
      <c r="I1054" s="4">
        <v>8.8000000000000007</v>
      </c>
      <c r="J1054" s="4">
        <v>119.5548694</v>
      </c>
      <c r="K1054" s="3">
        <v>99</v>
      </c>
      <c r="L1054" s="4">
        <v>0</v>
      </c>
      <c r="M1054" s="4">
        <v>4.5</v>
      </c>
      <c r="N1054" s="4">
        <v>0</v>
      </c>
      <c r="O1054" s="4">
        <v>99</v>
      </c>
      <c r="P1054" s="4">
        <v>5.5</v>
      </c>
      <c r="Q1054" s="4">
        <v>99</v>
      </c>
      <c r="R1054" s="4">
        <v>0.1</v>
      </c>
      <c r="S1054" s="4">
        <v>6754.512393</v>
      </c>
      <c r="T1054" s="4">
        <v>18588</v>
      </c>
      <c r="U1054" s="4">
        <v>3.9</v>
      </c>
      <c r="V1054" s="4">
        <v>4</v>
      </c>
      <c r="W1054" s="4">
        <v>0</v>
      </c>
      <c r="X1054" s="4">
        <v>14.9</v>
      </c>
      <c r="Y1054" s="4"/>
    </row>
    <row r="1055" spans="1:25" x14ac:dyDescent="0.3">
      <c r="A1055" s="4" t="s">
        <v>91</v>
      </c>
      <c r="B1055" s="4">
        <v>2004</v>
      </c>
      <c r="C1055" s="4" t="s">
        <v>23</v>
      </c>
      <c r="D1055" s="4" t="str">
        <f>IF(Table1_2[[#This Row],[Life Span ]]&lt;65,"Low",IF(Table1_2[[#This Row],[Life Span ]]&lt;75,"Medium","High"))</f>
        <v>Medium</v>
      </c>
      <c r="E1055" s="4">
        <v>73</v>
      </c>
      <c r="F1055" s="4">
        <v>187</v>
      </c>
      <c r="G1055" s="4">
        <f>AVERAGE(Table1_2[[#This Row],[Adult Mortality]],Table1_2[[#This Row],[infant deaths]])</f>
        <v>93.5</v>
      </c>
      <c r="H1055" s="4">
        <v>0</v>
      </c>
      <c r="I1055" s="4">
        <v>8.43</v>
      </c>
      <c r="J1055" s="4">
        <v>100.965873</v>
      </c>
      <c r="K1055" s="3">
        <v>83</v>
      </c>
      <c r="L1055" s="4">
        <v>0</v>
      </c>
      <c r="M1055" s="4">
        <v>39.9</v>
      </c>
      <c r="N1055" s="4">
        <v>0</v>
      </c>
      <c r="O1055" s="4">
        <v>84</v>
      </c>
      <c r="P1055" s="4">
        <v>5.24</v>
      </c>
      <c r="Q1055" s="4">
        <v>83</v>
      </c>
      <c r="R1055" s="4">
        <v>0.1</v>
      </c>
      <c r="S1055" s="4">
        <v>5836.1776300000001</v>
      </c>
      <c r="T1055" s="4">
        <v>18588</v>
      </c>
      <c r="U1055" s="4">
        <v>4</v>
      </c>
      <c r="V1055" s="4">
        <v>4</v>
      </c>
      <c r="W1055" s="4">
        <v>0</v>
      </c>
      <c r="X1055" s="4">
        <v>14.8</v>
      </c>
      <c r="Y1055" s="4"/>
    </row>
    <row r="1056" spans="1:25" x14ac:dyDescent="0.3">
      <c r="A1056" s="4" t="s">
        <v>91</v>
      </c>
      <c r="B1056" s="4">
        <v>2003</v>
      </c>
      <c r="C1056" s="4" t="s">
        <v>23</v>
      </c>
      <c r="D1056" s="4" t="str">
        <f>IF(Table1_2[[#This Row],[Life Span ]]&lt;65,"Low",IF(Table1_2[[#This Row],[Life Span ]]&lt;75,"Medium","High"))</f>
        <v>Medium</v>
      </c>
      <c r="E1056" s="4">
        <v>71.099999999999994</v>
      </c>
      <c r="F1056" s="4">
        <v>173</v>
      </c>
      <c r="G1056" s="4">
        <f>AVERAGE(Table1_2[[#This Row],[Adult Mortality]],Table1_2[[#This Row],[infant deaths]])</f>
        <v>86.5</v>
      </c>
      <c r="H1056" s="4">
        <v>0</v>
      </c>
      <c r="I1056" s="4">
        <v>9.75</v>
      </c>
      <c r="J1056" s="4">
        <v>77.9454329</v>
      </c>
      <c r="K1056" s="3">
        <v>97</v>
      </c>
      <c r="L1056" s="4">
        <v>0</v>
      </c>
      <c r="M1056" s="4">
        <v>39.4</v>
      </c>
      <c r="N1056" s="4">
        <v>0</v>
      </c>
      <c r="O1056" s="4">
        <v>98</v>
      </c>
      <c r="P1056" s="4">
        <v>5.89</v>
      </c>
      <c r="Q1056" s="4">
        <v>97</v>
      </c>
      <c r="R1056" s="4">
        <v>0.1</v>
      </c>
      <c r="S1056" s="4">
        <v>5773.7357700000002</v>
      </c>
      <c r="T1056" s="4">
        <v>18588</v>
      </c>
      <c r="U1056" s="4">
        <v>4</v>
      </c>
      <c r="V1056" s="4">
        <v>4.0999999999999996</v>
      </c>
      <c r="W1056" s="4">
        <v>0</v>
      </c>
      <c r="X1056" s="4">
        <v>14.6</v>
      </c>
      <c r="Y1056" s="4"/>
    </row>
    <row r="1057" spans="1:25" x14ac:dyDescent="0.3">
      <c r="A1057" s="4" t="s">
        <v>91</v>
      </c>
      <c r="B1057" s="4">
        <v>2002</v>
      </c>
      <c r="C1057" s="4" t="s">
        <v>23</v>
      </c>
      <c r="D1057" s="4" t="str">
        <f>IF(Table1_2[[#This Row],[Life Span ]]&lt;65,"Low",IF(Table1_2[[#This Row],[Life Span ]]&lt;75,"Medium","High"))</f>
        <v>High</v>
      </c>
      <c r="E1057" s="4">
        <v>79</v>
      </c>
      <c r="F1057" s="4">
        <v>176</v>
      </c>
      <c r="G1057" s="4">
        <f>AVERAGE(Table1_2[[#This Row],[Adult Mortality]],Table1_2[[#This Row],[infant deaths]])</f>
        <v>88</v>
      </c>
      <c r="H1057" s="4">
        <v>0</v>
      </c>
      <c r="I1057" s="4">
        <v>10.71</v>
      </c>
      <c r="J1057" s="4">
        <v>513.34654079999996</v>
      </c>
      <c r="K1057" s="3">
        <v>98</v>
      </c>
      <c r="L1057" s="4">
        <v>0</v>
      </c>
      <c r="M1057" s="4">
        <v>38.799999999999997</v>
      </c>
      <c r="N1057" s="4">
        <v>0</v>
      </c>
      <c r="O1057" s="4">
        <v>98</v>
      </c>
      <c r="P1057" s="4">
        <v>6.67</v>
      </c>
      <c r="Q1057" s="4">
        <v>98</v>
      </c>
      <c r="R1057" s="4">
        <v>0.1</v>
      </c>
      <c r="S1057" s="4">
        <v>5292.232379</v>
      </c>
      <c r="T1057" s="4">
        <v>18588</v>
      </c>
      <c r="U1057" s="4">
        <v>4.0999999999999996</v>
      </c>
      <c r="V1057" s="4">
        <v>4.0999999999999996</v>
      </c>
      <c r="W1057" s="4">
        <v>0</v>
      </c>
      <c r="X1057" s="4">
        <v>14.4</v>
      </c>
      <c r="Y1057" s="4"/>
    </row>
    <row r="1058" spans="1:25" x14ac:dyDescent="0.3">
      <c r="A1058" s="4" t="s">
        <v>91</v>
      </c>
      <c r="B1058" s="4">
        <v>2001</v>
      </c>
      <c r="C1058" s="4" t="s">
        <v>23</v>
      </c>
      <c r="D1058" s="4" t="str">
        <f>IF(Table1_2[[#This Row],[Life Span ]]&lt;65,"Low",IF(Table1_2[[#This Row],[Life Span ]]&lt;75,"Medium","High"))</f>
        <v>High</v>
      </c>
      <c r="E1058" s="4">
        <v>77</v>
      </c>
      <c r="F1058" s="4">
        <v>178</v>
      </c>
      <c r="G1058" s="4">
        <f>AVERAGE(Table1_2[[#This Row],[Adult Mortality]],Table1_2[[#This Row],[infant deaths]])</f>
        <v>89</v>
      </c>
      <c r="H1058" s="4">
        <v>0</v>
      </c>
      <c r="I1058" s="4">
        <v>9.61</v>
      </c>
      <c r="J1058" s="4">
        <v>81.113559539999997</v>
      </c>
      <c r="K1058" s="3">
        <v>96</v>
      </c>
      <c r="L1058" s="4">
        <v>0</v>
      </c>
      <c r="M1058" s="4">
        <v>38.200000000000003</v>
      </c>
      <c r="N1058" s="4">
        <v>0</v>
      </c>
      <c r="O1058" s="4">
        <v>96</v>
      </c>
      <c r="P1058" s="4">
        <v>7.67</v>
      </c>
      <c r="Q1058" s="4">
        <v>96</v>
      </c>
      <c r="R1058" s="4">
        <v>0.1</v>
      </c>
      <c r="S1058" s="4">
        <v>519.95871499999998</v>
      </c>
      <c r="T1058" s="4">
        <v>18588</v>
      </c>
      <c r="U1058" s="4">
        <v>4.2</v>
      </c>
      <c r="V1058" s="4">
        <v>4.2</v>
      </c>
      <c r="W1058" s="4">
        <v>0</v>
      </c>
      <c r="X1058" s="4">
        <v>14.3</v>
      </c>
      <c r="Y1058" s="4"/>
    </row>
    <row r="1059" spans="1:25" x14ac:dyDescent="0.3">
      <c r="A1059" s="4" t="s">
        <v>91</v>
      </c>
      <c r="B1059" s="4">
        <v>2000</v>
      </c>
      <c r="C1059" s="4" t="s">
        <v>23</v>
      </c>
      <c r="D1059" s="4" t="str">
        <f>IF(Table1_2[[#This Row],[Life Span ]]&lt;65,"Low",IF(Table1_2[[#This Row],[Life Span ]]&lt;75,"Medium","High"))</f>
        <v>Medium</v>
      </c>
      <c r="E1059" s="4">
        <v>74</v>
      </c>
      <c r="F1059" s="4">
        <v>182</v>
      </c>
      <c r="G1059" s="4">
        <f>AVERAGE(Table1_2[[#This Row],[Adult Mortality]],Table1_2[[#This Row],[infant deaths]])</f>
        <v>91</v>
      </c>
      <c r="H1059" s="4">
        <v>0</v>
      </c>
      <c r="I1059" s="4">
        <v>9.4</v>
      </c>
      <c r="J1059" s="4">
        <v>676.54538779999996</v>
      </c>
      <c r="K1059" s="3">
        <v>96</v>
      </c>
      <c r="L1059" s="4">
        <v>0</v>
      </c>
      <c r="M1059" s="4">
        <v>37.700000000000003</v>
      </c>
      <c r="N1059" s="4">
        <v>0</v>
      </c>
      <c r="O1059" s="4">
        <v>97</v>
      </c>
      <c r="P1059" s="4">
        <v>6.62</v>
      </c>
      <c r="Q1059" s="4">
        <v>97</v>
      </c>
      <c r="R1059" s="4">
        <v>0.1</v>
      </c>
      <c r="S1059" s="4">
        <v>5117.5899230000005</v>
      </c>
      <c r="T1059" s="4">
        <v>18588</v>
      </c>
      <c r="U1059" s="4">
        <v>4.3</v>
      </c>
      <c r="V1059" s="4">
        <v>4.2</v>
      </c>
      <c r="W1059" s="4">
        <v>0</v>
      </c>
      <c r="X1059" s="4">
        <v>14.1</v>
      </c>
      <c r="Y1059" s="4"/>
    </row>
    <row r="1060" spans="1:25" x14ac:dyDescent="0.3">
      <c r="A1060" s="4" t="s">
        <v>92</v>
      </c>
      <c r="B1060" s="4">
        <v>2015</v>
      </c>
      <c r="C1060" s="4" t="s">
        <v>23</v>
      </c>
      <c r="D1060" s="4" t="str">
        <f>IF(Table1_2[[#This Row],[Life Span ]]&lt;65,"Low",IF(Table1_2[[#This Row],[Life Span ]]&lt;75,"Medium","High"))</f>
        <v>Medium</v>
      </c>
      <c r="E1060" s="4">
        <v>71.900000000000006</v>
      </c>
      <c r="F1060" s="4">
        <v>186</v>
      </c>
      <c r="G1060" s="4">
        <f>AVERAGE(Table1_2[[#This Row],[Adult Mortality]],Table1_2[[#This Row],[infant deaths]])</f>
        <v>98</v>
      </c>
      <c r="H1060" s="4">
        <v>10</v>
      </c>
      <c r="I1060" s="4">
        <v>1.88</v>
      </c>
      <c r="J1060" s="4">
        <v>0</v>
      </c>
      <c r="K1060" s="3">
        <v>74</v>
      </c>
      <c r="L1060" s="4">
        <v>0</v>
      </c>
      <c r="M1060" s="4">
        <v>5.6</v>
      </c>
      <c r="N1060" s="4">
        <v>12</v>
      </c>
      <c r="O1060" s="4">
        <v>9</v>
      </c>
      <c r="P1060" s="4">
        <v>6.62</v>
      </c>
      <c r="Q1060" s="4">
        <v>74</v>
      </c>
      <c r="R1060" s="4">
        <v>0.4</v>
      </c>
      <c r="S1060" s="4">
        <v>3923.5733439999999</v>
      </c>
      <c r="T1060" s="4">
        <v>16252429</v>
      </c>
      <c r="U1060" s="4">
        <v>1.2</v>
      </c>
      <c r="V1060" s="4">
        <v>1.2</v>
      </c>
      <c r="W1060" s="4">
        <v>0.63700000000000001</v>
      </c>
      <c r="X1060" s="4">
        <v>10.7</v>
      </c>
      <c r="Y1060" s="4"/>
    </row>
    <row r="1061" spans="1:25" x14ac:dyDescent="0.3">
      <c r="A1061" s="4" t="s">
        <v>92</v>
      </c>
      <c r="B1061" s="4">
        <v>2014</v>
      </c>
      <c r="C1061" s="4" t="s">
        <v>23</v>
      </c>
      <c r="D1061" s="4" t="str">
        <f>IF(Table1_2[[#This Row],[Life Span ]]&lt;65,"Low",IF(Table1_2[[#This Row],[Life Span ]]&lt;75,"Medium","High"))</f>
        <v>Medium</v>
      </c>
      <c r="E1061" s="4">
        <v>71.7</v>
      </c>
      <c r="F1061" s="4">
        <v>187</v>
      </c>
      <c r="G1061" s="4">
        <f>AVERAGE(Table1_2[[#This Row],[Adult Mortality]],Table1_2[[#This Row],[infant deaths]])</f>
        <v>98.5</v>
      </c>
      <c r="H1061" s="4">
        <v>10</v>
      </c>
      <c r="I1061" s="4">
        <v>1.88</v>
      </c>
      <c r="J1061" s="4">
        <v>657.52827969999998</v>
      </c>
      <c r="K1061" s="3">
        <v>73</v>
      </c>
      <c r="L1061" s="4">
        <v>0</v>
      </c>
      <c r="M1061" s="4">
        <v>49.9</v>
      </c>
      <c r="N1061" s="4">
        <v>13</v>
      </c>
      <c r="O1061" s="4">
        <v>65</v>
      </c>
      <c r="P1061" s="4">
        <v>6.2</v>
      </c>
      <c r="Q1061" s="4">
        <v>73</v>
      </c>
      <c r="R1061" s="4">
        <v>0.4</v>
      </c>
      <c r="S1061" s="4">
        <v>3687.7637669999999</v>
      </c>
      <c r="T1061" s="4">
        <v>15923559</v>
      </c>
      <c r="U1061" s="4">
        <v>1.2</v>
      </c>
      <c r="V1061" s="4">
        <v>1.2</v>
      </c>
      <c r="W1061" s="4">
        <v>0.61399999999999999</v>
      </c>
      <c r="X1061" s="4">
        <v>10.7</v>
      </c>
      <c r="Y1061" s="4"/>
    </row>
    <row r="1062" spans="1:25" x14ac:dyDescent="0.3">
      <c r="A1062" s="4" t="s">
        <v>92</v>
      </c>
      <c r="B1062" s="4">
        <v>2013</v>
      </c>
      <c r="C1062" s="4" t="s">
        <v>23</v>
      </c>
      <c r="D1062" s="4" t="str">
        <f>IF(Table1_2[[#This Row],[Life Span ]]&lt;65,"Low",IF(Table1_2[[#This Row],[Life Span ]]&lt;75,"Medium","High"))</f>
        <v>Medium</v>
      </c>
      <c r="E1062" s="4">
        <v>71.400000000000006</v>
      </c>
      <c r="F1062" s="4">
        <v>189</v>
      </c>
      <c r="G1062" s="4">
        <f>AVERAGE(Table1_2[[#This Row],[Adult Mortality]],Table1_2[[#This Row],[infant deaths]])</f>
        <v>100</v>
      </c>
      <c r="H1062" s="4">
        <v>11</v>
      </c>
      <c r="I1062" s="4">
        <v>1.93</v>
      </c>
      <c r="J1062" s="4">
        <v>582.14695830000005</v>
      </c>
      <c r="K1062" s="3">
        <v>85</v>
      </c>
      <c r="L1062" s="4">
        <v>0</v>
      </c>
      <c r="M1062" s="4">
        <v>49.3</v>
      </c>
      <c r="N1062" s="4">
        <v>13</v>
      </c>
      <c r="O1062" s="4">
        <v>84</v>
      </c>
      <c r="P1062" s="4">
        <v>6.3</v>
      </c>
      <c r="Q1062" s="4">
        <v>85</v>
      </c>
      <c r="R1062" s="4">
        <v>0.4</v>
      </c>
      <c r="S1062" s="4">
        <v>3452.8289340000001</v>
      </c>
      <c r="T1062" s="4">
        <v>15596214</v>
      </c>
      <c r="U1062" s="4">
        <v>1.2</v>
      </c>
      <c r="V1062" s="4">
        <v>1.2</v>
      </c>
      <c r="W1062" s="4">
        <v>0.61099999999999999</v>
      </c>
      <c r="X1062" s="4">
        <v>10.7</v>
      </c>
      <c r="Y1062" s="4"/>
    </row>
    <row r="1063" spans="1:25" x14ac:dyDescent="0.3">
      <c r="A1063" s="4" t="s">
        <v>92</v>
      </c>
      <c r="B1063" s="4">
        <v>2012</v>
      </c>
      <c r="C1063" s="4" t="s">
        <v>23</v>
      </c>
      <c r="D1063" s="4" t="str">
        <f>IF(Table1_2[[#This Row],[Life Span ]]&lt;65,"Low",IF(Table1_2[[#This Row],[Life Span ]]&lt;75,"Medium","High"))</f>
        <v>Medium</v>
      </c>
      <c r="E1063" s="4">
        <v>71.3</v>
      </c>
      <c r="F1063" s="4">
        <v>189</v>
      </c>
      <c r="G1063" s="4">
        <f>AVERAGE(Table1_2[[#This Row],[Adult Mortality]],Table1_2[[#This Row],[infant deaths]])</f>
        <v>100</v>
      </c>
      <c r="H1063" s="4">
        <v>11</v>
      </c>
      <c r="I1063" s="4">
        <v>2.02</v>
      </c>
      <c r="J1063" s="4">
        <v>484.7187892</v>
      </c>
      <c r="K1063" s="3">
        <v>96</v>
      </c>
      <c r="L1063" s="4">
        <v>0</v>
      </c>
      <c r="M1063" s="4">
        <v>48.6</v>
      </c>
      <c r="N1063" s="4">
        <v>13</v>
      </c>
      <c r="O1063" s="4">
        <v>94</v>
      </c>
      <c r="P1063" s="4">
        <v>6.33</v>
      </c>
      <c r="Q1063" s="4">
        <v>96</v>
      </c>
      <c r="R1063" s="4">
        <v>0.4</v>
      </c>
      <c r="S1063" s="4">
        <v>3299.65139</v>
      </c>
      <c r="T1063" s="4">
        <v>1527156</v>
      </c>
      <c r="U1063" s="4">
        <v>1.2</v>
      </c>
      <c r="V1063" s="4">
        <v>1.2</v>
      </c>
      <c r="W1063" s="4">
        <v>0.61599999999999999</v>
      </c>
      <c r="X1063" s="4">
        <v>10.6</v>
      </c>
      <c r="Y1063" s="4"/>
    </row>
    <row r="1064" spans="1:25" x14ac:dyDescent="0.3">
      <c r="A1064" s="4" t="s">
        <v>92</v>
      </c>
      <c r="B1064" s="4">
        <v>2011</v>
      </c>
      <c r="C1064" s="4" t="s">
        <v>23</v>
      </c>
      <c r="D1064" s="4" t="str">
        <f>IF(Table1_2[[#This Row],[Life Span ]]&lt;65,"Low",IF(Table1_2[[#This Row],[Life Span ]]&lt;75,"Medium","High"))</f>
        <v>Medium</v>
      </c>
      <c r="E1064" s="4">
        <v>71.099999999999994</v>
      </c>
      <c r="F1064" s="4">
        <v>193</v>
      </c>
      <c r="G1064" s="4">
        <f>AVERAGE(Table1_2[[#This Row],[Adult Mortality]],Table1_2[[#This Row],[infant deaths]])</f>
        <v>102</v>
      </c>
      <c r="H1064" s="4">
        <v>11</v>
      </c>
      <c r="I1064" s="4">
        <v>2.16</v>
      </c>
      <c r="J1064" s="4">
        <v>457.7745845</v>
      </c>
      <c r="K1064" s="3">
        <v>88</v>
      </c>
      <c r="L1064" s="4">
        <v>0</v>
      </c>
      <c r="M1064" s="4">
        <v>47.9</v>
      </c>
      <c r="N1064" s="4">
        <v>14</v>
      </c>
      <c r="O1064" s="4">
        <v>88</v>
      </c>
      <c r="P1064" s="4">
        <v>6.28</v>
      </c>
      <c r="Q1064" s="4">
        <v>88</v>
      </c>
      <c r="R1064" s="4">
        <v>0.4</v>
      </c>
      <c r="S1064" s="4">
        <v>3187.845296</v>
      </c>
      <c r="T1064" s="4">
        <v>14948919</v>
      </c>
      <c r="U1064" s="4">
        <v>1.2</v>
      </c>
      <c r="V1064" s="4">
        <v>1.2</v>
      </c>
      <c r="W1064" s="4">
        <v>0.60899999999999999</v>
      </c>
      <c r="X1064" s="4">
        <v>10.5</v>
      </c>
      <c r="Y1064" s="4"/>
    </row>
    <row r="1065" spans="1:25" x14ac:dyDescent="0.3">
      <c r="A1065" s="4" t="s">
        <v>92</v>
      </c>
      <c r="B1065" s="4">
        <v>2010</v>
      </c>
      <c r="C1065" s="4" t="s">
        <v>23</v>
      </c>
      <c r="D1065" s="4" t="str">
        <f>IF(Table1_2[[#This Row],[Life Span ]]&lt;65,"Low",IF(Table1_2[[#This Row],[Life Span ]]&lt;75,"Medium","High"))</f>
        <v>High</v>
      </c>
      <c r="E1065" s="4">
        <v>77</v>
      </c>
      <c r="F1065" s="4">
        <v>196</v>
      </c>
      <c r="G1065" s="4">
        <f>AVERAGE(Table1_2[[#This Row],[Adult Mortality]],Table1_2[[#This Row],[infant deaths]])</f>
        <v>104</v>
      </c>
      <c r="H1065" s="4">
        <v>12</v>
      </c>
      <c r="I1065" s="4">
        <v>2.14</v>
      </c>
      <c r="J1065" s="4">
        <v>443.32482540000001</v>
      </c>
      <c r="K1065" s="3">
        <v>94</v>
      </c>
      <c r="L1065" s="4">
        <v>0</v>
      </c>
      <c r="M1065" s="4">
        <v>47.2</v>
      </c>
      <c r="N1065" s="4">
        <v>14</v>
      </c>
      <c r="O1065" s="4">
        <v>94</v>
      </c>
      <c r="P1065" s="4">
        <v>6.64</v>
      </c>
      <c r="Q1065" s="4">
        <v>94</v>
      </c>
      <c r="R1065" s="4">
        <v>0.4</v>
      </c>
      <c r="S1065" s="4">
        <v>2825.5246999999999</v>
      </c>
      <c r="T1065" s="4">
        <v>1463417</v>
      </c>
      <c r="U1065" s="4">
        <v>1.3</v>
      </c>
      <c r="V1065" s="4">
        <v>1.3</v>
      </c>
      <c r="W1065" s="4">
        <v>0.60199999999999998</v>
      </c>
      <c r="X1065" s="4">
        <v>10.5</v>
      </c>
      <c r="Y1065" s="4"/>
    </row>
    <row r="1066" spans="1:25" x14ac:dyDescent="0.3">
      <c r="A1066" s="4" t="s">
        <v>92</v>
      </c>
      <c r="B1066" s="4">
        <v>2009</v>
      </c>
      <c r="C1066" s="4" t="s">
        <v>23</v>
      </c>
      <c r="D1066" s="4" t="str">
        <f>IF(Table1_2[[#This Row],[Life Span ]]&lt;65,"Low",IF(Table1_2[[#This Row],[Life Span ]]&lt;75,"Medium","High"))</f>
        <v>High</v>
      </c>
      <c r="E1066" s="4">
        <v>76</v>
      </c>
      <c r="F1066" s="4">
        <v>198</v>
      </c>
      <c r="G1066" s="4">
        <f>AVERAGE(Table1_2[[#This Row],[Adult Mortality]],Table1_2[[#This Row],[infant deaths]])</f>
        <v>105</v>
      </c>
      <c r="H1066" s="4">
        <v>12</v>
      </c>
      <c r="I1066" s="4">
        <v>2.14</v>
      </c>
      <c r="J1066" s="4">
        <v>445.44233709999997</v>
      </c>
      <c r="K1066" s="3">
        <v>92</v>
      </c>
      <c r="L1066" s="4">
        <v>0</v>
      </c>
      <c r="M1066" s="4">
        <v>46.5</v>
      </c>
      <c r="N1066" s="4">
        <v>15</v>
      </c>
      <c r="O1066" s="4">
        <v>92</v>
      </c>
      <c r="P1066" s="4">
        <v>6.79</v>
      </c>
      <c r="Q1066" s="4">
        <v>92</v>
      </c>
      <c r="R1066" s="4">
        <v>0.4</v>
      </c>
      <c r="S1066" s="4">
        <v>2635.7534740000001</v>
      </c>
      <c r="T1066" s="4">
        <v>1431628</v>
      </c>
      <c r="U1066" s="4">
        <v>1.3</v>
      </c>
      <c r="V1066" s="4">
        <v>1.3</v>
      </c>
      <c r="W1066" s="4">
        <v>0.59599999999999997</v>
      </c>
      <c r="X1066" s="4">
        <v>10.4</v>
      </c>
      <c r="Y1066" s="4"/>
    </row>
    <row r="1067" spans="1:25" x14ac:dyDescent="0.3">
      <c r="A1067" s="4" t="s">
        <v>92</v>
      </c>
      <c r="B1067" s="4">
        <v>2008</v>
      </c>
      <c r="C1067" s="4" t="s">
        <v>23</v>
      </c>
      <c r="D1067" s="4" t="str">
        <f>IF(Table1_2[[#This Row],[Life Span ]]&lt;65,"Low",IF(Table1_2[[#This Row],[Life Span ]]&lt;75,"Medium","High"))</f>
        <v>High</v>
      </c>
      <c r="E1067" s="4">
        <v>79</v>
      </c>
      <c r="F1067" s="4">
        <v>19</v>
      </c>
      <c r="G1067" s="4">
        <f>AVERAGE(Table1_2[[#This Row],[Adult Mortality]],Table1_2[[#This Row],[infant deaths]])</f>
        <v>16</v>
      </c>
      <c r="H1067" s="4">
        <v>13</v>
      </c>
      <c r="I1067" s="4">
        <v>2.21</v>
      </c>
      <c r="J1067" s="4">
        <v>472.22349939999998</v>
      </c>
      <c r="K1067" s="3">
        <v>95</v>
      </c>
      <c r="L1067" s="4">
        <v>0</v>
      </c>
      <c r="M1067" s="4">
        <v>45.9</v>
      </c>
      <c r="N1067" s="4">
        <v>15</v>
      </c>
      <c r="O1067" s="4">
        <v>96</v>
      </c>
      <c r="P1067" s="4">
        <v>6.65</v>
      </c>
      <c r="Q1067" s="4">
        <v>95</v>
      </c>
      <c r="R1067" s="4">
        <v>0.4</v>
      </c>
      <c r="S1067" s="4">
        <v>2794.2218899999998</v>
      </c>
      <c r="T1067" s="4">
        <v>146366</v>
      </c>
      <c r="U1067" s="4">
        <v>1.3</v>
      </c>
      <c r="V1067" s="4">
        <v>1.3</v>
      </c>
      <c r="W1067" s="4">
        <v>0.58899999999999997</v>
      </c>
      <c r="X1067" s="4">
        <v>10.4</v>
      </c>
      <c r="Y1067" s="4"/>
    </row>
    <row r="1068" spans="1:25" x14ac:dyDescent="0.3">
      <c r="A1068" s="4" t="s">
        <v>92</v>
      </c>
      <c r="B1068" s="4">
        <v>2007</v>
      </c>
      <c r="C1068" s="4" t="s">
        <v>23</v>
      </c>
      <c r="D1068" s="4" t="str">
        <f>IF(Table1_2[[#This Row],[Life Span ]]&lt;65,"Low",IF(Table1_2[[#This Row],[Life Span ]]&lt;75,"Medium","High"))</f>
        <v>High</v>
      </c>
      <c r="E1068" s="4">
        <v>75</v>
      </c>
      <c r="F1068" s="4">
        <v>192</v>
      </c>
      <c r="G1068" s="4">
        <f>AVERAGE(Table1_2[[#This Row],[Adult Mortality]],Table1_2[[#This Row],[infant deaths]])</f>
        <v>102.5</v>
      </c>
      <c r="H1068" s="4">
        <v>13</v>
      </c>
      <c r="I1068" s="4">
        <v>2.4</v>
      </c>
      <c r="J1068" s="4">
        <v>380.96324290000001</v>
      </c>
      <c r="K1068" s="3">
        <v>85</v>
      </c>
      <c r="L1068" s="4">
        <v>0</v>
      </c>
      <c r="M1068" s="4">
        <v>45.2</v>
      </c>
      <c r="N1068" s="4">
        <v>16</v>
      </c>
      <c r="O1068" s="4">
        <v>85</v>
      </c>
      <c r="P1068" s="4">
        <v>6.86</v>
      </c>
      <c r="Q1068" s="4">
        <v>85</v>
      </c>
      <c r="R1068" s="4">
        <v>0.4</v>
      </c>
      <c r="S1068" s="4">
        <v>2489.9558360000001</v>
      </c>
      <c r="T1068" s="4">
        <v>137286</v>
      </c>
      <c r="U1068" s="4">
        <v>1.3</v>
      </c>
      <c r="V1068" s="4">
        <v>1.3</v>
      </c>
      <c r="W1068" s="4">
        <v>0.57799999999999996</v>
      </c>
      <c r="X1068" s="4">
        <v>10.1</v>
      </c>
      <c r="Y1068" s="4"/>
    </row>
    <row r="1069" spans="1:25" x14ac:dyDescent="0.3">
      <c r="A1069" s="4" t="s">
        <v>92</v>
      </c>
      <c r="B1069" s="4">
        <v>2006</v>
      </c>
      <c r="C1069" s="4" t="s">
        <v>23</v>
      </c>
      <c r="D1069" s="4" t="str">
        <f>IF(Table1_2[[#This Row],[Life Span ]]&lt;65,"Low",IF(Table1_2[[#This Row],[Life Span ]]&lt;75,"Medium","High"))</f>
        <v>Medium</v>
      </c>
      <c r="E1069" s="4">
        <v>69.7</v>
      </c>
      <c r="F1069" s="4">
        <v>24</v>
      </c>
      <c r="G1069" s="4">
        <f>AVERAGE(Table1_2[[#This Row],[Adult Mortality]],Table1_2[[#This Row],[infant deaths]])</f>
        <v>19</v>
      </c>
      <c r="H1069" s="4">
        <v>14</v>
      </c>
      <c r="I1069" s="4">
        <v>2.38</v>
      </c>
      <c r="J1069" s="4">
        <v>352.02448939999999</v>
      </c>
      <c r="K1069" s="3">
        <v>89</v>
      </c>
      <c r="L1069" s="4">
        <v>0</v>
      </c>
      <c r="M1069" s="4">
        <v>44.5</v>
      </c>
      <c r="N1069" s="4">
        <v>17</v>
      </c>
      <c r="O1069" s="4">
        <v>9</v>
      </c>
      <c r="P1069" s="4">
        <v>7.7</v>
      </c>
      <c r="Q1069" s="4">
        <v>89</v>
      </c>
      <c r="R1069" s="4">
        <v>0.4</v>
      </c>
      <c r="S1069" s="4">
        <v>2256.5672399999999</v>
      </c>
      <c r="T1069" s="4">
        <v>133978</v>
      </c>
      <c r="U1069" s="4">
        <v>1.4</v>
      </c>
      <c r="V1069" s="4">
        <v>1.4</v>
      </c>
      <c r="W1069" s="4">
        <v>0.56999999999999995</v>
      </c>
      <c r="X1069" s="4">
        <v>9.8000000000000007</v>
      </c>
      <c r="Y1069" s="4"/>
    </row>
    <row r="1070" spans="1:25" x14ac:dyDescent="0.3">
      <c r="A1070" s="4" t="s">
        <v>92</v>
      </c>
      <c r="B1070" s="4">
        <v>2005</v>
      </c>
      <c r="C1070" s="4" t="s">
        <v>23</v>
      </c>
      <c r="D1070" s="4" t="str">
        <f>IF(Table1_2[[#This Row],[Life Span ]]&lt;65,"Low",IF(Table1_2[[#This Row],[Life Span ]]&lt;75,"Medium","High"))</f>
        <v>Medium</v>
      </c>
      <c r="E1070" s="4">
        <v>69.2</v>
      </c>
      <c r="F1070" s="4">
        <v>28</v>
      </c>
      <c r="G1070" s="4">
        <f>AVERAGE(Table1_2[[#This Row],[Adult Mortality]],Table1_2[[#This Row],[infant deaths]])</f>
        <v>21</v>
      </c>
      <c r="H1070" s="4">
        <v>14</v>
      </c>
      <c r="I1070" s="4">
        <v>2.35</v>
      </c>
      <c r="J1070" s="4">
        <v>41.508456369999998</v>
      </c>
      <c r="K1070" s="3">
        <v>87</v>
      </c>
      <c r="L1070" s="4">
        <v>0</v>
      </c>
      <c r="M1070" s="4">
        <v>43.8</v>
      </c>
      <c r="N1070" s="4">
        <v>18</v>
      </c>
      <c r="O1070" s="4">
        <v>87</v>
      </c>
      <c r="P1070" s="4">
        <v>6.79</v>
      </c>
      <c r="Q1070" s="4">
        <v>87</v>
      </c>
      <c r="R1070" s="4">
        <v>0.4</v>
      </c>
      <c r="S1070" s="4">
        <v>277.83438000000001</v>
      </c>
      <c r="T1070" s="4">
        <v>139628</v>
      </c>
      <c r="U1070" s="4">
        <v>1.4</v>
      </c>
      <c r="V1070" s="4">
        <v>1.4</v>
      </c>
      <c r="W1070" s="4">
        <v>0.56699999999999995</v>
      </c>
      <c r="X1070" s="4">
        <v>9.6</v>
      </c>
      <c r="Y1070" s="4"/>
    </row>
    <row r="1071" spans="1:25" x14ac:dyDescent="0.3">
      <c r="A1071" s="4" t="s">
        <v>92</v>
      </c>
      <c r="B1071" s="4">
        <v>2004</v>
      </c>
      <c r="C1071" s="4" t="s">
        <v>23</v>
      </c>
      <c r="D1071" s="4" t="str">
        <f>IF(Table1_2[[#This Row],[Life Span ]]&lt;65,"Low",IF(Table1_2[[#This Row],[Life Span ]]&lt;75,"Medium","High"))</f>
        <v>Medium</v>
      </c>
      <c r="E1071" s="4">
        <v>69.599999999999994</v>
      </c>
      <c r="F1071" s="4">
        <v>21</v>
      </c>
      <c r="G1071" s="4">
        <f>AVERAGE(Table1_2[[#This Row],[Adult Mortality]],Table1_2[[#This Row],[infant deaths]])</f>
        <v>18</v>
      </c>
      <c r="H1071" s="4">
        <v>15</v>
      </c>
      <c r="I1071" s="4">
        <v>2.4</v>
      </c>
      <c r="J1071" s="4">
        <v>288.40162579999998</v>
      </c>
      <c r="K1071" s="3">
        <v>87</v>
      </c>
      <c r="L1071" s="4">
        <v>0</v>
      </c>
      <c r="M1071" s="4">
        <v>43.1</v>
      </c>
      <c r="N1071" s="4">
        <v>18</v>
      </c>
      <c r="O1071" s="4">
        <v>88</v>
      </c>
      <c r="P1071" s="4">
        <v>6.77</v>
      </c>
      <c r="Q1071" s="4">
        <v>87</v>
      </c>
      <c r="R1071" s="4">
        <v>0.4</v>
      </c>
      <c r="S1071" s="4">
        <v>1872.73783</v>
      </c>
      <c r="T1071" s="4">
        <v>12796925</v>
      </c>
      <c r="U1071" s="4">
        <v>1.4</v>
      </c>
      <c r="V1071" s="4">
        <v>1.4</v>
      </c>
      <c r="W1071" s="4">
        <v>0.56399999999999995</v>
      </c>
      <c r="X1071" s="4">
        <v>9.3000000000000007</v>
      </c>
      <c r="Y1071" s="4"/>
    </row>
    <row r="1072" spans="1:25" x14ac:dyDescent="0.3">
      <c r="A1072" s="4" t="s">
        <v>92</v>
      </c>
      <c r="B1072" s="4">
        <v>2003</v>
      </c>
      <c r="C1072" s="4" t="s">
        <v>23</v>
      </c>
      <c r="D1072" s="4" t="str">
        <f>IF(Table1_2[[#This Row],[Life Span ]]&lt;65,"Low",IF(Table1_2[[#This Row],[Life Span ]]&lt;75,"Medium","High"))</f>
        <v>Medium</v>
      </c>
      <c r="E1072" s="4">
        <v>69.400000000000006</v>
      </c>
      <c r="F1072" s="4">
        <v>24</v>
      </c>
      <c r="G1072" s="4">
        <f>AVERAGE(Table1_2[[#This Row],[Adult Mortality]],Table1_2[[#This Row],[infant deaths]])</f>
        <v>19.5</v>
      </c>
      <c r="H1072" s="4">
        <v>15</v>
      </c>
      <c r="I1072" s="4">
        <v>2.4500000000000002</v>
      </c>
      <c r="J1072" s="4">
        <v>249.3262948</v>
      </c>
      <c r="K1072" s="3">
        <v>87</v>
      </c>
      <c r="L1072" s="4">
        <v>0</v>
      </c>
      <c r="M1072" s="4">
        <v>42.4</v>
      </c>
      <c r="N1072" s="4">
        <v>19</v>
      </c>
      <c r="O1072" s="4">
        <v>84</v>
      </c>
      <c r="P1072" s="4">
        <v>6.88</v>
      </c>
      <c r="Q1072" s="4">
        <v>84</v>
      </c>
      <c r="R1072" s="4">
        <v>0.4</v>
      </c>
      <c r="S1072" s="4">
        <v>1753.349471</v>
      </c>
      <c r="T1072" s="4">
        <v>125478</v>
      </c>
      <c r="U1072" s="4">
        <v>1.4</v>
      </c>
      <c r="V1072" s="4">
        <v>1.4</v>
      </c>
      <c r="W1072" s="4">
        <v>0.56000000000000005</v>
      </c>
      <c r="X1072" s="4">
        <v>9</v>
      </c>
      <c r="Y1072" s="4"/>
    </row>
    <row r="1073" spans="1:25" x14ac:dyDescent="0.3">
      <c r="A1073" s="4" t="s">
        <v>92</v>
      </c>
      <c r="B1073" s="4">
        <v>2002</v>
      </c>
      <c r="C1073" s="4" t="s">
        <v>23</v>
      </c>
      <c r="D1073" s="4" t="str">
        <f>IF(Table1_2[[#This Row],[Life Span ]]&lt;65,"Low",IF(Table1_2[[#This Row],[Life Span ]]&lt;75,"Medium","High"))</f>
        <v>Medium</v>
      </c>
      <c r="E1073" s="4">
        <v>69.3</v>
      </c>
      <c r="F1073" s="4">
        <v>21</v>
      </c>
      <c r="G1073" s="4">
        <f>AVERAGE(Table1_2[[#This Row],[Adult Mortality]],Table1_2[[#This Row],[infant deaths]])</f>
        <v>18.5</v>
      </c>
      <c r="H1073" s="4">
        <v>16</v>
      </c>
      <c r="I1073" s="4">
        <v>2.41</v>
      </c>
      <c r="J1073" s="4">
        <v>25.250409179999998</v>
      </c>
      <c r="K1073" s="3">
        <v>87</v>
      </c>
      <c r="L1073" s="4">
        <v>0</v>
      </c>
      <c r="M1073" s="4">
        <v>41.7</v>
      </c>
      <c r="N1073" s="4">
        <v>20</v>
      </c>
      <c r="O1073" s="4">
        <v>82</v>
      </c>
      <c r="P1073" s="4">
        <v>6.71</v>
      </c>
      <c r="Q1073" s="4">
        <v>82</v>
      </c>
      <c r="R1073" s="4">
        <v>0.3</v>
      </c>
      <c r="S1073" s="4">
        <v>171.771491</v>
      </c>
      <c r="T1073" s="4">
        <v>1228848</v>
      </c>
      <c r="U1073" s="4">
        <v>1.5</v>
      </c>
      <c r="V1073" s="4">
        <v>1.5</v>
      </c>
      <c r="W1073" s="4">
        <v>0.55300000000000005</v>
      </c>
      <c r="X1073" s="4">
        <v>8.8000000000000007</v>
      </c>
      <c r="Y1073" s="4"/>
    </row>
    <row r="1074" spans="1:25" x14ac:dyDescent="0.3">
      <c r="A1074" s="4" t="s">
        <v>92</v>
      </c>
      <c r="B1074" s="4">
        <v>2001</v>
      </c>
      <c r="C1074" s="4" t="s">
        <v>23</v>
      </c>
      <c r="D1074" s="4" t="str">
        <f>IF(Table1_2[[#This Row],[Life Span ]]&lt;65,"Low",IF(Table1_2[[#This Row],[Life Span ]]&lt;75,"Medium","High"))</f>
        <v>Medium</v>
      </c>
      <c r="E1074" s="4">
        <v>68.400000000000006</v>
      </c>
      <c r="F1074" s="4">
        <v>211</v>
      </c>
      <c r="G1074" s="4">
        <f>AVERAGE(Table1_2[[#This Row],[Adult Mortality]],Table1_2[[#This Row],[infant deaths]])</f>
        <v>113.5</v>
      </c>
      <c r="H1074" s="4">
        <v>16</v>
      </c>
      <c r="I1074" s="4">
        <v>2.5299999999999998</v>
      </c>
      <c r="J1074" s="4">
        <v>225.06199559999999</v>
      </c>
      <c r="K1074" s="3">
        <v>87</v>
      </c>
      <c r="L1074" s="4">
        <v>0</v>
      </c>
      <c r="M1074" s="4">
        <v>41.1</v>
      </c>
      <c r="N1074" s="4">
        <v>20</v>
      </c>
      <c r="O1074" s="4">
        <v>78</v>
      </c>
      <c r="P1074" s="4">
        <v>6.76</v>
      </c>
      <c r="Q1074" s="4">
        <v>77</v>
      </c>
      <c r="R1074" s="4">
        <v>0.3</v>
      </c>
      <c r="S1074" s="4">
        <v>1568.376276</v>
      </c>
      <c r="T1074" s="4">
        <v>11924946</v>
      </c>
      <c r="U1074" s="4">
        <v>1.5</v>
      </c>
      <c r="V1074" s="4">
        <v>1.5</v>
      </c>
      <c r="W1074" s="4">
        <v>0.54600000000000004</v>
      </c>
      <c r="X1074" s="4">
        <v>8.5</v>
      </c>
      <c r="Y1074" s="4"/>
    </row>
    <row r="1075" spans="1:25" x14ac:dyDescent="0.3">
      <c r="A1075" s="4" t="s">
        <v>92</v>
      </c>
      <c r="B1075" s="4">
        <v>2000</v>
      </c>
      <c r="C1075" s="4" t="s">
        <v>23</v>
      </c>
      <c r="D1075" s="4" t="str">
        <f>IF(Table1_2[[#This Row],[Life Span ]]&lt;65,"Low",IF(Table1_2[[#This Row],[Life Span ]]&lt;75,"Medium","High"))</f>
        <v>Medium</v>
      </c>
      <c r="E1075" s="4">
        <v>67.7</v>
      </c>
      <c r="F1075" s="4">
        <v>221</v>
      </c>
      <c r="G1075" s="4">
        <f>AVERAGE(Table1_2[[#This Row],[Adult Mortality]],Table1_2[[#This Row],[infant deaths]])</f>
        <v>119</v>
      </c>
      <c r="H1075" s="4">
        <v>17</v>
      </c>
      <c r="I1075" s="4">
        <v>2.63</v>
      </c>
      <c r="J1075" s="4">
        <v>238.7369808</v>
      </c>
      <c r="K1075" s="3">
        <v>87</v>
      </c>
      <c r="L1075" s="4">
        <v>0</v>
      </c>
      <c r="M1075" s="4">
        <v>4.4000000000000004</v>
      </c>
      <c r="N1075" s="4">
        <v>21</v>
      </c>
      <c r="O1075" s="4">
        <v>8</v>
      </c>
      <c r="P1075" s="4">
        <v>5.25</v>
      </c>
      <c r="Q1075" s="4">
        <v>81</v>
      </c>
      <c r="R1075" s="4">
        <v>0.2</v>
      </c>
      <c r="S1075" s="4">
        <v>1655.5962609999999</v>
      </c>
      <c r="T1075" s="4">
        <v>1165743</v>
      </c>
      <c r="U1075" s="4">
        <v>1.6</v>
      </c>
      <c r="V1075" s="4">
        <v>1.6</v>
      </c>
      <c r="W1075" s="4">
        <v>0.53900000000000003</v>
      </c>
      <c r="X1075" s="4">
        <v>8.1999999999999993</v>
      </c>
      <c r="Y1075" s="4"/>
    </row>
    <row r="1076" spans="1:25" x14ac:dyDescent="0.3">
      <c r="A1076" s="4" t="s">
        <v>93</v>
      </c>
      <c r="B1076" s="4">
        <v>2015</v>
      </c>
      <c r="C1076" s="4" t="s">
        <v>23</v>
      </c>
      <c r="D1076" s="4" t="str">
        <f>IF(Table1_2[[#This Row],[Life Span ]]&lt;65,"Low",IF(Table1_2[[#This Row],[Life Span ]]&lt;75,"Medium","High"))</f>
        <v>Low</v>
      </c>
      <c r="E1076" s="4">
        <v>59</v>
      </c>
      <c r="F1076" s="4">
        <v>284</v>
      </c>
      <c r="G1076" s="4">
        <f>AVERAGE(Table1_2[[#This Row],[Adult Mortality]],Table1_2[[#This Row],[infant deaths]])</f>
        <v>155</v>
      </c>
      <c r="H1076" s="4">
        <v>26</v>
      </c>
      <c r="I1076" s="4">
        <v>0.01</v>
      </c>
      <c r="J1076" s="4">
        <v>0</v>
      </c>
      <c r="K1076" s="3">
        <v>54</v>
      </c>
      <c r="L1076" s="4">
        <v>243</v>
      </c>
      <c r="M1076" s="4">
        <v>23.3</v>
      </c>
      <c r="N1076" s="4">
        <v>40</v>
      </c>
      <c r="O1076" s="4">
        <v>42</v>
      </c>
      <c r="P1076" s="4">
        <v>5.25</v>
      </c>
      <c r="Q1076" s="4">
        <v>54</v>
      </c>
      <c r="R1076" s="4">
        <v>0.5</v>
      </c>
      <c r="S1076" s="4">
        <v>554.48766000000001</v>
      </c>
      <c r="T1076" s="4">
        <v>1291533</v>
      </c>
      <c r="U1076" s="4">
        <v>7.3</v>
      </c>
      <c r="V1076" s="4">
        <v>7.3</v>
      </c>
      <c r="W1076" s="4">
        <v>0.41399999999999998</v>
      </c>
      <c r="X1076" s="4">
        <v>8.8000000000000007</v>
      </c>
      <c r="Y1076" s="4"/>
    </row>
    <row r="1077" spans="1:25" x14ac:dyDescent="0.3">
      <c r="A1077" s="4" t="s">
        <v>93</v>
      </c>
      <c r="B1077" s="4">
        <v>2014</v>
      </c>
      <c r="C1077" s="4" t="s">
        <v>23</v>
      </c>
      <c r="D1077" s="4" t="str">
        <f>IF(Table1_2[[#This Row],[Life Span ]]&lt;65,"Low",IF(Table1_2[[#This Row],[Life Span ]]&lt;75,"Medium","High"))</f>
        <v>Low</v>
      </c>
      <c r="E1077" s="4">
        <v>58.1</v>
      </c>
      <c r="F1077" s="4">
        <v>299</v>
      </c>
      <c r="G1077" s="4">
        <f>AVERAGE(Table1_2[[#This Row],[Adult Mortality]],Table1_2[[#This Row],[infant deaths]])</f>
        <v>163</v>
      </c>
      <c r="H1077" s="4">
        <v>27</v>
      </c>
      <c r="I1077" s="4">
        <v>0.01</v>
      </c>
      <c r="J1077" s="4">
        <v>50.579764830000002</v>
      </c>
      <c r="K1077" s="3">
        <v>51</v>
      </c>
      <c r="L1077" s="4">
        <v>175</v>
      </c>
      <c r="M1077" s="4">
        <v>22.7</v>
      </c>
      <c r="N1077" s="4">
        <v>41</v>
      </c>
      <c r="O1077" s="4">
        <v>42</v>
      </c>
      <c r="P1077" s="4">
        <v>5.64</v>
      </c>
      <c r="Q1077" s="4">
        <v>51</v>
      </c>
      <c r="R1077" s="4">
        <v>0.5</v>
      </c>
      <c r="S1077" s="4">
        <v>561.997387</v>
      </c>
      <c r="T1077" s="4">
        <v>118559</v>
      </c>
      <c r="U1077" s="4">
        <v>7.5</v>
      </c>
      <c r="V1077" s="4">
        <v>7.4</v>
      </c>
      <c r="W1077" s="4">
        <v>0.41199999999999998</v>
      </c>
      <c r="X1077" s="4">
        <v>8.6</v>
      </c>
      <c r="Y1077" s="4"/>
    </row>
    <row r="1078" spans="1:25" x14ac:dyDescent="0.3">
      <c r="A1078" s="4" t="s">
        <v>93</v>
      </c>
      <c r="B1078" s="4">
        <v>2013</v>
      </c>
      <c r="C1078" s="4" t="s">
        <v>23</v>
      </c>
      <c r="D1078" s="4" t="str">
        <f>IF(Table1_2[[#This Row],[Life Span ]]&lt;65,"Low",IF(Table1_2[[#This Row],[Life Span ]]&lt;75,"Medium","High"))</f>
        <v>Low</v>
      </c>
      <c r="E1078" s="4">
        <v>58.8</v>
      </c>
      <c r="F1078" s="4">
        <v>284</v>
      </c>
      <c r="G1078" s="4">
        <f>AVERAGE(Table1_2[[#This Row],[Adult Mortality]],Table1_2[[#This Row],[infant deaths]])</f>
        <v>155.5</v>
      </c>
      <c r="H1078" s="4">
        <v>27</v>
      </c>
      <c r="I1078" s="4">
        <v>0.01</v>
      </c>
      <c r="J1078" s="4">
        <v>5.1406688479999998</v>
      </c>
      <c r="K1078" s="3">
        <v>63</v>
      </c>
      <c r="L1078" s="4">
        <v>53</v>
      </c>
      <c r="M1078" s="4">
        <v>22.2</v>
      </c>
      <c r="N1078" s="4">
        <v>41</v>
      </c>
      <c r="O1078" s="4">
        <v>63</v>
      </c>
      <c r="P1078" s="4">
        <v>5.49</v>
      </c>
      <c r="Q1078" s="4">
        <v>63</v>
      </c>
      <c r="R1078" s="4">
        <v>1</v>
      </c>
      <c r="S1078" s="4">
        <v>54.169324000000003</v>
      </c>
      <c r="T1078" s="4">
        <v>11536615</v>
      </c>
      <c r="U1078" s="4">
        <v>7.7</v>
      </c>
      <c r="V1078" s="4">
        <v>7.6</v>
      </c>
      <c r="W1078" s="4">
        <v>0.40600000000000003</v>
      </c>
      <c r="X1078" s="4">
        <v>8.5</v>
      </c>
      <c r="Y1078" s="4"/>
    </row>
    <row r="1079" spans="1:25" x14ac:dyDescent="0.3">
      <c r="A1079" s="4" t="s">
        <v>93</v>
      </c>
      <c r="B1079" s="4">
        <v>2012</v>
      </c>
      <c r="C1079" s="4" t="s">
        <v>23</v>
      </c>
      <c r="D1079" s="4" t="str">
        <f>IF(Table1_2[[#This Row],[Life Span ]]&lt;65,"Low",IF(Table1_2[[#This Row],[Life Span ]]&lt;75,"Medium","High"))</f>
        <v>Low</v>
      </c>
      <c r="E1079" s="4">
        <v>58.4</v>
      </c>
      <c r="F1079" s="4">
        <v>288</v>
      </c>
      <c r="G1079" s="4">
        <f>AVERAGE(Table1_2[[#This Row],[Adult Mortality]],Table1_2[[#This Row],[infant deaths]])</f>
        <v>158</v>
      </c>
      <c r="H1079" s="4">
        <v>28</v>
      </c>
      <c r="I1079" s="4">
        <v>0.01</v>
      </c>
      <c r="J1079" s="4">
        <v>4.344930862</v>
      </c>
      <c r="K1079" s="3">
        <v>62</v>
      </c>
      <c r="L1079" s="4">
        <v>6</v>
      </c>
      <c r="M1079" s="4">
        <v>21.7</v>
      </c>
      <c r="N1079" s="4">
        <v>42</v>
      </c>
      <c r="O1079" s="4">
        <v>63</v>
      </c>
      <c r="P1079" s="4">
        <v>5.39</v>
      </c>
      <c r="Q1079" s="4">
        <v>62</v>
      </c>
      <c r="R1079" s="4">
        <v>1.9</v>
      </c>
      <c r="S1079" s="4">
        <v>52.348564600000003</v>
      </c>
      <c r="T1079" s="4">
        <v>11281469</v>
      </c>
      <c r="U1079" s="4">
        <v>7.8</v>
      </c>
      <c r="V1079" s="4">
        <v>7.8</v>
      </c>
      <c r="W1079" s="4">
        <v>0.39600000000000002</v>
      </c>
      <c r="X1079" s="4">
        <v>8.5</v>
      </c>
      <c r="Y1079" s="4"/>
    </row>
    <row r="1080" spans="1:25" x14ac:dyDescent="0.3">
      <c r="A1080" s="4" t="s">
        <v>93</v>
      </c>
      <c r="B1080" s="4">
        <v>2011</v>
      </c>
      <c r="C1080" s="4" t="s">
        <v>23</v>
      </c>
      <c r="D1080" s="4" t="str">
        <f>IF(Table1_2[[#This Row],[Life Span ]]&lt;65,"Low",IF(Table1_2[[#This Row],[Life Span ]]&lt;75,"Medium","High"))</f>
        <v>Low</v>
      </c>
      <c r="E1080" s="4">
        <v>58.1</v>
      </c>
      <c r="F1080" s="4">
        <v>29</v>
      </c>
      <c r="G1080" s="4">
        <f>AVERAGE(Table1_2[[#This Row],[Adult Mortality]],Table1_2[[#This Row],[infant deaths]])</f>
        <v>28.5</v>
      </c>
      <c r="H1080" s="4">
        <v>28</v>
      </c>
      <c r="I1080" s="4">
        <v>0.22</v>
      </c>
      <c r="J1080" s="4">
        <v>42.254790399999997</v>
      </c>
      <c r="K1080" s="3">
        <v>63</v>
      </c>
      <c r="L1080" s="4">
        <v>11</v>
      </c>
      <c r="M1080" s="4">
        <v>21.2</v>
      </c>
      <c r="N1080" s="4">
        <v>43</v>
      </c>
      <c r="O1080" s="4">
        <v>63</v>
      </c>
      <c r="P1080" s="4">
        <v>4.7300000000000004</v>
      </c>
      <c r="Q1080" s="4">
        <v>63</v>
      </c>
      <c r="R1080" s="4">
        <v>2</v>
      </c>
      <c r="S1080" s="4">
        <v>459.2912</v>
      </c>
      <c r="T1080" s="4">
        <v>113517</v>
      </c>
      <c r="U1080" s="4">
        <v>8</v>
      </c>
      <c r="V1080" s="4">
        <v>8</v>
      </c>
      <c r="W1080" s="4">
        <v>0.38500000000000001</v>
      </c>
      <c r="X1080" s="4">
        <v>8.4</v>
      </c>
      <c r="Y1080" s="4"/>
    </row>
    <row r="1081" spans="1:25" x14ac:dyDescent="0.3">
      <c r="A1081" s="4" t="s">
        <v>93</v>
      </c>
      <c r="B1081" s="4">
        <v>2010</v>
      </c>
      <c r="C1081" s="4" t="s">
        <v>23</v>
      </c>
      <c r="D1081" s="4" t="str">
        <f>IF(Table1_2[[#This Row],[Life Span ]]&lt;65,"Low",IF(Table1_2[[#This Row],[Life Span ]]&lt;75,"Medium","High"))</f>
        <v>Low</v>
      </c>
      <c r="E1081" s="4">
        <v>57.8</v>
      </c>
      <c r="F1081" s="4">
        <v>291</v>
      </c>
      <c r="G1081" s="4">
        <f>AVERAGE(Table1_2[[#This Row],[Adult Mortality]],Table1_2[[#This Row],[infant deaths]])</f>
        <v>160</v>
      </c>
      <c r="H1081" s="4">
        <v>29</v>
      </c>
      <c r="I1081" s="4">
        <v>0.2</v>
      </c>
      <c r="J1081" s="4">
        <v>29.747340489999999</v>
      </c>
      <c r="K1081" s="3">
        <v>64</v>
      </c>
      <c r="L1081" s="4">
        <v>45</v>
      </c>
      <c r="M1081" s="4">
        <v>2.8</v>
      </c>
      <c r="N1081" s="4">
        <v>44</v>
      </c>
      <c r="O1081" s="4">
        <v>62</v>
      </c>
      <c r="P1081" s="4">
        <v>4.55</v>
      </c>
      <c r="Q1081" s="4">
        <v>64</v>
      </c>
      <c r="R1081" s="4">
        <v>2.2000000000000002</v>
      </c>
      <c r="S1081" s="4">
        <v>438.75133460000001</v>
      </c>
      <c r="T1081" s="4">
        <v>179417</v>
      </c>
      <c r="U1081" s="4">
        <v>8.1999999999999993</v>
      </c>
      <c r="V1081" s="4">
        <v>8.1999999999999993</v>
      </c>
      <c r="W1081" s="4">
        <v>0.38</v>
      </c>
      <c r="X1081" s="4">
        <v>8.3000000000000007</v>
      </c>
      <c r="Y1081" s="4"/>
    </row>
    <row r="1082" spans="1:25" x14ac:dyDescent="0.3">
      <c r="A1082" s="4" t="s">
        <v>93</v>
      </c>
      <c r="B1082" s="4">
        <v>2009</v>
      </c>
      <c r="C1082" s="4" t="s">
        <v>23</v>
      </c>
      <c r="D1082" s="4" t="str">
        <f>IF(Table1_2[[#This Row],[Life Span ]]&lt;65,"Low",IF(Table1_2[[#This Row],[Life Span ]]&lt;75,"Medium","High"))</f>
        <v>Low</v>
      </c>
      <c r="E1082" s="4">
        <v>57.3</v>
      </c>
      <c r="F1082" s="4">
        <v>297</v>
      </c>
      <c r="G1082" s="4">
        <f>AVERAGE(Table1_2[[#This Row],[Adult Mortality]],Table1_2[[#This Row],[infant deaths]])</f>
        <v>163</v>
      </c>
      <c r="H1082" s="4">
        <v>29</v>
      </c>
      <c r="I1082" s="4">
        <v>0.18</v>
      </c>
      <c r="J1082" s="4">
        <v>24.847635619999998</v>
      </c>
      <c r="K1082" s="3">
        <v>57</v>
      </c>
      <c r="L1082" s="4">
        <v>264</v>
      </c>
      <c r="M1082" s="4">
        <v>2.2999999999999998</v>
      </c>
      <c r="N1082" s="4">
        <v>46</v>
      </c>
      <c r="O1082" s="4">
        <v>6</v>
      </c>
      <c r="P1082" s="4">
        <v>3.85</v>
      </c>
      <c r="Q1082" s="4">
        <v>57</v>
      </c>
      <c r="R1082" s="4">
        <v>2.2999999999999998</v>
      </c>
      <c r="S1082" s="4">
        <v>436.68955390000002</v>
      </c>
      <c r="T1082" s="4">
        <v>1556524</v>
      </c>
      <c r="U1082" s="4">
        <v>8.4</v>
      </c>
      <c r="V1082" s="4">
        <v>8.4</v>
      </c>
      <c r="W1082" s="4">
        <v>0.376</v>
      </c>
      <c r="X1082" s="4">
        <v>8.1</v>
      </c>
      <c r="Y1082" s="4"/>
    </row>
    <row r="1083" spans="1:25" x14ac:dyDescent="0.3">
      <c r="A1083" s="4" t="s">
        <v>93</v>
      </c>
      <c r="B1083" s="4">
        <v>2008</v>
      </c>
      <c r="C1083" s="4" t="s">
        <v>23</v>
      </c>
      <c r="D1083" s="4" t="str">
        <f>IF(Table1_2[[#This Row],[Life Span ]]&lt;65,"Low",IF(Table1_2[[#This Row],[Life Span ]]&lt;75,"Medium","High"))</f>
        <v>Low</v>
      </c>
      <c r="E1083" s="4">
        <v>56.8</v>
      </c>
      <c r="F1083" s="4">
        <v>33</v>
      </c>
      <c r="G1083" s="4">
        <f>AVERAGE(Table1_2[[#This Row],[Adult Mortality]],Table1_2[[#This Row],[infant deaths]])</f>
        <v>31.5</v>
      </c>
      <c r="H1083" s="4">
        <v>30</v>
      </c>
      <c r="I1083" s="4">
        <v>0.21</v>
      </c>
      <c r="J1083" s="4">
        <v>19.685102570000002</v>
      </c>
      <c r="K1083" s="3">
        <v>57</v>
      </c>
      <c r="L1083" s="4">
        <v>89</v>
      </c>
      <c r="M1083" s="4">
        <v>19.8</v>
      </c>
      <c r="N1083" s="4">
        <v>47</v>
      </c>
      <c r="O1083" s="4">
        <v>59</v>
      </c>
      <c r="P1083" s="4">
        <v>3.21</v>
      </c>
      <c r="Q1083" s="4">
        <v>6</v>
      </c>
      <c r="R1083" s="4">
        <v>2.2999999999999998</v>
      </c>
      <c r="S1083" s="4">
        <v>437.44672379999997</v>
      </c>
      <c r="T1083" s="4">
        <v>1323142</v>
      </c>
      <c r="U1083" s="4">
        <v>8.6</v>
      </c>
      <c r="V1083" s="4">
        <v>8.6</v>
      </c>
      <c r="W1083" s="4">
        <v>0.371</v>
      </c>
      <c r="X1083" s="4">
        <v>7.9</v>
      </c>
      <c r="Y1083" s="4"/>
    </row>
    <row r="1084" spans="1:25" x14ac:dyDescent="0.3">
      <c r="A1084" s="4" t="s">
        <v>93</v>
      </c>
      <c r="B1084" s="4">
        <v>2007</v>
      </c>
      <c r="C1084" s="4" t="s">
        <v>23</v>
      </c>
      <c r="D1084" s="4" t="str">
        <f>IF(Table1_2[[#This Row],[Life Span ]]&lt;65,"Low",IF(Table1_2[[#This Row],[Life Span ]]&lt;75,"Medium","High"))</f>
        <v>Low</v>
      </c>
      <c r="E1084" s="4">
        <v>56.4</v>
      </c>
      <c r="F1084" s="4">
        <v>36</v>
      </c>
      <c r="G1084" s="4">
        <f>AVERAGE(Table1_2[[#This Row],[Adult Mortality]],Table1_2[[#This Row],[infant deaths]])</f>
        <v>33.5</v>
      </c>
      <c r="H1084" s="4">
        <v>31</v>
      </c>
      <c r="I1084" s="4">
        <v>0.19</v>
      </c>
      <c r="J1084" s="4">
        <v>1.3996267330000001</v>
      </c>
      <c r="K1084" s="3">
        <v>57</v>
      </c>
      <c r="L1084" s="4">
        <v>3</v>
      </c>
      <c r="M1084" s="4">
        <v>19.399999999999999</v>
      </c>
      <c r="N1084" s="4">
        <v>48</v>
      </c>
      <c r="O1084" s="4">
        <v>46</v>
      </c>
      <c r="P1084" s="4">
        <v>3.8</v>
      </c>
      <c r="Q1084" s="4">
        <v>63</v>
      </c>
      <c r="R1084" s="4">
        <v>2.4</v>
      </c>
      <c r="S1084" s="4">
        <v>49.456775</v>
      </c>
      <c r="T1084" s="4">
        <v>196727</v>
      </c>
      <c r="U1084" s="4">
        <v>8.9</v>
      </c>
      <c r="V1084" s="4">
        <v>8.8000000000000007</v>
      </c>
      <c r="W1084" s="4">
        <v>0.36399999999999999</v>
      </c>
      <c r="X1084" s="4">
        <v>7.6</v>
      </c>
      <c r="Y1084" s="4"/>
    </row>
    <row r="1085" spans="1:25" x14ac:dyDescent="0.3">
      <c r="A1085" s="4" t="s">
        <v>93</v>
      </c>
      <c r="B1085" s="4">
        <v>2006</v>
      </c>
      <c r="C1085" s="4" t="s">
        <v>23</v>
      </c>
      <c r="D1085" s="4" t="str">
        <f>IF(Table1_2[[#This Row],[Life Span ]]&lt;65,"Low",IF(Table1_2[[#This Row],[Life Span ]]&lt;75,"Medium","High"))</f>
        <v>Low</v>
      </c>
      <c r="E1085" s="4">
        <v>55.6</v>
      </c>
      <c r="F1085" s="4">
        <v>317</v>
      </c>
      <c r="G1085" s="4">
        <f>AVERAGE(Table1_2[[#This Row],[Adult Mortality]],Table1_2[[#This Row],[infant deaths]])</f>
        <v>174</v>
      </c>
      <c r="H1085" s="4">
        <v>31</v>
      </c>
      <c r="I1085" s="4">
        <v>0.16</v>
      </c>
      <c r="J1085" s="4">
        <v>10.3839337</v>
      </c>
      <c r="K1085" s="3">
        <v>57</v>
      </c>
      <c r="L1085" s="4">
        <v>4</v>
      </c>
      <c r="M1085" s="4">
        <v>19</v>
      </c>
      <c r="N1085" s="4">
        <v>49</v>
      </c>
      <c r="O1085" s="4">
        <v>53</v>
      </c>
      <c r="P1085" s="4">
        <v>3.2</v>
      </c>
      <c r="Q1085" s="4">
        <v>57</v>
      </c>
      <c r="R1085" s="4">
        <v>2.6</v>
      </c>
      <c r="S1085" s="4">
        <v>296.68382000000003</v>
      </c>
      <c r="T1085" s="4">
        <v>9881428</v>
      </c>
      <c r="U1085" s="4">
        <v>9.1</v>
      </c>
      <c r="V1085" s="4">
        <v>9.1</v>
      </c>
      <c r="W1085" s="4">
        <v>0.35599999999999998</v>
      </c>
      <c r="X1085" s="4">
        <v>7.1</v>
      </c>
      <c r="Y1085" s="4"/>
    </row>
    <row r="1086" spans="1:25" x14ac:dyDescent="0.3">
      <c r="A1086" s="4" t="s">
        <v>93</v>
      </c>
      <c r="B1086" s="4">
        <v>2005</v>
      </c>
      <c r="C1086" s="4" t="s">
        <v>23</v>
      </c>
      <c r="D1086" s="4" t="str">
        <f>IF(Table1_2[[#This Row],[Life Span ]]&lt;65,"Low",IF(Table1_2[[#This Row],[Life Span ]]&lt;75,"Medium","High"))</f>
        <v>Low</v>
      </c>
      <c r="E1086" s="4">
        <v>54.7</v>
      </c>
      <c r="F1086" s="4">
        <v>327</v>
      </c>
      <c r="G1086" s="4">
        <f>AVERAGE(Table1_2[[#This Row],[Adult Mortality]],Table1_2[[#This Row],[infant deaths]])</f>
        <v>179.5</v>
      </c>
      <c r="H1086" s="4">
        <v>32</v>
      </c>
      <c r="I1086" s="4">
        <v>0.21</v>
      </c>
      <c r="J1086" s="4">
        <v>1.099665984</v>
      </c>
      <c r="K1086" s="3">
        <v>57</v>
      </c>
      <c r="L1086" s="4">
        <v>99</v>
      </c>
      <c r="M1086" s="4">
        <v>18.5</v>
      </c>
      <c r="N1086" s="4">
        <v>51</v>
      </c>
      <c r="O1086" s="4">
        <v>59</v>
      </c>
      <c r="P1086" s="4">
        <v>2.82</v>
      </c>
      <c r="Q1086" s="4">
        <v>59</v>
      </c>
      <c r="R1086" s="4">
        <v>2.7</v>
      </c>
      <c r="S1086" s="4">
        <v>33.424498</v>
      </c>
      <c r="T1086" s="4">
        <v>9679745</v>
      </c>
      <c r="U1086" s="4">
        <v>9.3000000000000007</v>
      </c>
      <c r="V1086" s="4">
        <v>9.3000000000000007</v>
      </c>
      <c r="W1086" s="4">
        <v>0.34599999999999997</v>
      </c>
      <c r="X1086" s="4">
        <v>6.6</v>
      </c>
      <c r="Y1086" s="4"/>
    </row>
    <row r="1087" spans="1:25" x14ac:dyDescent="0.3">
      <c r="A1087" s="4" t="s">
        <v>93</v>
      </c>
      <c r="B1087" s="4">
        <v>2004</v>
      </c>
      <c r="C1087" s="4" t="s">
        <v>23</v>
      </c>
      <c r="D1087" s="4" t="str">
        <f>IF(Table1_2[[#This Row],[Life Span ]]&lt;65,"Low",IF(Table1_2[[#This Row],[Life Span ]]&lt;75,"Medium","High"))</f>
        <v>Low</v>
      </c>
      <c r="E1087" s="4">
        <v>54</v>
      </c>
      <c r="F1087" s="4">
        <v>334</v>
      </c>
      <c r="G1087" s="4">
        <f>AVERAGE(Table1_2[[#This Row],[Adult Mortality]],Table1_2[[#This Row],[infant deaths]])</f>
        <v>183.5</v>
      </c>
      <c r="H1087" s="4">
        <v>33</v>
      </c>
      <c r="I1087" s="4">
        <v>0.34</v>
      </c>
      <c r="J1087" s="4">
        <v>18.93011259</v>
      </c>
      <c r="K1087" s="3">
        <v>57</v>
      </c>
      <c r="L1087" s="4">
        <v>10</v>
      </c>
      <c r="M1087" s="4">
        <v>18.100000000000001</v>
      </c>
      <c r="N1087" s="4">
        <v>53</v>
      </c>
      <c r="O1087" s="4">
        <v>65</v>
      </c>
      <c r="P1087" s="4">
        <v>3.14</v>
      </c>
      <c r="Q1087" s="4">
        <v>6</v>
      </c>
      <c r="R1087" s="4">
        <v>2.8</v>
      </c>
      <c r="S1087" s="4">
        <v>386.3288283</v>
      </c>
      <c r="T1087" s="4">
        <v>949229</v>
      </c>
      <c r="U1087" s="4">
        <v>9.5</v>
      </c>
      <c r="V1087" s="4">
        <v>9.5</v>
      </c>
      <c r="W1087" s="4">
        <v>0.32500000000000001</v>
      </c>
      <c r="X1087" s="4">
        <v>5.0999999999999996</v>
      </c>
      <c r="Y1087" s="4"/>
    </row>
    <row r="1088" spans="1:25" x14ac:dyDescent="0.3">
      <c r="A1088" s="4" t="s">
        <v>93</v>
      </c>
      <c r="B1088" s="4">
        <v>2003</v>
      </c>
      <c r="C1088" s="4" t="s">
        <v>23</v>
      </c>
      <c r="D1088" s="4" t="str">
        <f>IF(Table1_2[[#This Row],[Life Span ]]&lt;65,"Low",IF(Table1_2[[#This Row],[Life Span ]]&lt;75,"Medium","High"))</f>
        <v>Low</v>
      </c>
      <c r="E1088" s="4">
        <v>53.3</v>
      </c>
      <c r="F1088" s="4">
        <v>338</v>
      </c>
      <c r="G1088" s="4">
        <f>AVERAGE(Table1_2[[#This Row],[Adult Mortality]],Table1_2[[#This Row],[infant deaths]])</f>
        <v>186</v>
      </c>
      <c r="H1088" s="4">
        <v>34</v>
      </c>
      <c r="I1088" s="4">
        <v>0.18</v>
      </c>
      <c r="J1088" s="4">
        <v>2.3952406700000002</v>
      </c>
      <c r="K1088" s="3">
        <v>57</v>
      </c>
      <c r="L1088" s="4">
        <v>2497</v>
      </c>
      <c r="M1088" s="4">
        <v>17.7</v>
      </c>
      <c r="N1088" s="4">
        <v>55</v>
      </c>
      <c r="O1088" s="4">
        <v>61</v>
      </c>
      <c r="P1088" s="4">
        <v>3.45</v>
      </c>
      <c r="Q1088" s="4">
        <v>57</v>
      </c>
      <c r="R1088" s="4">
        <v>2.9</v>
      </c>
      <c r="S1088" s="4">
        <v>37.193178099999997</v>
      </c>
      <c r="T1088" s="4">
        <v>939848</v>
      </c>
      <c r="U1088" s="4">
        <v>9.6999999999999993</v>
      </c>
      <c r="V1088" s="4">
        <v>9.6999999999999993</v>
      </c>
      <c r="W1088" s="4">
        <v>0.33800000000000002</v>
      </c>
      <c r="X1088" s="4">
        <v>5.9</v>
      </c>
      <c r="Y1088" s="4"/>
    </row>
    <row r="1089" spans="1:25" x14ac:dyDescent="0.3">
      <c r="A1089" s="4" t="s">
        <v>93</v>
      </c>
      <c r="B1089" s="4">
        <v>2002</v>
      </c>
      <c r="C1089" s="4" t="s">
        <v>23</v>
      </c>
      <c r="D1089" s="4" t="str">
        <f>IF(Table1_2[[#This Row],[Life Span ]]&lt;65,"Low",IF(Table1_2[[#This Row],[Life Span ]]&lt;75,"Medium","High"))</f>
        <v>Low</v>
      </c>
      <c r="E1089" s="4">
        <v>52.9</v>
      </c>
      <c r="F1089" s="4">
        <v>337</v>
      </c>
      <c r="G1089" s="4">
        <f>AVERAGE(Table1_2[[#This Row],[Adult Mortality]],Table1_2[[#This Row],[infant deaths]])</f>
        <v>186</v>
      </c>
      <c r="H1089" s="4">
        <v>35</v>
      </c>
      <c r="I1089" s="4">
        <v>0.21</v>
      </c>
      <c r="J1089" s="4">
        <v>21.3378184</v>
      </c>
      <c r="K1089" s="3">
        <v>57</v>
      </c>
      <c r="L1089" s="4">
        <v>2151</v>
      </c>
      <c r="M1089" s="4">
        <v>17.3</v>
      </c>
      <c r="N1089" s="4">
        <v>56</v>
      </c>
      <c r="O1089" s="4">
        <v>56</v>
      </c>
      <c r="P1089" s="4">
        <v>3.76</v>
      </c>
      <c r="Q1089" s="4">
        <v>53</v>
      </c>
      <c r="R1089" s="4">
        <v>3</v>
      </c>
      <c r="S1089" s="4">
        <v>322.811171</v>
      </c>
      <c r="T1089" s="4">
        <v>9137345</v>
      </c>
      <c r="U1089" s="4">
        <v>9.9</v>
      </c>
      <c r="V1089" s="4">
        <v>9.9</v>
      </c>
      <c r="W1089" s="4">
        <v>0.32900000000000001</v>
      </c>
      <c r="X1089" s="4">
        <v>5.5</v>
      </c>
      <c r="Y1089" s="4"/>
    </row>
    <row r="1090" spans="1:25" x14ac:dyDescent="0.3">
      <c r="A1090" s="4" t="s">
        <v>93</v>
      </c>
      <c r="B1090" s="4">
        <v>2001</v>
      </c>
      <c r="C1090" s="4" t="s">
        <v>23</v>
      </c>
      <c r="D1090" s="4" t="str">
        <f>IF(Table1_2[[#This Row],[Life Span ]]&lt;65,"Low",IF(Table1_2[[#This Row],[Life Span ]]&lt;75,"Medium","High"))</f>
        <v>Low</v>
      </c>
      <c r="E1090" s="4">
        <v>52.5</v>
      </c>
      <c r="F1090" s="4">
        <v>336</v>
      </c>
      <c r="G1090" s="4">
        <f>AVERAGE(Table1_2[[#This Row],[Adult Mortality]],Table1_2[[#This Row],[infant deaths]])</f>
        <v>186</v>
      </c>
      <c r="H1090" s="4">
        <v>36</v>
      </c>
      <c r="I1090" s="4">
        <v>0.17</v>
      </c>
      <c r="J1090" s="4">
        <v>19.897909290000001</v>
      </c>
      <c r="K1090" s="3">
        <v>57</v>
      </c>
      <c r="L1090" s="4">
        <v>7408</v>
      </c>
      <c r="M1090" s="4">
        <v>16.899999999999999</v>
      </c>
      <c r="N1090" s="4">
        <v>58</v>
      </c>
      <c r="O1090" s="4">
        <v>52</v>
      </c>
      <c r="P1090" s="4">
        <v>3.65</v>
      </c>
      <c r="Q1090" s="4">
        <v>5</v>
      </c>
      <c r="R1090" s="4">
        <v>3</v>
      </c>
      <c r="S1090" s="4">
        <v>315.83983000000001</v>
      </c>
      <c r="T1090" s="4">
        <v>8971139</v>
      </c>
      <c r="U1090" s="4">
        <v>1.1000000000000001</v>
      </c>
      <c r="V1090" s="4">
        <v>1.1000000000000001</v>
      </c>
      <c r="W1090" s="4">
        <v>0.32200000000000001</v>
      </c>
      <c r="X1090" s="4">
        <v>5.0999999999999996</v>
      </c>
      <c r="Y1090" s="4"/>
    </row>
    <row r="1091" spans="1:25" x14ac:dyDescent="0.3">
      <c r="A1091" s="4" t="s">
        <v>93</v>
      </c>
      <c r="B1091" s="4">
        <v>2000</v>
      </c>
      <c r="C1091" s="4" t="s">
        <v>23</v>
      </c>
      <c r="D1091" s="4" t="str">
        <f>IF(Table1_2[[#This Row],[Life Span ]]&lt;65,"Low",IF(Table1_2[[#This Row],[Life Span ]]&lt;75,"Medium","High"))</f>
        <v>Low</v>
      </c>
      <c r="E1091" s="4">
        <v>52.5</v>
      </c>
      <c r="F1091" s="4">
        <v>328</v>
      </c>
      <c r="G1091" s="4">
        <f>AVERAGE(Table1_2[[#This Row],[Adult Mortality]],Table1_2[[#This Row],[infant deaths]])</f>
        <v>182.5</v>
      </c>
      <c r="H1091" s="4">
        <v>37</v>
      </c>
      <c r="I1091" s="4">
        <v>0.17</v>
      </c>
      <c r="J1091" s="4">
        <v>2.2159861360000002</v>
      </c>
      <c r="K1091" s="3">
        <v>57</v>
      </c>
      <c r="L1091" s="4">
        <v>11294</v>
      </c>
      <c r="M1091" s="4">
        <v>16.600000000000001</v>
      </c>
      <c r="N1091" s="4">
        <v>60</v>
      </c>
      <c r="O1091" s="4">
        <v>47</v>
      </c>
      <c r="P1091" s="4">
        <v>3.46</v>
      </c>
      <c r="Q1091" s="4">
        <v>46</v>
      </c>
      <c r="R1091" s="4">
        <v>3</v>
      </c>
      <c r="S1091" s="4">
        <v>34.516917999999997</v>
      </c>
      <c r="T1091" s="4">
        <v>888546</v>
      </c>
      <c r="U1091" s="4">
        <v>1.3</v>
      </c>
      <c r="V1091" s="4">
        <v>1.3</v>
      </c>
      <c r="W1091" s="4">
        <v>0.316</v>
      </c>
      <c r="X1091" s="4">
        <v>4.8</v>
      </c>
      <c r="Y1091" s="4"/>
    </row>
    <row r="1092" spans="1:25" x14ac:dyDescent="0.3">
      <c r="A1092" s="4" t="s">
        <v>94</v>
      </c>
      <c r="B1092" s="4">
        <v>2015</v>
      </c>
      <c r="C1092" s="4" t="s">
        <v>23</v>
      </c>
      <c r="D1092" s="4" t="str">
        <f>IF(Table1_2[[#This Row],[Life Span ]]&lt;65,"Low",IF(Table1_2[[#This Row],[Life Span ]]&lt;75,"Medium","High"))</f>
        <v>Low</v>
      </c>
      <c r="E1092" s="4">
        <v>58.9</v>
      </c>
      <c r="F1092" s="4">
        <v>275</v>
      </c>
      <c r="G1092" s="4">
        <f>AVERAGE(Table1_2[[#This Row],[Adult Mortality]],Table1_2[[#This Row],[infant deaths]])</f>
        <v>139.5</v>
      </c>
      <c r="H1092" s="4">
        <v>4</v>
      </c>
      <c r="I1092" s="4">
        <v>0.01</v>
      </c>
      <c r="J1092" s="4">
        <v>0</v>
      </c>
      <c r="K1092" s="3">
        <v>87</v>
      </c>
      <c r="L1092" s="4">
        <v>153</v>
      </c>
      <c r="M1092" s="4">
        <v>26.3</v>
      </c>
      <c r="N1092" s="4">
        <v>6</v>
      </c>
      <c r="O1092" s="4">
        <v>87</v>
      </c>
      <c r="P1092" s="4">
        <v>3.46</v>
      </c>
      <c r="Q1092" s="4">
        <v>87</v>
      </c>
      <c r="R1092" s="4">
        <v>3.2</v>
      </c>
      <c r="S1092" s="4">
        <v>596.87171890000002</v>
      </c>
      <c r="T1092" s="4">
        <v>177526</v>
      </c>
      <c r="U1092" s="4">
        <v>7.1</v>
      </c>
      <c r="V1092" s="4">
        <v>7</v>
      </c>
      <c r="W1092" s="4">
        <v>0.42099999999999999</v>
      </c>
      <c r="X1092" s="4">
        <v>9.1999999999999993</v>
      </c>
      <c r="Y1092" s="4"/>
    </row>
    <row r="1093" spans="1:25" x14ac:dyDescent="0.3">
      <c r="A1093" s="4" t="s">
        <v>94</v>
      </c>
      <c r="B1093" s="4">
        <v>2014</v>
      </c>
      <c r="C1093" s="4" t="s">
        <v>23</v>
      </c>
      <c r="D1093" s="4" t="str">
        <f>IF(Table1_2[[#This Row],[Life Span ]]&lt;65,"Low",IF(Table1_2[[#This Row],[Life Span ]]&lt;75,"Medium","High"))</f>
        <v>Low</v>
      </c>
      <c r="E1093" s="4">
        <v>58.4</v>
      </c>
      <c r="F1093" s="4">
        <v>282</v>
      </c>
      <c r="G1093" s="4">
        <f>AVERAGE(Table1_2[[#This Row],[Adult Mortality]],Table1_2[[#This Row],[infant deaths]])</f>
        <v>143</v>
      </c>
      <c r="H1093" s="4">
        <v>4</v>
      </c>
      <c r="I1093" s="4">
        <v>0.01</v>
      </c>
      <c r="J1093" s="4">
        <v>50.060535440000002</v>
      </c>
      <c r="K1093" s="3">
        <v>87</v>
      </c>
      <c r="L1093" s="4">
        <v>1</v>
      </c>
      <c r="M1093" s="4">
        <v>25.6</v>
      </c>
      <c r="N1093" s="4">
        <v>6</v>
      </c>
      <c r="O1093" s="4">
        <v>87</v>
      </c>
      <c r="P1093" s="4">
        <v>5.59</v>
      </c>
      <c r="Q1093" s="4">
        <v>87</v>
      </c>
      <c r="R1093" s="4">
        <v>3.4</v>
      </c>
      <c r="S1093" s="4">
        <v>642.62561540000002</v>
      </c>
      <c r="T1093" s="4">
        <v>1725744</v>
      </c>
      <c r="U1093" s="4">
        <v>7.3</v>
      </c>
      <c r="V1093" s="4">
        <v>7.1</v>
      </c>
      <c r="W1093" s="4">
        <v>0.41899999999999998</v>
      </c>
      <c r="X1093" s="4">
        <v>9.1999999999999993</v>
      </c>
      <c r="Y1093" s="4"/>
    </row>
    <row r="1094" spans="1:25" x14ac:dyDescent="0.3">
      <c r="A1094" s="4" t="s">
        <v>94</v>
      </c>
      <c r="B1094" s="4">
        <v>2013</v>
      </c>
      <c r="C1094" s="4" t="s">
        <v>23</v>
      </c>
      <c r="D1094" s="4" t="str">
        <f>IF(Table1_2[[#This Row],[Life Span ]]&lt;65,"Low",IF(Table1_2[[#This Row],[Life Span ]]&lt;75,"Medium","High"))</f>
        <v>Low</v>
      </c>
      <c r="E1094" s="4">
        <v>58.1</v>
      </c>
      <c r="F1094" s="4">
        <v>279</v>
      </c>
      <c r="G1094" s="4">
        <f>AVERAGE(Table1_2[[#This Row],[Adult Mortality]],Table1_2[[#This Row],[infant deaths]])</f>
        <v>141.5</v>
      </c>
      <c r="H1094" s="4">
        <v>4</v>
      </c>
      <c r="I1094" s="4">
        <v>0.01</v>
      </c>
      <c r="J1094" s="4">
        <v>8.2006374199999996</v>
      </c>
      <c r="K1094" s="3">
        <v>87</v>
      </c>
      <c r="L1094" s="4">
        <v>0</v>
      </c>
      <c r="M1094" s="4">
        <v>25</v>
      </c>
      <c r="N1094" s="4">
        <v>6</v>
      </c>
      <c r="O1094" s="4">
        <v>87</v>
      </c>
      <c r="P1094" s="4">
        <v>6.14</v>
      </c>
      <c r="Q1094" s="4">
        <v>87</v>
      </c>
      <c r="R1094" s="4">
        <v>4.5</v>
      </c>
      <c r="S1094" s="4">
        <v>61.566347</v>
      </c>
      <c r="T1094" s="4">
        <v>1681495</v>
      </c>
      <c r="U1094" s="4">
        <v>7.5</v>
      </c>
      <c r="V1094" s="4">
        <v>7.3</v>
      </c>
      <c r="W1094" s="4">
        <v>0.41499999999999998</v>
      </c>
      <c r="X1094" s="4">
        <v>9.1</v>
      </c>
      <c r="Y1094" s="4"/>
    </row>
    <row r="1095" spans="1:25" x14ac:dyDescent="0.3">
      <c r="A1095" s="4" t="s">
        <v>94</v>
      </c>
      <c r="B1095" s="4">
        <v>2012</v>
      </c>
      <c r="C1095" s="4" t="s">
        <v>23</v>
      </c>
      <c r="D1095" s="4" t="str">
        <f>IF(Table1_2[[#This Row],[Life Span ]]&lt;65,"Low",IF(Table1_2[[#This Row],[Life Span ]]&lt;75,"Medium","High"))</f>
        <v>Low</v>
      </c>
      <c r="E1095" s="4">
        <v>57.6</v>
      </c>
      <c r="F1095" s="4">
        <v>285</v>
      </c>
      <c r="G1095" s="4">
        <f>AVERAGE(Table1_2[[#This Row],[Adult Mortality]],Table1_2[[#This Row],[infant deaths]])</f>
        <v>144.5</v>
      </c>
      <c r="H1095" s="4">
        <v>4</v>
      </c>
      <c r="I1095" s="4">
        <v>0.01</v>
      </c>
      <c r="J1095" s="4">
        <v>0.94852636599999995</v>
      </c>
      <c r="K1095" s="3">
        <v>87</v>
      </c>
      <c r="L1095" s="4">
        <v>0</v>
      </c>
      <c r="M1095" s="4">
        <v>24.3</v>
      </c>
      <c r="N1095" s="4">
        <v>6</v>
      </c>
      <c r="O1095" s="4">
        <v>87</v>
      </c>
      <c r="P1095" s="4">
        <v>5.96</v>
      </c>
      <c r="Q1095" s="4">
        <v>87</v>
      </c>
      <c r="R1095" s="4">
        <v>5.3</v>
      </c>
      <c r="S1095" s="4">
        <v>67.751883300000003</v>
      </c>
      <c r="T1095" s="4">
        <v>1638139</v>
      </c>
      <c r="U1095" s="4">
        <v>7.7</v>
      </c>
      <c r="V1095" s="4">
        <v>7.5</v>
      </c>
      <c r="W1095" s="4">
        <v>0.41599999999999998</v>
      </c>
      <c r="X1095" s="4">
        <v>9.1</v>
      </c>
      <c r="Y1095" s="4"/>
    </row>
    <row r="1096" spans="1:25" x14ac:dyDescent="0.3">
      <c r="A1096" s="4" t="s">
        <v>94</v>
      </c>
      <c r="B1096" s="4">
        <v>2011</v>
      </c>
      <c r="C1096" s="4" t="s">
        <v>23</v>
      </c>
      <c r="D1096" s="4" t="str">
        <f>IF(Table1_2[[#This Row],[Life Span ]]&lt;65,"Low",IF(Table1_2[[#This Row],[Life Span ]]&lt;75,"Medium","High"))</f>
        <v>Low</v>
      </c>
      <c r="E1096" s="4">
        <v>57.1</v>
      </c>
      <c r="F1096" s="4">
        <v>289</v>
      </c>
      <c r="G1096" s="4">
        <f>AVERAGE(Table1_2[[#This Row],[Adult Mortality]],Table1_2[[#This Row],[infant deaths]])</f>
        <v>146.5</v>
      </c>
      <c r="H1096" s="4">
        <v>4</v>
      </c>
      <c r="I1096" s="4">
        <v>3.57</v>
      </c>
      <c r="J1096" s="4">
        <v>40.45367358</v>
      </c>
      <c r="K1096" s="3">
        <v>86</v>
      </c>
      <c r="L1096" s="4">
        <v>0</v>
      </c>
      <c r="M1096" s="4">
        <v>23.7</v>
      </c>
      <c r="N1096" s="4">
        <v>7</v>
      </c>
      <c r="O1096" s="4">
        <v>85</v>
      </c>
      <c r="P1096" s="4">
        <v>5.46</v>
      </c>
      <c r="Q1096" s="4">
        <v>86</v>
      </c>
      <c r="R1096" s="4">
        <v>5.7</v>
      </c>
      <c r="S1096" s="4">
        <v>692.69988999999998</v>
      </c>
      <c r="T1096" s="4">
        <v>1596154</v>
      </c>
      <c r="U1096" s="4">
        <v>7.8</v>
      </c>
      <c r="V1096" s="4">
        <v>7.7</v>
      </c>
      <c r="W1096" s="4">
        <v>0.41</v>
      </c>
      <c r="X1096" s="4">
        <v>9</v>
      </c>
      <c r="Y1096" s="4"/>
    </row>
    <row r="1097" spans="1:25" x14ac:dyDescent="0.3">
      <c r="A1097" s="4" t="s">
        <v>94</v>
      </c>
      <c r="B1097" s="4">
        <v>2010</v>
      </c>
      <c r="C1097" s="4" t="s">
        <v>23</v>
      </c>
      <c r="D1097" s="4" t="str">
        <f>IF(Table1_2[[#This Row],[Life Span ]]&lt;65,"Low",IF(Table1_2[[#This Row],[Life Span ]]&lt;75,"Medium","High"))</f>
        <v>Low</v>
      </c>
      <c r="E1097" s="4">
        <v>56.7</v>
      </c>
      <c r="F1097" s="4">
        <v>287</v>
      </c>
      <c r="G1097" s="4">
        <f>AVERAGE(Table1_2[[#This Row],[Adult Mortality]],Table1_2[[#This Row],[infant deaths]])</f>
        <v>145.5</v>
      </c>
      <c r="H1097" s="4">
        <v>4</v>
      </c>
      <c r="I1097" s="4">
        <v>3.21</v>
      </c>
      <c r="J1097" s="4">
        <v>53.30782696</v>
      </c>
      <c r="K1097" s="3">
        <v>83</v>
      </c>
      <c r="L1097" s="4">
        <v>26</v>
      </c>
      <c r="M1097" s="4">
        <v>23.1</v>
      </c>
      <c r="N1097" s="4">
        <v>7</v>
      </c>
      <c r="O1097" s="4">
        <v>82</v>
      </c>
      <c r="P1097" s="4">
        <v>6.7</v>
      </c>
      <c r="Q1097" s="4">
        <v>83</v>
      </c>
      <c r="R1097" s="4">
        <v>5.9</v>
      </c>
      <c r="S1097" s="4">
        <v>543.95741799999996</v>
      </c>
      <c r="T1097" s="4">
        <v>155588</v>
      </c>
      <c r="U1097" s="4">
        <v>8</v>
      </c>
      <c r="V1097" s="4">
        <v>7.9</v>
      </c>
      <c r="W1097" s="4">
        <v>0.40500000000000003</v>
      </c>
      <c r="X1097" s="4">
        <v>8.9</v>
      </c>
      <c r="Y1097" s="4"/>
    </row>
    <row r="1098" spans="1:25" x14ac:dyDescent="0.3">
      <c r="A1098" s="4" t="s">
        <v>94</v>
      </c>
      <c r="B1098" s="4">
        <v>2009</v>
      </c>
      <c r="C1098" s="4" t="s">
        <v>23</v>
      </c>
      <c r="D1098" s="4" t="str">
        <f>IF(Table1_2[[#This Row],[Life Span ]]&lt;65,"Low",IF(Table1_2[[#This Row],[Life Span ]]&lt;75,"Medium","High"))</f>
        <v>Low</v>
      </c>
      <c r="E1098" s="4">
        <v>56.3</v>
      </c>
      <c r="F1098" s="4">
        <v>288</v>
      </c>
      <c r="G1098" s="4">
        <f>AVERAGE(Table1_2[[#This Row],[Adult Mortality]],Table1_2[[#This Row],[infant deaths]])</f>
        <v>146</v>
      </c>
      <c r="H1098" s="4">
        <v>4</v>
      </c>
      <c r="I1098" s="4">
        <v>2.5499999999999998</v>
      </c>
      <c r="J1098" s="4">
        <v>47.129692660000003</v>
      </c>
      <c r="K1098" s="3">
        <v>8</v>
      </c>
      <c r="L1098" s="4">
        <v>0</v>
      </c>
      <c r="M1098" s="4">
        <v>22.5</v>
      </c>
      <c r="N1098" s="4">
        <v>7</v>
      </c>
      <c r="O1098" s="4">
        <v>78</v>
      </c>
      <c r="P1098" s="4">
        <v>6.81</v>
      </c>
      <c r="Q1098" s="4">
        <v>8</v>
      </c>
      <c r="R1098" s="4">
        <v>6</v>
      </c>
      <c r="S1098" s="4">
        <v>544.22277899999995</v>
      </c>
      <c r="T1098" s="4">
        <v>1517448</v>
      </c>
      <c r="U1098" s="4">
        <v>8.3000000000000007</v>
      </c>
      <c r="V1098" s="4">
        <v>8.1</v>
      </c>
      <c r="W1098" s="4">
        <v>0.40100000000000002</v>
      </c>
      <c r="X1098" s="4">
        <v>8.9</v>
      </c>
      <c r="Y1098" s="4"/>
    </row>
    <row r="1099" spans="1:25" x14ac:dyDescent="0.3">
      <c r="A1099" s="4" t="s">
        <v>94</v>
      </c>
      <c r="B1099" s="4">
        <v>2008</v>
      </c>
      <c r="C1099" s="4" t="s">
        <v>23</v>
      </c>
      <c r="D1099" s="4" t="str">
        <f>IF(Table1_2[[#This Row],[Life Span ]]&lt;65,"Low",IF(Table1_2[[#This Row],[Life Span ]]&lt;75,"Medium","High"))</f>
        <v>Low</v>
      </c>
      <c r="E1099" s="4">
        <v>55.6</v>
      </c>
      <c r="F1099" s="4">
        <v>297</v>
      </c>
      <c r="G1099" s="4">
        <f>AVERAGE(Table1_2[[#This Row],[Adult Mortality]],Table1_2[[#This Row],[infant deaths]])</f>
        <v>151</v>
      </c>
      <c r="H1099" s="4">
        <v>5</v>
      </c>
      <c r="I1099" s="4">
        <v>2.64</v>
      </c>
      <c r="J1099" s="4">
        <v>28.301911270000002</v>
      </c>
      <c r="K1099" s="3">
        <v>8</v>
      </c>
      <c r="L1099" s="4">
        <v>12</v>
      </c>
      <c r="M1099" s="4">
        <v>21.9</v>
      </c>
      <c r="N1099" s="4">
        <v>7</v>
      </c>
      <c r="O1099" s="4">
        <v>77</v>
      </c>
      <c r="P1099" s="4">
        <v>6.5</v>
      </c>
      <c r="Q1099" s="4">
        <v>77</v>
      </c>
      <c r="R1099" s="4">
        <v>6</v>
      </c>
      <c r="S1099" s="4">
        <v>583.54456219999997</v>
      </c>
      <c r="T1099" s="4">
        <v>148841</v>
      </c>
      <c r="U1099" s="4">
        <v>8.5</v>
      </c>
      <c r="V1099" s="4">
        <v>8.4</v>
      </c>
      <c r="W1099" s="4">
        <v>0.39800000000000002</v>
      </c>
      <c r="X1099" s="4">
        <v>8.8000000000000007</v>
      </c>
      <c r="Y1099" s="4"/>
    </row>
    <row r="1100" spans="1:25" x14ac:dyDescent="0.3">
      <c r="A1100" s="4" t="s">
        <v>94</v>
      </c>
      <c r="B1100" s="4">
        <v>2007</v>
      </c>
      <c r="C1100" s="4" t="s">
        <v>23</v>
      </c>
      <c r="D1100" s="4" t="str">
        <f>IF(Table1_2[[#This Row],[Life Span ]]&lt;65,"Low",IF(Table1_2[[#This Row],[Life Span ]]&lt;75,"Medium","High"))</f>
        <v>Low</v>
      </c>
      <c r="E1100" s="4">
        <v>55</v>
      </c>
      <c r="F1100" s="4">
        <v>32</v>
      </c>
      <c r="G1100" s="4">
        <f>AVERAGE(Table1_2[[#This Row],[Adult Mortality]],Table1_2[[#This Row],[infant deaths]])</f>
        <v>18.5</v>
      </c>
      <c r="H1100" s="4">
        <v>5</v>
      </c>
      <c r="I1100" s="4">
        <v>2.98</v>
      </c>
      <c r="J1100" s="4">
        <v>31.06932595</v>
      </c>
      <c r="K1100" s="3">
        <v>8</v>
      </c>
      <c r="L1100" s="4">
        <v>1</v>
      </c>
      <c r="M1100" s="4">
        <v>21.3</v>
      </c>
      <c r="N1100" s="4">
        <v>7</v>
      </c>
      <c r="O1100" s="4">
        <v>76</v>
      </c>
      <c r="P1100" s="4">
        <v>6.1</v>
      </c>
      <c r="Q1100" s="4">
        <v>74</v>
      </c>
      <c r="R1100" s="4">
        <v>5.7</v>
      </c>
      <c r="S1100" s="4">
        <v>481.694976</v>
      </c>
      <c r="T1100" s="4">
        <v>1445958</v>
      </c>
      <c r="U1100" s="4">
        <v>8.6999999999999993</v>
      </c>
      <c r="V1100" s="4">
        <v>8.6</v>
      </c>
      <c r="W1100" s="4">
        <v>0.39400000000000002</v>
      </c>
      <c r="X1100" s="4">
        <v>8.8000000000000007</v>
      </c>
      <c r="Y1100" s="4"/>
    </row>
    <row r="1101" spans="1:25" x14ac:dyDescent="0.3">
      <c r="A1101" s="4" t="s">
        <v>94</v>
      </c>
      <c r="B1101" s="4">
        <v>2006</v>
      </c>
      <c r="C1101" s="4" t="s">
        <v>23</v>
      </c>
      <c r="D1101" s="4" t="str">
        <f>IF(Table1_2[[#This Row],[Life Span ]]&lt;65,"Low",IF(Table1_2[[#This Row],[Life Span ]]&lt;75,"Medium","High"))</f>
        <v>Low</v>
      </c>
      <c r="E1101" s="4">
        <v>54.4</v>
      </c>
      <c r="F1101" s="4">
        <v>36</v>
      </c>
      <c r="G1101" s="4">
        <f>AVERAGE(Table1_2[[#This Row],[Adult Mortality]],Table1_2[[#This Row],[infant deaths]])</f>
        <v>20.5</v>
      </c>
      <c r="H1101" s="4">
        <v>5</v>
      </c>
      <c r="I1101" s="4">
        <v>3.22</v>
      </c>
      <c r="J1101" s="4">
        <v>21.533749360000002</v>
      </c>
      <c r="K1101" s="3">
        <v>8</v>
      </c>
      <c r="L1101" s="4">
        <v>0</v>
      </c>
      <c r="M1101" s="4">
        <v>2.7</v>
      </c>
      <c r="N1101" s="4">
        <v>8</v>
      </c>
      <c r="O1101" s="4">
        <v>74</v>
      </c>
      <c r="P1101" s="4">
        <v>5.87</v>
      </c>
      <c r="Q1101" s="4">
        <v>71</v>
      </c>
      <c r="R1101" s="4">
        <v>5.6</v>
      </c>
      <c r="S1101" s="4">
        <v>418.94454000000002</v>
      </c>
      <c r="T1101" s="4">
        <v>1412669</v>
      </c>
      <c r="U1101" s="4">
        <v>8.9</v>
      </c>
      <c r="V1101" s="4">
        <v>8.8000000000000007</v>
      </c>
      <c r="W1101" s="4">
        <v>0.38800000000000001</v>
      </c>
      <c r="X1101" s="4">
        <v>8.3000000000000007</v>
      </c>
      <c r="Y1101" s="4"/>
    </row>
    <row r="1102" spans="1:25" x14ac:dyDescent="0.3">
      <c r="A1102" s="4" t="s">
        <v>94</v>
      </c>
      <c r="B1102" s="4">
        <v>2005</v>
      </c>
      <c r="C1102" s="4" t="s">
        <v>23</v>
      </c>
      <c r="D1102" s="4" t="str">
        <f>IF(Table1_2[[#This Row],[Life Span ]]&lt;65,"Low",IF(Table1_2[[#This Row],[Life Span ]]&lt;75,"Medium","High"))</f>
        <v>Low</v>
      </c>
      <c r="E1102" s="4">
        <v>53.9</v>
      </c>
      <c r="F1102" s="4">
        <v>37</v>
      </c>
      <c r="G1102" s="4">
        <f>AVERAGE(Table1_2[[#This Row],[Adult Mortality]],Table1_2[[#This Row],[infant deaths]])</f>
        <v>21</v>
      </c>
      <c r="H1102" s="4">
        <v>5</v>
      </c>
      <c r="I1102" s="4">
        <v>3.1</v>
      </c>
      <c r="J1102" s="4">
        <v>22.097579840000002</v>
      </c>
      <c r="K1102" s="3">
        <v>8</v>
      </c>
      <c r="L1102" s="4">
        <v>0</v>
      </c>
      <c r="M1102" s="4">
        <v>2.1</v>
      </c>
      <c r="N1102" s="4">
        <v>8</v>
      </c>
      <c r="O1102" s="4">
        <v>73</v>
      </c>
      <c r="P1102" s="4">
        <v>5.72</v>
      </c>
      <c r="Q1102" s="4">
        <v>68</v>
      </c>
      <c r="R1102" s="4">
        <v>5.4</v>
      </c>
      <c r="S1102" s="4">
        <v>424.95345850000001</v>
      </c>
      <c r="T1102" s="4">
        <v>138838</v>
      </c>
      <c r="U1102" s="4">
        <v>9.1999999999999993</v>
      </c>
      <c r="V1102" s="4">
        <v>9</v>
      </c>
      <c r="W1102" s="4">
        <v>0</v>
      </c>
      <c r="X1102" s="4">
        <v>8</v>
      </c>
      <c r="Y1102" s="4"/>
    </row>
    <row r="1103" spans="1:25" x14ac:dyDescent="0.3">
      <c r="A1103" s="4" t="s">
        <v>94</v>
      </c>
      <c r="B1103" s="4">
        <v>2004</v>
      </c>
      <c r="C1103" s="4" t="s">
        <v>23</v>
      </c>
      <c r="D1103" s="4" t="str">
        <f>IF(Table1_2[[#This Row],[Life Span ]]&lt;65,"Low",IF(Table1_2[[#This Row],[Life Span ]]&lt;75,"Medium","High"))</f>
        <v>Low</v>
      </c>
      <c r="E1103" s="4">
        <v>53.5</v>
      </c>
      <c r="F1103" s="4">
        <v>38</v>
      </c>
      <c r="G1103" s="4">
        <f>AVERAGE(Table1_2[[#This Row],[Adult Mortality]],Table1_2[[#This Row],[infant deaths]])</f>
        <v>21.5</v>
      </c>
      <c r="H1103" s="4">
        <v>5</v>
      </c>
      <c r="I1103" s="4">
        <v>2.58</v>
      </c>
      <c r="J1103" s="4">
        <v>13.52999556</v>
      </c>
      <c r="K1103" s="3">
        <v>8</v>
      </c>
      <c r="L1103" s="4">
        <v>3526</v>
      </c>
      <c r="M1103" s="4">
        <v>19.600000000000001</v>
      </c>
      <c r="N1103" s="4">
        <v>8</v>
      </c>
      <c r="O1103" s="4">
        <v>69</v>
      </c>
      <c r="P1103" s="4">
        <v>5.41</v>
      </c>
      <c r="Q1103" s="4">
        <v>64</v>
      </c>
      <c r="R1103" s="4">
        <v>5</v>
      </c>
      <c r="S1103" s="4">
        <v>393.31382439999999</v>
      </c>
      <c r="T1103" s="4">
        <v>135345</v>
      </c>
      <c r="U1103" s="4">
        <v>9.4</v>
      </c>
      <c r="V1103" s="4">
        <v>9.3000000000000007</v>
      </c>
      <c r="W1103" s="4">
        <v>0</v>
      </c>
      <c r="X1103" s="4">
        <v>7.7</v>
      </c>
      <c r="Y1103" s="4"/>
    </row>
    <row r="1104" spans="1:25" x14ac:dyDescent="0.3">
      <c r="A1104" s="4" t="s">
        <v>94</v>
      </c>
      <c r="B1104" s="4">
        <v>2003</v>
      </c>
      <c r="C1104" s="4" t="s">
        <v>23</v>
      </c>
      <c r="D1104" s="4" t="str">
        <f>IF(Table1_2[[#This Row],[Life Span ]]&lt;65,"Low",IF(Table1_2[[#This Row],[Life Span ]]&lt;75,"Medium","High"))</f>
        <v>Low</v>
      </c>
      <c r="E1104" s="4">
        <v>53</v>
      </c>
      <c r="F1104" s="4">
        <v>38</v>
      </c>
      <c r="G1104" s="4">
        <f>AVERAGE(Table1_2[[#This Row],[Adult Mortality]],Table1_2[[#This Row],[infant deaths]])</f>
        <v>21.5</v>
      </c>
      <c r="H1104" s="4">
        <v>5</v>
      </c>
      <c r="I1104" s="4">
        <v>2.16</v>
      </c>
      <c r="J1104" s="4">
        <v>2.5271154220000001</v>
      </c>
      <c r="K1104" s="3">
        <v>8</v>
      </c>
      <c r="L1104" s="4">
        <v>1158</v>
      </c>
      <c r="M1104" s="4">
        <v>19</v>
      </c>
      <c r="N1104" s="4">
        <v>8</v>
      </c>
      <c r="O1104" s="4">
        <v>65</v>
      </c>
      <c r="P1104" s="4">
        <v>5.62</v>
      </c>
      <c r="Q1104" s="4">
        <v>6</v>
      </c>
      <c r="R1104" s="4">
        <v>4.5999999999999996</v>
      </c>
      <c r="S1104" s="4">
        <v>36.571858499999998</v>
      </c>
      <c r="T1104" s="4">
        <v>132122</v>
      </c>
      <c r="U1104" s="4">
        <v>9.6</v>
      </c>
      <c r="V1104" s="4">
        <v>9.5</v>
      </c>
      <c r="W1104" s="4">
        <v>0</v>
      </c>
      <c r="X1104" s="4">
        <v>7.4</v>
      </c>
      <c r="Y1104" s="4"/>
    </row>
    <row r="1105" spans="1:25" x14ac:dyDescent="0.3">
      <c r="A1105" s="4" t="s">
        <v>94</v>
      </c>
      <c r="B1105" s="4">
        <v>2002</v>
      </c>
      <c r="C1105" s="4" t="s">
        <v>23</v>
      </c>
      <c r="D1105" s="4" t="str">
        <f>IF(Table1_2[[#This Row],[Life Span ]]&lt;65,"Low",IF(Table1_2[[#This Row],[Life Span ]]&lt;75,"Medium","High"))</f>
        <v>Low</v>
      </c>
      <c r="E1105" s="4">
        <v>52.8</v>
      </c>
      <c r="F1105" s="4">
        <v>35</v>
      </c>
      <c r="G1105" s="4">
        <f>AVERAGE(Table1_2[[#This Row],[Adult Mortality]],Table1_2[[#This Row],[infant deaths]])</f>
        <v>20</v>
      </c>
      <c r="H1105" s="4">
        <v>5</v>
      </c>
      <c r="I1105" s="4">
        <v>2.4700000000000002</v>
      </c>
      <c r="J1105" s="4">
        <v>24.657617550000001</v>
      </c>
      <c r="K1105" s="3">
        <v>8</v>
      </c>
      <c r="L1105" s="4">
        <v>298</v>
      </c>
      <c r="M1105" s="4">
        <v>18.5</v>
      </c>
      <c r="N1105" s="4">
        <v>8</v>
      </c>
      <c r="O1105" s="4">
        <v>61</v>
      </c>
      <c r="P1105" s="4">
        <v>5.84</v>
      </c>
      <c r="Q1105" s="4">
        <v>57</v>
      </c>
      <c r="R1105" s="4">
        <v>4.0999999999999996</v>
      </c>
      <c r="S1105" s="4">
        <v>321.48132399999997</v>
      </c>
      <c r="T1105" s="4">
        <v>1293523</v>
      </c>
      <c r="U1105" s="4">
        <v>9.8000000000000007</v>
      </c>
      <c r="V1105" s="4">
        <v>9.6999999999999993</v>
      </c>
      <c r="W1105" s="4">
        <v>0</v>
      </c>
      <c r="X1105" s="4">
        <v>7.1</v>
      </c>
      <c r="Y1105" s="4"/>
    </row>
    <row r="1106" spans="1:25" x14ac:dyDescent="0.3">
      <c r="A1106" s="4" t="s">
        <v>94</v>
      </c>
      <c r="B1106" s="4">
        <v>2001</v>
      </c>
      <c r="C1106" s="4" t="s">
        <v>23</v>
      </c>
      <c r="D1106" s="4" t="str">
        <f>IF(Table1_2[[#This Row],[Life Span ]]&lt;65,"Low",IF(Table1_2[[#This Row],[Life Span ]]&lt;75,"Medium","High"))</f>
        <v>Low</v>
      </c>
      <c r="E1106" s="4">
        <v>52.5</v>
      </c>
      <c r="F1106" s="4">
        <v>32</v>
      </c>
      <c r="G1106" s="4">
        <f>AVERAGE(Table1_2[[#This Row],[Adult Mortality]],Table1_2[[#This Row],[infant deaths]])</f>
        <v>18.5</v>
      </c>
      <c r="H1106" s="4">
        <v>5</v>
      </c>
      <c r="I1106" s="4">
        <v>2.5499999999999998</v>
      </c>
      <c r="J1106" s="4">
        <v>0.86870847799999995</v>
      </c>
      <c r="K1106" s="3">
        <v>8</v>
      </c>
      <c r="L1106" s="4">
        <v>126</v>
      </c>
      <c r="M1106" s="4">
        <v>17.899999999999999</v>
      </c>
      <c r="N1106" s="4">
        <v>9</v>
      </c>
      <c r="O1106" s="4">
        <v>56</v>
      </c>
      <c r="P1106" s="4">
        <v>5.4</v>
      </c>
      <c r="Q1106" s="4">
        <v>53</v>
      </c>
      <c r="R1106" s="4">
        <v>3.6</v>
      </c>
      <c r="S1106" s="4">
        <v>39.486749000000003</v>
      </c>
      <c r="T1106" s="4">
        <v>1267512</v>
      </c>
      <c r="U1106" s="4">
        <v>1</v>
      </c>
      <c r="V1106" s="4">
        <v>1</v>
      </c>
      <c r="W1106" s="4">
        <v>0</v>
      </c>
      <c r="X1106" s="4">
        <v>6.7</v>
      </c>
      <c r="Y1106" s="4"/>
    </row>
    <row r="1107" spans="1:25" x14ac:dyDescent="0.3">
      <c r="A1107" s="4" t="s">
        <v>94</v>
      </c>
      <c r="B1107" s="4">
        <v>2000</v>
      </c>
      <c r="C1107" s="4" t="s">
        <v>23</v>
      </c>
      <c r="D1107" s="4" t="str">
        <f>IF(Table1_2[[#This Row],[Life Span ]]&lt;65,"Low",IF(Table1_2[[#This Row],[Life Span ]]&lt;75,"Medium","High"))</f>
        <v>Low</v>
      </c>
      <c r="E1107" s="4">
        <v>52.1</v>
      </c>
      <c r="F1107" s="4">
        <v>3</v>
      </c>
      <c r="G1107" s="4">
        <f>AVERAGE(Table1_2[[#This Row],[Adult Mortality]],Table1_2[[#This Row],[infant deaths]])</f>
        <v>4</v>
      </c>
      <c r="H1107" s="4">
        <v>5</v>
      </c>
      <c r="I1107" s="4">
        <v>2.84</v>
      </c>
      <c r="J1107" s="4">
        <v>6.6994187470000002</v>
      </c>
      <c r="K1107" s="3">
        <v>8</v>
      </c>
      <c r="L1107" s="4">
        <v>0</v>
      </c>
      <c r="M1107" s="4">
        <v>17.399999999999999</v>
      </c>
      <c r="N1107" s="4">
        <v>9</v>
      </c>
      <c r="O1107" s="4">
        <v>52</v>
      </c>
      <c r="P1107" s="4">
        <v>4.9400000000000004</v>
      </c>
      <c r="Q1107" s="4">
        <v>49</v>
      </c>
      <c r="R1107" s="4">
        <v>3.1</v>
      </c>
      <c r="S1107" s="4">
        <v>297.75194429999999</v>
      </c>
      <c r="T1107" s="4">
        <v>1243229</v>
      </c>
      <c r="U1107" s="4">
        <v>1.2</v>
      </c>
      <c r="V1107" s="4">
        <v>1.2</v>
      </c>
      <c r="W1107" s="4">
        <v>0</v>
      </c>
      <c r="X1107" s="4">
        <v>6.4</v>
      </c>
      <c r="Y1107" s="4"/>
    </row>
    <row r="1108" spans="1:25" x14ac:dyDescent="0.3">
      <c r="A1108" s="4" t="s">
        <v>95</v>
      </c>
      <c r="B1108" s="4">
        <v>2015</v>
      </c>
      <c r="C1108" s="4" t="s">
        <v>23</v>
      </c>
      <c r="D1108" s="4" t="str">
        <f>IF(Table1_2[[#This Row],[Life Span ]]&lt;65,"Low",IF(Table1_2[[#This Row],[Life Span ]]&lt;75,"Medium","High"))</f>
        <v>Medium</v>
      </c>
      <c r="E1108" s="4">
        <v>66.2</v>
      </c>
      <c r="F1108" s="4">
        <v>215</v>
      </c>
      <c r="G1108" s="4">
        <f>AVERAGE(Table1_2[[#This Row],[Adult Mortality]],Table1_2[[#This Row],[infant deaths]])</f>
        <v>107.5</v>
      </c>
      <c r="H1108" s="4">
        <v>0</v>
      </c>
      <c r="I1108" s="4">
        <v>7.64</v>
      </c>
      <c r="J1108" s="4">
        <v>0</v>
      </c>
      <c r="K1108" s="3">
        <v>95</v>
      </c>
      <c r="L1108" s="4">
        <v>0</v>
      </c>
      <c r="M1108" s="4">
        <v>46.7</v>
      </c>
      <c r="N1108" s="4">
        <v>1</v>
      </c>
      <c r="O1108" s="4">
        <v>92</v>
      </c>
      <c r="P1108" s="4">
        <v>4.9400000000000004</v>
      </c>
      <c r="Q1108" s="4">
        <v>95</v>
      </c>
      <c r="R1108" s="4">
        <v>0.3</v>
      </c>
      <c r="S1108" s="4">
        <v>4136.6899190000004</v>
      </c>
      <c r="T1108" s="4">
        <v>768514</v>
      </c>
      <c r="U1108" s="4">
        <v>5.5</v>
      </c>
      <c r="V1108" s="4">
        <v>5.3</v>
      </c>
      <c r="W1108" s="4">
        <v>0.63800000000000001</v>
      </c>
      <c r="X1108" s="4">
        <v>10.3</v>
      </c>
      <c r="Y1108" s="4"/>
    </row>
    <row r="1109" spans="1:25" x14ac:dyDescent="0.3">
      <c r="A1109" s="4" t="s">
        <v>95</v>
      </c>
      <c r="B1109" s="4">
        <v>2014</v>
      </c>
      <c r="C1109" s="4" t="s">
        <v>23</v>
      </c>
      <c r="D1109" s="4" t="str">
        <f>IF(Table1_2[[#This Row],[Life Span ]]&lt;65,"Low",IF(Table1_2[[#This Row],[Life Span ]]&lt;75,"Medium","High"))</f>
        <v>Medium</v>
      </c>
      <c r="E1109" s="4">
        <v>66</v>
      </c>
      <c r="F1109" s="4">
        <v>217</v>
      </c>
      <c r="G1109" s="4">
        <f>AVERAGE(Table1_2[[#This Row],[Adult Mortality]],Table1_2[[#This Row],[infant deaths]])</f>
        <v>108.5</v>
      </c>
      <c r="H1109" s="4">
        <v>0</v>
      </c>
      <c r="I1109" s="4">
        <v>7.64</v>
      </c>
      <c r="J1109" s="4">
        <v>4.1412933450000002</v>
      </c>
      <c r="K1109" s="3">
        <v>98</v>
      </c>
      <c r="L1109" s="4">
        <v>0</v>
      </c>
      <c r="M1109" s="4">
        <v>45.9</v>
      </c>
      <c r="N1109" s="4">
        <v>1</v>
      </c>
      <c r="O1109" s="4">
        <v>97</v>
      </c>
      <c r="P1109" s="4">
        <v>5.25</v>
      </c>
      <c r="Q1109" s="4">
        <v>98</v>
      </c>
      <c r="R1109" s="4">
        <v>0.3</v>
      </c>
      <c r="S1109" s="4">
        <v>43.823210000000003</v>
      </c>
      <c r="T1109" s="4">
        <v>763393</v>
      </c>
      <c r="U1109" s="4">
        <v>5.5</v>
      </c>
      <c r="V1109" s="4">
        <v>5.3</v>
      </c>
      <c r="W1109" s="4">
        <v>0.63600000000000001</v>
      </c>
      <c r="X1109" s="4">
        <v>10.3</v>
      </c>
      <c r="Y1109" s="4"/>
    </row>
    <row r="1110" spans="1:25" x14ac:dyDescent="0.3">
      <c r="A1110" s="4" t="s">
        <v>95</v>
      </c>
      <c r="B1110" s="4">
        <v>2013</v>
      </c>
      <c r="C1110" s="4" t="s">
        <v>23</v>
      </c>
      <c r="D1110" s="4" t="str">
        <f>IF(Table1_2[[#This Row],[Life Span ]]&lt;65,"Low",IF(Table1_2[[#This Row],[Life Span ]]&lt;75,"Medium","High"))</f>
        <v>Medium</v>
      </c>
      <c r="E1110" s="4">
        <v>65.900000000000006</v>
      </c>
      <c r="F1110" s="4">
        <v>218</v>
      </c>
      <c r="G1110" s="4">
        <f>AVERAGE(Table1_2[[#This Row],[Adult Mortality]],Table1_2[[#This Row],[infant deaths]])</f>
        <v>109</v>
      </c>
      <c r="H1110" s="4">
        <v>0</v>
      </c>
      <c r="I1110" s="4">
        <v>7.56</v>
      </c>
      <c r="J1110" s="4">
        <v>345.90442580000001</v>
      </c>
      <c r="K1110" s="3">
        <v>98</v>
      </c>
      <c r="L1110" s="4">
        <v>0</v>
      </c>
      <c r="M1110" s="4">
        <v>45</v>
      </c>
      <c r="N1110" s="4">
        <v>1</v>
      </c>
      <c r="O1110" s="4">
        <v>98</v>
      </c>
      <c r="P1110" s="4">
        <v>5.0999999999999996</v>
      </c>
      <c r="Q1110" s="4">
        <v>98</v>
      </c>
      <c r="R1110" s="4">
        <v>0.3</v>
      </c>
      <c r="S1110" s="4">
        <v>3944.1781729999998</v>
      </c>
      <c r="T1110" s="4">
        <v>75881</v>
      </c>
      <c r="U1110" s="4">
        <v>5.5</v>
      </c>
      <c r="V1110" s="4">
        <v>5.3</v>
      </c>
      <c r="W1110" s="4">
        <v>0.63300000000000001</v>
      </c>
      <c r="X1110" s="4">
        <v>10.3</v>
      </c>
      <c r="Y1110" s="4"/>
    </row>
    <row r="1111" spans="1:25" x14ac:dyDescent="0.3">
      <c r="A1111" s="4" t="s">
        <v>95</v>
      </c>
      <c r="B1111" s="4">
        <v>2012</v>
      </c>
      <c r="C1111" s="4" t="s">
        <v>23</v>
      </c>
      <c r="D1111" s="4" t="str">
        <f>IF(Table1_2[[#This Row],[Life Span ]]&lt;65,"Low",IF(Table1_2[[#This Row],[Life Span ]]&lt;75,"Medium","High"))</f>
        <v>Medium</v>
      </c>
      <c r="E1111" s="4">
        <v>65.8</v>
      </c>
      <c r="F1111" s="4">
        <v>22</v>
      </c>
      <c r="G1111" s="4">
        <f>AVERAGE(Table1_2[[#This Row],[Adult Mortality]],Table1_2[[#This Row],[infant deaths]])</f>
        <v>11</v>
      </c>
      <c r="H1111" s="4">
        <v>0</v>
      </c>
      <c r="I1111" s="4">
        <v>7.57</v>
      </c>
      <c r="J1111" s="4">
        <v>497.47194639999998</v>
      </c>
      <c r="K1111" s="3">
        <v>97</v>
      </c>
      <c r="L1111" s="4">
        <v>0</v>
      </c>
      <c r="M1111" s="4">
        <v>44.1</v>
      </c>
      <c r="N1111" s="4">
        <v>1</v>
      </c>
      <c r="O1111" s="4">
        <v>97</v>
      </c>
      <c r="P1111" s="4">
        <v>6.57</v>
      </c>
      <c r="Q1111" s="4">
        <v>97</v>
      </c>
      <c r="R1111" s="4">
        <v>0.3</v>
      </c>
      <c r="S1111" s="4">
        <v>3785.935665</v>
      </c>
      <c r="T1111" s="4">
        <v>75391</v>
      </c>
      <c r="U1111" s="4">
        <v>5.6</v>
      </c>
      <c r="V1111" s="4">
        <v>5.3</v>
      </c>
      <c r="W1111" s="4">
        <v>0.63</v>
      </c>
      <c r="X1111" s="4">
        <v>10.6</v>
      </c>
      <c r="Y1111" s="4"/>
    </row>
    <row r="1112" spans="1:25" x14ac:dyDescent="0.3">
      <c r="A1112" s="4" t="s">
        <v>95</v>
      </c>
      <c r="B1112" s="4">
        <v>2011</v>
      </c>
      <c r="C1112" s="4" t="s">
        <v>23</v>
      </c>
      <c r="D1112" s="4" t="str">
        <f>IF(Table1_2[[#This Row],[Life Span ]]&lt;65,"Low",IF(Table1_2[[#This Row],[Life Span ]]&lt;75,"Medium","High"))</f>
        <v>Medium</v>
      </c>
      <c r="E1112" s="4">
        <v>65.599999999999994</v>
      </c>
      <c r="F1112" s="4">
        <v>229</v>
      </c>
      <c r="G1112" s="4">
        <f>AVERAGE(Table1_2[[#This Row],[Adult Mortality]],Table1_2[[#This Row],[infant deaths]])</f>
        <v>114.5</v>
      </c>
      <c r="H1112" s="4">
        <v>0</v>
      </c>
      <c r="I1112" s="4">
        <v>7.56</v>
      </c>
      <c r="J1112" s="4">
        <v>536.2332523</v>
      </c>
      <c r="K1112" s="3">
        <v>93</v>
      </c>
      <c r="L1112" s="4">
        <v>0</v>
      </c>
      <c r="M1112" s="4">
        <v>43.2</v>
      </c>
      <c r="N1112" s="4">
        <v>1</v>
      </c>
      <c r="O1112" s="4">
        <v>93</v>
      </c>
      <c r="P1112" s="4">
        <v>6.8</v>
      </c>
      <c r="Q1112" s="4">
        <v>93</v>
      </c>
      <c r="R1112" s="4">
        <v>0.4</v>
      </c>
      <c r="S1112" s="4">
        <v>3439.5975130000002</v>
      </c>
      <c r="T1112" s="4">
        <v>7491</v>
      </c>
      <c r="U1112" s="4">
        <v>5.6</v>
      </c>
      <c r="V1112" s="4">
        <v>5.3</v>
      </c>
      <c r="W1112" s="4">
        <v>0.624</v>
      </c>
      <c r="X1112" s="4">
        <v>10.3</v>
      </c>
      <c r="Y1112" s="4"/>
    </row>
    <row r="1113" spans="1:25" x14ac:dyDescent="0.3">
      <c r="A1113" s="4" t="s">
        <v>95</v>
      </c>
      <c r="B1113" s="4">
        <v>2010</v>
      </c>
      <c r="C1113" s="4" t="s">
        <v>23</v>
      </c>
      <c r="D1113" s="4" t="str">
        <f>IF(Table1_2[[#This Row],[Life Span ]]&lt;65,"Low",IF(Table1_2[[#This Row],[Life Span ]]&lt;75,"Medium","High"))</f>
        <v>Medium</v>
      </c>
      <c r="E1113" s="4">
        <v>65.900000000000006</v>
      </c>
      <c r="F1113" s="4">
        <v>221</v>
      </c>
      <c r="G1113" s="4">
        <f>AVERAGE(Table1_2[[#This Row],[Adult Mortality]],Table1_2[[#This Row],[infant deaths]])</f>
        <v>110.5</v>
      </c>
      <c r="H1113" s="4">
        <v>0</v>
      </c>
      <c r="I1113" s="4">
        <v>7.52</v>
      </c>
      <c r="J1113" s="4">
        <v>48.028594409999997</v>
      </c>
      <c r="K1113" s="3">
        <v>95</v>
      </c>
      <c r="L1113" s="4">
        <v>0</v>
      </c>
      <c r="M1113" s="4">
        <v>42.4</v>
      </c>
      <c r="N1113" s="4">
        <v>1</v>
      </c>
      <c r="O1113" s="4">
        <v>95</v>
      </c>
      <c r="P1113" s="4">
        <v>6.6</v>
      </c>
      <c r="Q1113" s="4">
        <v>95</v>
      </c>
      <c r="R1113" s="4">
        <v>0.4</v>
      </c>
      <c r="S1113" s="4">
        <v>326.28121199999998</v>
      </c>
      <c r="T1113" s="4">
        <v>746556</v>
      </c>
      <c r="U1113" s="4">
        <v>5.6</v>
      </c>
      <c r="V1113" s="4">
        <v>5.3</v>
      </c>
      <c r="W1113" s="4">
        <v>0.61799999999999999</v>
      </c>
      <c r="X1113" s="4">
        <v>10.199999999999999</v>
      </c>
      <c r="Y1113" s="4"/>
    </row>
    <row r="1114" spans="1:25" x14ac:dyDescent="0.3">
      <c r="A1114" s="4" t="s">
        <v>95</v>
      </c>
      <c r="B1114" s="4">
        <v>2009</v>
      </c>
      <c r="C1114" s="4" t="s">
        <v>23</v>
      </c>
      <c r="D1114" s="4" t="str">
        <f>IF(Table1_2[[#This Row],[Life Span ]]&lt;65,"Low",IF(Table1_2[[#This Row],[Life Span ]]&lt;75,"Medium","High"))</f>
        <v>Medium</v>
      </c>
      <c r="E1114" s="4">
        <v>66.099999999999994</v>
      </c>
      <c r="F1114" s="4">
        <v>218</v>
      </c>
      <c r="G1114" s="4">
        <f>AVERAGE(Table1_2[[#This Row],[Adult Mortality]],Table1_2[[#This Row],[infant deaths]])</f>
        <v>109</v>
      </c>
      <c r="H1114" s="4">
        <v>0</v>
      </c>
      <c r="I1114" s="4">
        <v>7.49</v>
      </c>
      <c r="J1114" s="4">
        <v>466.66936980000003</v>
      </c>
      <c r="K1114" s="3">
        <v>98</v>
      </c>
      <c r="L1114" s="4">
        <v>0</v>
      </c>
      <c r="M1114" s="4">
        <v>41.6</v>
      </c>
      <c r="N1114" s="4">
        <v>1</v>
      </c>
      <c r="O1114" s="4">
        <v>97</v>
      </c>
      <c r="P1114" s="4">
        <v>7.32</v>
      </c>
      <c r="Q1114" s="4">
        <v>98</v>
      </c>
      <c r="R1114" s="4">
        <v>0.3</v>
      </c>
      <c r="S1114" s="4">
        <v>2716.3525599999998</v>
      </c>
      <c r="T1114" s="4">
        <v>745693</v>
      </c>
      <c r="U1114" s="4">
        <v>5.6</v>
      </c>
      <c r="V1114" s="4">
        <v>5.4</v>
      </c>
      <c r="W1114" s="4">
        <v>0.61799999999999999</v>
      </c>
      <c r="X1114" s="4">
        <v>10.5</v>
      </c>
      <c r="Y1114" s="4"/>
    </row>
    <row r="1115" spans="1:25" x14ac:dyDescent="0.3">
      <c r="A1115" s="4" t="s">
        <v>95</v>
      </c>
      <c r="B1115" s="4">
        <v>2008</v>
      </c>
      <c r="C1115" s="4" t="s">
        <v>23</v>
      </c>
      <c r="D1115" s="4" t="str">
        <f>IF(Table1_2[[#This Row],[Life Span ]]&lt;65,"Low",IF(Table1_2[[#This Row],[Life Span ]]&lt;75,"Medium","High"))</f>
        <v>Medium</v>
      </c>
      <c r="E1115" s="4">
        <v>66.3</v>
      </c>
      <c r="F1115" s="4">
        <v>218</v>
      </c>
      <c r="G1115" s="4">
        <f>AVERAGE(Table1_2[[#This Row],[Adult Mortality]],Table1_2[[#This Row],[infant deaths]])</f>
        <v>109.5</v>
      </c>
      <c r="H1115" s="4">
        <v>1</v>
      </c>
      <c r="I1115" s="4">
        <v>7.32</v>
      </c>
      <c r="J1115" s="4">
        <v>493.32792929999999</v>
      </c>
      <c r="K1115" s="3">
        <v>93</v>
      </c>
      <c r="L1115" s="4">
        <v>0</v>
      </c>
      <c r="M1115" s="4">
        <v>4.9000000000000004</v>
      </c>
      <c r="N1115" s="4">
        <v>1</v>
      </c>
      <c r="O1115" s="4">
        <v>93</v>
      </c>
      <c r="P1115" s="4">
        <v>7.46</v>
      </c>
      <c r="Q1115" s="4">
        <v>93</v>
      </c>
      <c r="R1115" s="4">
        <v>0.8</v>
      </c>
      <c r="S1115" s="4">
        <v>2576.124957</v>
      </c>
      <c r="T1115" s="4">
        <v>746314</v>
      </c>
      <c r="U1115" s="4">
        <v>5.6</v>
      </c>
      <c r="V1115" s="4">
        <v>5.4</v>
      </c>
      <c r="W1115" s="4">
        <v>0.61799999999999999</v>
      </c>
      <c r="X1115" s="4">
        <v>10.7</v>
      </c>
      <c r="Y1115" s="4"/>
    </row>
    <row r="1116" spans="1:25" x14ac:dyDescent="0.3">
      <c r="A1116" s="4" t="s">
        <v>95</v>
      </c>
      <c r="B1116" s="4">
        <v>2007</v>
      </c>
      <c r="C1116" s="4" t="s">
        <v>23</v>
      </c>
      <c r="D1116" s="4" t="str">
        <f>IF(Table1_2[[#This Row],[Life Span ]]&lt;65,"Low",IF(Table1_2[[#This Row],[Life Span ]]&lt;75,"Medium","High"))</f>
        <v>Medium</v>
      </c>
      <c r="E1116" s="4">
        <v>65.7</v>
      </c>
      <c r="F1116" s="4">
        <v>232</v>
      </c>
      <c r="G1116" s="4">
        <f>AVERAGE(Table1_2[[#This Row],[Adult Mortality]],Table1_2[[#This Row],[infant deaths]])</f>
        <v>116.5</v>
      </c>
      <c r="H1116" s="4">
        <v>1</v>
      </c>
      <c r="I1116" s="4">
        <v>7.2</v>
      </c>
      <c r="J1116" s="4">
        <v>362.87022710000002</v>
      </c>
      <c r="K1116" s="3">
        <v>94</v>
      </c>
      <c r="L1116" s="4">
        <v>0</v>
      </c>
      <c r="M1116" s="4">
        <v>4.3</v>
      </c>
      <c r="N1116" s="4">
        <v>1</v>
      </c>
      <c r="O1116" s="4">
        <v>94</v>
      </c>
      <c r="P1116" s="4">
        <v>6.45</v>
      </c>
      <c r="Q1116" s="4">
        <v>94</v>
      </c>
      <c r="R1116" s="4">
        <v>1.9</v>
      </c>
      <c r="S1116" s="4">
        <v>2327.5832399999999</v>
      </c>
      <c r="T1116" s="4">
        <v>747869</v>
      </c>
      <c r="U1116" s="4">
        <v>5.7</v>
      </c>
      <c r="V1116" s="4">
        <v>5.5</v>
      </c>
      <c r="W1116" s="4">
        <v>0.62</v>
      </c>
      <c r="X1116" s="4">
        <v>11.2</v>
      </c>
      <c r="Y1116" s="4"/>
    </row>
    <row r="1117" spans="1:25" x14ac:dyDescent="0.3">
      <c r="A1117" s="4" t="s">
        <v>95</v>
      </c>
      <c r="B1117" s="4">
        <v>2006</v>
      </c>
      <c r="C1117" s="4" t="s">
        <v>23</v>
      </c>
      <c r="D1117" s="4" t="str">
        <f>IF(Table1_2[[#This Row],[Life Span ]]&lt;65,"Low",IF(Table1_2[[#This Row],[Life Span ]]&lt;75,"Medium","High"))</f>
        <v>Medium</v>
      </c>
      <c r="E1117" s="4">
        <v>65.2</v>
      </c>
      <c r="F1117" s="4">
        <v>24</v>
      </c>
      <c r="G1117" s="4">
        <f>AVERAGE(Table1_2[[#This Row],[Adult Mortality]],Table1_2[[#This Row],[infant deaths]])</f>
        <v>12.5</v>
      </c>
      <c r="H1117" s="4">
        <v>1</v>
      </c>
      <c r="I1117" s="4">
        <v>7.04</v>
      </c>
      <c r="J1117" s="4">
        <v>170.6325842</v>
      </c>
      <c r="K1117" s="3">
        <v>93</v>
      </c>
      <c r="L1117" s="4">
        <v>0</v>
      </c>
      <c r="M1117" s="4">
        <v>39.6</v>
      </c>
      <c r="N1117" s="4">
        <v>1</v>
      </c>
      <c r="O1117" s="4">
        <v>92</v>
      </c>
      <c r="P1117" s="4">
        <v>4.67</v>
      </c>
      <c r="Q1117" s="4">
        <v>93</v>
      </c>
      <c r="R1117" s="4">
        <v>1.1000000000000001</v>
      </c>
      <c r="S1117" s="4">
        <v>1945.6395</v>
      </c>
      <c r="T1117" s="4">
        <v>74961</v>
      </c>
      <c r="U1117" s="4">
        <v>5.7</v>
      </c>
      <c r="V1117" s="4">
        <v>5.5</v>
      </c>
      <c r="W1117" s="4">
        <v>0.622</v>
      </c>
      <c r="X1117" s="4">
        <v>11.7</v>
      </c>
      <c r="Y1117" s="4"/>
    </row>
    <row r="1118" spans="1:25" x14ac:dyDescent="0.3">
      <c r="A1118" s="4" t="s">
        <v>95</v>
      </c>
      <c r="B1118" s="4">
        <v>2005</v>
      </c>
      <c r="C1118" s="4" t="s">
        <v>23</v>
      </c>
      <c r="D1118" s="4" t="str">
        <f>IF(Table1_2[[#This Row],[Life Span ]]&lt;65,"Low",IF(Table1_2[[#This Row],[Life Span ]]&lt;75,"Medium","High"))</f>
        <v>Medium</v>
      </c>
      <c r="E1118" s="4">
        <v>65</v>
      </c>
      <c r="F1118" s="4">
        <v>238</v>
      </c>
      <c r="G1118" s="4">
        <f>AVERAGE(Table1_2[[#This Row],[Adult Mortality]],Table1_2[[#This Row],[infant deaths]])</f>
        <v>119.5</v>
      </c>
      <c r="H1118" s="4">
        <v>1</v>
      </c>
      <c r="I1118" s="4">
        <v>7.35</v>
      </c>
      <c r="J1118" s="4">
        <v>17.46405901</v>
      </c>
      <c r="K1118" s="3">
        <v>93</v>
      </c>
      <c r="L1118" s="4">
        <v>0</v>
      </c>
      <c r="M1118" s="4">
        <v>39</v>
      </c>
      <c r="N1118" s="4">
        <v>1</v>
      </c>
      <c r="O1118" s="4">
        <v>93</v>
      </c>
      <c r="P1118" s="4">
        <v>5.83</v>
      </c>
      <c r="Q1118" s="4">
        <v>93</v>
      </c>
      <c r="R1118" s="4">
        <v>1.8</v>
      </c>
      <c r="S1118" s="4">
        <v>198.45521600000001</v>
      </c>
      <c r="T1118" s="4">
        <v>75946</v>
      </c>
      <c r="U1118" s="4">
        <v>5.7</v>
      </c>
      <c r="V1118" s="4">
        <v>5.5</v>
      </c>
      <c r="W1118" s="4">
        <v>0.61899999999999999</v>
      </c>
      <c r="X1118" s="4">
        <v>11.4</v>
      </c>
      <c r="Y1118" s="4"/>
    </row>
    <row r="1119" spans="1:25" x14ac:dyDescent="0.3">
      <c r="A1119" s="4" t="s">
        <v>95</v>
      </c>
      <c r="B1119" s="4">
        <v>2004</v>
      </c>
      <c r="C1119" s="4" t="s">
        <v>23</v>
      </c>
      <c r="D1119" s="4" t="str">
        <f>IF(Table1_2[[#This Row],[Life Span ]]&lt;65,"Low",IF(Table1_2[[#This Row],[Life Span ]]&lt;75,"Medium","High"))</f>
        <v>Medium</v>
      </c>
      <c r="E1119" s="4">
        <v>65.099999999999994</v>
      </c>
      <c r="F1119" s="4">
        <v>237</v>
      </c>
      <c r="G1119" s="4">
        <f>AVERAGE(Table1_2[[#This Row],[Adult Mortality]],Table1_2[[#This Row],[infant deaths]])</f>
        <v>119</v>
      </c>
      <c r="H1119" s="4">
        <v>1</v>
      </c>
      <c r="I1119" s="4">
        <v>7.84</v>
      </c>
      <c r="J1119" s="4">
        <v>1.7761810419999999</v>
      </c>
      <c r="K1119" s="3">
        <v>91</v>
      </c>
      <c r="L1119" s="4">
        <v>0</v>
      </c>
      <c r="M1119" s="4">
        <v>38.4</v>
      </c>
      <c r="N1119" s="4">
        <v>1</v>
      </c>
      <c r="O1119" s="4">
        <v>91</v>
      </c>
      <c r="P1119" s="4">
        <v>5.73</v>
      </c>
      <c r="Q1119" s="4">
        <v>91</v>
      </c>
      <c r="R1119" s="4">
        <v>1.9</v>
      </c>
      <c r="S1119" s="4">
        <v>145.58860999999999</v>
      </c>
      <c r="T1119" s="4">
        <v>751652</v>
      </c>
      <c r="U1119" s="4">
        <v>5.8</v>
      </c>
      <c r="V1119" s="4">
        <v>5.6</v>
      </c>
      <c r="W1119" s="4">
        <v>0.61299999999999999</v>
      </c>
      <c r="X1119" s="4">
        <v>11.2</v>
      </c>
      <c r="Y1119" s="4"/>
    </row>
    <row r="1120" spans="1:25" x14ac:dyDescent="0.3">
      <c r="A1120" s="4" t="s">
        <v>95</v>
      </c>
      <c r="B1120" s="4">
        <v>2003</v>
      </c>
      <c r="C1120" s="4" t="s">
        <v>23</v>
      </c>
      <c r="D1120" s="4" t="str">
        <f>IF(Table1_2[[#This Row],[Life Span ]]&lt;65,"Low",IF(Table1_2[[#This Row],[Life Span ]]&lt;75,"Medium","High"))</f>
        <v>Medium</v>
      </c>
      <c r="E1120" s="4">
        <v>65.3</v>
      </c>
      <c r="F1120" s="4">
        <v>237</v>
      </c>
      <c r="G1120" s="4">
        <f>AVERAGE(Table1_2[[#This Row],[Adult Mortality]],Table1_2[[#This Row],[infant deaths]])</f>
        <v>119</v>
      </c>
      <c r="H1120" s="4">
        <v>1</v>
      </c>
      <c r="I1120" s="4">
        <v>7.93</v>
      </c>
      <c r="J1120" s="4">
        <v>16.47949015</v>
      </c>
      <c r="K1120" s="3">
        <v>9</v>
      </c>
      <c r="L1120" s="4">
        <v>0</v>
      </c>
      <c r="M1120" s="4">
        <v>37.799999999999997</v>
      </c>
      <c r="N1120" s="4">
        <v>1</v>
      </c>
      <c r="O1120" s="4">
        <v>91</v>
      </c>
      <c r="P1120" s="4">
        <v>5.97</v>
      </c>
      <c r="Q1120" s="4">
        <v>9</v>
      </c>
      <c r="R1120" s="4">
        <v>2.1</v>
      </c>
      <c r="S1120" s="4">
        <v>986.79581729999995</v>
      </c>
      <c r="T1120" s="4">
        <v>751857</v>
      </c>
      <c r="U1120" s="4">
        <v>5.8</v>
      </c>
      <c r="V1120" s="4">
        <v>5.6</v>
      </c>
      <c r="W1120" s="4">
        <v>0.61099999999999999</v>
      </c>
      <c r="X1120" s="4">
        <v>11.1</v>
      </c>
      <c r="Y1120" s="4"/>
    </row>
    <row r="1121" spans="1:25" x14ac:dyDescent="0.3">
      <c r="A1121" s="4" t="s">
        <v>95</v>
      </c>
      <c r="B1121" s="4">
        <v>2002</v>
      </c>
      <c r="C1121" s="4" t="s">
        <v>23</v>
      </c>
      <c r="D1121" s="4" t="str">
        <f>IF(Table1_2[[#This Row],[Life Span ]]&lt;65,"Low",IF(Table1_2[[#This Row],[Life Span ]]&lt;75,"Medium","High"))</f>
        <v>Medium</v>
      </c>
      <c r="E1121" s="4">
        <v>65.3</v>
      </c>
      <c r="F1121" s="4">
        <v>244</v>
      </c>
      <c r="G1121" s="4">
        <f>AVERAGE(Table1_2[[#This Row],[Adult Mortality]],Table1_2[[#This Row],[infant deaths]])</f>
        <v>122.5</v>
      </c>
      <c r="H1121" s="4">
        <v>1</v>
      </c>
      <c r="I1121" s="4">
        <v>7.73</v>
      </c>
      <c r="J1121" s="4">
        <v>10.9363388</v>
      </c>
      <c r="K1121" s="3">
        <v>91</v>
      </c>
      <c r="L1121" s="4">
        <v>0</v>
      </c>
      <c r="M1121" s="4">
        <v>37.1</v>
      </c>
      <c r="N1121" s="4">
        <v>1</v>
      </c>
      <c r="O1121" s="4">
        <v>93</v>
      </c>
      <c r="P1121" s="4">
        <v>5.84</v>
      </c>
      <c r="Q1121" s="4">
        <v>91</v>
      </c>
      <c r="R1121" s="4">
        <v>2.2999999999999998</v>
      </c>
      <c r="S1121" s="4">
        <v>96.867482699999996</v>
      </c>
      <c r="T1121" s="4">
        <v>751884</v>
      </c>
      <c r="U1121" s="4">
        <v>5.9</v>
      </c>
      <c r="V1121" s="4">
        <v>5.7</v>
      </c>
      <c r="W1121" s="4">
        <v>0.60899999999999999</v>
      </c>
      <c r="X1121" s="4">
        <v>11</v>
      </c>
      <c r="Y1121" s="4"/>
    </row>
    <row r="1122" spans="1:25" x14ac:dyDescent="0.3">
      <c r="A1122" s="4" t="s">
        <v>95</v>
      </c>
      <c r="B1122" s="4">
        <v>2001</v>
      </c>
      <c r="C1122" s="4" t="s">
        <v>23</v>
      </c>
      <c r="D1122" s="4" t="str">
        <f>IF(Table1_2[[#This Row],[Life Span ]]&lt;65,"Low",IF(Table1_2[[#This Row],[Life Span ]]&lt;75,"Medium","High"))</f>
        <v>Medium</v>
      </c>
      <c r="E1122" s="4">
        <v>65.400000000000006</v>
      </c>
      <c r="F1122" s="4">
        <v>247</v>
      </c>
      <c r="G1122" s="4">
        <f>AVERAGE(Table1_2[[#This Row],[Adult Mortality]],Table1_2[[#This Row],[infant deaths]])</f>
        <v>124</v>
      </c>
      <c r="H1122" s="4">
        <v>1</v>
      </c>
      <c r="I1122" s="4">
        <v>6.71</v>
      </c>
      <c r="J1122" s="4">
        <v>15.549786770000001</v>
      </c>
      <c r="K1122" s="3">
        <v>85</v>
      </c>
      <c r="L1122" s="4">
        <v>0</v>
      </c>
      <c r="M1122" s="4">
        <v>36.4</v>
      </c>
      <c r="N1122" s="4">
        <v>1</v>
      </c>
      <c r="O1122" s="4">
        <v>9</v>
      </c>
      <c r="P1122" s="4">
        <v>5.82</v>
      </c>
      <c r="Q1122" s="4">
        <v>85</v>
      </c>
      <c r="R1122" s="4">
        <v>1.7</v>
      </c>
      <c r="S1122" s="4">
        <v>925.58254599999998</v>
      </c>
      <c r="T1122" s="4">
        <v>752263</v>
      </c>
      <c r="U1122" s="4">
        <v>5.9</v>
      </c>
      <c r="V1122" s="4">
        <v>5.7</v>
      </c>
      <c r="W1122" s="4">
        <v>0.60599999999999998</v>
      </c>
      <c r="X1122" s="4">
        <v>10.9</v>
      </c>
      <c r="Y1122" s="4"/>
    </row>
    <row r="1123" spans="1:25" x14ac:dyDescent="0.3">
      <c r="A1123" s="4" t="s">
        <v>95</v>
      </c>
      <c r="B1123" s="4">
        <v>2000</v>
      </c>
      <c r="C1123" s="4" t="s">
        <v>23</v>
      </c>
      <c r="D1123" s="4" t="str">
        <f>IF(Table1_2[[#This Row],[Life Span ]]&lt;65,"Low",IF(Table1_2[[#This Row],[Life Span ]]&lt;75,"Medium","High"))</f>
        <v>Medium</v>
      </c>
      <c r="E1123" s="4">
        <v>65.400000000000006</v>
      </c>
      <c r="F1123" s="4">
        <v>246</v>
      </c>
      <c r="G1123" s="4">
        <f>AVERAGE(Table1_2[[#This Row],[Adult Mortality]],Table1_2[[#This Row],[infant deaths]])</f>
        <v>123.5</v>
      </c>
      <c r="H1123" s="4">
        <v>1</v>
      </c>
      <c r="I1123" s="4">
        <v>6.63</v>
      </c>
      <c r="J1123" s="4">
        <v>16.754808879999999</v>
      </c>
      <c r="K1123" s="3">
        <v>85</v>
      </c>
      <c r="L1123" s="4">
        <v>0</v>
      </c>
      <c r="M1123" s="4">
        <v>35.700000000000003</v>
      </c>
      <c r="N1123" s="4">
        <v>1</v>
      </c>
      <c r="O1123" s="4">
        <v>79</v>
      </c>
      <c r="P1123" s="4">
        <v>5.85</v>
      </c>
      <c r="Q1123" s="4">
        <v>88</v>
      </c>
      <c r="R1123" s="4">
        <v>1.1000000000000001</v>
      </c>
      <c r="S1123" s="4">
        <v>946.59937200000002</v>
      </c>
      <c r="T1123" s="4">
        <v>75331</v>
      </c>
      <c r="U1123" s="4">
        <v>5.9</v>
      </c>
      <c r="V1123" s="4">
        <v>5.8</v>
      </c>
      <c r="W1123" s="4">
        <v>0.60199999999999998</v>
      </c>
      <c r="X1123" s="4">
        <v>10.9</v>
      </c>
      <c r="Y1123" s="4"/>
    </row>
    <row r="1124" spans="1:25" x14ac:dyDescent="0.3">
      <c r="A1124" s="4" t="s">
        <v>96</v>
      </c>
      <c r="B1124" s="4">
        <v>2015</v>
      </c>
      <c r="C1124" s="4" t="s">
        <v>23</v>
      </c>
      <c r="D1124" s="4" t="str">
        <f>IF(Table1_2[[#This Row],[Life Span ]]&lt;65,"Low",IF(Table1_2[[#This Row],[Life Span ]]&lt;75,"Medium","High"))</f>
        <v>Low</v>
      </c>
      <c r="E1124" s="4">
        <v>63.5</v>
      </c>
      <c r="F1124" s="4">
        <v>24</v>
      </c>
      <c r="G1124" s="4">
        <f>AVERAGE(Table1_2[[#This Row],[Adult Mortality]],Table1_2[[#This Row],[infant deaths]])</f>
        <v>19</v>
      </c>
      <c r="H1124" s="4">
        <v>14</v>
      </c>
      <c r="I1124" s="4">
        <v>0.01</v>
      </c>
      <c r="J1124" s="4">
        <v>0</v>
      </c>
      <c r="K1124" s="3">
        <v>6</v>
      </c>
      <c r="L1124" s="4">
        <v>0</v>
      </c>
      <c r="M1124" s="4">
        <v>49.9</v>
      </c>
      <c r="N1124" s="4">
        <v>18</v>
      </c>
      <c r="O1124" s="4">
        <v>56</v>
      </c>
      <c r="P1124" s="4">
        <v>5.85</v>
      </c>
      <c r="Q1124" s="4">
        <v>6</v>
      </c>
      <c r="R1124" s="4">
        <v>0.5</v>
      </c>
      <c r="S1124" s="4">
        <v>814.54639520000001</v>
      </c>
      <c r="T1124" s="4">
        <v>171161</v>
      </c>
      <c r="U1124" s="4">
        <v>3.9</v>
      </c>
      <c r="V1124" s="4">
        <v>3.9</v>
      </c>
      <c r="W1124" s="4">
        <v>0.49</v>
      </c>
      <c r="X1124" s="4">
        <v>9.1</v>
      </c>
      <c r="Y1124" s="4"/>
    </row>
    <row r="1125" spans="1:25" x14ac:dyDescent="0.3">
      <c r="A1125" s="4" t="s">
        <v>96</v>
      </c>
      <c r="B1125" s="4">
        <v>2014</v>
      </c>
      <c r="C1125" s="4" t="s">
        <v>23</v>
      </c>
      <c r="D1125" s="4" t="str">
        <f>IF(Table1_2[[#This Row],[Life Span ]]&lt;65,"Low",IF(Table1_2[[#This Row],[Life Span ]]&lt;75,"Medium","High"))</f>
        <v>Low</v>
      </c>
      <c r="E1125" s="4">
        <v>63.1</v>
      </c>
      <c r="F1125" s="4">
        <v>245</v>
      </c>
      <c r="G1125" s="4">
        <f>AVERAGE(Table1_2[[#This Row],[Adult Mortality]],Table1_2[[#This Row],[infant deaths]])</f>
        <v>129.5</v>
      </c>
      <c r="H1125" s="4">
        <v>14</v>
      </c>
      <c r="I1125" s="4">
        <v>0.01</v>
      </c>
      <c r="J1125" s="4">
        <v>5.1032494379999997</v>
      </c>
      <c r="K1125" s="3">
        <v>48</v>
      </c>
      <c r="L1125" s="4">
        <v>0</v>
      </c>
      <c r="M1125" s="4">
        <v>48.8</v>
      </c>
      <c r="N1125" s="4">
        <v>19</v>
      </c>
      <c r="O1125" s="4">
        <v>55</v>
      </c>
      <c r="P1125" s="4">
        <v>7.56</v>
      </c>
      <c r="Q1125" s="4">
        <v>48</v>
      </c>
      <c r="R1125" s="4">
        <v>0.5</v>
      </c>
      <c r="S1125" s="4">
        <v>83.114811700000004</v>
      </c>
      <c r="T1125" s="4">
        <v>1572466</v>
      </c>
      <c r="U1125" s="4">
        <v>3.9</v>
      </c>
      <c r="V1125" s="4">
        <v>3.9</v>
      </c>
      <c r="W1125" s="4">
        <v>0.48699999999999999</v>
      </c>
      <c r="X1125" s="4">
        <v>9.1</v>
      </c>
      <c r="Y1125" s="4"/>
    </row>
    <row r="1126" spans="1:25" x14ac:dyDescent="0.3">
      <c r="A1126" s="4" t="s">
        <v>96</v>
      </c>
      <c r="B1126" s="4">
        <v>2013</v>
      </c>
      <c r="C1126" s="4" t="s">
        <v>23</v>
      </c>
      <c r="D1126" s="4" t="str">
        <f>IF(Table1_2[[#This Row],[Life Span ]]&lt;65,"Low",IF(Table1_2[[#This Row],[Life Span ]]&lt;75,"Medium","High"))</f>
        <v>Low</v>
      </c>
      <c r="E1126" s="4">
        <v>62.7</v>
      </c>
      <c r="F1126" s="4">
        <v>253</v>
      </c>
      <c r="G1126" s="4">
        <f>AVERAGE(Table1_2[[#This Row],[Adult Mortality]],Table1_2[[#This Row],[infant deaths]])</f>
        <v>133.5</v>
      </c>
      <c r="H1126" s="4">
        <v>14</v>
      </c>
      <c r="I1126" s="4">
        <v>5.68</v>
      </c>
      <c r="J1126" s="4">
        <v>4.9897123219999999</v>
      </c>
      <c r="K1126" s="3">
        <v>68</v>
      </c>
      <c r="L1126" s="4">
        <v>0</v>
      </c>
      <c r="M1126" s="4">
        <v>47.7</v>
      </c>
      <c r="N1126" s="4">
        <v>19</v>
      </c>
      <c r="O1126" s="4">
        <v>67</v>
      </c>
      <c r="P1126" s="4">
        <v>8.1</v>
      </c>
      <c r="Q1126" s="4">
        <v>68</v>
      </c>
      <c r="R1126" s="4">
        <v>0.5</v>
      </c>
      <c r="S1126" s="4">
        <v>81.265673000000007</v>
      </c>
      <c r="T1126" s="4">
        <v>1431776</v>
      </c>
      <c r="U1126" s="4">
        <v>3.9</v>
      </c>
      <c r="V1126" s="4">
        <v>3.9</v>
      </c>
      <c r="W1126" s="4">
        <v>0.48299999999999998</v>
      </c>
      <c r="X1126" s="4">
        <v>9.1</v>
      </c>
      <c r="Y1126" s="4"/>
    </row>
    <row r="1127" spans="1:25" x14ac:dyDescent="0.3">
      <c r="A1127" s="4" t="s">
        <v>96</v>
      </c>
      <c r="B1127" s="4">
        <v>2012</v>
      </c>
      <c r="C1127" s="4" t="s">
        <v>23</v>
      </c>
      <c r="D1127" s="4" t="str">
        <f>IF(Table1_2[[#This Row],[Life Span ]]&lt;65,"Low",IF(Table1_2[[#This Row],[Life Span ]]&lt;75,"Medium","High"))</f>
        <v>Low</v>
      </c>
      <c r="E1127" s="4">
        <v>62.3</v>
      </c>
      <c r="F1127" s="4">
        <v>259</v>
      </c>
      <c r="G1127" s="4">
        <f>AVERAGE(Table1_2[[#This Row],[Adult Mortality]],Table1_2[[#This Row],[infant deaths]])</f>
        <v>137</v>
      </c>
      <c r="H1127" s="4">
        <v>15</v>
      </c>
      <c r="I1127" s="4">
        <v>5.68</v>
      </c>
      <c r="J1127" s="4">
        <v>26.37942542</v>
      </c>
      <c r="K1127" s="3">
        <v>68</v>
      </c>
      <c r="L1127" s="4">
        <v>0</v>
      </c>
      <c r="M1127" s="4">
        <v>46.5</v>
      </c>
      <c r="N1127" s="4">
        <v>20</v>
      </c>
      <c r="O1127" s="4">
        <v>67</v>
      </c>
      <c r="P1127" s="4">
        <v>9.8800000000000008</v>
      </c>
      <c r="Q1127" s="4">
        <v>67</v>
      </c>
      <c r="R1127" s="4">
        <v>0.8</v>
      </c>
      <c r="S1127" s="4">
        <v>766.84376229999998</v>
      </c>
      <c r="T1127" s="4">
        <v>128921</v>
      </c>
      <c r="U1127" s="4">
        <v>3.9</v>
      </c>
      <c r="V1127" s="4">
        <v>3.9</v>
      </c>
      <c r="W1127" s="4">
        <v>0.47699999999999998</v>
      </c>
      <c r="X1127" s="4">
        <v>8.9</v>
      </c>
      <c r="Y1127" s="4"/>
    </row>
    <row r="1128" spans="1:25" x14ac:dyDescent="0.3">
      <c r="A1128" s="4" t="s">
        <v>96</v>
      </c>
      <c r="B1128" s="4">
        <v>2011</v>
      </c>
      <c r="C1128" s="4" t="s">
        <v>23</v>
      </c>
      <c r="D1128" s="4" t="str">
        <f>IF(Table1_2[[#This Row],[Life Span ]]&lt;65,"Low",IF(Table1_2[[#This Row],[Life Span ]]&lt;75,"Medium","High"))</f>
        <v>Low</v>
      </c>
      <c r="E1128" s="4">
        <v>62.3</v>
      </c>
      <c r="F1128" s="4">
        <v>259</v>
      </c>
      <c r="G1128" s="4">
        <f>AVERAGE(Table1_2[[#This Row],[Adult Mortality]],Table1_2[[#This Row],[infant deaths]])</f>
        <v>137</v>
      </c>
      <c r="H1128" s="4">
        <v>15</v>
      </c>
      <c r="I1128" s="4">
        <v>5.68</v>
      </c>
      <c r="J1128" s="4">
        <v>4.1064843169999996</v>
      </c>
      <c r="K1128" s="3">
        <v>68</v>
      </c>
      <c r="L1128" s="4">
        <v>0</v>
      </c>
      <c r="M1128" s="4">
        <v>45.3</v>
      </c>
      <c r="N1128" s="4">
        <v>20</v>
      </c>
      <c r="O1128" s="4">
        <v>67</v>
      </c>
      <c r="P1128" s="4">
        <v>1.41</v>
      </c>
      <c r="Q1128" s="4">
        <v>68</v>
      </c>
      <c r="R1128" s="4">
        <v>1.5</v>
      </c>
      <c r="S1128" s="4">
        <v>74.935845200000003</v>
      </c>
      <c r="T1128" s="4">
        <v>114554</v>
      </c>
      <c r="U1128" s="4">
        <v>4</v>
      </c>
      <c r="V1128" s="4">
        <v>4</v>
      </c>
      <c r="W1128" s="4">
        <v>0.47</v>
      </c>
      <c r="X1128" s="4">
        <v>8.6999999999999993</v>
      </c>
      <c r="Y1128" s="4"/>
    </row>
    <row r="1129" spans="1:25" x14ac:dyDescent="0.3">
      <c r="A1129" s="4" t="s">
        <v>96</v>
      </c>
      <c r="B1129" s="4">
        <v>2010</v>
      </c>
      <c r="C1129" s="4" t="s">
        <v>23</v>
      </c>
      <c r="D1129" s="4" t="str">
        <f>IF(Table1_2[[#This Row],[Life Span ]]&lt;65,"Low",IF(Table1_2[[#This Row],[Life Span ]]&lt;75,"Medium","High"))</f>
        <v>Low</v>
      </c>
      <c r="E1129" s="4">
        <v>36.299999999999997</v>
      </c>
      <c r="F1129" s="4">
        <v>682</v>
      </c>
      <c r="G1129" s="4">
        <f>AVERAGE(Table1_2[[#This Row],[Adult Mortality]],Table1_2[[#This Row],[infant deaths]])</f>
        <v>352.5</v>
      </c>
      <c r="H1129" s="4">
        <v>23</v>
      </c>
      <c r="I1129" s="4">
        <v>5.76</v>
      </c>
      <c r="J1129" s="4">
        <v>36.292917600000003</v>
      </c>
      <c r="K1129" s="3">
        <v>68</v>
      </c>
      <c r="L1129" s="4">
        <v>0</v>
      </c>
      <c r="M1129" s="4">
        <v>44.2</v>
      </c>
      <c r="N1129" s="4">
        <v>58</v>
      </c>
      <c r="O1129" s="4">
        <v>66</v>
      </c>
      <c r="P1129" s="4">
        <v>8.9</v>
      </c>
      <c r="Q1129" s="4">
        <v>66</v>
      </c>
      <c r="R1129" s="4">
        <v>1.9</v>
      </c>
      <c r="S1129" s="4">
        <v>662.27951819999998</v>
      </c>
      <c r="T1129" s="4">
        <v>9999617</v>
      </c>
      <c r="U1129" s="4">
        <v>4</v>
      </c>
      <c r="V1129" s="4">
        <v>4</v>
      </c>
      <c r="W1129" s="4">
        <v>0.47</v>
      </c>
      <c r="X1129" s="4">
        <v>8.6</v>
      </c>
      <c r="Y1129" s="4"/>
    </row>
    <row r="1130" spans="1:25" x14ac:dyDescent="0.3">
      <c r="A1130" s="4" t="s">
        <v>96</v>
      </c>
      <c r="B1130" s="4">
        <v>2009</v>
      </c>
      <c r="C1130" s="4" t="s">
        <v>23</v>
      </c>
      <c r="D1130" s="4" t="str">
        <f>IF(Table1_2[[#This Row],[Life Span ]]&lt;65,"Low",IF(Table1_2[[#This Row],[Life Span ]]&lt;75,"Medium","High"))</f>
        <v>Low</v>
      </c>
      <c r="E1130" s="4">
        <v>62.5</v>
      </c>
      <c r="F1130" s="4">
        <v>251</v>
      </c>
      <c r="G1130" s="4">
        <f>AVERAGE(Table1_2[[#This Row],[Adult Mortality]],Table1_2[[#This Row],[infant deaths]])</f>
        <v>133.5</v>
      </c>
      <c r="H1130" s="4">
        <v>16</v>
      </c>
      <c r="I1130" s="4">
        <v>5.85</v>
      </c>
      <c r="J1130" s="4">
        <v>41.300794519999997</v>
      </c>
      <c r="K1130" s="3">
        <v>68</v>
      </c>
      <c r="L1130" s="4">
        <v>0</v>
      </c>
      <c r="M1130" s="4">
        <v>43</v>
      </c>
      <c r="N1130" s="4">
        <v>21</v>
      </c>
      <c r="O1130" s="4">
        <v>65</v>
      </c>
      <c r="P1130" s="4">
        <v>6.68</v>
      </c>
      <c r="Q1130" s="4">
        <v>65</v>
      </c>
      <c r="R1130" s="4">
        <v>2</v>
      </c>
      <c r="S1130" s="4">
        <v>668.29764599999999</v>
      </c>
      <c r="T1130" s="4">
        <v>985287</v>
      </c>
      <c r="U1130" s="4">
        <v>4.0999999999999996</v>
      </c>
      <c r="V1130" s="4">
        <v>4.0999999999999996</v>
      </c>
      <c r="W1130" s="4">
        <v>0.46600000000000003</v>
      </c>
      <c r="X1130" s="4">
        <v>8.5</v>
      </c>
      <c r="Y1130" s="4"/>
    </row>
    <row r="1131" spans="1:25" x14ac:dyDescent="0.3">
      <c r="A1131" s="4" t="s">
        <v>96</v>
      </c>
      <c r="B1131" s="4">
        <v>2008</v>
      </c>
      <c r="C1131" s="4" t="s">
        <v>23</v>
      </c>
      <c r="D1131" s="4" t="str">
        <f>IF(Table1_2[[#This Row],[Life Span ]]&lt;65,"Low",IF(Table1_2[[#This Row],[Life Span ]]&lt;75,"Medium","High"))</f>
        <v>Low</v>
      </c>
      <c r="E1131" s="4">
        <v>62.1</v>
      </c>
      <c r="F1131" s="4">
        <v>259</v>
      </c>
      <c r="G1131" s="4">
        <f>AVERAGE(Table1_2[[#This Row],[Adult Mortality]],Table1_2[[#This Row],[infant deaths]])</f>
        <v>137.5</v>
      </c>
      <c r="H1131" s="4">
        <v>16</v>
      </c>
      <c r="I1131" s="4">
        <v>5.95</v>
      </c>
      <c r="J1131" s="4">
        <v>63.831956830000003</v>
      </c>
      <c r="K1131" s="3">
        <v>68</v>
      </c>
      <c r="L1131" s="4">
        <v>0</v>
      </c>
      <c r="M1131" s="4">
        <v>41.8</v>
      </c>
      <c r="N1131" s="4">
        <v>22</v>
      </c>
      <c r="O1131" s="4">
        <v>64</v>
      </c>
      <c r="P1131" s="4">
        <v>5.92</v>
      </c>
      <c r="Q1131" s="4">
        <v>63</v>
      </c>
      <c r="R1131" s="4">
        <v>2.4</v>
      </c>
      <c r="S1131" s="4">
        <v>674.75641470000005</v>
      </c>
      <c r="T1131" s="4">
        <v>97529</v>
      </c>
      <c r="U1131" s="4">
        <v>4.2</v>
      </c>
      <c r="V1131" s="4">
        <v>4.2</v>
      </c>
      <c r="W1131" s="4">
        <v>0.46200000000000002</v>
      </c>
      <c r="X1131" s="4">
        <v>8.4</v>
      </c>
      <c r="Y1131" s="4"/>
    </row>
    <row r="1132" spans="1:25" x14ac:dyDescent="0.3">
      <c r="A1132" s="4" t="s">
        <v>96</v>
      </c>
      <c r="B1132" s="4">
        <v>2007</v>
      </c>
      <c r="C1132" s="4" t="s">
        <v>23</v>
      </c>
      <c r="D1132" s="4" t="str">
        <f>IF(Table1_2[[#This Row],[Life Span ]]&lt;65,"Low",IF(Table1_2[[#This Row],[Life Span ]]&lt;75,"Medium","High"))</f>
        <v>Low</v>
      </c>
      <c r="E1132" s="4">
        <v>61.8</v>
      </c>
      <c r="F1132" s="4">
        <v>266</v>
      </c>
      <c r="G1132" s="4">
        <f>AVERAGE(Table1_2[[#This Row],[Adult Mortality]],Table1_2[[#This Row],[infant deaths]])</f>
        <v>141.5</v>
      </c>
      <c r="H1132" s="4">
        <v>17</v>
      </c>
      <c r="I1132" s="4">
        <v>6.08</v>
      </c>
      <c r="J1132" s="4">
        <v>56.778587330000001</v>
      </c>
      <c r="K1132" s="3">
        <v>68</v>
      </c>
      <c r="L1132" s="4">
        <v>0</v>
      </c>
      <c r="M1132" s="4">
        <v>4.7</v>
      </c>
      <c r="N1132" s="4">
        <v>23</v>
      </c>
      <c r="O1132" s="4">
        <v>62</v>
      </c>
      <c r="P1132" s="4">
        <v>5.56</v>
      </c>
      <c r="Q1132" s="4">
        <v>63</v>
      </c>
      <c r="R1132" s="4">
        <v>2.7</v>
      </c>
      <c r="S1132" s="4">
        <v>615.81981919999998</v>
      </c>
      <c r="T1132" s="4">
        <v>9556889</v>
      </c>
      <c r="U1132" s="4">
        <v>4.2</v>
      </c>
      <c r="V1132" s="4">
        <v>4.2</v>
      </c>
      <c r="W1132" s="4">
        <v>0.45800000000000002</v>
      </c>
      <c r="X1132" s="4">
        <v>8.4</v>
      </c>
      <c r="Y1132" s="4"/>
    </row>
    <row r="1133" spans="1:25" x14ac:dyDescent="0.3">
      <c r="A1133" s="4" t="s">
        <v>96</v>
      </c>
      <c r="B1133" s="4">
        <v>2006</v>
      </c>
      <c r="C1133" s="4" t="s">
        <v>23</v>
      </c>
      <c r="D1133" s="4" t="str">
        <f>IF(Table1_2[[#This Row],[Life Span ]]&lt;65,"Low",IF(Table1_2[[#This Row],[Life Span ]]&lt;75,"Medium","High"))</f>
        <v>Low</v>
      </c>
      <c r="E1133" s="4">
        <v>61.1</v>
      </c>
      <c r="F1133" s="4">
        <v>28</v>
      </c>
      <c r="G1133" s="4">
        <f>AVERAGE(Table1_2[[#This Row],[Adult Mortality]],Table1_2[[#This Row],[infant deaths]])</f>
        <v>22.5</v>
      </c>
      <c r="H1133" s="4">
        <v>17</v>
      </c>
      <c r="I1133" s="4">
        <v>6.18</v>
      </c>
      <c r="J1133" s="4">
        <v>6.9955563859999996</v>
      </c>
      <c r="K1133" s="3">
        <v>68</v>
      </c>
      <c r="L1133" s="4">
        <v>0</v>
      </c>
      <c r="M1133" s="4">
        <v>39.6</v>
      </c>
      <c r="N1133" s="4">
        <v>23</v>
      </c>
      <c r="O1133" s="4">
        <v>61</v>
      </c>
      <c r="P1133" s="4">
        <v>5.7</v>
      </c>
      <c r="Q1133" s="4">
        <v>6</v>
      </c>
      <c r="R1133" s="4">
        <v>3.3</v>
      </c>
      <c r="S1133" s="4">
        <v>55.476260000000003</v>
      </c>
      <c r="T1133" s="4">
        <v>949457</v>
      </c>
      <c r="U1133" s="4">
        <v>4.3</v>
      </c>
      <c r="V1133" s="4">
        <v>4.3</v>
      </c>
      <c r="W1133" s="4">
        <v>0.45500000000000002</v>
      </c>
      <c r="X1133" s="4">
        <v>8.3000000000000007</v>
      </c>
      <c r="Y1133" s="4"/>
    </row>
    <row r="1134" spans="1:25" x14ac:dyDescent="0.3">
      <c r="A1134" s="4" t="s">
        <v>96</v>
      </c>
      <c r="B1134" s="4">
        <v>2005</v>
      </c>
      <c r="C1134" s="4" t="s">
        <v>23</v>
      </c>
      <c r="D1134" s="4" t="str">
        <f>IF(Table1_2[[#This Row],[Life Span ]]&lt;65,"Low",IF(Table1_2[[#This Row],[Life Span ]]&lt;75,"Medium","High"))</f>
        <v>Medium</v>
      </c>
      <c r="E1134" s="4">
        <v>65</v>
      </c>
      <c r="F1134" s="4">
        <v>29</v>
      </c>
      <c r="G1134" s="4">
        <f>AVERAGE(Table1_2[[#This Row],[Adult Mortality]],Table1_2[[#This Row],[infant deaths]])</f>
        <v>23</v>
      </c>
      <c r="H1134" s="4">
        <v>17</v>
      </c>
      <c r="I1134" s="4">
        <v>5.57</v>
      </c>
      <c r="J1134" s="4">
        <v>38.109042639999998</v>
      </c>
      <c r="K1134" s="3">
        <v>68</v>
      </c>
      <c r="L1134" s="4">
        <v>0</v>
      </c>
      <c r="M1134" s="4">
        <v>38.5</v>
      </c>
      <c r="N1134" s="4">
        <v>24</v>
      </c>
      <c r="O1134" s="4">
        <v>6</v>
      </c>
      <c r="P1134" s="4">
        <v>4.41</v>
      </c>
      <c r="Q1134" s="4">
        <v>6</v>
      </c>
      <c r="R1134" s="4">
        <v>3.9</v>
      </c>
      <c r="S1134" s="4">
        <v>465.31187599999998</v>
      </c>
      <c r="T1134" s="4">
        <v>926344</v>
      </c>
      <c r="U1134" s="4">
        <v>4.4000000000000004</v>
      </c>
      <c r="V1134" s="4">
        <v>4.4000000000000004</v>
      </c>
      <c r="W1134" s="4">
        <v>0.45200000000000001</v>
      </c>
      <c r="X1134" s="4">
        <v>8.1999999999999993</v>
      </c>
      <c r="Y1134" s="4"/>
    </row>
    <row r="1135" spans="1:25" x14ac:dyDescent="0.3">
      <c r="A1135" s="4" t="s">
        <v>96</v>
      </c>
      <c r="B1135" s="4">
        <v>2004</v>
      </c>
      <c r="C1135" s="4" t="s">
        <v>23</v>
      </c>
      <c r="D1135" s="4" t="str">
        <f>IF(Table1_2[[#This Row],[Life Span ]]&lt;65,"Low",IF(Table1_2[[#This Row],[Life Span ]]&lt;75,"Medium","High"))</f>
        <v>Low</v>
      </c>
      <c r="E1135" s="4">
        <v>58.7</v>
      </c>
      <c r="F1135" s="4">
        <v>32</v>
      </c>
      <c r="G1135" s="4">
        <f>AVERAGE(Table1_2[[#This Row],[Adult Mortality]],Table1_2[[#This Row],[infant deaths]])</f>
        <v>25</v>
      </c>
      <c r="H1135" s="4">
        <v>18</v>
      </c>
      <c r="I1135" s="4">
        <v>6.1</v>
      </c>
      <c r="J1135" s="4">
        <v>64.398533439999994</v>
      </c>
      <c r="K1135" s="3">
        <v>68</v>
      </c>
      <c r="L1135" s="4">
        <v>0</v>
      </c>
      <c r="M1135" s="4">
        <v>37.5</v>
      </c>
      <c r="N1135" s="4">
        <v>24</v>
      </c>
      <c r="O1135" s="4">
        <v>58</v>
      </c>
      <c r="P1135" s="4">
        <v>5.61</v>
      </c>
      <c r="Q1135" s="4">
        <v>55</v>
      </c>
      <c r="R1135" s="4">
        <v>4.3</v>
      </c>
      <c r="S1135" s="4">
        <v>387.9429725</v>
      </c>
      <c r="T1135" s="4">
        <v>9119178</v>
      </c>
      <c r="U1135" s="4">
        <v>4.5</v>
      </c>
      <c r="V1135" s="4">
        <v>4.5</v>
      </c>
      <c r="W1135" s="4">
        <v>0.45</v>
      </c>
      <c r="X1135" s="4">
        <v>8.1</v>
      </c>
      <c r="Y1135" s="4"/>
    </row>
    <row r="1136" spans="1:25" x14ac:dyDescent="0.3">
      <c r="A1136" s="4" t="s">
        <v>96</v>
      </c>
      <c r="B1136" s="4">
        <v>2003</v>
      </c>
      <c r="C1136" s="4" t="s">
        <v>23</v>
      </c>
      <c r="D1136" s="4" t="str">
        <f>IF(Table1_2[[#This Row],[Life Span ]]&lt;65,"Low",IF(Table1_2[[#This Row],[Life Span ]]&lt;75,"Medium","High"))</f>
        <v>Low</v>
      </c>
      <c r="E1136" s="4">
        <v>59.7</v>
      </c>
      <c r="F1136" s="4">
        <v>3</v>
      </c>
      <c r="G1136" s="4">
        <f>AVERAGE(Table1_2[[#This Row],[Adult Mortality]],Table1_2[[#This Row],[infant deaths]])</f>
        <v>10.5</v>
      </c>
      <c r="H1136" s="4">
        <v>18</v>
      </c>
      <c r="I1136" s="4">
        <v>6.64</v>
      </c>
      <c r="J1136" s="4">
        <v>44.256871349999997</v>
      </c>
      <c r="K1136" s="3">
        <v>68</v>
      </c>
      <c r="L1136" s="4">
        <v>0</v>
      </c>
      <c r="M1136" s="4">
        <v>36.5</v>
      </c>
      <c r="N1136" s="4">
        <v>25</v>
      </c>
      <c r="O1136" s="4">
        <v>56</v>
      </c>
      <c r="P1136" s="4">
        <v>5.32</v>
      </c>
      <c r="Q1136" s="4">
        <v>53</v>
      </c>
      <c r="R1136" s="4">
        <v>4.5999999999999996</v>
      </c>
      <c r="S1136" s="4">
        <v>329.78294599999998</v>
      </c>
      <c r="T1136" s="4">
        <v>8976552</v>
      </c>
      <c r="U1136" s="4">
        <v>4.5</v>
      </c>
      <c r="V1136" s="4">
        <v>4.5999999999999996</v>
      </c>
      <c r="W1136" s="4">
        <v>0.44700000000000001</v>
      </c>
      <c r="X1136" s="4">
        <v>8.1</v>
      </c>
      <c r="Y1136" s="4"/>
    </row>
    <row r="1137" spans="1:25" x14ac:dyDescent="0.3">
      <c r="A1137" s="4" t="s">
        <v>96</v>
      </c>
      <c r="B1137" s="4">
        <v>2002</v>
      </c>
      <c r="C1137" s="4" t="s">
        <v>23</v>
      </c>
      <c r="D1137" s="4" t="str">
        <f>IF(Table1_2[[#This Row],[Life Span ]]&lt;65,"Low",IF(Table1_2[[#This Row],[Life Span ]]&lt;75,"Medium","High"))</f>
        <v>Low</v>
      </c>
      <c r="E1137" s="4">
        <v>59.3</v>
      </c>
      <c r="F1137" s="4">
        <v>33</v>
      </c>
      <c r="G1137" s="4">
        <f>AVERAGE(Table1_2[[#This Row],[Adult Mortality]],Table1_2[[#This Row],[infant deaths]])</f>
        <v>26</v>
      </c>
      <c r="H1137" s="4">
        <v>19</v>
      </c>
      <c r="I1137" s="4">
        <v>6.1</v>
      </c>
      <c r="J1137" s="4">
        <v>50.285582230000003</v>
      </c>
      <c r="K1137" s="3">
        <v>68</v>
      </c>
      <c r="L1137" s="4">
        <v>0</v>
      </c>
      <c r="M1137" s="4">
        <v>35.6</v>
      </c>
      <c r="N1137" s="4">
        <v>26</v>
      </c>
      <c r="O1137" s="4">
        <v>54</v>
      </c>
      <c r="P1137" s="4">
        <v>5.47</v>
      </c>
      <c r="Q1137" s="4">
        <v>48</v>
      </c>
      <c r="R1137" s="4">
        <v>4.8</v>
      </c>
      <c r="S1137" s="4">
        <v>393.16327000000001</v>
      </c>
      <c r="T1137" s="4">
        <v>8834733</v>
      </c>
      <c r="U1137" s="4">
        <v>4.5999999999999996</v>
      </c>
      <c r="V1137" s="4">
        <v>4.7</v>
      </c>
      <c r="W1137" s="4">
        <v>0.44400000000000001</v>
      </c>
      <c r="X1137" s="4">
        <v>8</v>
      </c>
      <c r="Y1137" s="4"/>
    </row>
    <row r="1138" spans="1:25" x14ac:dyDescent="0.3">
      <c r="A1138" s="4" t="s">
        <v>96</v>
      </c>
      <c r="B1138" s="4">
        <v>2001</v>
      </c>
      <c r="C1138" s="4" t="s">
        <v>23</v>
      </c>
      <c r="D1138" s="4" t="str">
        <f>IF(Table1_2[[#This Row],[Life Span ]]&lt;65,"Low",IF(Table1_2[[#This Row],[Life Span ]]&lt;75,"Medium","High"))</f>
        <v>Low</v>
      </c>
      <c r="E1138" s="4">
        <v>58.9</v>
      </c>
      <c r="F1138" s="4">
        <v>35</v>
      </c>
      <c r="G1138" s="4">
        <f>AVERAGE(Table1_2[[#This Row],[Adult Mortality]],Table1_2[[#This Row],[infant deaths]])</f>
        <v>27</v>
      </c>
      <c r="H1138" s="4">
        <v>19</v>
      </c>
      <c r="I1138" s="4">
        <v>6.22</v>
      </c>
      <c r="J1138" s="4">
        <v>60.778158679999997</v>
      </c>
      <c r="K1138" s="3">
        <v>68</v>
      </c>
      <c r="L1138" s="4">
        <v>159</v>
      </c>
      <c r="M1138" s="4">
        <v>34.799999999999997</v>
      </c>
      <c r="N1138" s="4">
        <v>27</v>
      </c>
      <c r="O1138" s="4">
        <v>52</v>
      </c>
      <c r="P1138" s="4">
        <v>5.63</v>
      </c>
      <c r="Q1138" s="4">
        <v>45</v>
      </c>
      <c r="R1138" s="4">
        <v>5</v>
      </c>
      <c r="S1138" s="4">
        <v>413.73831639999997</v>
      </c>
      <c r="T1138" s="4">
        <v>8692567</v>
      </c>
      <c r="U1138" s="4">
        <v>4.7</v>
      </c>
      <c r="V1138" s="4">
        <v>4.7</v>
      </c>
      <c r="W1138" s="4">
        <v>0.443</v>
      </c>
      <c r="X1138" s="4">
        <v>7.9</v>
      </c>
      <c r="Y1138" s="4"/>
    </row>
    <row r="1139" spans="1:25" x14ac:dyDescent="0.3">
      <c r="A1139" s="4" t="s">
        <v>96</v>
      </c>
      <c r="B1139" s="4">
        <v>2000</v>
      </c>
      <c r="C1139" s="4" t="s">
        <v>23</v>
      </c>
      <c r="D1139" s="4" t="str">
        <f>IF(Table1_2[[#This Row],[Life Span ]]&lt;65,"Low",IF(Table1_2[[#This Row],[Life Span ]]&lt;75,"Medium","High"))</f>
        <v>Low</v>
      </c>
      <c r="E1139" s="4">
        <v>58.6</v>
      </c>
      <c r="F1139" s="4">
        <v>35</v>
      </c>
      <c r="G1139" s="4">
        <f>AVERAGE(Table1_2[[#This Row],[Adult Mortality]],Table1_2[[#This Row],[infant deaths]])</f>
        <v>27.5</v>
      </c>
      <c r="H1139" s="4">
        <v>20</v>
      </c>
      <c r="I1139" s="4">
        <v>4.79</v>
      </c>
      <c r="J1139" s="4">
        <v>74.46033036</v>
      </c>
      <c r="K1139" s="3">
        <v>68</v>
      </c>
      <c r="L1139" s="4">
        <v>992</v>
      </c>
      <c r="M1139" s="4">
        <v>34</v>
      </c>
      <c r="N1139" s="4">
        <v>28</v>
      </c>
      <c r="O1139" s="4">
        <v>5</v>
      </c>
      <c r="P1139" s="4">
        <v>6.6</v>
      </c>
      <c r="Q1139" s="4">
        <v>41</v>
      </c>
      <c r="R1139" s="4">
        <v>5.0999999999999996</v>
      </c>
      <c r="S1139" s="4">
        <v>462.48652399999997</v>
      </c>
      <c r="T1139" s="4">
        <v>85492</v>
      </c>
      <c r="U1139" s="4">
        <v>4.8</v>
      </c>
      <c r="V1139" s="4">
        <v>4.8</v>
      </c>
      <c r="W1139" s="4">
        <v>0.439</v>
      </c>
      <c r="X1139" s="4">
        <v>7.8</v>
      </c>
      <c r="Y1139" s="4"/>
    </row>
    <row r="1140" spans="1:25" x14ac:dyDescent="0.3">
      <c r="A1140" s="4" t="s">
        <v>97</v>
      </c>
      <c r="B1140" s="4">
        <v>2015</v>
      </c>
      <c r="C1140" s="4" t="s">
        <v>23</v>
      </c>
      <c r="D1140" s="4" t="str">
        <f>IF(Table1_2[[#This Row],[Life Span ]]&lt;65,"Low",IF(Table1_2[[#This Row],[Life Span ]]&lt;75,"Medium","High"))</f>
        <v>Medium</v>
      </c>
      <c r="E1140" s="4">
        <v>74.599999999999994</v>
      </c>
      <c r="F1140" s="4">
        <v>147</v>
      </c>
      <c r="G1140" s="4">
        <f>AVERAGE(Table1_2[[#This Row],[Adult Mortality]],Table1_2[[#This Row],[infant deaths]])</f>
        <v>75</v>
      </c>
      <c r="H1140" s="4">
        <v>3</v>
      </c>
      <c r="I1140" s="4">
        <v>2.87</v>
      </c>
      <c r="J1140" s="4">
        <v>0</v>
      </c>
      <c r="K1140" s="3">
        <v>97</v>
      </c>
      <c r="L1140" s="4">
        <v>0</v>
      </c>
      <c r="M1140" s="4">
        <v>51</v>
      </c>
      <c r="N1140" s="4">
        <v>4</v>
      </c>
      <c r="O1140" s="4">
        <v>97</v>
      </c>
      <c r="P1140" s="4">
        <v>6.6</v>
      </c>
      <c r="Q1140" s="4">
        <v>97</v>
      </c>
      <c r="R1140" s="4">
        <v>0.3</v>
      </c>
      <c r="S1140" s="4">
        <v>2326.1585599999999</v>
      </c>
      <c r="T1140" s="4">
        <v>896829</v>
      </c>
      <c r="U1140" s="4">
        <v>2.1</v>
      </c>
      <c r="V1140" s="4">
        <v>2.1</v>
      </c>
      <c r="W1140" s="4">
        <v>0.623</v>
      </c>
      <c r="X1140" s="4">
        <v>11.2</v>
      </c>
      <c r="Y1140" s="4"/>
    </row>
    <row r="1141" spans="1:25" x14ac:dyDescent="0.3">
      <c r="A1141" s="4" t="s">
        <v>97</v>
      </c>
      <c r="B1141" s="4">
        <v>2014</v>
      </c>
      <c r="C1141" s="4" t="s">
        <v>23</v>
      </c>
      <c r="D1141" s="4" t="str">
        <f>IF(Table1_2[[#This Row],[Life Span ]]&lt;65,"Low",IF(Table1_2[[#This Row],[Life Span ]]&lt;75,"Medium","High"))</f>
        <v>Medium</v>
      </c>
      <c r="E1141" s="4">
        <v>74.5</v>
      </c>
      <c r="F1141" s="4">
        <v>149</v>
      </c>
      <c r="G1141" s="4">
        <f>AVERAGE(Table1_2[[#This Row],[Adult Mortality]],Table1_2[[#This Row],[infant deaths]])</f>
        <v>76</v>
      </c>
      <c r="H1141" s="4">
        <v>3</v>
      </c>
      <c r="I1141" s="4">
        <v>2.87</v>
      </c>
      <c r="J1141" s="4">
        <v>345.37763439999998</v>
      </c>
      <c r="K1141" s="3">
        <v>97</v>
      </c>
      <c r="L1141" s="4">
        <v>0</v>
      </c>
      <c r="M1141" s="4">
        <v>5.2</v>
      </c>
      <c r="N1141" s="4">
        <v>4</v>
      </c>
      <c r="O1141" s="4">
        <v>97</v>
      </c>
      <c r="P1141" s="4">
        <v>8.7200000000000006</v>
      </c>
      <c r="Q1141" s="4">
        <v>97</v>
      </c>
      <c r="R1141" s="4">
        <v>0.3</v>
      </c>
      <c r="S1141" s="4">
        <v>2242.7119120000002</v>
      </c>
      <c r="T1141" s="4">
        <v>889216</v>
      </c>
      <c r="U1141" s="4">
        <v>2.1</v>
      </c>
      <c r="V1141" s="4">
        <v>2.1</v>
      </c>
      <c r="W1141" s="4">
        <v>0.61799999999999999</v>
      </c>
      <c r="X1141" s="4">
        <v>11.4</v>
      </c>
      <c r="Y1141" s="4"/>
    </row>
    <row r="1142" spans="1:25" x14ac:dyDescent="0.3">
      <c r="A1142" s="4" t="s">
        <v>97</v>
      </c>
      <c r="B1142" s="4">
        <v>2013</v>
      </c>
      <c r="C1142" s="4" t="s">
        <v>23</v>
      </c>
      <c r="D1142" s="4" t="str">
        <f>IF(Table1_2[[#This Row],[Life Span ]]&lt;65,"Low",IF(Table1_2[[#This Row],[Life Span ]]&lt;75,"Medium","High"))</f>
        <v>Medium</v>
      </c>
      <c r="E1142" s="4">
        <v>74.3</v>
      </c>
      <c r="F1142" s="4">
        <v>15</v>
      </c>
      <c r="G1142" s="4">
        <f>AVERAGE(Table1_2[[#This Row],[Adult Mortality]],Table1_2[[#This Row],[infant deaths]])</f>
        <v>9.5</v>
      </c>
      <c r="H1142" s="4">
        <v>4</v>
      </c>
      <c r="I1142" s="4">
        <v>3.11</v>
      </c>
      <c r="J1142" s="4">
        <v>311.7553193</v>
      </c>
      <c r="K1142" s="3">
        <v>97</v>
      </c>
      <c r="L1142" s="4">
        <v>0</v>
      </c>
      <c r="M1142" s="4">
        <v>49.3</v>
      </c>
      <c r="N1142" s="4">
        <v>4</v>
      </c>
      <c r="O1142" s="4">
        <v>97</v>
      </c>
      <c r="P1142" s="4">
        <v>9.15</v>
      </c>
      <c r="Q1142" s="4">
        <v>97</v>
      </c>
      <c r="R1142" s="4">
        <v>0.4</v>
      </c>
      <c r="S1142" s="4">
        <v>2136.7739499999998</v>
      </c>
      <c r="T1142" s="4">
        <v>8657785</v>
      </c>
      <c r="U1142" s="4">
        <v>2.2000000000000002</v>
      </c>
      <c r="V1142" s="4">
        <v>2.1</v>
      </c>
      <c r="W1142" s="4">
        <v>0.61399999999999999</v>
      </c>
      <c r="X1142" s="4">
        <v>11.6</v>
      </c>
      <c r="Y1142" s="4"/>
    </row>
    <row r="1143" spans="1:25" x14ac:dyDescent="0.3">
      <c r="A1143" s="4" t="s">
        <v>97</v>
      </c>
      <c r="B1143" s="4">
        <v>2012</v>
      </c>
      <c r="C1143" s="4" t="s">
        <v>23</v>
      </c>
      <c r="D1143" s="4" t="str">
        <f>IF(Table1_2[[#This Row],[Life Span ]]&lt;65,"Low",IF(Table1_2[[#This Row],[Life Span ]]&lt;75,"Medium","High"))</f>
        <v>Medium</v>
      </c>
      <c r="E1143" s="4">
        <v>74.099999999999994</v>
      </c>
      <c r="F1143" s="4">
        <v>151</v>
      </c>
      <c r="G1143" s="4">
        <f>AVERAGE(Table1_2[[#This Row],[Adult Mortality]],Table1_2[[#This Row],[infant deaths]])</f>
        <v>77.5</v>
      </c>
      <c r="H1143" s="4">
        <v>4</v>
      </c>
      <c r="I1143" s="4">
        <v>3.11</v>
      </c>
      <c r="J1143" s="4">
        <v>363.57216440000002</v>
      </c>
      <c r="K1143" s="3">
        <v>97</v>
      </c>
      <c r="L1143" s="4">
        <v>0</v>
      </c>
      <c r="M1143" s="4">
        <v>48.4</v>
      </c>
      <c r="N1143" s="4">
        <v>4</v>
      </c>
      <c r="O1143" s="4">
        <v>97</v>
      </c>
      <c r="P1143" s="4">
        <v>9.7799999999999994</v>
      </c>
      <c r="Q1143" s="4">
        <v>97</v>
      </c>
      <c r="R1143" s="4">
        <v>0.4</v>
      </c>
      <c r="S1143" s="4">
        <v>2178.3832499999999</v>
      </c>
      <c r="T1143" s="4">
        <v>855646</v>
      </c>
      <c r="U1143" s="4">
        <v>2.2000000000000002</v>
      </c>
      <c r="V1143" s="4">
        <v>2.1</v>
      </c>
      <c r="W1143" s="4">
        <v>0.61399999999999999</v>
      </c>
      <c r="X1143" s="4">
        <v>11.6</v>
      </c>
      <c r="Y1143" s="4"/>
    </row>
    <row r="1144" spans="1:25" x14ac:dyDescent="0.3">
      <c r="A1144" s="4" t="s">
        <v>97</v>
      </c>
      <c r="B1144" s="4">
        <v>2011</v>
      </c>
      <c r="C1144" s="4" t="s">
        <v>23</v>
      </c>
      <c r="D1144" s="4" t="str">
        <f>IF(Table1_2[[#This Row],[Life Span ]]&lt;65,"Low",IF(Table1_2[[#This Row],[Life Span ]]&lt;75,"Medium","High"))</f>
        <v>Medium</v>
      </c>
      <c r="E1144" s="4">
        <v>73.900000000000006</v>
      </c>
      <c r="F1144" s="4">
        <v>153</v>
      </c>
      <c r="G1144" s="4">
        <f>AVERAGE(Table1_2[[#This Row],[Adult Mortality]],Table1_2[[#This Row],[infant deaths]])</f>
        <v>78.5</v>
      </c>
      <c r="H1144" s="4">
        <v>4</v>
      </c>
      <c r="I1144" s="4">
        <v>3.1</v>
      </c>
      <c r="J1144" s="4">
        <v>32.164079940000001</v>
      </c>
      <c r="K1144" s="3">
        <v>97</v>
      </c>
      <c r="L1144" s="4">
        <v>0</v>
      </c>
      <c r="M1144" s="4">
        <v>47.6</v>
      </c>
      <c r="N1144" s="4">
        <v>5</v>
      </c>
      <c r="O1144" s="4">
        <v>97</v>
      </c>
      <c r="P1144" s="4">
        <v>8.57</v>
      </c>
      <c r="Q1144" s="4">
        <v>97</v>
      </c>
      <c r="R1144" s="4">
        <v>0.4</v>
      </c>
      <c r="S1144" s="4">
        <v>212.58479800000001</v>
      </c>
      <c r="T1144" s="4">
        <v>83516</v>
      </c>
      <c r="U1144" s="4">
        <v>2.2000000000000002</v>
      </c>
      <c r="V1144" s="4">
        <v>2.2000000000000002</v>
      </c>
      <c r="W1144" s="4">
        <v>0.61099999999999999</v>
      </c>
      <c r="X1144" s="4">
        <v>11.7</v>
      </c>
      <c r="Y1144" s="4"/>
    </row>
    <row r="1145" spans="1:25" x14ac:dyDescent="0.3">
      <c r="A1145" s="4" t="s">
        <v>97</v>
      </c>
      <c r="B1145" s="4">
        <v>2010</v>
      </c>
      <c r="C1145" s="4" t="s">
        <v>23</v>
      </c>
      <c r="D1145" s="4" t="str">
        <f>IF(Table1_2[[#This Row],[Life Span ]]&lt;65,"Low",IF(Table1_2[[#This Row],[Life Span ]]&lt;75,"Medium","High"))</f>
        <v>Medium</v>
      </c>
      <c r="E1145" s="4">
        <v>73.599999999999994</v>
      </c>
      <c r="F1145" s="4">
        <v>156</v>
      </c>
      <c r="G1145" s="4">
        <f>AVERAGE(Table1_2[[#This Row],[Adult Mortality]],Table1_2[[#This Row],[infant deaths]])</f>
        <v>80</v>
      </c>
      <c r="H1145" s="4">
        <v>4</v>
      </c>
      <c r="I1145" s="4">
        <v>3.1</v>
      </c>
      <c r="J1145" s="4">
        <v>302.10575069999999</v>
      </c>
      <c r="K1145" s="3">
        <v>97</v>
      </c>
      <c r="L1145" s="4">
        <v>0</v>
      </c>
      <c r="M1145" s="4">
        <v>46.8</v>
      </c>
      <c r="N1145" s="4">
        <v>5</v>
      </c>
      <c r="O1145" s="4">
        <v>97</v>
      </c>
      <c r="P1145" s="4">
        <v>8.4499999999999993</v>
      </c>
      <c r="Q1145" s="4">
        <v>97</v>
      </c>
      <c r="R1145" s="4">
        <v>0.4</v>
      </c>
      <c r="S1145" s="4">
        <v>1932.8582899999999</v>
      </c>
      <c r="T1145" s="4">
        <v>8194778</v>
      </c>
      <c r="U1145" s="4">
        <v>2.2999999999999998</v>
      </c>
      <c r="V1145" s="4">
        <v>2.2000000000000002</v>
      </c>
      <c r="W1145" s="4">
        <v>0.60599999999999998</v>
      </c>
      <c r="X1145" s="4">
        <v>11.5</v>
      </c>
      <c r="Y1145" s="4"/>
    </row>
    <row r="1146" spans="1:25" x14ac:dyDescent="0.3">
      <c r="A1146" s="4" t="s">
        <v>97</v>
      </c>
      <c r="B1146" s="4">
        <v>2009</v>
      </c>
      <c r="C1146" s="4" t="s">
        <v>23</v>
      </c>
      <c r="D1146" s="4" t="str">
        <f>IF(Table1_2[[#This Row],[Life Span ]]&lt;65,"Low",IF(Table1_2[[#This Row],[Life Span ]]&lt;75,"Medium","High"))</f>
        <v>Medium</v>
      </c>
      <c r="E1146" s="4">
        <v>73.400000000000006</v>
      </c>
      <c r="F1146" s="4">
        <v>157</v>
      </c>
      <c r="G1146" s="4">
        <f>AVERAGE(Table1_2[[#This Row],[Adult Mortality]],Table1_2[[#This Row],[infant deaths]])</f>
        <v>80.5</v>
      </c>
      <c r="H1146" s="4">
        <v>4</v>
      </c>
      <c r="I1146" s="4">
        <v>3.08</v>
      </c>
      <c r="J1146" s="4">
        <v>286.12114459999998</v>
      </c>
      <c r="K1146" s="3">
        <v>97</v>
      </c>
      <c r="L1146" s="4">
        <v>0</v>
      </c>
      <c r="M1146" s="4">
        <v>45.9</v>
      </c>
      <c r="N1146" s="4">
        <v>5</v>
      </c>
      <c r="O1146" s="4">
        <v>97</v>
      </c>
      <c r="P1146" s="4">
        <v>8.84</v>
      </c>
      <c r="Q1146" s="4">
        <v>97</v>
      </c>
      <c r="R1146" s="4">
        <v>0.5</v>
      </c>
      <c r="S1146" s="4">
        <v>1815.4894959999999</v>
      </c>
      <c r="T1146" s="4">
        <v>83521</v>
      </c>
      <c r="U1146" s="4">
        <v>2.2999999999999998</v>
      </c>
      <c r="V1146" s="4">
        <v>2.2000000000000002</v>
      </c>
      <c r="W1146" s="4">
        <v>0.60299999999999998</v>
      </c>
      <c r="X1146" s="4">
        <v>11.3</v>
      </c>
      <c r="Y1146" s="4"/>
    </row>
    <row r="1147" spans="1:25" x14ac:dyDescent="0.3">
      <c r="A1147" s="4" t="s">
        <v>97</v>
      </c>
      <c r="B1147" s="4">
        <v>2008</v>
      </c>
      <c r="C1147" s="4" t="s">
        <v>23</v>
      </c>
      <c r="D1147" s="4" t="str">
        <f>IF(Table1_2[[#This Row],[Life Span ]]&lt;65,"Low",IF(Table1_2[[#This Row],[Life Span ]]&lt;75,"Medium","High"))</f>
        <v>Medium</v>
      </c>
      <c r="E1147" s="4">
        <v>73.2</v>
      </c>
      <c r="F1147" s="4">
        <v>159</v>
      </c>
      <c r="G1147" s="4">
        <f>AVERAGE(Table1_2[[#This Row],[Adult Mortality]],Table1_2[[#This Row],[infant deaths]])</f>
        <v>81.5</v>
      </c>
      <c r="H1147" s="4">
        <v>4</v>
      </c>
      <c r="I1147" s="4">
        <v>3.14</v>
      </c>
      <c r="J1147" s="4">
        <v>231.9112915</v>
      </c>
      <c r="K1147" s="3">
        <v>92</v>
      </c>
      <c r="L1147" s="4">
        <v>0</v>
      </c>
      <c r="M1147" s="4">
        <v>45.1</v>
      </c>
      <c r="N1147" s="4">
        <v>5</v>
      </c>
      <c r="O1147" s="4">
        <v>93</v>
      </c>
      <c r="P1147" s="4">
        <v>8.4</v>
      </c>
      <c r="Q1147" s="4">
        <v>93</v>
      </c>
      <c r="R1147" s="4">
        <v>0.6</v>
      </c>
      <c r="S1147" s="4">
        <v>1751.595857</v>
      </c>
      <c r="T1147" s="4">
        <v>7872658</v>
      </c>
      <c r="U1147" s="4">
        <v>2.2999999999999998</v>
      </c>
      <c r="V1147" s="4">
        <v>2.2999999999999998</v>
      </c>
      <c r="W1147" s="4">
        <v>0.59699999999999998</v>
      </c>
      <c r="X1147" s="4">
        <v>11.1</v>
      </c>
      <c r="Y1147" s="4"/>
    </row>
    <row r="1148" spans="1:25" x14ac:dyDescent="0.3">
      <c r="A1148" s="4" t="s">
        <v>97</v>
      </c>
      <c r="B1148" s="4">
        <v>2007</v>
      </c>
      <c r="C1148" s="4" t="s">
        <v>23</v>
      </c>
      <c r="D1148" s="4" t="str">
        <f>IF(Table1_2[[#This Row],[Life Span ]]&lt;65,"Low",IF(Table1_2[[#This Row],[Life Span ]]&lt;75,"Medium","High"))</f>
        <v>Medium</v>
      </c>
      <c r="E1148" s="4">
        <v>73</v>
      </c>
      <c r="F1148" s="4">
        <v>16</v>
      </c>
      <c r="G1148" s="4">
        <f>AVERAGE(Table1_2[[#This Row],[Adult Mortality]],Table1_2[[#This Row],[infant deaths]])</f>
        <v>10.5</v>
      </c>
      <c r="H1148" s="4">
        <v>5</v>
      </c>
      <c r="I1148" s="4">
        <v>3.16</v>
      </c>
      <c r="J1148" s="4">
        <v>222.48233379999999</v>
      </c>
      <c r="K1148" s="3">
        <v>93</v>
      </c>
      <c r="L1148" s="4">
        <v>0</v>
      </c>
      <c r="M1148" s="4">
        <v>44.3</v>
      </c>
      <c r="N1148" s="4">
        <v>6</v>
      </c>
      <c r="O1148" s="4">
        <v>94</v>
      </c>
      <c r="P1148" s="4">
        <v>7.89</v>
      </c>
      <c r="Q1148" s="4">
        <v>94</v>
      </c>
      <c r="R1148" s="4">
        <v>0.7</v>
      </c>
      <c r="S1148" s="4">
        <v>1592.5721820000001</v>
      </c>
      <c r="T1148" s="4">
        <v>777972</v>
      </c>
      <c r="U1148" s="4">
        <v>2.4</v>
      </c>
      <c r="V1148" s="4">
        <v>2.2999999999999998</v>
      </c>
      <c r="W1148" s="4">
        <v>0.59</v>
      </c>
      <c r="X1148" s="4">
        <v>10.9</v>
      </c>
      <c r="Y1148" s="4"/>
    </row>
    <row r="1149" spans="1:25" x14ac:dyDescent="0.3">
      <c r="A1149" s="4" t="s">
        <v>97</v>
      </c>
      <c r="B1149" s="4">
        <v>2006</v>
      </c>
      <c r="C1149" s="4" t="s">
        <v>23</v>
      </c>
      <c r="D1149" s="4" t="str">
        <f>IF(Table1_2[[#This Row],[Life Span ]]&lt;65,"Low",IF(Table1_2[[#This Row],[Life Span ]]&lt;75,"Medium","High"))</f>
        <v>Medium</v>
      </c>
      <c r="E1149" s="4">
        <v>72.8</v>
      </c>
      <c r="F1149" s="4">
        <v>161</v>
      </c>
      <c r="G1149" s="4">
        <f>AVERAGE(Table1_2[[#This Row],[Adult Mortality]],Table1_2[[#This Row],[infant deaths]])</f>
        <v>83</v>
      </c>
      <c r="H1149" s="4">
        <v>5</v>
      </c>
      <c r="I1149" s="4">
        <v>3.23</v>
      </c>
      <c r="J1149" s="4">
        <v>192.92978289999999</v>
      </c>
      <c r="K1149" s="3">
        <v>94</v>
      </c>
      <c r="L1149" s="4">
        <v>0</v>
      </c>
      <c r="M1149" s="4">
        <v>43.5</v>
      </c>
      <c r="N1149" s="4">
        <v>6</v>
      </c>
      <c r="O1149" s="4">
        <v>94</v>
      </c>
      <c r="P1149" s="4">
        <v>7.63</v>
      </c>
      <c r="Q1149" s="4">
        <v>95</v>
      </c>
      <c r="R1149" s="4">
        <v>0.8</v>
      </c>
      <c r="S1149" s="4">
        <v>1437.6287850000001</v>
      </c>
      <c r="T1149" s="4">
        <v>754146</v>
      </c>
      <c r="U1149" s="4">
        <v>2.4</v>
      </c>
      <c r="V1149" s="4">
        <v>2.4</v>
      </c>
      <c r="W1149" s="4">
        <v>0.58299999999999996</v>
      </c>
      <c r="X1149" s="4">
        <v>10.8</v>
      </c>
      <c r="Y1149" s="4"/>
    </row>
    <row r="1150" spans="1:25" x14ac:dyDescent="0.3">
      <c r="A1150" s="4" t="s">
        <v>97</v>
      </c>
      <c r="B1150" s="4">
        <v>2005</v>
      </c>
      <c r="C1150" s="4" t="s">
        <v>23</v>
      </c>
      <c r="D1150" s="4" t="str">
        <f>IF(Table1_2[[#This Row],[Life Span ]]&lt;65,"Low",IF(Table1_2[[#This Row],[Life Span ]]&lt;75,"Medium","High"))</f>
        <v>Medium</v>
      </c>
      <c r="E1150" s="4">
        <v>72.5</v>
      </c>
      <c r="F1150" s="4">
        <v>163</v>
      </c>
      <c r="G1150" s="4">
        <f>AVERAGE(Table1_2[[#This Row],[Adult Mortality]],Table1_2[[#This Row],[infant deaths]])</f>
        <v>84</v>
      </c>
      <c r="H1150" s="4">
        <v>5</v>
      </c>
      <c r="I1150" s="4">
        <v>3.23</v>
      </c>
      <c r="J1150" s="4">
        <v>203.7134882</v>
      </c>
      <c r="K1150" s="3">
        <v>97</v>
      </c>
      <c r="L1150" s="4">
        <v>0</v>
      </c>
      <c r="M1150" s="4">
        <v>42.8</v>
      </c>
      <c r="N1150" s="4">
        <v>6</v>
      </c>
      <c r="O1150" s="4">
        <v>98</v>
      </c>
      <c r="P1150" s="4">
        <v>7.81</v>
      </c>
      <c r="Q1150" s="4">
        <v>98</v>
      </c>
      <c r="R1150" s="4">
        <v>0.9</v>
      </c>
      <c r="S1150" s="4">
        <v>1311.741714</v>
      </c>
      <c r="T1150" s="4">
        <v>737343</v>
      </c>
      <c r="U1150" s="4">
        <v>2.5</v>
      </c>
      <c r="V1150" s="4">
        <v>2.4</v>
      </c>
      <c r="W1150" s="4">
        <v>0.57699999999999996</v>
      </c>
      <c r="X1150" s="4">
        <v>10.6</v>
      </c>
      <c r="Y1150" s="4"/>
    </row>
    <row r="1151" spans="1:25" x14ac:dyDescent="0.3">
      <c r="A1151" s="4" t="s">
        <v>97</v>
      </c>
      <c r="B1151" s="4">
        <v>2004</v>
      </c>
      <c r="C1151" s="4" t="s">
        <v>23</v>
      </c>
      <c r="D1151" s="4" t="str">
        <f>IF(Table1_2[[#This Row],[Life Span ]]&lt;65,"Low",IF(Table1_2[[#This Row],[Life Span ]]&lt;75,"Medium","High"))</f>
        <v>Medium</v>
      </c>
      <c r="E1151" s="4">
        <v>72.2</v>
      </c>
      <c r="F1151" s="4">
        <v>165</v>
      </c>
      <c r="G1151" s="4">
        <f>AVERAGE(Table1_2[[#This Row],[Adult Mortality]],Table1_2[[#This Row],[infant deaths]])</f>
        <v>85</v>
      </c>
      <c r="H1151" s="4">
        <v>5</v>
      </c>
      <c r="I1151" s="4">
        <v>3.02</v>
      </c>
      <c r="J1151" s="4">
        <v>188.24992080000001</v>
      </c>
      <c r="K1151" s="3">
        <v>93</v>
      </c>
      <c r="L1151" s="4">
        <v>0</v>
      </c>
      <c r="M1151" s="4">
        <v>42</v>
      </c>
      <c r="N1151" s="4">
        <v>7</v>
      </c>
      <c r="O1151" s="4">
        <v>94</v>
      </c>
      <c r="P1151" s="4">
        <v>7.89</v>
      </c>
      <c r="Q1151" s="4">
        <v>94</v>
      </c>
      <c r="R1151" s="4">
        <v>1.2</v>
      </c>
      <c r="S1151" s="4">
        <v>1217.6579609999999</v>
      </c>
      <c r="T1151" s="4">
        <v>724153</v>
      </c>
      <c r="U1151" s="4">
        <v>2.6</v>
      </c>
      <c r="V1151" s="4">
        <v>2.5</v>
      </c>
      <c r="W1151" s="4">
        <v>0.57099999999999995</v>
      </c>
      <c r="X1151" s="4">
        <v>10.4</v>
      </c>
      <c r="Y1151" s="4"/>
    </row>
    <row r="1152" spans="1:25" x14ac:dyDescent="0.3">
      <c r="A1152" s="4" t="s">
        <v>97</v>
      </c>
      <c r="B1152" s="4">
        <v>2003</v>
      </c>
      <c r="C1152" s="4" t="s">
        <v>23</v>
      </c>
      <c r="D1152" s="4" t="str">
        <f>IF(Table1_2[[#This Row],[Life Span ]]&lt;65,"Low",IF(Table1_2[[#This Row],[Life Span ]]&lt;75,"Medium","High"))</f>
        <v>Medium</v>
      </c>
      <c r="E1152" s="4">
        <v>71.900000000000006</v>
      </c>
      <c r="F1152" s="4">
        <v>166</v>
      </c>
      <c r="G1152" s="4">
        <f>AVERAGE(Table1_2[[#This Row],[Adult Mortality]],Table1_2[[#This Row],[infant deaths]])</f>
        <v>86</v>
      </c>
      <c r="H1152" s="4">
        <v>6</v>
      </c>
      <c r="I1152" s="4">
        <v>3.04</v>
      </c>
      <c r="J1152" s="4">
        <v>194.43357359999999</v>
      </c>
      <c r="K1152" s="3">
        <v>91</v>
      </c>
      <c r="L1152" s="4">
        <v>0</v>
      </c>
      <c r="M1152" s="4">
        <v>41.2</v>
      </c>
      <c r="N1152" s="4">
        <v>7</v>
      </c>
      <c r="O1152" s="4">
        <v>92</v>
      </c>
      <c r="P1152" s="4">
        <v>8.2899999999999991</v>
      </c>
      <c r="Q1152" s="4">
        <v>92</v>
      </c>
      <c r="R1152" s="4">
        <v>1.4</v>
      </c>
      <c r="S1152" s="4">
        <v>1157.3426999999999</v>
      </c>
      <c r="T1152" s="4">
        <v>733821</v>
      </c>
      <c r="U1152" s="4">
        <v>2.6</v>
      </c>
      <c r="V1152" s="4">
        <v>2.5</v>
      </c>
      <c r="W1152" s="4">
        <v>0.56599999999999995</v>
      </c>
      <c r="X1152" s="4">
        <v>10.3</v>
      </c>
      <c r="Y1152" s="4"/>
    </row>
    <row r="1153" spans="1:25" x14ac:dyDescent="0.3">
      <c r="A1153" s="4" t="s">
        <v>97</v>
      </c>
      <c r="B1153" s="4">
        <v>2002</v>
      </c>
      <c r="C1153" s="4" t="s">
        <v>23</v>
      </c>
      <c r="D1153" s="4" t="str">
        <f>IF(Table1_2[[#This Row],[Life Span ]]&lt;65,"Low",IF(Table1_2[[#This Row],[Life Span ]]&lt;75,"Medium","High"))</f>
        <v>Medium</v>
      </c>
      <c r="E1153" s="4">
        <v>71.599999999999994</v>
      </c>
      <c r="F1153" s="4">
        <v>169</v>
      </c>
      <c r="G1153" s="4">
        <f>AVERAGE(Table1_2[[#This Row],[Adult Mortality]],Table1_2[[#This Row],[infant deaths]])</f>
        <v>87.5</v>
      </c>
      <c r="H1153" s="4">
        <v>6</v>
      </c>
      <c r="I1153" s="4">
        <v>3.09</v>
      </c>
      <c r="J1153" s="4">
        <v>154.8636161</v>
      </c>
      <c r="K1153" s="3">
        <v>94</v>
      </c>
      <c r="L1153" s="4">
        <v>0</v>
      </c>
      <c r="M1153" s="4">
        <v>4.4000000000000004</v>
      </c>
      <c r="N1153" s="4">
        <v>7</v>
      </c>
      <c r="O1153" s="4">
        <v>95</v>
      </c>
      <c r="P1153" s="4">
        <v>7.28</v>
      </c>
      <c r="Q1153" s="4">
        <v>95</v>
      </c>
      <c r="R1153" s="4">
        <v>1.5</v>
      </c>
      <c r="S1153" s="4">
        <v>1132.8721</v>
      </c>
      <c r="T1153" s="4">
        <v>6863157</v>
      </c>
      <c r="U1153" s="4">
        <v>2.7</v>
      </c>
      <c r="V1153" s="4">
        <v>2.6</v>
      </c>
      <c r="W1153" s="4">
        <v>0.56100000000000005</v>
      </c>
      <c r="X1153" s="4">
        <v>10.1</v>
      </c>
      <c r="Y1153" s="4"/>
    </row>
    <row r="1154" spans="1:25" x14ac:dyDescent="0.3">
      <c r="A1154" s="4" t="s">
        <v>97</v>
      </c>
      <c r="B1154" s="4">
        <v>2001</v>
      </c>
      <c r="C1154" s="4" t="s">
        <v>23</v>
      </c>
      <c r="D1154" s="4" t="str">
        <f>IF(Table1_2[[#This Row],[Life Span ]]&lt;65,"Low",IF(Table1_2[[#This Row],[Life Span ]]&lt;75,"Medium","High"))</f>
        <v>Medium</v>
      </c>
      <c r="E1154" s="4">
        <v>71.3</v>
      </c>
      <c r="F1154" s="4">
        <v>171</v>
      </c>
      <c r="G1154" s="4">
        <f>AVERAGE(Table1_2[[#This Row],[Adult Mortality]],Table1_2[[#This Row],[infant deaths]])</f>
        <v>88.5</v>
      </c>
      <c r="H1154" s="4">
        <v>6</v>
      </c>
      <c r="I1154" s="4">
        <v>2.74</v>
      </c>
      <c r="J1154" s="4">
        <v>15.361752839999999</v>
      </c>
      <c r="K1154" s="3">
        <v>95</v>
      </c>
      <c r="L1154" s="4">
        <v>0</v>
      </c>
      <c r="M1154" s="4">
        <v>39.6</v>
      </c>
      <c r="N1154" s="4">
        <v>8</v>
      </c>
      <c r="O1154" s="4">
        <v>99</v>
      </c>
      <c r="P1154" s="4">
        <v>6.88</v>
      </c>
      <c r="Q1154" s="4">
        <v>96</v>
      </c>
      <c r="R1154" s="4">
        <v>1.6</v>
      </c>
      <c r="S1154" s="4">
        <v>113.4546</v>
      </c>
      <c r="T1154" s="4">
        <v>669361</v>
      </c>
      <c r="U1154" s="4">
        <v>2.7</v>
      </c>
      <c r="V1154" s="4">
        <v>2.7</v>
      </c>
      <c r="W1154" s="4">
        <v>0.55700000000000005</v>
      </c>
      <c r="X1154" s="4">
        <v>9.9</v>
      </c>
      <c r="Y1154" s="4"/>
    </row>
    <row r="1155" spans="1:25" x14ac:dyDescent="0.3">
      <c r="A1155" s="4" t="s">
        <v>97</v>
      </c>
      <c r="B1155" s="4">
        <v>2000</v>
      </c>
      <c r="C1155" s="4" t="s">
        <v>23</v>
      </c>
      <c r="D1155" s="4" t="str">
        <f>IF(Table1_2[[#This Row],[Life Span ]]&lt;65,"Low",IF(Table1_2[[#This Row],[Life Span ]]&lt;75,"Medium","High"))</f>
        <v>Medium</v>
      </c>
      <c r="E1155" s="4">
        <v>71</v>
      </c>
      <c r="F1155" s="4">
        <v>174</v>
      </c>
      <c r="G1155" s="4">
        <f>AVERAGE(Table1_2[[#This Row],[Adult Mortality]],Table1_2[[#This Row],[infant deaths]])</f>
        <v>90</v>
      </c>
      <c r="H1155" s="4">
        <v>6</v>
      </c>
      <c r="I1155" s="4">
        <v>2.61</v>
      </c>
      <c r="J1155" s="4">
        <v>28.808310980000002</v>
      </c>
      <c r="K1155" s="3">
        <v>93</v>
      </c>
      <c r="L1155" s="4">
        <v>0</v>
      </c>
      <c r="M1155" s="4">
        <v>38.799999999999997</v>
      </c>
      <c r="N1155" s="4">
        <v>8</v>
      </c>
      <c r="O1155" s="4">
        <v>88</v>
      </c>
      <c r="P1155" s="4">
        <v>6.63</v>
      </c>
      <c r="Q1155" s="4">
        <v>94</v>
      </c>
      <c r="R1155" s="4">
        <v>1.7</v>
      </c>
      <c r="S1155" s="4">
        <v>188.783165</v>
      </c>
      <c r="T1155" s="4">
        <v>6524283</v>
      </c>
      <c r="U1155" s="4">
        <v>2.8</v>
      </c>
      <c r="V1155" s="4">
        <v>2.7</v>
      </c>
      <c r="W1155" s="4">
        <v>0.55100000000000005</v>
      </c>
      <c r="X1155" s="4">
        <v>9.8000000000000007</v>
      </c>
      <c r="Y1155" s="4"/>
    </row>
    <row r="1156" spans="1:25" x14ac:dyDescent="0.3">
      <c r="A1156" s="4" t="s">
        <v>98</v>
      </c>
      <c r="B1156" s="4">
        <v>2015</v>
      </c>
      <c r="C1156" s="4" t="s">
        <v>31</v>
      </c>
      <c r="D1156" s="4" t="str">
        <f>IF(Table1_2[[#This Row],[Life Span ]]&lt;65,"Low",IF(Table1_2[[#This Row],[Life Span ]]&lt;75,"Medium","High"))</f>
        <v>High</v>
      </c>
      <c r="E1156" s="4">
        <v>75.8</v>
      </c>
      <c r="F1156" s="4">
        <v>134</v>
      </c>
      <c r="G1156" s="4">
        <f>AVERAGE(Table1_2[[#This Row],[Adult Mortality]],Table1_2[[#This Row],[infant deaths]])</f>
        <v>67</v>
      </c>
      <c r="H1156" s="4">
        <v>0</v>
      </c>
      <c r="I1156" s="4">
        <v>0.01</v>
      </c>
      <c r="J1156" s="4">
        <v>0</v>
      </c>
      <c r="K1156" s="3">
        <v>93</v>
      </c>
      <c r="L1156" s="4">
        <v>0</v>
      </c>
      <c r="M1156" s="4">
        <v>64.8</v>
      </c>
      <c r="N1156" s="4">
        <v>0</v>
      </c>
      <c r="O1156" s="4">
        <v>99</v>
      </c>
      <c r="P1156" s="4">
        <v>6.63</v>
      </c>
      <c r="Q1156" s="4">
        <v>99</v>
      </c>
      <c r="R1156" s="4">
        <v>0.1</v>
      </c>
      <c r="S1156" s="4">
        <v>12365.6263</v>
      </c>
      <c r="T1156" s="4">
        <v>984328</v>
      </c>
      <c r="U1156" s="4">
        <v>1.6</v>
      </c>
      <c r="V1156" s="4">
        <v>1.6</v>
      </c>
      <c r="W1156" s="4">
        <v>0.83399999999999996</v>
      </c>
      <c r="X1156" s="4">
        <v>15.6</v>
      </c>
      <c r="Y1156" s="4"/>
    </row>
    <row r="1157" spans="1:25" x14ac:dyDescent="0.3">
      <c r="A1157" s="4" t="s">
        <v>98</v>
      </c>
      <c r="B1157" s="4">
        <v>2014</v>
      </c>
      <c r="C1157" s="4" t="s">
        <v>31</v>
      </c>
      <c r="D1157" s="4" t="str">
        <f>IF(Table1_2[[#This Row],[Life Span ]]&lt;65,"Low",IF(Table1_2[[#This Row],[Life Span ]]&lt;75,"Medium","High"))</f>
        <v>High</v>
      </c>
      <c r="E1157" s="4">
        <v>75.599999999999994</v>
      </c>
      <c r="F1157" s="4">
        <v>137</v>
      </c>
      <c r="G1157" s="4">
        <f>AVERAGE(Table1_2[[#This Row],[Adult Mortality]],Table1_2[[#This Row],[infant deaths]])</f>
        <v>68.5</v>
      </c>
      <c r="H1157" s="4">
        <v>0</v>
      </c>
      <c r="I1157" s="4">
        <v>0.01</v>
      </c>
      <c r="J1157" s="4">
        <v>160.94493420000001</v>
      </c>
      <c r="K1157" s="3">
        <v>93</v>
      </c>
      <c r="L1157" s="4">
        <v>0</v>
      </c>
      <c r="M1157" s="4">
        <v>64.2</v>
      </c>
      <c r="N1157" s="4">
        <v>0</v>
      </c>
      <c r="O1157" s="4">
        <v>99</v>
      </c>
      <c r="P1157" s="4">
        <v>7.4</v>
      </c>
      <c r="Q1157" s="4">
        <v>99</v>
      </c>
      <c r="R1157" s="4">
        <v>0.1</v>
      </c>
      <c r="S1157" s="4">
        <v>14117.97668</v>
      </c>
      <c r="T1157" s="4">
        <v>9866468</v>
      </c>
      <c r="U1157" s="4">
        <v>1.7</v>
      </c>
      <c r="V1157" s="4">
        <v>1.6</v>
      </c>
      <c r="W1157" s="4">
        <v>0.83399999999999996</v>
      </c>
      <c r="X1157" s="4">
        <v>15.8</v>
      </c>
      <c r="Y1157" s="4"/>
    </row>
    <row r="1158" spans="1:25" x14ac:dyDescent="0.3">
      <c r="A1158" s="4" t="s">
        <v>98</v>
      </c>
      <c r="B1158" s="4">
        <v>2013</v>
      </c>
      <c r="C1158" s="4" t="s">
        <v>31</v>
      </c>
      <c r="D1158" s="4" t="str">
        <f>IF(Table1_2[[#This Row],[Life Span ]]&lt;65,"Low",IF(Table1_2[[#This Row],[Life Span ]]&lt;75,"Medium","High"))</f>
        <v>High</v>
      </c>
      <c r="E1158" s="4">
        <v>75.5</v>
      </c>
      <c r="F1158" s="4">
        <v>139</v>
      </c>
      <c r="G1158" s="4">
        <f>AVERAGE(Table1_2[[#This Row],[Adult Mortality]],Table1_2[[#This Row],[infant deaths]])</f>
        <v>69.5</v>
      </c>
      <c r="H1158" s="4">
        <v>0</v>
      </c>
      <c r="I1158" s="4">
        <v>10.88</v>
      </c>
      <c r="J1158" s="4">
        <v>155.1952076</v>
      </c>
      <c r="K1158" s="3">
        <v>93</v>
      </c>
      <c r="L1158" s="4">
        <v>1</v>
      </c>
      <c r="M1158" s="4">
        <v>63.6</v>
      </c>
      <c r="N1158" s="4">
        <v>1</v>
      </c>
      <c r="O1158" s="4">
        <v>99</v>
      </c>
      <c r="P1158" s="4">
        <v>7.53</v>
      </c>
      <c r="Q1158" s="4">
        <v>99</v>
      </c>
      <c r="R1158" s="4">
        <v>0.1</v>
      </c>
      <c r="S1158" s="4">
        <v>13613.6147</v>
      </c>
      <c r="T1158" s="4">
        <v>989382</v>
      </c>
      <c r="U1158" s="4">
        <v>1.7</v>
      </c>
      <c r="V1158" s="4">
        <v>1.7</v>
      </c>
      <c r="W1158" s="4">
        <v>0.82399999999999995</v>
      </c>
      <c r="X1158" s="4">
        <v>15.4</v>
      </c>
      <c r="Y1158" s="4"/>
    </row>
    <row r="1159" spans="1:25" x14ac:dyDescent="0.3">
      <c r="A1159" s="4" t="s">
        <v>98</v>
      </c>
      <c r="B1159" s="4">
        <v>2012</v>
      </c>
      <c r="C1159" s="4" t="s">
        <v>31</v>
      </c>
      <c r="D1159" s="4" t="str">
        <f>IF(Table1_2[[#This Row],[Life Span ]]&lt;65,"Low",IF(Table1_2[[#This Row],[Life Span ]]&lt;75,"Medium","High"))</f>
        <v>High</v>
      </c>
      <c r="E1159" s="4">
        <v>75</v>
      </c>
      <c r="F1159" s="4">
        <v>146</v>
      </c>
      <c r="G1159" s="4">
        <f>AVERAGE(Table1_2[[#This Row],[Adult Mortality]],Table1_2[[#This Row],[infant deaths]])</f>
        <v>73</v>
      </c>
      <c r="H1159" s="4">
        <v>0</v>
      </c>
      <c r="I1159" s="4">
        <v>11.27</v>
      </c>
      <c r="J1159" s="4">
        <v>164.27934070000001</v>
      </c>
      <c r="K1159" s="3">
        <v>93</v>
      </c>
      <c r="L1159" s="4">
        <v>2</v>
      </c>
      <c r="M1159" s="4">
        <v>63</v>
      </c>
      <c r="N1159" s="4">
        <v>1</v>
      </c>
      <c r="O1159" s="4">
        <v>99</v>
      </c>
      <c r="P1159" s="4">
        <v>7.74</v>
      </c>
      <c r="Q1159" s="4">
        <v>99</v>
      </c>
      <c r="R1159" s="4">
        <v>0.1</v>
      </c>
      <c r="S1159" s="4">
        <v>12834.323490000001</v>
      </c>
      <c r="T1159" s="4">
        <v>992362</v>
      </c>
      <c r="U1159" s="4">
        <v>1.7</v>
      </c>
      <c r="V1159" s="4">
        <v>1.7</v>
      </c>
      <c r="W1159" s="4">
        <v>0.82299999999999995</v>
      </c>
      <c r="X1159" s="4">
        <v>15.4</v>
      </c>
      <c r="Y1159" s="4"/>
    </row>
    <row r="1160" spans="1:25" x14ac:dyDescent="0.3">
      <c r="A1160" s="4" t="s">
        <v>98</v>
      </c>
      <c r="B1160" s="4">
        <v>2011</v>
      </c>
      <c r="C1160" s="4" t="s">
        <v>31</v>
      </c>
      <c r="D1160" s="4" t="str">
        <f>IF(Table1_2[[#This Row],[Life Span ]]&lt;65,"Low",IF(Table1_2[[#This Row],[Life Span ]]&lt;75,"Medium","High"))</f>
        <v>Medium</v>
      </c>
      <c r="E1160" s="4">
        <v>74.8</v>
      </c>
      <c r="F1160" s="4">
        <v>15</v>
      </c>
      <c r="G1160" s="4">
        <f>AVERAGE(Table1_2[[#This Row],[Adult Mortality]],Table1_2[[#This Row],[infant deaths]])</f>
        <v>7.5</v>
      </c>
      <c r="H1160" s="4">
        <v>0</v>
      </c>
      <c r="I1160" s="4">
        <v>11.51</v>
      </c>
      <c r="J1160" s="4">
        <v>17.821218829999999</v>
      </c>
      <c r="K1160" s="3">
        <v>93</v>
      </c>
      <c r="L1160" s="4">
        <v>5</v>
      </c>
      <c r="M1160" s="4">
        <v>62.4</v>
      </c>
      <c r="N1160" s="4">
        <v>1</v>
      </c>
      <c r="O1160" s="4">
        <v>99</v>
      </c>
      <c r="P1160" s="4">
        <v>7.84</v>
      </c>
      <c r="Q1160" s="4">
        <v>99</v>
      </c>
      <c r="R1160" s="4">
        <v>0.1</v>
      </c>
      <c r="S1160" s="4">
        <v>1448.87958</v>
      </c>
      <c r="T1160" s="4">
        <v>9971727</v>
      </c>
      <c r="U1160" s="4">
        <v>1.7</v>
      </c>
      <c r="V1160" s="4">
        <v>1.7</v>
      </c>
      <c r="W1160" s="4">
        <v>0.82099999999999995</v>
      </c>
      <c r="X1160" s="4">
        <v>15.4</v>
      </c>
      <c r="Y1160" s="4"/>
    </row>
    <row r="1161" spans="1:25" x14ac:dyDescent="0.3">
      <c r="A1161" s="4" t="s">
        <v>98</v>
      </c>
      <c r="B1161" s="4">
        <v>2010</v>
      </c>
      <c r="C1161" s="4" t="s">
        <v>31</v>
      </c>
      <c r="D1161" s="4" t="str">
        <f>IF(Table1_2[[#This Row],[Life Span ]]&lt;65,"Low",IF(Table1_2[[#This Row],[Life Span ]]&lt;75,"Medium","High"))</f>
        <v>Medium</v>
      </c>
      <c r="E1161" s="4">
        <v>74.5</v>
      </c>
      <c r="F1161" s="4">
        <v>156</v>
      </c>
      <c r="G1161" s="4">
        <f>AVERAGE(Table1_2[[#This Row],[Adult Mortality]],Table1_2[[#This Row],[infant deaths]])</f>
        <v>78</v>
      </c>
      <c r="H1161" s="4">
        <v>0</v>
      </c>
      <c r="I1161" s="4">
        <v>10.78</v>
      </c>
      <c r="J1161" s="4">
        <v>19.220239960000001</v>
      </c>
      <c r="K1161" s="3">
        <v>93</v>
      </c>
      <c r="L1161" s="4">
        <v>0</v>
      </c>
      <c r="M1161" s="4">
        <v>61.7</v>
      </c>
      <c r="N1161" s="4">
        <v>1</v>
      </c>
      <c r="O1161" s="4">
        <v>99</v>
      </c>
      <c r="P1161" s="4">
        <v>7.85</v>
      </c>
      <c r="Q1161" s="4">
        <v>99</v>
      </c>
      <c r="R1161" s="4">
        <v>0.1</v>
      </c>
      <c r="S1161" s="4">
        <v>1325.53379</v>
      </c>
      <c r="T1161" s="4">
        <v>123</v>
      </c>
      <c r="U1161" s="4">
        <v>1.8</v>
      </c>
      <c r="V1161" s="4">
        <v>1.8</v>
      </c>
      <c r="W1161" s="4">
        <v>0.81699999999999995</v>
      </c>
      <c r="X1161" s="4">
        <v>15.3</v>
      </c>
      <c r="Y1161" s="4"/>
    </row>
    <row r="1162" spans="1:25" x14ac:dyDescent="0.3">
      <c r="A1162" s="4" t="s">
        <v>98</v>
      </c>
      <c r="B1162" s="4">
        <v>2009</v>
      </c>
      <c r="C1162" s="4" t="s">
        <v>31</v>
      </c>
      <c r="D1162" s="4" t="str">
        <f>IF(Table1_2[[#This Row],[Life Span ]]&lt;65,"Low",IF(Table1_2[[#This Row],[Life Span ]]&lt;75,"Medium","High"))</f>
        <v>Medium</v>
      </c>
      <c r="E1162" s="4">
        <v>74.2</v>
      </c>
      <c r="F1162" s="4">
        <v>162</v>
      </c>
      <c r="G1162" s="4">
        <f>AVERAGE(Table1_2[[#This Row],[Adult Mortality]],Table1_2[[#This Row],[infant deaths]])</f>
        <v>81</v>
      </c>
      <c r="H1162" s="4">
        <v>0</v>
      </c>
      <c r="I1162" s="4">
        <v>11.46</v>
      </c>
      <c r="J1162" s="4">
        <v>1281.1559440000001</v>
      </c>
      <c r="K1162" s="3">
        <v>93</v>
      </c>
      <c r="L1162" s="4">
        <v>1</v>
      </c>
      <c r="M1162" s="4">
        <v>61.1</v>
      </c>
      <c r="N1162" s="4">
        <v>1</v>
      </c>
      <c r="O1162" s="4">
        <v>99</v>
      </c>
      <c r="P1162" s="4">
        <v>7.55</v>
      </c>
      <c r="Q1162" s="4">
        <v>99</v>
      </c>
      <c r="R1162" s="4">
        <v>0.1</v>
      </c>
      <c r="S1162" s="4">
        <v>12967.165429999999</v>
      </c>
      <c r="T1162" s="4">
        <v>12265</v>
      </c>
      <c r="U1162" s="4">
        <v>1.8</v>
      </c>
      <c r="V1162" s="4">
        <v>1.8</v>
      </c>
      <c r="W1162" s="4">
        <v>0.81599999999999995</v>
      </c>
      <c r="X1162" s="4">
        <v>15.3</v>
      </c>
      <c r="Y1162" s="4"/>
    </row>
    <row r="1163" spans="1:25" x14ac:dyDescent="0.3">
      <c r="A1163" s="4" t="s">
        <v>98</v>
      </c>
      <c r="B1163" s="4">
        <v>2008</v>
      </c>
      <c r="C1163" s="4" t="s">
        <v>31</v>
      </c>
      <c r="D1163" s="4" t="str">
        <f>IF(Table1_2[[#This Row],[Life Span ]]&lt;65,"Low",IF(Table1_2[[#This Row],[Life Span ]]&lt;75,"Medium","High"))</f>
        <v>Medium</v>
      </c>
      <c r="E1163" s="4">
        <v>74.099999999999994</v>
      </c>
      <c r="F1163" s="4">
        <v>165</v>
      </c>
      <c r="G1163" s="4">
        <f>AVERAGE(Table1_2[[#This Row],[Adult Mortality]],Table1_2[[#This Row],[infant deaths]])</f>
        <v>83</v>
      </c>
      <c r="H1163" s="4">
        <v>1</v>
      </c>
      <c r="I1163" s="4">
        <v>11.64</v>
      </c>
      <c r="J1163" s="4">
        <v>181.76340780000001</v>
      </c>
      <c r="K1163" s="3">
        <v>93</v>
      </c>
      <c r="L1163" s="4">
        <v>0</v>
      </c>
      <c r="M1163" s="4">
        <v>6.5</v>
      </c>
      <c r="N1163" s="4">
        <v>1</v>
      </c>
      <c r="O1163" s="4">
        <v>99</v>
      </c>
      <c r="P1163" s="4">
        <v>7.33</v>
      </c>
      <c r="Q1163" s="4">
        <v>99</v>
      </c>
      <c r="R1163" s="4">
        <v>0.1</v>
      </c>
      <c r="S1163" s="4">
        <v>15669.25929</v>
      </c>
      <c r="T1163" s="4">
        <v>138188</v>
      </c>
      <c r="U1163" s="4">
        <v>1.9</v>
      </c>
      <c r="V1163" s="4">
        <v>1.9</v>
      </c>
      <c r="W1163" s="4">
        <v>0.81200000000000006</v>
      </c>
      <c r="X1163" s="4">
        <v>15.3</v>
      </c>
      <c r="Y1163" s="4"/>
    </row>
    <row r="1164" spans="1:25" x14ac:dyDescent="0.3">
      <c r="A1164" s="4" t="s">
        <v>98</v>
      </c>
      <c r="B1164" s="4">
        <v>2007</v>
      </c>
      <c r="C1164" s="4" t="s">
        <v>31</v>
      </c>
      <c r="D1164" s="4" t="str">
        <f>IF(Table1_2[[#This Row],[Life Span ]]&lt;65,"Low",IF(Table1_2[[#This Row],[Life Span ]]&lt;75,"Medium","High"))</f>
        <v>Medium</v>
      </c>
      <c r="E1164" s="4">
        <v>73.5</v>
      </c>
      <c r="F1164" s="4">
        <v>176</v>
      </c>
      <c r="G1164" s="4">
        <f>AVERAGE(Table1_2[[#This Row],[Adult Mortality]],Table1_2[[#This Row],[infant deaths]])</f>
        <v>88.5</v>
      </c>
      <c r="H1164" s="4">
        <v>1</v>
      </c>
      <c r="I1164" s="4">
        <v>12.55</v>
      </c>
      <c r="J1164" s="4">
        <v>163.3433278</v>
      </c>
      <c r="K1164" s="3">
        <v>93</v>
      </c>
      <c r="L1164" s="4">
        <v>0</v>
      </c>
      <c r="M1164" s="4">
        <v>59.9</v>
      </c>
      <c r="N1164" s="4">
        <v>1</v>
      </c>
      <c r="O1164" s="4">
        <v>99</v>
      </c>
      <c r="P1164" s="4">
        <v>7.51</v>
      </c>
      <c r="Q1164" s="4">
        <v>99</v>
      </c>
      <c r="R1164" s="4">
        <v>0.1</v>
      </c>
      <c r="S1164" s="4">
        <v>13842.6549</v>
      </c>
      <c r="T1164" s="4">
        <v>15578</v>
      </c>
      <c r="U1164" s="4">
        <v>1.9</v>
      </c>
      <c r="V1164" s="4">
        <v>1.9</v>
      </c>
      <c r="W1164" s="4">
        <v>0.80900000000000005</v>
      </c>
      <c r="X1164" s="4">
        <v>15.3</v>
      </c>
      <c r="Y1164" s="4"/>
    </row>
    <row r="1165" spans="1:25" x14ac:dyDescent="0.3">
      <c r="A1165" s="4" t="s">
        <v>98</v>
      </c>
      <c r="B1165" s="4">
        <v>2006</v>
      </c>
      <c r="C1165" s="4" t="s">
        <v>31</v>
      </c>
      <c r="D1165" s="4" t="str">
        <f>IF(Table1_2[[#This Row],[Life Span ]]&lt;65,"Low",IF(Table1_2[[#This Row],[Life Span ]]&lt;75,"Medium","High"))</f>
        <v>Medium</v>
      </c>
      <c r="E1165" s="4">
        <v>73.400000000000006</v>
      </c>
      <c r="F1165" s="4">
        <v>177</v>
      </c>
      <c r="G1165" s="4">
        <f>AVERAGE(Table1_2[[#This Row],[Adult Mortality]],Table1_2[[#This Row],[infant deaths]])</f>
        <v>89</v>
      </c>
      <c r="H1165" s="4">
        <v>1</v>
      </c>
      <c r="I1165" s="4">
        <v>13.16</v>
      </c>
      <c r="J1165" s="4">
        <v>1299.459306</v>
      </c>
      <c r="K1165" s="3">
        <v>93</v>
      </c>
      <c r="L1165" s="4">
        <v>1</v>
      </c>
      <c r="M1165" s="4">
        <v>59.3</v>
      </c>
      <c r="N1165" s="4">
        <v>1</v>
      </c>
      <c r="O1165" s="4">
        <v>99</v>
      </c>
      <c r="P1165" s="4">
        <v>8.1</v>
      </c>
      <c r="Q1165" s="4">
        <v>99</v>
      </c>
      <c r="R1165" s="4">
        <v>0.1</v>
      </c>
      <c r="S1165" s="4">
        <v>11398.76584</v>
      </c>
      <c r="T1165" s="4">
        <v>17137</v>
      </c>
      <c r="U1165" s="4">
        <v>2</v>
      </c>
      <c r="V1165" s="4">
        <v>2</v>
      </c>
      <c r="W1165" s="4">
        <v>0.80200000000000005</v>
      </c>
      <c r="X1165" s="4">
        <v>15.2</v>
      </c>
      <c r="Y1165" s="4"/>
    </row>
    <row r="1166" spans="1:25" x14ac:dyDescent="0.3">
      <c r="A1166" s="4" t="s">
        <v>98</v>
      </c>
      <c r="B1166" s="4">
        <v>2005</v>
      </c>
      <c r="C1166" s="4" t="s">
        <v>31</v>
      </c>
      <c r="D1166" s="4" t="str">
        <f>IF(Table1_2[[#This Row],[Life Span ]]&lt;65,"Low",IF(Table1_2[[#This Row],[Life Span ]]&lt;75,"Medium","High"))</f>
        <v>Medium</v>
      </c>
      <c r="E1166" s="4">
        <v>72.900000000000006</v>
      </c>
      <c r="F1166" s="4">
        <v>182</v>
      </c>
      <c r="G1166" s="4">
        <f>AVERAGE(Table1_2[[#This Row],[Adult Mortality]],Table1_2[[#This Row],[infant deaths]])</f>
        <v>91.5</v>
      </c>
      <c r="H1166" s="4">
        <v>1</v>
      </c>
      <c r="I1166" s="4">
        <v>12.94</v>
      </c>
      <c r="J1166" s="4">
        <v>1317.08348</v>
      </c>
      <c r="K1166" s="3">
        <v>93</v>
      </c>
      <c r="L1166" s="4">
        <v>2</v>
      </c>
      <c r="M1166" s="4">
        <v>58.8</v>
      </c>
      <c r="N1166" s="4">
        <v>1</v>
      </c>
      <c r="O1166" s="4">
        <v>99</v>
      </c>
      <c r="P1166" s="4">
        <v>8.2799999999999994</v>
      </c>
      <c r="Q1166" s="4">
        <v>99</v>
      </c>
      <c r="R1166" s="4">
        <v>0.1</v>
      </c>
      <c r="S1166" s="4">
        <v>11161.724410000001</v>
      </c>
      <c r="T1166" s="4">
        <v>18765</v>
      </c>
      <c r="U1166" s="4">
        <v>2</v>
      </c>
      <c r="V1166" s="4">
        <v>2</v>
      </c>
      <c r="W1166" s="4">
        <v>0.79500000000000004</v>
      </c>
      <c r="X1166" s="4">
        <v>15</v>
      </c>
      <c r="Y1166" s="4"/>
    </row>
    <row r="1167" spans="1:25" x14ac:dyDescent="0.3">
      <c r="A1167" s="4" t="s">
        <v>98</v>
      </c>
      <c r="B1167" s="4">
        <v>2004</v>
      </c>
      <c r="C1167" s="4" t="s">
        <v>31</v>
      </c>
      <c r="D1167" s="4" t="str">
        <f>IF(Table1_2[[#This Row],[Life Span ]]&lt;65,"Low",IF(Table1_2[[#This Row],[Life Span ]]&lt;75,"Medium","High"))</f>
        <v>Medium</v>
      </c>
      <c r="E1167" s="4">
        <v>72.900000000000006</v>
      </c>
      <c r="F1167" s="4">
        <v>18</v>
      </c>
      <c r="G1167" s="4">
        <f>AVERAGE(Table1_2[[#This Row],[Adult Mortality]],Table1_2[[#This Row],[infant deaths]])</f>
        <v>9.5</v>
      </c>
      <c r="H1167" s="4">
        <v>1</v>
      </c>
      <c r="I1167" s="4">
        <v>13.28</v>
      </c>
      <c r="J1167" s="4">
        <v>146.8608016</v>
      </c>
      <c r="K1167" s="3">
        <v>93</v>
      </c>
      <c r="L1167" s="4">
        <v>0</v>
      </c>
      <c r="M1167" s="4">
        <v>58.2</v>
      </c>
      <c r="N1167" s="4">
        <v>1</v>
      </c>
      <c r="O1167" s="4">
        <v>99</v>
      </c>
      <c r="P1167" s="4">
        <v>8.8000000000000007</v>
      </c>
      <c r="Q1167" s="4">
        <v>99</v>
      </c>
      <c r="R1167" s="4">
        <v>0.1</v>
      </c>
      <c r="S1167" s="4">
        <v>1259.5265999999999</v>
      </c>
      <c r="T1167" s="4">
        <v>117146</v>
      </c>
      <c r="U1167" s="4">
        <v>2.1</v>
      </c>
      <c r="V1167" s="4">
        <v>2.1</v>
      </c>
      <c r="W1167" s="4">
        <v>0.79300000000000004</v>
      </c>
      <c r="X1167" s="4">
        <v>15.3</v>
      </c>
      <c r="Y1167" s="4"/>
    </row>
    <row r="1168" spans="1:25" x14ac:dyDescent="0.3">
      <c r="A1168" s="4" t="s">
        <v>98</v>
      </c>
      <c r="B1168" s="4">
        <v>2003</v>
      </c>
      <c r="C1168" s="4" t="s">
        <v>31</v>
      </c>
      <c r="D1168" s="4" t="str">
        <f>IF(Table1_2[[#This Row],[Life Span ]]&lt;65,"Low",IF(Table1_2[[#This Row],[Life Span ]]&lt;75,"Medium","High"))</f>
        <v>Medium</v>
      </c>
      <c r="E1168" s="4">
        <v>72.5</v>
      </c>
      <c r="F1168" s="4">
        <v>184</v>
      </c>
      <c r="G1168" s="4">
        <f>AVERAGE(Table1_2[[#This Row],[Adult Mortality]],Table1_2[[#This Row],[infant deaths]])</f>
        <v>92.5</v>
      </c>
      <c r="H1168" s="4">
        <v>1</v>
      </c>
      <c r="I1168" s="4">
        <v>13.24</v>
      </c>
      <c r="J1168" s="4">
        <v>1030.2202709999999</v>
      </c>
      <c r="K1168" s="3">
        <v>93</v>
      </c>
      <c r="L1168" s="4">
        <v>0</v>
      </c>
      <c r="M1168" s="4">
        <v>57.6</v>
      </c>
      <c r="N1168" s="4">
        <v>1</v>
      </c>
      <c r="O1168" s="4">
        <v>99</v>
      </c>
      <c r="P1168" s="4">
        <v>8.42</v>
      </c>
      <c r="Q1168" s="4">
        <v>99</v>
      </c>
      <c r="R1168" s="4">
        <v>0.1</v>
      </c>
      <c r="S1168" s="4">
        <v>8396.2532300000003</v>
      </c>
      <c r="T1168" s="4">
        <v>1129552</v>
      </c>
      <c r="U1168" s="4">
        <v>2.1</v>
      </c>
      <c r="V1168" s="4">
        <v>2.1</v>
      </c>
      <c r="W1168" s="4">
        <v>0.78400000000000003</v>
      </c>
      <c r="X1168" s="4">
        <v>14.9</v>
      </c>
      <c r="Y1168" s="4"/>
    </row>
    <row r="1169" spans="1:25" x14ac:dyDescent="0.3">
      <c r="A1169" s="4" t="s">
        <v>98</v>
      </c>
      <c r="B1169" s="4">
        <v>2002</v>
      </c>
      <c r="C1169" s="4" t="s">
        <v>31</v>
      </c>
      <c r="D1169" s="4" t="str">
        <f>IF(Table1_2[[#This Row],[Life Span ]]&lt;65,"Low",IF(Table1_2[[#This Row],[Life Span ]]&lt;75,"Medium","High"))</f>
        <v>Medium</v>
      </c>
      <c r="E1169" s="4">
        <v>72.5</v>
      </c>
      <c r="F1169" s="4">
        <v>184</v>
      </c>
      <c r="G1169" s="4">
        <f>AVERAGE(Table1_2[[#This Row],[Adult Mortality]],Table1_2[[#This Row],[infant deaths]])</f>
        <v>92.5</v>
      </c>
      <c r="H1169" s="4">
        <v>1</v>
      </c>
      <c r="I1169" s="4">
        <v>13.29</v>
      </c>
      <c r="J1169" s="4">
        <v>8.9861980500000005</v>
      </c>
      <c r="K1169" s="3">
        <v>93</v>
      </c>
      <c r="L1169" s="4">
        <v>0</v>
      </c>
      <c r="M1169" s="4">
        <v>57.1</v>
      </c>
      <c r="N1169" s="4">
        <v>1</v>
      </c>
      <c r="O1169" s="4">
        <v>98</v>
      </c>
      <c r="P1169" s="4">
        <v>7.47</v>
      </c>
      <c r="Q1169" s="4">
        <v>99</v>
      </c>
      <c r="R1169" s="4">
        <v>0.1</v>
      </c>
      <c r="S1169" s="4">
        <v>665.64430000000004</v>
      </c>
      <c r="T1169" s="4">
        <v>115868</v>
      </c>
      <c r="U1169" s="4">
        <v>2.2000000000000002</v>
      </c>
      <c r="V1169" s="4">
        <v>2.2000000000000002</v>
      </c>
      <c r="W1169" s="4">
        <v>0.77500000000000002</v>
      </c>
      <c r="X1169" s="4">
        <v>14.6</v>
      </c>
      <c r="Y1169" s="4"/>
    </row>
    <row r="1170" spans="1:25" x14ac:dyDescent="0.3">
      <c r="A1170" s="4" t="s">
        <v>98</v>
      </c>
      <c r="B1170" s="4">
        <v>2001</v>
      </c>
      <c r="C1170" s="4" t="s">
        <v>31</v>
      </c>
      <c r="D1170" s="4" t="str">
        <f>IF(Table1_2[[#This Row],[Life Span ]]&lt;65,"Low",IF(Table1_2[[#This Row],[Life Span ]]&lt;75,"Medium","High"))</f>
        <v>Medium</v>
      </c>
      <c r="E1170" s="4">
        <v>72.3</v>
      </c>
      <c r="F1170" s="4">
        <v>185</v>
      </c>
      <c r="G1170" s="4">
        <f>AVERAGE(Table1_2[[#This Row],[Adult Mortality]],Table1_2[[#This Row],[infant deaths]])</f>
        <v>93</v>
      </c>
      <c r="H1170" s="4">
        <v>1</v>
      </c>
      <c r="I1170" s="4">
        <v>13.18</v>
      </c>
      <c r="J1170" s="4">
        <v>7.6010924160000002</v>
      </c>
      <c r="K1170" s="3">
        <v>93</v>
      </c>
      <c r="L1170" s="4">
        <v>20</v>
      </c>
      <c r="M1170" s="4">
        <v>56.6</v>
      </c>
      <c r="N1170" s="4">
        <v>1</v>
      </c>
      <c r="O1170" s="4">
        <v>99</v>
      </c>
      <c r="P1170" s="4">
        <v>7.11</v>
      </c>
      <c r="Q1170" s="4">
        <v>99</v>
      </c>
      <c r="R1170" s="4">
        <v>0.1</v>
      </c>
      <c r="S1170" s="4">
        <v>527.85364000000004</v>
      </c>
      <c r="T1170" s="4">
        <v>1187576</v>
      </c>
      <c r="U1170" s="4">
        <v>2.2000000000000002</v>
      </c>
      <c r="V1170" s="4">
        <v>2.2000000000000002</v>
      </c>
      <c r="W1170" s="4">
        <v>0.76900000000000002</v>
      </c>
      <c r="X1170" s="4">
        <v>14.2</v>
      </c>
      <c r="Y1170" s="4"/>
    </row>
    <row r="1171" spans="1:25" x14ac:dyDescent="0.3">
      <c r="A1171" s="4" t="s">
        <v>98</v>
      </c>
      <c r="B1171" s="4">
        <v>2000</v>
      </c>
      <c r="C1171" s="4" t="s">
        <v>31</v>
      </c>
      <c r="D1171" s="4" t="str">
        <f>IF(Table1_2[[#This Row],[Life Span ]]&lt;65,"Low",IF(Table1_2[[#This Row],[Life Span ]]&lt;75,"Medium","High"))</f>
        <v>Medium</v>
      </c>
      <c r="E1171" s="4">
        <v>71.7</v>
      </c>
      <c r="F1171" s="4">
        <v>193</v>
      </c>
      <c r="G1171" s="4">
        <f>AVERAGE(Table1_2[[#This Row],[Adult Mortality]],Table1_2[[#This Row],[infant deaths]])</f>
        <v>97</v>
      </c>
      <c r="H1171" s="4">
        <v>1</v>
      </c>
      <c r="I1171" s="4">
        <v>12.22</v>
      </c>
      <c r="J1171" s="4">
        <v>75.362514059999995</v>
      </c>
      <c r="K1171" s="3">
        <v>93</v>
      </c>
      <c r="L1171" s="4">
        <v>1</v>
      </c>
      <c r="M1171" s="4">
        <v>56.1</v>
      </c>
      <c r="N1171" s="4">
        <v>1</v>
      </c>
      <c r="O1171" s="4">
        <v>99</v>
      </c>
      <c r="P1171" s="4">
        <v>7.6</v>
      </c>
      <c r="Q1171" s="4">
        <v>99</v>
      </c>
      <c r="R1171" s="4">
        <v>0.1</v>
      </c>
      <c r="S1171" s="4">
        <v>4623.4671200000003</v>
      </c>
      <c r="T1171" s="4">
        <v>121971</v>
      </c>
      <c r="U1171" s="4">
        <v>2.2999999999999998</v>
      </c>
      <c r="V1171" s="4">
        <v>2.2999999999999998</v>
      </c>
      <c r="W1171" s="4">
        <v>0.76100000000000001</v>
      </c>
      <c r="X1171" s="4">
        <v>13.9</v>
      </c>
      <c r="Y1171" s="4"/>
    </row>
    <row r="1172" spans="1:25" x14ac:dyDescent="0.3">
      <c r="A1172" s="4" t="s">
        <v>99</v>
      </c>
      <c r="B1172" s="4">
        <v>2015</v>
      </c>
      <c r="C1172" s="4" t="s">
        <v>31</v>
      </c>
      <c r="D1172" s="4" t="str">
        <f>IF(Table1_2[[#This Row],[Life Span ]]&lt;65,"Low",IF(Table1_2[[#This Row],[Life Span ]]&lt;75,"Medium","High"))</f>
        <v>High</v>
      </c>
      <c r="E1172" s="4">
        <v>82.7</v>
      </c>
      <c r="F1172" s="4">
        <v>49</v>
      </c>
      <c r="G1172" s="4">
        <f>AVERAGE(Table1_2[[#This Row],[Adult Mortality]],Table1_2[[#This Row],[infant deaths]])</f>
        <v>24.5</v>
      </c>
      <c r="H1172" s="4">
        <v>0</v>
      </c>
      <c r="I1172" s="4">
        <v>7.45</v>
      </c>
      <c r="J1172" s="4">
        <v>0</v>
      </c>
      <c r="K1172" s="3">
        <v>93</v>
      </c>
      <c r="L1172" s="4">
        <v>0</v>
      </c>
      <c r="M1172" s="4">
        <v>61</v>
      </c>
      <c r="N1172" s="4">
        <v>0</v>
      </c>
      <c r="O1172" s="4">
        <v>92</v>
      </c>
      <c r="P1172" s="4">
        <v>7.6</v>
      </c>
      <c r="Q1172" s="4">
        <v>92</v>
      </c>
      <c r="R1172" s="4">
        <v>0.1</v>
      </c>
      <c r="S1172" s="4">
        <v>5734.4435999999996</v>
      </c>
      <c r="T1172" s="4">
        <v>33815</v>
      </c>
      <c r="U1172" s="4">
        <v>1</v>
      </c>
      <c r="V1172" s="4">
        <v>0.9</v>
      </c>
      <c r="W1172" s="4">
        <v>0.91900000000000004</v>
      </c>
      <c r="X1172" s="4">
        <v>19</v>
      </c>
      <c r="Y1172" s="4"/>
    </row>
    <row r="1173" spans="1:25" x14ac:dyDescent="0.3">
      <c r="A1173" s="4" t="s">
        <v>99</v>
      </c>
      <c r="B1173" s="4">
        <v>2014</v>
      </c>
      <c r="C1173" s="4" t="s">
        <v>31</v>
      </c>
      <c r="D1173" s="4" t="str">
        <f>IF(Table1_2[[#This Row],[Life Span ]]&lt;65,"Low",IF(Table1_2[[#This Row],[Life Span ]]&lt;75,"Medium","High"))</f>
        <v>High</v>
      </c>
      <c r="E1173" s="4">
        <v>82.5</v>
      </c>
      <c r="F1173" s="4">
        <v>49</v>
      </c>
      <c r="G1173" s="4">
        <f>AVERAGE(Table1_2[[#This Row],[Adult Mortality]],Table1_2[[#This Row],[infant deaths]])</f>
        <v>24.5</v>
      </c>
      <c r="H1173" s="4">
        <v>0</v>
      </c>
      <c r="I1173" s="4">
        <v>7.45</v>
      </c>
      <c r="J1173" s="4">
        <v>8254.0207630000004</v>
      </c>
      <c r="K1173" s="3">
        <v>93</v>
      </c>
      <c r="L1173" s="4">
        <v>0</v>
      </c>
      <c r="M1173" s="4">
        <v>6.6</v>
      </c>
      <c r="N1173" s="4">
        <v>0</v>
      </c>
      <c r="O1173" s="4">
        <v>9</v>
      </c>
      <c r="P1173" s="4">
        <v>8.86</v>
      </c>
      <c r="Q1173" s="4">
        <v>9</v>
      </c>
      <c r="R1173" s="4">
        <v>0.1</v>
      </c>
      <c r="S1173" s="4">
        <v>52473.113559999998</v>
      </c>
      <c r="T1173" s="4">
        <v>327386</v>
      </c>
      <c r="U1173" s="4">
        <v>1</v>
      </c>
      <c r="V1173" s="4">
        <v>0.9</v>
      </c>
      <c r="W1173" s="4">
        <v>0.91500000000000004</v>
      </c>
      <c r="X1173" s="4">
        <v>19</v>
      </c>
      <c r="Y1173" s="4"/>
    </row>
    <row r="1174" spans="1:25" x14ac:dyDescent="0.3">
      <c r="A1174" s="4" t="s">
        <v>99</v>
      </c>
      <c r="B1174" s="4">
        <v>2013</v>
      </c>
      <c r="C1174" s="4" t="s">
        <v>31</v>
      </c>
      <c r="D1174" s="4" t="str">
        <f>IF(Table1_2[[#This Row],[Life Span ]]&lt;65,"Low",IF(Table1_2[[#This Row],[Life Span ]]&lt;75,"Medium","High"))</f>
        <v>High</v>
      </c>
      <c r="E1174" s="4">
        <v>82.4</v>
      </c>
      <c r="F1174" s="4">
        <v>5</v>
      </c>
      <c r="G1174" s="4">
        <f>AVERAGE(Table1_2[[#This Row],[Adult Mortality]],Table1_2[[#This Row],[infant deaths]])</f>
        <v>2.5</v>
      </c>
      <c r="H1174" s="4">
        <v>0</v>
      </c>
      <c r="I1174" s="4">
        <v>7.31</v>
      </c>
      <c r="J1174" s="4">
        <v>764.5440691</v>
      </c>
      <c r="K1174" s="3">
        <v>93</v>
      </c>
      <c r="L1174" s="4">
        <v>0</v>
      </c>
      <c r="M1174" s="4">
        <v>6.2</v>
      </c>
      <c r="N1174" s="4">
        <v>0</v>
      </c>
      <c r="O1174" s="4">
        <v>91</v>
      </c>
      <c r="P1174" s="4">
        <v>8.75</v>
      </c>
      <c r="Q1174" s="4">
        <v>91</v>
      </c>
      <c r="R1174" s="4">
        <v>0.1</v>
      </c>
      <c r="S1174" s="4">
        <v>4781.3887999999997</v>
      </c>
      <c r="T1174" s="4">
        <v>323764</v>
      </c>
      <c r="U1174" s="4">
        <v>1</v>
      </c>
      <c r="V1174" s="4">
        <v>0.9</v>
      </c>
      <c r="W1174" s="4">
        <v>0.90700000000000003</v>
      </c>
      <c r="X1174" s="4">
        <v>19</v>
      </c>
      <c r="Y1174" s="4"/>
    </row>
    <row r="1175" spans="1:25" x14ac:dyDescent="0.3">
      <c r="A1175" s="4" t="s">
        <v>99</v>
      </c>
      <c r="B1175" s="4">
        <v>2012</v>
      </c>
      <c r="C1175" s="4" t="s">
        <v>31</v>
      </c>
      <c r="D1175" s="4" t="str">
        <f>IF(Table1_2[[#This Row],[Life Span ]]&lt;65,"Low",IF(Table1_2[[#This Row],[Life Span ]]&lt;75,"Medium","High"))</f>
        <v>High</v>
      </c>
      <c r="E1175" s="4">
        <v>82.5</v>
      </c>
      <c r="F1175" s="4">
        <v>5</v>
      </c>
      <c r="G1175" s="4">
        <f>AVERAGE(Table1_2[[#This Row],[Adult Mortality]],Table1_2[[#This Row],[infant deaths]])</f>
        <v>2.5</v>
      </c>
      <c r="H1175" s="4">
        <v>0</v>
      </c>
      <c r="I1175" s="4">
        <v>7.81</v>
      </c>
      <c r="J1175" s="4">
        <v>6818.5464069999998</v>
      </c>
      <c r="K1175" s="3">
        <v>93</v>
      </c>
      <c r="L1175" s="4">
        <v>0</v>
      </c>
      <c r="M1175" s="4">
        <v>59.7</v>
      </c>
      <c r="N1175" s="4">
        <v>0</v>
      </c>
      <c r="O1175" s="4">
        <v>89</v>
      </c>
      <c r="P1175" s="4">
        <v>8.68</v>
      </c>
      <c r="Q1175" s="4">
        <v>89</v>
      </c>
      <c r="R1175" s="4">
        <v>0.1</v>
      </c>
      <c r="S1175" s="4">
        <v>44333.851799999997</v>
      </c>
      <c r="T1175" s="4">
        <v>32716</v>
      </c>
      <c r="U1175" s="4">
        <v>1</v>
      </c>
      <c r="V1175" s="4">
        <v>0.9</v>
      </c>
      <c r="W1175" s="4">
        <v>0.90100000000000002</v>
      </c>
      <c r="X1175" s="4">
        <v>18.7</v>
      </c>
      <c r="Y1175" s="4"/>
    </row>
    <row r="1176" spans="1:25" x14ac:dyDescent="0.3">
      <c r="A1176" s="4" t="s">
        <v>99</v>
      </c>
      <c r="B1176" s="4">
        <v>2011</v>
      </c>
      <c r="C1176" s="4" t="s">
        <v>31</v>
      </c>
      <c r="D1176" s="4" t="str">
        <f>IF(Table1_2[[#This Row],[Life Span ]]&lt;65,"Low",IF(Table1_2[[#This Row],[Life Span ]]&lt;75,"Medium","High"))</f>
        <v>High</v>
      </c>
      <c r="E1176" s="4">
        <v>82.1</v>
      </c>
      <c r="F1176" s="4">
        <v>51</v>
      </c>
      <c r="G1176" s="4">
        <f>AVERAGE(Table1_2[[#This Row],[Adult Mortality]],Table1_2[[#This Row],[infant deaths]])</f>
        <v>25.5</v>
      </c>
      <c r="H1176" s="4">
        <v>0</v>
      </c>
      <c r="I1176" s="4">
        <v>8.1300000000000008</v>
      </c>
      <c r="J1176" s="4">
        <v>7.0480925000000001</v>
      </c>
      <c r="K1176" s="3">
        <v>93</v>
      </c>
      <c r="L1176" s="4">
        <v>0</v>
      </c>
      <c r="M1176" s="4">
        <v>59.3</v>
      </c>
      <c r="N1176" s="4">
        <v>0</v>
      </c>
      <c r="O1176" s="4">
        <v>95</v>
      </c>
      <c r="P1176" s="4">
        <v>8.65</v>
      </c>
      <c r="Q1176" s="4">
        <v>95</v>
      </c>
      <c r="R1176" s="4">
        <v>0.1</v>
      </c>
      <c r="S1176" s="4">
        <v>46.216999999999999</v>
      </c>
      <c r="T1176" s="4">
        <v>31914</v>
      </c>
      <c r="U1176" s="4">
        <v>0.9</v>
      </c>
      <c r="V1176" s="4">
        <v>0.9</v>
      </c>
      <c r="W1176" s="4">
        <v>0.89400000000000002</v>
      </c>
      <c r="X1176" s="4">
        <v>18.600000000000001</v>
      </c>
      <c r="Y1176" s="4"/>
    </row>
    <row r="1177" spans="1:25" x14ac:dyDescent="0.3">
      <c r="A1177" s="4" t="s">
        <v>99</v>
      </c>
      <c r="B1177" s="4">
        <v>2010</v>
      </c>
      <c r="C1177" s="4" t="s">
        <v>31</v>
      </c>
      <c r="D1177" s="4" t="str">
        <f>IF(Table1_2[[#This Row],[Life Span ]]&lt;65,"Low",IF(Table1_2[[#This Row],[Life Span ]]&lt;75,"Medium","High"))</f>
        <v>High</v>
      </c>
      <c r="E1177" s="4">
        <v>81.8</v>
      </c>
      <c r="F1177" s="4">
        <v>53</v>
      </c>
      <c r="G1177" s="4">
        <f>AVERAGE(Table1_2[[#This Row],[Adult Mortality]],Table1_2[[#This Row],[infant deaths]])</f>
        <v>26.5</v>
      </c>
      <c r="H1177" s="4">
        <v>0</v>
      </c>
      <c r="I1177" s="4">
        <v>8.25</v>
      </c>
      <c r="J1177" s="4">
        <v>6005.5757629999998</v>
      </c>
      <c r="K1177" s="3">
        <v>93</v>
      </c>
      <c r="L1177" s="4">
        <v>0</v>
      </c>
      <c r="M1177" s="4">
        <v>58.9</v>
      </c>
      <c r="N1177" s="4">
        <v>0</v>
      </c>
      <c r="O1177" s="4">
        <v>96</v>
      </c>
      <c r="P1177" s="4">
        <v>8.86</v>
      </c>
      <c r="Q1177" s="4">
        <v>96</v>
      </c>
      <c r="R1177" s="4">
        <v>0.1</v>
      </c>
      <c r="S1177" s="4">
        <v>41676.445269999997</v>
      </c>
      <c r="T1177" s="4">
        <v>31841</v>
      </c>
      <c r="U1177" s="4">
        <v>0.9</v>
      </c>
      <c r="V1177" s="4">
        <v>0.9</v>
      </c>
      <c r="W1177" s="4">
        <v>0.89400000000000002</v>
      </c>
      <c r="X1177" s="4">
        <v>18.399999999999999</v>
      </c>
      <c r="Y1177" s="4"/>
    </row>
    <row r="1178" spans="1:25" x14ac:dyDescent="0.3">
      <c r="A1178" s="4" t="s">
        <v>99</v>
      </c>
      <c r="B1178" s="4">
        <v>2009</v>
      </c>
      <c r="C1178" s="4" t="s">
        <v>31</v>
      </c>
      <c r="D1178" s="4" t="str">
        <f>IF(Table1_2[[#This Row],[Life Span ]]&lt;65,"Low",IF(Table1_2[[#This Row],[Life Span ]]&lt;75,"Medium","High"))</f>
        <v>High</v>
      </c>
      <c r="E1178" s="4">
        <v>81.599999999999994</v>
      </c>
      <c r="F1178" s="4">
        <v>55</v>
      </c>
      <c r="G1178" s="4">
        <f>AVERAGE(Table1_2[[#This Row],[Adult Mortality]],Table1_2[[#This Row],[infant deaths]])</f>
        <v>27.5</v>
      </c>
      <c r="H1178" s="4">
        <v>0</v>
      </c>
      <c r="I1178" s="4">
        <v>10.220000000000001</v>
      </c>
      <c r="J1178" s="4">
        <v>687.57763580000005</v>
      </c>
      <c r="K1178" s="3">
        <v>93</v>
      </c>
      <c r="L1178" s="4">
        <v>0</v>
      </c>
      <c r="M1178" s="4">
        <v>58.5</v>
      </c>
      <c r="N1178" s="4">
        <v>0</v>
      </c>
      <c r="O1178" s="4">
        <v>96</v>
      </c>
      <c r="P1178" s="4">
        <v>9.1199999999999992</v>
      </c>
      <c r="Q1178" s="4">
        <v>96</v>
      </c>
      <c r="R1178" s="4">
        <v>0.1</v>
      </c>
      <c r="S1178" s="4">
        <v>4461.8925099999997</v>
      </c>
      <c r="T1178" s="4">
        <v>318499</v>
      </c>
      <c r="U1178" s="4">
        <v>0.9</v>
      </c>
      <c r="V1178" s="4">
        <v>0.9</v>
      </c>
      <c r="W1178" s="4">
        <v>0.89400000000000002</v>
      </c>
      <c r="X1178" s="4">
        <v>18.399999999999999</v>
      </c>
      <c r="Y1178" s="4"/>
    </row>
    <row r="1179" spans="1:25" x14ac:dyDescent="0.3">
      <c r="A1179" s="4" t="s">
        <v>99</v>
      </c>
      <c r="B1179" s="4">
        <v>2008</v>
      </c>
      <c r="C1179" s="4" t="s">
        <v>31</v>
      </c>
      <c r="D1179" s="4" t="str">
        <f>IF(Table1_2[[#This Row],[Life Span ]]&lt;65,"Low",IF(Table1_2[[#This Row],[Life Span ]]&lt;75,"Medium","High"))</f>
        <v>High</v>
      </c>
      <c r="E1179" s="4">
        <v>81.400000000000006</v>
      </c>
      <c r="F1179" s="4">
        <v>58</v>
      </c>
      <c r="G1179" s="4">
        <f>AVERAGE(Table1_2[[#This Row],[Adult Mortality]],Table1_2[[#This Row],[infant deaths]])</f>
        <v>29</v>
      </c>
      <c r="H1179" s="4">
        <v>0</v>
      </c>
      <c r="I1179" s="4">
        <v>8.49</v>
      </c>
      <c r="J1179" s="4">
        <v>7613.8149990000002</v>
      </c>
      <c r="K1179" s="3">
        <v>93</v>
      </c>
      <c r="L1179" s="4">
        <v>0</v>
      </c>
      <c r="M1179" s="4">
        <v>58.1</v>
      </c>
      <c r="N1179" s="4">
        <v>0</v>
      </c>
      <c r="O1179" s="4">
        <v>98</v>
      </c>
      <c r="P1179" s="4">
        <v>8.8000000000000007</v>
      </c>
      <c r="Q1179" s="4">
        <v>98</v>
      </c>
      <c r="R1179" s="4">
        <v>0.1</v>
      </c>
      <c r="S1179" s="4">
        <v>55575.291960000002</v>
      </c>
      <c r="T1179" s="4">
        <v>317414</v>
      </c>
      <c r="U1179" s="4">
        <v>0.9</v>
      </c>
      <c r="V1179" s="4">
        <v>0.9</v>
      </c>
      <c r="W1179" s="4">
        <v>0.89200000000000002</v>
      </c>
      <c r="X1179" s="4">
        <v>18.2</v>
      </c>
      <c r="Y1179" s="4"/>
    </row>
    <row r="1180" spans="1:25" x14ac:dyDescent="0.3">
      <c r="A1180" s="4" t="s">
        <v>99</v>
      </c>
      <c r="B1180" s="4">
        <v>2007</v>
      </c>
      <c r="C1180" s="4" t="s">
        <v>31</v>
      </c>
      <c r="D1180" s="4" t="str">
        <f>IF(Table1_2[[#This Row],[Life Span ]]&lt;65,"Low",IF(Table1_2[[#This Row],[Life Span ]]&lt;75,"Medium","High"))</f>
        <v>High</v>
      </c>
      <c r="E1180" s="4">
        <v>81.3</v>
      </c>
      <c r="F1180" s="4">
        <v>59</v>
      </c>
      <c r="G1180" s="4">
        <f>AVERAGE(Table1_2[[#This Row],[Adult Mortality]],Table1_2[[#This Row],[infant deaths]])</f>
        <v>29.5</v>
      </c>
      <c r="H1180" s="4">
        <v>0</v>
      </c>
      <c r="I1180" s="4">
        <v>7.53</v>
      </c>
      <c r="J1180" s="4">
        <v>12042.97366</v>
      </c>
      <c r="K1180" s="3">
        <v>93</v>
      </c>
      <c r="L1180" s="4">
        <v>0</v>
      </c>
      <c r="M1180" s="4">
        <v>57.8</v>
      </c>
      <c r="N1180" s="4">
        <v>0</v>
      </c>
      <c r="O1180" s="4">
        <v>97</v>
      </c>
      <c r="P1180" s="4">
        <v>8.75</v>
      </c>
      <c r="Q1180" s="4">
        <v>97</v>
      </c>
      <c r="R1180" s="4">
        <v>0.1</v>
      </c>
      <c r="S1180" s="4">
        <v>68348.318169999999</v>
      </c>
      <c r="T1180" s="4">
        <v>311566</v>
      </c>
      <c r="U1180" s="4">
        <v>0.9</v>
      </c>
      <c r="V1180" s="4">
        <v>0.9</v>
      </c>
      <c r="W1180" s="4">
        <v>0.88700000000000001</v>
      </c>
      <c r="X1180" s="4">
        <v>18.2</v>
      </c>
      <c r="Y1180" s="4"/>
    </row>
    <row r="1181" spans="1:25" x14ac:dyDescent="0.3">
      <c r="A1181" s="4" t="s">
        <v>99</v>
      </c>
      <c r="B1181" s="4">
        <v>2006</v>
      </c>
      <c r="C1181" s="4" t="s">
        <v>31</v>
      </c>
      <c r="D1181" s="4" t="str">
        <f>IF(Table1_2[[#This Row],[Life Span ]]&lt;65,"Low",IF(Table1_2[[#This Row],[Life Span ]]&lt;75,"Medium","High"))</f>
        <v>High</v>
      </c>
      <c r="E1181" s="4">
        <v>81.099999999999994</v>
      </c>
      <c r="F1181" s="4">
        <v>61</v>
      </c>
      <c r="G1181" s="4">
        <f>AVERAGE(Table1_2[[#This Row],[Adult Mortality]],Table1_2[[#This Row],[infant deaths]])</f>
        <v>30.5</v>
      </c>
      <c r="H1181" s="4">
        <v>0</v>
      </c>
      <c r="I1181" s="4">
        <v>7.2</v>
      </c>
      <c r="J1181" s="4">
        <v>1003.139804</v>
      </c>
      <c r="K1181" s="3">
        <v>93</v>
      </c>
      <c r="L1181" s="4">
        <v>0</v>
      </c>
      <c r="M1181" s="4">
        <v>57.4</v>
      </c>
      <c r="N1181" s="4">
        <v>0</v>
      </c>
      <c r="O1181" s="4">
        <v>97</v>
      </c>
      <c r="P1181" s="4">
        <v>8.9600000000000009</v>
      </c>
      <c r="Q1181" s="4">
        <v>97</v>
      </c>
      <c r="R1181" s="4">
        <v>0.1</v>
      </c>
      <c r="S1181" s="4">
        <v>5613.54115</v>
      </c>
      <c r="T1181" s="4">
        <v>33782</v>
      </c>
      <c r="U1181" s="4">
        <v>0.9</v>
      </c>
      <c r="V1181" s="4">
        <v>0.9</v>
      </c>
      <c r="W1181" s="4">
        <v>0.88400000000000001</v>
      </c>
      <c r="X1181" s="4">
        <v>18.100000000000001</v>
      </c>
      <c r="Y1181" s="4"/>
    </row>
    <row r="1182" spans="1:25" x14ac:dyDescent="0.3">
      <c r="A1182" s="4" t="s">
        <v>99</v>
      </c>
      <c r="B1182" s="4">
        <v>2005</v>
      </c>
      <c r="C1182" s="4" t="s">
        <v>31</v>
      </c>
      <c r="D1182" s="4" t="str">
        <f>IF(Table1_2[[#This Row],[Life Span ]]&lt;65,"Low",IF(Table1_2[[#This Row],[Life Span ]]&lt;75,"Medium","High"))</f>
        <v>High</v>
      </c>
      <c r="E1182" s="4">
        <v>81</v>
      </c>
      <c r="F1182" s="4">
        <v>62</v>
      </c>
      <c r="G1182" s="4">
        <f>AVERAGE(Table1_2[[#This Row],[Adult Mortality]],Table1_2[[#This Row],[infant deaths]])</f>
        <v>31</v>
      </c>
      <c r="H1182" s="4">
        <v>0</v>
      </c>
      <c r="I1182" s="4">
        <v>7.05</v>
      </c>
      <c r="J1182" s="4">
        <v>10631.20379</v>
      </c>
      <c r="K1182" s="3">
        <v>93</v>
      </c>
      <c r="L1182" s="4">
        <v>0</v>
      </c>
      <c r="M1182" s="4">
        <v>56.9</v>
      </c>
      <c r="N1182" s="4">
        <v>0</v>
      </c>
      <c r="O1182" s="4">
        <v>95</v>
      </c>
      <c r="P1182" s="4">
        <v>9.2100000000000009</v>
      </c>
      <c r="Q1182" s="4">
        <v>95</v>
      </c>
      <c r="R1182" s="4">
        <v>0.1</v>
      </c>
      <c r="S1182" s="4">
        <v>56249.755499999999</v>
      </c>
      <c r="T1182" s="4">
        <v>296734</v>
      </c>
      <c r="U1182" s="4">
        <v>0.9</v>
      </c>
      <c r="V1182" s="4">
        <v>0.9</v>
      </c>
      <c r="W1182" s="4">
        <v>0.879</v>
      </c>
      <c r="X1182" s="4">
        <v>17.899999999999999</v>
      </c>
      <c r="Y1182" s="4"/>
    </row>
    <row r="1183" spans="1:25" x14ac:dyDescent="0.3">
      <c r="A1183" s="4" t="s">
        <v>99</v>
      </c>
      <c r="B1183" s="4">
        <v>2004</v>
      </c>
      <c r="C1183" s="4" t="s">
        <v>31</v>
      </c>
      <c r="D1183" s="4" t="str">
        <f>IF(Table1_2[[#This Row],[Life Span ]]&lt;65,"Low",IF(Table1_2[[#This Row],[Life Span ]]&lt;75,"Medium","High"))</f>
        <v>High</v>
      </c>
      <c r="E1183" s="4">
        <v>88</v>
      </c>
      <c r="F1183" s="4">
        <v>65</v>
      </c>
      <c r="G1183" s="4">
        <f>AVERAGE(Table1_2[[#This Row],[Adult Mortality]],Table1_2[[#This Row],[infant deaths]])</f>
        <v>32.5</v>
      </c>
      <c r="H1183" s="4">
        <v>0</v>
      </c>
      <c r="I1183" s="4">
        <v>6.79</v>
      </c>
      <c r="J1183" s="4">
        <v>8506.1014429999996</v>
      </c>
      <c r="K1183" s="3">
        <v>93</v>
      </c>
      <c r="L1183" s="4">
        <v>0</v>
      </c>
      <c r="M1183" s="4">
        <v>56.5</v>
      </c>
      <c r="N1183" s="4">
        <v>0</v>
      </c>
      <c r="O1183" s="4">
        <v>99</v>
      </c>
      <c r="P1183" s="4">
        <v>9.59</v>
      </c>
      <c r="Q1183" s="4">
        <v>99</v>
      </c>
      <c r="R1183" s="4">
        <v>0.1</v>
      </c>
      <c r="S1183" s="4">
        <v>46917.27216</v>
      </c>
      <c r="T1183" s="4">
        <v>29274</v>
      </c>
      <c r="U1183" s="4">
        <v>1</v>
      </c>
      <c r="V1183" s="4">
        <v>0.9</v>
      </c>
      <c r="W1183" s="4">
        <v>0.873</v>
      </c>
      <c r="X1183" s="4">
        <v>18.3</v>
      </c>
      <c r="Y1183" s="4"/>
    </row>
    <row r="1184" spans="1:25" x14ac:dyDescent="0.3">
      <c r="A1184" s="4" t="s">
        <v>99</v>
      </c>
      <c r="B1184" s="4">
        <v>2003</v>
      </c>
      <c r="C1184" s="4" t="s">
        <v>31</v>
      </c>
      <c r="D1184" s="4" t="str">
        <f>IF(Table1_2[[#This Row],[Life Span ]]&lt;65,"Low",IF(Table1_2[[#This Row],[Life Span ]]&lt;75,"Medium","High"))</f>
        <v>High</v>
      </c>
      <c r="E1184" s="4">
        <v>87</v>
      </c>
      <c r="F1184" s="4">
        <v>65</v>
      </c>
      <c r="G1184" s="4">
        <f>AVERAGE(Table1_2[[#This Row],[Adult Mortality]],Table1_2[[#This Row],[infant deaths]])</f>
        <v>32.5</v>
      </c>
      <c r="H1184" s="4">
        <v>0</v>
      </c>
      <c r="I1184" s="4">
        <v>6.61</v>
      </c>
      <c r="J1184" s="4">
        <v>725.48531609999998</v>
      </c>
      <c r="K1184" s="3">
        <v>93</v>
      </c>
      <c r="L1184" s="4">
        <v>0</v>
      </c>
      <c r="M1184" s="4">
        <v>55.9</v>
      </c>
      <c r="N1184" s="4">
        <v>0</v>
      </c>
      <c r="O1184" s="4">
        <v>97</v>
      </c>
      <c r="P1184" s="4">
        <v>1.7</v>
      </c>
      <c r="Q1184" s="4">
        <v>97</v>
      </c>
      <c r="R1184" s="4">
        <v>0.1</v>
      </c>
      <c r="S1184" s="4">
        <v>3944.9989999999998</v>
      </c>
      <c r="T1184" s="4">
        <v>289521</v>
      </c>
      <c r="U1184" s="4">
        <v>1</v>
      </c>
      <c r="V1184" s="4">
        <v>0.9</v>
      </c>
      <c r="W1184" s="4">
        <v>0.86599999999999999</v>
      </c>
      <c r="X1184" s="4">
        <v>17.600000000000001</v>
      </c>
      <c r="Y1184" s="4"/>
    </row>
    <row r="1185" spans="1:25" x14ac:dyDescent="0.3">
      <c r="A1185" s="4" t="s">
        <v>99</v>
      </c>
      <c r="B1185" s="4">
        <v>2002</v>
      </c>
      <c r="C1185" s="4" t="s">
        <v>31</v>
      </c>
      <c r="D1185" s="4" t="str">
        <f>IF(Table1_2[[#This Row],[Life Span ]]&lt;65,"Low",IF(Table1_2[[#This Row],[Life Span ]]&lt;75,"Medium","High"))</f>
        <v>High</v>
      </c>
      <c r="E1185" s="4">
        <v>84</v>
      </c>
      <c r="F1185" s="4">
        <v>7</v>
      </c>
      <c r="G1185" s="4">
        <f>AVERAGE(Table1_2[[#This Row],[Adult Mortality]],Table1_2[[#This Row],[infant deaths]])</f>
        <v>3.5</v>
      </c>
      <c r="H1185" s="4">
        <v>0</v>
      </c>
      <c r="I1185" s="4">
        <v>6.61</v>
      </c>
      <c r="J1185" s="4">
        <v>5948.0967769999997</v>
      </c>
      <c r="K1185" s="3">
        <v>93</v>
      </c>
      <c r="L1185" s="4">
        <v>0</v>
      </c>
      <c r="M1185" s="4">
        <v>55.4</v>
      </c>
      <c r="N1185" s="4">
        <v>0</v>
      </c>
      <c r="O1185" s="4">
        <v>95</v>
      </c>
      <c r="P1185" s="4">
        <v>9.86</v>
      </c>
      <c r="Q1185" s="4">
        <v>95</v>
      </c>
      <c r="R1185" s="4">
        <v>0.1</v>
      </c>
      <c r="S1185" s="4">
        <v>31996.217199999999</v>
      </c>
      <c r="T1185" s="4">
        <v>287523</v>
      </c>
      <c r="U1185" s="4">
        <v>1</v>
      </c>
      <c r="V1185" s="4">
        <v>0.9</v>
      </c>
      <c r="W1185" s="4">
        <v>0.85899999999999999</v>
      </c>
      <c r="X1185" s="4">
        <v>17.2</v>
      </c>
      <c r="Y1185" s="4"/>
    </row>
    <row r="1186" spans="1:25" x14ac:dyDescent="0.3">
      <c r="A1186" s="4" t="s">
        <v>99</v>
      </c>
      <c r="B1186" s="4">
        <v>2001</v>
      </c>
      <c r="C1186" s="4" t="s">
        <v>31</v>
      </c>
      <c r="D1186" s="4" t="str">
        <f>IF(Table1_2[[#This Row],[Life Span ]]&lt;65,"Low",IF(Table1_2[[#This Row],[Life Span ]]&lt;75,"Medium","High"))</f>
        <v>High</v>
      </c>
      <c r="E1186" s="4">
        <v>80</v>
      </c>
      <c r="F1186" s="4">
        <v>72</v>
      </c>
      <c r="G1186" s="4">
        <f>AVERAGE(Table1_2[[#This Row],[Adult Mortality]],Table1_2[[#This Row],[infant deaths]])</f>
        <v>36</v>
      </c>
      <c r="H1186" s="4">
        <v>0</v>
      </c>
      <c r="I1186" s="4">
        <v>6.37</v>
      </c>
      <c r="J1186" s="4">
        <v>5048.2744259999999</v>
      </c>
      <c r="K1186" s="3">
        <v>93</v>
      </c>
      <c r="L1186" s="4">
        <v>0</v>
      </c>
      <c r="M1186" s="4">
        <v>54.8</v>
      </c>
      <c r="N1186" s="4">
        <v>0</v>
      </c>
      <c r="O1186" s="4">
        <v>92</v>
      </c>
      <c r="P1186" s="4">
        <v>9.1199999999999992</v>
      </c>
      <c r="Q1186" s="4">
        <v>92</v>
      </c>
      <c r="R1186" s="4">
        <v>0.1</v>
      </c>
      <c r="S1186" s="4">
        <v>28585.9254</v>
      </c>
      <c r="T1186" s="4">
        <v>284968</v>
      </c>
      <c r="U1186" s="4">
        <v>1</v>
      </c>
      <c r="V1186" s="4">
        <v>0.9</v>
      </c>
      <c r="W1186" s="4">
        <v>0.85399999999999998</v>
      </c>
      <c r="X1186" s="4">
        <v>17.100000000000001</v>
      </c>
      <c r="Y1186" s="4"/>
    </row>
    <row r="1187" spans="1:25" x14ac:dyDescent="0.3">
      <c r="A1187" s="4" t="s">
        <v>99</v>
      </c>
      <c r="B1187" s="4">
        <v>2000</v>
      </c>
      <c r="C1187" s="4" t="s">
        <v>31</v>
      </c>
      <c r="D1187" s="4" t="str">
        <f>IF(Table1_2[[#This Row],[Life Span ]]&lt;65,"Low",IF(Table1_2[[#This Row],[Life Span ]]&lt;75,"Medium","High"))</f>
        <v>High</v>
      </c>
      <c r="E1187" s="4">
        <v>79.7</v>
      </c>
      <c r="F1187" s="4">
        <v>74</v>
      </c>
      <c r="G1187" s="4">
        <f>AVERAGE(Table1_2[[#This Row],[Adult Mortality]],Table1_2[[#This Row],[infant deaths]])</f>
        <v>37</v>
      </c>
      <c r="H1187" s="4">
        <v>0</v>
      </c>
      <c r="I1187" s="4">
        <v>6.17</v>
      </c>
      <c r="J1187" s="4">
        <v>5809.1219899999996</v>
      </c>
      <c r="K1187" s="3">
        <v>93</v>
      </c>
      <c r="L1187" s="4">
        <v>0</v>
      </c>
      <c r="M1187" s="4">
        <v>54.2</v>
      </c>
      <c r="N1187" s="4">
        <v>0</v>
      </c>
      <c r="O1187" s="4">
        <v>98</v>
      </c>
      <c r="P1187" s="4">
        <v>9.2799999999999994</v>
      </c>
      <c r="Q1187" s="4">
        <v>98</v>
      </c>
      <c r="R1187" s="4">
        <v>0.1</v>
      </c>
      <c r="S1187" s="4">
        <v>31813.373439999999</v>
      </c>
      <c r="T1187" s="4">
        <v>28125</v>
      </c>
      <c r="U1187" s="4">
        <v>1</v>
      </c>
      <c r="V1187" s="4">
        <v>0.9</v>
      </c>
      <c r="W1187" s="4">
        <v>0.84699999999999998</v>
      </c>
      <c r="X1187" s="4">
        <v>16.8</v>
      </c>
      <c r="Y1187" s="4"/>
    </row>
    <row r="1188" spans="1:25" x14ac:dyDescent="0.3">
      <c r="A1188" s="4" t="s">
        <v>100</v>
      </c>
      <c r="B1188" s="4">
        <v>2015</v>
      </c>
      <c r="C1188" s="4" t="s">
        <v>23</v>
      </c>
      <c r="D1188" s="4" t="str">
        <f>IF(Table1_2[[#This Row],[Life Span ]]&lt;65,"Low",IF(Table1_2[[#This Row],[Life Span ]]&lt;75,"Medium","High"))</f>
        <v>Medium</v>
      </c>
      <c r="E1188" s="4">
        <v>68.3</v>
      </c>
      <c r="F1188" s="4">
        <v>181</v>
      </c>
      <c r="G1188" s="4">
        <f>AVERAGE(Table1_2[[#This Row],[Adult Mortality]],Table1_2[[#This Row],[infant deaths]])</f>
        <v>545.5</v>
      </c>
      <c r="H1188" s="4">
        <v>910</v>
      </c>
      <c r="I1188" s="4">
        <v>3.07</v>
      </c>
      <c r="J1188" s="4">
        <v>0</v>
      </c>
      <c r="K1188" s="3">
        <v>87</v>
      </c>
      <c r="L1188" s="4">
        <v>90387</v>
      </c>
      <c r="M1188" s="4">
        <v>18.7</v>
      </c>
      <c r="N1188" s="4">
        <v>1100</v>
      </c>
      <c r="O1188" s="4">
        <v>86</v>
      </c>
      <c r="P1188" s="4">
        <v>9.2799999999999994</v>
      </c>
      <c r="Q1188" s="4">
        <v>87</v>
      </c>
      <c r="R1188" s="4">
        <v>0.2</v>
      </c>
      <c r="S1188" s="4">
        <v>1613.18878</v>
      </c>
      <c r="T1188" s="4">
        <v>1395398</v>
      </c>
      <c r="U1188" s="4">
        <v>26.7</v>
      </c>
      <c r="V1188" s="4">
        <v>27.3</v>
      </c>
      <c r="W1188" s="4">
        <v>0.61499999999999999</v>
      </c>
      <c r="X1188" s="4">
        <v>11.6</v>
      </c>
      <c r="Y1188" s="4"/>
    </row>
    <row r="1189" spans="1:25" x14ac:dyDescent="0.3">
      <c r="A1189" s="4" t="s">
        <v>100</v>
      </c>
      <c r="B1189" s="4">
        <v>2014</v>
      </c>
      <c r="C1189" s="4" t="s">
        <v>23</v>
      </c>
      <c r="D1189" s="4" t="str">
        <f>IF(Table1_2[[#This Row],[Life Span ]]&lt;65,"Low",IF(Table1_2[[#This Row],[Life Span ]]&lt;75,"Medium","High"))</f>
        <v>Medium</v>
      </c>
      <c r="E1189" s="4">
        <v>68</v>
      </c>
      <c r="F1189" s="4">
        <v>184</v>
      </c>
      <c r="G1189" s="4">
        <f>AVERAGE(Table1_2[[#This Row],[Adult Mortality]],Table1_2[[#This Row],[infant deaths]])</f>
        <v>570.5</v>
      </c>
      <c r="H1189" s="4">
        <v>957</v>
      </c>
      <c r="I1189" s="4">
        <v>3.07</v>
      </c>
      <c r="J1189" s="4">
        <v>86.521538949999993</v>
      </c>
      <c r="K1189" s="3">
        <v>79</v>
      </c>
      <c r="L1189" s="4">
        <v>79563</v>
      </c>
      <c r="M1189" s="4">
        <v>18.100000000000001</v>
      </c>
      <c r="N1189" s="4">
        <v>1200</v>
      </c>
      <c r="O1189" s="4">
        <v>84</v>
      </c>
      <c r="P1189" s="4">
        <v>4.6900000000000004</v>
      </c>
      <c r="Q1189" s="4">
        <v>85</v>
      </c>
      <c r="R1189" s="4">
        <v>0.2</v>
      </c>
      <c r="S1189" s="4">
        <v>1573.11889</v>
      </c>
      <c r="T1189" s="4">
        <v>1293859294</v>
      </c>
      <c r="U1189" s="4">
        <v>26.8</v>
      </c>
      <c r="V1189" s="4">
        <v>27.4</v>
      </c>
      <c r="W1189" s="4">
        <v>0.60699999999999998</v>
      </c>
      <c r="X1189" s="4">
        <v>11.6</v>
      </c>
      <c r="Y1189" s="4"/>
    </row>
    <row r="1190" spans="1:25" x14ac:dyDescent="0.3">
      <c r="A1190" s="4" t="s">
        <v>100</v>
      </c>
      <c r="B1190" s="4">
        <v>2013</v>
      </c>
      <c r="C1190" s="4" t="s">
        <v>23</v>
      </c>
      <c r="D1190" s="4" t="str">
        <f>IF(Table1_2[[#This Row],[Life Span ]]&lt;65,"Low",IF(Table1_2[[#This Row],[Life Span ]]&lt;75,"Medium","High"))</f>
        <v>Medium</v>
      </c>
      <c r="E1190" s="4">
        <v>67.599999999999994</v>
      </c>
      <c r="F1190" s="4">
        <v>187</v>
      </c>
      <c r="G1190" s="4">
        <f>AVERAGE(Table1_2[[#This Row],[Adult Mortality]],Table1_2[[#This Row],[infant deaths]])</f>
        <v>593.5</v>
      </c>
      <c r="H1190" s="4">
        <v>1000</v>
      </c>
      <c r="I1190" s="4">
        <v>3.11</v>
      </c>
      <c r="J1190" s="4">
        <v>67.67230438</v>
      </c>
      <c r="K1190" s="3">
        <v>7</v>
      </c>
      <c r="L1190" s="4">
        <v>13822</v>
      </c>
      <c r="M1190" s="4">
        <v>17.5</v>
      </c>
      <c r="N1190" s="4">
        <v>1300</v>
      </c>
      <c r="O1190" s="4">
        <v>82</v>
      </c>
      <c r="P1190" s="4">
        <v>4.53</v>
      </c>
      <c r="Q1190" s="4">
        <v>83</v>
      </c>
      <c r="R1190" s="4">
        <v>0.2</v>
      </c>
      <c r="S1190" s="4">
        <v>1452.195373</v>
      </c>
      <c r="T1190" s="4">
        <v>127856227</v>
      </c>
      <c r="U1190" s="4">
        <v>26.8</v>
      </c>
      <c r="V1190" s="4">
        <v>27.5</v>
      </c>
      <c r="W1190" s="4">
        <v>0.59899999999999998</v>
      </c>
      <c r="X1190" s="4">
        <v>11.5</v>
      </c>
      <c r="Y1190" s="4"/>
    </row>
    <row r="1191" spans="1:25" x14ac:dyDescent="0.3">
      <c r="A1191" s="4" t="s">
        <v>100</v>
      </c>
      <c r="B1191" s="4">
        <v>2012</v>
      </c>
      <c r="C1191" s="4" t="s">
        <v>23</v>
      </c>
      <c r="D1191" s="4" t="str">
        <f>IF(Table1_2[[#This Row],[Life Span ]]&lt;65,"Low",IF(Table1_2[[#This Row],[Life Span ]]&lt;75,"Medium","High"))</f>
        <v>Medium</v>
      </c>
      <c r="E1191" s="4">
        <v>67.3</v>
      </c>
      <c r="F1191" s="4">
        <v>19</v>
      </c>
      <c r="G1191" s="4">
        <f>AVERAGE(Table1_2[[#This Row],[Adult Mortality]],Table1_2[[#This Row],[infant deaths]])</f>
        <v>559.5</v>
      </c>
      <c r="H1191" s="4">
        <v>1100</v>
      </c>
      <c r="I1191" s="4">
        <v>3.1</v>
      </c>
      <c r="J1191" s="4">
        <v>64.96964491</v>
      </c>
      <c r="K1191" s="3">
        <v>73</v>
      </c>
      <c r="L1191" s="4">
        <v>18668</v>
      </c>
      <c r="M1191" s="4">
        <v>17</v>
      </c>
      <c r="N1191" s="4">
        <v>1400</v>
      </c>
      <c r="O1191" s="4">
        <v>79</v>
      </c>
      <c r="P1191" s="4">
        <v>4.3899999999999997</v>
      </c>
      <c r="Q1191" s="4">
        <v>82</v>
      </c>
      <c r="R1191" s="4">
        <v>0.2</v>
      </c>
      <c r="S1191" s="4">
        <v>1446.98541</v>
      </c>
      <c r="T1191" s="4">
        <v>126365852</v>
      </c>
      <c r="U1191" s="4">
        <v>26.9</v>
      </c>
      <c r="V1191" s="4">
        <v>27.6</v>
      </c>
      <c r="W1191" s="4">
        <v>0.59</v>
      </c>
      <c r="X1191" s="4">
        <v>11.3</v>
      </c>
      <c r="Y1191" s="4"/>
    </row>
    <row r="1192" spans="1:25" x14ac:dyDescent="0.3">
      <c r="A1192" s="4" t="s">
        <v>100</v>
      </c>
      <c r="B1192" s="4">
        <v>2011</v>
      </c>
      <c r="C1192" s="4" t="s">
        <v>23</v>
      </c>
      <c r="D1192" s="4" t="str">
        <f>IF(Table1_2[[#This Row],[Life Span ]]&lt;65,"Low",IF(Table1_2[[#This Row],[Life Span ]]&lt;75,"Medium","High"))</f>
        <v>Medium</v>
      </c>
      <c r="E1192" s="4">
        <v>66.8</v>
      </c>
      <c r="F1192" s="4">
        <v>193</v>
      </c>
      <c r="G1192" s="4">
        <f>AVERAGE(Table1_2[[#This Row],[Adult Mortality]],Table1_2[[#This Row],[infant deaths]])</f>
        <v>646.5</v>
      </c>
      <c r="H1192" s="4">
        <v>1100</v>
      </c>
      <c r="I1192" s="4">
        <v>3</v>
      </c>
      <c r="J1192" s="4">
        <v>64.605900500000004</v>
      </c>
      <c r="K1192" s="3">
        <v>44</v>
      </c>
      <c r="L1192" s="4">
        <v>33634</v>
      </c>
      <c r="M1192" s="4">
        <v>16.399999999999999</v>
      </c>
      <c r="N1192" s="4">
        <v>1500</v>
      </c>
      <c r="O1192" s="4">
        <v>79</v>
      </c>
      <c r="P1192" s="4">
        <v>4.33</v>
      </c>
      <c r="Q1192" s="4">
        <v>82</v>
      </c>
      <c r="R1192" s="4">
        <v>0.2</v>
      </c>
      <c r="S1192" s="4">
        <v>1461.671957</v>
      </c>
      <c r="T1192" s="4">
        <v>124723629</v>
      </c>
      <c r="U1192" s="4">
        <v>26.9</v>
      </c>
      <c r="V1192" s="4">
        <v>27.7</v>
      </c>
      <c r="W1192" s="4">
        <v>0.57999999999999996</v>
      </c>
      <c r="X1192" s="4">
        <v>10.8</v>
      </c>
      <c r="Y1192" s="4"/>
    </row>
    <row r="1193" spans="1:25" x14ac:dyDescent="0.3">
      <c r="A1193" s="4" t="s">
        <v>100</v>
      </c>
      <c r="B1193" s="4">
        <v>2010</v>
      </c>
      <c r="C1193" s="4" t="s">
        <v>23</v>
      </c>
      <c r="D1193" s="4" t="str">
        <f>IF(Table1_2[[#This Row],[Life Span ]]&lt;65,"Low",IF(Table1_2[[#This Row],[Life Span ]]&lt;75,"Medium","High"))</f>
        <v>Medium</v>
      </c>
      <c r="E1193" s="4">
        <v>66.400000000000006</v>
      </c>
      <c r="F1193" s="4">
        <v>196</v>
      </c>
      <c r="G1193" s="4">
        <f>AVERAGE(Table1_2[[#This Row],[Adult Mortality]],Table1_2[[#This Row],[infant deaths]])</f>
        <v>698</v>
      </c>
      <c r="H1193" s="4">
        <v>1200</v>
      </c>
      <c r="I1193" s="4">
        <v>2.77</v>
      </c>
      <c r="J1193" s="4">
        <v>57.733598639999997</v>
      </c>
      <c r="K1193" s="3">
        <v>38</v>
      </c>
      <c r="L1193" s="4">
        <v>31458</v>
      </c>
      <c r="M1193" s="4">
        <v>15.9</v>
      </c>
      <c r="N1193" s="4">
        <v>1600</v>
      </c>
      <c r="O1193" s="4">
        <v>76</v>
      </c>
      <c r="P1193" s="4">
        <v>4.28</v>
      </c>
      <c r="Q1193" s="4">
        <v>79</v>
      </c>
      <c r="R1193" s="4">
        <v>0.2</v>
      </c>
      <c r="S1193" s="4">
        <v>1345.77153</v>
      </c>
      <c r="T1193" s="4">
        <v>12398691</v>
      </c>
      <c r="U1193" s="4">
        <v>27</v>
      </c>
      <c r="V1193" s="4">
        <v>27.8</v>
      </c>
      <c r="W1193" s="4">
        <v>0.56899999999999995</v>
      </c>
      <c r="X1193" s="4">
        <v>10.4</v>
      </c>
      <c r="Y1193" s="4"/>
    </row>
    <row r="1194" spans="1:25" x14ac:dyDescent="0.3">
      <c r="A1194" s="4" t="s">
        <v>100</v>
      </c>
      <c r="B1194" s="4">
        <v>2009</v>
      </c>
      <c r="C1194" s="4" t="s">
        <v>23</v>
      </c>
      <c r="D1194" s="4" t="str">
        <f>IF(Table1_2[[#This Row],[Life Span ]]&lt;65,"Low",IF(Table1_2[[#This Row],[Life Span ]]&lt;75,"Medium","High"))</f>
        <v>Medium</v>
      </c>
      <c r="E1194" s="4">
        <v>66</v>
      </c>
      <c r="F1194" s="4">
        <v>2</v>
      </c>
      <c r="G1194" s="4">
        <f>AVERAGE(Table1_2[[#This Row],[Adult Mortality]],Table1_2[[#This Row],[infant deaths]])</f>
        <v>651</v>
      </c>
      <c r="H1194" s="4">
        <v>1300</v>
      </c>
      <c r="I1194" s="4">
        <v>2.5</v>
      </c>
      <c r="J1194" s="4">
        <v>0.84418633099999996</v>
      </c>
      <c r="K1194" s="3">
        <v>37</v>
      </c>
      <c r="L1194" s="4">
        <v>56188</v>
      </c>
      <c r="M1194" s="4">
        <v>15.4</v>
      </c>
      <c r="N1194" s="4">
        <v>1700</v>
      </c>
      <c r="O1194" s="4">
        <v>73</v>
      </c>
      <c r="P1194" s="4">
        <v>4.38</v>
      </c>
      <c r="Q1194" s="4">
        <v>74</v>
      </c>
      <c r="R1194" s="4">
        <v>0.2</v>
      </c>
      <c r="S1194" s="4">
        <v>19.317765000000001</v>
      </c>
      <c r="T1194" s="4">
        <v>121427132</v>
      </c>
      <c r="U1194" s="4">
        <v>27</v>
      </c>
      <c r="V1194" s="4">
        <v>27.8</v>
      </c>
      <c r="W1194" s="4">
        <v>0.56299999999999994</v>
      </c>
      <c r="X1194" s="4">
        <v>10.5</v>
      </c>
      <c r="Y1194" s="4"/>
    </row>
    <row r="1195" spans="1:25" x14ac:dyDescent="0.3">
      <c r="A1195" s="4" t="s">
        <v>100</v>
      </c>
      <c r="B1195" s="4">
        <v>2008</v>
      </c>
      <c r="C1195" s="4" t="s">
        <v>23</v>
      </c>
      <c r="D1195" s="4" t="str">
        <f>IF(Table1_2[[#This Row],[Life Span ]]&lt;65,"Low",IF(Table1_2[[#This Row],[Life Span ]]&lt;75,"Medium","High"))</f>
        <v>Medium</v>
      </c>
      <c r="E1195" s="4">
        <v>65.5</v>
      </c>
      <c r="F1195" s="4">
        <v>23</v>
      </c>
      <c r="G1195" s="4">
        <f>AVERAGE(Table1_2[[#This Row],[Adult Mortality]],Table1_2[[#This Row],[infant deaths]])</f>
        <v>661.5</v>
      </c>
      <c r="H1195" s="4">
        <v>1300</v>
      </c>
      <c r="I1195" s="4">
        <v>1.93</v>
      </c>
      <c r="J1195" s="4">
        <v>43.030433119999998</v>
      </c>
      <c r="K1195" s="3">
        <v>29</v>
      </c>
      <c r="L1195" s="4">
        <v>44258</v>
      </c>
      <c r="M1195" s="4">
        <v>14.9</v>
      </c>
      <c r="N1195" s="4">
        <v>1800</v>
      </c>
      <c r="O1195" s="4">
        <v>69</v>
      </c>
      <c r="P1195" s="4">
        <v>4.34</v>
      </c>
      <c r="Q1195" s="4">
        <v>7</v>
      </c>
      <c r="R1195" s="4">
        <v>0.3</v>
      </c>
      <c r="S1195" s="4">
        <v>991.48463400000003</v>
      </c>
      <c r="T1195" s="4">
        <v>119714696</v>
      </c>
      <c r="U1195" s="4">
        <v>27</v>
      </c>
      <c r="V1195" s="4">
        <v>27.9</v>
      </c>
      <c r="W1195" s="4">
        <v>0.55600000000000005</v>
      </c>
      <c r="X1195" s="4">
        <v>10.199999999999999</v>
      </c>
      <c r="Y1195" s="4"/>
    </row>
    <row r="1196" spans="1:25" x14ac:dyDescent="0.3">
      <c r="A1196" s="4" t="s">
        <v>100</v>
      </c>
      <c r="B1196" s="4">
        <v>2007</v>
      </c>
      <c r="C1196" s="4" t="s">
        <v>23</v>
      </c>
      <c r="D1196" s="4" t="str">
        <f>IF(Table1_2[[#This Row],[Life Span ]]&lt;65,"Low",IF(Table1_2[[#This Row],[Life Span ]]&lt;75,"Medium","High"))</f>
        <v>Medium</v>
      </c>
      <c r="E1196" s="4">
        <v>65.2</v>
      </c>
      <c r="F1196" s="4">
        <v>26</v>
      </c>
      <c r="G1196" s="4">
        <f>AVERAGE(Table1_2[[#This Row],[Adult Mortality]],Table1_2[[#This Row],[infant deaths]])</f>
        <v>713</v>
      </c>
      <c r="H1196" s="4">
        <v>1400</v>
      </c>
      <c r="I1196" s="4">
        <v>1.59</v>
      </c>
      <c r="J1196" s="4">
        <v>5.2347703240000003</v>
      </c>
      <c r="K1196" s="3">
        <v>6</v>
      </c>
      <c r="L1196" s="4">
        <v>41144</v>
      </c>
      <c r="M1196" s="4">
        <v>14.4</v>
      </c>
      <c r="N1196" s="4">
        <v>1900</v>
      </c>
      <c r="O1196" s="4">
        <v>67</v>
      </c>
      <c r="P1196" s="4">
        <v>4.2300000000000004</v>
      </c>
      <c r="Q1196" s="4">
        <v>64</v>
      </c>
      <c r="R1196" s="4">
        <v>0.3</v>
      </c>
      <c r="S1196" s="4">
        <v>118.16637299999999</v>
      </c>
      <c r="T1196" s="4">
        <v>1179681239</v>
      </c>
      <c r="U1196" s="4">
        <v>27.1</v>
      </c>
      <c r="V1196" s="4">
        <v>28</v>
      </c>
      <c r="W1196" s="4">
        <v>0.54600000000000004</v>
      </c>
      <c r="X1196" s="4">
        <v>9.9</v>
      </c>
      <c r="Y1196" s="4"/>
    </row>
    <row r="1197" spans="1:25" x14ac:dyDescent="0.3">
      <c r="A1197" s="4" t="s">
        <v>100</v>
      </c>
      <c r="B1197" s="4">
        <v>2006</v>
      </c>
      <c r="C1197" s="4" t="s">
        <v>23</v>
      </c>
      <c r="D1197" s="4" t="str">
        <f>IF(Table1_2[[#This Row],[Life Span ]]&lt;65,"Low",IF(Table1_2[[#This Row],[Life Span ]]&lt;75,"Medium","High"))</f>
        <v>Low</v>
      </c>
      <c r="E1197" s="4">
        <v>64.8</v>
      </c>
      <c r="F1197" s="4">
        <v>28</v>
      </c>
      <c r="G1197" s="4">
        <f>AVERAGE(Table1_2[[#This Row],[Adult Mortality]],Table1_2[[#This Row],[infant deaths]])</f>
        <v>764</v>
      </c>
      <c r="H1197" s="4">
        <v>1500</v>
      </c>
      <c r="I1197" s="4">
        <v>1.37</v>
      </c>
      <c r="J1197" s="4">
        <v>34.859426710000001</v>
      </c>
      <c r="K1197" s="3">
        <v>6</v>
      </c>
      <c r="L1197" s="4">
        <v>64185</v>
      </c>
      <c r="M1197" s="4">
        <v>13.9</v>
      </c>
      <c r="N1197" s="4">
        <v>2000</v>
      </c>
      <c r="O1197" s="4">
        <v>66</v>
      </c>
      <c r="P1197" s="4">
        <v>4.25</v>
      </c>
      <c r="Q1197" s="4">
        <v>65</v>
      </c>
      <c r="R1197" s="4">
        <v>0.3</v>
      </c>
      <c r="S1197" s="4">
        <v>792.25969799999996</v>
      </c>
      <c r="T1197" s="4">
        <v>1161977719</v>
      </c>
      <c r="U1197" s="4">
        <v>27.1</v>
      </c>
      <c r="V1197" s="4">
        <v>28</v>
      </c>
      <c r="W1197" s="4">
        <v>0.53600000000000003</v>
      </c>
      <c r="X1197" s="4">
        <v>9.6999999999999993</v>
      </c>
      <c r="Y1197" s="4"/>
    </row>
    <row r="1198" spans="1:25" x14ac:dyDescent="0.3">
      <c r="A1198" s="4" t="s">
        <v>100</v>
      </c>
      <c r="B1198" s="4">
        <v>2005</v>
      </c>
      <c r="C1198" s="4" t="s">
        <v>23</v>
      </c>
      <c r="D1198" s="4" t="str">
        <f>IF(Table1_2[[#This Row],[Life Span ]]&lt;65,"Low",IF(Table1_2[[#This Row],[Life Span ]]&lt;75,"Medium","High"))</f>
        <v>Low</v>
      </c>
      <c r="E1198" s="4">
        <v>64.400000000000006</v>
      </c>
      <c r="F1198" s="4">
        <v>211</v>
      </c>
      <c r="G1198" s="4">
        <f>AVERAGE(Table1_2[[#This Row],[Adult Mortality]],Table1_2[[#This Row],[infant deaths]])</f>
        <v>855.5</v>
      </c>
      <c r="H1198" s="4">
        <v>1500</v>
      </c>
      <c r="I1198" s="4">
        <v>1.27</v>
      </c>
      <c r="J1198" s="4">
        <v>3.5096368999999998</v>
      </c>
      <c r="K1198" s="3">
        <v>8</v>
      </c>
      <c r="L1198" s="4">
        <v>36711</v>
      </c>
      <c r="M1198" s="4">
        <v>13.5</v>
      </c>
      <c r="N1198" s="4">
        <v>2000</v>
      </c>
      <c r="O1198" s="4">
        <v>65</v>
      </c>
      <c r="P1198" s="4">
        <v>4.28</v>
      </c>
      <c r="Q1198" s="4">
        <v>65</v>
      </c>
      <c r="R1198" s="4">
        <v>0.3</v>
      </c>
      <c r="S1198" s="4">
        <v>77.819000000000003</v>
      </c>
      <c r="T1198" s="4">
        <v>1144118674</v>
      </c>
      <c r="U1198" s="4">
        <v>27.2</v>
      </c>
      <c r="V1198" s="4">
        <v>28.1</v>
      </c>
      <c r="W1198" s="4">
        <v>0.52600000000000002</v>
      </c>
      <c r="X1198" s="4">
        <v>9.4</v>
      </c>
      <c r="Y1198" s="4"/>
    </row>
    <row r="1199" spans="1:25" x14ac:dyDescent="0.3">
      <c r="A1199" s="4" t="s">
        <v>100</v>
      </c>
      <c r="B1199" s="4">
        <v>2004</v>
      </c>
      <c r="C1199" s="4" t="s">
        <v>23</v>
      </c>
      <c r="D1199" s="4" t="str">
        <f>IF(Table1_2[[#This Row],[Life Span ]]&lt;65,"Low",IF(Table1_2[[#This Row],[Life Span ]]&lt;75,"Medium","High"))</f>
        <v>Low</v>
      </c>
      <c r="E1199" s="4">
        <v>64</v>
      </c>
      <c r="F1199" s="4">
        <v>214</v>
      </c>
      <c r="G1199" s="4">
        <f>AVERAGE(Table1_2[[#This Row],[Adult Mortality]],Table1_2[[#This Row],[infant deaths]])</f>
        <v>907</v>
      </c>
      <c r="H1199" s="4">
        <v>1600</v>
      </c>
      <c r="I1199" s="4">
        <v>1.2</v>
      </c>
      <c r="J1199" s="4">
        <v>27.33800857</v>
      </c>
      <c r="K1199" s="3">
        <v>6</v>
      </c>
      <c r="L1199" s="4">
        <v>55443</v>
      </c>
      <c r="M1199" s="4">
        <v>13</v>
      </c>
      <c r="N1199" s="4">
        <v>2100</v>
      </c>
      <c r="O1199" s="4">
        <v>58</v>
      </c>
      <c r="P1199" s="4">
        <v>4.22</v>
      </c>
      <c r="Q1199" s="4">
        <v>63</v>
      </c>
      <c r="R1199" s="4">
        <v>0.3</v>
      </c>
      <c r="S1199" s="4">
        <v>621.31837670000004</v>
      </c>
      <c r="T1199" s="4">
        <v>1126135777</v>
      </c>
      <c r="U1199" s="4">
        <v>27.2</v>
      </c>
      <c r="V1199" s="4">
        <v>28.2</v>
      </c>
      <c r="W1199" s="4">
        <v>0.51800000000000002</v>
      </c>
      <c r="X1199" s="4">
        <v>9.1999999999999993</v>
      </c>
      <c r="Y1199" s="4"/>
    </row>
    <row r="1200" spans="1:25" x14ac:dyDescent="0.3">
      <c r="A1200" s="4" t="s">
        <v>100</v>
      </c>
      <c r="B1200" s="4">
        <v>2003</v>
      </c>
      <c r="C1200" s="4" t="s">
        <v>23</v>
      </c>
      <c r="D1200" s="4" t="str">
        <f>IF(Table1_2[[#This Row],[Life Span ]]&lt;65,"Low",IF(Table1_2[[#This Row],[Life Span ]]&lt;75,"Medium","High"))</f>
        <v>Low</v>
      </c>
      <c r="E1200" s="4">
        <v>63.7</v>
      </c>
      <c r="F1200" s="4">
        <v>216</v>
      </c>
      <c r="G1200" s="4">
        <f>AVERAGE(Table1_2[[#This Row],[Adult Mortality]],Table1_2[[#This Row],[infant deaths]])</f>
        <v>958</v>
      </c>
      <c r="H1200" s="4">
        <v>1700</v>
      </c>
      <c r="I1200" s="4">
        <v>1.19</v>
      </c>
      <c r="J1200" s="4">
        <v>19.4808682</v>
      </c>
      <c r="K1200" s="3">
        <v>6</v>
      </c>
      <c r="L1200" s="4">
        <v>47147</v>
      </c>
      <c r="M1200" s="4">
        <v>12.6</v>
      </c>
      <c r="N1200" s="4">
        <v>2200</v>
      </c>
      <c r="O1200" s="4">
        <v>57</v>
      </c>
      <c r="P1200" s="4">
        <v>4.3</v>
      </c>
      <c r="Q1200" s="4">
        <v>61</v>
      </c>
      <c r="R1200" s="4">
        <v>0.3</v>
      </c>
      <c r="S1200" s="4">
        <v>541.13522790000002</v>
      </c>
      <c r="T1200" s="4">
        <v>11827848</v>
      </c>
      <c r="U1200" s="4">
        <v>27.3</v>
      </c>
      <c r="V1200" s="4">
        <v>28.3</v>
      </c>
      <c r="W1200" s="4">
        <v>0.505</v>
      </c>
      <c r="X1200" s="4">
        <v>8.6</v>
      </c>
      <c r="Y1200" s="4"/>
    </row>
    <row r="1201" spans="1:25" x14ac:dyDescent="0.3">
      <c r="A1201" s="4" t="s">
        <v>100</v>
      </c>
      <c r="B1201" s="4">
        <v>2002</v>
      </c>
      <c r="C1201" s="4" t="s">
        <v>23</v>
      </c>
      <c r="D1201" s="4" t="str">
        <f>IF(Table1_2[[#This Row],[Life Span ]]&lt;65,"Low",IF(Table1_2[[#This Row],[Life Span ]]&lt;75,"Medium","High"))</f>
        <v>Low</v>
      </c>
      <c r="E1201" s="4">
        <v>63.3</v>
      </c>
      <c r="F1201" s="4">
        <v>219</v>
      </c>
      <c r="G1201" s="4">
        <f>AVERAGE(Table1_2[[#This Row],[Adult Mortality]],Table1_2[[#This Row],[infant deaths]])</f>
        <v>959.5</v>
      </c>
      <c r="H1201" s="4">
        <v>1700</v>
      </c>
      <c r="I1201" s="4">
        <v>1.1000000000000001</v>
      </c>
      <c r="J1201" s="4">
        <v>17.812056439999999</v>
      </c>
      <c r="K1201" s="3">
        <v>6</v>
      </c>
      <c r="L1201" s="4">
        <v>40044</v>
      </c>
      <c r="M1201" s="4">
        <v>12.2</v>
      </c>
      <c r="N1201" s="4">
        <v>2300</v>
      </c>
      <c r="O1201" s="4">
        <v>58</v>
      </c>
      <c r="P1201" s="4">
        <v>4.4000000000000004</v>
      </c>
      <c r="Q1201" s="4">
        <v>59</v>
      </c>
      <c r="R1201" s="4">
        <v>0.3</v>
      </c>
      <c r="S1201" s="4">
        <v>466.2842</v>
      </c>
      <c r="T1201" s="4">
        <v>18987112</v>
      </c>
      <c r="U1201" s="4">
        <v>27.4</v>
      </c>
      <c r="V1201" s="4">
        <v>28.4</v>
      </c>
      <c r="W1201" s="4">
        <v>0.499</v>
      </c>
      <c r="X1201" s="4">
        <v>8.4</v>
      </c>
      <c r="Y1201" s="4"/>
    </row>
    <row r="1202" spans="1:25" x14ac:dyDescent="0.3">
      <c r="A1202" s="4" t="s">
        <v>100</v>
      </c>
      <c r="B1202" s="4">
        <v>2001</v>
      </c>
      <c r="C1202" s="4" t="s">
        <v>23</v>
      </c>
      <c r="D1202" s="4" t="str">
        <f>IF(Table1_2[[#This Row],[Life Span ]]&lt;65,"Low",IF(Table1_2[[#This Row],[Life Span ]]&lt;75,"Medium","High"))</f>
        <v>Low</v>
      </c>
      <c r="E1202" s="4">
        <v>62.9</v>
      </c>
      <c r="F1202" s="4">
        <v>222</v>
      </c>
      <c r="G1202" s="4">
        <f>AVERAGE(Table1_2[[#This Row],[Adult Mortality]],Table1_2[[#This Row],[infant deaths]])</f>
        <v>1011</v>
      </c>
      <c r="H1202" s="4">
        <v>1800</v>
      </c>
      <c r="I1202" s="4">
        <v>1</v>
      </c>
      <c r="J1202" s="4">
        <v>19.00340606</v>
      </c>
      <c r="K1202" s="3">
        <v>6</v>
      </c>
      <c r="L1202" s="4">
        <v>51780</v>
      </c>
      <c r="M1202" s="4">
        <v>11.8</v>
      </c>
      <c r="N1202" s="4">
        <v>2400</v>
      </c>
      <c r="O1202" s="4">
        <v>58</v>
      </c>
      <c r="P1202" s="4">
        <v>4.5</v>
      </c>
      <c r="Q1202" s="4">
        <v>59</v>
      </c>
      <c r="R1202" s="4">
        <v>0.3</v>
      </c>
      <c r="S1202" s="4">
        <v>447.13896599999998</v>
      </c>
      <c r="T1202" s="4">
        <v>171477855</v>
      </c>
      <c r="U1202" s="4">
        <v>27.5</v>
      </c>
      <c r="V1202" s="4">
        <v>28.5</v>
      </c>
      <c r="W1202" s="4">
        <v>0.49399999999999999</v>
      </c>
      <c r="X1202" s="4">
        <v>8.3000000000000007</v>
      </c>
      <c r="Y1202" s="4"/>
    </row>
    <row r="1203" spans="1:25" x14ac:dyDescent="0.3">
      <c r="A1203" s="4" t="s">
        <v>100</v>
      </c>
      <c r="B1203" s="4">
        <v>2000</v>
      </c>
      <c r="C1203" s="4" t="s">
        <v>23</v>
      </c>
      <c r="D1203" s="4" t="str">
        <f>IF(Table1_2[[#This Row],[Life Span ]]&lt;65,"Low",IF(Table1_2[[#This Row],[Life Span ]]&lt;75,"Medium","High"))</f>
        <v>Low</v>
      </c>
      <c r="E1203" s="4">
        <v>62.5</v>
      </c>
      <c r="F1203" s="4">
        <v>224</v>
      </c>
      <c r="G1203" s="4">
        <f>AVERAGE(Table1_2[[#This Row],[Adult Mortality]],Table1_2[[#This Row],[infant deaths]])</f>
        <v>1012</v>
      </c>
      <c r="H1203" s="4">
        <v>1800</v>
      </c>
      <c r="I1203" s="4">
        <v>0.93</v>
      </c>
      <c r="J1203" s="4">
        <v>19.26615743</v>
      </c>
      <c r="K1203" s="3">
        <v>6</v>
      </c>
      <c r="L1203" s="4">
        <v>38835</v>
      </c>
      <c r="M1203" s="4">
        <v>11.4</v>
      </c>
      <c r="N1203" s="4">
        <v>2500</v>
      </c>
      <c r="O1203" s="4">
        <v>57</v>
      </c>
      <c r="P1203" s="4">
        <v>4.26</v>
      </c>
      <c r="Q1203" s="4">
        <v>58</v>
      </c>
      <c r="R1203" s="4">
        <v>0.3</v>
      </c>
      <c r="S1203" s="4">
        <v>438.86463400000002</v>
      </c>
      <c r="T1203" s="4">
        <v>1535912</v>
      </c>
      <c r="U1203" s="4">
        <v>27.7</v>
      </c>
      <c r="V1203" s="4">
        <v>28.6</v>
      </c>
      <c r="W1203" s="4">
        <v>0.48899999999999999</v>
      </c>
      <c r="X1203" s="4">
        <v>8.3000000000000007</v>
      </c>
      <c r="Y1203" s="4"/>
    </row>
    <row r="1204" spans="1:25" x14ac:dyDescent="0.3">
      <c r="A1204" s="4" t="s">
        <v>101</v>
      </c>
      <c r="B1204" s="4">
        <v>2015</v>
      </c>
      <c r="C1204" s="4" t="s">
        <v>23</v>
      </c>
      <c r="D1204" s="4" t="str">
        <f>IF(Table1_2[[#This Row],[Life Span ]]&lt;65,"Low",IF(Table1_2[[#This Row],[Life Span ]]&lt;75,"Medium","High"))</f>
        <v>Medium</v>
      </c>
      <c r="E1204" s="4">
        <v>69.099999999999994</v>
      </c>
      <c r="F1204" s="4">
        <v>176</v>
      </c>
      <c r="G1204" s="4">
        <f>AVERAGE(Table1_2[[#This Row],[Adult Mortality]],Table1_2[[#This Row],[infant deaths]])</f>
        <v>145</v>
      </c>
      <c r="H1204" s="4">
        <v>114</v>
      </c>
      <c r="I1204" s="4">
        <v>0.09</v>
      </c>
      <c r="J1204" s="4">
        <v>0</v>
      </c>
      <c r="K1204" s="3">
        <v>78</v>
      </c>
      <c r="L1204" s="4">
        <v>15099</v>
      </c>
      <c r="M1204" s="4">
        <v>27.4</v>
      </c>
      <c r="N1204" s="4">
        <v>136</v>
      </c>
      <c r="O1204" s="4">
        <v>8</v>
      </c>
      <c r="P1204" s="4">
        <v>4.26</v>
      </c>
      <c r="Q1204" s="4">
        <v>78</v>
      </c>
      <c r="R1204" s="4">
        <v>0.3</v>
      </c>
      <c r="S1204" s="4">
        <v>3336.1668599999998</v>
      </c>
      <c r="T1204" s="4">
        <v>258162113</v>
      </c>
      <c r="U1204" s="4">
        <v>1.4</v>
      </c>
      <c r="V1204" s="4">
        <v>1.2</v>
      </c>
      <c r="W1204" s="4">
        <v>0.68600000000000005</v>
      </c>
      <c r="X1204" s="4">
        <v>12.9</v>
      </c>
      <c r="Y1204" s="4"/>
    </row>
    <row r="1205" spans="1:25" x14ac:dyDescent="0.3">
      <c r="A1205" s="4" t="s">
        <v>101</v>
      </c>
      <c r="B1205" s="4">
        <v>2014</v>
      </c>
      <c r="C1205" s="4" t="s">
        <v>23</v>
      </c>
      <c r="D1205" s="4" t="str">
        <f>IF(Table1_2[[#This Row],[Life Span ]]&lt;65,"Low",IF(Table1_2[[#This Row],[Life Span ]]&lt;75,"Medium","High"))</f>
        <v>Medium</v>
      </c>
      <c r="E1205" s="4">
        <v>68.900000000000006</v>
      </c>
      <c r="F1205" s="4">
        <v>179</v>
      </c>
      <c r="G1205" s="4">
        <f>AVERAGE(Table1_2[[#This Row],[Adult Mortality]],Table1_2[[#This Row],[infant deaths]])</f>
        <v>149</v>
      </c>
      <c r="H1205" s="4">
        <v>119</v>
      </c>
      <c r="I1205" s="4">
        <v>0.09</v>
      </c>
      <c r="J1205" s="4">
        <v>200.06844430000001</v>
      </c>
      <c r="K1205" s="3">
        <v>78</v>
      </c>
      <c r="L1205" s="4">
        <v>12943</v>
      </c>
      <c r="M1205" s="4">
        <v>26.5</v>
      </c>
      <c r="N1205" s="4">
        <v>142</v>
      </c>
      <c r="O1205" s="4">
        <v>8</v>
      </c>
      <c r="P1205" s="4">
        <v>2.85</v>
      </c>
      <c r="Q1205" s="4">
        <v>78</v>
      </c>
      <c r="R1205" s="4">
        <v>0.3</v>
      </c>
      <c r="S1205" s="4">
        <v>3491.5958869999999</v>
      </c>
      <c r="T1205" s="4">
        <v>255131116</v>
      </c>
      <c r="U1205" s="4">
        <v>1.4</v>
      </c>
      <c r="V1205" s="4">
        <v>1.2</v>
      </c>
      <c r="W1205" s="4">
        <v>0.68200000000000005</v>
      </c>
      <c r="X1205" s="4">
        <v>12.9</v>
      </c>
      <c r="Y1205" s="4"/>
    </row>
    <row r="1206" spans="1:25" x14ac:dyDescent="0.3">
      <c r="A1206" s="4" t="s">
        <v>101</v>
      </c>
      <c r="B1206" s="4">
        <v>2013</v>
      </c>
      <c r="C1206" s="4" t="s">
        <v>23</v>
      </c>
      <c r="D1206" s="4" t="str">
        <f>IF(Table1_2[[#This Row],[Life Span ]]&lt;65,"Low",IF(Table1_2[[#This Row],[Life Span ]]&lt;75,"Medium","High"))</f>
        <v>Medium</v>
      </c>
      <c r="E1206" s="4">
        <v>68.7</v>
      </c>
      <c r="F1206" s="4">
        <v>181</v>
      </c>
      <c r="G1206" s="4">
        <f>AVERAGE(Table1_2[[#This Row],[Adult Mortality]],Table1_2[[#This Row],[infant deaths]])</f>
        <v>152.5</v>
      </c>
      <c r="H1206" s="4">
        <v>124</v>
      </c>
      <c r="I1206" s="4">
        <v>0.09</v>
      </c>
      <c r="J1206" s="4">
        <v>22.847830800000001</v>
      </c>
      <c r="K1206" s="3">
        <v>85</v>
      </c>
      <c r="L1206" s="4">
        <v>8419</v>
      </c>
      <c r="M1206" s="4">
        <v>25.6</v>
      </c>
      <c r="N1206" s="4">
        <v>148</v>
      </c>
      <c r="O1206" s="4">
        <v>86</v>
      </c>
      <c r="P1206" s="4">
        <v>2.93</v>
      </c>
      <c r="Q1206" s="4">
        <v>85</v>
      </c>
      <c r="R1206" s="4">
        <v>0.3</v>
      </c>
      <c r="S1206" s="4">
        <v>362.66398099999998</v>
      </c>
      <c r="T1206" s="4">
        <v>25232263</v>
      </c>
      <c r="U1206" s="4">
        <v>1.5</v>
      </c>
      <c r="V1206" s="4">
        <v>1.3</v>
      </c>
      <c r="W1206" s="4">
        <v>0.67700000000000005</v>
      </c>
      <c r="X1206" s="4">
        <v>12.9</v>
      </c>
      <c r="Y1206" s="4"/>
    </row>
    <row r="1207" spans="1:25" x14ac:dyDescent="0.3">
      <c r="A1207" s="4" t="s">
        <v>101</v>
      </c>
      <c r="B1207" s="4">
        <v>2012</v>
      </c>
      <c r="C1207" s="4" t="s">
        <v>23</v>
      </c>
      <c r="D1207" s="4" t="str">
        <f>IF(Table1_2[[#This Row],[Life Span ]]&lt;65,"Low",IF(Table1_2[[#This Row],[Life Span ]]&lt;75,"Medium","High"))</f>
        <v>Medium</v>
      </c>
      <c r="E1207" s="4">
        <v>68.5</v>
      </c>
      <c r="F1207" s="4">
        <v>183</v>
      </c>
      <c r="G1207" s="4">
        <f>AVERAGE(Table1_2[[#This Row],[Adult Mortality]],Table1_2[[#This Row],[infant deaths]])</f>
        <v>156</v>
      </c>
      <c r="H1207" s="4">
        <v>129</v>
      </c>
      <c r="I1207" s="4">
        <v>0.08</v>
      </c>
      <c r="J1207" s="4">
        <v>254.4688257</v>
      </c>
      <c r="K1207" s="3">
        <v>83</v>
      </c>
      <c r="L1207" s="4">
        <v>15489</v>
      </c>
      <c r="M1207" s="4">
        <v>24.7</v>
      </c>
      <c r="N1207" s="4">
        <v>154</v>
      </c>
      <c r="O1207" s="4">
        <v>84</v>
      </c>
      <c r="P1207" s="4">
        <v>2.9</v>
      </c>
      <c r="Q1207" s="4">
        <v>83</v>
      </c>
      <c r="R1207" s="4">
        <v>0.3</v>
      </c>
      <c r="S1207" s="4">
        <v>3687.9539960000002</v>
      </c>
      <c r="T1207" s="4">
        <v>248883232</v>
      </c>
      <c r="U1207" s="4">
        <v>1.5</v>
      </c>
      <c r="V1207" s="4">
        <v>1.4</v>
      </c>
      <c r="W1207" s="4">
        <v>0.66900000000000004</v>
      </c>
      <c r="X1207" s="4">
        <v>12.6</v>
      </c>
      <c r="Y1207" s="4"/>
    </row>
    <row r="1208" spans="1:25" x14ac:dyDescent="0.3">
      <c r="A1208" s="4" t="s">
        <v>101</v>
      </c>
      <c r="B1208" s="4">
        <v>2011</v>
      </c>
      <c r="C1208" s="4" t="s">
        <v>23</v>
      </c>
      <c r="D1208" s="4" t="str">
        <f>IF(Table1_2[[#This Row],[Life Span ]]&lt;65,"Low",IF(Table1_2[[#This Row],[Life Span ]]&lt;75,"Medium","High"))</f>
        <v>Medium</v>
      </c>
      <c r="E1208" s="4">
        <v>68.3</v>
      </c>
      <c r="F1208" s="4">
        <v>185</v>
      </c>
      <c r="G1208" s="4">
        <f>AVERAGE(Table1_2[[#This Row],[Adult Mortality]],Table1_2[[#This Row],[infant deaths]])</f>
        <v>159.5</v>
      </c>
      <c r="H1208" s="4">
        <v>134</v>
      </c>
      <c r="I1208" s="4">
        <v>0.08</v>
      </c>
      <c r="J1208" s="4">
        <v>211.87834040000001</v>
      </c>
      <c r="K1208" s="3">
        <v>81</v>
      </c>
      <c r="L1208" s="4">
        <v>21893</v>
      </c>
      <c r="M1208" s="4">
        <v>23.8</v>
      </c>
      <c r="N1208" s="4">
        <v>161</v>
      </c>
      <c r="O1208" s="4">
        <v>81</v>
      </c>
      <c r="P1208" s="4">
        <v>2.71</v>
      </c>
      <c r="Q1208" s="4">
        <v>81</v>
      </c>
      <c r="R1208" s="4">
        <v>0.3</v>
      </c>
      <c r="S1208" s="4">
        <v>3634.2768500000002</v>
      </c>
      <c r="T1208" s="4">
        <v>24577511</v>
      </c>
      <c r="U1208" s="4">
        <v>1.6</v>
      </c>
      <c r="V1208" s="4">
        <v>1.5</v>
      </c>
      <c r="W1208" s="4">
        <v>0.66200000000000003</v>
      </c>
      <c r="X1208" s="4">
        <v>12.3</v>
      </c>
      <c r="Y1208" s="4"/>
    </row>
    <row r="1209" spans="1:25" x14ac:dyDescent="0.3">
      <c r="A1209" s="4" t="s">
        <v>101</v>
      </c>
      <c r="B1209" s="4">
        <v>2010</v>
      </c>
      <c r="C1209" s="4" t="s">
        <v>23</v>
      </c>
      <c r="D1209" s="4" t="str">
        <f>IF(Table1_2[[#This Row],[Life Span ]]&lt;65,"Low",IF(Table1_2[[#This Row],[Life Span ]]&lt;75,"Medium","High"))</f>
        <v>Medium</v>
      </c>
      <c r="E1209" s="4">
        <v>68.099999999999994</v>
      </c>
      <c r="F1209" s="4">
        <v>187</v>
      </c>
      <c r="G1209" s="4">
        <f>AVERAGE(Table1_2[[#This Row],[Adult Mortality]],Table1_2[[#This Row],[infant deaths]])</f>
        <v>162.5</v>
      </c>
      <c r="H1209" s="4">
        <v>138</v>
      </c>
      <c r="I1209" s="4">
        <v>0.08</v>
      </c>
      <c r="J1209" s="4">
        <v>190.5453646</v>
      </c>
      <c r="K1209" s="3">
        <v>83</v>
      </c>
      <c r="L1209" s="4">
        <v>18869</v>
      </c>
      <c r="M1209" s="4">
        <v>22.9</v>
      </c>
      <c r="N1209" s="4">
        <v>167</v>
      </c>
      <c r="O1209" s="4">
        <v>82</v>
      </c>
      <c r="P1209" s="4">
        <v>2.74</v>
      </c>
      <c r="Q1209" s="4">
        <v>81</v>
      </c>
      <c r="R1209" s="4">
        <v>0.3</v>
      </c>
      <c r="S1209" s="4">
        <v>3113.4863500000001</v>
      </c>
      <c r="T1209" s="4">
        <v>242524123</v>
      </c>
      <c r="U1209" s="4">
        <v>1.6</v>
      </c>
      <c r="V1209" s="4">
        <v>1.5</v>
      </c>
      <c r="W1209" s="4">
        <v>0.65600000000000003</v>
      </c>
      <c r="X1209" s="4">
        <v>12.1</v>
      </c>
      <c r="Y1209" s="4"/>
    </row>
    <row r="1210" spans="1:25" x14ac:dyDescent="0.3">
      <c r="A1210" s="4" t="s">
        <v>101</v>
      </c>
      <c r="B1210" s="4">
        <v>2009</v>
      </c>
      <c r="C1210" s="4" t="s">
        <v>23</v>
      </c>
      <c r="D1210" s="4" t="str">
        <f>IF(Table1_2[[#This Row],[Life Span ]]&lt;65,"Low",IF(Table1_2[[#This Row],[Life Span ]]&lt;75,"Medium","High"))</f>
        <v>Medium</v>
      </c>
      <c r="E1210" s="4">
        <v>67.900000000000006</v>
      </c>
      <c r="F1210" s="4">
        <v>189</v>
      </c>
      <c r="G1210" s="4">
        <f>AVERAGE(Table1_2[[#This Row],[Adult Mortality]],Table1_2[[#This Row],[infant deaths]])</f>
        <v>166</v>
      </c>
      <c r="H1210" s="4">
        <v>143</v>
      </c>
      <c r="I1210" s="4">
        <v>0.08</v>
      </c>
      <c r="J1210" s="4">
        <v>125.7980678</v>
      </c>
      <c r="K1210" s="3">
        <v>82</v>
      </c>
      <c r="L1210" s="4">
        <v>20818</v>
      </c>
      <c r="M1210" s="4">
        <v>22.1</v>
      </c>
      <c r="N1210" s="4">
        <v>174</v>
      </c>
      <c r="O1210" s="4">
        <v>85</v>
      </c>
      <c r="P1210" s="4">
        <v>2.83</v>
      </c>
      <c r="Q1210" s="4">
        <v>78</v>
      </c>
      <c r="R1210" s="4">
        <v>0.3</v>
      </c>
      <c r="S1210" s="4">
        <v>2254.4456599999999</v>
      </c>
      <c r="T1210" s="4">
        <v>23934478</v>
      </c>
      <c r="U1210" s="4">
        <v>1.7</v>
      </c>
      <c r="V1210" s="4">
        <v>1.6</v>
      </c>
      <c r="W1210" s="4">
        <v>0.64500000000000002</v>
      </c>
      <c r="X1210" s="4">
        <v>11.7</v>
      </c>
      <c r="Y1210" s="4"/>
    </row>
    <row r="1211" spans="1:25" x14ac:dyDescent="0.3">
      <c r="A1211" s="4" t="s">
        <v>101</v>
      </c>
      <c r="B1211" s="4">
        <v>2008</v>
      </c>
      <c r="C1211" s="4" t="s">
        <v>23</v>
      </c>
      <c r="D1211" s="4" t="str">
        <f>IF(Table1_2[[#This Row],[Life Span ]]&lt;65,"Low",IF(Table1_2[[#This Row],[Life Span ]]&lt;75,"Medium","High"))</f>
        <v>Medium</v>
      </c>
      <c r="E1211" s="4">
        <v>67.7</v>
      </c>
      <c r="F1211" s="4">
        <v>189</v>
      </c>
      <c r="G1211" s="4">
        <f>AVERAGE(Table1_2[[#This Row],[Adult Mortality]],Table1_2[[#This Row],[infant deaths]])</f>
        <v>169</v>
      </c>
      <c r="H1211" s="4">
        <v>149</v>
      </c>
      <c r="I1211" s="4">
        <v>7.0000000000000007E-2</v>
      </c>
      <c r="J1211" s="4">
        <v>10.263411079999999</v>
      </c>
      <c r="K1211" s="3">
        <v>82</v>
      </c>
      <c r="L1211" s="4">
        <v>15369</v>
      </c>
      <c r="M1211" s="4">
        <v>21.3</v>
      </c>
      <c r="N1211" s="4">
        <v>181</v>
      </c>
      <c r="O1211" s="4">
        <v>83</v>
      </c>
      <c r="P1211" s="4">
        <v>2.81</v>
      </c>
      <c r="Q1211" s="4">
        <v>77</v>
      </c>
      <c r="R1211" s="4">
        <v>0.2</v>
      </c>
      <c r="S1211" s="4">
        <v>216.52766</v>
      </c>
      <c r="T1211" s="4">
        <v>236159276</v>
      </c>
      <c r="U1211" s="4">
        <v>1.7</v>
      </c>
      <c r="V1211" s="4">
        <v>1.7</v>
      </c>
      <c r="W1211" s="4">
        <v>0.64100000000000001</v>
      </c>
      <c r="X1211" s="4">
        <v>11.7</v>
      </c>
      <c r="Y1211" s="4"/>
    </row>
    <row r="1212" spans="1:25" x14ac:dyDescent="0.3">
      <c r="A1212" s="4" t="s">
        <v>101</v>
      </c>
      <c r="B1212" s="4">
        <v>2007</v>
      </c>
      <c r="C1212" s="4" t="s">
        <v>23</v>
      </c>
      <c r="D1212" s="4" t="str">
        <f>IF(Table1_2[[#This Row],[Life Span ]]&lt;65,"Low",IF(Table1_2[[#This Row],[Life Span ]]&lt;75,"Medium","High"))</f>
        <v>Medium</v>
      </c>
      <c r="E1212" s="4">
        <v>67.5</v>
      </c>
      <c r="F1212" s="4">
        <v>19</v>
      </c>
      <c r="G1212" s="4">
        <f>AVERAGE(Table1_2[[#This Row],[Adult Mortality]],Table1_2[[#This Row],[infant deaths]])</f>
        <v>86.5</v>
      </c>
      <c r="H1212" s="4">
        <v>154</v>
      </c>
      <c r="I1212" s="4">
        <v>0.06</v>
      </c>
      <c r="J1212" s="4">
        <v>102.63343500000001</v>
      </c>
      <c r="K1212" s="3">
        <v>76</v>
      </c>
      <c r="L1212" s="4">
        <v>19456</v>
      </c>
      <c r="M1212" s="4">
        <v>2.5</v>
      </c>
      <c r="N1212" s="4">
        <v>188</v>
      </c>
      <c r="O1212" s="4">
        <v>77</v>
      </c>
      <c r="P1212" s="4">
        <v>3.1</v>
      </c>
      <c r="Q1212" s="4">
        <v>73</v>
      </c>
      <c r="R1212" s="4">
        <v>0.2</v>
      </c>
      <c r="S1212" s="4">
        <v>1855.9391499999999</v>
      </c>
      <c r="T1212" s="4">
        <v>232989141</v>
      </c>
      <c r="U1212" s="4">
        <v>1.8</v>
      </c>
      <c r="V1212" s="4">
        <v>1.7</v>
      </c>
      <c r="W1212" s="4">
        <v>0.63800000000000001</v>
      </c>
      <c r="X1212" s="4">
        <v>11</v>
      </c>
      <c r="Y1212" s="4"/>
    </row>
    <row r="1213" spans="1:25" x14ac:dyDescent="0.3">
      <c r="A1213" s="4" t="s">
        <v>101</v>
      </c>
      <c r="B1213" s="4">
        <v>2006</v>
      </c>
      <c r="C1213" s="4" t="s">
        <v>23</v>
      </c>
      <c r="D1213" s="4" t="str">
        <f>IF(Table1_2[[#This Row],[Life Span ]]&lt;65,"Low",IF(Table1_2[[#This Row],[Life Span ]]&lt;75,"Medium","High"))</f>
        <v>Medium</v>
      </c>
      <c r="E1213" s="4">
        <v>67.3</v>
      </c>
      <c r="F1213" s="4">
        <v>191</v>
      </c>
      <c r="G1213" s="4">
        <f>AVERAGE(Table1_2[[#This Row],[Adult Mortality]],Table1_2[[#This Row],[infant deaths]])</f>
        <v>175</v>
      </c>
      <c r="H1213" s="4">
        <v>159</v>
      </c>
      <c r="I1213" s="4">
        <v>0.06</v>
      </c>
      <c r="J1213" s="4">
        <v>72.015931600000002</v>
      </c>
      <c r="K1213" s="3">
        <v>66</v>
      </c>
      <c r="L1213" s="4">
        <v>20422</v>
      </c>
      <c r="M1213" s="4">
        <v>19.7</v>
      </c>
      <c r="N1213" s="4">
        <v>194</v>
      </c>
      <c r="O1213" s="4">
        <v>78</v>
      </c>
      <c r="P1213" s="4">
        <v>2.91</v>
      </c>
      <c r="Q1213" s="4">
        <v>72</v>
      </c>
      <c r="R1213" s="4">
        <v>0.1</v>
      </c>
      <c r="S1213" s="4">
        <v>1586.2539999999999</v>
      </c>
      <c r="T1213" s="4">
        <v>22983822</v>
      </c>
      <c r="U1213" s="4">
        <v>1.8</v>
      </c>
      <c r="V1213" s="4">
        <v>1.8</v>
      </c>
      <c r="W1213" s="4">
        <v>0.63200000000000001</v>
      </c>
      <c r="X1213" s="4">
        <v>10.9</v>
      </c>
      <c r="Y1213" s="4"/>
    </row>
    <row r="1214" spans="1:25" x14ac:dyDescent="0.3">
      <c r="A1214" s="4" t="s">
        <v>101</v>
      </c>
      <c r="B1214" s="4">
        <v>2005</v>
      </c>
      <c r="C1214" s="4" t="s">
        <v>23</v>
      </c>
      <c r="D1214" s="4" t="str">
        <f>IF(Table1_2[[#This Row],[Life Span ]]&lt;65,"Low",IF(Table1_2[[#This Row],[Life Span ]]&lt;75,"Medium","High"))</f>
        <v>Medium</v>
      </c>
      <c r="E1214" s="4">
        <v>67.2</v>
      </c>
      <c r="F1214" s="4">
        <v>19</v>
      </c>
      <c r="G1214" s="4">
        <f>AVERAGE(Table1_2[[#This Row],[Adult Mortality]],Table1_2[[#This Row],[infant deaths]])</f>
        <v>91</v>
      </c>
      <c r="H1214" s="4">
        <v>163</v>
      </c>
      <c r="I1214" s="4">
        <v>0.06</v>
      </c>
      <c r="J1214" s="4">
        <v>5.3817825619999997</v>
      </c>
      <c r="K1214" s="3">
        <v>65</v>
      </c>
      <c r="L1214" s="4">
        <v>15853</v>
      </c>
      <c r="M1214" s="4">
        <v>19</v>
      </c>
      <c r="N1214" s="4">
        <v>201</v>
      </c>
      <c r="O1214" s="4">
        <v>79</v>
      </c>
      <c r="P1214" s="4">
        <v>2.79</v>
      </c>
      <c r="Q1214" s="4">
        <v>72</v>
      </c>
      <c r="R1214" s="4">
        <v>0.1</v>
      </c>
      <c r="S1214" s="4">
        <v>126.92883399999999</v>
      </c>
      <c r="T1214" s="4">
        <v>22671273</v>
      </c>
      <c r="U1214" s="4">
        <v>1.9</v>
      </c>
      <c r="V1214" s="4">
        <v>1.9</v>
      </c>
      <c r="W1214" s="4">
        <v>0.629</v>
      </c>
      <c r="X1214" s="4">
        <v>11.1</v>
      </c>
      <c r="Y1214" s="4"/>
    </row>
    <row r="1215" spans="1:25" x14ac:dyDescent="0.3">
      <c r="A1215" s="4" t="s">
        <v>101</v>
      </c>
      <c r="B1215" s="4">
        <v>2004</v>
      </c>
      <c r="C1215" s="4" t="s">
        <v>23</v>
      </c>
      <c r="D1215" s="4" t="str">
        <f>IF(Table1_2[[#This Row],[Life Span ]]&lt;65,"Low",IF(Table1_2[[#This Row],[Life Span ]]&lt;75,"Medium","High"))</f>
        <v>Medium</v>
      </c>
      <c r="E1215" s="4">
        <v>65.3</v>
      </c>
      <c r="F1215" s="4">
        <v>213</v>
      </c>
      <c r="G1215" s="4">
        <f>AVERAGE(Table1_2[[#This Row],[Adult Mortality]],Table1_2[[#This Row],[infant deaths]])</f>
        <v>193.5</v>
      </c>
      <c r="H1215" s="4">
        <v>174</v>
      </c>
      <c r="I1215" s="4">
        <v>0.06</v>
      </c>
      <c r="J1215" s="4">
        <v>55.361072069999999</v>
      </c>
      <c r="K1215" s="3">
        <v>64</v>
      </c>
      <c r="L1215" s="4">
        <v>29171</v>
      </c>
      <c r="M1215" s="4">
        <v>18.2</v>
      </c>
      <c r="N1215" s="4">
        <v>237</v>
      </c>
      <c r="O1215" s="4">
        <v>79</v>
      </c>
      <c r="P1215" s="4">
        <v>2.37</v>
      </c>
      <c r="Q1215" s="4">
        <v>71</v>
      </c>
      <c r="R1215" s="4">
        <v>0.1</v>
      </c>
      <c r="S1215" s="4">
        <v>1148.56996</v>
      </c>
      <c r="T1215" s="4">
        <v>223614649</v>
      </c>
      <c r="U1215" s="4">
        <v>1.9</v>
      </c>
      <c r="V1215" s="4">
        <v>1.9</v>
      </c>
      <c r="W1215" s="4">
        <v>0.624</v>
      </c>
      <c r="X1215" s="4">
        <v>11</v>
      </c>
      <c r="Y1215" s="4"/>
    </row>
    <row r="1216" spans="1:25" x14ac:dyDescent="0.3">
      <c r="A1216" s="4" t="s">
        <v>101</v>
      </c>
      <c r="B1216" s="4">
        <v>2003</v>
      </c>
      <c r="C1216" s="4" t="s">
        <v>23</v>
      </c>
      <c r="D1216" s="4" t="str">
        <f>IF(Table1_2[[#This Row],[Life Span ]]&lt;65,"Low",IF(Table1_2[[#This Row],[Life Span ]]&lt;75,"Medium","High"))</f>
        <v>Medium</v>
      </c>
      <c r="E1216" s="4">
        <v>66.900000000000006</v>
      </c>
      <c r="F1216" s="4">
        <v>189</v>
      </c>
      <c r="G1216" s="4">
        <f>AVERAGE(Table1_2[[#This Row],[Adult Mortality]],Table1_2[[#This Row],[infant deaths]])</f>
        <v>181</v>
      </c>
      <c r="H1216" s="4">
        <v>173</v>
      </c>
      <c r="I1216" s="4">
        <v>0.05</v>
      </c>
      <c r="J1216" s="4">
        <v>8.4601557580000009</v>
      </c>
      <c r="K1216" s="3">
        <v>64</v>
      </c>
      <c r="L1216" s="4">
        <v>24457</v>
      </c>
      <c r="M1216" s="4">
        <v>17.5</v>
      </c>
      <c r="N1216" s="4">
        <v>215</v>
      </c>
      <c r="O1216" s="4">
        <v>8</v>
      </c>
      <c r="P1216" s="4">
        <v>2.5299999999999998</v>
      </c>
      <c r="Q1216" s="4">
        <v>71</v>
      </c>
      <c r="R1216" s="4">
        <v>0.1</v>
      </c>
      <c r="S1216" s="4">
        <v>164.59447</v>
      </c>
      <c r="T1216" s="4">
        <v>22545214</v>
      </c>
      <c r="U1216" s="4">
        <v>1.9</v>
      </c>
      <c r="V1216" s="4">
        <v>11</v>
      </c>
      <c r="W1216" s="4">
        <v>0.61299999999999999</v>
      </c>
      <c r="X1216" s="4">
        <v>10.8</v>
      </c>
      <c r="Y1216" s="4"/>
    </row>
    <row r="1217" spans="1:25" x14ac:dyDescent="0.3">
      <c r="A1217" s="4" t="s">
        <v>101</v>
      </c>
      <c r="B1217" s="4">
        <v>2002</v>
      </c>
      <c r="C1217" s="4" t="s">
        <v>23</v>
      </c>
      <c r="D1217" s="4" t="str">
        <f>IF(Table1_2[[#This Row],[Life Span ]]&lt;65,"Low",IF(Table1_2[[#This Row],[Life Span ]]&lt;75,"Medium","High"))</f>
        <v>Medium</v>
      </c>
      <c r="E1217" s="4">
        <v>66.7</v>
      </c>
      <c r="F1217" s="4">
        <v>189</v>
      </c>
      <c r="G1217" s="4">
        <f>AVERAGE(Table1_2[[#This Row],[Adult Mortality]],Table1_2[[#This Row],[infant deaths]])</f>
        <v>183</v>
      </c>
      <c r="H1217" s="4">
        <v>177</v>
      </c>
      <c r="I1217" s="4">
        <v>0.05</v>
      </c>
      <c r="J1217" s="4">
        <v>43.178672910000003</v>
      </c>
      <c r="K1217" s="3">
        <v>63</v>
      </c>
      <c r="L1217" s="4">
        <v>14492</v>
      </c>
      <c r="M1217" s="4">
        <v>16.7</v>
      </c>
      <c r="N1217" s="4">
        <v>222</v>
      </c>
      <c r="O1217" s="4">
        <v>8</v>
      </c>
      <c r="P1217" s="4">
        <v>2.27</v>
      </c>
      <c r="Q1217" s="4">
        <v>7</v>
      </c>
      <c r="R1217" s="4">
        <v>0.1</v>
      </c>
      <c r="S1217" s="4">
        <v>899.55568570000003</v>
      </c>
      <c r="T1217" s="4">
        <v>2175859</v>
      </c>
      <c r="U1217" s="4">
        <v>11</v>
      </c>
      <c r="V1217" s="4">
        <v>11.1</v>
      </c>
      <c r="W1217" s="4">
        <v>0.60799999999999998</v>
      </c>
      <c r="X1217" s="4">
        <v>10.6</v>
      </c>
      <c r="Y1217" s="4"/>
    </row>
    <row r="1218" spans="1:25" x14ac:dyDescent="0.3">
      <c r="A1218" s="4" t="s">
        <v>101</v>
      </c>
      <c r="B1218" s="4">
        <v>2001</v>
      </c>
      <c r="C1218" s="4" t="s">
        <v>23</v>
      </c>
      <c r="D1218" s="4" t="str">
        <f>IF(Table1_2[[#This Row],[Life Span ]]&lt;65,"Low",IF(Table1_2[[#This Row],[Life Span ]]&lt;75,"Medium","High"))</f>
        <v>Medium</v>
      </c>
      <c r="E1218" s="4">
        <v>66.5</v>
      </c>
      <c r="F1218" s="4">
        <v>188</v>
      </c>
      <c r="G1218" s="4">
        <f>AVERAGE(Table1_2[[#This Row],[Adult Mortality]],Table1_2[[#This Row],[infant deaths]])</f>
        <v>185</v>
      </c>
      <c r="H1218" s="4">
        <v>182</v>
      </c>
      <c r="I1218" s="4">
        <v>0.06</v>
      </c>
      <c r="J1218" s="4">
        <v>33.958371249999999</v>
      </c>
      <c r="K1218" s="3">
        <v>62</v>
      </c>
      <c r="L1218" s="4">
        <v>3825</v>
      </c>
      <c r="M1218" s="4">
        <v>16</v>
      </c>
      <c r="N1218" s="4">
        <v>229</v>
      </c>
      <c r="O1218" s="4">
        <v>77</v>
      </c>
      <c r="P1218" s="4">
        <v>2.23</v>
      </c>
      <c r="Q1218" s="4">
        <v>76</v>
      </c>
      <c r="R1218" s="4">
        <v>0.1</v>
      </c>
      <c r="S1218" s="4">
        <v>747.98174549999999</v>
      </c>
      <c r="T1218" s="4">
        <v>2145652</v>
      </c>
      <c r="U1218" s="4">
        <v>11</v>
      </c>
      <c r="V1218" s="4">
        <v>11.1</v>
      </c>
      <c r="W1218" s="4">
        <v>0.60399999999999998</v>
      </c>
      <c r="X1218" s="4">
        <v>10.6</v>
      </c>
      <c r="Y1218" s="4"/>
    </row>
    <row r="1219" spans="1:25" x14ac:dyDescent="0.3">
      <c r="A1219" s="4" t="s">
        <v>101</v>
      </c>
      <c r="B1219" s="4">
        <v>2000</v>
      </c>
      <c r="C1219" s="4" t="s">
        <v>23</v>
      </c>
      <c r="D1219" s="4" t="str">
        <f>IF(Table1_2[[#This Row],[Life Span ]]&lt;65,"Low",IF(Table1_2[[#This Row],[Life Span ]]&lt;75,"Medium","High"))</f>
        <v>Medium</v>
      </c>
      <c r="E1219" s="4">
        <v>66.3</v>
      </c>
      <c r="F1219" s="4">
        <v>188</v>
      </c>
      <c r="G1219" s="4">
        <f>AVERAGE(Table1_2[[#This Row],[Adult Mortality]],Table1_2[[#This Row],[infant deaths]])</f>
        <v>187.5</v>
      </c>
      <c r="H1219" s="4">
        <v>187</v>
      </c>
      <c r="I1219" s="4">
        <v>0.06</v>
      </c>
      <c r="J1219" s="4">
        <v>3.4333436399999999</v>
      </c>
      <c r="K1219" s="3">
        <v>65</v>
      </c>
      <c r="L1219" s="4">
        <v>3344</v>
      </c>
      <c r="M1219" s="4">
        <v>15.4</v>
      </c>
      <c r="N1219" s="4">
        <v>237</v>
      </c>
      <c r="O1219" s="4">
        <v>72</v>
      </c>
      <c r="P1219" s="4">
        <v>1.98</v>
      </c>
      <c r="Q1219" s="4">
        <v>75</v>
      </c>
      <c r="R1219" s="4">
        <v>0.1</v>
      </c>
      <c r="S1219" s="4">
        <v>78.927440000000004</v>
      </c>
      <c r="T1219" s="4">
        <v>21154429</v>
      </c>
      <c r="U1219" s="4">
        <v>11</v>
      </c>
      <c r="V1219" s="4">
        <v>11.2</v>
      </c>
      <c r="W1219" s="4">
        <v>0.59699999999999998</v>
      </c>
      <c r="X1219" s="4">
        <v>10.7</v>
      </c>
      <c r="Y1219" s="4"/>
    </row>
    <row r="1220" spans="1:25" x14ac:dyDescent="0.3">
      <c r="A1220" s="4" t="s">
        <v>102</v>
      </c>
      <c r="B1220" s="4">
        <v>2015</v>
      </c>
      <c r="C1220" s="4" t="s">
        <v>23</v>
      </c>
      <c r="D1220" s="4" t="str">
        <f>IF(Table1_2[[#This Row],[Life Span ]]&lt;65,"Low",IF(Table1_2[[#This Row],[Life Span ]]&lt;75,"Medium","High"))</f>
        <v>High</v>
      </c>
      <c r="E1220" s="4">
        <v>75.5</v>
      </c>
      <c r="F1220" s="4">
        <v>83</v>
      </c>
      <c r="G1220" s="4">
        <f>AVERAGE(Table1_2[[#This Row],[Adult Mortality]],Table1_2[[#This Row],[infant deaths]])</f>
        <v>50.5</v>
      </c>
      <c r="H1220" s="4">
        <v>18</v>
      </c>
      <c r="I1220" s="4">
        <v>0.01</v>
      </c>
      <c r="J1220" s="4">
        <v>0</v>
      </c>
      <c r="K1220" s="3">
        <v>98</v>
      </c>
      <c r="L1220" s="4">
        <v>615</v>
      </c>
      <c r="M1220" s="4">
        <v>59.7</v>
      </c>
      <c r="N1220" s="4">
        <v>21</v>
      </c>
      <c r="O1220" s="4">
        <v>98</v>
      </c>
      <c r="P1220" s="4">
        <v>1.98</v>
      </c>
      <c r="Q1220" s="4">
        <v>98</v>
      </c>
      <c r="R1220" s="4">
        <v>0.1</v>
      </c>
      <c r="S1220" s="4">
        <v>7483.15</v>
      </c>
      <c r="T1220" s="4">
        <v>21154429</v>
      </c>
      <c r="U1220" s="4">
        <v>8.5</v>
      </c>
      <c r="V1220" s="4">
        <v>8.6</v>
      </c>
      <c r="W1220" s="4">
        <v>0.77400000000000002</v>
      </c>
      <c r="X1220" s="4">
        <v>14.8</v>
      </c>
      <c r="Y1220" s="4"/>
    </row>
    <row r="1221" spans="1:25" x14ac:dyDescent="0.3">
      <c r="A1221" s="4" t="s">
        <v>102</v>
      </c>
      <c r="B1221" s="4">
        <v>2014</v>
      </c>
      <c r="C1221" s="4" t="s">
        <v>23</v>
      </c>
      <c r="D1221" s="4" t="str">
        <f>IF(Table1_2[[#This Row],[Life Span ]]&lt;65,"Low",IF(Table1_2[[#This Row],[Life Span ]]&lt;75,"Medium","High"))</f>
        <v>High</v>
      </c>
      <c r="E1221" s="4">
        <v>75.400000000000006</v>
      </c>
      <c r="F1221" s="4">
        <v>83</v>
      </c>
      <c r="G1221" s="4">
        <f>AVERAGE(Table1_2[[#This Row],[Adult Mortality]],Table1_2[[#This Row],[infant deaths]])</f>
        <v>51</v>
      </c>
      <c r="H1221" s="4">
        <v>19</v>
      </c>
      <c r="I1221" s="4">
        <v>0.01</v>
      </c>
      <c r="J1221" s="4">
        <v>0</v>
      </c>
      <c r="K1221" s="3">
        <v>99</v>
      </c>
      <c r="L1221" s="4">
        <v>99</v>
      </c>
      <c r="M1221" s="4">
        <v>58.5</v>
      </c>
      <c r="N1221" s="4">
        <v>22</v>
      </c>
      <c r="O1221" s="4">
        <v>99</v>
      </c>
      <c r="P1221" s="4">
        <v>6.89</v>
      </c>
      <c r="Q1221" s="4">
        <v>99</v>
      </c>
      <c r="R1221" s="4">
        <v>0.1</v>
      </c>
      <c r="S1221" s="4">
        <v>7483.15</v>
      </c>
      <c r="T1221" s="4">
        <v>21154429</v>
      </c>
      <c r="U1221" s="4">
        <v>8.3000000000000007</v>
      </c>
      <c r="V1221" s="4">
        <v>8.4</v>
      </c>
      <c r="W1221" s="4">
        <v>0.77</v>
      </c>
      <c r="X1221" s="4">
        <v>14.9</v>
      </c>
      <c r="Y1221" s="4"/>
    </row>
    <row r="1222" spans="1:25" x14ac:dyDescent="0.3">
      <c r="A1222" s="4" t="s">
        <v>102</v>
      </c>
      <c r="B1222" s="4">
        <v>2013</v>
      </c>
      <c r="C1222" s="4" t="s">
        <v>23</v>
      </c>
      <c r="D1222" s="4" t="str">
        <f>IF(Table1_2[[#This Row],[Life Span ]]&lt;65,"Low",IF(Table1_2[[#This Row],[Life Span ]]&lt;75,"Medium","High"))</f>
        <v>High</v>
      </c>
      <c r="E1222" s="4">
        <v>75.3</v>
      </c>
      <c r="F1222" s="4">
        <v>83</v>
      </c>
      <c r="G1222" s="4">
        <f>AVERAGE(Table1_2[[#This Row],[Adult Mortality]],Table1_2[[#This Row],[infant deaths]])</f>
        <v>51.5</v>
      </c>
      <c r="H1222" s="4">
        <v>20</v>
      </c>
      <c r="I1222" s="4">
        <v>0.01</v>
      </c>
      <c r="J1222" s="4">
        <v>0</v>
      </c>
      <c r="K1222" s="3">
        <v>99</v>
      </c>
      <c r="L1222" s="4">
        <v>189</v>
      </c>
      <c r="M1222" s="4">
        <v>57.2</v>
      </c>
      <c r="N1222" s="4">
        <v>23</v>
      </c>
      <c r="O1222" s="4">
        <v>98</v>
      </c>
      <c r="P1222" s="4">
        <v>6.49</v>
      </c>
      <c r="Q1222" s="4">
        <v>98</v>
      </c>
      <c r="R1222" s="4">
        <v>0.1</v>
      </c>
      <c r="S1222" s="4">
        <v>7483.15</v>
      </c>
      <c r="T1222" s="4">
        <v>21154429</v>
      </c>
      <c r="U1222" s="4">
        <v>8.1999999999999993</v>
      </c>
      <c r="V1222" s="4">
        <v>8.3000000000000007</v>
      </c>
      <c r="W1222" s="4">
        <v>0.76900000000000002</v>
      </c>
      <c r="X1222" s="4">
        <v>15</v>
      </c>
      <c r="Y1222" s="4"/>
    </row>
    <row r="1223" spans="1:25" x14ac:dyDescent="0.3">
      <c r="A1223" s="4" t="s">
        <v>102</v>
      </c>
      <c r="B1223" s="4">
        <v>2012</v>
      </c>
      <c r="C1223" s="4" t="s">
        <v>23</v>
      </c>
      <c r="D1223" s="4" t="str">
        <f>IF(Table1_2[[#This Row],[Life Span ]]&lt;65,"Low",IF(Table1_2[[#This Row],[Life Span ]]&lt;75,"Medium","High"))</f>
        <v>High</v>
      </c>
      <c r="E1223" s="4">
        <v>75.099999999999994</v>
      </c>
      <c r="F1223" s="4">
        <v>85</v>
      </c>
      <c r="G1223" s="4">
        <f>AVERAGE(Table1_2[[#This Row],[Adult Mortality]],Table1_2[[#This Row],[infant deaths]])</f>
        <v>53</v>
      </c>
      <c r="H1223" s="4">
        <v>21</v>
      </c>
      <c r="I1223" s="4">
        <v>0.01</v>
      </c>
      <c r="J1223" s="4">
        <v>0</v>
      </c>
      <c r="K1223" s="3">
        <v>98</v>
      </c>
      <c r="L1223" s="4">
        <v>332</v>
      </c>
      <c r="M1223" s="4">
        <v>56</v>
      </c>
      <c r="N1223" s="4">
        <v>24</v>
      </c>
      <c r="O1223" s="4">
        <v>99</v>
      </c>
      <c r="P1223" s="4">
        <v>6.98</v>
      </c>
      <c r="Q1223" s="4">
        <v>99</v>
      </c>
      <c r="R1223" s="4">
        <v>0.1</v>
      </c>
      <c r="S1223" s="4">
        <v>7483.15</v>
      </c>
      <c r="T1223" s="4">
        <v>21154429</v>
      </c>
      <c r="U1223" s="4">
        <v>8</v>
      </c>
      <c r="V1223" s="4">
        <v>8.1999999999999993</v>
      </c>
      <c r="W1223" s="4">
        <v>0.755</v>
      </c>
      <c r="X1223" s="4">
        <v>13.6</v>
      </c>
      <c r="Y1223" s="4"/>
    </row>
    <row r="1224" spans="1:25" x14ac:dyDescent="0.3">
      <c r="A1224" s="4" t="s">
        <v>102</v>
      </c>
      <c r="B1224" s="4">
        <v>2011</v>
      </c>
      <c r="C1224" s="4" t="s">
        <v>23</v>
      </c>
      <c r="D1224" s="4" t="str">
        <f>IF(Table1_2[[#This Row],[Life Span ]]&lt;65,"Low",IF(Table1_2[[#This Row],[Life Span ]]&lt;75,"Medium","High"))</f>
        <v>Medium</v>
      </c>
      <c r="E1224" s="4">
        <v>74.7</v>
      </c>
      <c r="F1224" s="4">
        <v>93</v>
      </c>
      <c r="G1224" s="4">
        <f>AVERAGE(Table1_2[[#This Row],[Adult Mortality]],Table1_2[[#This Row],[infant deaths]])</f>
        <v>57.5</v>
      </c>
      <c r="H1224" s="4">
        <v>22</v>
      </c>
      <c r="I1224" s="4">
        <v>0.03</v>
      </c>
      <c r="J1224" s="4">
        <v>0</v>
      </c>
      <c r="K1224" s="3">
        <v>99</v>
      </c>
      <c r="L1224" s="4">
        <v>73</v>
      </c>
      <c r="M1224" s="4">
        <v>54.8</v>
      </c>
      <c r="N1224" s="4">
        <v>25</v>
      </c>
      <c r="O1224" s="4">
        <v>99</v>
      </c>
      <c r="P1224" s="4">
        <v>7.12</v>
      </c>
      <c r="Q1224" s="4">
        <v>99</v>
      </c>
      <c r="R1224" s="4">
        <v>0.1</v>
      </c>
      <c r="S1224" s="4">
        <v>7483.15</v>
      </c>
      <c r="T1224" s="4">
        <v>21154429</v>
      </c>
      <c r="U1224" s="4">
        <v>7.9</v>
      </c>
      <c r="V1224" s="4">
        <v>8.1</v>
      </c>
      <c r="W1224" s="4">
        <v>0.745</v>
      </c>
      <c r="X1224" s="4">
        <v>13.1</v>
      </c>
      <c r="Y1224" s="4"/>
    </row>
    <row r="1225" spans="1:25" x14ac:dyDescent="0.3">
      <c r="A1225" s="4" t="s">
        <v>102</v>
      </c>
      <c r="B1225" s="4">
        <v>2010</v>
      </c>
      <c r="C1225" s="4" t="s">
        <v>23</v>
      </c>
      <c r="D1225" s="4" t="str">
        <f>IF(Table1_2[[#This Row],[Life Span ]]&lt;65,"Low",IF(Table1_2[[#This Row],[Life Span ]]&lt;75,"Medium","High"))</f>
        <v>Medium</v>
      </c>
      <c r="E1225" s="4">
        <v>74.099999999999994</v>
      </c>
      <c r="F1225" s="4">
        <v>16</v>
      </c>
      <c r="G1225" s="4">
        <f>AVERAGE(Table1_2[[#This Row],[Adult Mortality]],Table1_2[[#This Row],[infant deaths]])</f>
        <v>19</v>
      </c>
      <c r="H1225" s="4">
        <v>22</v>
      </c>
      <c r="I1225" s="4">
        <v>0.03</v>
      </c>
      <c r="J1225" s="4">
        <v>0</v>
      </c>
      <c r="K1225" s="3">
        <v>99</v>
      </c>
      <c r="L1225" s="4">
        <v>538</v>
      </c>
      <c r="M1225" s="4">
        <v>53.6</v>
      </c>
      <c r="N1225" s="4">
        <v>26</v>
      </c>
      <c r="O1225" s="4">
        <v>99</v>
      </c>
      <c r="P1225" s="4">
        <v>8.1999999999999993</v>
      </c>
      <c r="Q1225" s="4">
        <v>99</v>
      </c>
      <c r="R1225" s="4">
        <v>0.1</v>
      </c>
      <c r="S1225" s="4">
        <v>7483.15</v>
      </c>
      <c r="T1225" s="4">
        <v>21154429</v>
      </c>
      <c r="U1225" s="4">
        <v>7.8</v>
      </c>
      <c r="V1225" s="4">
        <v>8</v>
      </c>
      <c r="W1225" s="4">
        <v>0.73499999999999999</v>
      </c>
      <c r="X1225" s="4">
        <v>12.9</v>
      </c>
      <c r="Y1225" s="4"/>
    </row>
    <row r="1226" spans="1:25" x14ac:dyDescent="0.3">
      <c r="A1226" s="4" t="s">
        <v>102</v>
      </c>
      <c r="B1226" s="4">
        <v>2009</v>
      </c>
      <c r="C1226" s="4" t="s">
        <v>23</v>
      </c>
      <c r="D1226" s="4" t="str">
        <f>IF(Table1_2[[#This Row],[Life Span ]]&lt;65,"Low",IF(Table1_2[[#This Row],[Life Span ]]&lt;75,"Medium","High"))</f>
        <v>Medium</v>
      </c>
      <c r="E1226" s="4">
        <v>73.3</v>
      </c>
      <c r="F1226" s="4">
        <v>122</v>
      </c>
      <c r="G1226" s="4">
        <f>AVERAGE(Table1_2[[#This Row],[Adult Mortality]],Table1_2[[#This Row],[infant deaths]])</f>
        <v>72.5</v>
      </c>
      <c r="H1226" s="4">
        <v>23</v>
      </c>
      <c r="I1226" s="4">
        <v>0.03</v>
      </c>
      <c r="J1226" s="4">
        <v>0</v>
      </c>
      <c r="K1226" s="3">
        <v>99</v>
      </c>
      <c r="L1226" s="4">
        <v>262</v>
      </c>
      <c r="M1226" s="4">
        <v>52.5</v>
      </c>
      <c r="N1226" s="4">
        <v>27</v>
      </c>
      <c r="O1226" s="4">
        <v>99</v>
      </c>
      <c r="P1226" s="4">
        <v>7.63</v>
      </c>
      <c r="Q1226" s="4">
        <v>99</v>
      </c>
      <c r="R1226" s="4">
        <v>0.1</v>
      </c>
      <c r="S1226" s="4">
        <v>7483.15</v>
      </c>
      <c r="T1226" s="4">
        <v>21154429</v>
      </c>
      <c r="U1226" s="4">
        <v>7.7</v>
      </c>
      <c r="V1226" s="4">
        <v>7.9</v>
      </c>
      <c r="W1226" s="4">
        <v>0.72799999999999998</v>
      </c>
      <c r="X1226" s="4">
        <v>12.8</v>
      </c>
      <c r="Y1226" s="4"/>
    </row>
    <row r="1227" spans="1:25" x14ac:dyDescent="0.3">
      <c r="A1227" s="4" t="s">
        <v>102</v>
      </c>
      <c r="B1227" s="4">
        <v>2008</v>
      </c>
      <c r="C1227" s="4" t="s">
        <v>23</v>
      </c>
      <c r="D1227" s="4" t="str">
        <f>IF(Table1_2[[#This Row],[Life Span ]]&lt;65,"Low",IF(Table1_2[[#This Row],[Life Span ]]&lt;75,"Medium","High"))</f>
        <v>Medium</v>
      </c>
      <c r="E1227" s="4">
        <v>72.7</v>
      </c>
      <c r="F1227" s="4">
        <v>135</v>
      </c>
      <c r="G1227" s="4">
        <f>AVERAGE(Table1_2[[#This Row],[Adult Mortality]],Table1_2[[#This Row],[infant deaths]])</f>
        <v>79.5</v>
      </c>
      <c r="H1227" s="4">
        <v>24</v>
      </c>
      <c r="I1227" s="4">
        <v>0.02</v>
      </c>
      <c r="J1227" s="4">
        <v>0</v>
      </c>
      <c r="K1227" s="3">
        <v>99</v>
      </c>
      <c r="L1227" s="4">
        <v>127</v>
      </c>
      <c r="M1227" s="4">
        <v>51.4</v>
      </c>
      <c r="N1227" s="4">
        <v>28</v>
      </c>
      <c r="O1227" s="4">
        <v>99</v>
      </c>
      <c r="P1227" s="4">
        <v>6.28</v>
      </c>
      <c r="Q1227" s="4">
        <v>99</v>
      </c>
      <c r="R1227" s="4">
        <v>0.1</v>
      </c>
      <c r="S1227" s="4">
        <v>7483.15</v>
      </c>
      <c r="T1227" s="4">
        <v>21154429</v>
      </c>
      <c r="U1227" s="4">
        <v>7.6</v>
      </c>
      <c r="V1227" s="4">
        <v>7.8</v>
      </c>
      <c r="W1227" s="4">
        <v>0.71599999999999997</v>
      </c>
      <c r="X1227" s="4">
        <v>12.1</v>
      </c>
      <c r="Y1227" s="4"/>
    </row>
    <row r="1228" spans="1:25" x14ac:dyDescent="0.3">
      <c r="A1228" s="4" t="s">
        <v>102</v>
      </c>
      <c r="B1228" s="4">
        <v>2007</v>
      </c>
      <c r="C1228" s="4" t="s">
        <v>23</v>
      </c>
      <c r="D1228" s="4" t="str">
        <f>IF(Table1_2[[#This Row],[Life Span ]]&lt;65,"Low",IF(Table1_2[[#This Row],[Life Span ]]&lt;75,"Medium","High"))</f>
        <v>Medium</v>
      </c>
      <c r="E1228" s="4">
        <v>72.400000000000006</v>
      </c>
      <c r="F1228" s="4">
        <v>138</v>
      </c>
      <c r="G1228" s="4">
        <f>AVERAGE(Table1_2[[#This Row],[Adult Mortality]],Table1_2[[#This Row],[infant deaths]])</f>
        <v>81.5</v>
      </c>
      <c r="H1228" s="4">
        <v>25</v>
      </c>
      <c r="I1228" s="4">
        <v>0.02</v>
      </c>
      <c r="J1228" s="4">
        <v>0</v>
      </c>
      <c r="K1228" s="3">
        <v>97</v>
      </c>
      <c r="L1228" s="4">
        <v>133</v>
      </c>
      <c r="M1228" s="4">
        <v>5.4</v>
      </c>
      <c r="N1228" s="4">
        <v>29</v>
      </c>
      <c r="O1228" s="4">
        <v>98</v>
      </c>
      <c r="P1228" s="4">
        <v>5.84</v>
      </c>
      <c r="Q1228" s="4">
        <v>99</v>
      </c>
      <c r="R1228" s="4">
        <v>0.1</v>
      </c>
      <c r="S1228" s="4">
        <v>7483.15</v>
      </c>
      <c r="T1228" s="4">
        <v>21154429</v>
      </c>
      <c r="U1228" s="4">
        <v>7.5</v>
      </c>
      <c r="V1228" s="4">
        <v>7.8</v>
      </c>
      <c r="W1228" s="4">
        <v>0.70399999999999996</v>
      </c>
      <c r="X1228" s="4">
        <v>11.8</v>
      </c>
      <c r="Y1228" s="4"/>
    </row>
    <row r="1229" spans="1:25" x14ac:dyDescent="0.3">
      <c r="A1229" s="4" t="s">
        <v>102</v>
      </c>
      <c r="B1229" s="4">
        <v>2006</v>
      </c>
      <c r="C1229" s="4" t="s">
        <v>23</v>
      </c>
      <c r="D1229" s="4" t="str">
        <f>IF(Table1_2[[#This Row],[Life Span ]]&lt;65,"Low",IF(Table1_2[[#This Row],[Life Span ]]&lt;75,"Medium","High"))</f>
        <v>Medium</v>
      </c>
      <c r="E1229" s="4">
        <v>72.2</v>
      </c>
      <c r="F1229" s="4">
        <v>139</v>
      </c>
      <c r="G1229" s="4">
        <f>AVERAGE(Table1_2[[#This Row],[Adult Mortality]],Table1_2[[#This Row],[infant deaths]])</f>
        <v>82.5</v>
      </c>
      <c r="H1229" s="4">
        <v>26</v>
      </c>
      <c r="I1229" s="4">
        <v>0.02</v>
      </c>
      <c r="J1229" s="4">
        <v>0</v>
      </c>
      <c r="K1229" s="3">
        <v>98</v>
      </c>
      <c r="L1229" s="4">
        <v>220</v>
      </c>
      <c r="M1229" s="4">
        <v>49.4</v>
      </c>
      <c r="N1229" s="4">
        <v>30</v>
      </c>
      <c r="O1229" s="4">
        <v>99</v>
      </c>
      <c r="P1229" s="4">
        <v>5.95</v>
      </c>
      <c r="Q1229" s="4">
        <v>98</v>
      </c>
      <c r="R1229" s="4">
        <v>0.1</v>
      </c>
      <c r="S1229" s="4">
        <v>7483.15</v>
      </c>
      <c r="T1229" s="4">
        <v>21154429</v>
      </c>
      <c r="U1229" s="4">
        <v>7.4</v>
      </c>
      <c r="V1229" s="4">
        <v>7.7</v>
      </c>
      <c r="W1229" s="4">
        <v>0.69199999999999995</v>
      </c>
      <c r="X1229" s="4">
        <v>11.4</v>
      </c>
      <c r="Y1229" s="4"/>
    </row>
    <row r="1230" spans="1:25" x14ac:dyDescent="0.3">
      <c r="A1230" s="4" t="s">
        <v>102</v>
      </c>
      <c r="B1230" s="4">
        <v>2005</v>
      </c>
      <c r="C1230" s="4" t="s">
        <v>23</v>
      </c>
      <c r="D1230" s="4" t="str">
        <f>IF(Table1_2[[#This Row],[Life Span ]]&lt;65,"Low",IF(Table1_2[[#This Row],[Life Span ]]&lt;75,"Medium","High"))</f>
        <v>Medium</v>
      </c>
      <c r="E1230" s="4">
        <v>72</v>
      </c>
      <c r="F1230" s="4">
        <v>139</v>
      </c>
      <c r="G1230" s="4">
        <f>AVERAGE(Table1_2[[#This Row],[Adult Mortality]],Table1_2[[#This Row],[infant deaths]])</f>
        <v>83</v>
      </c>
      <c r="H1230" s="4">
        <v>27</v>
      </c>
      <c r="I1230" s="4">
        <v>0.01</v>
      </c>
      <c r="J1230" s="4">
        <v>0</v>
      </c>
      <c r="K1230" s="3">
        <v>94</v>
      </c>
      <c r="L1230" s="4">
        <v>7</v>
      </c>
      <c r="M1230" s="4">
        <v>48.5</v>
      </c>
      <c r="N1230" s="4">
        <v>32</v>
      </c>
      <c r="O1230" s="4">
        <v>95</v>
      </c>
      <c r="P1230" s="4">
        <v>6.6</v>
      </c>
      <c r="Q1230" s="4">
        <v>95</v>
      </c>
      <c r="R1230" s="4">
        <v>0.1</v>
      </c>
      <c r="S1230" s="4">
        <v>7483.15</v>
      </c>
      <c r="T1230" s="4">
        <v>21154429</v>
      </c>
      <c r="U1230" s="4">
        <v>7.4</v>
      </c>
      <c r="V1230" s="4">
        <v>7.7</v>
      </c>
      <c r="W1230" s="4">
        <v>0.68700000000000006</v>
      </c>
      <c r="X1230" s="4">
        <v>11.4</v>
      </c>
      <c r="Y1230" s="4"/>
    </row>
    <row r="1231" spans="1:25" x14ac:dyDescent="0.3">
      <c r="A1231" s="4" t="s">
        <v>102</v>
      </c>
      <c r="B1231" s="4">
        <v>2004</v>
      </c>
      <c r="C1231" s="4" t="s">
        <v>23</v>
      </c>
      <c r="D1231" s="4" t="str">
        <f>IF(Table1_2[[#This Row],[Life Span ]]&lt;65,"Low",IF(Table1_2[[#This Row],[Life Span ]]&lt;75,"Medium","High"))</f>
        <v>Medium</v>
      </c>
      <c r="E1231" s="4">
        <v>71.8</v>
      </c>
      <c r="F1231" s="4">
        <v>139</v>
      </c>
      <c r="G1231" s="4">
        <f>AVERAGE(Table1_2[[#This Row],[Adult Mortality]],Table1_2[[#This Row],[infant deaths]])</f>
        <v>83.5</v>
      </c>
      <c r="H1231" s="4">
        <v>28</v>
      </c>
      <c r="I1231" s="4">
        <v>0.01</v>
      </c>
      <c r="J1231" s="4">
        <v>0</v>
      </c>
      <c r="K1231" s="3">
        <v>95</v>
      </c>
      <c r="L1231" s="4">
        <v>3</v>
      </c>
      <c r="M1231" s="4">
        <v>47.6</v>
      </c>
      <c r="N1231" s="4">
        <v>33</v>
      </c>
      <c r="O1231" s="4">
        <v>98</v>
      </c>
      <c r="P1231" s="4">
        <v>5.89</v>
      </c>
      <c r="Q1231" s="4">
        <v>99</v>
      </c>
      <c r="R1231" s="4">
        <v>0.1</v>
      </c>
      <c r="S1231" s="4">
        <v>7483.15</v>
      </c>
      <c r="T1231" s="4">
        <v>21154429</v>
      </c>
      <c r="U1231" s="4">
        <v>7.4</v>
      </c>
      <c r="V1231" s="4">
        <v>7.7</v>
      </c>
      <c r="W1231" s="4">
        <v>0.68600000000000005</v>
      </c>
      <c r="X1231" s="4">
        <v>11.8</v>
      </c>
      <c r="Y1231" s="4"/>
    </row>
    <row r="1232" spans="1:25" x14ac:dyDescent="0.3">
      <c r="A1232" s="4" t="s">
        <v>102</v>
      </c>
      <c r="B1232" s="4">
        <v>2003</v>
      </c>
      <c r="C1232" s="4" t="s">
        <v>23</v>
      </c>
      <c r="D1232" s="4" t="str">
        <f>IF(Table1_2[[#This Row],[Life Span ]]&lt;65,"Low",IF(Table1_2[[#This Row],[Life Span ]]&lt;75,"Medium","High"))</f>
        <v>High</v>
      </c>
      <c r="E1232" s="4">
        <v>75</v>
      </c>
      <c r="F1232" s="4">
        <v>154</v>
      </c>
      <c r="G1232" s="4">
        <f>AVERAGE(Table1_2[[#This Row],[Adult Mortality]],Table1_2[[#This Row],[infant deaths]])</f>
        <v>91.5</v>
      </c>
      <c r="H1232" s="4">
        <v>29</v>
      </c>
      <c r="I1232" s="4">
        <v>0.01</v>
      </c>
      <c r="J1232" s="4">
        <v>0</v>
      </c>
      <c r="K1232" s="3">
        <v>98</v>
      </c>
      <c r="L1232" s="4">
        <v>11644</v>
      </c>
      <c r="M1232" s="4">
        <v>46.9</v>
      </c>
      <c r="N1232" s="4">
        <v>35</v>
      </c>
      <c r="O1232" s="4">
        <v>99</v>
      </c>
      <c r="P1232" s="4">
        <v>5.42</v>
      </c>
      <c r="Q1232" s="4">
        <v>99</v>
      </c>
      <c r="R1232" s="4">
        <v>0.1</v>
      </c>
      <c r="S1232" s="4">
        <v>7483.15</v>
      </c>
      <c r="T1232" s="4">
        <v>21154429</v>
      </c>
      <c r="U1232" s="4">
        <v>7.5</v>
      </c>
      <c r="V1232" s="4">
        <v>7.7</v>
      </c>
      <c r="W1232" s="4">
        <v>0.67900000000000005</v>
      </c>
      <c r="X1232" s="4">
        <v>11.8</v>
      </c>
      <c r="Y1232" s="4"/>
    </row>
    <row r="1233" spans="1:25" x14ac:dyDescent="0.3">
      <c r="A1233" s="4" t="s">
        <v>102</v>
      </c>
      <c r="B1233" s="4">
        <v>2002</v>
      </c>
      <c r="C1233" s="4" t="s">
        <v>23</v>
      </c>
      <c r="D1233" s="4" t="str">
        <f>IF(Table1_2[[#This Row],[Life Span ]]&lt;65,"Low",IF(Table1_2[[#This Row],[Life Span ]]&lt;75,"Medium","High"))</f>
        <v>Medium</v>
      </c>
      <c r="E1233" s="4">
        <v>71.2</v>
      </c>
      <c r="F1233" s="4">
        <v>142</v>
      </c>
      <c r="G1233" s="4">
        <f>AVERAGE(Table1_2[[#This Row],[Adult Mortality]],Table1_2[[#This Row],[infant deaths]])</f>
        <v>86.5</v>
      </c>
      <c r="H1233" s="4">
        <v>31</v>
      </c>
      <c r="I1233" s="4">
        <v>0.01</v>
      </c>
      <c r="J1233" s="4">
        <v>0</v>
      </c>
      <c r="K1233" s="3">
        <v>99</v>
      </c>
      <c r="L1233" s="4">
        <v>9554</v>
      </c>
      <c r="M1233" s="4">
        <v>46.2</v>
      </c>
      <c r="N1233" s="4">
        <v>37</v>
      </c>
      <c r="O1233" s="4">
        <v>99</v>
      </c>
      <c r="P1233" s="4">
        <v>5.39</v>
      </c>
      <c r="Q1233" s="4">
        <v>99</v>
      </c>
      <c r="R1233" s="4">
        <v>0.1</v>
      </c>
      <c r="S1233" s="4">
        <v>7483.15</v>
      </c>
      <c r="T1233" s="4">
        <v>21154429</v>
      </c>
      <c r="U1233" s="4">
        <v>7.6</v>
      </c>
      <c r="V1233" s="4">
        <v>7.7</v>
      </c>
      <c r="W1233" s="4">
        <v>0.67400000000000004</v>
      </c>
      <c r="X1233" s="4">
        <v>11.9</v>
      </c>
      <c r="Y1233" s="4"/>
    </row>
    <row r="1234" spans="1:25" x14ac:dyDescent="0.3">
      <c r="A1234" s="4" t="s">
        <v>102</v>
      </c>
      <c r="B1234" s="4">
        <v>2001</v>
      </c>
      <c r="C1234" s="4" t="s">
        <v>23</v>
      </c>
      <c r="D1234" s="4" t="str">
        <f>IF(Table1_2[[#This Row],[Life Span ]]&lt;65,"Low",IF(Table1_2[[#This Row],[Life Span ]]&lt;75,"Medium","High"))</f>
        <v>High</v>
      </c>
      <c r="E1234" s="4">
        <v>78</v>
      </c>
      <c r="F1234" s="4">
        <v>146</v>
      </c>
      <c r="G1234" s="4">
        <f>AVERAGE(Table1_2[[#This Row],[Adult Mortality]],Table1_2[[#This Row],[infant deaths]])</f>
        <v>89.5</v>
      </c>
      <c r="H1234" s="4">
        <v>33</v>
      </c>
      <c r="I1234" s="4">
        <v>0.01</v>
      </c>
      <c r="J1234" s="4">
        <v>0</v>
      </c>
      <c r="K1234" s="3">
        <v>94</v>
      </c>
      <c r="L1234" s="4">
        <v>9582</v>
      </c>
      <c r="M1234" s="4">
        <v>45.5</v>
      </c>
      <c r="N1234" s="4">
        <v>40</v>
      </c>
      <c r="O1234" s="4">
        <v>95</v>
      </c>
      <c r="P1234" s="4">
        <v>5.2</v>
      </c>
      <c r="Q1234" s="4">
        <v>96</v>
      </c>
      <c r="R1234" s="4">
        <v>0.1</v>
      </c>
      <c r="S1234" s="4">
        <v>7483.15</v>
      </c>
      <c r="T1234" s="4">
        <v>21154429</v>
      </c>
      <c r="U1234" s="4">
        <v>7.7</v>
      </c>
      <c r="V1234" s="4">
        <v>7.8</v>
      </c>
      <c r="W1234" s="4">
        <v>0.66600000000000004</v>
      </c>
      <c r="X1234" s="4">
        <v>11.6</v>
      </c>
      <c r="Y1234" s="4"/>
    </row>
    <row r="1235" spans="1:25" x14ac:dyDescent="0.3">
      <c r="A1235" s="4" t="s">
        <v>102</v>
      </c>
      <c r="B1235" s="4">
        <v>2000</v>
      </c>
      <c r="C1235" s="4" t="s">
        <v>23</v>
      </c>
      <c r="D1235" s="4" t="str">
        <f>IF(Table1_2[[#This Row],[Life Span ]]&lt;65,"Low",IF(Table1_2[[#This Row],[Life Span ]]&lt;75,"Medium","High"))</f>
        <v>Medium</v>
      </c>
      <c r="E1235" s="4">
        <v>73</v>
      </c>
      <c r="F1235" s="4">
        <v>15</v>
      </c>
      <c r="G1235" s="4">
        <f>AVERAGE(Table1_2[[#This Row],[Adult Mortality]],Table1_2[[#This Row],[infant deaths]])</f>
        <v>25</v>
      </c>
      <c r="H1235" s="4">
        <v>35</v>
      </c>
      <c r="I1235" s="4">
        <v>0.01</v>
      </c>
      <c r="J1235" s="4">
        <v>0</v>
      </c>
      <c r="K1235" s="3">
        <v>99</v>
      </c>
      <c r="L1235" s="4">
        <v>11874</v>
      </c>
      <c r="M1235" s="4">
        <v>44.9</v>
      </c>
      <c r="N1235" s="4">
        <v>43</v>
      </c>
      <c r="O1235" s="4">
        <v>99</v>
      </c>
      <c r="P1235" s="4">
        <v>4.47</v>
      </c>
      <c r="Q1235" s="4">
        <v>99</v>
      </c>
      <c r="R1235" s="4">
        <v>0.1</v>
      </c>
      <c r="S1235" s="4">
        <v>7483.15</v>
      </c>
      <c r="T1235" s="4">
        <v>21154429</v>
      </c>
      <c r="U1235" s="4">
        <v>7.8</v>
      </c>
      <c r="V1235" s="4">
        <v>7.9</v>
      </c>
      <c r="W1235" s="4">
        <v>0.66</v>
      </c>
      <c r="X1235" s="4">
        <v>11.6</v>
      </c>
      <c r="Y1235" s="4"/>
    </row>
    <row r="1236" spans="1:25" x14ac:dyDescent="0.3">
      <c r="A1236" s="4" t="s">
        <v>103</v>
      </c>
      <c r="B1236" s="4">
        <v>2015</v>
      </c>
      <c r="C1236" s="4" t="s">
        <v>23</v>
      </c>
      <c r="D1236" s="4" t="str">
        <f>IF(Table1_2[[#This Row],[Life Span ]]&lt;65,"Low",IF(Table1_2[[#This Row],[Life Span ]]&lt;75,"Medium","High"))</f>
        <v>Medium</v>
      </c>
      <c r="E1236" s="4">
        <v>68.900000000000006</v>
      </c>
      <c r="F1236" s="4">
        <v>182</v>
      </c>
      <c r="G1236" s="4">
        <f>AVERAGE(Table1_2[[#This Row],[Adult Mortality]],Table1_2[[#This Row],[infant deaths]])</f>
        <v>107</v>
      </c>
      <c r="H1236" s="4">
        <v>32</v>
      </c>
      <c r="I1236" s="4">
        <v>0.01</v>
      </c>
      <c r="J1236" s="4">
        <v>0</v>
      </c>
      <c r="K1236" s="3">
        <v>56</v>
      </c>
      <c r="L1236" s="4">
        <v>1433</v>
      </c>
      <c r="M1236" s="4">
        <v>59.1</v>
      </c>
      <c r="N1236" s="4">
        <v>38</v>
      </c>
      <c r="O1236" s="4">
        <v>63</v>
      </c>
      <c r="P1236" s="4">
        <v>4.47</v>
      </c>
      <c r="Q1236" s="4">
        <v>58</v>
      </c>
      <c r="R1236" s="4">
        <v>0.1</v>
      </c>
      <c r="S1236" s="4">
        <v>4974.2692999999999</v>
      </c>
      <c r="T1236" s="4">
        <v>36115649</v>
      </c>
      <c r="U1236" s="4">
        <v>5.3</v>
      </c>
      <c r="V1236" s="4">
        <v>5.0999999999999996</v>
      </c>
      <c r="W1236" s="4">
        <v>0.64900000000000002</v>
      </c>
      <c r="X1236" s="4">
        <v>10.1</v>
      </c>
      <c r="Y1236" s="4"/>
    </row>
    <row r="1237" spans="1:25" x14ac:dyDescent="0.3">
      <c r="A1237" s="4" t="s">
        <v>103</v>
      </c>
      <c r="B1237" s="4">
        <v>2014</v>
      </c>
      <c r="C1237" s="4" t="s">
        <v>23</v>
      </c>
      <c r="D1237" s="4" t="str">
        <f>IF(Table1_2[[#This Row],[Life Span ]]&lt;65,"Low",IF(Table1_2[[#This Row],[Life Span ]]&lt;75,"Medium","High"))</f>
        <v>Medium</v>
      </c>
      <c r="E1237" s="4">
        <v>67.900000000000006</v>
      </c>
      <c r="F1237" s="4">
        <v>199</v>
      </c>
      <c r="G1237" s="4">
        <f>AVERAGE(Table1_2[[#This Row],[Adult Mortality]],Table1_2[[#This Row],[infant deaths]])</f>
        <v>115.5</v>
      </c>
      <c r="H1237" s="4">
        <v>32</v>
      </c>
      <c r="I1237" s="4">
        <v>0.01</v>
      </c>
      <c r="J1237" s="4">
        <v>43.524080099999999</v>
      </c>
      <c r="K1237" s="3">
        <v>62</v>
      </c>
      <c r="L1237" s="4">
        <v>1317</v>
      </c>
      <c r="M1237" s="4">
        <v>58.5</v>
      </c>
      <c r="N1237" s="4">
        <v>39</v>
      </c>
      <c r="O1237" s="4">
        <v>67</v>
      </c>
      <c r="P1237" s="4">
        <v>5.54</v>
      </c>
      <c r="Q1237" s="4">
        <v>64</v>
      </c>
      <c r="R1237" s="4">
        <v>0.1</v>
      </c>
      <c r="S1237" s="4">
        <v>673.74737000000005</v>
      </c>
      <c r="T1237" s="4">
        <v>3568</v>
      </c>
      <c r="U1237" s="4">
        <v>5.3</v>
      </c>
      <c r="V1237" s="4">
        <v>5.0999999999999996</v>
      </c>
      <c r="W1237" s="4">
        <v>0.65800000000000003</v>
      </c>
      <c r="X1237" s="4">
        <v>10.1</v>
      </c>
      <c r="Y1237" s="4"/>
    </row>
    <row r="1238" spans="1:25" x14ac:dyDescent="0.3">
      <c r="A1238" s="4" t="s">
        <v>103</v>
      </c>
      <c r="B1238" s="4">
        <v>2013</v>
      </c>
      <c r="C1238" s="4" t="s">
        <v>23</v>
      </c>
      <c r="D1238" s="4" t="str">
        <f>IF(Table1_2[[#This Row],[Life Span ]]&lt;65,"Low",IF(Table1_2[[#This Row],[Life Span ]]&lt;75,"Medium","High"))</f>
        <v>Medium</v>
      </c>
      <c r="E1238" s="4">
        <v>69.5</v>
      </c>
      <c r="F1238" s="4">
        <v>17</v>
      </c>
      <c r="G1238" s="4">
        <f>AVERAGE(Table1_2[[#This Row],[Adult Mortality]],Table1_2[[#This Row],[infant deaths]])</f>
        <v>24.5</v>
      </c>
      <c r="H1238" s="4">
        <v>32</v>
      </c>
      <c r="I1238" s="4">
        <v>0.01</v>
      </c>
      <c r="J1238" s="4">
        <v>447.36950009999998</v>
      </c>
      <c r="K1238" s="3">
        <v>66</v>
      </c>
      <c r="L1238" s="4">
        <v>669</v>
      </c>
      <c r="M1238" s="4">
        <v>57.8</v>
      </c>
      <c r="N1238" s="4">
        <v>39</v>
      </c>
      <c r="O1238" s="4">
        <v>7</v>
      </c>
      <c r="P1238" s="4">
        <v>5.92</v>
      </c>
      <c r="Q1238" s="4">
        <v>68</v>
      </c>
      <c r="R1238" s="4">
        <v>0.1</v>
      </c>
      <c r="S1238" s="4">
        <v>6925.2244600000004</v>
      </c>
      <c r="T1238" s="4">
        <v>33883145</v>
      </c>
      <c r="U1238" s="4">
        <v>5.3</v>
      </c>
      <c r="V1238" s="4">
        <v>5.0999999999999996</v>
      </c>
      <c r="W1238" s="4">
        <v>0.65900000000000003</v>
      </c>
      <c r="X1238" s="4">
        <v>10.3</v>
      </c>
      <c r="Y1238" s="4"/>
    </row>
    <row r="1239" spans="1:25" x14ac:dyDescent="0.3">
      <c r="A1239" s="4" t="s">
        <v>103</v>
      </c>
      <c r="B1239" s="4">
        <v>2012</v>
      </c>
      <c r="C1239" s="4" t="s">
        <v>23</v>
      </c>
      <c r="D1239" s="4" t="str">
        <f>IF(Table1_2[[#This Row],[Life Span ]]&lt;65,"Low",IF(Table1_2[[#This Row],[Life Span ]]&lt;75,"Medium","High"))</f>
        <v>High</v>
      </c>
      <c r="E1239" s="4">
        <v>76</v>
      </c>
      <c r="F1239" s="4">
        <v>147</v>
      </c>
      <c r="G1239" s="4">
        <f>AVERAGE(Table1_2[[#This Row],[Adult Mortality]],Table1_2[[#This Row],[infant deaths]])</f>
        <v>89.5</v>
      </c>
      <c r="H1239" s="4">
        <v>32</v>
      </c>
      <c r="I1239" s="4">
        <v>0.01</v>
      </c>
      <c r="J1239" s="4">
        <v>429.66250830000001</v>
      </c>
      <c r="K1239" s="3">
        <v>61</v>
      </c>
      <c r="L1239" s="4">
        <v>15</v>
      </c>
      <c r="M1239" s="4">
        <v>57.2</v>
      </c>
      <c r="N1239" s="4">
        <v>39</v>
      </c>
      <c r="O1239" s="4">
        <v>7</v>
      </c>
      <c r="P1239" s="4">
        <v>5.26</v>
      </c>
      <c r="Q1239" s="4">
        <v>69</v>
      </c>
      <c r="R1239" s="4">
        <v>0.1</v>
      </c>
      <c r="S1239" s="4">
        <v>6651.1224199999997</v>
      </c>
      <c r="T1239" s="4">
        <v>32776571</v>
      </c>
      <c r="U1239" s="4">
        <v>5.3</v>
      </c>
      <c r="V1239" s="4">
        <v>5.0999999999999996</v>
      </c>
      <c r="W1239" s="4">
        <v>0.65600000000000003</v>
      </c>
      <c r="X1239" s="4">
        <v>10.5</v>
      </c>
      <c r="Y1239" s="4"/>
    </row>
    <row r="1240" spans="1:25" x14ac:dyDescent="0.3">
      <c r="A1240" s="4" t="s">
        <v>103</v>
      </c>
      <c r="B1240" s="4">
        <v>2011</v>
      </c>
      <c r="C1240" s="4" t="s">
        <v>23</v>
      </c>
      <c r="D1240" s="4" t="str">
        <f>IF(Table1_2[[#This Row],[Life Span ]]&lt;65,"Low",IF(Table1_2[[#This Row],[Life Span ]]&lt;75,"Medium","High"))</f>
        <v>High</v>
      </c>
      <c r="E1240" s="4">
        <v>77</v>
      </c>
      <c r="F1240" s="4">
        <v>144</v>
      </c>
      <c r="G1240" s="4">
        <f>AVERAGE(Table1_2[[#This Row],[Adult Mortality]],Table1_2[[#This Row],[infant deaths]])</f>
        <v>88</v>
      </c>
      <c r="H1240" s="4">
        <v>32</v>
      </c>
      <c r="I1240" s="4">
        <v>0.17</v>
      </c>
      <c r="J1240" s="4">
        <v>285.11972600000001</v>
      </c>
      <c r="K1240" s="3">
        <v>77</v>
      </c>
      <c r="L1240" s="4">
        <v>15</v>
      </c>
      <c r="M1240" s="4">
        <v>56.5</v>
      </c>
      <c r="N1240" s="4">
        <v>39</v>
      </c>
      <c r="O1240" s="4">
        <v>8</v>
      </c>
      <c r="P1240" s="4">
        <v>3.32</v>
      </c>
      <c r="Q1240" s="4">
        <v>79</v>
      </c>
      <c r="R1240" s="4">
        <v>0.1</v>
      </c>
      <c r="S1240" s="4">
        <v>5854.6144969999996</v>
      </c>
      <c r="T1240" s="4">
        <v>3172753</v>
      </c>
      <c r="U1240" s="4">
        <v>5.3</v>
      </c>
      <c r="V1240" s="4">
        <v>5.0999999999999996</v>
      </c>
      <c r="W1240" s="4">
        <v>0.64900000000000002</v>
      </c>
      <c r="X1240" s="4">
        <v>10.4</v>
      </c>
      <c r="Y1240" s="4"/>
    </row>
    <row r="1241" spans="1:25" x14ac:dyDescent="0.3">
      <c r="A1241" s="4" t="s">
        <v>103</v>
      </c>
      <c r="B1241" s="4">
        <v>2010</v>
      </c>
      <c r="C1241" s="4" t="s">
        <v>23</v>
      </c>
      <c r="D1241" s="4" t="str">
        <f>IF(Table1_2[[#This Row],[Life Span ]]&lt;65,"Low",IF(Table1_2[[#This Row],[Life Span ]]&lt;75,"Medium","High"))</f>
        <v>High</v>
      </c>
      <c r="E1241" s="4">
        <v>76</v>
      </c>
      <c r="F1241" s="4">
        <v>145</v>
      </c>
      <c r="G1241" s="4">
        <f>AVERAGE(Table1_2[[#This Row],[Adult Mortality]],Table1_2[[#This Row],[infant deaths]])</f>
        <v>88.5</v>
      </c>
      <c r="H1241" s="4">
        <v>32</v>
      </c>
      <c r="I1241" s="4">
        <v>0.19</v>
      </c>
      <c r="J1241" s="4">
        <v>21.822524940000001</v>
      </c>
      <c r="K1241" s="3">
        <v>72</v>
      </c>
      <c r="L1241" s="4">
        <v>492</v>
      </c>
      <c r="M1241" s="4">
        <v>55.8</v>
      </c>
      <c r="N1241" s="4">
        <v>39</v>
      </c>
      <c r="O1241" s="4">
        <v>74</v>
      </c>
      <c r="P1241" s="4">
        <v>3.82</v>
      </c>
      <c r="Q1241" s="4">
        <v>74</v>
      </c>
      <c r="R1241" s="4">
        <v>0.1</v>
      </c>
      <c r="S1241" s="4">
        <v>452.74948000000001</v>
      </c>
      <c r="T1241" s="4">
        <v>376271</v>
      </c>
      <c r="U1241" s="4">
        <v>5.3</v>
      </c>
      <c r="V1241" s="4">
        <v>5.0999999999999996</v>
      </c>
      <c r="W1241" s="4">
        <v>0.64600000000000002</v>
      </c>
      <c r="X1241" s="4">
        <v>10.4</v>
      </c>
      <c r="Y1241" s="4"/>
    </row>
    <row r="1242" spans="1:25" x14ac:dyDescent="0.3">
      <c r="A1242" s="4" t="s">
        <v>103</v>
      </c>
      <c r="B1242" s="4">
        <v>2009</v>
      </c>
      <c r="C1242" s="4" t="s">
        <v>23</v>
      </c>
      <c r="D1242" s="4" t="str">
        <f>IF(Table1_2[[#This Row],[Life Span ]]&lt;65,"Low",IF(Table1_2[[#This Row],[Life Span ]]&lt;75,"Medium","High"))</f>
        <v>Medium</v>
      </c>
      <c r="E1242" s="4">
        <v>74</v>
      </c>
      <c r="F1242" s="4">
        <v>148</v>
      </c>
      <c r="G1242" s="4">
        <f>AVERAGE(Table1_2[[#This Row],[Adult Mortality]],Table1_2[[#This Row],[infant deaths]])</f>
        <v>90</v>
      </c>
      <c r="H1242" s="4">
        <v>32</v>
      </c>
      <c r="I1242" s="4">
        <v>0.2</v>
      </c>
      <c r="J1242" s="4">
        <v>185.63669830000001</v>
      </c>
      <c r="K1242" s="3">
        <v>75</v>
      </c>
      <c r="L1242" s="4">
        <v>30328</v>
      </c>
      <c r="M1242" s="4">
        <v>55.2</v>
      </c>
      <c r="N1242" s="4">
        <v>39</v>
      </c>
      <c r="O1242" s="4">
        <v>78</v>
      </c>
      <c r="P1242" s="4">
        <v>4.6500000000000004</v>
      </c>
      <c r="Q1242" s="4">
        <v>78</v>
      </c>
      <c r="R1242" s="4">
        <v>0.1</v>
      </c>
      <c r="S1242" s="4">
        <v>3735.1448359999999</v>
      </c>
      <c r="T1242" s="4">
        <v>29894652</v>
      </c>
      <c r="U1242" s="4">
        <v>5.4</v>
      </c>
      <c r="V1242" s="4">
        <v>5.0999999999999996</v>
      </c>
      <c r="W1242" s="4">
        <v>0.64300000000000002</v>
      </c>
      <c r="X1242" s="4">
        <v>10.3</v>
      </c>
      <c r="Y1242" s="4"/>
    </row>
    <row r="1243" spans="1:25" x14ac:dyDescent="0.3">
      <c r="A1243" s="4" t="s">
        <v>103</v>
      </c>
      <c r="B1243" s="4">
        <v>2008</v>
      </c>
      <c r="C1243" s="4" t="s">
        <v>23</v>
      </c>
      <c r="D1243" s="4" t="str">
        <f>IF(Table1_2[[#This Row],[Life Span ]]&lt;65,"Low",IF(Table1_2[[#This Row],[Life Span ]]&lt;75,"Medium","High"))</f>
        <v>Medium</v>
      </c>
      <c r="E1243" s="4">
        <v>69.3</v>
      </c>
      <c r="F1243" s="4">
        <v>167</v>
      </c>
      <c r="G1243" s="4">
        <f>AVERAGE(Table1_2[[#This Row],[Adult Mortality]],Table1_2[[#This Row],[infant deaths]])</f>
        <v>99.5</v>
      </c>
      <c r="H1243" s="4">
        <v>32</v>
      </c>
      <c r="I1243" s="4">
        <v>0.17</v>
      </c>
      <c r="J1243" s="4">
        <v>192.1562998</v>
      </c>
      <c r="K1243" s="3">
        <v>66</v>
      </c>
      <c r="L1243" s="4">
        <v>5494</v>
      </c>
      <c r="M1243" s="4">
        <v>54.5</v>
      </c>
      <c r="N1243" s="4">
        <v>38</v>
      </c>
      <c r="O1243" s="4">
        <v>71</v>
      </c>
      <c r="P1243" s="4">
        <v>3.93</v>
      </c>
      <c r="Q1243" s="4">
        <v>69</v>
      </c>
      <c r="R1243" s="4">
        <v>0.1</v>
      </c>
      <c r="S1243" s="4">
        <v>4521.3247000000001</v>
      </c>
      <c r="T1243" s="4">
        <v>29111417</v>
      </c>
      <c r="U1243" s="4">
        <v>5.4</v>
      </c>
      <c r="V1243" s="4">
        <v>5.0999999999999996</v>
      </c>
      <c r="W1243" s="4">
        <v>0.63800000000000001</v>
      </c>
      <c r="X1243" s="4">
        <v>10.3</v>
      </c>
      <c r="Y1243" s="4"/>
    </row>
    <row r="1244" spans="1:25" x14ac:dyDescent="0.3">
      <c r="A1244" s="4" t="s">
        <v>103</v>
      </c>
      <c r="B1244" s="4">
        <v>2007</v>
      </c>
      <c r="C1244" s="4" t="s">
        <v>23</v>
      </c>
      <c r="D1244" s="4" t="str">
        <f>IF(Table1_2[[#This Row],[Life Span ]]&lt;65,"Low",IF(Table1_2[[#This Row],[Life Span ]]&lt;75,"Medium","High"))</f>
        <v>Medium</v>
      </c>
      <c r="E1244" s="4">
        <v>65.900000000000006</v>
      </c>
      <c r="F1244" s="4">
        <v>227</v>
      </c>
      <c r="G1244" s="4">
        <f>AVERAGE(Table1_2[[#This Row],[Adult Mortality]],Table1_2[[#This Row],[infant deaths]])</f>
        <v>129</v>
      </c>
      <c r="H1244" s="4">
        <v>31</v>
      </c>
      <c r="I1244" s="4">
        <v>0.14000000000000001</v>
      </c>
      <c r="J1244" s="4">
        <v>146.76064880000001</v>
      </c>
      <c r="K1244" s="3">
        <v>56</v>
      </c>
      <c r="L1244" s="4">
        <v>230</v>
      </c>
      <c r="M1244" s="4">
        <v>53.8</v>
      </c>
      <c r="N1244" s="4">
        <v>38</v>
      </c>
      <c r="O1244" s="4">
        <v>74</v>
      </c>
      <c r="P1244" s="4">
        <v>3.69</v>
      </c>
      <c r="Q1244" s="4">
        <v>57</v>
      </c>
      <c r="R1244" s="4">
        <v>0.1</v>
      </c>
      <c r="S1244" s="4">
        <v>3129.2249219999999</v>
      </c>
      <c r="T1244" s="4">
        <v>2839433</v>
      </c>
      <c r="U1244" s="4">
        <v>5.4</v>
      </c>
      <c r="V1244" s="4">
        <v>5.0999999999999996</v>
      </c>
      <c r="W1244" s="4">
        <v>0.63600000000000001</v>
      </c>
      <c r="X1244" s="4">
        <v>10.199999999999999</v>
      </c>
      <c r="Y1244" s="4"/>
    </row>
    <row r="1245" spans="1:25" x14ac:dyDescent="0.3">
      <c r="A1245" s="4" t="s">
        <v>103</v>
      </c>
      <c r="B1245" s="4">
        <v>2006</v>
      </c>
      <c r="C1245" s="4" t="s">
        <v>23</v>
      </c>
      <c r="D1245" s="4" t="str">
        <f>IF(Table1_2[[#This Row],[Life Span ]]&lt;65,"Low",IF(Table1_2[[#This Row],[Life Span ]]&lt;75,"Medium","High"))</f>
        <v>Low</v>
      </c>
      <c r="E1245" s="4">
        <v>64.7</v>
      </c>
      <c r="F1245" s="4">
        <v>249</v>
      </c>
      <c r="G1245" s="4">
        <f>AVERAGE(Table1_2[[#This Row],[Adult Mortality]],Table1_2[[#This Row],[infant deaths]])</f>
        <v>140</v>
      </c>
      <c r="H1245" s="4">
        <v>31</v>
      </c>
      <c r="I1245" s="4">
        <v>0.03</v>
      </c>
      <c r="J1245" s="4">
        <v>75.25799773</v>
      </c>
      <c r="K1245" s="3">
        <v>59</v>
      </c>
      <c r="L1245" s="4">
        <v>474</v>
      </c>
      <c r="M1245" s="4">
        <v>53.2</v>
      </c>
      <c r="N1245" s="4">
        <v>38</v>
      </c>
      <c r="O1245" s="4">
        <v>63</v>
      </c>
      <c r="P1245" s="4">
        <v>3</v>
      </c>
      <c r="Q1245" s="4">
        <v>59</v>
      </c>
      <c r="R1245" s="4">
        <v>0.1</v>
      </c>
      <c r="S1245" s="4">
        <v>2351.8124290000001</v>
      </c>
      <c r="T1245" s="4">
        <v>27697912</v>
      </c>
      <c r="U1245" s="4">
        <v>5.4</v>
      </c>
      <c r="V1245" s="4">
        <v>5.0999999999999996</v>
      </c>
      <c r="W1245" s="4">
        <v>0.63100000000000001</v>
      </c>
      <c r="X1245" s="4">
        <v>10.199999999999999</v>
      </c>
      <c r="Y1245" s="4"/>
    </row>
    <row r="1246" spans="1:25" x14ac:dyDescent="0.3">
      <c r="A1246" s="4" t="s">
        <v>103</v>
      </c>
      <c r="B1246" s="4">
        <v>2005</v>
      </c>
      <c r="C1246" s="4" t="s">
        <v>23</v>
      </c>
      <c r="D1246" s="4" t="str">
        <f>IF(Table1_2[[#This Row],[Life Span ]]&lt;65,"Low",IF(Table1_2[[#This Row],[Life Span ]]&lt;75,"Medium","High"))</f>
        <v>Medium</v>
      </c>
      <c r="E1246" s="4">
        <v>66.8</v>
      </c>
      <c r="F1246" s="4">
        <v>29</v>
      </c>
      <c r="G1246" s="4">
        <f>AVERAGE(Table1_2[[#This Row],[Adult Mortality]],Table1_2[[#This Row],[infant deaths]])</f>
        <v>30</v>
      </c>
      <c r="H1246" s="4">
        <v>31</v>
      </c>
      <c r="I1246" s="4">
        <v>0.18</v>
      </c>
      <c r="J1246" s="4">
        <v>59.188451520000001</v>
      </c>
      <c r="K1246" s="3">
        <v>65</v>
      </c>
      <c r="L1246" s="4">
        <v>908</v>
      </c>
      <c r="M1246" s="4">
        <v>52.5</v>
      </c>
      <c r="N1246" s="4">
        <v>37</v>
      </c>
      <c r="O1246" s="4">
        <v>69</v>
      </c>
      <c r="P1246" s="4">
        <v>4.13</v>
      </c>
      <c r="Q1246" s="4">
        <v>65</v>
      </c>
      <c r="R1246" s="4">
        <v>0.1</v>
      </c>
      <c r="S1246" s="4">
        <v>1849.6391100000001</v>
      </c>
      <c r="T1246" s="4">
        <v>278426</v>
      </c>
      <c r="U1246" s="4">
        <v>5.4</v>
      </c>
      <c r="V1246" s="4">
        <v>5.2</v>
      </c>
      <c r="W1246" s="4">
        <v>0.628</v>
      </c>
      <c r="X1246" s="4">
        <v>10.1</v>
      </c>
      <c r="Y1246" s="4"/>
    </row>
    <row r="1247" spans="1:25" x14ac:dyDescent="0.3">
      <c r="A1247" s="4" t="s">
        <v>103</v>
      </c>
      <c r="B1247" s="4">
        <v>2004</v>
      </c>
      <c r="C1247" s="4" t="s">
        <v>23</v>
      </c>
      <c r="D1247" s="4" t="str">
        <f>IF(Table1_2[[#This Row],[Life Span ]]&lt;65,"Low",IF(Table1_2[[#This Row],[Life Span ]]&lt;75,"Medium","High"))</f>
        <v>Medium</v>
      </c>
      <c r="E1247" s="4">
        <v>67.2</v>
      </c>
      <c r="F1247" s="4">
        <v>21</v>
      </c>
      <c r="G1247" s="4">
        <f>AVERAGE(Table1_2[[#This Row],[Adult Mortality]],Table1_2[[#This Row],[infant deaths]])</f>
        <v>25.5</v>
      </c>
      <c r="H1247" s="4">
        <v>30</v>
      </c>
      <c r="I1247" s="4">
        <v>0.32</v>
      </c>
      <c r="J1247" s="4">
        <v>44.120596460000002</v>
      </c>
      <c r="K1247" s="3">
        <v>62</v>
      </c>
      <c r="L1247" s="4">
        <v>9081</v>
      </c>
      <c r="M1247" s="4">
        <v>51.9</v>
      </c>
      <c r="N1247" s="4">
        <v>37</v>
      </c>
      <c r="O1247" s="4">
        <v>69</v>
      </c>
      <c r="P1247" s="4">
        <v>5.61</v>
      </c>
      <c r="Q1247" s="4">
        <v>74</v>
      </c>
      <c r="R1247" s="4">
        <v>0.1</v>
      </c>
      <c r="S1247" s="4">
        <v>1391.8169230000001</v>
      </c>
      <c r="T1247" s="4">
        <v>2631669</v>
      </c>
      <c r="U1247" s="4">
        <v>5.4</v>
      </c>
      <c r="V1247" s="4">
        <v>5.2</v>
      </c>
      <c r="W1247" s="4">
        <v>0.60299999999999998</v>
      </c>
      <c r="X1247" s="4">
        <v>9.8000000000000007</v>
      </c>
      <c r="Y1247" s="4"/>
    </row>
    <row r="1248" spans="1:25" x14ac:dyDescent="0.3">
      <c r="A1248" s="4" t="s">
        <v>103</v>
      </c>
      <c r="B1248" s="4">
        <v>2003</v>
      </c>
      <c r="C1248" s="4" t="s">
        <v>23</v>
      </c>
      <c r="D1248" s="4" t="str">
        <f>IF(Table1_2[[#This Row],[Life Span ]]&lt;65,"Low",IF(Table1_2[[#This Row],[Life Span ]]&lt;75,"Medium","High"))</f>
        <v>Medium</v>
      </c>
      <c r="E1248" s="4">
        <v>66.5</v>
      </c>
      <c r="F1248" s="4">
        <v>213</v>
      </c>
      <c r="G1248" s="4">
        <f>AVERAGE(Table1_2[[#This Row],[Adult Mortality]],Table1_2[[#This Row],[infant deaths]])</f>
        <v>121.5</v>
      </c>
      <c r="H1248" s="4">
        <v>30</v>
      </c>
      <c r="I1248" s="4">
        <v>7.0000000000000007E-2</v>
      </c>
      <c r="J1248" s="4">
        <v>0</v>
      </c>
      <c r="K1248" s="3">
        <v>63</v>
      </c>
      <c r="L1248" s="4">
        <v>0</v>
      </c>
      <c r="M1248" s="4">
        <v>51.3</v>
      </c>
      <c r="N1248" s="4">
        <v>37</v>
      </c>
      <c r="O1248" s="4">
        <v>73</v>
      </c>
      <c r="P1248" s="4">
        <v>4.3600000000000003</v>
      </c>
      <c r="Q1248" s="4">
        <v>75</v>
      </c>
      <c r="R1248" s="4">
        <v>0.1</v>
      </c>
      <c r="S1248" s="4">
        <v>7483.15</v>
      </c>
      <c r="T1248" s="4">
        <v>25627626</v>
      </c>
      <c r="U1248" s="4">
        <v>5.5</v>
      </c>
      <c r="V1248" s="4">
        <v>5.2</v>
      </c>
      <c r="W1248" s="4">
        <v>0.61599999999999999</v>
      </c>
      <c r="X1248" s="4">
        <v>9.4</v>
      </c>
      <c r="Y1248" s="4"/>
    </row>
    <row r="1249" spans="1:25" x14ac:dyDescent="0.3">
      <c r="A1249" s="4" t="s">
        <v>103</v>
      </c>
      <c r="B1249" s="4">
        <v>2002</v>
      </c>
      <c r="C1249" s="4" t="s">
        <v>23</v>
      </c>
      <c r="D1249" s="4" t="str">
        <f>IF(Table1_2[[#This Row],[Life Span ]]&lt;65,"Low",IF(Table1_2[[#This Row],[Life Span ]]&lt;75,"Medium","High"))</f>
        <v>Medium</v>
      </c>
      <c r="E1249" s="4">
        <v>74</v>
      </c>
      <c r="F1249" s="4">
        <v>14</v>
      </c>
      <c r="G1249" s="4">
        <f>AVERAGE(Table1_2[[#This Row],[Adult Mortality]],Table1_2[[#This Row],[infant deaths]])</f>
        <v>22</v>
      </c>
      <c r="H1249" s="4">
        <v>30</v>
      </c>
      <c r="I1249" s="4">
        <v>0.15</v>
      </c>
      <c r="J1249" s="4">
        <v>0</v>
      </c>
      <c r="K1249" s="3">
        <v>65</v>
      </c>
      <c r="L1249" s="4">
        <v>0</v>
      </c>
      <c r="M1249" s="4">
        <v>5.6</v>
      </c>
      <c r="N1249" s="4">
        <v>37</v>
      </c>
      <c r="O1249" s="4">
        <v>76</v>
      </c>
      <c r="P1249" s="4">
        <v>4.3600000000000003</v>
      </c>
      <c r="Q1249" s="4">
        <v>77</v>
      </c>
      <c r="R1249" s="4">
        <v>0.1</v>
      </c>
      <c r="S1249" s="4">
        <v>7483.15</v>
      </c>
      <c r="T1249" s="4">
        <v>24939299</v>
      </c>
      <c r="U1249" s="4">
        <v>5.5</v>
      </c>
      <c r="V1249" s="4">
        <v>5.3</v>
      </c>
      <c r="W1249" s="4">
        <v>0.61399999999999999</v>
      </c>
      <c r="X1249" s="4">
        <v>9.1</v>
      </c>
      <c r="Y1249" s="4"/>
    </row>
    <row r="1250" spans="1:25" x14ac:dyDescent="0.3">
      <c r="A1250" s="4" t="s">
        <v>103</v>
      </c>
      <c r="B1250" s="4">
        <v>2001</v>
      </c>
      <c r="C1250" s="4" t="s">
        <v>23</v>
      </c>
      <c r="D1250" s="4" t="str">
        <f>IF(Table1_2[[#This Row],[Life Span ]]&lt;65,"Low",IF(Table1_2[[#This Row],[Life Span ]]&lt;75,"Medium","High"))</f>
        <v>Medium</v>
      </c>
      <c r="E1250" s="4">
        <v>72</v>
      </c>
      <c r="F1250" s="4">
        <v>142</v>
      </c>
      <c r="G1250" s="4">
        <f>AVERAGE(Table1_2[[#This Row],[Adult Mortality]],Table1_2[[#This Row],[infant deaths]])</f>
        <v>86</v>
      </c>
      <c r="H1250" s="4">
        <v>30</v>
      </c>
      <c r="I1250" s="4">
        <v>0.17</v>
      </c>
      <c r="J1250" s="4">
        <v>0</v>
      </c>
      <c r="K1250" s="3">
        <v>66</v>
      </c>
      <c r="L1250" s="4">
        <v>4088</v>
      </c>
      <c r="M1250" s="4">
        <v>5.0999999999999996</v>
      </c>
      <c r="N1250" s="4">
        <v>37</v>
      </c>
      <c r="O1250" s="4">
        <v>8</v>
      </c>
      <c r="P1250" s="4">
        <v>4.3600000000000003</v>
      </c>
      <c r="Q1250" s="4">
        <v>78</v>
      </c>
      <c r="R1250" s="4">
        <v>0.1</v>
      </c>
      <c r="S1250" s="4">
        <v>7483.15</v>
      </c>
      <c r="T1250" s="4">
        <v>24251649</v>
      </c>
      <c r="U1250" s="4">
        <v>5.6</v>
      </c>
      <c r="V1250" s="4">
        <v>5.3</v>
      </c>
      <c r="W1250" s="4">
        <v>0.60699999999999998</v>
      </c>
      <c r="X1250" s="4">
        <v>8.6999999999999993</v>
      </c>
      <c r="Y1250" s="4"/>
    </row>
    <row r="1251" spans="1:25" x14ac:dyDescent="0.3">
      <c r="A1251" s="4" t="s">
        <v>103</v>
      </c>
      <c r="B1251" s="4">
        <v>2000</v>
      </c>
      <c r="C1251" s="4" t="s">
        <v>23</v>
      </c>
      <c r="D1251" s="4" t="str">
        <f>IF(Table1_2[[#This Row],[Life Span ]]&lt;65,"Low",IF(Table1_2[[#This Row],[Life Span ]]&lt;75,"Medium","High"))</f>
        <v>Medium</v>
      </c>
      <c r="E1251" s="4">
        <v>70</v>
      </c>
      <c r="F1251" s="4">
        <v>144</v>
      </c>
      <c r="G1251" s="4">
        <f>AVERAGE(Table1_2[[#This Row],[Adult Mortality]],Table1_2[[#This Row],[infant deaths]])</f>
        <v>87</v>
      </c>
      <c r="H1251" s="4">
        <v>30</v>
      </c>
      <c r="I1251" s="4">
        <v>0.2</v>
      </c>
      <c r="J1251" s="4">
        <v>0</v>
      </c>
      <c r="K1251" s="3">
        <v>67</v>
      </c>
      <c r="L1251" s="4">
        <v>726</v>
      </c>
      <c r="M1251" s="4">
        <v>49.5</v>
      </c>
      <c r="N1251" s="4">
        <v>37</v>
      </c>
      <c r="O1251" s="4">
        <v>83</v>
      </c>
      <c r="P1251" s="4">
        <v>4.3600000000000003</v>
      </c>
      <c r="Q1251" s="4">
        <v>8</v>
      </c>
      <c r="R1251" s="4">
        <v>0.1</v>
      </c>
      <c r="S1251" s="4">
        <v>7483.15</v>
      </c>
      <c r="T1251" s="4">
        <v>23565413</v>
      </c>
      <c r="U1251" s="4">
        <v>5.6</v>
      </c>
      <c r="V1251" s="4">
        <v>5.4</v>
      </c>
      <c r="W1251" s="4">
        <v>0.60299999999999998</v>
      </c>
      <c r="X1251" s="4">
        <v>8.6</v>
      </c>
      <c r="Y1251" s="4"/>
    </row>
    <row r="1252" spans="1:25" x14ac:dyDescent="0.3">
      <c r="A1252" s="4" t="s">
        <v>104</v>
      </c>
      <c r="B1252" s="4">
        <v>2015</v>
      </c>
      <c r="C1252" s="4" t="s">
        <v>31</v>
      </c>
      <c r="D1252" s="4" t="str">
        <f>IF(Table1_2[[#This Row],[Life Span ]]&lt;65,"Low",IF(Table1_2[[#This Row],[Life Span ]]&lt;75,"Medium","High"))</f>
        <v>High</v>
      </c>
      <c r="E1252" s="4">
        <v>81.400000000000006</v>
      </c>
      <c r="F1252" s="4">
        <v>64</v>
      </c>
      <c r="G1252" s="4">
        <f>AVERAGE(Table1_2[[#This Row],[Adult Mortality]],Table1_2[[#This Row],[infant deaths]])</f>
        <v>32</v>
      </c>
      <c r="H1252" s="4">
        <v>0</v>
      </c>
      <c r="I1252" s="4">
        <v>10.75</v>
      </c>
      <c r="J1252" s="4">
        <v>0</v>
      </c>
      <c r="K1252" s="3">
        <v>95</v>
      </c>
      <c r="L1252" s="4">
        <v>4</v>
      </c>
      <c r="M1252" s="4">
        <v>62.8</v>
      </c>
      <c r="N1252" s="4">
        <v>0</v>
      </c>
      <c r="O1252" s="4">
        <v>95</v>
      </c>
      <c r="P1252" s="4">
        <v>4.3600000000000003</v>
      </c>
      <c r="Q1252" s="4">
        <v>95</v>
      </c>
      <c r="R1252" s="4">
        <v>0.1</v>
      </c>
      <c r="S1252" s="4">
        <v>6664.1440000000002</v>
      </c>
      <c r="T1252" s="4">
        <v>4676835</v>
      </c>
      <c r="U1252" s="4">
        <v>0.3</v>
      </c>
      <c r="V1252" s="4">
        <v>0.2</v>
      </c>
      <c r="W1252" s="4">
        <v>0.92</v>
      </c>
      <c r="X1252" s="4">
        <v>18.600000000000001</v>
      </c>
      <c r="Y1252" s="4"/>
    </row>
    <row r="1253" spans="1:25" x14ac:dyDescent="0.3">
      <c r="A1253" s="4" t="s">
        <v>104</v>
      </c>
      <c r="B1253" s="4">
        <v>2014</v>
      </c>
      <c r="C1253" s="4" t="s">
        <v>31</v>
      </c>
      <c r="D1253" s="4" t="str">
        <f>IF(Table1_2[[#This Row],[Life Span ]]&lt;65,"Low",IF(Table1_2[[#This Row],[Life Span ]]&lt;75,"Medium","High"))</f>
        <v>High</v>
      </c>
      <c r="E1253" s="4">
        <v>81.2</v>
      </c>
      <c r="F1253" s="4">
        <v>66</v>
      </c>
      <c r="G1253" s="4">
        <f>AVERAGE(Table1_2[[#This Row],[Adult Mortality]],Table1_2[[#This Row],[infant deaths]])</f>
        <v>33</v>
      </c>
      <c r="H1253" s="4">
        <v>0</v>
      </c>
      <c r="I1253" s="4">
        <v>10.75</v>
      </c>
      <c r="J1253" s="4">
        <v>746.36704529999997</v>
      </c>
      <c r="K1253" s="3">
        <v>95</v>
      </c>
      <c r="L1253" s="4">
        <v>33</v>
      </c>
      <c r="M1253" s="4">
        <v>62.1</v>
      </c>
      <c r="N1253" s="4">
        <v>0</v>
      </c>
      <c r="O1253" s="4">
        <v>96</v>
      </c>
      <c r="P1253" s="4">
        <v>7.78</v>
      </c>
      <c r="Q1253" s="4">
        <v>96</v>
      </c>
      <c r="R1253" s="4">
        <v>0.1</v>
      </c>
      <c r="S1253" s="4">
        <v>5553.3262299999997</v>
      </c>
      <c r="T1253" s="4">
        <v>4617225</v>
      </c>
      <c r="U1253" s="4">
        <v>0.3</v>
      </c>
      <c r="V1253" s="4">
        <v>0.2</v>
      </c>
      <c r="W1253" s="4">
        <v>0.91</v>
      </c>
      <c r="X1253" s="4">
        <v>18.600000000000001</v>
      </c>
      <c r="Y1253" s="4"/>
    </row>
    <row r="1254" spans="1:25" x14ac:dyDescent="0.3">
      <c r="A1254" s="4" t="s">
        <v>104</v>
      </c>
      <c r="B1254" s="4">
        <v>2013</v>
      </c>
      <c r="C1254" s="4" t="s">
        <v>31</v>
      </c>
      <c r="D1254" s="4" t="str">
        <f>IF(Table1_2[[#This Row],[Life Span ]]&lt;65,"Low",IF(Table1_2[[#This Row],[Life Span ]]&lt;75,"Medium","High"))</f>
        <v>High</v>
      </c>
      <c r="E1254" s="4">
        <v>81</v>
      </c>
      <c r="F1254" s="4">
        <v>67</v>
      </c>
      <c r="G1254" s="4">
        <f>AVERAGE(Table1_2[[#This Row],[Adult Mortality]],Table1_2[[#This Row],[infant deaths]])</f>
        <v>33.5</v>
      </c>
      <c r="H1254" s="4">
        <v>0</v>
      </c>
      <c r="I1254" s="4">
        <v>10.49</v>
      </c>
      <c r="J1254" s="4">
        <v>703.55273320000003</v>
      </c>
      <c r="K1254" s="3">
        <v>95</v>
      </c>
      <c r="L1254" s="4">
        <v>51</v>
      </c>
      <c r="M1254" s="4">
        <v>61.3</v>
      </c>
      <c r="N1254" s="4">
        <v>0</v>
      </c>
      <c r="O1254" s="4">
        <v>96</v>
      </c>
      <c r="P1254" s="4">
        <v>8.1</v>
      </c>
      <c r="Q1254" s="4">
        <v>96</v>
      </c>
      <c r="R1254" s="4">
        <v>0.1</v>
      </c>
      <c r="S1254" s="4">
        <v>5234.7673599999998</v>
      </c>
      <c r="T1254" s="4">
        <v>4598294</v>
      </c>
      <c r="U1254" s="4">
        <v>0.3</v>
      </c>
      <c r="V1254" s="4">
        <v>0.2</v>
      </c>
      <c r="W1254" s="4">
        <v>0.90200000000000002</v>
      </c>
      <c r="X1254" s="4">
        <v>18.600000000000001</v>
      </c>
      <c r="Y1254" s="4"/>
    </row>
    <row r="1255" spans="1:25" x14ac:dyDescent="0.3">
      <c r="A1255" s="4" t="s">
        <v>104</v>
      </c>
      <c r="B1255" s="4">
        <v>2012</v>
      </c>
      <c r="C1255" s="4" t="s">
        <v>31</v>
      </c>
      <c r="D1255" s="4" t="str">
        <f>IF(Table1_2[[#This Row],[Life Span ]]&lt;65,"Low",IF(Table1_2[[#This Row],[Life Span ]]&lt;75,"Medium","High"))</f>
        <v>High</v>
      </c>
      <c r="E1255" s="4">
        <v>85</v>
      </c>
      <c r="F1255" s="4">
        <v>69</v>
      </c>
      <c r="G1255" s="4">
        <f>AVERAGE(Table1_2[[#This Row],[Adult Mortality]],Table1_2[[#This Row],[infant deaths]])</f>
        <v>34.5</v>
      </c>
      <c r="H1255" s="4">
        <v>0</v>
      </c>
      <c r="I1255" s="4">
        <v>11.49</v>
      </c>
      <c r="J1255" s="4">
        <v>6616.6951250000002</v>
      </c>
      <c r="K1255" s="3">
        <v>95</v>
      </c>
      <c r="L1255" s="4">
        <v>107</v>
      </c>
      <c r="M1255" s="4">
        <v>6.5</v>
      </c>
      <c r="N1255" s="4">
        <v>0</v>
      </c>
      <c r="O1255" s="4">
        <v>95</v>
      </c>
      <c r="P1255" s="4">
        <v>8.32</v>
      </c>
      <c r="Q1255" s="4">
        <v>95</v>
      </c>
      <c r="R1255" s="4">
        <v>0.1</v>
      </c>
      <c r="S1255" s="4">
        <v>49231.362540000002</v>
      </c>
      <c r="T1255" s="4">
        <v>4586897</v>
      </c>
      <c r="U1255" s="4">
        <v>0.3</v>
      </c>
      <c r="V1255" s="4">
        <v>0.2</v>
      </c>
      <c r="W1255" s="4">
        <v>0.89500000000000002</v>
      </c>
      <c r="X1255" s="4">
        <v>18.5</v>
      </c>
      <c r="Y1255" s="4"/>
    </row>
    <row r="1256" spans="1:25" x14ac:dyDescent="0.3">
      <c r="A1256" s="4" t="s">
        <v>104</v>
      </c>
      <c r="B1256" s="4">
        <v>2011</v>
      </c>
      <c r="C1256" s="4" t="s">
        <v>31</v>
      </c>
      <c r="D1256" s="4" t="str">
        <f>IF(Table1_2[[#This Row],[Life Span ]]&lt;65,"Low",IF(Table1_2[[#This Row],[Life Span ]]&lt;75,"Medium","High"))</f>
        <v>High</v>
      </c>
      <c r="E1256" s="4">
        <v>84</v>
      </c>
      <c r="F1256" s="4">
        <v>7</v>
      </c>
      <c r="G1256" s="4">
        <f>AVERAGE(Table1_2[[#This Row],[Adult Mortality]],Table1_2[[#This Row],[infant deaths]])</f>
        <v>3.5</v>
      </c>
      <c r="H1256" s="4">
        <v>0</v>
      </c>
      <c r="I1256" s="4">
        <v>11.72</v>
      </c>
      <c r="J1256" s="4">
        <v>6386.9543700000004</v>
      </c>
      <c r="K1256" s="3">
        <v>95</v>
      </c>
      <c r="L1256" s="4">
        <v>285</v>
      </c>
      <c r="M1256" s="4">
        <v>59.7</v>
      </c>
      <c r="N1256" s="4">
        <v>0</v>
      </c>
      <c r="O1256" s="4">
        <v>95</v>
      </c>
      <c r="P1256" s="4">
        <v>8.15</v>
      </c>
      <c r="Q1256" s="4">
        <v>95</v>
      </c>
      <c r="R1256" s="4">
        <v>0.1</v>
      </c>
      <c r="S1256" s="4">
        <v>52567.525679999999</v>
      </c>
      <c r="T1256" s="4">
        <v>4576794</v>
      </c>
      <c r="U1256" s="4">
        <v>0.3</v>
      </c>
      <c r="V1256" s="4">
        <v>0.2</v>
      </c>
      <c r="W1256" s="4">
        <v>0.90900000000000003</v>
      </c>
      <c r="X1256" s="4">
        <v>18.5</v>
      </c>
      <c r="Y1256" s="4"/>
    </row>
    <row r="1257" spans="1:25" x14ac:dyDescent="0.3">
      <c r="A1257" s="4" t="s">
        <v>104</v>
      </c>
      <c r="B1257" s="4">
        <v>2010</v>
      </c>
      <c r="C1257" s="4" t="s">
        <v>31</v>
      </c>
      <c r="D1257" s="4" t="str">
        <f>IF(Table1_2[[#This Row],[Life Span ]]&lt;65,"Low",IF(Table1_2[[#This Row],[Life Span ]]&lt;75,"Medium","High"))</f>
        <v>High</v>
      </c>
      <c r="E1257" s="4">
        <v>86</v>
      </c>
      <c r="F1257" s="4">
        <v>68</v>
      </c>
      <c r="G1257" s="4">
        <f>AVERAGE(Table1_2[[#This Row],[Adult Mortality]],Table1_2[[#This Row],[infant deaths]])</f>
        <v>34</v>
      </c>
      <c r="H1257" s="4">
        <v>0</v>
      </c>
      <c r="I1257" s="4">
        <v>11.88</v>
      </c>
      <c r="J1257" s="4">
        <v>4509.2348030000003</v>
      </c>
      <c r="K1257" s="3">
        <v>46</v>
      </c>
      <c r="L1257" s="4">
        <v>443</v>
      </c>
      <c r="M1257" s="4">
        <v>58.9</v>
      </c>
      <c r="N1257" s="4">
        <v>0</v>
      </c>
      <c r="O1257" s="4">
        <v>94</v>
      </c>
      <c r="P1257" s="4">
        <v>8.76</v>
      </c>
      <c r="Q1257" s="4">
        <v>94</v>
      </c>
      <c r="R1257" s="4">
        <v>0.1</v>
      </c>
      <c r="S1257" s="4">
        <v>48538.587760000002</v>
      </c>
      <c r="T1257" s="4">
        <v>456155</v>
      </c>
      <c r="U1257" s="4">
        <v>0.3</v>
      </c>
      <c r="V1257" s="4">
        <v>0.2</v>
      </c>
      <c r="W1257" s="4">
        <v>0.90700000000000003</v>
      </c>
      <c r="X1257" s="4">
        <v>18.2</v>
      </c>
      <c r="Y1257" s="4"/>
    </row>
    <row r="1258" spans="1:25" x14ac:dyDescent="0.3">
      <c r="A1258" s="4" t="s">
        <v>104</v>
      </c>
      <c r="B1258" s="4">
        <v>2009</v>
      </c>
      <c r="C1258" s="4" t="s">
        <v>31</v>
      </c>
      <c r="D1258" s="4" t="str">
        <f>IF(Table1_2[[#This Row],[Life Span ]]&lt;65,"Low",IF(Table1_2[[#This Row],[Life Span ]]&lt;75,"Medium","High"))</f>
        <v>High</v>
      </c>
      <c r="E1258" s="4">
        <v>79.7</v>
      </c>
      <c r="F1258" s="4">
        <v>77</v>
      </c>
      <c r="G1258" s="4">
        <f>AVERAGE(Table1_2[[#This Row],[Adult Mortality]],Table1_2[[#This Row],[infant deaths]])</f>
        <v>38.5</v>
      </c>
      <c r="H1258" s="4">
        <v>0</v>
      </c>
      <c r="I1258" s="4">
        <v>11.41</v>
      </c>
      <c r="J1258" s="4">
        <v>7620.8234560000001</v>
      </c>
      <c r="K1258" s="3">
        <v>46</v>
      </c>
      <c r="L1258" s="4">
        <v>164</v>
      </c>
      <c r="M1258" s="4">
        <v>58.2</v>
      </c>
      <c r="N1258" s="4">
        <v>0</v>
      </c>
      <c r="O1258" s="4">
        <v>94</v>
      </c>
      <c r="P1258" s="4">
        <v>9.5299999999999994</v>
      </c>
      <c r="Q1258" s="4">
        <v>94</v>
      </c>
      <c r="R1258" s="4">
        <v>0.1</v>
      </c>
      <c r="S1258" s="4">
        <v>51983.788919999999</v>
      </c>
      <c r="T1258" s="4">
        <v>4535375</v>
      </c>
      <c r="U1258" s="4">
        <v>0.3</v>
      </c>
      <c r="V1258" s="4">
        <v>0.2</v>
      </c>
      <c r="W1258" s="4">
        <v>0.90900000000000003</v>
      </c>
      <c r="X1258" s="4">
        <v>17.899999999999999</v>
      </c>
      <c r="Y1258" s="4"/>
    </row>
    <row r="1259" spans="1:25" x14ac:dyDescent="0.3">
      <c r="A1259" s="4" t="s">
        <v>104</v>
      </c>
      <c r="B1259" s="4">
        <v>2008</v>
      </c>
      <c r="C1259" s="4" t="s">
        <v>31</v>
      </c>
      <c r="D1259" s="4" t="str">
        <f>IF(Table1_2[[#This Row],[Life Span ]]&lt;65,"Low",IF(Table1_2[[#This Row],[Life Span ]]&lt;75,"Medium","High"))</f>
        <v>High</v>
      </c>
      <c r="E1259" s="4">
        <v>79.8</v>
      </c>
      <c r="F1259" s="4">
        <v>75</v>
      </c>
      <c r="G1259" s="4">
        <f>AVERAGE(Table1_2[[#This Row],[Adult Mortality]],Table1_2[[#This Row],[infant deaths]])</f>
        <v>37.5</v>
      </c>
      <c r="H1259" s="4">
        <v>0</v>
      </c>
      <c r="I1259" s="4">
        <v>12.66</v>
      </c>
      <c r="J1259" s="4">
        <v>9528.2305739999993</v>
      </c>
      <c r="K1259" s="3">
        <v>46</v>
      </c>
      <c r="L1259" s="4">
        <v>57</v>
      </c>
      <c r="M1259" s="4">
        <v>57.4</v>
      </c>
      <c r="N1259" s="4">
        <v>0</v>
      </c>
      <c r="O1259" s="4">
        <v>93</v>
      </c>
      <c r="P1259" s="4">
        <v>8.64</v>
      </c>
      <c r="Q1259" s="4">
        <v>93</v>
      </c>
      <c r="R1259" s="4">
        <v>0.1</v>
      </c>
      <c r="S1259" s="4">
        <v>61235.415000000001</v>
      </c>
      <c r="T1259" s="4">
        <v>4489544</v>
      </c>
      <c r="U1259" s="4">
        <v>0.3</v>
      </c>
      <c r="V1259" s="4">
        <v>0.2</v>
      </c>
      <c r="W1259" s="4">
        <v>0.90800000000000003</v>
      </c>
      <c r="X1259" s="4">
        <v>17.899999999999999</v>
      </c>
      <c r="Y1259" s="4"/>
    </row>
    <row r="1260" spans="1:25" x14ac:dyDescent="0.3">
      <c r="A1260" s="4" t="s">
        <v>104</v>
      </c>
      <c r="B1260" s="4">
        <v>2007</v>
      </c>
      <c r="C1260" s="4" t="s">
        <v>31</v>
      </c>
      <c r="D1260" s="4" t="str">
        <f>IF(Table1_2[[#This Row],[Life Span ]]&lt;65,"Low",IF(Table1_2[[#This Row],[Life Span ]]&lt;75,"Medium","High"))</f>
        <v>High</v>
      </c>
      <c r="E1260" s="4">
        <v>79.5</v>
      </c>
      <c r="F1260" s="4">
        <v>75</v>
      </c>
      <c r="G1260" s="4">
        <f>AVERAGE(Table1_2[[#This Row],[Adult Mortality]],Table1_2[[#This Row],[infant deaths]])</f>
        <v>37.5</v>
      </c>
      <c r="H1260" s="4">
        <v>0</v>
      </c>
      <c r="I1260" s="4">
        <v>13.59</v>
      </c>
      <c r="J1260" s="4">
        <v>9797.5526609999997</v>
      </c>
      <c r="K1260" s="3">
        <v>46</v>
      </c>
      <c r="L1260" s="4">
        <v>64</v>
      </c>
      <c r="M1260" s="4">
        <v>56.6</v>
      </c>
      <c r="N1260" s="4">
        <v>0</v>
      </c>
      <c r="O1260" s="4">
        <v>92</v>
      </c>
      <c r="P1260" s="4">
        <v>7.57</v>
      </c>
      <c r="Q1260" s="4">
        <v>92</v>
      </c>
      <c r="R1260" s="4">
        <v>0.1</v>
      </c>
      <c r="S1260" s="4">
        <v>61388.174570000003</v>
      </c>
      <c r="T1260" s="4">
        <v>4398942</v>
      </c>
      <c r="U1260" s="4">
        <v>0.3</v>
      </c>
      <c r="V1260" s="4">
        <v>0.2</v>
      </c>
      <c r="W1260" s="4">
        <v>0.90200000000000002</v>
      </c>
      <c r="X1260" s="4">
        <v>17.600000000000001</v>
      </c>
      <c r="Y1260" s="4"/>
    </row>
    <row r="1261" spans="1:25" x14ac:dyDescent="0.3">
      <c r="A1261" s="4" t="s">
        <v>104</v>
      </c>
      <c r="B1261" s="4">
        <v>2006</v>
      </c>
      <c r="C1261" s="4" t="s">
        <v>31</v>
      </c>
      <c r="D1261" s="4" t="str">
        <f>IF(Table1_2[[#This Row],[Life Span ]]&lt;65,"Low",IF(Table1_2[[#This Row],[Life Span ]]&lt;75,"Medium","High"))</f>
        <v>High</v>
      </c>
      <c r="E1261" s="4">
        <v>79</v>
      </c>
      <c r="F1261" s="4">
        <v>78</v>
      </c>
      <c r="G1261" s="4">
        <f>AVERAGE(Table1_2[[#This Row],[Adult Mortality]],Table1_2[[#This Row],[infant deaths]])</f>
        <v>39</v>
      </c>
      <c r="H1261" s="4">
        <v>0</v>
      </c>
      <c r="I1261" s="4">
        <v>13.44</v>
      </c>
      <c r="J1261" s="4">
        <v>9126.9311780000007</v>
      </c>
      <c r="K1261" s="3">
        <v>46</v>
      </c>
      <c r="L1261" s="4">
        <v>87</v>
      </c>
      <c r="M1261" s="4">
        <v>55.8</v>
      </c>
      <c r="N1261" s="4">
        <v>0</v>
      </c>
      <c r="O1261" s="4">
        <v>91</v>
      </c>
      <c r="P1261" s="4">
        <v>7.22</v>
      </c>
      <c r="Q1261" s="4">
        <v>91</v>
      </c>
      <c r="R1261" s="4">
        <v>0.1</v>
      </c>
      <c r="S1261" s="4">
        <v>54326.971299999997</v>
      </c>
      <c r="T1261" s="4">
        <v>4273591</v>
      </c>
      <c r="U1261" s="4">
        <v>0.3</v>
      </c>
      <c r="V1261" s="4">
        <v>0.2</v>
      </c>
      <c r="W1261" s="4">
        <v>0.89600000000000002</v>
      </c>
      <c r="X1261" s="4">
        <v>17.600000000000001</v>
      </c>
      <c r="Y1261" s="4"/>
    </row>
    <row r="1262" spans="1:25" x14ac:dyDescent="0.3">
      <c r="A1262" s="4" t="s">
        <v>104</v>
      </c>
      <c r="B1262" s="4">
        <v>2005</v>
      </c>
      <c r="C1262" s="4" t="s">
        <v>31</v>
      </c>
      <c r="D1262" s="4" t="str">
        <f>IF(Table1_2[[#This Row],[Life Span ]]&lt;65,"Low",IF(Table1_2[[#This Row],[Life Span ]]&lt;75,"Medium","High"))</f>
        <v>High</v>
      </c>
      <c r="E1262" s="4">
        <v>78.7</v>
      </c>
      <c r="F1262" s="4">
        <v>78</v>
      </c>
      <c r="G1262" s="4">
        <f>AVERAGE(Table1_2[[#This Row],[Adult Mortality]],Table1_2[[#This Row],[infant deaths]])</f>
        <v>39</v>
      </c>
      <c r="H1262" s="4">
        <v>0</v>
      </c>
      <c r="I1262" s="4">
        <v>13.31</v>
      </c>
      <c r="J1262" s="4">
        <v>973.681333</v>
      </c>
      <c r="K1262" s="3">
        <v>46</v>
      </c>
      <c r="L1262" s="4">
        <v>95</v>
      </c>
      <c r="M1262" s="4">
        <v>55.1</v>
      </c>
      <c r="N1262" s="4">
        <v>0</v>
      </c>
      <c r="O1262" s="4">
        <v>9</v>
      </c>
      <c r="P1262" s="4">
        <v>7.27</v>
      </c>
      <c r="Q1262" s="4">
        <v>9</v>
      </c>
      <c r="R1262" s="4">
        <v>0.1</v>
      </c>
      <c r="S1262" s="4">
        <v>5886.8278899999996</v>
      </c>
      <c r="T1262" s="4">
        <v>4159914</v>
      </c>
      <c r="U1262" s="4">
        <v>0.3</v>
      </c>
      <c r="V1262" s="4">
        <v>0.2</v>
      </c>
      <c r="W1262" s="4">
        <v>0.88900000000000001</v>
      </c>
      <c r="X1262" s="4">
        <v>17.5</v>
      </c>
      <c r="Y1262" s="4"/>
    </row>
    <row r="1263" spans="1:25" x14ac:dyDescent="0.3">
      <c r="A1263" s="4" t="s">
        <v>104</v>
      </c>
      <c r="B1263" s="4">
        <v>2004</v>
      </c>
      <c r="C1263" s="4" t="s">
        <v>31</v>
      </c>
      <c r="D1263" s="4" t="str">
        <f>IF(Table1_2[[#This Row],[Life Span ]]&lt;65,"Low",IF(Table1_2[[#This Row],[Life Span ]]&lt;75,"Medium","High"))</f>
        <v>High</v>
      </c>
      <c r="E1263" s="4">
        <v>78.3</v>
      </c>
      <c r="F1263" s="4">
        <v>82</v>
      </c>
      <c r="G1263" s="4">
        <f>AVERAGE(Table1_2[[#This Row],[Adult Mortality]],Table1_2[[#This Row],[infant deaths]])</f>
        <v>41</v>
      </c>
      <c r="H1263" s="4">
        <v>0</v>
      </c>
      <c r="I1263" s="4">
        <v>13.32</v>
      </c>
      <c r="J1263" s="4">
        <v>8040.2204439999996</v>
      </c>
      <c r="K1263" s="3">
        <v>46</v>
      </c>
      <c r="L1263" s="4">
        <v>334</v>
      </c>
      <c r="M1263" s="4">
        <v>54.4</v>
      </c>
      <c r="N1263" s="4">
        <v>0</v>
      </c>
      <c r="O1263" s="4">
        <v>89</v>
      </c>
      <c r="P1263" s="4">
        <v>7.34</v>
      </c>
      <c r="Q1263" s="4">
        <v>89</v>
      </c>
      <c r="R1263" s="4">
        <v>0.1</v>
      </c>
      <c r="S1263" s="4">
        <v>47631.637699999999</v>
      </c>
      <c r="T1263" s="4">
        <v>47262</v>
      </c>
      <c r="U1263" s="4">
        <v>0.3</v>
      </c>
      <c r="V1263" s="4">
        <v>0.2</v>
      </c>
      <c r="W1263" s="4">
        <v>0.88</v>
      </c>
      <c r="X1263" s="4">
        <v>17.100000000000001</v>
      </c>
      <c r="Y1263" s="4"/>
    </row>
    <row r="1264" spans="1:25" x14ac:dyDescent="0.3">
      <c r="A1264" s="4" t="s">
        <v>104</v>
      </c>
      <c r="B1264" s="4">
        <v>2003</v>
      </c>
      <c r="C1264" s="4" t="s">
        <v>31</v>
      </c>
      <c r="D1264" s="4" t="str">
        <f>IF(Table1_2[[#This Row],[Life Span ]]&lt;65,"Low",IF(Table1_2[[#This Row],[Life Span ]]&lt;75,"Medium","High"))</f>
        <v>High</v>
      </c>
      <c r="E1264" s="4">
        <v>78</v>
      </c>
      <c r="F1264" s="4">
        <v>82</v>
      </c>
      <c r="G1264" s="4">
        <f>AVERAGE(Table1_2[[#This Row],[Adult Mortality]],Table1_2[[#This Row],[infant deaths]])</f>
        <v>41</v>
      </c>
      <c r="H1264" s="4">
        <v>0</v>
      </c>
      <c r="I1264" s="4">
        <v>13.24</v>
      </c>
      <c r="J1264" s="4">
        <v>675.21347249999997</v>
      </c>
      <c r="K1264" s="3">
        <v>46</v>
      </c>
      <c r="L1264" s="4">
        <v>584</v>
      </c>
      <c r="M1264" s="4">
        <v>53.6</v>
      </c>
      <c r="N1264" s="4">
        <v>0</v>
      </c>
      <c r="O1264" s="4">
        <v>86</v>
      </c>
      <c r="P1264" s="4">
        <v>7.5</v>
      </c>
      <c r="Q1264" s="4">
        <v>86</v>
      </c>
      <c r="R1264" s="4">
        <v>0.1</v>
      </c>
      <c r="S1264" s="4">
        <v>4117.1553199999998</v>
      </c>
      <c r="T1264" s="4">
        <v>3996521</v>
      </c>
      <c r="U1264" s="4">
        <v>0.3</v>
      </c>
      <c r="V1264" s="4">
        <v>0.2</v>
      </c>
      <c r="W1264" s="4">
        <v>0.87</v>
      </c>
      <c r="X1264" s="4">
        <v>16.8</v>
      </c>
      <c r="Y1264" s="4"/>
    </row>
    <row r="1265" spans="1:25" x14ac:dyDescent="0.3">
      <c r="A1265" s="4" t="s">
        <v>104</v>
      </c>
      <c r="B1265" s="4">
        <v>2002</v>
      </c>
      <c r="C1265" s="4" t="s">
        <v>31</v>
      </c>
      <c r="D1265" s="4" t="str">
        <f>IF(Table1_2[[#This Row],[Life Span ]]&lt;65,"Low",IF(Table1_2[[#This Row],[Life Span ]]&lt;75,"Medium","High"))</f>
        <v>High</v>
      </c>
      <c r="E1265" s="4">
        <v>77.400000000000006</v>
      </c>
      <c r="F1265" s="4">
        <v>88</v>
      </c>
      <c r="G1265" s="4">
        <f>AVERAGE(Table1_2[[#This Row],[Adult Mortality]],Table1_2[[#This Row],[infant deaths]])</f>
        <v>44</v>
      </c>
      <c r="H1265" s="4">
        <v>0</v>
      </c>
      <c r="I1265" s="4">
        <v>14.17</v>
      </c>
      <c r="J1265" s="4">
        <v>5092.3838139999998</v>
      </c>
      <c r="K1265" s="3">
        <v>46</v>
      </c>
      <c r="L1265" s="4">
        <v>243</v>
      </c>
      <c r="M1265" s="4">
        <v>52.9</v>
      </c>
      <c r="N1265" s="4">
        <v>0</v>
      </c>
      <c r="O1265" s="4">
        <v>83</v>
      </c>
      <c r="P1265" s="4">
        <v>6.85</v>
      </c>
      <c r="Q1265" s="4">
        <v>83</v>
      </c>
      <c r="R1265" s="4">
        <v>0.1</v>
      </c>
      <c r="S1265" s="4">
        <v>32539.1937</v>
      </c>
      <c r="T1265" s="4">
        <v>3931947</v>
      </c>
      <c r="U1265" s="4">
        <v>0.3</v>
      </c>
      <c r="V1265" s="4">
        <v>0.3</v>
      </c>
      <c r="W1265" s="4">
        <v>0.86199999999999999</v>
      </c>
      <c r="X1265" s="4">
        <v>16.5</v>
      </c>
      <c r="Y1265" s="4"/>
    </row>
    <row r="1266" spans="1:25" x14ac:dyDescent="0.3">
      <c r="A1266" s="4" t="s">
        <v>104</v>
      </c>
      <c r="B1266" s="4">
        <v>2001</v>
      </c>
      <c r="C1266" s="4" t="s">
        <v>31</v>
      </c>
      <c r="D1266" s="4" t="str">
        <f>IF(Table1_2[[#This Row],[Life Span ]]&lt;65,"Low",IF(Table1_2[[#This Row],[Life Span ]]&lt;75,"Medium","High"))</f>
        <v>High</v>
      </c>
      <c r="E1266" s="4">
        <v>77</v>
      </c>
      <c r="F1266" s="4">
        <v>89</v>
      </c>
      <c r="G1266" s="4">
        <f>AVERAGE(Table1_2[[#This Row],[Adult Mortality]],Table1_2[[#This Row],[infant deaths]])</f>
        <v>44.5</v>
      </c>
      <c r="H1266" s="4">
        <v>0</v>
      </c>
      <c r="I1266" s="4">
        <v>14.27</v>
      </c>
      <c r="J1266" s="4">
        <v>4264.5792030000002</v>
      </c>
      <c r="K1266" s="3">
        <v>46</v>
      </c>
      <c r="L1266" s="4">
        <v>241</v>
      </c>
      <c r="M1266" s="4">
        <v>52.2</v>
      </c>
      <c r="N1266" s="4">
        <v>0</v>
      </c>
      <c r="O1266" s="4">
        <v>84</v>
      </c>
      <c r="P1266" s="4">
        <v>6.6</v>
      </c>
      <c r="Q1266" s="4">
        <v>84</v>
      </c>
      <c r="R1266" s="4">
        <v>0.1</v>
      </c>
      <c r="S1266" s="4">
        <v>28223.55528</v>
      </c>
      <c r="T1266" s="4">
        <v>3866243</v>
      </c>
      <c r="U1266" s="4">
        <v>0.3</v>
      </c>
      <c r="V1266" s="4">
        <v>0.3</v>
      </c>
      <c r="W1266" s="4">
        <v>0.85699999999999998</v>
      </c>
      <c r="X1266" s="4">
        <v>16.399999999999999</v>
      </c>
      <c r="Y1266" s="4"/>
    </row>
    <row r="1267" spans="1:25" x14ac:dyDescent="0.3">
      <c r="A1267" s="4" t="s">
        <v>104</v>
      </c>
      <c r="B1267" s="4">
        <v>2000</v>
      </c>
      <c r="C1267" s="4" t="s">
        <v>31</v>
      </c>
      <c r="D1267" s="4" t="str">
        <f>IF(Table1_2[[#This Row],[Life Span ]]&lt;65,"Low",IF(Table1_2[[#This Row],[Life Span ]]&lt;75,"Medium","High"))</f>
        <v>High</v>
      </c>
      <c r="E1267" s="4">
        <v>76.400000000000006</v>
      </c>
      <c r="F1267" s="4">
        <v>94</v>
      </c>
      <c r="G1267" s="4">
        <f>AVERAGE(Table1_2[[#This Row],[Adult Mortality]],Table1_2[[#This Row],[infant deaths]])</f>
        <v>47</v>
      </c>
      <c r="H1267" s="4">
        <v>0</v>
      </c>
      <c r="I1267" s="4">
        <v>14.07</v>
      </c>
      <c r="J1267" s="4">
        <v>3794.581463</v>
      </c>
      <c r="K1267" s="3">
        <v>46</v>
      </c>
      <c r="L1267" s="4">
        <v>0</v>
      </c>
      <c r="M1267" s="4">
        <v>51.5</v>
      </c>
      <c r="N1267" s="4">
        <v>0</v>
      </c>
      <c r="O1267" s="4">
        <v>86</v>
      </c>
      <c r="P1267" s="4">
        <v>6.3</v>
      </c>
      <c r="Q1267" s="4">
        <v>86</v>
      </c>
      <c r="R1267" s="4">
        <v>0.1</v>
      </c>
      <c r="S1267" s="4">
        <v>26241.918829999999</v>
      </c>
      <c r="T1267" s="4">
        <v>385174</v>
      </c>
      <c r="U1267" s="4">
        <v>0.3</v>
      </c>
      <c r="V1267" s="4">
        <v>0.3</v>
      </c>
      <c r="W1267" s="4">
        <v>0.84799999999999998</v>
      </c>
      <c r="X1267" s="4">
        <v>16.2</v>
      </c>
      <c r="Y1267" s="4"/>
    </row>
    <row r="1268" spans="1:25" x14ac:dyDescent="0.3">
      <c r="A1268" s="4" t="s">
        <v>105</v>
      </c>
      <c r="B1268" s="4">
        <v>2015</v>
      </c>
      <c r="C1268" s="4" t="s">
        <v>23</v>
      </c>
      <c r="D1268" s="4" t="str">
        <f>IF(Table1_2[[#This Row],[Life Span ]]&lt;65,"Low",IF(Table1_2[[#This Row],[Life Span ]]&lt;75,"Medium","High"))</f>
        <v>High</v>
      </c>
      <c r="E1268" s="4">
        <v>82.5</v>
      </c>
      <c r="F1268" s="4">
        <v>58</v>
      </c>
      <c r="G1268" s="4">
        <f>AVERAGE(Table1_2[[#This Row],[Adult Mortality]],Table1_2[[#This Row],[infant deaths]])</f>
        <v>29</v>
      </c>
      <c r="H1268" s="4">
        <v>0</v>
      </c>
      <c r="I1268" s="4">
        <v>2.62</v>
      </c>
      <c r="J1268" s="4">
        <v>0</v>
      </c>
      <c r="K1268" s="3">
        <v>96</v>
      </c>
      <c r="L1268" s="4">
        <v>80</v>
      </c>
      <c r="M1268" s="4">
        <v>64.900000000000006</v>
      </c>
      <c r="N1268" s="4">
        <v>1</v>
      </c>
      <c r="O1268" s="4">
        <v>95</v>
      </c>
      <c r="P1268" s="4">
        <v>6.3</v>
      </c>
      <c r="Q1268" s="4">
        <v>95</v>
      </c>
      <c r="R1268" s="4">
        <v>0.1</v>
      </c>
      <c r="S1268" s="4">
        <v>35729.372530000001</v>
      </c>
      <c r="T1268" s="4">
        <v>8381</v>
      </c>
      <c r="U1268" s="4">
        <v>1.2</v>
      </c>
      <c r="V1268" s="4">
        <v>1.1000000000000001</v>
      </c>
      <c r="W1268" s="4">
        <v>0.89800000000000002</v>
      </c>
      <c r="X1268" s="4">
        <v>16</v>
      </c>
      <c r="Y1268" s="4"/>
    </row>
    <row r="1269" spans="1:25" x14ac:dyDescent="0.3">
      <c r="A1269" s="4" t="s">
        <v>105</v>
      </c>
      <c r="B1269" s="4">
        <v>2014</v>
      </c>
      <c r="C1269" s="4" t="s">
        <v>23</v>
      </c>
      <c r="D1269" s="4" t="str">
        <f>IF(Table1_2[[#This Row],[Life Span ]]&lt;65,"Low",IF(Table1_2[[#This Row],[Life Span ]]&lt;75,"Medium","High"))</f>
        <v>High</v>
      </c>
      <c r="E1269" s="4">
        <v>82.2</v>
      </c>
      <c r="F1269" s="4">
        <v>6</v>
      </c>
      <c r="G1269" s="4">
        <f>AVERAGE(Table1_2[[#This Row],[Adult Mortality]],Table1_2[[#This Row],[infant deaths]])</f>
        <v>3.5</v>
      </c>
      <c r="H1269" s="4">
        <v>1</v>
      </c>
      <c r="I1269" s="4">
        <v>2.62</v>
      </c>
      <c r="J1269" s="4">
        <v>4348.3353100000004</v>
      </c>
      <c r="K1269" s="3">
        <v>97</v>
      </c>
      <c r="L1269" s="4">
        <v>6</v>
      </c>
      <c r="M1269" s="4">
        <v>64.599999999999994</v>
      </c>
      <c r="N1269" s="4">
        <v>1</v>
      </c>
      <c r="O1269" s="4">
        <v>95</v>
      </c>
      <c r="P1269" s="4">
        <v>7.81</v>
      </c>
      <c r="Q1269" s="4">
        <v>95</v>
      </c>
      <c r="R1269" s="4">
        <v>0.1</v>
      </c>
      <c r="S1269" s="4">
        <v>37582.846239999999</v>
      </c>
      <c r="T1269" s="4">
        <v>82157</v>
      </c>
      <c r="U1269" s="4">
        <v>1.2</v>
      </c>
      <c r="V1269" s="4">
        <v>1.1000000000000001</v>
      </c>
      <c r="W1269" s="4">
        <v>0.89500000000000002</v>
      </c>
      <c r="X1269" s="4">
        <v>16</v>
      </c>
      <c r="Y1269" s="4"/>
    </row>
    <row r="1270" spans="1:25" x14ac:dyDescent="0.3">
      <c r="A1270" s="4" t="s">
        <v>105</v>
      </c>
      <c r="B1270" s="4">
        <v>2013</v>
      </c>
      <c r="C1270" s="4" t="s">
        <v>23</v>
      </c>
      <c r="D1270" s="4" t="str">
        <f>IF(Table1_2[[#This Row],[Life Span ]]&lt;65,"Low",IF(Table1_2[[#This Row],[Life Span ]]&lt;75,"Medium","High"))</f>
        <v>High</v>
      </c>
      <c r="E1270" s="4">
        <v>82.1</v>
      </c>
      <c r="F1270" s="4">
        <v>61</v>
      </c>
      <c r="G1270" s="4">
        <f>AVERAGE(Table1_2[[#This Row],[Adult Mortality]],Table1_2[[#This Row],[infant deaths]])</f>
        <v>31</v>
      </c>
      <c r="H1270" s="4">
        <v>1</v>
      </c>
      <c r="I1270" s="4">
        <v>2.69</v>
      </c>
      <c r="J1270" s="4">
        <v>4279.8955120000001</v>
      </c>
      <c r="K1270" s="3">
        <v>97</v>
      </c>
      <c r="L1270" s="4">
        <v>50</v>
      </c>
      <c r="M1270" s="4">
        <v>64.2</v>
      </c>
      <c r="N1270" s="4">
        <v>1</v>
      </c>
      <c r="O1270" s="4">
        <v>96</v>
      </c>
      <c r="P1270" s="4">
        <v>7.89</v>
      </c>
      <c r="Q1270" s="4">
        <v>96</v>
      </c>
      <c r="R1270" s="4">
        <v>0.1</v>
      </c>
      <c r="S1270" s="4">
        <v>36393.669320000001</v>
      </c>
      <c r="T1270" s="4">
        <v>8595</v>
      </c>
      <c r="U1270" s="4">
        <v>1.2</v>
      </c>
      <c r="V1270" s="4">
        <v>1.1000000000000001</v>
      </c>
      <c r="W1270" s="4">
        <v>0.89100000000000001</v>
      </c>
      <c r="X1270" s="4">
        <v>15.9</v>
      </c>
      <c r="Y1270" s="4"/>
    </row>
    <row r="1271" spans="1:25" x14ac:dyDescent="0.3">
      <c r="A1271" s="4" t="s">
        <v>105</v>
      </c>
      <c r="B1271" s="4">
        <v>2012</v>
      </c>
      <c r="C1271" s="4" t="s">
        <v>23</v>
      </c>
      <c r="D1271" s="4" t="str">
        <f>IF(Table1_2[[#This Row],[Life Span ]]&lt;65,"Low",IF(Table1_2[[#This Row],[Life Span ]]&lt;75,"Medium","High"))</f>
        <v>High</v>
      </c>
      <c r="E1271" s="4">
        <v>81.8</v>
      </c>
      <c r="F1271" s="4">
        <v>6</v>
      </c>
      <c r="G1271" s="4">
        <f>AVERAGE(Table1_2[[#This Row],[Adult Mortality]],Table1_2[[#This Row],[infant deaths]])</f>
        <v>3.5</v>
      </c>
      <c r="H1271" s="4">
        <v>1</v>
      </c>
      <c r="I1271" s="4">
        <v>2.78</v>
      </c>
      <c r="J1271" s="4">
        <v>3830.1845870000002</v>
      </c>
      <c r="K1271" s="3">
        <v>97</v>
      </c>
      <c r="L1271" s="4">
        <v>211</v>
      </c>
      <c r="M1271" s="4">
        <v>63.8</v>
      </c>
      <c r="N1271" s="4">
        <v>1</v>
      </c>
      <c r="O1271" s="4">
        <v>94</v>
      </c>
      <c r="P1271" s="4">
        <v>7.73</v>
      </c>
      <c r="Q1271" s="4">
        <v>94</v>
      </c>
      <c r="R1271" s="4">
        <v>0.1</v>
      </c>
      <c r="S1271" s="4">
        <v>32569.596829999999</v>
      </c>
      <c r="T1271" s="4">
        <v>7915</v>
      </c>
      <c r="U1271" s="4">
        <v>1.2</v>
      </c>
      <c r="V1271" s="4">
        <v>1.1000000000000001</v>
      </c>
      <c r="W1271" s="4">
        <v>0.88900000000000001</v>
      </c>
      <c r="X1271" s="4">
        <v>15.9</v>
      </c>
      <c r="Y1271" s="4"/>
    </row>
    <row r="1272" spans="1:25" x14ac:dyDescent="0.3">
      <c r="A1272" s="4" t="s">
        <v>105</v>
      </c>
      <c r="B1272" s="4">
        <v>2011</v>
      </c>
      <c r="C1272" s="4" t="s">
        <v>23</v>
      </c>
      <c r="D1272" s="4" t="str">
        <f>IF(Table1_2[[#This Row],[Life Span ]]&lt;65,"Low",IF(Table1_2[[#This Row],[Life Span ]]&lt;75,"Medium","High"))</f>
        <v>High</v>
      </c>
      <c r="E1272" s="4">
        <v>81.8</v>
      </c>
      <c r="F1272" s="4">
        <v>61</v>
      </c>
      <c r="G1272" s="4">
        <f>AVERAGE(Table1_2[[#This Row],[Adult Mortality]],Table1_2[[#This Row],[infant deaths]])</f>
        <v>31</v>
      </c>
      <c r="H1272" s="4">
        <v>1</v>
      </c>
      <c r="I1272" s="4">
        <v>2.67</v>
      </c>
      <c r="J1272" s="4">
        <v>3793.1616239999998</v>
      </c>
      <c r="K1272" s="3">
        <v>98</v>
      </c>
      <c r="L1272" s="4">
        <v>70</v>
      </c>
      <c r="M1272" s="4">
        <v>63.4</v>
      </c>
      <c r="N1272" s="4">
        <v>1</v>
      </c>
      <c r="O1272" s="4">
        <v>94</v>
      </c>
      <c r="P1272" s="4">
        <v>7.39</v>
      </c>
      <c r="Q1272" s="4">
        <v>94</v>
      </c>
      <c r="R1272" s="4">
        <v>0.1</v>
      </c>
      <c r="S1272" s="4">
        <v>33657.157270000003</v>
      </c>
      <c r="T1272" s="4">
        <v>77658</v>
      </c>
      <c r="U1272" s="4">
        <v>1.2</v>
      </c>
      <c r="V1272" s="4">
        <v>1.1000000000000001</v>
      </c>
      <c r="W1272" s="4">
        <v>0.88300000000000001</v>
      </c>
      <c r="X1272" s="4">
        <v>15.8</v>
      </c>
      <c r="Y1272" s="4"/>
    </row>
    <row r="1273" spans="1:25" x14ac:dyDescent="0.3">
      <c r="A1273" s="4" t="s">
        <v>105</v>
      </c>
      <c r="B1273" s="4">
        <v>2010</v>
      </c>
      <c r="C1273" s="4" t="s">
        <v>23</v>
      </c>
      <c r="D1273" s="4" t="str">
        <f>IF(Table1_2[[#This Row],[Life Span ]]&lt;65,"Low",IF(Table1_2[[#This Row],[Life Span ]]&lt;75,"Medium","High"))</f>
        <v>High</v>
      </c>
      <c r="E1273" s="4">
        <v>81.7</v>
      </c>
      <c r="F1273" s="4">
        <v>61</v>
      </c>
      <c r="G1273" s="4">
        <f>AVERAGE(Table1_2[[#This Row],[Adult Mortality]],Table1_2[[#This Row],[infant deaths]])</f>
        <v>31</v>
      </c>
      <c r="H1273" s="4">
        <v>1</v>
      </c>
      <c r="I1273" s="4">
        <v>2.63</v>
      </c>
      <c r="J1273" s="4">
        <v>409.4109292</v>
      </c>
      <c r="K1273" s="3">
        <v>97</v>
      </c>
      <c r="L1273" s="4">
        <v>23</v>
      </c>
      <c r="M1273" s="4">
        <v>63</v>
      </c>
      <c r="N1273" s="4">
        <v>1</v>
      </c>
      <c r="O1273" s="4">
        <v>95</v>
      </c>
      <c r="P1273" s="4">
        <v>7.36</v>
      </c>
      <c r="Q1273" s="4">
        <v>95</v>
      </c>
      <c r="R1273" s="4">
        <v>0.1</v>
      </c>
      <c r="S1273" s="4">
        <v>3661.9940000000001</v>
      </c>
      <c r="T1273" s="4">
        <v>76236</v>
      </c>
      <c r="U1273" s="4">
        <v>1.2</v>
      </c>
      <c r="V1273" s="4">
        <v>1.1000000000000001</v>
      </c>
      <c r="W1273" s="4">
        <v>0.878</v>
      </c>
      <c r="X1273" s="4">
        <v>15.7</v>
      </c>
      <c r="Y1273" s="4"/>
    </row>
    <row r="1274" spans="1:25" x14ac:dyDescent="0.3">
      <c r="A1274" s="4" t="s">
        <v>105</v>
      </c>
      <c r="B1274" s="4">
        <v>2009</v>
      </c>
      <c r="C1274" s="4" t="s">
        <v>23</v>
      </c>
      <c r="D1274" s="4" t="str">
        <f>IF(Table1_2[[#This Row],[Life Span ]]&lt;65,"Low",IF(Table1_2[[#This Row],[Life Span ]]&lt;75,"Medium","High"))</f>
        <v>High</v>
      </c>
      <c r="E1274" s="4">
        <v>81.5</v>
      </c>
      <c r="F1274" s="4">
        <v>63</v>
      </c>
      <c r="G1274" s="4">
        <f>AVERAGE(Table1_2[[#This Row],[Adult Mortality]],Table1_2[[#This Row],[infant deaths]])</f>
        <v>32</v>
      </c>
      <c r="H1274" s="4">
        <v>1</v>
      </c>
      <c r="I1274" s="4">
        <v>2.5499999999999998</v>
      </c>
      <c r="J1274" s="4">
        <v>508.66454379999999</v>
      </c>
      <c r="K1274" s="3">
        <v>98</v>
      </c>
      <c r="L1274" s="4">
        <v>5</v>
      </c>
      <c r="M1274" s="4">
        <v>62.6</v>
      </c>
      <c r="N1274" s="4">
        <v>1</v>
      </c>
      <c r="O1274" s="4">
        <v>96</v>
      </c>
      <c r="P1274" s="4">
        <v>7.46</v>
      </c>
      <c r="Q1274" s="4">
        <v>96</v>
      </c>
      <c r="R1274" s="4">
        <v>0.1</v>
      </c>
      <c r="S1274" s="4">
        <v>27795.87671</v>
      </c>
      <c r="T1274" s="4">
        <v>74856</v>
      </c>
      <c r="U1274" s="4">
        <v>1.2</v>
      </c>
      <c r="V1274" s="4">
        <v>1.1000000000000001</v>
      </c>
      <c r="W1274" s="4">
        <v>0.876</v>
      </c>
      <c r="X1274" s="4">
        <v>15.6</v>
      </c>
      <c r="Y1274" s="4"/>
    </row>
    <row r="1275" spans="1:25" x14ac:dyDescent="0.3">
      <c r="A1275" s="4" t="s">
        <v>105</v>
      </c>
      <c r="B1275" s="4">
        <v>2008</v>
      </c>
      <c r="C1275" s="4" t="s">
        <v>23</v>
      </c>
      <c r="D1275" s="4" t="str">
        <f>IF(Table1_2[[#This Row],[Life Span ]]&lt;65,"Low",IF(Table1_2[[#This Row],[Life Span ]]&lt;75,"Medium","High"))</f>
        <v>High</v>
      </c>
      <c r="E1275" s="4">
        <v>81</v>
      </c>
      <c r="F1275" s="4">
        <v>65</v>
      </c>
      <c r="G1275" s="4">
        <f>AVERAGE(Table1_2[[#This Row],[Adult Mortality]],Table1_2[[#This Row],[infant deaths]])</f>
        <v>33</v>
      </c>
      <c r="H1275" s="4">
        <v>1</v>
      </c>
      <c r="I1275" s="4">
        <v>2.4700000000000002</v>
      </c>
      <c r="J1275" s="4">
        <v>471.5533294</v>
      </c>
      <c r="K1275" s="3">
        <v>99</v>
      </c>
      <c r="L1275" s="4">
        <v>931</v>
      </c>
      <c r="M1275" s="4">
        <v>62.1</v>
      </c>
      <c r="N1275" s="4">
        <v>1</v>
      </c>
      <c r="O1275" s="4">
        <v>94</v>
      </c>
      <c r="P1275" s="4">
        <v>7.33</v>
      </c>
      <c r="Q1275" s="4">
        <v>94</v>
      </c>
      <c r="R1275" s="4">
        <v>0.1</v>
      </c>
      <c r="S1275" s="4">
        <v>29657.4421</v>
      </c>
      <c r="T1275" s="4">
        <v>7388</v>
      </c>
      <c r="U1275" s="4">
        <v>1.1000000000000001</v>
      </c>
      <c r="V1275" s="4">
        <v>1.1000000000000001</v>
      </c>
      <c r="W1275" s="4">
        <v>0.877</v>
      </c>
      <c r="X1275" s="4">
        <v>15.8</v>
      </c>
      <c r="Y1275" s="4"/>
    </row>
    <row r="1276" spans="1:25" x14ac:dyDescent="0.3">
      <c r="A1276" s="4" t="s">
        <v>105</v>
      </c>
      <c r="B1276" s="4">
        <v>2007</v>
      </c>
      <c r="C1276" s="4" t="s">
        <v>23</v>
      </c>
      <c r="D1276" s="4" t="str">
        <f>IF(Table1_2[[#This Row],[Life Span ]]&lt;65,"Low",IF(Table1_2[[#This Row],[Life Span ]]&lt;75,"Medium","High"))</f>
        <v>High</v>
      </c>
      <c r="E1276" s="4">
        <v>84</v>
      </c>
      <c r="F1276" s="4">
        <v>68</v>
      </c>
      <c r="G1276" s="4">
        <f>AVERAGE(Table1_2[[#This Row],[Adult Mortality]],Table1_2[[#This Row],[infant deaths]])</f>
        <v>34.5</v>
      </c>
      <c r="H1276" s="4">
        <v>1</v>
      </c>
      <c r="I1276" s="4">
        <v>2.33</v>
      </c>
      <c r="J1276" s="4">
        <v>4.3451015999999996</v>
      </c>
      <c r="K1276" s="3">
        <v>99</v>
      </c>
      <c r="L1276" s="4">
        <v>539</v>
      </c>
      <c r="M1276" s="4">
        <v>61.6</v>
      </c>
      <c r="N1276" s="4">
        <v>1</v>
      </c>
      <c r="O1276" s="4">
        <v>95</v>
      </c>
      <c r="P1276" s="4">
        <v>7.37</v>
      </c>
      <c r="Q1276" s="4">
        <v>95</v>
      </c>
      <c r="R1276" s="4">
        <v>0.1</v>
      </c>
      <c r="S1276" s="4">
        <v>258.637</v>
      </c>
      <c r="T1276" s="4">
        <v>7181</v>
      </c>
      <c r="U1276" s="4">
        <v>1.1000000000000001</v>
      </c>
      <c r="V1276" s="4">
        <v>1.1000000000000001</v>
      </c>
      <c r="W1276" s="4">
        <v>0.872</v>
      </c>
      <c r="X1276" s="4">
        <v>15.7</v>
      </c>
      <c r="Y1276" s="4"/>
    </row>
    <row r="1277" spans="1:25" x14ac:dyDescent="0.3">
      <c r="A1277" s="4" t="s">
        <v>105</v>
      </c>
      <c r="B1277" s="4">
        <v>2006</v>
      </c>
      <c r="C1277" s="4" t="s">
        <v>23</v>
      </c>
      <c r="D1277" s="4" t="str">
        <f>IF(Table1_2[[#This Row],[Life Span ]]&lt;65,"Low",IF(Table1_2[[#This Row],[Life Span ]]&lt;75,"Medium","High"))</f>
        <v>High</v>
      </c>
      <c r="E1277" s="4">
        <v>84</v>
      </c>
      <c r="F1277" s="4">
        <v>68</v>
      </c>
      <c r="G1277" s="4">
        <f>AVERAGE(Table1_2[[#This Row],[Adult Mortality]],Table1_2[[#This Row],[infant deaths]])</f>
        <v>34.5</v>
      </c>
      <c r="H1277" s="4">
        <v>1</v>
      </c>
      <c r="I1277" s="4">
        <v>2.23</v>
      </c>
      <c r="J1277" s="4">
        <v>33.586206570000002</v>
      </c>
      <c r="K1277" s="3">
        <v>96</v>
      </c>
      <c r="L1277" s="4">
        <v>9</v>
      </c>
      <c r="M1277" s="4">
        <v>61.1</v>
      </c>
      <c r="N1277" s="4">
        <v>1</v>
      </c>
      <c r="O1277" s="4">
        <v>94</v>
      </c>
      <c r="P1277" s="4">
        <v>7.38</v>
      </c>
      <c r="Q1277" s="4">
        <v>95</v>
      </c>
      <c r="R1277" s="4">
        <v>0.1</v>
      </c>
      <c r="S1277" s="4">
        <v>2195.1768999999999</v>
      </c>
      <c r="T1277" s="4">
        <v>7537</v>
      </c>
      <c r="U1277" s="4">
        <v>1.1000000000000001</v>
      </c>
      <c r="V1277" s="4">
        <v>1.1000000000000001</v>
      </c>
      <c r="W1277" s="4">
        <v>0.87</v>
      </c>
      <c r="X1277" s="4">
        <v>15.7</v>
      </c>
      <c r="Y1277" s="4"/>
    </row>
    <row r="1278" spans="1:25" x14ac:dyDescent="0.3">
      <c r="A1278" s="4" t="s">
        <v>105</v>
      </c>
      <c r="B1278" s="4">
        <v>2005</v>
      </c>
      <c r="C1278" s="4" t="s">
        <v>23</v>
      </c>
      <c r="D1278" s="4" t="str">
        <f>IF(Table1_2[[#This Row],[Life Span ]]&lt;65,"Low",IF(Table1_2[[#This Row],[Life Span ]]&lt;75,"Medium","High"))</f>
        <v>High</v>
      </c>
      <c r="E1278" s="4">
        <v>80</v>
      </c>
      <c r="F1278" s="4">
        <v>71</v>
      </c>
      <c r="G1278" s="4">
        <f>AVERAGE(Table1_2[[#This Row],[Adult Mortality]],Table1_2[[#This Row],[infant deaths]])</f>
        <v>36</v>
      </c>
      <c r="H1278" s="4">
        <v>1</v>
      </c>
      <c r="I1278" s="4">
        <v>2.41</v>
      </c>
      <c r="J1278" s="4">
        <v>250.9343317</v>
      </c>
      <c r="K1278" s="3">
        <v>96</v>
      </c>
      <c r="L1278" s="4">
        <v>2</v>
      </c>
      <c r="M1278" s="4">
        <v>6.6</v>
      </c>
      <c r="N1278" s="4">
        <v>1</v>
      </c>
      <c r="O1278" s="4">
        <v>95</v>
      </c>
      <c r="P1278" s="4">
        <v>7.44</v>
      </c>
      <c r="Q1278" s="4">
        <v>93</v>
      </c>
      <c r="R1278" s="4">
        <v>0.1</v>
      </c>
      <c r="S1278" s="4">
        <v>2611.17931</v>
      </c>
      <c r="T1278" s="4">
        <v>6931</v>
      </c>
      <c r="U1278" s="4">
        <v>1.1000000000000001</v>
      </c>
      <c r="V1278" s="4">
        <v>1.1000000000000001</v>
      </c>
      <c r="W1278" s="4">
        <v>0.86599999999999999</v>
      </c>
      <c r="X1278" s="4">
        <v>15.8</v>
      </c>
      <c r="Y1278" s="4"/>
    </row>
    <row r="1279" spans="1:25" x14ac:dyDescent="0.3">
      <c r="A1279" s="4" t="s">
        <v>105</v>
      </c>
      <c r="B1279" s="4">
        <v>2004</v>
      </c>
      <c r="C1279" s="4" t="s">
        <v>23</v>
      </c>
      <c r="D1279" s="4" t="str">
        <f>IF(Table1_2[[#This Row],[Life Span ]]&lt;65,"Low",IF(Table1_2[[#This Row],[Life Span ]]&lt;75,"Medium","High"))</f>
        <v>High</v>
      </c>
      <c r="E1279" s="4">
        <v>81</v>
      </c>
      <c r="F1279" s="4">
        <v>69</v>
      </c>
      <c r="G1279" s="4">
        <f>AVERAGE(Table1_2[[#This Row],[Adult Mortality]],Table1_2[[#This Row],[infant deaths]])</f>
        <v>35</v>
      </c>
      <c r="H1279" s="4">
        <v>1</v>
      </c>
      <c r="I1279" s="4">
        <v>2.23</v>
      </c>
      <c r="J1279" s="4">
        <v>1895.3427919999999</v>
      </c>
      <c r="K1279" s="3">
        <v>99</v>
      </c>
      <c r="L1279" s="4">
        <v>116</v>
      </c>
      <c r="M1279" s="4">
        <v>6.1</v>
      </c>
      <c r="N1279" s="4">
        <v>1</v>
      </c>
      <c r="O1279" s="4">
        <v>95</v>
      </c>
      <c r="P1279" s="4">
        <v>7.35</v>
      </c>
      <c r="Q1279" s="4">
        <v>95</v>
      </c>
      <c r="R1279" s="4">
        <v>0.1</v>
      </c>
      <c r="S1279" s="4">
        <v>19888.171999999999</v>
      </c>
      <c r="T1279" s="4">
        <v>689</v>
      </c>
      <c r="U1279" s="4">
        <v>1.1000000000000001</v>
      </c>
      <c r="V1279" s="4">
        <v>1.1000000000000001</v>
      </c>
      <c r="W1279" s="4">
        <v>0.86299999999999999</v>
      </c>
      <c r="X1279" s="4">
        <v>15.9</v>
      </c>
      <c r="Y1279" s="4"/>
    </row>
    <row r="1280" spans="1:25" x14ac:dyDescent="0.3">
      <c r="A1280" s="4" t="s">
        <v>105</v>
      </c>
      <c r="B1280" s="4">
        <v>2003</v>
      </c>
      <c r="C1280" s="4" t="s">
        <v>23</v>
      </c>
      <c r="D1280" s="4" t="str">
        <f>IF(Table1_2[[#This Row],[Life Span ]]&lt;65,"Low",IF(Table1_2[[#This Row],[Life Span ]]&lt;75,"Medium","High"))</f>
        <v>High</v>
      </c>
      <c r="E1280" s="4">
        <v>79.7</v>
      </c>
      <c r="F1280" s="4">
        <v>71</v>
      </c>
      <c r="G1280" s="4">
        <f>AVERAGE(Table1_2[[#This Row],[Adult Mortality]],Table1_2[[#This Row],[infant deaths]])</f>
        <v>36</v>
      </c>
      <c r="H1280" s="4">
        <v>1</v>
      </c>
      <c r="I1280" s="4">
        <v>2.3199999999999998</v>
      </c>
      <c r="J1280" s="4">
        <v>1731.7557469999999</v>
      </c>
      <c r="K1280" s="3">
        <v>98</v>
      </c>
      <c r="L1280" s="4">
        <v>124</v>
      </c>
      <c r="M1280" s="4">
        <v>59.6</v>
      </c>
      <c r="N1280" s="4">
        <v>1</v>
      </c>
      <c r="O1280" s="4">
        <v>93</v>
      </c>
      <c r="P1280" s="4">
        <v>7.44</v>
      </c>
      <c r="Q1280" s="4">
        <v>93</v>
      </c>
      <c r="R1280" s="4">
        <v>0.1</v>
      </c>
      <c r="S1280" s="4">
        <v>18946.99942</v>
      </c>
      <c r="T1280" s="4">
        <v>66897</v>
      </c>
      <c r="U1280" s="4">
        <v>1.1000000000000001</v>
      </c>
      <c r="V1280" s="4">
        <v>1.1000000000000001</v>
      </c>
      <c r="W1280" s="4">
        <v>0.86299999999999999</v>
      </c>
      <c r="X1280" s="4">
        <v>16</v>
      </c>
      <c r="Y1280" s="4"/>
    </row>
    <row r="1281" spans="1:25" x14ac:dyDescent="0.3">
      <c r="A1281" s="4" t="s">
        <v>105</v>
      </c>
      <c r="B1281" s="4">
        <v>2002</v>
      </c>
      <c r="C1281" s="4" t="s">
        <v>23</v>
      </c>
      <c r="D1281" s="4" t="str">
        <f>IF(Table1_2[[#This Row],[Life Span ]]&lt;65,"Low",IF(Table1_2[[#This Row],[Life Span ]]&lt;75,"Medium","High"))</f>
        <v>High</v>
      </c>
      <c r="E1281" s="4">
        <v>79.3</v>
      </c>
      <c r="F1281" s="4">
        <v>74</v>
      </c>
      <c r="G1281" s="4">
        <f>AVERAGE(Table1_2[[#This Row],[Adult Mortality]],Table1_2[[#This Row],[infant deaths]])</f>
        <v>37.5</v>
      </c>
      <c r="H1281" s="4">
        <v>1</v>
      </c>
      <c r="I1281" s="4">
        <v>2.4700000000000002</v>
      </c>
      <c r="J1281" s="4">
        <v>1701.1957870000001</v>
      </c>
      <c r="K1281" s="3">
        <v>98</v>
      </c>
      <c r="L1281" s="4">
        <v>2</v>
      </c>
      <c r="M1281" s="4">
        <v>59.2</v>
      </c>
      <c r="N1281" s="4">
        <v>1</v>
      </c>
      <c r="O1281" s="4">
        <v>91</v>
      </c>
      <c r="P1281" s="4">
        <v>7.49</v>
      </c>
      <c r="Q1281" s="4">
        <v>9</v>
      </c>
      <c r="R1281" s="4">
        <v>0.1</v>
      </c>
      <c r="S1281" s="4">
        <v>18431.15696</v>
      </c>
      <c r="T1281" s="4">
        <v>657</v>
      </c>
      <c r="U1281" s="4">
        <v>1.1000000000000001</v>
      </c>
      <c r="V1281" s="4">
        <v>1.1000000000000001</v>
      </c>
      <c r="W1281" s="4">
        <v>0.85499999999999998</v>
      </c>
      <c r="X1281" s="4">
        <v>15.3</v>
      </c>
      <c r="Y1281" s="4"/>
    </row>
    <row r="1282" spans="1:25" x14ac:dyDescent="0.3">
      <c r="A1282" s="4" t="s">
        <v>105</v>
      </c>
      <c r="B1282" s="4">
        <v>2001</v>
      </c>
      <c r="C1282" s="4" t="s">
        <v>23</v>
      </c>
      <c r="D1282" s="4" t="str">
        <f>IF(Table1_2[[#This Row],[Life Span ]]&lt;65,"Low",IF(Table1_2[[#This Row],[Life Span ]]&lt;75,"Medium","High"))</f>
        <v>High</v>
      </c>
      <c r="E1282" s="4">
        <v>79.3</v>
      </c>
      <c r="F1282" s="4">
        <v>74</v>
      </c>
      <c r="G1282" s="4">
        <f>AVERAGE(Table1_2[[#This Row],[Adult Mortality]],Table1_2[[#This Row],[infant deaths]])</f>
        <v>37.5</v>
      </c>
      <c r="H1282" s="4">
        <v>1</v>
      </c>
      <c r="I1282" s="4">
        <v>2.5299999999999998</v>
      </c>
      <c r="J1282" s="4">
        <v>22.273326180000002</v>
      </c>
      <c r="K1282" s="3">
        <v>96</v>
      </c>
      <c r="L1282" s="4">
        <v>19</v>
      </c>
      <c r="M1282" s="4">
        <v>58.7</v>
      </c>
      <c r="N1282" s="4">
        <v>1</v>
      </c>
      <c r="O1282" s="4">
        <v>93</v>
      </c>
      <c r="P1282" s="4">
        <v>7.61</v>
      </c>
      <c r="Q1282" s="4">
        <v>92</v>
      </c>
      <c r="R1282" s="4">
        <v>0.1</v>
      </c>
      <c r="S1282" s="4">
        <v>236.19646</v>
      </c>
      <c r="T1282" s="4">
        <v>6439</v>
      </c>
      <c r="U1282" s="4">
        <v>1.1000000000000001</v>
      </c>
      <c r="V1282" s="4">
        <v>1.1000000000000001</v>
      </c>
      <c r="W1282" s="4">
        <v>0.85</v>
      </c>
      <c r="X1282" s="4">
        <v>15.1</v>
      </c>
      <c r="Y1282" s="4"/>
    </row>
    <row r="1283" spans="1:25" x14ac:dyDescent="0.3">
      <c r="A1283" s="4" t="s">
        <v>105</v>
      </c>
      <c r="B1283" s="4">
        <v>2000</v>
      </c>
      <c r="C1283" s="4" t="s">
        <v>23</v>
      </c>
      <c r="D1283" s="4" t="str">
        <f>IF(Table1_2[[#This Row],[Life Span ]]&lt;65,"Low",IF(Table1_2[[#This Row],[Life Span ]]&lt;75,"Medium","High"))</f>
        <v>High</v>
      </c>
      <c r="E1283" s="4">
        <v>78.900000000000006</v>
      </c>
      <c r="F1283" s="4">
        <v>76</v>
      </c>
      <c r="G1283" s="4">
        <f>AVERAGE(Table1_2[[#This Row],[Adult Mortality]],Table1_2[[#This Row],[infant deaths]])</f>
        <v>38.5</v>
      </c>
      <c r="H1283" s="4">
        <v>1</v>
      </c>
      <c r="I1283" s="4">
        <v>2.5299999999999998</v>
      </c>
      <c r="J1283" s="4">
        <v>199.9341033</v>
      </c>
      <c r="K1283" s="3">
        <v>98</v>
      </c>
      <c r="L1283" s="4">
        <v>36</v>
      </c>
      <c r="M1283" s="4">
        <v>58.3</v>
      </c>
      <c r="N1283" s="4">
        <v>1</v>
      </c>
      <c r="O1283" s="4">
        <v>93</v>
      </c>
      <c r="P1283" s="4">
        <v>7.13</v>
      </c>
      <c r="Q1283" s="4">
        <v>93</v>
      </c>
      <c r="R1283" s="4">
        <v>0.1</v>
      </c>
      <c r="S1283" s="4">
        <v>2152.1432</v>
      </c>
      <c r="T1283" s="4">
        <v>6289</v>
      </c>
      <c r="U1283" s="4">
        <v>1.1000000000000001</v>
      </c>
      <c r="V1283" s="4">
        <v>1.1000000000000001</v>
      </c>
      <c r="W1283" s="4">
        <v>0.84499999999999997</v>
      </c>
      <c r="X1283" s="4">
        <v>15.2</v>
      </c>
      <c r="Y1283" s="4"/>
    </row>
    <row r="1284" spans="1:25" x14ac:dyDescent="0.3">
      <c r="A1284" s="4" t="s">
        <v>106</v>
      </c>
      <c r="B1284" s="4">
        <v>2015</v>
      </c>
      <c r="C1284" s="4" t="s">
        <v>31</v>
      </c>
      <c r="D1284" s="4" t="str">
        <f>IF(Table1_2[[#This Row],[Life Span ]]&lt;65,"Low",IF(Table1_2[[#This Row],[Life Span ]]&lt;75,"Medium","High"))</f>
        <v>High</v>
      </c>
      <c r="E1284" s="4">
        <v>82.7</v>
      </c>
      <c r="F1284" s="4">
        <v>56</v>
      </c>
      <c r="G1284" s="4">
        <f>AVERAGE(Table1_2[[#This Row],[Adult Mortality]],Table1_2[[#This Row],[infant deaths]])</f>
        <v>28.5</v>
      </c>
      <c r="H1284" s="4">
        <v>1</v>
      </c>
      <c r="I1284" s="4">
        <v>7.56</v>
      </c>
      <c r="J1284" s="4">
        <v>0</v>
      </c>
      <c r="K1284" s="3">
        <v>93</v>
      </c>
      <c r="L1284" s="4">
        <v>159</v>
      </c>
      <c r="M1284" s="4">
        <v>63.6</v>
      </c>
      <c r="N1284" s="4">
        <v>2</v>
      </c>
      <c r="O1284" s="4">
        <v>93</v>
      </c>
      <c r="P1284" s="4">
        <v>7.13</v>
      </c>
      <c r="Q1284" s="4">
        <v>93</v>
      </c>
      <c r="R1284" s="4">
        <v>0.1</v>
      </c>
      <c r="S1284" s="4">
        <v>349.14755000000002</v>
      </c>
      <c r="T1284" s="4">
        <v>673582</v>
      </c>
      <c r="U1284" s="4">
        <v>0.6</v>
      </c>
      <c r="V1284" s="4">
        <v>0.6</v>
      </c>
      <c r="W1284" s="4">
        <v>0.88100000000000001</v>
      </c>
      <c r="X1284" s="4">
        <v>16.3</v>
      </c>
      <c r="Y1284" s="4"/>
    </row>
    <row r="1285" spans="1:25" x14ac:dyDescent="0.3">
      <c r="A1285" s="4" t="s">
        <v>106</v>
      </c>
      <c r="B1285" s="4">
        <v>2014</v>
      </c>
      <c r="C1285" s="4" t="s">
        <v>31</v>
      </c>
      <c r="D1285" s="4" t="str">
        <f>IF(Table1_2[[#This Row],[Life Span ]]&lt;65,"Low",IF(Table1_2[[#This Row],[Life Span ]]&lt;75,"Medium","High"))</f>
        <v>High</v>
      </c>
      <c r="E1285" s="4">
        <v>82.5</v>
      </c>
      <c r="F1285" s="4">
        <v>57</v>
      </c>
      <c r="G1285" s="4">
        <f>AVERAGE(Table1_2[[#This Row],[Adult Mortality]],Table1_2[[#This Row],[infant deaths]])</f>
        <v>29.5</v>
      </c>
      <c r="H1285" s="4">
        <v>2</v>
      </c>
      <c r="I1285" s="4">
        <v>7.56</v>
      </c>
      <c r="J1285" s="4">
        <v>4831.6447959999996</v>
      </c>
      <c r="K1285" s="3">
        <v>95</v>
      </c>
      <c r="L1285" s="4">
        <v>0</v>
      </c>
      <c r="M1285" s="4">
        <v>63.1</v>
      </c>
      <c r="N1285" s="4">
        <v>2</v>
      </c>
      <c r="O1285" s="4">
        <v>95</v>
      </c>
      <c r="P1285" s="4">
        <v>9.25</v>
      </c>
      <c r="Q1285" s="4">
        <v>95</v>
      </c>
      <c r="R1285" s="4">
        <v>0.1</v>
      </c>
      <c r="S1285" s="4">
        <v>35396.66517</v>
      </c>
      <c r="T1285" s="4">
        <v>678914</v>
      </c>
      <c r="U1285" s="4">
        <v>0.6</v>
      </c>
      <c r="V1285" s="4">
        <v>0.6</v>
      </c>
      <c r="W1285" s="4">
        <v>0.877</v>
      </c>
      <c r="X1285" s="4">
        <v>16.3</v>
      </c>
      <c r="Y1285" s="4"/>
    </row>
    <row r="1286" spans="1:25" x14ac:dyDescent="0.3">
      <c r="A1286" s="4" t="s">
        <v>106</v>
      </c>
      <c r="B1286" s="4">
        <v>2013</v>
      </c>
      <c r="C1286" s="4" t="s">
        <v>31</v>
      </c>
      <c r="D1286" s="4" t="str">
        <f>IF(Table1_2[[#This Row],[Life Span ]]&lt;65,"Low",IF(Table1_2[[#This Row],[Life Span ]]&lt;75,"Medium","High"))</f>
        <v>High</v>
      </c>
      <c r="E1286" s="4">
        <v>82.3</v>
      </c>
      <c r="F1286" s="4">
        <v>58</v>
      </c>
      <c r="G1286" s="4">
        <f>AVERAGE(Table1_2[[#This Row],[Adult Mortality]],Table1_2[[#This Row],[infant deaths]])</f>
        <v>30</v>
      </c>
      <c r="H1286" s="4">
        <v>2</v>
      </c>
      <c r="I1286" s="4">
        <v>7.35</v>
      </c>
      <c r="J1286" s="4">
        <v>483.19168439999999</v>
      </c>
      <c r="K1286" s="3">
        <v>96</v>
      </c>
      <c r="L1286" s="4">
        <v>0</v>
      </c>
      <c r="M1286" s="4">
        <v>62.6</v>
      </c>
      <c r="N1286" s="4">
        <v>2</v>
      </c>
      <c r="O1286" s="4">
        <v>96</v>
      </c>
      <c r="P1286" s="4">
        <v>9.2200000000000006</v>
      </c>
      <c r="Q1286" s="4">
        <v>96</v>
      </c>
      <c r="R1286" s="4">
        <v>0.1</v>
      </c>
      <c r="S1286" s="4">
        <v>3537.27441</v>
      </c>
      <c r="T1286" s="4">
        <v>6233948</v>
      </c>
      <c r="U1286" s="4">
        <v>0.5</v>
      </c>
      <c r="V1286" s="4">
        <v>0.6</v>
      </c>
      <c r="W1286" s="4">
        <v>0.876</v>
      </c>
      <c r="X1286" s="4">
        <v>16.5</v>
      </c>
      <c r="Y1286" s="4"/>
    </row>
    <row r="1287" spans="1:25" x14ac:dyDescent="0.3">
      <c r="A1287" s="4" t="s">
        <v>106</v>
      </c>
      <c r="B1287" s="4">
        <v>2012</v>
      </c>
      <c r="C1287" s="4" t="s">
        <v>31</v>
      </c>
      <c r="D1287" s="4" t="str">
        <f>IF(Table1_2[[#This Row],[Life Span ]]&lt;65,"Low",IF(Table1_2[[#This Row],[Life Span ]]&lt;75,"Medium","High"))</f>
        <v>High</v>
      </c>
      <c r="E1287" s="4">
        <v>82</v>
      </c>
      <c r="F1287" s="4">
        <v>6</v>
      </c>
      <c r="G1287" s="4">
        <f>AVERAGE(Table1_2[[#This Row],[Adult Mortality]],Table1_2[[#This Row],[infant deaths]])</f>
        <v>4</v>
      </c>
      <c r="H1287" s="4">
        <v>2</v>
      </c>
      <c r="I1287" s="4">
        <v>7.49</v>
      </c>
      <c r="J1287" s="4">
        <v>4793.9049240000004</v>
      </c>
      <c r="K1287" s="3">
        <v>96</v>
      </c>
      <c r="L1287" s="4">
        <v>376</v>
      </c>
      <c r="M1287" s="4">
        <v>62.1</v>
      </c>
      <c r="N1287" s="4">
        <v>2</v>
      </c>
      <c r="O1287" s="4">
        <v>96</v>
      </c>
      <c r="P1287" s="4">
        <v>9.2799999999999994</v>
      </c>
      <c r="Q1287" s="4">
        <v>97</v>
      </c>
      <c r="R1287" s="4">
        <v>0.1</v>
      </c>
      <c r="S1287" s="4">
        <v>34814.124360000002</v>
      </c>
      <c r="T1287" s="4">
        <v>59539717</v>
      </c>
      <c r="U1287" s="4">
        <v>0.5</v>
      </c>
      <c r="V1287" s="4">
        <v>0.6</v>
      </c>
      <c r="W1287" s="4">
        <v>0.877</v>
      </c>
      <c r="X1287" s="4">
        <v>16.600000000000001</v>
      </c>
      <c r="Y1287" s="4"/>
    </row>
    <row r="1288" spans="1:25" x14ac:dyDescent="0.3">
      <c r="A1288" s="4" t="s">
        <v>106</v>
      </c>
      <c r="B1288" s="4">
        <v>2011</v>
      </c>
      <c r="C1288" s="4" t="s">
        <v>31</v>
      </c>
      <c r="D1288" s="4" t="str">
        <f>IF(Table1_2[[#This Row],[Life Span ]]&lt;65,"Low",IF(Table1_2[[#This Row],[Life Span ]]&lt;75,"Medium","High"))</f>
        <v>High</v>
      </c>
      <c r="E1288" s="4">
        <v>82</v>
      </c>
      <c r="F1288" s="4">
        <v>6</v>
      </c>
      <c r="G1288" s="4">
        <f>AVERAGE(Table1_2[[#This Row],[Adult Mortality]],Table1_2[[#This Row],[infant deaths]])</f>
        <v>4</v>
      </c>
      <c r="H1288" s="4">
        <v>2</v>
      </c>
      <c r="I1288" s="4">
        <v>6.98</v>
      </c>
      <c r="J1288" s="4">
        <v>5439.691769</v>
      </c>
      <c r="K1288" s="3">
        <v>96</v>
      </c>
      <c r="L1288" s="4">
        <v>5189</v>
      </c>
      <c r="M1288" s="4">
        <v>61.5</v>
      </c>
      <c r="N1288" s="4">
        <v>2</v>
      </c>
      <c r="O1288" s="4">
        <v>96</v>
      </c>
      <c r="P1288" s="4">
        <v>9.27</v>
      </c>
      <c r="Q1288" s="4">
        <v>96</v>
      </c>
      <c r="R1288" s="4">
        <v>0.1</v>
      </c>
      <c r="S1288" s="4">
        <v>38334.68477</v>
      </c>
      <c r="T1288" s="4">
        <v>59379449</v>
      </c>
      <c r="U1288" s="4">
        <v>0.5</v>
      </c>
      <c r="V1288" s="4">
        <v>0.5</v>
      </c>
      <c r="W1288" s="4">
        <v>0.872</v>
      </c>
      <c r="X1288" s="4">
        <v>16.399999999999999</v>
      </c>
      <c r="Y1288" s="4"/>
    </row>
    <row r="1289" spans="1:25" x14ac:dyDescent="0.3">
      <c r="A1289" s="4" t="s">
        <v>106</v>
      </c>
      <c r="B1289" s="4">
        <v>2010</v>
      </c>
      <c r="C1289" s="4" t="s">
        <v>31</v>
      </c>
      <c r="D1289" s="4" t="str">
        <f>IF(Table1_2[[#This Row],[Life Span ]]&lt;65,"Low",IF(Table1_2[[#This Row],[Life Span ]]&lt;75,"Medium","High"))</f>
        <v>High</v>
      </c>
      <c r="E1289" s="4">
        <v>81.8</v>
      </c>
      <c r="F1289" s="4">
        <v>6</v>
      </c>
      <c r="G1289" s="4">
        <f>AVERAGE(Table1_2[[#This Row],[Adult Mortality]],Table1_2[[#This Row],[infant deaths]])</f>
        <v>4</v>
      </c>
      <c r="H1289" s="4">
        <v>2</v>
      </c>
      <c r="I1289" s="4">
        <v>6.95</v>
      </c>
      <c r="J1289" s="4">
        <v>5219.6688020000001</v>
      </c>
      <c r="K1289" s="3">
        <v>96</v>
      </c>
      <c r="L1289" s="4">
        <v>372</v>
      </c>
      <c r="M1289" s="4">
        <v>61</v>
      </c>
      <c r="N1289" s="4">
        <v>2</v>
      </c>
      <c r="O1289" s="4">
        <v>96</v>
      </c>
      <c r="P1289" s="4">
        <v>9.42</v>
      </c>
      <c r="Q1289" s="4">
        <v>96</v>
      </c>
      <c r="R1289" s="4">
        <v>0.1</v>
      </c>
      <c r="S1289" s="4">
        <v>35849.373639999998</v>
      </c>
      <c r="T1289" s="4">
        <v>59277417</v>
      </c>
      <c r="U1289" s="4">
        <v>0.5</v>
      </c>
      <c r="V1289" s="4">
        <v>0.5</v>
      </c>
      <c r="W1289" s="4">
        <v>0.86899999999999999</v>
      </c>
      <c r="X1289" s="4">
        <v>16.399999999999999</v>
      </c>
      <c r="Y1289" s="4"/>
    </row>
    <row r="1290" spans="1:25" x14ac:dyDescent="0.3">
      <c r="A1290" s="4" t="s">
        <v>106</v>
      </c>
      <c r="B1290" s="4">
        <v>2009</v>
      </c>
      <c r="C1290" s="4" t="s">
        <v>31</v>
      </c>
      <c r="D1290" s="4" t="str">
        <f>IF(Table1_2[[#This Row],[Life Span ]]&lt;65,"Low",IF(Table1_2[[#This Row],[Life Span ]]&lt;75,"Medium","High"))</f>
        <v>High</v>
      </c>
      <c r="E1290" s="4">
        <v>81.599999999999994</v>
      </c>
      <c r="F1290" s="4">
        <v>61</v>
      </c>
      <c r="G1290" s="4">
        <f>AVERAGE(Table1_2[[#This Row],[Adult Mortality]],Table1_2[[#This Row],[infant deaths]])</f>
        <v>31.5</v>
      </c>
      <c r="H1290" s="4">
        <v>2</v>
      </c>
      <c r="I1290" s="4">
        <v>7.25</v>
      </c>
      <c r="J1290" s="4">
        <v>5243.3166380000002</v>
      </c>
      <c r="K1290" s="3">
        <v>96</v>
      </c>
      <c r="L1290" s="4">
        <v>351</v>
      </c>
      <c r="M1290" s="4">
        <v>6.5</v>
      </c>
      <c r="N1290" s="4">
        <v>2</v>
      </c>
      <c r="O1290" s="4">
        <v>96</v>
      </c>
      <c r="P1290" s="4">
        <v>9.41</v>
      </c>
      <c r="Q1290" s="4">
        <v>96</v>
      </c>
      <c r="R1290" s="4">
        <v>0.1</v>
      </c>
      <c r="S1290" s="4">
        <v>36976.845119999998</v>
      </c>
      <c r="T1290" s="4">
        <v>5995365</v>
      </c>
      <c r="U1290" s="4">
        <v>0.5</v>
      </c>
      <c r="V1290" s="4">
        <v>0.5</v>
      </c>
      <c r="W1290" s="4">
        <v>0.86799999999999999</v>
      </c>
      <c r="X1290" s="4">
        <v>16.3</v>
      </c>
      <c r="Y1290" s="4"/>
    </row>
    <row r="1291" spans="1:25" x14ac:dyDescent="0.3">
      <c r="A1291" s="4" t="s">
        <v>106</v>
      </c>
      <c r="B1291" s="4">
        <v>2008</v>
      </c>
      <c r="C1291" s="4" t="s">
        <v>31</v>
      </c>
      <c r="D1291" s="4" t="str">
        <f>IF(Table1_2[[#This Row],[Life Span ]]&lt;65,"Low",IF(Table1_2[[#This Row],[Life Span ]]&lt;75,"Medium","High"))</f>
        <v>High</v>
      </c>
      <c r="E1291" s="4">
        <v>81.5</v>
      </c>
      <c r="F1291" s="4">
        <v>61</v>
      </c>
      <c r="G1291" s="4">
        <f>AVERAGE(Table1_2[[#This Row],[Adult Mortality]],Table1_2[[#This Row],[infant deaths]])</f>
        <v>31.5</v>
      </c>
      <c r="H1291" s="4">
        <v>2</v>
      </c>
      <c r="I1291" s="4">
        <v>7.96</v>
      </c>
      <c r="J1291" s="4">
        <v>66.378404950000004</v>
      </c>
      <c r="K1291" s="3">
        <v>96</v>
      </c>
      <c r="L1291" s="4">
        <v>1617</v>
      </c>
      <c r="M1291" s="4">
        <v>59.9</v>
      </c>
      <c r="N1291" s="4">
        <v>2</v>
      </c>
      <c r="O1291" s="4">
        <v>96</v>
      </c>
      <c r="P1291" s="4">
        <v>8.89</v>
      </c>
      <c r="Q1291" s="4">
        <v>96</v>
      </c>
      <c r="R1291" s="4">
        <v>0.1</v>
      </c>
      <c r="S1291" s="4">
        <v>464.18464999999998</v>
      </c>
      <c r="T1291" s="4">
        <v>58826731</v>
      </c>
      <c r="U1291" s="4">
        <v>0.5</v>
      </c>
      <c r="V1291" s="4">
        <v>0.5</v>
      </c>
      <c r="W1291" s="4">
        <v>0.86599999999999999</v>
      </c>
      <c r="X1291" s="4">
        <v>16.3</v>
      </c>
      <c r="Y1291" s="4"/>
    </row>
    <row r="1292" spans="1:25" x14ac:dyDescent="0.3">
      <c r="A1292" s="4" t="s">
        <v>106</v>
      </c>
      <c r="B1292" s="4">
        <v>2007</v>
      </c>
      <c r="C1292" s="4" t="s">
        <v>31</v>
      </c>
      <c r="D1292" s="4" t="str">
        <f>IF(Table1_2[[#This Row],[Life Span ]]&lt;65,"Low",IF(Table1_2[[#This Row],[Life Span ]]&lt;75,"Medium","High"))</f>
        <v>High</v>
      </c>
      <c r="E1292" s="4">
        <v>81.3</v>
      </c>
      <c r="F1292" s="4">
        <v>63</v>
      </c>
      <c r="G1292" s="4">
        <f>AVERAGE(Table1_2[[#This Row],[Adult Mortality]],Table1_2[[#This Row],[infant deaths]])</f>
        <v>32.5</v>
      </c>
      <c r="H1292" s="4">
        <v>2</v>
      </c>
      <c r="I1292" s="4">
        <v>8.3699999999999992</v>
      </c>
      <c r="J1292" s="4">
        <v>5228.8215810000002</v>
      </c>
      <c r="K1292" s="3">
        <v>97</v>
      </c>
      <c r="L1292" s="4">
        <v>321</v>
      </c>
      <c r="M1292" s="4">
        <v>59.4</v>
      </c>
      <c r="N1292" s="4">
        <v>2</v>
      </c>
      <c r="O1292" s="4">
        <v>97</v>
      </c>
      <c r="P1292" s="4">
        <v>8.48</v>
      </c>
      <c r="Q1292" s="4">
        <v>97</v>
      </c>
      <c r="R1292" s="4">
        <v>0.1</v>
      </c>
      <c r="S1292" s="4">
        <v>37698.785730000003</v>
      </c>
      <c r="T1292" s="4">
        <v>5843831</v>
      </c>
      <c r="U1292" s="4">
        <v>0.5</v>
      </c>
      <c r="V1292" s="4">
        <v>0.5</v>
      </c>
      <c r="W1292" s="4">
        <v>0.86199999999999999</v>
      </c>
      <c r="X1292" s="4">
        <v>16.100000000000001</v>
      </c>
      <c r="Y1292" s="4"/>
    </row>
    <row r="1293" spans="1:25" x14ac:dyDescent="0.3">
      <c r="A1293" s="4" t="s">
        <v>106</v>
      </c>
      <c r="B1293" s="4">
        <v>2006</v>
      </c>
      <c r="C1293" s="4" t="s">
        <v>31</v>
      </c>
      <c r="D1293" s="4" t="str">
        <f>IF(Table1_2[[#This Row],[Life Span ]]&lt;65,"Low",IF(Table1_2[[#This Row],[Life Span ]]&lt;75,"Medium","High"))</f>
        <v>High</v>
      </c>
      <c r="E1293" s="4">
        <v>81.2</v>
      </c>
      <c r="F1293" s="4">
        <v>65</v>
      </c>
      <c r="G1293" s="4">
        <f>AVERAGE(Table1_2[[#This Row],[Adult Mortality]],Table1_2[[#This Row],[infant deaths]])</f>
        <v>33.5</v>
      </c>
      <c r="H1293" s="4">
        <v>2</v>
      </c>
      <c r="I1293" s="4">
        <v>8.44</v>
      </c>
      <c r="J1293" s="4">
        <v>473.19154509999998</v>
      </c>
      <c r="K1293" s="3">
        <v>96</v>
      </c>
      <c r="L1293" s="4">
        <v>439</v>
      </c>
      <c r="M1293" s="4">
        <v>58.8</v>
      </c>
      <c r="N1293" s="4">
        <v>2</v>
      </c>
      <c r="O1293" s="4">
        <v>97</v>
      </c>
      <c r="P1293" s="4">
        <v>8.82</v>
      </c>
      <c r="Q1293" s="4">
        <v>96</v>
      </c>
      <c r="R1293" s="4">
        <v>0.1</v>
      </c>
      <c r="S1293" s="4">
        <v>3341.7482</v>
      </c>
      <c r="T1293" s="4">
        <v>58143979</v>
      </c>
      <c r="U1293" s="4">
        <v>0.5</v>
      </c>
      <c r="V1293" s="4">
        <v>0.5</v>
      </c>
      <c r="W1293" s="4">
        <v>0.85599999999999998</v>
      </c>
      <c r="X1293" s="4">
        <v>16</v>
      </c>
      <c r="Y1293" s="4"/>
    </row>
    <row r="1294" spans="1:25" x14ac:dyDescent="0.3">
      <c r="A1294" s="4" t="s">
        <v>106</v>
      </c>
      <c r="B1294" s="4">
        <v>2005</v>
      </c>
      <c r="C1294" s="4" t="s">
        <v>31</v>
      </c>
      <c r="D1294" s="4" t="str">
        <f>IF(Table1_2[[#This Row],[Life Span ]]&lt;65,"Low",IF(Table1_2[[#This Row],[Life Span ]]&lt;75,"Medium","High"))</f>
        <v>High</v>
      </c>
      <c r="E1294" s="4">
        <v>88</v>
      </c>
      <c r="F1294" s="4">
        <v>66</v>
      </c>
      <c r="G1294" s="4">
        <f>AVERAGE(Table1_2[[#This Row],[Adult Mortality]],Table1_2[[#This Row],[infant deaths]])</f>
        <v>34</v>
      </c>
      <c r="H1294" s="4">
        <v>2</v>
      </c>
      <c r="I1294" s="4">
        <v>8.65</v>
      </c>
      <c r="J1294" s="4">
        <v>4506.2559629999996</v>
      </c>
      <c r="K1294" s="3">
        <v>96</v>
      </c>
      <c r="L1294" s="4">
        <v>135</v>
      </c>
      <c r="M1294" s="4">
        <v>58.2</v>
      </c>
      <c r="N1294" s="4">
        <v>2</v>
      </c>
      <c r="O1294" s="4">
        <v>97</v>
      </c>
      <c r="P1294" s="4">
        <v>8.7100000000000009</v>
      </c>
      <c r="Q1294" s="4">
        <v>95</v>
      </c>
      <c r="R1294" s="4">
        <v>0.1</v>
      </c>
      <c r="S1294" s="4">
        <v>31959.262149999999</v>
      </c>
      <c r="T1294" s="4">
        <v>57969484</v>
      </c>
      <c r="U1294" s="4">
        <v>0.5</v>
      </c>
      <c r="V1294" s="4">
        <v>0.5</v>
      </c>
      <c r="W1294" s="4">
        <v>0.85099999999999998</v>
      </c>
      <c r="X1294" s="4">
        <v>15.8</v>
      </c>
      <c r="Y1294" s="4"/>
    </row>
    <row r="1295" spans="1:25" x14ac:dyDescent="0.3">
      <c r="A1295" s="4" t="s">
        <v>106</v>
      </c>
      <c r="B1295" s="4">
        <v>2004</v>
      </c>
      <c r="C1295" s="4" t="s">
        <v>31</v>
      </c>
      <c r="D1295" s="4" t="str">
        <f>IF(Table1_2[[#This Row],[Life Span ]]&lt;65,"Low",IF(Table1_2[[#This Row],[Life Span ]]&lt;75,"Medium","High"))</f>
        <v>High</v>
      </c>
      <c r="E1295" s="4">
        <v>89</v>
      </c>
      <c r="F1295" s="4">
        <v>66</v>
      </c>
      <c r="G1295" s="4">
        <f>AVERAGE(Table1_2[[#This Row],[Adult Mortality]],Table1_2[[#This Row],[infant deaths]])</f>
        <v>34</v>
      </c>
      <c r="H1295" s="4">
        <v>2</v>
      </c>
      <c r="I1295" s="4">
        <v>8.98</v>
      </c>
      <c r="J1295" s="4">
        <v>4270.914882</v>
      </c>
      <c r="K1295" s="3">
        <v>96</v>
      </c>
      <c r="L1295" s="4">
        <v>599</v>
      </c>
      <c r="M1295" s="4">
        <v>57.6</v>
      </c>
      <c r="N1295" s="4">
        <v>3</v>
      </c>
      <c r="O1295" s="4">
        <v>97</v>
      </c>
      <c r="P1295" s="4">
        <v>8.49</v>
      </c>
      <c r="Q1295" s="4">
        <v>94</v>
      </c>
      <c r="R1295" s="4">
        <v>0.1</v>
      </c>
      <c r="S1295" s="4">
        <v>31174.561180000001</v>
      </c>
      <c r="T1295" s="4">
        <v>57685327</v>
      </c>
      <c r="U1295" s="4">
        <v>0.5</v>
      </c>
      <c r="V1295" s="4">
        <v>0.5</v>
      </c>
      <c r="W1295" s="4">
        <v>0.84599999999999997</v>
      </c>
      <c r="X1295" s="4">
        <v>15.6</v>
      </c>
      <c r="Y1295" s="4"/>
    </row>
    <row r="1296" spans="1:25" x14ac:dyDescent="0.3">
      <c r="A1296" s="4" t="s">
        <v>106</v>
      </c>
      <c r="B1296" s="4">
        <v>2003</v>
      </c>
      <c r="C1296" s="4" t="s">
        <v>31</v>
      </c>
      <c r="D1296" s="4" t="str">
        <f>IF(Table1_2[[#This Row],[Life Span ]]&lt;65,"Low",IF(Table1_2[[#This Row],[Life Span ]]&lt;75,"Medium","High"))</f>
        <v>High</v>
      </c>
      <c r="E1296" s="4">
        <v>79.900000000000006</v>
      </c>
      <c r="F1296" s="4">
        <v>72</v>
      </c>
      <c r="G1296" s="4">
        <f>AVERAGE(Table1_2[[#This Row],[Adult Mortality]],Table1_2[[#This Row],[infant deaths]])</f>
        <v>37</v>
      </c>
      <c r="H1296" s="4">
        <v>2</v>
      </c>
      <c r="I1296" s="4">
        <v>9.3000000000000007</v>
      </c>
      <c r="J1296" s="4">
        <v>3519.258515</v>
      </c>
      <c r="K1296" s="3">
        <v>95</v>
      </c>
      <c r="L1296" s="4">
        <v>10982</v>
      </c>
      <c r="M1296" s="4">
        <v>57</v>
      </c>
      <c r="N1296" s="4">
        <v>3</v>
      </c>
      <c r="O1296" s="4">
        <v>97</v>
      </c>
      <c r="P1296" s="4">
        <v>8.17</v>
      </c>
      <c r="Q1296" s="4">
        <v>96</v>
      </c>
      <c r="R1296" s="4">
        <v>0.1</v>
      </c>
      <c r="S1296" s="4">
        <v>27387.2258</v>
      </c>
      <c r="T1296" s="4">
        <v>5731323</v>
      </c>
      <c r="U1296" s="4">
        <v>0.5</v>
      </c>
      <c r="V1296" s="4">
        <v>0.5</v>
      </c>
      <c r="W1296" s="4">
        <v>0.84099999999999997</v>
      </c>
      <c r="X1296" s="4">
        <v>15.4</v>
      </c>
      <c r="Y1296" s="4"/>
    </row>
    <row r="1297" spans="1:25" x14ac:dyDescent="0.3">
      <c r="A1297" s="4" t="s">
        <v>106</v>
      </c>
      <c r="B1297" s="4">
        <v>2002</v>
      </c>
      <c r="C1297" s="4" t="s">
        <v>31</v>
      </c>
      <c r="D1297" s="4" t="str">
        <f>IF(Table1_2[[#This Row],[Life Span ]]&lt;65,"Low",IF(Table1_2[[#This Row],[Life Span ]]&lt;75,"Medium","High"))</f>
        <v>High</v>
      </c>
      <c r="E1297" s="4">
        <v>80</v>
      </c>
      <c r="F1297" s="4">
        <v>72</v>
      </c>
      <c r="G1297" s="4">
        <f>AVERAGE(Table1_2[[#This Row],[Adult Mortality]],Table1_2[[#This Row],[infant deaths]])</f>
        <v>37</v>
      </c>
      <c r="H1297" s="4">
        <v>2</v>
      </c>
      <c r="I1297" s="4">
        <v>9.25</v>
      </c>
      <c r="J1297" s="4">
        <v>2883.3349109999999</v>
      </c>
      <c r="K1297" s="3">
        <v>95</v>
      </c>
      <c r="L1297" s="4">
        <v>9385</v>
      </c>
      <c r="M1297" s="4">
        <v>56.4</v>
      </c>
      <c r="N1297" s="4">
        <v>3</v>
      </c>
      <c r="O1297" s="4">
        <v>96</v>
      </c>
      <c r="P1297" s="4">
        <v>8.23</v>
      </c>
      <c r="Q1297" s="4">
        <v>93</v>
      </c>
      <c r="R1297" s="4">
        <v>0.1</v>
      </c>
      <c r="S1297" s="4">
        <v>22196.5736</v>
      </c>
      <c r="T1297" s="4">
        <v>57597</v>
      </c>
      <c r="U1297" s="4">
        <v>0.5</v>
      </c>
      <c r="V1297" s="4">
        <v>0.5</v>
      </c>
      <c r="W1297" s="4">
        <v>0.83599999999999997</v>
      </c>
      <c r="X1297" s="4">
        <v>15.2</v>
      </c>
      <c r="Y1297" s="4"/>
    </row>
    <row r="1298" spans="1:25" x14ac:dyDescent="0.3">
      <c r="A1298" s="4" t="s">
        <v>106</v>
      </c>
      <c r="B1298" s="4">
        <v>2001</v>
      </c>
      <c r="C1298" s="4" t="s">
        <v>31</v>
      </c>
      <c r="D1298" s="4" t="str">
        <f>IF(Table1_2[[#This Row],[Life Span ]]&lt;65,"Low",IF(Table1_2[[#This Row],[Life Span ]]&lt;75,"Medium","High"))</f>
        <v>High</v>
      </c>
      <c r="E1298" s="4">
        <v>79.8</v>
      </c>
      <c r="F1298" s="4">
        <v>75</v>
      </c>
      <c r="G1298" s="4">
        <f>AVERAGE(Table1_2[[#This Row],[Adult Mortality]],Table1_2[[#This Row],[infant deaths]])</f>
        <v>38.5</v>
      </c>
      <c r="H1298" s="4">
        <v>2</v>
      </c>
      <c r="I1298" s="4">
        <v>9.69</v>
      </c>
      <c r="J1298" s="4">
        <v>3.1222302000000002</v>
      </c>
      <c r="K1298" s="3">
        <v>95</v>
      </c>
      <c r="L1298" s="4">
        <v>0</v>
      </c>
      <c r="M1298" s="4">
        <v>55.7</v>
      </c>
      <c r="N1298" s="4">
        <v>3</v>
      </c>
      <c r="O1298" s="4">
        <v>96</v>
      </c>
      <c r="P1298" s="4">
        <v>8.11</v>
      </c>
      <c r="Q1298" s="4">
        <v>93</v>
      </c>
      <c r="R1298" s="4">
        <v>0.1</v>
      </c>
      <c r="S1298" s="4">
        <v>24.818999999999999</v>
      </c>
      <c r="T1298" s="4">
        <v>569741</v>
      </c>
      <c r="U1298" s="4">
        <v>0.5</v>
      </c>
      <c r="V1298" s="4">
        <v>0.5</v>
      </c>
      <c r="W1298" s="4">
        <v>0.82799999999999996</v>
      </c>
      <c r="X1298" s="4">
        <v>14.9</v>
      </c>
      <c r="Y1298" s="4"/>
    </row>
    <row r="1299" spans="1:25" x14ac:dyDescent="0.3">
      <c r="A1299" s="4" t="s">
        <v>106</v>
      </c>
      <c r="B1299" s="4">
        <v>2000</v>
      </c>
      <c r="C1299" s="4" t="s">
        <v>31</v>
      </c>
      <c r="D1299" s="4" t="str">
        <f>IF(Table1_2[[#This Row],[Life Span ]]&lt;65,"Low",IF(Table1_2[[#This Row],[Life Span ]]&lt;75,"Medium","High"))</f>
        <v>High</v>
      </c>
      <c r="E1299" s="4">
        <v>79.400000000000006</v>
      </c>
      <c r="F1299" s="4">
        <v>77</v>
      </c>
      <c r="G1299" s="4">
        <f>AVERAGE(Table1_2[[#This Row],[Adult Mortality]],Table1_2[[#This Row],[infant deaths]])</f>
        <v>40</v>
      </c>
      <c r="H1299" s="4">
        <v>3</v>
      </c>
      <c r="I1299" s="4">
        <v>9.7799999999999994</v>
      </c>
      <c r="J1299" s="4">
        <v>31.505822040000002</v>
      </c>
      <c r="K1299" s="3">
        <v>94</v>
      </c>
      <c r="L1299" s="4">
        <v>1457</v>
      </c>
      <c r="M1299" s="4">
        <v>55</v>
      </c>
      <c r="N1299" s="4">
        <v>3</v>
      </c>
      <c r="O1299" s="4">
        <v>97</v>
      </c>
      <c r="P1299" s="4">
        <v>7.91</v>
      </c>
      <c r="Q1299" s="4">
        <v>87</v>
      </c>
      <c r="R1299" s="4">
        <v>0.1</v>
      </c>
      <c r="S1299" s="4">
        <v>251.24260000000001</v>
      </c>
      <c r="T1299" s="4">
        <v>5694218</v>
      </c>
      <c r="U1299" s="4">
        <v>0.5</v>
      </c>
      <c r="V1299" s="4">
        <v>0.5</v>
      </c>
      <c r="W1299" s="4">
        <v>0.82299999999999995</v>
      </c>
      <c r="X1299" s="4">
        <v>14.8</v>
      </c>
      <c r="Y1299" s="4"/>
    </row>
    <row r="1300" spans="1:25" x14ac:dyDescent="0.3">
      <c r="A1300" s="4" t="s">
        <v>107</v>
      </c>
      <c r="B1300" s="4">
        <v>2015</v>
      </c>
      <c r="C1300" s="4" t="s">
        <v>23</v>
      </c>
      <c r="D1300" s="4" t="str">
        <f>IF(Table1_2[[#This Row],[Life Span ]]&lt;65,"Low",IF(Table1_2[[#This Row],[Life Span ]]&lt;75,"Medium","High"))</f>
        <v>High</v>
      </c>
      <c r="E1300" s="4">
        <v>76.2</v>
      </c>
      <c r="F1300" s="4">
        <v>125</v>
      </c>
      <c r="G1300" s="4">
        <f>AVERAGE(Table1_2[[#This Row],[Adult Mortality]],Table1_2[[#This Row],[infant deaths]])</f>
        <v>63</v>
      </c>
      <c r="H1300" s="4">
        <v>1</v>
      </c>
      <c r="I1300" s="4">
        <v>3.83</v>
      </c>
      <c r="J1300" s="4">
        <v>0</v>
      </c>
      <c r="K1300" s="3">
        <v>91</v>
      </c>
      <c r="L1300" s="4">
        <v>0</v>
      </c>
      <c r="M1300" s="4">
        <v>54.2</v>
      </c>
      <c r="N1300" s="4">
        <v>1</v>
      </c>
      <c r="O1300" s="4">
        <v>91</v>
      </c>
      <c r="P1300" s="4">
        <v>7.91</v>
      </c>
      <c r="Q1300" s="4">
        <v>91</v>
      </c>
      <c r="R1300" s="4">
        <v>0.5</v>
      </c>
      <c r="S1300" s="4">
        <v>4965.9898569999996</v>
      </c>
      <c r="T1300" s="4">
        <v>2871934</v>
      </c>
      <c r="U1300" s="4">
        <v>1.8</v>
      </c>
      <c r="V1300" s="4">
        <v>1.7</v>
      </c>
      <c r="W1300" s="4">
        <v>0.72899999999999998</v>
      </c>
      <c r="X1300" s="4">
        <v>12.8</v>
      </c>
      <c r="Y1300" s="4"/>
    </row>
    <row r="1301" spans="1:25" x14ac:dyDescent="0.3">
      <c r="A1301" s="4" t="s">
        <v>107</v>
      </c>
      <c r="B1301" s="4">
        <v>2014</v>
      </c>
      <c r="C1301" s="4" t="s">
        <v>23</v>
      </c>
      <c r="D1301" s="4" t="str">
        <f>IF(Table1_2[[#This Row],[Life Span ]]&lt;65,"Low",IF(Table1_2[[#This Row],[Life Span ]]&lt;75,"Medium","High"))</f>
        <v>High</v>
      </c>
      <c r="E1301" s="4">
        <v>75.8</v>
      </c>
      <c r="F1301" s="4">
        <v>133</v>
      </c>
      <c r="G1301" s="4">
        <f>AVERAGE(Table1_2[[#This Row],[Adult Mortality]],Table1_2[[#This Row],[infant deaths]])</f>
        <v>67</v>
      </c>
      <c r="H1301" s="4">
        <v>1</v>
      </c>
      <c r="I1301" s="4">
        <v>3.83</v>
      </c>
      <c r="J1301" s="4">
        <v>427.30545339999998</v>
      </c>
      <c r="K1301" s="3">
        <v>92</v>
      </c>
      <c r="L1301" s="4">
        <v>0</v>
      </c>
      <c r="M1301" s="4">
        <v>53.5</v>
      </c>
      <c r="N1301" s="4">
        <v>1</v>
      </c>
      <c r="O1301" s="4">
        <v>93</v>
      </c>
      <c r="P1301" s="4">
        <v>5.36</v>
      </c>
      <c r="Q1301" s="4">
        <v>92</v>
      </c>
      <c r="R1301" s="4">
        <v>0.5</v>
      </c>
      <c r="S1301" s="4">
        <v>4855.7437890000001</v>
      </c>
      <c r="T1301" s="4">
        <v>286287</v>
      </c>
      <c r="U1301" s="4">
        <v>1.8</v>
      </c>
      <c r="V1301" s="4">
        <v>1.7</v>
      </c>
      <c r="W1301" s="4">
        <v>0.72699999999999998</v>
      </c>
      <c r="X1301" s="4">
        <v>12.8</v>
      </c>
      <c r="Y1301" s="4"/>
    </row>
    <row r="1302" spans="1:25" x14ac:dyDescent="0.3">
      <c r="A1302" s="4" t="s">
        <v>107</v>
      </c>
      <c r="B1302" s="4">
        <v>2013</v>
      </c>
      <c r="C1302" s="4" t="s">
        <v>23</v>
      </c>
      <c r="D1302" s="4" t="str">
        <f>IF(Table1_2[[#This Row],[Life Span ]]&lt;65,"Low",IF(Table1_2[[#This Row],[Life Span ]]&lt;75,"Medium","High"))</f>
        <v>High</v>
      </c>
      <c r="E1302" s="4">
        <v>75.599999999999994</v>
      </c>
      <c r="F1302" s="4">
        <v>136</v>
      </c>
      <c r="G1302" s="4">
        <f>AVERAGE(Table1_2[[#This Row],[Adult Mortality]],Table1_2[[#This Row],[infant deaths]])</f>
        <v>68.5</v>
      </c>
      <c r="H1302" s="4">
        <v>1</v>
      </c>
      <c r="I1302" s="4">
        <v>3.79</v>
      </c>
      <c r="J1302" s="4">
        <v>5.4572893340000004</v>
      </c>
      <c r="K1302" s="3">
        <v>93</v>
      </c>
      <c r="L1302" s="4">
        <v>0</v>
      </c>
      <c r="M1302" s="4">
        <v>52.7</v>
      </c>
      <c r="N1302" s="4">
        <v>1</v>
      </c>
      <c r="O1302" s="4">
        <v>86</v>
      </c>
      <c r="P1302" s="4">
        <v>5.91</v>
      </c>
      <c r="Q1302" s="4">
        <v>93</v>
      </c>
      <c r="R1302" s="4">
        <v>0.6</v>
      </c>
      <c r="S1302" s="4">
        <v>56.144952000000004</v>
      </c>
      <c r="T1302" s="4">
        <v>285187</v>
      </c>
      <c r="U1302" s="4">
        <v>1.8</v>
      </c>
      <c r="V1302" s="4">
        <v>1.7</v>
      </c>
      <c r="W1302" s="4">
        <v>0.72699999999999998</v>
      </c>
      <c r="X1302" s="4">
        <v>12.8</v>
      </c>
      <c r="Y1302" s="4"/>
    </row>
    <row r="1303" spans="1:25" x14ac:dyDescent="0.3">
      <c r="A1303" s="4" t="s">
        <v>107</v>
      </c>
      <c r="B1303" s="4">
        <v>2012</v>
      </c>
      <c r="C1303" s="4" t="s">
        <v>23</v>
      </c>
      <c r="D1303" s="4" t="str">
        <f>IF(Table1_2[[#This Row],[Life Span ]]&lt;65,"Low",IF(Table1_2[[#This Row],[Life Span ]]&lt;75,"Medium","High"))</f>
        <v>High</v>
      </c>
      <c r="E1303" s="4">
        <v>75.3</v>
      </c>
      <c r="F1303" s="4">
        <v>138</v>
      </c>
      <c r="G1303" s="4">
        <f>AVERAGE(Table1_2[[#This Row],[Adult Mortality]],Table1_2[[#This Row],[infant deaths]])</f>
        <v>69.5</v>
      </c>
      <c r="H1303" s="4">
        <v>1</v>
      </c>
      <c r="I1303" s="4">
        <v>3.65</v>
      </c>
      <c r="J1303" s="4">
        <v>37.171087819999997</v>
      </c>
      <c r="K1303" s="3">
        <v>96</v>
      </c>
      <c r="L1303" s="4">
        <v>0</v>
      </c>
      <c r="M1303" s="4">
        <v>52</v>
      </c>
      <c r="N1303" s="4">
        <v>1</v>
      </c>
      <c r="O1303" s="4">
        <v>96</v>
      </c>
      <c r="P1303" s="4">
        <v>5.66</v>
      </c>
      <c r="Q1303" s="4">
        <v>96</v>
      </c>
      <c r="R1303" s="4">
        <v>0.5</v>
      </c>
      <c r="S1303" s="4">
        <v>521.33362999999997</v>
      </c>
      <c r="T1303" s="4">
        <v>284992</v>
      </c>
      <c r="U1303" s="4">
        <v>1.8</v>
      </c>
      <c r="V1303" s="4">
        <v>1.7</v>
      </c>
      <c r="W1303" s="4">
        <v>0.72499999999999998</v>
      </c>
      <c r="X1303" s="4">
        <v>12.8</v>
      </c>
      <c r="Y1303" s="4"/>
    </row>
    <row r="1304" spans="1:25" x14ac:dyDescent="0.3">
      <c r="A1304" s="4" t="s">
        <v>107</v>
      </c>
      <c r="B1304" s="4">
        <v>2011</v>
      </c>
      <c r="C1304" s="4" t="s">
        <v>23</v>
      </c>
      <c r="D1304" s="4" t="str">
        <f>IF(Table1_2[[#This Row],[Life Span ]]&lt;65,"Low",IF(Table1_2[[#This Row],[Life Span ]]&lt;75,"Medium","High"))</f>
        <v>High</v>
      </c>
      <c r="E1304" s="4">
        <v>75.2</v>
      </c>
      <c r="F1304" s="4">
        <v>139</v>
      </c>
      <c r="G1304" s="4">
        <f>AVERAGE(Table1_2[[#This Row],[Adult Mortality]],Table1_2[[#This Row],[infant deaths]])</f>
        <v>70</v>
      </c>
      <c r="H1304" s="4">
        <v>1</v>
      </c>
      <c r="I1304" s="4">
        <v>3.58</v>
      </c>
      <c r="J1304" s="4">
        <v>33.175296860000003</v>
      </c>
      <c r="K1304" s="3">
        <v>92</v>
      </c>
      <c r="L1304" s="4">
        <v>1</v>
      </c>
      <c r="M1304" s="4">
        <v>51.2</v>
      </c>
      <c r="N1304" s="4">
        <v>1</v>
      </c>
      <c r="O1304" s="4">
        <v>93</v>
      </c>
      <c r="P1304" s="4">
        <v>5.21</v>
      </c>
      <c r="Q1304" s="4">
        <v>92</v>
      </c>
      <c r="R1304" s="4">
        <v>0.6</v>
      </c>
      <c r="S1304" s="4">
        <v>513.549487</v>
      </c>
      <c r="T1304" s="4">
        <v>2829493</v>
      </c>
      <c r="U1304" s="4">
        <v>1.8</v>
      </c>
      <c r="V1304" s="4">
        <v>1.7</v>
      </c>
      <c r="W1304" s="4">
        <v>0.72199999999999998</v>
      </c>
      <c r="X1304" s="4">
        <v>12.8</v>
      </c>
      <c r="Y1304" s="4"/>
    </row>
    <row r="1305" spans="1:25" x14ac:dyDescent="0.3">
      <c r="A1305" s="4" t="s">
        <v>107</v>
      </c>
      <c r="B1305" s="4">
        <v>2010</v>
      </c>
      <c r="C1305" s="4" t="s">
        <v>23</v>
      </c>
      <c r="D1305" s="4" t="str">
        <f>IF(Table1_2[[#This Row],[Life Span ]]&lt;65,"Low",IF(Table1_2[[#This Row],[Life Span ]]&lt;75,"Medium","High"))</f>
        <v>High</v>
      </c>
      <c r="E1305" s="4">
        <v>75</v>
      </c>
      <c r="F1305" s="4">
        <v>138</v>
      </c>
      <c r="G1305" s="4">
        <f>AVERAGE(Table1_2[[#This Row],[Adult Mortality]],Table1_2[[#This Row],[infant deaths]])</f>
        <v>69.5</v>
      </c>
      <c r="H1305" s="4">
        <v>1</v>
      </c>
      <c r="I1305" s="4">
        <v>3.55</v>
      </c>
      <c r="J1305" s="4">
        <v>396.62709749999999</v>
      </c>
      <c r="K1305" s="3">
        <v>94</v>
      </c>
      <c r="L1305" s="4">
        <v>0</v>
      </c>
      <c r="M1305" s="4">
        <v>5.5</v>
      </c>
      <c r="N1305" s="4">
        <v>1</v>
      </c>
      <c r="O1305" s="4">
        <v>94</v>
      </c>
      <c r="P1305" s="4">
        <v>5.3</v>
      </c>
      <c r="Q1305" s="4">
        <v>94</v>
      </c>
      <c r="R1305" s="4">
        <v>0.5</v>
      </c>
      <c r="S1305" s="4">
        <v>4682.7284239999999</v>
      </c>
      <c r="T1305" s="4">
        <v>281721</v>
      </c>
      <c r="U1305" s="4">
        <v>1.8</v>
      </c>
      <c r="V1305" s="4">
        <v>1.7</v>
      </c>
      <c r="W1305" s="4">
        <v>0.72099999999999997</v>
      </c>
      <c r="X1305" s="4">
        <v>12.7</v>
      </c>
      <c r="Y1305" s="4"/>
    </row>
    <row r="1306" spans="1:25" x14ac:dyDescent="0.3">
      <c r="A1306" s="4" t="s">
        <v>107</v>
      </c>
      <c r="B1306" s="4">
        <v>2009</v>
      </c>
      <c r="C1306" s="4" t="s">
        <v>23</v>
      </c>
      <c r="D1306" s="4" t="str">
        <f>IF(Table1_2[[#This Row],[Life Span ]]&lt;65,"Low",IF(Table1_2[[#This Row],[Life Span ]]&lt;75,"Medium","High"))</f>
        <v>Medium</v>
      </c>
      <c r="E1306" s="4">
        <v>74.7</v>
      </c>
      <c r="F1306" s="4">
        <v>142</v>
      </c>
      <c r="G1306" s="4">
        <f>AVERAGE(Table1_2[[#This Row],[Adult Mortality]],Table1_2[[#This Row],[infant deaths]])</f>
        <v>71.5</v>
      </c>
      <c r="H1306" s="4">
        <v>1</v>
      </c>
      <c r="I1306" s="4">
        <v>3.33</v>
      </c>
      <c r="J1306" s="4">
        <v>235.70674170000001</v>
      </c>
      <c r="K1306" s="3">
        <v>9</v>
      </c>
      <c r="L1306" s="4">
        <v>0</v>
      </c>
      <c r="M1306" s="4">
        <v>49.7</v>
      </c>
      <c r="N1306" s="4">
        <v>1</v>
      </c>
      <c r="O1306" s="4">
        <v>9</v>
      </c>
      <c r="P1306" s="4">
        <v>5.16</v>
      </c>
      <c r="Q1306" s="4">
        <v>9</v>
      </c>
      <c r="R1306" s="4">
        <v>0.6</v>
      </c>
      <c r="S1306" s="4">
        <v>4293.3832739999998</v>
      </c>
      <c r="T1306" s="4">
        <v>28482</v>
      </c>
      <c r="U1306" s="4">
        <v>1.9</v>
      </c>
      <c r="V1306" s="4">
        <v>1.7</v>
      </c>
      <c r="W1306" s="4">
        <v>0.72099999999999997</v>
      </c>
      <c r="X1306" s="4">
        <v>12.7</v>
      </c>
      <c r="Y1306" s="4"/>
    </row>
    <row r="1307" spans="1:25" x14ac:dyDescent="0.3">
      <c r="A1307" s="4" t="s">
        <v>107</v>
      </c>
      <c r="B1307" s="4">
        <v>2008</v>
      </c>
      <c r="C1307" s="4" t="s">
        <v>23</v>
      </c>
      <c r="D1307" s="4" t="str">
        <f>IF(Table1_2[[#This Row],[Life Span ]]&lt;65,"Low",IF(Table1_2[[#This Row],[Life Span ]]&lt;75,"Medium","High"))</f>
        <v>Medium</v>
      </c>
      <c r="E1307" s="4">
        <v>74.5</v>
      </c>
      <c r="F1307" s="4">
        <v>145</v>
      </c>
      <c r="G1307" s="4">
        <f>AVERAGE(Table1_2[[#This Row],[Adult Mortality]],Table1_2[[#This Row],[infant deaths]])</f>
        <v>73</v>
      </c>
      <c r="H1307" s="4">
        <v>1</v>
      </c>
      <c r="I1307" s="4">
        <v>3.51</v>
      </c>
      <c r="J1307" s="4">
        <v>31.765758380000001</v>
      </c>
      <c r="K1307" s="3">
        <v>92</v>
      </c>
      <c r="L1307" s="4">
        <v>2</v>
      </c>
      <c r="M1307" s="4">
        <v>48.9</v>
      </c>
      <c r="N1307" s="4">
        <v>1</v>
      </c>
      <c r="O1307" s="4">
        <v>91</v>
      </c>
      <c r="P1307" s="4">
        <v>5.4</v>
      </c>
      <c r="Q1307" s="4">
        <v>91</v>
      </c>
      <c r="R1307" s="4">
        <v>0.4</v>
      </c>
      <c r="S1307" s="4">
        <v>492.49237799999997</v>
      </c>
      <c r="T1307" s="4">
        <v>279122</v>
      </c>
      <c r="U1307" s="4">
        <v>1.9</v>
      </c>
      <c r="V1307" s="4">
        <v>1.7</v>
      </c>
      <c r="W1307" s="4">
        <v>0.71799999999999997</v>
      </c>
      <c r="X1307" s="4">
        <v>12.6</v>
      </c>
      <c r="Y1307" s="4"/>
    </row>
    <row r="1308" spans="1:25" x14ac:dyDescent="0.3">
      <c r="A1308" s="4" t="s">
        <v>107</v>
      </c>
      <c r="B1308" s="4">
        <v>2007</v>
      </c>
      <c r="C1308" s="4" t="s">
        <v>23</v>
      </c>
      <c r="D1308" s="4" t="str">
        <f>IF(Table1_2[[#This Row],[Life Span ]]&lt;65,"Low",IF(Table1_2[[#This Row],[Life Span ]]&lt;75,"Medium","High"))</f>
        <v>Medium</v>
      </c>
      <c r="E1308" s="4">
        <v>74.2</v>
      </c>
      <c r="F1308" s="4">
        <v>148</v>
      </c>
      <c r="G1308" s="4">
        <f>AVERAGE(Table1_2[[#This Row],[Adult Mortality]],Table1_2[[#This Row],[infant deaths]])</f>
        <v>74.5</v>
      </c>
      <c r="H1308" s="4">
        <v>1</v>
      </c>
      <c r="I1308" s="4">
        <v>3.64</v>
      </c>
      <c r="J1308" s="4">
        <v>25.623492379999998</v>
      </c>
      <c r="K1308" s="3">
        <v>92</v>
      </c>
      <c r="L1308" s="4">
        <v>0</v>
      </c>
      <c r="M1308" s="4">
        <v>48.1</v>
      </c>
      <c r="N1308" s="4">
        <v>1</v>
      </c>
      <c r="O1308" s="4">
        <v>94</v>
      </c>
      <c r="P1308" s="4">
        <v>4.87</v>
      </c>
      <c r="Q1308" s="4">
        <v>92</v>
      </c>
      <c r="R1308" s="4">
        <v>0.9</v>
      </c>
      <c r="S1308" s="4">
        <v>462.51791300000002</v>
      </c>
      <c r="T1308" s="4">
        <v>2775467</v>
      </c>
      <c r="U1308" s="4">
        <v>1.9</v>
      </c>
      <c r="V1308" s="4">
        <v>1.7</v>
      </c>
      <c r="W1308" s="4">
        <v>0.71399999999999997</v>
      </c>
      <c r="X1308" s="4">
        <v>12.5</v>
      </c>
      <c r="Y1308" s="4"/>
    </row>
    <row r="1309" spans="1:25" x14ac:dyDescent="0.3">
      <c r="A1309" s="4" t="s">
        <v>107</v>
      </c>
      <c r="B1309" s="4">
        <v>2006</v>
      </c>
      <c r="C1309" s="4" t="s">
        <v>23</v>
      </c>
      <c r="D1309" s="4" t="str">
        <f>IF(Table1_2[[#This Row],[Life Span ]]&lt;65,"Low",IF(Table1_2[[#This Row],[Life Span ]]&lt;75,"Medium","High"))</f>
        <v>Medium</v>
      </c>
      <c r="E1309" s="4">
        <v>74</v>
      </c>
      <c r="F1309" s="4">
        <v>15</v>
      </c>
      <c r="G1309" s="4">
        <f>AVERAGE(Table1_2[[#This Row],[Adult Mortality]],Table1_2[[#This Row],[infant deaths]])</f>
        <v>8</v>
      </c>
      <c r="H1309" s="4">
        <v>1</v>
      </c>
      <c r="I1309" s="4">
        <v>3.63</v>
      </c>
      <c r="J1309" s="4">
        <v>194.092569</v>
      </c>
      <c r="K1309" s="3">
        <v>97</v>
      </c>
      <c r="L1309" s="4">
        <v>0</v>
      </c>
      <c r="M1309" s="4">
        <v>47.2</v>
      </c>
      <c r="N1309" s="4">
        <v>1</v>
      </c>
      <c r="O1309" s="4">
        <v>99</v>
      </c>
      <c r="P1309" s="4">
        <v>4.22</v>
      </c>
      <c r="Q1309" s="4">
        <v>95</v>
      </c>
      <c r="R1309" s="4">
        <v>1.5</v>
      </c>
      <c r="S1309" s="4">
        <v>4313.1682000000001</v>
      </c>
      <c r="T1309" s="4">
        <v>276279</v>
      </c>
      <c r="U1309" s="4">
        <v>1.9</v>
      </c>
      <c r="V1309" s="4">
        <v>1.7</v>
      </c>
      <c r="W1309" s="4">
        <v>0.70899999999999996</v>
      </c>
      <c r="X1309" s="4">
        <v>12.5</v>
      </c>
      <c r="Y1309" s="4"/>
    </row>
    <row r="1310" spans="1:25" x14ac:dyDescent="0.3">
      <c r="A1310" s="4" t="s">
        <v>107</v>
      </c>
      <c r="B1310" s="4">
        <v>2005</v>
      </c>
      <c r="C1310" s="4" t="s">
        <v>23</v>
      </c>
      <c r="D1310" s="4" t="str">
        <f>IF(Table1_2[[#This Row],[Life Span ]]&lt;65,"Low",IF(Table1_2[[#This Row],[Life Span ]]&lt;75,"Medium","High"))</f>
        <v>Medium</v>
      </c>
      <c r="E1310" s="4">
        <v>73.5</v>
      </c>
      <c r="F1310" s="4">
        <v>161</v>
      </c>
      <c r="G1310" s="4">
        <f>AVERAGE(Table1_2[[#This Row],[Adult Mortality]],Table1_2[[#This Row],[infant deaths]])</f>
        <v>81</v>
      </c>
      <c r="H1310" s="4">
        <v>1</v>
      </c>
      <c r="I1310" s="4">
        <v>3.59</v>
      </c>
      <c r="J1310" s="4">
        <v>16.97511622</v>
      </c>
      <c r="K1310" s="3">
        <v>99</v>
      </c>
      <c r="L1310" s="4">
        <v>0</v>
      </c>
      <c r="M1310" s="4">
        <v>46.3</v>
      </c>
      <c r="N1310" s="4">
        <v>1</v>
      </c>
      <c r="O1310" s="4">
        <v>99</v>
      </c>
      <c r="P1310" s="4">
        <v>4.7</v>
      </c>
      <c r="Q1310" s="4">
        <v>99</v>
      </c>
      <c r="R1310" s="4">
        <v>1.9</v>
      </c>
      <c r="S1310" s="4">
        <v>482.24761999999998</v>
      </c>
      <c r="T1310" s="4">
        <v>2744673</v>
      </c>
      <c r="U1310" s="4">
        <v>1.9</v>
      </c>
      <c r="V1310" s="4">
        <v>1.7</v>
      </c>
      <c r="W1310" s="4">
        <v>0.70599999999999996</v>
      </c>
      <c r="X1310" s="4">
        <v>12.4</v>
      </c>
      <c r="Y1310" s="4"/>
    </row>
    <row r="1311" spans="1:25" x14ac:dyDescent="0.3">
      <c r="A1311" s="4" t="s">
        <v>107</v>
      </c>
      <c r="B1311" s="4">
        <v>2004</v>
      </c>
      <c r="C1311" s="4" t="s">
        <v>23</v>
      </c>
      <c r="D1311" s="4" t="str">
        <f>IF(Table1_2[[#This Row],[Life Span ]]&lt;65,"Low",IF(Table1_2[[#This Row],[Life Span ]]&lt;75,"Medium","High"))</f>
        <v>Medium</v>
      </c>
      <c r="E1311" s="4">
        <v>73.3</v>
      </c>
      <c r="F1311" s="4">
        <v>165</v>
      </c>
      <c r="G1311" s="4">
        <f>AVERAGE(Table1_2[[#This Row],[Adult Mortality]],Table1_2[[#This Row],[infant deaths]])</f>
        <v>83</v>
      </c>
      <c r="H1311" s="4">
        <v>1</v>
      </c>
      <c r="I1311" s="4">
        <v>3.67</v>
      </c>
      <c r="J1311" s="4">
        <v>192.3226305</v>
      </c>
      <c r="K1311" s="3">
        <v>98</v>
      </c>
      <c r="L1311" s="4">
        <v>0</v>
      </c>
      <c r="M1311" s="4">
        <v>45.4</v>
      </c>
      <c r="N1311" s="4">
        <v>1</v>
      </c>
      <c r="O1311" s="4">
        <v>97</v>
      </c>
      <c r="P1311" s="4">
        <v>4.8</v>
      </c>
      <c r="Q1311" s="4">
        <v>98</v>
      </c>
      <c r="R1311" s="4">
        <v>2.2999999999999998</v>
      </c>
      <c r="S1311" s="4">
        <v>3719.9735099999998</v>
      </c>
      <c r="T1311" s="4">
        <v>2728777</v>
      </c>
      <c r="U1311" s="4">
        <v>1.9</v>
      </c>
      <c r="V1311" s="4">
        <v>1.8</v>
      </c>
      <c r="W1311" s="4">
        <v>0.68899999999999995</v>
      </c>
      <c r="X1311" s="4">
        <v>11.1</v>
      </c>
      <c r="Y1311" s="4"/>
    </row>
    <row r="1312" spans="1:25" x14ac:dyDescent="0.3">
      <c r="A1312" s="4" t="s">
        <v>107</v>
      </c>
      <c r="B1312" s="4">
        <v>2003</v>
      </c>
      <c r="C1312" s="4" t="s">
        <v>23</v>
      </c>
      <c r="D1312" s="4" t="str">
        <f>IF(Table1_2[[#This Row],[Life Span ]]&lt;65,"Low",IF(Table1_2[[#This Row],[Life Span ]]&lt;75,"Medium","High"))</f>
        <v>Medium</v>
      </c>
      <c r="E1312" s="4">
        <v>73.099999999999994</v>
      </c>
      <c r="F1312" s="4">
        <v>166</v>
      </c>
      <c r="G1312" s="4">
        <f>AVERAGE(Table1_2[[#This Row],[Adult Mortality]],Table1_2[[#This Row],[infant deaths]])</f>
        <v>83.5</v>
      </c>
      <c r="H1312" s="4">
        <v>1</v>
      </c>
      <c r="I1312" s="4">
        <v>3.48</v>
      </c>
      <c r="J1312" s="4">
        <v>155.5884677</v>
      </c>
      <c r="K1312" s="3">
        <v>36</v>
      </c>
      <c r="L1312" s="4">
        <v>0</v>
      </c>
      <c r="M1312" s="4">
        <v>44.5</v>
      </c>
      <c r="N1312" s="4">
        <v>1</v>
      </c>
      <c r="O1312" s="4">
        <v>99</v>
      </c>
      <c r="P1312" s="4">
        <v>4.5599999999999996</v>
      </c>
      <c r="Q1312" s="4">
        <v>96</v>
      </c>
      <c r="R1312" s="4">
        <v>2.2999999999999998</v>
      </c>
      <c r="S1312" s="4">
        <v>3465.221998</v>
      </c>
      <c r="T1312" s="4">
        <v>2712511</v>
      </c>
      <c r="U1312" s="4">
        <v>1.9</v>
      </c>
      <c r="V1312" s="4">
        <v>1.8</v>
      </c>
      <c r="W1312" s="4">
        <v>0.69399999999999995</v>
      </c>
      <c r="X1312" s="4">
        <v>11.9</v>
      </c>
      <c r="Y1312" s="4"/>
    </row>
    <row r="1313" spans="1:25" x14ac:dyDescent="0.3">
      <c r="A1313" s="4" t="s">
        <v>107</v>
      </c>
      <c r="B1313" s="4">
        <v>2002</v>
      </c>
      <c r="C1313" s="4" t="s">
        <v>23</v>
      </c>
      <c r="D1313" s="4" t="str">
        <f>IF(Table1_2[[#This Row],[Life Span ]]&lt;65,"Low",IF(Table1_2[[#This Row],[Life Span ]]&lt;75,"Medium","High"))</f>
        <v>Medium</v>
      </c>
      <c r="E1313" s="4">
        <v>73</v>
      </c>
      <c r="F1313" s="4">
        <v>167</v>
      </c>
      <c r="G1313" s="4">
        <f>AVERAGE(Table1_2[[#This Row],[Adult Mortality]],Table1_2[[#This Row],[infant deaths]])</f>
        <v>84</v>
      </c>
      <c r="H1313" s="4">
        <v>1</v>
      </c>
      <c r="I1313" s="4">
        <v>3.76</v>
      </c>
      <c r="J1313" s="4">
        <v>211.1143318</v>
      </c>
      <c r="K1313" s="3">
        <v>36</v>
      </c>
      <c r="L1313" s="4">
        <v>0</v>
      </c>
      <c r="M1313" s="4">
        <v>43.5</v>
      </c>
      <c r="N1313" s="4">
        <v>1</v>
      </c>
      <c r="O1313" s="4">
        <v>99</v>
      </c>
      <c r="P1313" s="4">
        <v>4.8600000000000003</v>
      </c>
      <c r="Q1313" s="4">
        <v>99</v>
      </c>
      <c r="R1313" s="4">
        <v>2.2999999999999998</v>
      </c>
      <c r="S1313" s="4">
        <v>3596.4962820000001</v>
      </c>
      <c r="T1313" s="4">
        <v>2695446</v>
      </c>
      <c r="U1313" s="4">
        <v>2</v>
      </c>
      <c r="V1313" s="4">
        <v>1.8</v>
      </c>
      <c r="W1313" s="4">
        <v>0.69</v>
      </c>
      <c r="X1313" s="4">
        <v>11.7</v>
      </c>
      <c r="Y1313" s="4"/>
    </row>
    <row r="1314" spans="1:25" x14ac:dyDescent="0.3">
      <c r="A1314" s="4" t="s">
        <v>107</v>
      </c>
      <c r="B1314" s="4">
        <v>2001</v>
      </c>
      <c r="C1314" s="4" t="s">
        <v>23</v>
      </c>
      <c r="D1314" s="4" t="str">
        <f>IF(Table1_2[[#This Row],[Life Span ]]&lt;65,"Low",IF(Table1_2[[#This Row],[Life Span ]]&lt;75,"Medium","High"))</f>
        <v>Medium</v>
      </c>
      <c r="E1314" s="4">
        <v>72.7</v>
      </c>
      <c r="F1314" s="4">
        <v>171</v>
      </c>
      <c r="G1314" s="4">
        <f>AVERAGE(Table1_2[[#This Row],[Adult Mortality]],Table1_2[[#This Row],[infant deaths]])</f>
        <v>86</v>
      </c>
      <c r="H1314" s="4">
        <v>1</v>
      </c>
      <c r="I1314" s="4">
        <v>3.89</v>
      </c>
      <c r="J1314" s="4">
        <v>160.23824160000001</v>
      </c>
      <c r="K1314" s="3">
        <v>36</v>
      </c>
      <c r="L1314" s="4">
        <v>0</v>
      </c>
      <c r="M1314" s="4">
        <v>42.5</v>
      </c>
      <c r="N1314" s="4">
        <v>1</v>
      </c>
      <c r="O1314" s="4">
        <v>99</v>
      </c>
      <c r="P1314" s="4">
        <v>5.34</v>
      </c>
      <c r="Q1314" s="4">
        <v>99</v>
      </c>
      <c r="R1314" s="4">
        <v>2.2000000000000002</v>
      </c>
      <c r="S1314" s="4">
        <v>3394.8780000000002</v>
      </c>
      <c r="T1314" s="4">
        <v>267711</v>
      </c>
      <c r="U1314" s="4">
        <v>2</v>
      </c>
      <c r="V1314" s="4">
        <v>1.8</v>
      </c>
      <c r="W1314" s="4">
        <v>0.68</v>
      </c>
      <c r="X1314" s="4">
        <v>10.9</v>
      </c>
      <c r="Y1314" s="4"/>
    </row>
    <row r="1315" spans="1:25" x14ac:dyDescent="0.3">
      <c r="A1315" s="4" t="s">
        <v>107</v>
      </c>
      <c r="B1315" s="4">
        <v>2000</v>
      </c>
      <c r="C1315" s="4" t="s">
        <v>23</v>
      </c>
      <c r="D1315" s="4" t="str">
        <f>IF(Table1_2[[#This Row],[Life Span ]]&lt;65,"Low",IF(Table1_2[[#This Row],[Life Span ]]&lt;75,"Medium","High"))</f>
        <v>Medium</v>
      </c>
      <c r="E1315" s="4">
        <v>72.599999999999994</v>
      </c>
      <c r="F1315" s="4">
        <v>171</v>
      </c>
      <c r="G1315" s="4">
        <f>AVERAGE(Table1_2[[#This Row],[Adult Mortality]],Table1_2[[#This Row],[infant deaths]])</f>
        <v>86</v>
      </c>
      <c r="H1315" s="4">
        <v>1</v>
      </c>
      <c r="I1315" s="4">
        <v>3.46</v>
      </c>
      <c r="J1315" s="4">
        <v>24.827628539999999</v>
      </c>
      <c r="K1315" s="3">
        <v>36</v>
      </c>
      <c r="L1315" s="4">
        <v>0</v>
      </c>
      <c r="M1315" s="4">
        <v>41.6</v>
      </c>
      <c r="N1315" s="4">
        <v>1</v>
      </c>
      <c r="O1315" s="4">
        <v>95</v>
      </c>
      <c r="P1315" s="4">
        <v>5.81</v>
      </c>
      <c r="Q1315" s="4">
        <v>93</v>
      </c>
      <c r="R1315" s="4">
        <v>2.2000000000000002</v>
      </c>
      <c r="S1315" s="4">
        <v>336.87419999999997</v>
      </c>
      <c r="T1315" s="4">
        <v>2656864</v>
      </c>
      <c r="U1315" s="4">
        <v>2</v>
      </c>
      <c r="V1315" s="4">
        <v>1.9</v>
      </c>
      <c r="W1315" s="4">
        <v>0.68200000000000005</v>
      </c>
      <c r="X1315" s="4">
        <v>11.4</v>
      </c>
      <c r="Y1315" s="4"/>
    </row>
    <row r="1316" spans="1:25" x14ac:dyDescent="0.3">
      <c r="A1316" s="4" t="s">
        <v>108</v>
      </c>
      <c r="B1316" s="4">
        <v>2015</v>
      </c>
      <c r="C1316" s="4" t="s">
        <v>31</v>
      </c>
      <c r="D1316" s="4" t="str">
        <f>IF(Table1_2[[#This Row],[Life Span ]]&lt;65,"Low",IF(Table1_2[[#This Row],[Life Span ]]&lt;75,"Medium","High"))</f>
        <v>High</v>
      </c>
      <c r="E1316" s="4">
        <v>83.7</v>
      </c>
      <c r="F1316" s="4">
        <v>55</v>
      </c>
      <c r="G1316" s="4">
        <f>AVERAGE(Table1_2[[#This Row],[Adult Mortality]],Table1_2[[#This Row],[infant deaths]])</f>
        <v>28.5</v>
      </c>
      <c r="H1316" s="4">
        <v>2</v>
      </c>
      <c r="I1316" s="4">
        <v>0.01</v>
      </c>
      <c r="J1316" s="4">
        <v>0</v>
      </c>
      <c r="K1316" s="3">
        <v>36</v>
      </c>
      <c r="L1316" s="4">
        <v>35</v>
      </c>
      <c r="M1316" s="4">
        <v>29</v>
      </c>
      <c r="N1316" s="4">
        <v>3</v>
      </c>
      <c r="O1316" s="4">
        <v>99</v>
      </c>
      <c r="P1316" s="4">
        <v>5.81</v>
      </c>
      <c r="Q1316" s="4">
        <v>96</v>
      </c>
      <c r="R1316" s="4">
        <v>0.1</v>
      </c>
      <c r="S1316" s="4">
        <v>34474.137360000001</v>
      </c>
      <c r="T1316" s="4">
        <v>127141</v>
      </c>
      <c r="U1316" s="4">
        <v>2.1</v>
      </c>
      <c r="V1316" s="4">
        <v>1.8</v>
      </c>
      <c r="W1316" s="4">
        <v>0.90200000000000002</v>
      </c>
      <c r="X1316" s="4">
        <v>15.3</v>
      </c>
      <c r="Y1316" s="4"/>
    </row>
    <row r="1317" spans="1:25" x14ac:dyDescent="0.3">
      <c r="A1317" s="4" t="s">
        <v>108</v>
      </c>
      <c r="B1317" s="4">
        <v>2014</v>
      </c>
      <c r="C1317" s="4" t="s">
        <v>31</v>
      </c>
      <c r="D1317" s="4" t="str">
        <f>IF(Table1_2[[#This Row],[Life Span ]]&lt;65,"Low",IF(Table1_2[[#This Row],[Life Span ]]&lt;75,"Medium","High"))</f>
        <v>High</v>
      </c>
      <c r="E1317" s="4">
        <v>83.5</v>
      </c>
      <c r="F1317" s="4">
        <v>57</v>
      </c>
      <c r="G1317" s="4">
        <f>AVERAGE(Table1_2[[#This Row],[Adult Mortality]],Table1_2[[#This Row],[infant deaths]])</f>
        <v>29.5</v>
      </c>
      <c r="H1317" s="4">
        <v>2</v>
      </c>
      <c r="I1317" s="4">
        <v>0.01</v>
      </c>
      <c r="J1317" s="4">
        <v>88.833622430000005</v>
      </c>
      <c r="K1317" s="3">
        <v>36</v>
      </c>
      <c r="L1317" s="4">
        <v>462</v>
      </c>
      <c r="M1317" s="4">
        <v>28.6</v>
      </c>
      <c r="N1317" s="4">
        <v>3</v>
      </c>
      <c r="O1317" s="4">
        <v>99</v>
      </c>
      <c r="P1317" s="4">
        <v>1.23</v>
      </c>
      <c r="Q1317" s="4">
        <v>96</v>
      </c>
      <c r="R1317" s="4">
        <v>0.1</v>
      </c>
      <c r="S1317" s="4">
        <v>3896.2115100000001</v>
      </c>
      <c r="T1317" s="4">
        <v>127276</v>
      </c>
      <c r="U1317" s="4">
        <v>2</v>
      </c>
      <c r="V1317" s="4">
        <v>1.7</v>
      </c>
      <c r="W1317" s="4">
        <v>0.89900000000000002</v>
      </c>
      <c r="X1317" s="4">
        <v>15.3</v>
      </c>
      <c r="Y1317" s="4"/>
    </row>
    <row r="1318" spans="1:25" x14ac:dyDescent="0.3">
      <c r="A1318" s="4" t="s">
        <v>108</v>
      </c>
      <c r="B1318" s="4">
        <v>2013</v>
      </c>
      <c r="C1318" s="4" t="s">
        <v>31</v>
      </c>
      <c r="D1318" s="4" t="str">
        <f>IF(Table1_2[[#This Row],[Life Span ]]&lt;65,"Low",IF(Table1_2[[#This Row],[Life Span ]]&lt;75,"Medium","High"))</f>
        <v>High</v>
      </c>
      <c r="E1318" s="4">
        <v>83.5</v>
      </c>
      <c r="F1318" s="4">
        <v>56</v>
      </c>
      <c r="G1318" s="4">
        <f>AVERAGE(Table1_2[[#This Row],[Adult Mortality]],Table1_2[[#This Row],[infant deaths]])</f>
        <v>29</v>
      </c>
      <c r="H1318" s="4">
        <v>2</v>
      </c>
      <c r="I1318" s="4">
        <v>7.55</v>
      </c>
      <c r="J1318" s="4">
        <v>94.434286150000005</v>
      </c>
      <c r="K1318" s="3">
        <v>36</v>
      </c>
      <c r="L1318" s="4">
        <v>229</v>
      </c>
      <c r="M1318" s="4">
        <v>28.2</v>
      </c>
      <c r="N1318" s="4">
        <v>3</v>
      </c>
      <c r="O1318" s="4">
        <v>99</v>
      </c>
      <c r="P1318" s="4">
        <v>1.25</v>
      </c>
      <c r="Q1318" s="4">
        <v>96</v>
      </c>
      <c r="R1318" s="4">
        <v>0.1</v>
      </c>
      <c r="S1318" s="4">
        <v>4454.4474600000003</v>
      </c>
      <c r="T1318" s="4">
        <v>127445</v>
      </c>
      <c r="U1318" s="4">
        <v>2</v>
      </c>
      <c r="V1318" s="4">
        <v>1.7</v>
      </c>
      <c r="W1318" s="4">
        <v>0.89400000000000002</v>
      </c>
      <c r="X1318" s="4">
        <v>15.3</v>
      </c>
      <c r="Y1318" s="4"/>
    </row>
    <row r="1319" spans="1:25" x14ac:dyDescent="0.3">
      <c r="A1319" s="4" t="s">
        <v>108</v>
      </c>
      <c r="B1319" s="4">
        <v>2012</v>
      </c>
      <c r="C1319" s="4" t="s">
        <v>31</v>
      </c>
      <c r="D1319" s="4" t="str">
        <f>IF(Table1_2[[#This Row],[Life Span ]]&lt;65,"Low",IF(Table1_2[[#This Row],[Life Span ]]&lt;75,"Medium","High"))</f>
        <v>High</v>
      </c>
      <c r="E1319" s="4">
        <v>83.3</v>
      </c>
      <c r="F1319" s="4">
        <v>58</v>
      </c>
      <c r="G1319" s="4">
        <f>AVERAGE(Table1_2[[#This Row],[Adult Mortality]],Table1_2[[#This Row],[infant deaths]])</f>
        <v>30</v>
      </c>
      <c r="H1319" s="4">
        <v>2</v>
      </c>
      <c r="I1319" s="4">
        <v>7.39</v>
      </c>
      <c r="J1319" s="4">
        <v>121.5869163</v>
      </c>
      <c r="K1319" s="3">
        <v>36</v>
      </c>
      <c r="L1319" s="4">
        <v>228</v>
      </c>
      <c r="M1319" s="4">
        <v>27.8</v>
      </c>
      <c r="N1319" s="4">
        <v>3</v>
      </c>
      <c r="O1319" s="4">
        <v>99</v>
      </c>
      <c r="P1319" s="4">
        <v>1.17</v>
      </c>
      <c r="Q1319" s="4">
        <v>97</v>
      </c>
      <c r="R1319" s="4">
        <v>0.1</v>
      </c>
      <c r="S1319" s="4">
        <v>4863.4766499999996</v>
      </c>
      <c r="T1319" s="4">
        <v>127629</v>
      </c>
      <c r="U1319" s="4">
        <v>1.9</v>
      </c>
      <c r="V1319" s="4">
        <v>1.7</v>
      </c>
      <c r="W1319" s="4">
        <v>0.88900000000000001</v>
      </c>
      <c r="X1319" s="4">
        <v>15.3</v>
      </c>
      <c r="Y1319" s="4"/>
    </row>
    <row r="1320" spans="1:25" x14ac:dyDescent="0.3">
      <c r="A1320" s="4" t="s">
        <v>108</v>
      </c>
      <c r="B1320" s="4">
        <v>2011</v>
      </c>
      <c r="C1320" s="4" t="s">
        <v>31</v>
      </c>
      <c r="D1320" s="4" t="str">
        <f>IF(Table1_2[[#This Row],[Life Span ]]&lt;65,"Low",IF(Table1_2[[#This Row],[Life Span ]]&lt;75,"Medium","High"))</f>
        <v>High</v>
      </c>
      <c r="E1320" s="4">
        <v>82.5</v>
      </c>
      <c r="F1320" s="4">
        <v>64</v>
      </c>
      <c r="G1320" s="4">
        <f>AVERAGE(Table1_2[[#This Row],[Adult Mortality]],Table1_2[[#This Row],[infant deaths]])</f>
        <v>33.5</v>
      </c>
      <c r="H1320" s="4">
        <v>3</v>
      </c>
      <c r="I1320" s="4">
        <v>7.39</v>
      </c>
      <c r="J1320" s="4">
        <v>9498.7290620000003</v>
      </c>
      <c r="K1320" s="3">
        <v>36</v>
      </c>
      <c r="L1320" s="4">
        <v>434</v>
      </c>
      <c r="M1320" s="4">
        <v>27.4</v>
      </c>
      <c r="N1320" s="4">
        <v>4</v>
      </c>
      <c r="O1320" s="4">
        <v>96</v>
      </c>
      <c r="P1320" s="4">
        <v>1.7</v>
      </c>
      <c r="Q1320" s="4">
        <v>97</v>
      </c>
      <c r="R1320" s="4">
        <v>0.1</v>
      </c>
      <c r="S1320" s="4">
        <v>48167.99727</v>
      </c>
      <c r="T1320" s="4">
        <v>127833</v>
      </c>
      <c r="U1320" s="4">
        <v>1.9</v>
      </c>
      <c r="V1320" s="4">
        <v>1.6</v>
      </c>
      <c r="W1320" s="4">
        <v>0.88400000000000001</v>
      </c>
      <c r="X1320" s="4">
        <v>15.1</v>
      </c>
      <c r="Y1320" s="4"/>
    </row>
    <row r="1321" spans="1:25" x14ac:dyDescent="0.3">
      <c r="A1321" s="4" t="s">
        <v>108</v>
      </c>
      <c r="B1321" s="4">
        <v>2010</v>
      </c>
      <c r="C1321" s="4" t="s">
        <v>31</v>
      </c>
      <c r="D1321" s="4" t="str">
        <f>IF(Table1_2[[#This Row],[Life Span ]]&lt;65,"Low",IF(Table1_2[[#This Row],[Life Span ]]&lt;75,"Medium","High"))</f>
        <v>High</v>
      </c>
      <c r="E1321" s="4">
        <v>83</v>
      </c>
      <c r="F1321" s="4">
        <v>62</v>
      </c>
      <c r="G1321" s="4">
        <f>AVERAGE(Table1_2[[#This Row],[Adult Mortality]],Table1_2[[#This Row],[infant deaths]])</f>
        <v>32.5</v>
      </c>
      <c r="H1321" s="4">
        <v>3</v>
      </c>
      <c r="I1321" s="4">
        <v>6.9</v>
      </c>
      <c r="J1321" s="4">
        <v>863.00614910000002</v>
      </c>
      <c r="K1321" s="3">
        <v>36</v>
      </c>
      <c r="L1321" s="4">
        <v>450</v>
      </c>
      <c r="M1321" s="4">
        <v>26.9</v>
      </c>
      <c r="N1321" s="4">
        <v>4</v>
      </c>
      <c r="O1321" s="4">
        <v>98</v>
      </c>
      <c r="P1321" s="4">
        <v>9.58</v>
      </c>
      <c r="Q1321" s="4">
        <v>97</v>
      </c>
      <c r="R1321" s="4">
        <v>0.1</v>
      </c>
      <c r="S1321" s="4">
        <v>4457.6763899999996</v>
      </c>
      <c r="T1321" s="4">
        <v>1287</v>
      </c>
      <c r="U1321" s="4">
        <v>1.9</v>
      </c>
      <c r="V1321" s="4">
        <v>1.6</v>
      </c>
      <c r="W1321" s="4">
        <v>0.879</v>
      </c>
      <c r="X1321" s="4">
        <v>15.1</v>
      </c>
      <c r="Y1321" s="4"/>
    </row>
    <row r="1322" spans="1:25" x14ac:dyDescent="0.3">
      <c r="A1322" s="4" t="s">
        <v>108</v>
      </c>
      <c r="B1322" s="4">
        <v>2009</v>
      </c>
      <c r="C1322" s="4" t="s">
        <v>31</v>
      </c>
      <c r="D1322" s="4" t="str">
        <f>IF(Table1_2[[#This Row],[Life Span ]]&lt;65,"Low",IF(Table1_2[[#This Row],[Life Span ]]&lt;75,"Medium","High"))</f>
        <v>High</v>
      </c>
      <c r="E1322" s="4">
        <v>83</v>
      </c>
      <c r="F1322" s="4">
        <v>64</v>
      </c>
      <c r="G1322" s="4">
        <f>AVERAGE(Table1_2[[#This Row],[Adult Mortality]],Table1_2[[#This Row],[infant deaths]])</f>
        <v>33.5</v>
      </c>
      <c r="H1322" s="4">
        <v>3</v>
      </c>
      <c r="I1322" s="4">
        <v>7.09</v>
      </c>
      <c r="J1322" s="4">
        <v>899.17852849999997</v>
      </c>
      <c r="K1322" s="3">
        <v>36</v>
      </c>
      <c r="L1322" s="4">
        <v>741</v>
      </c>
      <c r="M1322" s="4">
        <v>26.4</v>
      </c>
      <c r="N1322" s="4">
        <v>4</v>
      </c>
      <c r="O1322" s="4">
        <v>99</v>
      </c>
      <c r="P1322" s="4">
        <v>9.51</v>
      </c>
      <c r="Q1322" s="4">
        <v>97</v>
      </c>
      <c r="R1322" s="4">
        <v>0.1</v>
      </c>
      <c r="S1322" s="4">
        <v>4855.1756400000004</v>
      </c>
      <c r="T1322" s="4">
        <v>12847</v>
      </c>
      <c r="U1322" s="4">
        <v>1.8</v>
      </c>
      <c r="V1322" s="4">
        <v>1.6</v>
      </c>
      <c r="W1322" s="4">
        <v>0.88100000000000001</v>
      </c>
      <c r="X1322" s="4">
        <v>15</v>
      </c>
      <c r="Y1322" s="4"/>
    </row>
    <row r="1323" spans="1:25" x14ac:dyDescent="0.3">
      <c r="A1323" s="4" t="s">
        <v>108</v>
      </c>
      <c r="B1323" s="4">
        <v>2008</v>
      </c>
      <c r="C1323" s="4" t="s">
        <v>31</v>
      </c>
      <c r="D1323" s="4" t="str">
        <f>IF(Table1_2[[#This Row],[Life Span ]]&lt;65,"Low",IF(Table1_2[[#This Row],[Life Span ]]&lt;75,"Medium","High"))</f>
        <v>High</v>
      </c>
      <c r="E1323" s="4">
        <v>82.7</v>
      </c>
      <c r="F1323" s="4">
        <v>66</v>
      </c>
      <c r="G1323" s="4">
        <f>AVERAGE(Table1_2[[#This Row],[Adult Mortality]],Table1_2[[#This Row],[infant deaths]])</f>
        <v>34.5</v>
      </c>
      <c r="H1323" s="4">
        <v>3</v>
      </c>
      <c r="I1323" s="4">
        <v>7.11</v>
      </c>
      <c r="J1323" s="4">
        <v>7313.1754179999998</v>
      </c>
      <c r="K1323" s="3">
        <v>36</v>
      </c>
      <c r="L1323" s="4">
        <v>11015</v>
      </c>
      <c r="M1323" s="4">
        <v>25.9</v>
      </c>
      <c r="N1323" s="4">
        <v>4</v>
      </c>
      <c r="O1323" s="4">
        <v>98</v>
      </c>
      <c r="P1323" s="4">
        <v>8.6</v>
      </c>
      <c r="Q1323" s="4">
        <v>98</v>
      </c>
      <c r="R1323" s="4">
        <v>0.1</v>
      </c>
      <c r="S1323" s="4">
        <v>39339.297570000002</v>
      </c>
      <c r="T1323" s="4">
        <v>12863</v>
      </c>
      <c r="U1323" s="4">
        <v>1.8</v>
      </c>
      <c r="V1323" s="4">
        <v>1.5</v>
      </c>
      <c r="W1323" s="4">
        <v>0.88</v>
      </c>
      <c r="X1323" s="4">
        <v>15</v>
      </c>
      <c r="Y1323" s="4"/>
    </row>
    <row r="1324" spans="1:25" x14ac:dyDescent="0.3">
      <c r="A1324" s="4" t="s">
        <v>108</v>
      </c>
      <c r="B1324" s="4">
        <v>2007</v>
      </c>
      <c r="C1324" s="4" t="s">
        <v>31</v>
      </c>
      <c r="D1324" s="4" t="str">
        <f>IF(Table1_2[[#This Row],[Life Span ]]&lt;65,"Low",IF(Table1_2[[#This Row],[Life Span ]]&lt;75,"Medium","High"))</f>
        <v>High</v>
      </c>
      <c r="E1324" s="4">
        <v>82.6</v>
      </c>
      <c r="F1324" s="4">
        <v>67</v>
      </c>
      <c r="G1324" s="4">
        <f>AVERAGE(Table1_2[[#This Row],[Adult Mortality]],Table1_2[[#This Row],[infant deaths]])</f>
        <v>35</v>
      </c>
      <c r="H1324" s="4">
        <v>3</v>
      </c>
      <c r="I1324" s="4">
        <v>7.29</v>
      </c>
      <c r="J1324" s="4">
        <v>6599.9952389999999</v>
      </c>
      <c r="K1324" s="3">
        <v>36</v>
      </c>
      <c r="L1324" s="4">
        <v>0</v>
      </c>
      <c r="M1324" s="4">
        <v>25.4</v>
      </c>
      <c r="N1324" s="4">
        <v>4</v>
      </c>
      <c r="O1324" s="4">
        <v>97</v>
      </c>
      <c r="P1324" s="4">
        <v>8.25</v>
      </c>
      <c r="Q1324" s="4">
        <v>98</v>
      </c>
      <c r="R1324" s="4">
        <v>0.1</v>
      </c>
      <c r="S1324" s="4">
        <v>35275.228430000003</v>
      </c>
      <c r="T1324" s="4">
        <v>1281</v>
      </c>
      <c r="U1324" s="4">
        <v>1.8</v>
      </c>
      <c r="V1324" s="4">
        <v>1.5</v>
      </c>
      <c r="W1324" s="4">
        <v>0.877</v>
      </c>
      <c r="X1324" s="4">
        <v>15</v>
      </c>
      <c r="Y1324" s="4"/>
    </row>
    <row r="1325" spans="1:25" x14ac:dyDescent="0.3">
      <c r="A1325" s="4" t="s">
        <v>108</v>
      </c>
      <c r="B1325" s="4">
        <v>2006</v>
      </c>
      <c r="C1325" s="4" t="s">
        <v>31</v>
      </c>
      <c r="D1325" s="4" t="str">
        <f>IF(Table1_2[[#This Row],[Life Span ]]&lt;65,"Low",IF(Table1_2[[#This Row],[Life Span ]]&lt;75,"Medium","High"))</f>
        <v>High</v>
      </c>
      <c r="E1325" s="4">
        <v>82.4</v>
      </c>
      <c r="F1325" s="4">
        <v>68</v>
      </c>
      <c r="G1325" s="4">
        <f>AVERAGE(Table1_2[[#This Row],[Adult Mortality]],Table1_2[[#This Row],[infant deaths]])</f>
        <v>35.5</v>
      </c>
      <c r="H1325" s="4">
        <v>3</v>
      </c>
      <c r="I1325" s="4">
        <v>7.49</v>
      </c>
      <c r="J1325" s="4">
        <v>6502.136974</v>
      </c>
      <c r="K1325" s="3">
        <v>36</v>
      </c>
      <c r="L1325" s="4">
        <v>520</v>
      </c>
      <c r="M1325" s="4">
        <v>24.9</v>
      </c>
      <c r="N1325" s="4">
        <v>4</v>
      </c>
      <c r="O1325" s="4">
        <v>95</v>
      </c>
      <c r="P1325" s="4">
        <v>8.19</v>
      </c>
      <c r="Q1325" s="4">
        <v>98</v>
      </c>
      <c r="R1325" s="4">
        <v>0.1</v>
      </c>
      <c r="S1325" s="4">
        <v>35433.988960000002</v>
      </c>
      <c r="T1325" s="4">
        <v>127854</v>
      </c>
      <c r="U1325" s="4">
        <v>1.7</v>
      </c>
      <c r="V1325" s="4">
        <v>1.5</v>
      </c>
      <c r="W1325" s="4">
        <v>0.873</v>
      </c>
      <c r="X1325" s="4">
        <v>14.9</v>
      </c>
      <c r="Y1325" s="4"/>
    </row>
    <row r="1326" spans="1:25" x14ac:dyDescent="0.3">
      <c r="A1326" s="4" t="s">
        <v>108</v>
      </c>
      <c r="B1326" s="4">
        <v>2005</v>
      </c>
      <c r="C1326" s="4" t="s">
        <v>31</v>
      </c>
      <c r="D1326" s="4" t="str">
        <f>IF(Table1_2[[#This Row],[Life Span ]]&lt;65,"Low",IF(Table1_2[[#This Row],[Life Span ]]&lt;75,"Medium","High"))</f>
        <v>High</v>
      </c>
      <c r="E1326" s="4">
        <v>82</v>
      </c>
      <c r="F1326" s="4">
        <v>69</v>
      </c>
      <c r="G1326" s="4">
        <f>AVERAGE(Table1_2[[#This Row],[Adult Mortality]],Table1_2[[#This Row],[infant deaths]])</f>
        <v>36</v>
      </c>
      <c r="H1326" s="4">
        <v>3</v>
      </c>
      <c r="I1326" s="4">
        <v>7.99</v>
      </c>
      <c r="J1326" s="4">
        <v>6799.6644230000002</v>
      </c>
      <c r="K1326" s="3">
        <v>36</v>
      </c>
      <c r="L1326" s="4">
        <v>0</v>
      </c>
      <c r="M1326" s="4">
        <v>24.4</v>
      </c>
      <c r="N1326" s="4">
        <v>4</v>
      </c>
      <c r="O1326" s="4">
        <v>95</v>
      </c>
      <c r="P1326" s="4">
        <v>8.18</v>
      </c>
      <c r="Q1326" s="4">
        <v>98</v>
      </c>
      <c r="R1326" s="4">
        <v>0.1</v>
      </c>
      <c r="S1326" s="4">
        <v>37217.648730000001</v>
      </c>
      <c r="T1326" s="4">
        <v>127773</v>
      </c>
      <c r="U1326" s="4">
        <v>1.7</v>
      </c>
      <c r="V1326" s="4">
        <v>1.5</v>
      </c>
      <c r="W1326" s="4">
        <v>0.87</v>
      </c>
      <c r="X1326" s="4">
        <v>14.9</v>
      </c>
      <c r="Y1326" s="4"/>
    </row>
    <row r="1327" spans="1:25" x14ac:dyDescent="0.3">
      <c r="A1327" s="4" t="s">
        <v>108</v>
      </c>
      <c r="B1327" s="4">
        <v>2004</v>
      </c>
      <c r="C1327" s="4" t="s">
        <v>31</v>
      </c>
      <c r="D1327" s="4" t="str">
        <f>IF(Table1_2[[#This Row],[Life Span ]]&lt;65,"Low",IF(Table1_2[[#This Row],[Life Span ]]&lt;75,"Medium","High"))</f>
        <v>High</v>
      </c>
      <c r="E1327" s="4">
        <v>82.1</v>
      </c>
      <c r="F1327" s="4">
        <v>68</v>
      </c>
      <c r="G1327" s="4">
        <f>AVERAGE(Table1_2[[#This Row],[Adult Mortality]],Table1_2[[#This Row],[infant deaths]])</f>
        <v>35.5</v>
      </c>
      <c r="H1327" s="4">
        <v>3</v>
      </c>
      <c r="I1327" s="4">
        <v>7.7</v>
      </c>
      <c r="J1327" s="4">
        <v>6746.2812990000002</v>
      </c>
      <c r="K1327" s="3">
        <v>36</v>
      </c>
      <c r="L1327" s="4">
        <v>8752</v>
      </c>
      <c r="M1327" s="4">
        <v>23.8</v>
      </c>
      <c r="N1327" s="4">
        <v>4</v>
      </c>
      <c r="O1327" s="4">
        <v>97</v>
      </c>
      <c r="P1327" s="4">
        <v>8.3000000000000007</v>
      </c>
      <c r="Q1327" s="4">
        <v>99</v>
      </c>
      <c r="R1327" s="4">
        <v>0.1</v>
      </c>
      <c r="S1327" s="4">
        <v>37688.72234</v>
      </c>
      <c r="T1327" s="4">
        <v>127761</v>
      </c>
      <c r="U1327" s="4">
        <v>1.7</v>
      </c>
      <c r="V1327" s="4">
        <v>1.4</v>
      </c>
      <c r="W1327" s="4">
        <v>0.86599999999999999</v>
      </c>
      <c r="X1327" s="4">
        <v>14.8</v>
      </c>
      <c r="Y1327" s="4"/>
    </row>
    <row r="1328" spans="1:25" x14ac:dyDescent="0.3">
      <c r="A1328" s="4" t="s">
        <v>108</v>
      </c>
      <c r="B1328" s="4">
        <v>2003</v>
      </c>
      <c r="C1328" s="4" t="s">
        <v>31</v>
      </c>
      <c r="D1328" s="4" t="str">
        <f>IF(Table1_2[[#This Row],[Life Span ]]&lt;65,"Low",IF(Table1_2[[#This Row],[Life Span ]]&lt;75,"Medium","High"))</f>
        <v>High</v>
      </c>
      <c r="E1328" s="4">
        <v>81.900000000000006</v>
      </c>
      <c r="F1328" s="4">
        <v>7</v>
      </c>
      <c r="G1328" s="4">
        <f>AVERAGE(Table1_2[[#This Row],[Adult Mortality]],Table1_2[[#This Row],[infant deaths]])</f>
        <v>5</v>
      </c>
      <c r="H1328" s="4">
        <v>3</v>
      </c>
      <c r="I1328" s="4">
        <v>7.83</v>
      </c>
      <c r="J1328" s="4">
        <v>578.72542729999998</v>
      </c>
      <c r="K1328" s="3">
        <v>36</v>
      </c>
      <c r="L1328" s="4">
        <v>8286</v>
      </c>
      <c r="M1328" s="4">
        <v>23.4</v>
      </c>
      <c r="N1328" s="4">
        <v>5</v>
      </c>
      <c r="O1328" s="4">
        <v>97</v>
      </c>
      <c r="P1328" s="4">
        <v>8</v>
      </c>
      <c r="Q1328" s="4">
        <v>97</v>
      </c>
      <c r="R1328" s="4">
        <v>0.1</v>
      </c>
      <c r="S1328" s="4">
        <v>3488.3991999999998</v>
      </c>
      <c r="T1328" s="4">
        <v>127718</v>
      </c>
      <c r="U1328" s="4">
        <v>1.7</v>
      </c>
      <c r="V1328" s="4">
        <v>1.4</v>
      </c>
      <c r="W1328" s="4">
        <v>0.86299999999999999</v>
      </c>
      <c r="X1328" s="4">
        <v>14.8</v>
      </c>
      <c r="Y1328" s="4"/>
    </row>
    <row r="1329" spans="1:25" x14ac:dyDescent="0.3">
      <c r="A1329" s="4" t="s">
        <v>108</v>
      </c>
      <c r="B1329" s="4">
        <v>2002</v>
      </c>
      <c r="C1329" s="4" t="s">
        <v>31</v>
      </c>
      <c r="D1329" s="4" t="str">
        <f>IF(Table1_2[[#This Row],[Life Span ]]&lt;65,"Low",IF(Table1_2[[#This Row],[Life Span ]]&lt;75,"Medium","High"))</f>
        <v>High</v>
      </c>
      <c r="E1329" s="4">
        <v>81.8</v>
      </c>
      <c r="F1329" s="4">
        <v>7</v>
      </c>
      <c r="G1329" s="4">
        <f>AVERAGE(Table1_2[[#This Row],[Adult Mortality]],Table1_2[[#This Row],[infant deaths]])</f>
        <v>5</v>
      </c>
      <c r="H1329" s="4">
        <v>3</v>
      </c>
      <c r="I1329" s="4">
        <v>7.87</v>
      </c>
      <c r="J1329" s="4">
        <v>5250.2491879999998</v>
      </c>
      <c r="K1329" s="3">
        <v>36</v>
      </c>
      <c r="L1329" s="4">
        <v>33812</v>
      </c>
      <c r="M1329" s="4">
        <v>22.9</v>
      </c>
      <c r="N1329" s="4">
        <v>5</v>
      </c>
      <c r="O1329" s="4">
        <v>89</v>
      </c>
      <c r="P1329" s="4">
        <v>7.85</v>
      </c>
      <c r="Q1329" s="4">
        <v>96</v>
      </c>
      <c r="R1329" s="4">
        <v>0.1</v>
      </c>
      <c r="S1329" s="4">
        <v>32289.3554</v>
      </c>
      <c r="T1329" s="4">
        <v>127445</v>
      </c>
      <c r="U1329" s="4">
        <v>1.7</v>
      </c>
      <c r="V1329" s="4">
        <v>1.4</v>
      </c>
      <c r="W1329" s="4">
        <v>0.86</v>
      </c>
      <c r="X1329" s="4">
        <v>14.7</v>
      </c>
      <c r="Y1329" s="4"/>
    </row>
    <row r="1330" spans="1:25" x14ac:dyDescent="0.3">
      <c r="A1330" s="4" t="s">
        <v>108</v>
      </c>
      <c r="B1330" s="4">
        <v>2001</v>
      </c>
      <c r="C1330" s="4" t="s">
        <v>31</v>
      </c>
      <c r="D1330" s="4" t="str">
        <f>IF(Table1_2[[#This Row],[Life Span ]]&lt;65,"Low",IF(Table1_2[[#This Row],[Life Span ]]&lt;75,"Medium","High"))</f>
        <v>High</v>
      </c>
      <c r="E1330" s="4">
        <v>81.5</v>
      </c>
      <c r="F1330" s="4">
        <v>72</v>
      </c>
      <c r="G1330" s="4">
        <f>AVERAGE(Table1_2[[#This Row],[Adult Mortality]],Table1_2[[#This Row],[infant deaths]])</f>
        <v>38</v>
      </c>
      <c r="H1330" s="4">
        <v>4</v>
      </c>
      <c r="I1330" s="4">
        <v>8.0299999999999994</v>
      </c>
      <c r="J1330" s="4">
        <v>5486.5120800000004</v>
      </c>
      <c r="K1330" s="3">
        <v>36</v>
      </c>
      <c r="L1330" s="4">
        <v>22552</v>
      </c>
      <c r="M1330" s="4">
        <v>22.5</v>
      </c>
      <c r="N1330" s="4">
        <v>5</v>
      </c>
      <c r="O1330" s="4">
        <v>81</v>
      </c>
      <c r="P1330" s="4">
        <v>7.75</v>
      </c>
      <c r="Q1330" s="4">
        <v>95</v>
      </c>
      <c r="R1330" s="4">
        <v>0.1</v>
      </c>
      <c r="S1330" s="4">
        <v>33846.465640000002</v>
      </c>
      <c r="T1330" s="4">
        <v>127149</v>
      </c>
      <c r="U1330" s="4">
        <v>1.7</v>
      </c>
      <c r="V1330" s="4">
        <v>1.4</v>
      </c>
      <c r="W1330" s="4">
        <v>0.85599999999999998</v>
      </c>
      <c r="X1330" s="4">
        <v>14.6</v>
      </c>
      <c r="Y1330" s="4"/>
    </row>
    <row r="1331" spans="1:25" x14ac:dyDescent="0.3">
      <c r="A1331" s="4" t="s">
        <v>108</v>
      </c>
      <c r="B1331" s="4">
        <v>2000</v>
      </c>
      <c r="C1331" s="4" t="s">
        <v>31</v>
      </c>
      <c r="D1331" s="4" t="str">
        <f>IF(Table1_2[[#This Row],[Life Span ]]&lt;65,"Low",IF(Table1_2[[#This Row],[Life Span ]]&lt;75,"Medium","High"))</f>
        <v>High</v>
      </c>
      <c r="E1331" s="4">
        <v>81.099999999999994</v>
      </c>
      <c r="F1331" s="4">
        <v>74</v>
      </c>
      <c r="G1331" s="4">
        <f>AVERAGE(Table1_2[[#This Row],[Adult Mortality]],Table1_2[[#This Row],[infant deaths]])</f>
        <v>39</v>
      </c>
      <c r="H1331" s="4">
        <v>4</v>
      </c>
      <c r="I1331" s="4">
        <v>7.97</v>
      </c>
      <c r="J1331" s="4">
        <v>5926.2966539999998</v>
      </c>
      <c r="K1331" s="3">
        <v>36</v>
      </c>
      <c r="L1331" s="4">
        <v>22497</v>
      </c>
      <c r="M1331" s="4">
        <v>22.2</v>
      </c>
      <c r="N1331" s="4">
        <v>5</v>
      </c>
      <c r="O1331" s="4">
        <v>98</v>
      </c>
      <c r="P1331" s="4">
        <v>7.53</v>
      </c>
      <c r="Q1331" s="4">
        <v>85</v>
      </c>
      <c r="R1331" s="4">
        <v>0.1</v>
      </c>
      <c r="S1331" s="4">
        <v>38532.487999999998</v>
      </c>
      <c r="T1331" s="4">
        <v>126843</v>
      </c>
      <c r="U1331" s="4">
        <v>1.6</v>
      </c>
      <c r="V1331" s="4">
        <v>1.4</v>
      </c>
      <c r="W1331" s="4">
        <v>0.85199999999999998</v>
      </c>
      <c r="X1331" s="4">
        <v>14.5</v>
      </c>
      <c r="Y1331" s="4"/>
    </row>
    <row r="1332" spans="1:25" x14ac:dyDescent="0.3">
      <c r="A1332" s="4" t="s">
        <v>109</v>
      </c>
      <c r="B1332" s="4">
        <v>2015</v>
      </c>
      <c r="C1332" s="4" t="s">
        <v>23</v>
      </c>
      <c r="D1332" s="4" t="str">
        <f>IF(Table1_2[[#This Row],[Life Span ]]&lt;65,"Low",IF(Table1_2[[#This Row],[Life Span ]]&lt;75,"Medium","High"))</f>
        <v>Medium</v>
      </c>
      <c r="E1332" s="4">
        <v>74.099999999999994</v>
      </c>
      <c r="F1332" s="4">
        <v>112</v>
      </c>
      <c r="G1332" s="4">
        <f>AVERAGE(Table1_2[[#This Row],[Adult Mortality]],Table1_2[[#This Row],[infant deaths]])</f>
        <v>58</v>
      </c>
      <c r="H1332" s="4">
        <v>4</v>
      </c>
      <c r="I1332" s="4">
        <v>0.41</v>
      </c>
      <c r="J1332" s="4">
        <v>0</v>
      </c>
      <c r="K1332" s="3">
        <v>99</v>
      </c>
      <c r="L1332" s="4">
        <v>0</v>
      </c>
      <c r="M1332" s="4">
        <v>65.599999999999994</v>
      </c>
      <c r="N1332" s="4">
        <v>4</v>
      </c>
      <c r="O1332" s="4">
        <v>99</v>
      </c>
      <c r="P1332" s="4">
        <v>7.53</v>
      </c>
      <c r="Q1332" s="4">
        <v>99</v>
      </c>
      <c r="R1332" s="4">
        <v>0.1</v>
      </c>
      <c r="S1332" s="4">
        <v>496.99275</v>
      </c>
      <c r="T1332" s="4">
        <v>915932</v>
      </c>
      <c r="U1332" s="4">
        <v>4</v>
      </c>
      <c r="V1332" s="4">
        <v>4</v>
      </c>
      <c r="W1332" s="4">
        <v>0.74099999999999999</v>
      </c>
      <c r="X1332" s="4">
        <v>13.1</v>
      </c>
      <c r="Y1332" s="4"/>
    </row>
    <row r="1333" spans="1:25" x14ac:dyDescent="0.3">
      <c r="A1333" s="4" t="s">
        <v>109</v>
      </c>
      <c r="B1333" s="4">
        <v>2014</v>
      </c>
      <c r="C1333" s="4" t="s">
        <v>23</v>
      </c>
      <c r="D1333" s="4" t="str">
        <f>IF(Table1_2[[#This Row],[Life Span ]]&lt;65,"Low",IF(Table1_2[[#This Row],[Life Span ]]&lt;75,"Medium","High"))</f>
        <v>Medium</v>
      </c>
      <c r="E1333" s="4">
        <v>74</v>
      </c>
      <c r="F1333" s="4">
        <v>113</v>
      </c>
      <c r="G1333" s="4">
        <f>AVERAGE(Table1_2[[#This Row],[Adult Mortality]],Table1_2[[#This Row],[infant deaths]])</f>
        <v>58.5</v>
      </c>
      <c r="H1333" s="4">
        <v>4</v>
      </c>
      <c r="I1333" s="4">
        <v>0.41</v>
      </c>
      <c r="J1333" s="4">
        <v>63.878452199999998</v>
      </c>
      <c r="K1333" s="3">
        <v>98</v>
      </c>
      <c r="L1333" s="4">
        <v>20</v>
      </c>
      <c r="M1333" s="4">
        <v>64.8</v>
      </c>
      <c r="N1333" s="4">
        <v>4</v>
      </c>
      <c r="O1333" s="4">
        <v>98</v>
      </c>
      <c r="P1333" s="4">
        <v>7.45</v>
      </c>
      <c r="Q1333" s="4">
        <v>98</v>
      </c>
      <c r="R1333" s="4">
        <v>0.1</v>
      </c>
      <c r="S1333" s="4">
        <v>466.94774999999998</v>
      </c>
      <c r="T1333" s="4">
        <v>88936</v>
      </c>
      <c r="U1333" s="4">
        <v>3.9</v>
      </c>
      <c r="V1333" s="4">
        <v>3.9</v>
      </c>
      <c r="W1333" s="4">
        <v>0.73699999999999999</v>
      </c>
      <c r="X1333" s="4">
        <v>13.1</v>
      </c>
      <c r="Y1333" s="4"/>
    </row>
    <row r="1334" spans="1:25" x14ac:dyDescent="0.3">
      <c r="A1334" s="4" t="s">
        <v>109</v>
      </c>
      <c r="B1334" s="4">
        <v>2013</v>
      </c>
      <c r="C1334" s="4" t="s">
        <v>23</v>
      </c>
      <c r="D1334" s="4" t="str">
        <f>IF(Table1_2[[#This Row],[Life Span ]]&lt;65,"Low",IF(Table1_2[[#This Row],[Life Span ]]&lt;75,"Medium","High"))</f>
        <v>Medium</v>
      </c>
      <c r="E1334" s="4">
        <v>73.900000000000006</v>
      </c>
      <c r="F1334" s="4">
        <v>114</v>
      </c>
      <c r="G1334" s="4">
        <f>AVERAGE(Table1_2[[#This Row],[Adult Mortality]],Table1_2[[#This Row],[infant deaths]])</f>
        <v>59</v>
      </c>
      <c r="H1334" s="4">
        <v>4</v>
      </c>
      <c r="I1334" s="4">
        <v>0.4</v>
      </c>
      <c r="J1334" s="4">
        <v>546.62351560000002</v>
      </c>
      <c r="K1334" s="3">
        <v>98</v>
      </c>
      <c r="L1334" s="4">
        <v>120</v>
      </c>
      <c r="M1334" s="4">
        <v>64</v>
      </c>
      <c r="N1334" s="4">
        <v>4</v>
      </c>
      <c r="O1334" s="4">
        <v>98</v>
      </c>
      <c r="P1334" s="4">
        <v>7.23</v>
      </c>
      <c r="Q1334" s="4">
        <v>98</v>
      </c>
      <c r="R1334" s="4">
        <v>0.1</v>
      </c>
      <c r="S1334" s="4">
        <v>3992.86717</v>
      </c>
      <c r="T1334" s="4">
        <v>8413464</v>
      </c>
      <c r="U1334" s="4">
        <v>3.9</v>
      </c>
      <c r="V1334" s="4">
        <v>3.9</v>
      </c>
      <c r="W1334" s="4">
        <v>0.73699999999999999</v>
      </c>
      <c r="X1334" s="4">
        <v>13.1</v>
      </c>
      <c r="Y1334" s="4"/>
    </row>
    <row r="1335" spans="1:25" x14ac:dyDescent="0.3">
      <c r="A1335" s="4" t="s">
        <v>109</v>
      </c>
      <c r="B1335" s="4">
        <v>2012</v>
      </c>
      <c r="C1335" s="4" t="s">
        <v>23</v>
      </c>
      <c r="D1335" s="4" t="str">
        <f>IF(Table1_2[[#This Row],[Life Span ]]&lt;65,"Low",IF(Table1_2[[#This Row],[Life Span ]]&lt;75,"Medium","High"))</f>
        <v>Medium</v>
      </c>
      <c r="E1335" s="4">
        <v>73.7</v>
      </c>
      <c r="F1335" s="4">
        <v>115</v>
      </c>
      <c r="G1335" s="4">
        <f>AVERAGE(Table1_2[[#This Row],[Adult Mortality]],Table1_2[[#This Row],[infant deaths]])</f>
        <v>59.5</v>
      </c>
      <c r="H1335" s="4">
        <v>4</v>
      </c>
      <c r="I1335" s="4">
        <v>0.41</v>
      </c>
      <c r="J1335" s="4">
        <v>67.701710640000002</v>
      </c>
      <c r="K1335" s="3">
        <v>98</v>
      </c>
      <c r="L1335" s="4">
        <v>3</v>
      </c>
      <c r="M1335" s="4">
        <v>63.2</v>
      </c>
      <c r="N1335" s="4">
        <v>4</v>
      </c>
      <c r="O1335" s="4">
        <v>98</v>
      </c>
      <c r="P1335" s="4">
        <v>8</v>
      </c>
      <c r="Q1335" s="4">
        <v>98</v>
      </c>
      <c r="R1335" s="4">
        <v>0.1</v>
      </c>
      <c r="S1335" s="4">
        <v>387.75321100000002</v>
      </c>
      <c r="T1335" s="4">
        <v>7992573</v>
      </c>
      <c r="U1335" s="4">
        <v>3.9</v>
      </c>
      <c r="V1335" s="4">
        <v>3.9</v>
      </c>
      <c r="W1335" s="4">
        <v>0.73499999999999999</v>
      </c>
      <c r="X1335" s="4">
        <v>12.9</v>
      </c>
      <c r="Y1335" s="4"/>
    </row>
    <row r="1336" spans="1:25" x14ac:dyDescent="0.3">
      <c r="A1336" s="4" t="s">
        <v>109</v>
      </c>
      <c r="B1336" s="4">
        <v>2011</v>
      </c>
      <c r="C1336" s="4" t="s">
        <v>23</v>
      </c>
      <c r="D1336" s="4" t="str">
        <f>IF(Table1_2[[#This Row],[Life Span ]]&lt;65,"Low",IF(Table1_2[[#This Row],[Life Span ]]&lt;75,"Medium","High"))</f>
        <v>Medium</v>
      </c>
      <c r="E1336" s="4">
        <v>73.599999999999994</v>
      </c>
      <c r="F1336" s="4">
        <v>116</v>
      </c>
      <c r="G1336" s="4">
        <f>AVERAGE(Table1_2[[#This Row],[Adult Mortality]],Table1_2[[#This Row],[infant deaths]])</f>
        <v>60</v>
      </c>
      <c r="H1336" s="4">
        <v>4</v>
      </c>
      <c r="I1336" s="4">
        <v>0.43</v>
      </c>
      <c r="J1336" s="4">
        <v>68.866232980000007</v>
      </c>
      <c r="K1336" s="3">
        <v>98</v>
      </c>
      <c r="L1336" s="4">
        <v>0</v>
      </c>
      <c r="M1336" s="4">
        <v>62.4</v>
      </c>
      <c r="N1336" s="4">
        <v>4</v>
      </c>
      <c r="O1336" s="4">
        <v>98</v>
      </c>
      <c r="P1336" s="4">
        <v>8.39</v>
      </c>
      <c r="Q1336" s="4">
        <v>98</v>
      </c>
      <c r="R1336" s="4">
        <v>0.1</v>
      </c>
      <c r="S1336" s="4">
        <v>387.32414499999999</v>
      </c>
      <c r="T1336" s="4">
        <v>7574943</v>
      </c>
      <c r="U1336" s="4">
        <v>3.8</v>
      </c>
      <c r="V1336" s="4">
        <v>3.9</v>
      </c>
      <c r="W1336" s="4">
        <v>0.73699999999999999</v>
      </c>
      <c r="X1336" s="4">
        <v>13.1</v>
      </c>
      <c r="Y1336" s="4"/>
    </row>
    <row r="1337" spans="1:25" x14ac:dyDescent="0.3">
      <c r="A1337" s="4" t="s">
        <v>109</v>
      </c>
      <c r="B1337" s="4">
        <v>2010</v>
      </c>
      <c r="C1337" s="4" t="s">
        <v>23</v>
      </c>
      <c r="D1337" s="4" t="str">
        <f>IF(Table1_2[[#This Row],[Life Span ]]&lt;65,"Low",IF(Table1_2[[#This Row],[Life Span ]]&lt;75,"Medium","High"))</f>
        <v>Medium</v>
      </c>
      <c r="E1337" s="4">
        <v>73.400000000000006</v>
      </c>
      <c r="F1337" s="4">
        <v>117</v>
      </c>
      <c r="G1337" s="4">
        <f>AVERAGE(Table1_2[[#This Row],[Adult Mortality]],Table1_2[[#This Row],[infant deaths]])</f>
        <v>60.5</v>
      </c>
      <c r="H1337" s="4">
        <v>4</v>
      </c>
      <c r="I1337" s="4">
        <v>0.51</v>
      </c>
      <c r="J1337" s="4">
        <v>715.97090920000005</v>
      </c>
      <c r="K1337" s="3">
        <v>98</v>
      </c>
      <c r="L1337" s="4">
        <v>0</v>
      </c>
      <c r="M1337" s="4">
        <v>61.7</v>
      </c>
      <c r="N1337" s="4">
        <v>4</v>
      </c>
      <c r="O1337" s="4">
        <v>98</v>
      </c>
      <c r="P1337" s="4">
        <v>8.42</v>
      </c>
      <c r="Q1337" s="4">
        <v>98</v>
      </c>
      <c r="R1337" s="4">
        <v>0.1</v>
      </c>
      <c r="S1337" s="4">
        <v>3679.1927500000002</v>
      </c>
      <c r="T1337" s="4">
        <v>718239</v>
      </c>
      <c r="U1337" s="4">
        <v>3.8</v>
      </c>
      <c r="V1337" s="4">
        <v>3.8</v>
      </c>
      <c r="W1337" s="4">
        <v>0.73899999999999999</v>
      </c>
      <c r="X1337" s="4">
        <v>13.2</v>
      </c>
      <c r="Y1337" s="4"/>
    </row>
    <row r="1338" spans="1:25" x14ac:dyDescent="0.3">
      <c r="A1338" s="4" t="s">
        <v>109</v>
      </c>
      <c r="B1338" s="4">
        <v>2009</v>
      </c>
      <c r="C1338" s="4" t="s">
        <v>23</v>
      </c>
      <c r="D1338" s="4" t="str">
        <f>IF(Table1_2[[#This Row],[Life Span ]]&lt;65,"Low",IF(Table1_2[[#This Row],[Life Span ]]&lt;75,"Medium","High"))</f>
        <v>Medium</v>
      </c>
      <c r="E1338" s="4">
        <v>73.3</v>
      </c>
      <c r="F1338" s="4">
        <v>118</v>
      </c>
      <c r="G1338" s="4">
        <f>AVERAGE(Table1_2[[#This Row],[Adult Mortality]],Table1_2[[#This Row],[infant deaths]])</f>
        <v>61</v>
      </c>
      <c r="H1338" s="4">
        <v>4</v>
      </c>
      <c r="I1338" s="4">
        <v>0.59</v>
      </c>
      <c r="J1338" s="4">
        <v>668.74473339999997</v>
      </c>
      <c r="K1338" s="3">
        <v>98</v>
      </c>
      <c r="L1338" s="4">
        <v>0</v>
      </c>
      <c r="M1338" s="4">
        <v>6.9</v>
      </c>
      <c r="N1338" s="4">
        <v>4</v>
      </c>
      <c r="O1338" s="4">
        <v>98</v>
      </c>
      <c r="P1338" s="4">
        <v>9.5399999999999991</v>
      </c>
      <c r="Q1338" s="4">
        <v>98</v>
      </c>
      <c r="R1338" s="4">
        <v>0.1</v>
      </c>
      <c r="S1338" s="4">
        <v>3492.1396</v>
      </c>
      <c r="T1338" s="4">
        <v>6821116</v>
      </c>
      <c r="U1338" s="4">
        <v>3.8</v>
      </c>
      <c r="V1338" s="4">
        <v>3.8</v>
      </c>
      <c r="W1338" s="4">
        <v>0.74199999999999999</v>
      </c>
      <c r="X1338" s="4">
        <v>13.6</v>
      </c>
      <c r="Y1338" s="4"/>
    </row>
    <row r="1339" spans="1:25" x14ac:dyDescent="0.3">
      <c r="A1339" s="4" t="s">
        <v>109</v>
      </c>
      <c r="B1339" s="4">
        <v>2008</v>
      </c>
      <c r="C1339" s="4" t="s">
        <v>23</v>
      </c>
      <c r="D1339" s="4" t="str">
        <f>IF(Table1_2[[#This Row],[Life Span ]]&lt;65,"Low",IF(Table1_2[[#This Row],[Life Span ]]&lt;75,"Medium","High"))</f>
        <v>Medium</v>
      </c>
      <c r="E1339" s="4">
        <v>73.099999999999994</v>
      </c>
      <c r="F1339" s="4">
        <v>119</v>
      </c>
      <c r="G1339" s="4">
        <f>AVERAGE(Table1_2[[#This Row],[Adult Mortality]],Table1_2[[#This Row],[infant deaths]])</f>
        <v>61.5</v>
      </c>
      <c r="H1339" s="4">
        <v>4</v>
      </c>
      <c r="I1339" s="4">
        <v>0.61</v>
      </c>
      <c r="J1339" s="4">
        <v>535.27864039999997</v>
      </c>
      <c r="K1339" s="3">
        <v>97</v>
      </c>
      <c r="L1339" s="4">
        <v>2</v>
      </c>
      <c r="M1339" s="4">
        <v>6.1</v>
      </c>
      <c r="N1339" s="4">
        <v>4</v>
      </c>
      <c r="O1339" s="4">
        <v>98</v>
      </c>
      <c r="P1339" s="4">
        <v>8.7799999999999994</v>
      </c>
      <c r="Q1339" s="4">
        <v>97</v>
      </c>
      <c r="R1339" s="4">
        <v>0.1</v>
      </c>
      <c r="S1339" s="4">
        <v>3385.6966499999999</v>
      </c>
      <c r="T1339" s="4">
        <v>6489822</v>
      </c>
      <c r="U1339" s="4">
        <v>3.8</v>
      </c>
      <c r="V1339" s="4">
        <v>3.8</v>
      </c>
      <c r="W1339" s="4">
        <v>0.73899999999999999</v>
      </c>
      <c r="X1339" s="4">
        <v>13.6</v>
      </c>
      <c r="Y1339" s="4"/>
    </row>
    <row r="1340" spans="1:25" x14ac:dyDescent="0.3">
      <c r="A1340" s="4" t="s">
        <v>109</v>
      </c>
      <c r="B1340" s="4">
        <v>2007</v>
      </c>
      <c r="C1340" s="4" t="s">
        <v>23</v>
      </c>
      <c r="D1340" s="4" t="str">
        <f>IF(Table1_2[[#This Row],[Life Span ]]&lt;65,"Low",IF(Table1_2[[#This Row],[Life Span ]]&lt;75,"Medium","High"))</f>
        <v>Medium</v>
      </c>
      <c r="E1340" s="4">
        <v>73</v>
      </c>
      <c r="F1340" s="4">
        <v>12</v>
      </c>
      <c r="G1340" s="4">
        <f>AVERAGE(Table1_2[[#This Row],[Adult Mortality]],Table1_2[[#This Row],[infant deaths]])</f>
        <v>8</v>
      </c>
      <c r="H1340" s="4">
        <v>4</v>
      </c>
      <c r="I1340" s="4">
        <v>0.6</v>
      </c>
      <c r="J1340" s="4">
        <v>373.26286429999999</v>
      </c>
      <c r="K1340" s="3">
        <v>98</v>
      </c>
      <c r="L1340" s="4">
        <v>41</v>
      </c>
      <c r="M1340" s="4">
        <v>59.3</v>
      </c>
      <c r="N1340" s="4">
        <v>4</v>
      </c>
      <c r="O1340" s="4">
        <v>98</v>
      </c>
      <c r="P1340" s="4">
        <v>8.35</v>
      </c>
      <c r="Q1340" s="4">
        <v>98</v>
      </c>
      <c r="R1340" s="4">
        <v>0.1</v>
      </c>
      <c r="S1340" s="4">
        <v>2762.8635399999998</v>
      </c>
      <c r="T1340" s="4">
        <v>6193191</v>
      </c>
      <c r="U1340" s="4">
        <v>3.8</v>
      </c>
      <c r="V1340" s="4">
        <v>3.8</v>
      </c>
      <c r="W1340" s="4">
        <v>0.73599999999999999</v>
      </c>
      <c r="X1340" s="4">
        <v>13.6</v>
      </c>
      <c r="Y1340" s="4"/>
    </row>
    <row r="1341" spans="1:25" x14ac:dyDescent="0.3">
      <c r="A1341" s="4" t="s">
        <v>109</v>
      </c>
      <c r="B1341" s="4">
        <v>2006</v>
      </c>
      <c r="C1341" s="4" t="s">
        <v>23</v>
      </c>
      <c r="D1341" s="4" t="str">
        <f>IF(Table1_2[[#This Row],[Life Span ]]&lt;65,"Low",IF(Table1_2[[#This Row],[Life Span ]]&lt;75,"Medium","High"))</f>
        <v>Medium</v>
      </c>
      <c r="E1341" s="4">
        <v>72.8</v>
      </c>
      <c r="F1341" s="4">
        <v>121</v>
      </c>
      <c r="G1341" s="4">
        <f>AVERAGE(Table1_2[[#This Row],[Adult Mortality]],Table1_2[[#This Row],[infant deaths]])</f>
        <v>62.5</v>
      </c>
      <c r="H1341" s="4">
        <v>4</v>
      </c>
      <c r="I1341" s="4">
        <v>0.59</v>
      </c>
      <c r="J1341" s="4">
        <v>313.36260149999998</v>
      </c>
      <c r="K1341" s="3">
        <v>98</v>
      </c>
      <c r="L1341" s="4">
        <v>1</v>
      </c>
      <c r="M1341" s="4">
        <v>58.6</v>
      </c>
      <c r="N1341" s="4">
        <v>4</v>
      </c>
      <c r="O1341" s="4">
        <v>98</v>
      </c>
      <c r="P1341" s="4">
        <v>8.8000000000000007</v>
      </c>
      <c r="Q1341" s="4">
        <v>98</v>
      </c>
      <c r="R1341" s="4">
        <v>0.1</v>
      </c>
      <c r="S1341" s="4">
        <v>2537.3490000000002</v>
      </c>
      <c r="T1341" s="4">
        <v>5934232</v>
      </c>
      <c r="U1341" s="4">
        <v>3.9</v>
      </c>
      <c r="V1341" s="4">
        <v>3.8</v>
      </c>
      <c r="W1341" s="4">
        <v>0.73299999999999998</v>
      </c>
      <c r="X1341" s="4">
        <v>13.7</v>
      </c>
      <c r="Y1341" s="4"/>
    </row>
    <row r="1342" spans="1:25" x14ac:dyDescent="0.3">
      <c r="A1342" s="4" t="s">
        <v>109</v>
      </c>
      <c r="B1342" s="4">
        <v>2005</v>
      </c>
      <c r="C1342" s="4" t="s">
        <v>23</v>
      </c>
      <c r="D1342" s="4" t="str">
        <f>IF(Table1_2[[#This Row],[Life Span ]]&lt;65,"Low",IF(Table1_2[[#This Row],[Life Span ]]&lt;75,"Medium","High"))</f>
        <v>Medium</v>
      </c>
      <c r="E1342" s="4">
        <v>72.400000000000006</v>
      </c>
      <c r="F1342" s="4">
        <v>127</v>
      </c>
      <c r="G1342" s="4">
        <f>AVERAGE(Table1_2[[#This Row],[Adult Mortality]],Table1_2[[#This Row],[infant deaths]])</f>
        <v>65.5</v>
      </c>
      <c r="H1342" s="4">
        <v>4</v>
      </c>
      <c r="I1342" s="4">
        <v>0.55000000000000004</v>
      </c>
      <c r="J1342" s="4">
        <v>27.44252286</v>
      </c>
      <c r="K1342" s="3">
        <v>95</v>
      </c>
      <c r="L1342" s="4">
        <v>28</v>
      </c>
      <c r="M1342" s="4">
        <v>57.8</v>
      </c>
      <c r="N1342" s="4">
        <v>4</v>
      </c>
      <c r="O1342" s="4">
        <v>95</v>
      </c>
      <c r="P1342" s="4">
        <v>8.8800000000000008</v>
      </c>
      <c r="Q1342" s="4">
        <v>95</v>
      </c>
      <c r="R1342" s="4">
        <v>0.1</v>
      </c>
      <c r="S1342" s="4">
        <v>223.83787000000001</v>
      </c>
      <c r="T1342" s="4">
        <v>5714111</v>
      </c>
      <c r="U1342" s="4">
        <v>3.9</v>
      </c>
      <c r="V1342" s="4">
        <v>3.8</v>
      </c>
      <c r="W1342" s="4">
        <v>0.73</v>
      </c>
      <c r="X1342" s="4">
        <v>13.8</v>
      </c>
      <c r="Y1342" s="4"/>
    </row>
    <row r="1343" spans="1:25" x14ac:dyDescent="0.3">
      <c r="A1343" s="4" t="s">
        <v>109</v>
      </c>
      <c r="B1343" s="4">
        <v>2004</v>
      </c>
      <c r="C1343" s="4" t="s">
        <v>23</v>
      </c>
      <c r="D1343" s="4" t="str">
        <f>IF(Table1_2[[#This Row],[Life Span ]]&lt;65,"Low",IF(Table1_2[[#This Row],[Life Span ]]&lt;75,"Medium","High"))</f>
        <v>Medium</v>
      </c>
      <c r="E1343" s="4">
        <v>72.5</v>
      </c>
      <c r="F1343" s="4">
        <v>125</v>
      </c>
      <c r="G1343" s="4">
        <f>AVERAGE(Table1_2[[#This Row],[Adult Mortality]],Table1_2[[#This Row],[infant deaths]])</f>
        <v>64.5</v>
      </c>
      <c r="H1343" s="4">
        <v>4</v>
      </c>
      <c r="I1343" s="4">
        <v>0.54</v>
      </c>
      <c r="J1343" s="4">
        <v>32.525236120000002</v>
      </c>
      <c r="K1343" s="3">
        <v>95</v>
      </c>
      <c r="L1343" s="4">
        <v>21</v>
      </c>
      <c r="M1343" s="4">
        <v>57</v>
      </c>
      <c r="N1343" s="4">
        <v>4</v>
      </c>
      <c r="O1343" s="4">
        <v>95</v>
      </c>
      <c r="P1343" s="4">
        <v>9.5</v>
      </c>
      <c r="Q1343" s="4">
        <v>95</v>
      </c>
      <c r="R1343" s="4">
        <v>0.1</v>
      </c>
      <c r="S1343" s="4">
        <v>261.45688200000001</v>
      </c>
      <c r="T1343" s="4">
        <v>5535595</v>
      </c>
      <c r="U1343" s="4">
        <v>3.9</v>
      </c>
      <c r="V1343" s="4">
        <v>3.8</v>
      </c>
      <c r="W1343" s="4">
        <v>0.72299999999999998</v>
      </c>
      <c r="X1343" s="4">
        <v>13.5</v>
      </c>
      <c r="Y1343" s="4"/>
    </row>
    <row r="1344" spans="1:25" x14ac:dyDescent="0.3">
      <c r="A1344" s="4" t="s">
        <v>109</v>
      </c>
      <c r="B1344" s="4">
        <v>2003</v>
      </c>
      <c r="C1344" s="4" t="s">
        <v>23</v>
      </c>
      <c r="D1344" s="4" t="str">
        <f>IF(Table1_2[[#This Row],[Life Span ]]&lt;65,"Low",IF(Table1_2[[#This Row],[Life Span ]]&lt;75,"Medium","High"))</f>
        <v>Medium</v>
      </c>
      <c r="E1344" s="4">
        <v>72.3</v>
      </c>
      <c r="F1344" s="4">
        <v>127</v>
      </c>
      <c r="G1344" s="4">
        <f>AVERAGE(Table1_2[[#This Row],[Adult Mortality]],Table1_2[[#This Row],[infant deaths]])</f>
        <v>65.5</v>
      </c>
      <c r="H1344" s="4">
        <v>4</v>
      </c>
      <c r="I1344" s="4">
        <v>0.54</v>
      </c>
      <c r="J1344" s="4">
        <v>228.7838108</v>
      </c>
      <c r="K1344" s="3">
        <v>97</v>
      </c>
      <c r="L1344" s="4">
        <v>76</v>
      </c>
      <c r="M1344" s="4">
        <v>56.3</v>
      </c>
      <c r="N1344" s="4">
        <v>4</v>
      </c>
      <c r="O1344" s="4">
        <v>97</v>
      </c>
      <c r="P1344" s="4">
        <v>9.15</v>
      </c>
      <c r="Q1344" s="4">
        <v>97</v>
      </c>
      <c r="R1344" s="4">
        <v>0.1</v>
      </c>
      <c r="S1344" s="4">
        <v>1889.213962</v>
      </c>
      <c r="T1344" s="4">
        <v>5396774</v>
      </c>
      <c r="U1344" s="4">
        <v>3.9</v>
      </c>
      <c r="V1344" s="4">
        <v>3.9</v>
      </c>
      <c r="W1344" s="4">
        <v>0.71699999999999997</v>
      </c>
      <c r="X1344" s="4">
        <v>13.2</v>
      </c>
      <c r="Y1344" s="4"/>
    </row>
    <row r="1345" spans="1:25" x14ac:dyDescent="0.3">
      <c r="A1345" s="4" t="s">
        <v>109</v>
      </c>
      <c r="B1345" s="4">
        <v>2002</v>
      </c>
      <c r="C1345" s="4" t="s">
        <v>23</v>
      </c>
      <c r="D1345" s="4" t="str">
        <f>IF(Table1_2[[#This Row],[Life Span ]]&lt;65,"Low",IF(Table1_2[[#This Row],[Life Span ]]&lt;75,"Medium","High"))</f>
        <v>Medium</v>
      </c>
      <c r="E1345" s="4">
        <v>72.099999999999994</v>
      </c>
      <c r="F1345" s="4">
        <v>129</v>
      </c>
      <c r="G1345" s="4">
        <f>AVERAGE(Table1_2[[#This Row],[Adult Mortality]],Table1_2[[#This Row],[infant deaths]])</f>
        <v>66.5</v>
      </c>
      <c r="H1345" s="4">
        <v>4</v>
      </c>
      <c r="I1345" s="4">
        <v>0.54</v>
      </c>
      <c r="J1345" s="4">
        <v>259.15723750000001</v>
      </c>
      <c r="K1345" s="3">
        <v>95</v>
      </c>
      <c r="L1345" s="4">
        <v>19</v>
      </c>
      <c r="M1345" s="4">
        <v>55.5</v>
      </c>
      <c r="N1345" s="4">
        <v>4</v>
      </c>
      <c r="O1345" s="4">
        <v>95</v>
      </c>
      <c r="P1345" s="4">
        <v>9.68</v>
      </c>
      <c r="Q1345" s="4">
        <v>95</v>
      </c>
      <c r="R1345" s="4">
        <v>0.1</v>
      </c>
      <c r="S1345" s="4">
        <v>1812.288374</v>
      </c>
      <c r="T1345" s="4">
        <v>5287488</v>
      </c>
      <c r="U1345" s="4">
        <v>3.9</v>
      </c>
      <c r="V1345" s="4">
        <v>3.9</v>
      </c>
      <c r="W1345" s="4">
        <v>0.71199999999999997</v>
      </c>
      <c r="X1345" s="4">
        <v>13</v>
      </c>
      <c r="Y1345" s="4"/>
    </row>
    <row r="1346" spans="1:25" x14ac:dyDescent="0.3">
      <c r="A1346" s="4" t="s">
        <v>109</v>
      </c>
      <c r="B1346" s="4">
        <v>2001</v>
      </c>
      <c r="C1346" s="4" t="s">
        <v>23</v>
      </c>
      <c r="D1346" s="4" t="str">
        <f>IF(Table1_2[[#This Row],[Life Span ]]&lt;65,"Low",IF(Table1_2[[#This Row],[Life Span ]]&lt;75,"Medium","High"))</f>
        <v>Medium</v>
      </c>
      <c r="E1346" s="4">
        <v>71.900000000000006</v>
      </c>
      <c r="F1346" s="4">
        <v>131</v>
      </c>
      <c r="G1346" s="4">
        <f>AVERAGE(Table1_2[[#This Row],[Adult Mortality]],Table1_2[[#This Row],[infant deaths]])</f>
        <v>67.5</v>
      </c>
      <c r="H1346" s="4">
        <v>4</v>
      </c>
      <c r="I1346" s="4">
        <v>0.55000000000000004</v>
      </c>
      <c r="J1346" s="4">
        <v>248.697463</v>
      </c>
      <c r="K1346" s="3">
        <v>97</v>
      </c>
      <c r="L1346" s="4">
        <v>61</v>
      </c>
      <c r="M1346" s="4">
        <v>54.8</v>
      </c>
      <c r="N1346" s="4">
        <v>4</v>
      </c>
      <c r="O1346" s="4">
        <v>97</v>
      </c>
      <c r="P1346" s="4">
        <v>9.9</v>
      </c>
      <c r="Q1346" s="4">
        <v>99</v>
      </c>
      <c r="R1346" s="4">
        <v>0.1</v>
      </c>
      <c r="S1346" s="4">
        <v>1728.2659000000001</v>
      </c>
      <c r="T1346" s="4">
        <v>5193482</v>
      </c>
      <c r="U1346" s="4">
        <v>4</v>
      </c>
      <c r="V1346" s="4">
        <v>3.9</v>
      </c>
      <c r="W1346" s="4">
        <v>0.70599999999999996</v>
      </c>
      <c r="X1346" s="4">
        <v>12.7</v>
      </c>
      <c r="Y1346" s="4"/>
    </row>
    <row r="1347" spans="1:25" x14ac:dyDescent="0.3">
      <c r="A1347" s="4" t="s">
        <v>109</v>
      </c>
      <c r="B1347" s="4">
        <v>2000</v>
      </c>
      <c r="C1347" s="4" t="s">
        <v>23</v>
      </c>
      <c r="D1347" s="4" t="str">
        <f>IF(Table1_2[[#This Row],[Life Span ]]&lt;65,"Low",IF(Table1_2[[#This Row],[Life Span ]]&lt;75,"Medium","High"))</f>
        <v>Medium</v>
      </c>
      <c r="E1347" s="4">
        <v>71.7</v>
      </c>
      <c r="F1347" s="4">
        <v>133</v>
      </c>
      <c r="G1347" s="4">
        <f>AVERAGE(Table1_2[[#This Row],[Adult Mortality]],Table1_2[[#This Row],[infant deaths]])</f>
        <v>68.5</v>
      </c>
      <c r="H1347" s="4">
        <v>4</v>
      </c>
      <c r="I1347" s="4">
        <v>0.49</v>
      </c>
      <c r="J1347" s="4">
        <v>227.296617</v>
      </c>
      <c r="K1347" s="3">
        <v>93</v>
      </c>
      <c r="L1347" s="4">
        <v>32</v>
      </c>
      <c r="M1347" s="4">
        <v>54</v>
      </c>
      <c r="N1347" s="4">
        <v>4</v>
      </c>
      <c r="O1347" s="4">
        <v>94</v>
      </c>
      <c r="P1347" s="4">
        <v>9.65</v>
      </c>
      <c r="Q1347" s="4">
        <v>91</v>
      </c>
      <c r="R1347" s="4">
        <v>0.1</v>
      </c>
      <c r="S1347" s="4">
        <v>1657.8892559999999</v>
      </c>
      <c r="T1347" s="4">
        <v>51313</v>
      </c>
      <c r="U1347" s="4">
        <v>4</v>
      </c>
      <c r="V1347" s="4">
        <v>4</v>
      </c>
      <c r="W1347" s="4">
        <v>0.7</v>
      </c>
      <c r="X1347" s="4">
        <v>12.6</v>
      </c>
      <c r="Y1347" s="4"/>
    </row>
    <row r="1348" spans="1:25" x14ac:dyDescent="0.3">
      <c r="A1348" s="4" t="s">
        <v>110</v>
      </c>
      <c r="B1348" s="4">
        <v>2015</v>
      </c>
      <c r="C1348" s="4" t="s">
        <v>23</v>
      </c>
      <c r="D1348" s="4" t="str">
        <f>IF(Table1_2[[#This Row],[Life Span ]]&lt;65,"Low",IF(Table1_2[[#This Row],[Life Span ]]&lt;75,"Medium","High"))</f>
        <v>Medium</v>
      </c>
      <c r="E1348" s="4">
        <v>72</v>
      </c>
      <c r="F1348" s="4">
        <v>198</v>
      </c>
      <c r="G1348" s="4">
        <f>AVERAGE(Table1_2[[#This Row],[Adult Mortality]],Table1_2[[#This Row],[infant deaths]])</f>
        <v>101</v>
      </c>
      <c r="H1348" s="4">
        <v>4</v>
      </c>
      <c r="I1348" s="4">
        <v>6.29</v>
      </c>
      <c r="J1348" s="4">
        <v>0</v>
      </c>
      <c r="K1348" s="3">
        <v>98</v>
      </c>
      <c r="L1348" s="4">
        <v>526</v>
      </c>
      <c r="M1348" s="4">
        <v>53.1</v>
      </c>
      <c r="N1348" s="4">
        <v>5</v>
      </c>
      <c r="O1348" s="4">
        <v>98</v>
      </c>
      <c r="P1348" s="4">
        <v>9.65</v>
      </c>
      <c r="Q1348" s="4">
        <v>98</v>
      </c>
      <c r="R1348" s="4">
        <v>0.1</v>
      </c>
      <c r="S1348" s="4">
        <v>159.98169999999999</v>
      </c>
      <c r="T1348" s="4">
        <v>17544126</v>
      </c>
      <c r="U1348" s="4">
        <v>2.4</v>
      </c>
      <c r="V1348" s="4">
        <v>2.5</v>
      </c>
      <c r="W1348" s="4">
        <v>0.79300000000000004</v>
      </c>
      <c r="X1348" s="4">
        <v>15</v>
      </c>
      <c r="Y1348" s="4"/>
    </row>
    <row r="1349" spans="1:25" x14ac:dyDescent="0.3">
      <c r="A1349" s="4" t="s">
        <v>110</v>
      </c>
      <c r="B1349" s="4">
        <v>2014</v>
      </c>
      <c r="C1349" s="4" t="s">
        <v>23</v>
      </c>
      <c r="D1349" s="4" t="str">
        <f>IF(Table1_2[[#This Row],[Life Span ]]&lt;65,"Low",IF(Table1_2[[#This Row],[Life Span ]]&lt;75,"Medium","High"))</f>
        <v>Medium</v>
      </c>
      <c r="E1349" s="4">
        <v>69.900000000000006</v>
      </c>
      <c r="F1349" s="4">
        <v>22</v>
      </c>
      <c r="G1349" s="4">
        <f>AVERAGE(Table1_2[[#This Row],[Adult Mortality]],Table1_2[[#This Row],[infant deaths]])</f>
        <v>13.5</v>
      </c>
      <c r="H1349" s="4">
        <v>5</v>
      </c>
      <c r="I1349" s="4">
        <v>6.29</v>
      </c>
      <c r="J1349" s="4">
        <v>24.44473709</v>
      </c>
      <c r="K1349" s="3">
        <v>95</v>
      </c>
      <c r="L1349" s="4">
        <v>321</v>
      </c>
      <c r="M1349" s="4">
        <v>52.3</v>
      </c>
      <c r="N1349" s="4">
        <v>5</v>
      </c>
      <c r="O1349" s="4">
        <v>95</v>
      </c>
      <c r="P1349" s="4">
        <v>4.3600000000000003</v>
      </c>
      <c r="Q1349" s="4">
        <v>95</v>
      </c>
      <c r="R1349" s="4">
        <v>0.1</v>
      </c>
      <c r="S1349" s="4">
        <v>1286.56511</v>
      </c>
      <c r="T1349" s="4">
        <v>17289224</v>
      </c>
      <c r="U1349" s="4">
        <v>2.4</v>
      </c>
      <c r="V1349" s="4">
        <v>2.5</v>
      </c>
      <c r="W1349" s="4">
        <v>0.78900000000000003</v>
      </c>
      <c r="X1349" s="4">
        <v>15</v>
      </c>
      <c r="Y1349" s="4"/>
    </row>
    <row r="1350" spans="1:25" x14ac:dyDescent="0.3">
      <c r="A1350" s="4" t="s">
        <v>110</v>
      </c>
      <c r="B1350" s="4">
        <v>2013</v>
      </c>
      <c r="C1350" s="4" t="s">
        <v>23</v>
      </c>
      <c r="D1350" s="4" t="str">
        <f>IF(Table1_2[[#This Row],[Life Span ]]&lt;65,"Low",IF(Table1_2[[#This Row],[Life Span ]]&lt;75,"Medium","High"))</f>
        <v>Medium</v>
      </c>
      <c r="E1350" s="4">
        <v>69.5</v>
      </c>
      <c r="F1350" s="4">
        <v>28</v>
      </c>
      <c r="G1350" s="4">
        <f>AVERAGE(Table1_2[[#This Row],[Adult Mortality]],Table1_2[[#This Row],[infant deaths]])</f>
        <v>16.5</v>
      </c>
      <c r="H1350" s="4">
        <v>5</v>
      </c>
      <c r="I1350" s="4">
        <v>6.48</v>
      </c>
      <c r="J1350" s="4">
        <v>26.407265899999999</v>
      </c>
      <c r="K1350" s="3">
        <v>99</v>
      </c>
      <c r="L1350" s="4">
        <v>73</v>
      </c>
      <c r="M1350" s="4">
        <v>51.4</v>
      </c>
      <c r="N1350" s="4">
        <v>6</v>
      </c>
      <c r="O1350" s="4">
        <v>98</v>
      </c>
      <c r="P1350" s="4">
        <v>4.3</v>
      </c>
      <c r="Q1350" s="4">
        <v>98</v>
      </c>
      <c r="R1350" s="4">
        <v>0.1</v>
      </c>
      <c r="S1350" s="4">
        <v>1389.8561</v>
      </c>
      <c r="T1350" s="4">
        <v>1735275</v>
      </c>
      <c r="U1350" s="4">
        <v>2.4</v>
      </c>
      <c r="V1350" s="4">
        <v>2.5</v>
      </c>
      <c r="W1350" s="4">
        <v>0.78200000000000003</v>
      </c>
      <c r="X1350" s="4">
        <v>15</v>
      </c>
      <c r="Y1350" s="4"/>
    </row>
    <row r="1351" spans="1:25" x14ac:dyDescent="0.3">
      <c r="A1351" s="4" t="s">
        <v>110</v>
      </c>
      <c r="B1351" s="4">
        <v>2012</v>
      </c>
      <c r="C1351" s="4" t="s">
        <v>23</v>
      </c>
      <c r="D1351" s="4" t="str">
        <f>IF(Table1_2[[#This Row],[Life Span ]]&lt;65,"Low",IF(Table1_2[[#This Row],[Life Span ]]&lt;75,"Medium","High"))</f>
        <v>Medium</v>
      </c>
      <c r="E1351" s="4">
        <v>69.099999999999994</v>
      </c>
      <c r="F1351" s="4">
        <v>214</v>
      </c>
      <c r="G1351" s="4">
        <f>AVERAGE(Table1_2[[#This Row],[Adult Mortality]],Table1_2[[#This Row],[infant deaths]])</f>
        <v>110</v>
      </c>
      <c r="H1351" s="4">
        <v>6</v>
      </c>
      <c r="I1351" s="4">
        <v>6.82</v>
      </c>
      <c r="J1351" s="4">
        <v>235.35660659999999</v>
      </c>
      <c r="K1351" s="3">
        <v>95</v>
      </c>
      <c r="L1351" s="4">
        <v>55</v>
      </c>
      <c r="M1351" s="4">
        <v>5.6</v>
      </c>
      <c r="N1351" s="4">
        <v>7</v>
      </c>
      <c r="O1351" s="4">
        <v>98</v>
      </c>
      <c r="P1351" s="4">
        <v>4.32</v>
      </c>
      <c r="Q1351" s="4">
        <v>99</v>
      </c>
      <c r="R1351" s="4">
        <v>0.1</v>
      </c>
      <c r="S1351" s="4">
        <v>12387.18982</v>
      </c>
      <c r="T1351" s="4">
        <v>16791425</v>
      </c>
      <c r="U1351" s="4">
        <v>2.4</v>
      </c>
      <c r="V1351" s="4">
        <v>2.5</v>
      </c>
      <c r="W1351" s="4">
        <v>0.77400000000000002</v>
      </c>
      <c r="X1351" s="4">
        <v>14.7</v>
      </c>
      <c r="Y1351" s="4"/>
    </row>
    <row r="1352" spans="1:25" x14ac:dyDescent="0.3">
      <c r="A1352" s="4" t="s">
        <v>110</v>
      </c>
      <c r="B1352" s="4">
        <v>2011</v>
      </c>
      <c r="C1352" s="4" t="s">
        <v>23</v>
      </c>
      <c r="D1352" s="4" t="str">
        <f>IF(Table1_2[[#This Row],[Life Span ]]&lt;65,"Low",IF(Table1_2[[#This Row],[Life Span ]]&lt;75,"Medium","High"))</f>
        <v>Medium</v>
      </c>
      <c r="E1352" s="4">
        <v>68.5</v>
      </c>
      <c r="F1352" s="4">
        <v>224</v>
      </c>
      <c r="G1352" s="4">
        <f>AVERAGE(Table1_2[[#This Row],[Adult Mortality]],Table1_2[[#This Row],[infant deaths]])</f>
        <v>115.5</v>
      </c>
      <c r="H1352" s="4">
        <v>7</v>
      </c>
      <c r="I1352" s="4">
        <v>6.63</v>
      </c>
      <c r="J1352" s="4">
        <v>179.17013299999999</v>
      </c>
      <c r="K1352" s="3">
        <v>99</v>
      </c>
      <c r="L1352" s="4">
        <v>127</v>
      </c>
      <c r="M1352" s="4">
        <v>49.9</v>
      </c>
      <c r="N1352" s="4">
        <v>7</v>
      </c>
      <c r="O1352" s="4">
        <v>99</v>
      </c>
      <c r="P1352" s="4">
        <v>4.5999999999999996</v>
      </c>
      <c r="Q1352" s="4">
        <v>99</v>
      </c>
      <c r="R1352" s="4">
        <v>0.1</v>
      </c>
      <c r="S1352" s="4">
        <v>11634.424220000001</v>
      </c>
      <c r="T1352" s="4">
        <v>165566</v>
      </c>
      <c r="U1352" s="4">
        <v>2.2999999999999998</v>
      </c>
      <c r="V1352" s="4">
        <v>2.5</v>
      </c>
      <c r="W1352" s="4">
        <v>0.76600000000000001</v>
      </c>
      <c r="X1352" s="4">
        <v>14.4</v>
      </c>
      <c r="Y1352" s="4"/>
    </row>
    <row r="1353" spans="1:25" x14ac:dyDescent="0.3">
      <c r="A1353" s="4" t="s">
        <v>110</v>
      </c>
      <c r="B1353" s="4">
        <v>2010</v>
      </c>
      <c r="C1353" s="4" t="s">
        <v>23</v>
      </c>
      <c r="D1353" s="4" t="str">
        <f>IF(Table1_2[[#This Row],[Life Span ]]&lt;65,"Low",IF(Table1_2[[#This Row],[Life Span ]]&lt;75,"Medium","High"))</f>
        <v>Medium</v>
      </c>
      <c r="E1353" s="4">
        <v>67.8</v>
      </c>
      <c r="F1353" s="4">
        <v>236</v>
      </c>
      <c r="G1353" s="4">
        <f>AVERAGE(Table1_2[[#This Row],[Adult Mortality]],Table1_2[[#This Row],[infant deaths]])</f>
        <v>121.5</v>
      </c>
      <c r="H1353" s="4">
        <v>7</v>
      </c>
      <c r="I1353" s="4">
        <v>6.83</v>
      </c>
      <c r="J1353" s="4">
        <v>11.151626800000001</v>
      </c>
      <c r="K1353" s="3">
        <v>99</v>
      </c>
      <c r="L1353" s="4">
        <v>4</v>
      </c>
      <c r="M1353" s="4">
        <v>49.2</v>
      </c>
      <c r="N1353" s="4">
        <v>8</v>
      </c>
      <c r="O1353" s="4">
        <v>98</v>
      </c>
      <c r="P1353" s="4">
        <v>4.42</v>
      </c>
      <c r="Q1353" s="4">
        <v>99</v>
      </c>
      <c r="R1353" s="4">
        <v>0.1</v>
      </c>
      <c r="S1353" s="4">
        <v>97.649972000000005</v>
      </c>
      <c r="T1353" s="4">
        <v>16321581</v>
      </c>
      <c r="U1353" s="4">
        <v>2.2999999999999998</v>
      </c>
      <c r="V1353" s="4">
        <v>2.5</v>
      </c>
      <c r="W1353" s="4">
        <v>0.76300000000000001</v>
      </c>
      <c r="X1353" s="4">
        <v>14.5</v>
      </c>
      <c r="Y1353" s="4"/>
    </row>
    <row r="1354" spans="1:25" x14ac:dyDescent="0.3">
      <c r="A1354" s="4" t="s">
        <v>110</v>
      </c>
      <c r="B1354" s="4">
        <v>2009</v>
      </c>
      <c r="C1354" s="4" t="s">
        <v>23</v>
      </c>
      <c r="D1354" s="4" t="str">
        <f>IF(Table1_2[[#This Row],[Life Span ]]&lt;65,"Low",IF(Table1_2[[#This Row],[Life Span ]]&lt;75,"Medium","High"))</f>
        <v>Medium</v>
      </c>
      <c r="E1354" s="4">
        <v>67.8</v>
      </c>
      <c r="F1354" s="4">
        <v>235</v>
      </c>
      <c r="G1354" s="4">
        <f>AVERAGE(Table1_2[[#This Row],[Adult Mortality]],Table1_2[[#This Row],[infant deaths]])</f>
        <v>121</v>
      </c>
      <c r="H1354" s="4">
        <v>7</v>
      </c>
      <c r="I1354" s="4">
        <v>6.64</v>
      </c>
      <c r="J1354" s="4">
        <v>808.24330199999997</v>
      </c>
      <c r="K1354" s="3">
        <v>99</v>
      </c>
      <c r="L1354" s="4">
        <v>0</v>
      </c>
      <c r="M1354" s="4">
        <v>48.5</v>
      </c>
      <c r="N1354" s="4">
        <v>8</v>
      </c>
      <c r="O1354" s="4">
        <v>99</v>
      </c>
      <c r="P1354" s="4">
        <v>4.13</v>
      </c>
      <c r="Q1354" s="4">
        <v>98</v>
      </c>
      <c r="R1354" s="4">
        <v>0.1</v>
      </c>
      <c r="S1354" s="4">
        <v>7165.2775000000001</v>
      </c>
      <c r="T1354" s="4">
        <v>169271</v>
      </c>
      <c r="U1354" s="4">
        <v>2.2999999999999998</v>
      </c>
      <c r="V1354" s="4">
        <v>2.5</v>
      </c>
      <c r="W1354" s="4">
        <v>0.75800000000000001</v>
      </c>
      <c r="X1354" s="4">
        <v>14.6</v>
      </c>
      <c r="Y1354" s="4"/>
    </row>
    <row r="1355" spans="1:25" x14ac:dyDescent="0.3">
      <c r="A1355" s="4" t="s">
        <v>110</v>
      </c>
      <c r="B1355" s="4">
        <v>2008</v>
      </c>
      <c r="C1355" s="4" t="s">
        <v>23</v>
      </c>
      <c r="D1355" s="4" t="str">
        <f>IF(Table1_2[[#This Row],[Life Span ]]&lt;65,"Low",IF(Table1_2[[#This Row],[Life Span ]]&lt;75,"Medium","High"))</f>
        <v>Medium</v>
      </c>
      <c r="E1355" s="4">
        <v>66.599999999999994</v>
      </c>
      <c r="F1355" s="4">
        <v>258</v>
      </c>
      <c r="G1355" s="4">
        <f>AVERAGE(Table1_2[[#This Row],[Adult Mortality]],Table1_2[[#This Row],[infant deaths]])</f>
        <v>133</v>
      </c>
      <c r="H1355" s="4">
        <v>8</v>
      </c>
      <c r="I1355" s="4">
        <v>7.6</v>
      </c>
      <c r="J1355" s="4">
        <v>708.32857850000005</v>
      </c>
      <c r="K1355" s="3">
        <v>99</v>
      </c>
      <c r="L1355" s="4">
        <v>20</v>
      </c>
      <c r="M1355" s="4">
        <v>47.9</v>
      </c>
      <c r="N1355" s="4">
        <v>9</v>
      </c>
      <c r="O1355" s="4">
        <v>99</v>
      </c>
      <c r="P1355" s="4">
        <v>3.65</v>
      </c>
      <c r="Q1355" s="4">
        <v>99</v>
      </c>
      <c r="R1355" s="4">
        <v>0.1</v>
      </c>
      <c r="S1355" s="4">
        <v>8513.5646450000004</v>
      </c>
      <c r="T1355" s="4">
        <v>15674</v>
      </c>
      <c r="U1355" s="4">
        <v>2.4</v>
      </c>
      <c r="V1355" s="4">
        <v>2.5</v>
      </c>
      <c r="W1355" s="4">
        <v>0.75800000000000001</v>
      </c>
      <c r="X1355" s="4">
        <v>14.6</v>
      </c>
      <c r="Y1355" s="4"/>
    </row>
    <row r="1356" spans="1:25" x14ac:dyDescent="0.3">
      <c r="A1356" s="4" t="s">
        <v>110</v>
      </c>
      <c r="B1356" s="4">
        <v>2007</v>
      </c>
      <c r="C1356" s="4" t="s">
        <v>23</v>
      </c>
      <c r="D1356" s="4" t="str">
        <f>IF(Table1_2[[#This Row],[Life Span ]]&lt;65,"Low",IF(Table1_2[[#This Row],[Life Span ]]&lt;75,"Medium","High"))</f>
        <v>Medium</v>
      </c>
      <c r="E1356" s="4">
        <v>65.3</v>
      </c>
      <c r="F1356" s="4">
        <v>288</v>
      </c>
      <c r="G1356" s="4">
        <f>AVERAGE(Table1_2[[#This Row],[Adult Mortality]],Table1_2[[#This Row],[infant deaths]])</f>
        <v>148</v>
      </c>
      <c r="H1356" s="4">
        <v>8</v>
      </c>
      <c r="I1356" s="4">
        <v>7.44</v>
      </c>
      <c r="J1356" s="4">
        <v>499.730412</v>
      </c>
      <c r="K1356" s="3">
        <v>94</v>
      </c>
      <c r="L1356" s="4">
        <v>13</v>
      </c>
      <c r="M1356" s="4">
        <v>47.3</v>
      </c>
      <c r="N1356" s="4">
        <v>9</v>
      </c>
      <c r="O1356" s="4">
        <v>94</v>
      </c>
      <c r="P1356" s="4">
        <v>3.19</v>
      </c>
      <c r="Q1356" s="4">
        <v>93</v>
      </c>
      <c r="R1356" s="4">
        <v>0.1</v>
      </c>
      <c r="S1356" s="4">
        <v>6771.4147970000004</v>
      </c>
      <c r="T1356" s="4">
        <v>15484192</v>
      </c>
      <c r="U1356" s="4">
        <v>2.4</v>
      </c>
      <c r="V1356" s="4">
        <v>2.5</v>
      </c>
      <c r="W1356" s="4">
        <v>0.754</v>
      </c>
      <c r="X1356" s="4">
        <v>14.7</v>
      </c>
      <c r="Y1356" s="4"/>
    </row>
    <row r="1357" spans="1:25" x14ac:dyDescent="0.3">
      <c r="A1357" s="4" t="s">
        <v>110</v>
      </c>
      <c r="B1357" s="4">
        <v>2006</v>
      </c>
      <c r="C1357" s="4" t="s">
        <v>23</v>
      </c>
      <c r="D1357" s="4" t="str">
        <f>IF(Table1_2[[#This Row],[Life Span ]]&lt;65,"Low",IF(Table1_2[[#This Row],[Life Span ]]&lt;75,"Medium","High"))</f>
        <v>Medium</v>
      </c>
      <c r="E1357" s="4">
        <v>65</v>
      </c>
      <c r="F1357" s="4">
        <v>295</v>
      </c>
      <c r="G1357" s="4">
        <f>AVERAGE(Table1_2[[#This Row],[Adult Mortality]],Table1_2[[#This Row],[infant deaths]])</f>
        <v>151.5</v>
      </c>
      <c r="H1357" s="4">
        <v>8</v>
      </c>
      <c r="I1357" s="4">
        <v>7.08</v>
      </c>
      <c r="J1357" s="4">
        <v>76.198689360000003</v>
      </c>
      <c r="K1357" s="3">
        <v>99</v>
      </c>
      <c r="L1357" s="4">
        <v>109</v>
      </c>
      <c r="M1357" s="4">
        <v>46.8</v>
      </c>
      <c r="N1357" s="4">
        <v>9</v>
      </c>
      <c r="O1357" s="4">
        <v>99</v>
      </c>
      <c r="P1357" s="4">
        <v>3.73</v>
      </c>
      <c r="Q1357" s="4">
        <v>99</v>
      </c>
      <c r="R1357" s="4">
        <v>0.1</v>
      </c>
      <c r="S1357" s="4">
        <v>5291.5756499999998</v>
      </c>
      <c r="T1357" s="4">
        <v>153884</v>
      </c>
      <c r="U1357" s="4">
        <v>2.4</v>
      </c>
      <c r="V1357" s="4">
        <v>2.5</v>
      </c>
      <c r="W1357" s="4">
        <v>0.747</v>
      </c>
      <c r="X1357" s="4">
        <v>14.3</v>
      </c>
      <c r="Y1357" s="4"/>
    </row>
    <row r="1358" spans="1:25" x14ac:dyDescent="0.3">
      <c r="A1358" s="4" t="s">
        <v>110</v>
      </c>
      <c r="B1358" s="4">
        <v>2005</v>
      </c>
      <c r="C1358" s="4" t="s">
        <v>23</v>
      </c>
      <c r="D1358" s="4" t="str">
        <f>IF(Table1_2[[#This Row],[Life Span ]]&lt;65,"Low",IF(Table1_2[[#This Row],[Life Span ]]&lt;75,"Medium","High"))</f>
        <v>Low</v>
      </c>
      <c r="E1358" s="4">
        <v>64.599999999999994</v>
      </c>
      <c r="F1358" s="4">
        <v>294</v>
      </c>
      <c r="G1358" s="4">
        <f>AVERAGE(Table1_2[[#This Row],[Adult Mortality]],Table1_2[[#This Row],[infant deaths]])</f>
        <v>151</v>
      </c>
      <c r="H1358" s="4">
        <v>8</v>
      </c>
      <c r="I1358" s="4">
        <v>6.94</v>
      </c>
      <c r="J1358" s="4">
        <v>351.86032669999997</v>
      </c>
      <c r="K1358" s="3">
        <v>94</v>
      </c>
      <c r="L1358" s="4">
        <v>16118</v>
      </c>
      <c r="M1358" s="4">
        <v>46.3</v>
      </c>
      <c r="N1358" s="4">
        <v>9</v>
      </c>
      <c r="O1358" s="4">
        <v>99</v>
      </c>
      <c r="P1358" s="4">
        <v>4.7</v>
      </c>
      <c r="Q1358" s="4">
        <v>98</v>
      </c>
      <c r="R1358" s="4">
        <v>0.1</v>
      </c>
      <c r="S1358" s="4">
        <v>3771.278957</v>
      </c>
      <c r="T1358" s="4">
        <v>1514729</v>
      </c>
      <c r="U1358" s="4">
        <v>2.4</v>
      </c>
      <c r="V1358" s="4">
        <v>2.5</v>
      </c>
      <c r="W1358" s="4">
        <v>0.73699999999999999</v>
      </c>
      <c r="X1358" s="4">
        <v>13.9</v>
      </c>
      <c r="Y1358" s="4"/>
    </row>
    <row r="1359" spans="1:25" x14ac:dyDescent="0.3">
      <c r="A1359" s="4" t="s">
        <v>110</v>
      </c>
      <c r="B1359" s="4">
        <v>2004</v>
      </c>
      <c r="C1359" s="4" t="s">
        <v>23</v>
      </c>
      <c r="D1359" s="4" t="str">
        <f>IF(Table1_2[[#This Row],[Life Span ]]&lt;65,"Low",IF(Table1_2[[#This Row],[Life Span ]]&lt;75,"Medium","High"))</f>
        <v>Low</v>
      </c>
      <c r="E1359" s="4">
        <v>64.7</v>
      </c>
      <c r="F1359" s="4">
        <v>287</v>
      </c>
      <c r="G1359" s="4">
        <f>AVERAGE(Table1_2[[#This Row],[Adult Mortality]],Table1_2[[#This Row],[infant deaths]])</f>
        <v>147.5</v>
      </c>
      <c r="H1359" s="4">
        <v>8</v>
      </c>
      <c r="I1359" s="4">
        <v>6.55</v>
      </c>
      <c r="J1359" s="4">
        <v>33.916601829999998</v>
      </c>
      <c r="K1359" s="3">
        <v>99</v>
      </c>
      <c r="L1359" s="4">
        <v>2204</v>
      </c>
      <c r="M1359" s="4">
        <v>45.8</v>
      </c>
      <c r="N1359" s="4">
        <v>9</v>
      </c>
      <c r="O1359" s="4">
        <v>99</v>
      </c>
      <c r="P1359" s="4">
        <v>3.95</v>
      </c>
      <c r="Q1359" s="4">
        <v>82</v>
      </c>
      <c r="R1359" s="4">
        <v>0.1</v>
      </c>
      <c r="S1359" s="4">
        <v>2874.2882909999998</v>
      </c>
      <c r="T1359" s="4">
        <v>1512985</v>
      </c>
      <c r="U1359" s="4">
        <v>2.5</v>
      </c>
      <c r="V1359" s="4">
        <v>2.6</v>
      </c>
      <c r="W1359" s="4">
        <v>0.72499999999999998</v>
      </c>
      <c r="X1359" s="4">
        <v>13.5</v>
      </c>
      <c r="Y1359" s="4"/>
    </row>
    <row r="1360" spans="1:25" x14ac:dyDescent="0.3">
      <c r="A1360" s="4" t="s">
        <v>110</v>
      </c>
      <c r="B1360" s="4">
        <v>2003</v>
      </c>
      <c r="C1360" s="4" t="s">
        <v>23</v>
      </c>
      <c r="D1360" s="4" t="str">
        <f>IF(Table1_2[[#This Row],[Life Span ]]&lt;65,"Low",IF(Table1_2[[#This Row],[Life Span ]]&lt;75,"Medium","High"))</f>
        <v>Low</v>
      </c>
      <c r="E1360" s="4">
        <v>64.400000000000006</v>
      </c>
      <c r="F1360" s="4">
        <v>282</v>
      </c>
      <c r="G1360" s="4">
        <f>AVERAGE(Table1_2[[#This Row],[Adult Mortality]],Table1_2[[#This Row],[infant deaths]])</f>
        <v>145</v>
      </c>
      <c r="H1360" s="4">
        <v>8</v>
      </c>
      <c r="I1360" s="4">
        <v>6.58</v>
      </c>
      <c r="J1360" s="4">
        <v>23.434007619999999</v>
      </c>
      <c r="K1360" s="3">
        <v>99</v>
      </c>
      <c r="L1360" s="4">
        <v>24</v>
      </c>
      <c r="M1360" s="4">
        <v>45.3</v>
      </c>
      <c r="N1360" s="4">
        <v>9</v>
      </c>
      <c r="O1360" s="4">
        <v>99</v>
      </c>
      <c r="P1360" s="4">
        <v>3.7</v>
      </c>
      <c r="Q1360" s="4">
        <v>99</v>
      </c>
      <c r="R1360" s="4">
        <v>0.1</v>
      </c>
      <c r="S1360" s="4">
        <v>268.12365699999998</v>
      </c>
      <c r="T1360" s="4">
        <v>149918</v>
      </c>
      <c r="U1360" s="4">
        <v>2.5</v>
      </c>
      <c r="V1360" s="4">
        <v>2.6</v>
      </c>
      <c r="W1360" s="4">
        <v>0.71399999999999997</v>
      </c>
      <c r="X1360" s="4">
        <v>13.1</v>
      </c>
      <c r="Y1360" s="4"/>
    </row>
    <row r="1361" spans="1:25" x14ac:dyDescent="0.3">
      <c r="A1361" s="4" t="s">
        <v>110</v>
      </c>
      <c r="B1361" s="4">
        <v>2002</v>
      </c>
      <c r="C1361" s="4" t="s">
        <v>23</v>
      </c>
      <c r="D1361" s="4" t="str">
        <f>IF(Table1_2[[#This Row],[Life Span ]]&lt;65,"Low",IF(Table1_2[[#This Row],[Life Span ]]&lt;75,"Medium","High"))</f>
        <v>Low</v>
      </c>
      <c r="E1361" s="4">
        <v>64.7</v>
      </c>
      <c r="F1361" s="4">
        <v>276</v>
      </c>
      <c r="G1361" s="4">
        <f>AVERAGE(Table1_2[[#This Row],[Adult Mortality]],Table1_2[[#This Row],[infant deaths]])</f>
        <v>142</v>
      </c>
      <c r="H1361" s="4">
        <v>8</v>
      </c>
      <c r="I1361" s="4">
        <v>5.99</v>
      </c>
      <c r="J1361" s="4">
        <v>145.1022528</v>
      </c>
      <c r="K1361" s="3">
        <v>95</v>
      </c>
      <c r="L1361" s="4">
        <v>18</v>
      </c>
      <c r="M1361" s="4">
        <v>44.8</v>
      </c>
      <c r="N1361" s="4">
        <v>9</v>
      </c>
      <c r="O1361" s="4">
        <v>95</v>
      </c>
      <c r="P1361" s="4">
        <v>3.61</v>
      </c>
      <c r="Q1361" s="4">
        <v>95</v>
      </c>
      <c r="R1361" s="4">
        <v>0.1</v>
      </c>
      <c r="S1361" s="4">
        <v>1658.3114599999999</v>
      </c>
      <c r="T1361" s="4">
        <v>14858948</v>
      </c>
      <c r="U1361" s="4">
        <v>2.6</v>
      </c>
      <c r="V1361" s="4">
        <v>2.6</v>
      </c>
      <c r="W1361" s="4">
        <v>0.7</v>
      </c>
      <c r="X1361" s="4">
        <v>12.7</v>
      </c>
      <c r="Y1361" s="4"/>
    </row>
    <row r="1362" spans="1:25" x14ac:dyDescent="0.3">
      <c r="A1362" s="4" t="s">
        <v>110</v>
      </c>
      <c r="B1362" s="4">
        <v>2001</v>
      </c>
      <c r="C1362" s="4" t="s">
        <v>23</v>
      </c>
      <c r="D1362" s="4" t="str">
        <f>IF(Table1_2[[#This Row],[Life Span ]]&lt;65,"Low",IF(Table1_2[[#This Row],[Life Span ]]&lt;75,"Medium","High"))</f>
        <v>Low</v>
      </c>
      <c r="E1362" s="4">
        <v>64.400000000000006</v>
      </c>
      <c r="F1362" s="4">
        <v>284</v>
      </c>
      <c r="G1362" s="4">
        <f>AVERAGE(Table1_2[[#This Row],[Adult Mortality]],Table1_2[[#This Row],[infant deaths]])</f>
        <v>146</v>
      </c>
      <c r="H1362" s="4">
        <v>8</v>
      </c>
      <c r="I1362" s="4">
        <v>5.75</v>
      </c>
      <c r="J1362" s="4">
        <v>12.60883976</v>
      </c>
      <c r="K1362" s="3">
        <v>95</v>
      </c>
      <c r="L1362" s="4">
        <v>94</v>
      </c>
      <c r="M1362" s="4">
        <v>44.4</v>
      </c>
      <c r="N1362" s="4">
        <v>10</v>
      </c>
      <c r="O1362" s="4">
        <v>95</v>
      </c>
      <c r="P1362" s="4">
        <v>3.47</v>
      </c>
      <c r="Q1362" s="4">
        <v>95</v>
      </c>
      <c r="R1362" s="4">
        <v>0.1</v>
      </c>
      <c r="S1362" s="4">
        <v>149.926751</v>
      </c>
      <c r="T1362" s="4">
        <v>14858335</v>
      </c>
      <c r="U1362" s="4">
        <v>2.6</v>
      </c>
      <c r="V1362" s="4">
        <v>2.7</v>
      </c>
      <c r="W1362" s="4">
        <v>0.68500000000000005</v>
      </c>
      <c r="X1362" s="4">
        <v>12.3</v>
      </c>
      <c r="Y1362" s="4"/>
    </row>
    <row r="1363" spans="1:25" x14ac:dyDescent="0.3">
      <c r="A1363" s="4" t="s">
        <v>110</v>
      </c>
      <c r="B1363" s="4">
        <v>2000</v>
      </c>
      <c r="C1363" s="4" t="s">
        <v>23</v>
      </c>
      <c r="D1363" s="4" t="str">
        <f>IF(Table1_2[[#This Row],[Life Span ]]&lt;65,"Low",IF(Table1_2[[#This Row],[Life Span ]]&lt;75,"Medium","High"))</f>
        <v>Low</v>
      </c>
      <c r="E1363" s="4">
        <v>63.9</v>
      </c>
      <c r="F1363" s="4">
        <v>292</v>
      </c>
      <c r="G1363" s="4">
        <f>AVERAGE(Table1_2[[#This Row],[Adult Mortality]],Table1_2[[#This Row],[infant deaths]])</f>
        <v>150.5</v>
      </c>
      <c r="H1363" s="4">
        <v>9</v>
      </c>
      <c r="I1363" s="4">
        <v>6</v>
      </c>
      <c r="J1363" s="4">
        <v>112.541157</v>
      </c>
      <c r="K1363" s="3">
        <v>99</v>
      </c>
      <c r="L1363" s="4">
        <v>245</v>
      </c>
      <c r="M1363" s="4">
        <v>43.9</v>
      </c>
      <c r="N1363" s="4">
        <v>10</v>
      </c>
      <c r="O1363" s="4">
        <v>96</v>
      </c>
      <c r="P1363" s="4">
        <v>4.16</v>
      </c>
      <c r="Q1363" s="4">
        <v>97</v>
      </c>
      <c r="R1363" s="4">
        <v>0.1</v>
      </c>
      <c r="S1363" s="4">
        <v>1229.9580000000001</v>
      </c>
      <c r="T1363" s="4">
        <v>14883626</v>
      </c>
      <c r="U1363" s="4">
        <v>2.7</v>
      </c>
      <c r="V1363" s="4">
        <v>2.7</v>
      </c>
      <c r="W1363" s="4">
        <v>0.67600000000000005</v>
      </c>
      <c r="X1363" s="4">
        <v>12.1</v>
      </c>
      <c r="Y1363" s="4"/>
    </row>
    <row r="1364" spans="1:25" x14ac:dyDescent="0.3">
      <c r="A1364" s="4" t="s">
        <v>111</v>
      </c>
      <c r="B1364" s="4">
        <v>2015</v>
      </c>
      <c r="C1364" s="4" t="s">
        <v>23</v>
      </c>
      <c r="D1364" s="4" t="str">
        <f>IF(Table1_2[[#This Row],[Life Span ]]&lt;65,"Low",IF(Table1_2[[#This Row],[Life Span ]]&lt;75,"Medium","High"))</f>
        <v>Low</v>
      </c>
      <c r="E1364" s="4">
        <v>63.4</v>
      </c>
      <c r="F1364" s="4">
        <v>249</v>
      </c>
      <c r="G1364" s="4">
        <f>AVERAGE(Table1_2[[#This Row],[Adult Mortality]],Table1_2[[#This Row],[infant deaths]])</f>
        <v>151.5</v>
      </c>
      <c r="H1364" s="4">
        <v>54</v>
      </c>
      <c r="I1364" s="4">
        <v>0.01</v>
      </c>
      <c r="J1364" s="4">
        <v>0</v>
      </c>
      <c r="K1364" s="3">
        <v>89</v>
      </c>
      <c r="L1364" s="4">
        <v>95</v>
      </c>
      <c r="M1364" s="4">
        <v>22</v>
      </c>
      <c r="N1364" s="4">
        <v>75</v>
      </c>
      <c r="O1364" s="4">
        <v>83</v>
      </c>
      <c r="P1364" s="4">
        <v>4.16</v>
      </c>
      <c r="Q1364" s="4">
        <v>89</v>
      </c>
      <c r="R1364" s="4">
        <v>2.8</v>
      </c>
      <c r="S1364" s="4">
        <v>1349.97144</v>
      </c>
      <c r="T1364" s="4">
        <v>47236259</v>
      </c>
      <c r="U1364" s="4">
        <v>7.8</v>
      </c>
      <c r="V1364" s="4">
        <v>7.6</v>
      </c>
      <c r="W1364" s="4">
        <v>0.55000000000000004</v>
      </c>
      <c r="X1364" s="4">
        <v>11.1</v>
      </c>
      <c r="Y1364" s="4"/>
    </row>
    <row r="1365" spans="1:25" x14ac:dyDescent="0.3">
      <c r="A1365" s="4" t="s">
        <v>111</v>
      </c>
      <c r="B1365" s="4">
        <v>2014</v>
      </c>
      <c r="C1365" s="4" t="s">
        <v>23</v>
      </c>
      <c r="D1365" s="4" t="str">
        <f>IF(Table1_2[[#This Row],[Life Span ]]&lt;65,"Low",IF(Table1_2[[#This Row],[Life Span ]]&lt;75,"Medium","High"))</f>
        <v>Low</v>
      </c>
      <c r="E1365" s="4">
        <v>62.9</v>
      </c>
      <c r="F1365" s="4">
        <v>255</v>
      </c>
      <c r="G1365" s="4">
        <f>AVERAGE(Table1_2[[#This Row],[Adult Mortality]],Table1_2[[#This Row],[infant deaths]])</f>
        <v>155.5</v>
      </c>
      <c r="H1365" s="4">
        <v>56</v>
      </c>
      <c r="I1365" s="4">
        <v>0.01</v>
      </c>
      <c r="J1365" s="4">
        <v>170.9626624</v>
      </c>
      <c r="K1365" s="3">
        <v>92</v>
      </c>
      <c r="L1365" s="4">
        <v>354</v>
      </c>
      <c r="M1365" s="4">
        <v>21.3</v>
      </c>
      <c r="N1365" s="4">
        <v>79</v>
      </c>
      <c r="O1365" s="4">
        <v>93</v>
      </c>
      <c r="P1365" s="4">
        <v>5.72</v>
      </c>
      <c r="Q1365" s="4">
        <v>92</v>
      </c>
      <c r="R1365" s="4">
        <v>2.9</v>
      </c>
      <c r="S1365" s="4">
        <v>1335.6458</v>
      </c>
      <c r="T1365" s="4">
        <v>462425</v>
      </c>
      <c r="U1365" s="4">
        <v>7.8</v>
      </c>
      <c r="V1365" s="4">
        <v>7.7</v>
      </c>
      <c r="W1365" s="4">
        <v>0.54600000000000004</v>
      </c>
      <c r="X1365" s="4">
        <v>11.1</v>
      </c>
      <c r="Y1365" s="4"/>
    </row>
    <row r="1366" spans="1:25" x14ac:dyDescent="0.3">
      <c r="A1366" s="4" t="s">
        <v>111</v>
      </c>
      <c r="B1366" s="4">
        <v>2013</v>
      </c>
      <c r="C1366" s="4" t="s">
        <v>23</v>
      </c>
      <c r="D1366" s="4" t="str">
        <f>IF(Table1_2[[#This Row],[Life Span ]]&lt;65,"Low",IF(Table1_2[[#This Row],[Life Span ]]&lt;75,"Medium","High"))</f>
        <v>Low</v>
      </c>
      <c r="E1366" s="4">
        <v>62.6</v>
      </c>
      <c r="F1366" s="4">
        <v>258</v>
      </c>
      <c r="G1366" s="4">
        <f>AVERAGE(Table1_2[[#This Row],[Adult Mortality]],Table1_2[[#This Row],[infant deaths]])</f>
        <v>158</v>
      </c>
      <c r="H1366" s="4">
        <v>58</v>
      </c>
      <c r="I1366" s="4">
        <v>1.84</v>
      </c>
      <c r="J1366" s="4">
        <v>165.93049769999999</v>
      </c>
      <c r="K1366" s="3">
        <v>93</v>
      </c>
      <c r="L1366" s="4">
        <v>190</v>
      </c>
      <c r="M1366" s="4">
        <v>2.7</v>
      </c>
      <c r="N1366" s="4">
        <v>81</v>
      </c>
      <c r="O1366" s="4">
        <v>94</v>
      </c>
      <c r="P1366" s="4">
        <v>5.57</v>
      </c>
      <c r="Q1366" s="4">
        <v>87</v>
      </c>
      <c r="R1366" s="4">
        <v>3</v>
      </c>
      <c r="S1366" s="4">
        <v>1229.1147980000001</v>
      </c>
      <c r="T1366" s="4">
        <v>44826849</v>
      </c>
      <c r="U1366" s="4">
        <v>7.9</v>
      </c>
      <c r="V1366" s="4">
        <v>7.7</v>
      </c>
      <c r="W1366" s="4">
        <v>0.54100000000000004</v>
      </c>
      <c r="X1366" s="4">
        <v>11.1</v>
      </c>
      <c r="Y1366" s="4"/>
    </row>
    <row r="1367" spans="1:25" x14ac:dyDescent="0.3">
      <c r="A1367" s="4" t="s">
        <v>111</v>
      </c>
      <c r="B1367" s="4">
        <v>2012</v>
      </c>
      <c r="C1367" s="4" t="s">
        <v>23</v>
      </c>
      <c r="D1367" s="4" t="str">
        <f>IF(Table1_2[[#This Row],[Life Span ]]&lt;65,"Low",IF(Table1_2[[#This Row],[Life Span ]]&lt;75,"Medium","High"))</f>
        <v>Low</v>
      </c>
      <c r="E1367" s="4">
        <v>62.1</v>
      </c>
      <c r="F1367" s="4">
        <v>263</v>
      </c>
      <c r="G1367" s="4">
        <f>AVERAGE(Table1_2[[#This Row],[Adult Mortality]],Table1_2[[#This Row],[infant deaths]])</f>
        <v>161</v>
      </c>
      <c r="H1367" s="4">
        <v>59</v>
      </c>
      <c r="I1367" s="4">
        <v>1.81</v>
      </c>
      <c r="J1367" s="4">
        <v>154.22696970000001</v>
      </c>
      <c r="K1367" s="3">
        <v>94</v>
      </c>
      <c r="L1367" s="4">
        <v>0</v>
      </c>
      <c r="M1367" s="4">
        <v>2.1</v>
      </c>
      <c r="N1367" s="4">
        <v>84</v>
      </c>
      <c r="O1367" s="4">
        <v>94</v>
      </c>
      <c r="P1367" s="4">
        <v>5.49</v>
      </c>
      <c r="Q1367" s="4">
        <v>94</v>
      </c>
      <c r="R1367" s="4">
        <v>3</v>
      </c>
      <c r="S1367" s="4">
        <v>1155.2582</v>
      </c>
      <c r="T1367" s="4">
        <v>43646629</v>
      </c>
      <c r="U1367" s="4">
        <v>8</v>
      </c>
      <c r="V1367" s="4">
        <v>7.8</v>
      </c>
      <c r="W1367" s="4">
        <v>0.53600000000000003</v>
      </c>
      <c r="X1367" s="4">
        <v>11.1</v>
      </c>
      <c r="Y1367" s="4"/>
    </row>
    <row r="1368" spans="1:25" x14ac:dyDescent="0.3">
      <c r="A1368" s="4" t="s">
        <v>111</v>
      </c>
      <c r="B1368" s="4">
        <v>2011</v>
      </c>
      <c r="C1368" s="4" t="s">
        <v>23</v>
      </c>
      <c r="D1368" s="4" t="str">
        <f>IF(Table1_2[[#This Row],[Life Span ]]&lt;65,"Low",IF(Table1_2[[#This Row],[Life Span ]]&lt;75,"Medium","High"))</f>
        <v>Low</v>
      </c>
      <c r="E1368" s="4">
        <v>61.2</v>
      </c>
      <c r="F1368" s="4">
        <v>278</v>
      </c>
      <c r="G1368" s="4">
        <f>AVERAGE(Table1_2[[#This Row],[Adult Mortality]],Table1_2[[#This Row],[infant deaths]])</f>
        <v>169</v>
      </c>
      <c r="H1368" s="4">
        <v>60</v>
      </c>
      <c r="I1368" s="4">
        <v>1.8</v>
      </c>
      <c r="J1368" s="4">
        <v>109.7051836</v>
      </c>
      <c r="K1368" s="3">
        <v>96</v>
      </c>
      <c r="L1368" s="4">
        <v>2395</v>
      </c>
      <c r="M1368" s="4">
        <v>19.5</v>
      </c>
      <c r="N1368" s="4">
        <v>86</v>
      </c>
      <c r="O1368" s="4">
        <v>97</v>
      </c>
      <c r="P1368" s="4">
        <v>5.23</v>
      </c>
      <c r="Q1368" s="4">
        <v>96</v>
      </c>
      <c r="R1368" s="4">
        <v>3.4</v>
      </c>
      <c r="S1368" s="4">
        <v>987.44539669999995</v>
      </c>
      <c r="T1368" s="4">
        <v>42486839</v>
      </c>
      <c r="U1368" s="4">
        <v>8.1</v>
      </c>
      <c r="V1368" s="4">
        <v>7.9</v>
      </c>
      <c r="W1368" s="4">
        <v>0.53</v>
      </c>
      <c r="X1368" s="4">
        <v>11.1</v>
      </c>
      <c r="Y1368" s="4"/>
    </row>
    <row r="1369" spans="1:25" x14ac:dyDescent="0.3">
      <c r="A1369" s="4" t="s">
        <v>111</v>
      </c>
      <c r="B1369" s="4">
        <v>2010</v>
      </c>
      <c r="C1369" s="4" t="s">
        <v>23</v>
      </c>
      <c r="D1369" s="4" t="str">
        <f>IF(Table1_2[[#This Row],[Life Span ]]&lt;65,"Low",IF(Table1_2[[#This Row],[Life Span ]]&lt;75,"Medium","High"))</f>
        <v>Low</v>
      </c>
      <c r="E1369" s="4">
        <v>63</v>
      </c>
      <c r="F1369" s="4">
        <v>294</v>
      </c>
      <c r="G1369" s="4">
        <f>AVERAGE(Table1_2[[#This Row],[Adult Mortality]],Table1_2[[#This Row],[infant deaths]])</f>
        <v>177.5</v>
      </c>
      <c r="H1369" s="4">
        <v>61</v>
      </c>
      <c r="I1369" s="4">
        <v>1.73</v>
      </c>
      <c r="J1369" s="4">
        <v>56.58984221</v>
      </c>
      <c r="K1369" s="3">
        <v>9</v>
      </c>
      <c r="L1369" s="4">
        <v>95</v>
      </c>
      <c r="M1369" s="4">
        <v>18.899999999999999</v>
      </c>
      <c r="N1369" s="4">
        <v>89</v>
      </c>
      <c r="O1369" s="4">
        <v>9</v>
      </c>
      <c r="P1369" s="4">
        <v>3.97</v>
      </c>
      <c r="Q1369" s="4">
        <v>9</v>
      </c>
      <c r="R1369" s="4">
        <v>4.3</v>
      </c>
      <c r="S1369" s="4">
        <v>967.34772999999996</v>
      </c>
      <c r="T1369" s="4">
        <v>4135152</v>
      </c>
      <c r="U1369" s="4">
        <v>8.1999999999999993</v>
      </c>
      <c r="V1369" s="4">
        <v>8</v>
      </c>
      <c r="W1369" s="4">
        <v>0.52300000000000002</v>
      </c>
      <c r="X1369" s="4">
        <v>11.1</v>
      </c>
      <c r="Y1369" s="4"/>
    </row>
    <row r="1370" spans="1:25" x14ac:dyDescent="0.3">
      <c r="A1370" s="4" t="s">
        <v>111</v>
      </c>
      <c r="B1370" s="4">
        <v>2009</v>
      </c>
      <c r="C1370" s="4" t="s">
        <v>23</v>
      </c>
      <c r="D1370" s="4" t="str">
        <f>IF(Table1_2[[#This Row],[Life Span ]]&lt;65,"Low",IF(Table1_2[[#This Row],[Life Span ]]&lt;75,"Medium","High"))</f>
        <v>Low</v>
      </c>
      <c r="E1370" s="4">
        <v>59.1</v>
      </c>
      <c r="F1370" s="4">
        <v>317</v>
      </c>
      <c r="G1370" s="4">
        <f>AVERAGE(Table1_2[[#This Row],[Adult Mortality]],Table1_2[[#This Row],[infant deaths]])</f>
        <v>189.5</v>
      </c>
      <c r="H1370" s="4">
        <v>62</v>
      </c>
      <c r="I1370" s="4">
        <v>1.86</v>
      </c>
      <c r="J1370" s="4">
        <v>7.1468514040000004</v>
      </c>
      <c r="K1370" s="3">
        <v>88</v>
      </c>
      <c r="L1370" s="4">
        <v>1218</v>
      </c>
      <c r="M1370" s="4">
        <v>18.399999999999999</v>
      </c>
      <c r="N1370" s="4">
        <v>91</v>
      </c>
      <c r="O1370" s="4">
        <v>89</v>
      </c>
      <c r="P1370" s="4">
        <v>4.17</v>
      </c>
      <c r="Q1370" s="4">
        <v>88</v>
      </c>
      <c r="R1370" s="4">
        <v>5</v>
      </c>
      <c r="S1370" s="4">
        <v>92.816252000000006</v>
      </c>
      <c r="T1370" s="4">
        <v>423724</v>
      </c>
      <c r="U1370" s="4">
        <v>8.1999999999999993</v>
      </c>
      <c r="V1370" s="4">
        <v>8.1</v>
      </c>
      <c r="W1370" s="4">
        <v>0.51400000000000001</v>
      </c>
      <c r="X1370" s="4">
        <v>10.7</v>
      </c>
      <c r="Y1370" s="4"/>
    </row>
    <row r="1371" spans="1:25" x14ac:dyDescent="0.3">
      <c r="A1371" s="4" t="s">
        <v>111</v>
      </c>
      <c r="B1371" s="4">
        <v>2008</v>
      </c>
      <c r="C1371" s="4" t="s">
        <v>23</v>
      </c>
      <c r="D1371" s="4" t="str">
        <f>IF(Table1_2[[#This Row],[Life Span ]]&lt;65,"Low",IF(Table1_2[[#This Row],[Life Span ]]&lt;75,"Medium","High"))</f>
        <v>Low</v>
      </c>
      <c r="E1371" s="4">
        <v>57.9</v>
      </c>
      <c r="F1371" s="4">
        <v>339</v>
      </c>
      <c r="G1371" s="4">
        <f>AVERAGE(Table1_2[[#This Row],[Adult Mortality]],Table1_2[[#This Row],[infant deaths]])</f>
        <v>201.5</v>
      </c>
      <c r="H1371" s="4">
        <v>64</v>
      </c>
      <c r="I1371" s="4">
        <v>1.71</v>
      </c>
      <c r="J1371" s="4">
        <v>60.515350599999998</v>
      </c>
      <c r="K1371" s="3">
        <v>88</v>
      </c>
      <c r="L1371" s="4">
        <v>1282</v>
      </c>
      <c r="M1371" s="4">
        <v>17.899999999999999</v>
      </c>
      <c r="N1371" s="4">
        <v>95</v>
      </c>
      <c r="O1371" s="4">
        <v>88</v>
      </c>
      <c r="P1371" s="4">
        <v>3.9</v>
      </c>
      <c r="Q1371" s="4">
        <v>88</v>
      </c>
      <c r="R1371" s="4">
        <v>6.4</v>
      </c>
      <c r="S1371" s="4">
        <v>916.89925149999999</v>
      </c>
      <c r="T1371" s="4">
        <v>39148416</v>
      </c>
      <c r="U1371" s="4">
        <v>8.3000000000000007</v>
      </c>
      <c r="V1371" s="4">
        <v>8.1999999999999993</v>
      </c>
      <c r="W1371" s="4">
        <v>0.50600000000000001</v>
      </c>
      <c r="X1371" s="4">
        <v>10.4</v>
      </c>
      <c r="Y1371" s="4"/>
    </row>
    <row r="1372" spans="1:25" x14ac:dyDescent="0.3">
      <c r="A1372" s="4" t="s">
        <v>111</v>
      </c>
      <c r="B1372" s="4">
        <v>2007</v>
      </c>
      <c r="C1372" s="4" t="s">
        <v>23</v>
      </c>
      <c r="D1372" s="4" t="str">
        <f>IF(Table1_2[[#This Row],[Life Span ]]&lt;65,"Low",IF(Table1_2[[#This Row],[Life Span ]]&lt;75,"Medium","High"))</f>
        <v>Low</v>
      </c>
      <c r="E1372" s="4">
        <v>56.8</v>
      </c>
      <c r="F1372" s="4">
        <v>356</v>
      </c>
      <c r="G1372" s="4">
        <f>AVERAGE(Table1_2[[#This Row],[Adult Mortality]],Table1_2[[#This Row],[infant deaths]])</f>
        <v>211</v>
      </c>
      <c r="H1372" s="4">
        <v>66</v>
      </c>
      <c r="I1372" s="4">
        <v>1.97</v>
      </c>
      <c r="J1372" s="4">
        <v>59.833613640000003</v>
      </c>
      <c r="K1372" s="3">
        <v>81</v>
      </c>
      <c r="L1372" s="4">
        <v>1516</v>
      </c>
      <c r="M1372" s="4">
        <v>17.3</v>
      </c>
      <c r="N1372" s="4">
        <v>100</v>
      </c>
      <c r="O1372" s="4">
        <v>76</v>
      </c>
      <c r="P1372" s="4">
        <v>4.8</v>
      </c>
      <c r="Q1372" s="4">
        <v>81</v>
      </c>
      <c r="R1372" s="4">
        <v>9.1</v>
      </c>
      <c r="S1372" s="4">
        <v>839.18111699999997</v>
      </c>
      <c r="T1372" s="4">
        <v>388599</v>
      </c>
      <c r="U1372" s="4">
        <v>8.4</v>
      </c>
      <c r="V1372" s="4">
        <v>8.3000000000000007</v>
      </c>
      <c r="W1372" s="4">
        <v>0.49399999999999999</v>
      </c>
      <c r="X1372" s="4">
        <v>10.1</v>
      </c>
      <c r="Y1372" s="4"/>
    </row>
    <row r="1373" spans="1:25" x14ac:dyDescent="0.3">
      <c r="A1373" s="4" t="s">
        <v>111</v>
      </c>
      <c r="B1373" s="4">
        <v>2006</v>
      </c>
      <c r="C1373" s="4" t="s">
        <v>23</v>
      </c>
      <c r="D1373" s="4" t="str">
        <f>IF(Table1_2[[#This Row],[Life Span ]]&lt;65,"Low",IF(Table1_2[[#This Row],[Life Span ]]&lt;75,"Medium","High"))</f>
        <v>Low</v>
      </c>
      <c r="E1373" s="4">
        <v>55.3</v>
      </c>
      <c r="F1373" s="4">
        <v>388</v>
      </c>
      <c r="G1373" s="4">
        <f>AVERAGE(Table1_2[[#This Row],[Adult Mortality]],Table1_2[[#This Row],[infant deaths]])</f>
        <v>228</v>
      </c>
      <c r="H1373" s="4">
        <v>68</v>
      </c>
      <c r="I1373" s="4">
        <v>1.76</v>
      </c>
      <c r="J1373" s="4">
        <v>52.603854290000001</v>
      </c>
      <c r="K1373" s="3">
        <v>8</v>
      </c>
      <c r="L1373" s="4">
        <v>1847</v>
      </c>
      <c r="M1373" s="4">
        <v>16.899999999999999</v>
      </c>
      <c r="N1373" s="4">
        <v>104</v>
      </c>
      <c r="O1373" s="4">
        <v>77</v>
      </c>
      <c r="P1373" s="4">
        <v>4.24</v>
      </c>
      <c r="Q1373" s="4">
        <v>8</v>
      </c>
      <c r="R1373" s="4">
        <v>10.3</v>
      </c>
      <c r="S1373" s="4">
        <v>697.66385000000002</v>
      </c>
      <c r="T1373" s="4">
        <v>37525</v>
      </c>
      <c r="U1373" s="4">
        <v>8.5</v>
      </c>
      <c r="V1373" s="4">
        <v>8.4</v>
      </c>
      <c r="W1373" s="4">
        <v>0.48299999999999998</v>
      </c>
      <c r="X1373" s="4">
        <v>9.6999999999999993</v>
      </c>
      <c r="Y1373" s="4"/>
    </row>
    <row r="1374" spans="1:25" x14ac:dyDescent="0.3">
      <c r="A1374" s="4" t="s">
        <v>111</v>
      </c>
      <c r="B1374" s="4">
        <v>2005</v>
      </c>
      <c r="C1374" s="4" t="s">
        <v>23</v>
      </c>
      <c r="D1374" s="4" t="str">
        <f>IF(Table1_2[[#This Row],[Life Span ]]&lt;65,"Low",IF(Table1_2[[#This Row],[Life Span ]]&lt;75,"Medium","High"))</f>
        <v>Low</v>
      </c>
      <c r="E1374" s="4">
        <v>54.1</v>
      </c>
      <c r="F1374" s="4">
        <v>412</v>
      </c>
      <c r="G1374" s="4">
        <f>AVERAGE(Table1_2[[#This Row],[Adult Mortality]],Table1_2[[#This Row],[infant deaths]])</f>
        <v>241</v>
      </c>
      <c r="H1374" s="4">
        <v>70</v>
      </c>
      <c r="I1374" s="4">
        <v>1.82</v>
      </c>
      <c r="J1374" s="4">
        <v>39.556775020000003</v>
      </c>
      <c r="K1374" s="3">
        <v>76</v>
      </c>
      <c r="L1374" s="4">
        <v>153</v>
      </c>
      <c r="M1374" s="4">
        <v>16.399999999999999</v>
      </c>
      <c r="N1374" s="4">
        <v>108</v>
      </c>
      <c r="O1374" s="4">
        <v>7</v>
      </c>
      <c r="P1374" s="4">
        <v>4.3600000000000003</v>
      </c>
      <c r="Q1374" s="4">
        <v>76</v>
      </c>
      <c r="R1374" s="4">
        <v>11.6</v>
      </c>
      <c r="S1374" s="4">
        <v>519.79993460000003</v>
      </c>
      <c r="T1374" s="4">
        <v>3648288</v>
      </c>
      <c r="U1374" s="4">
        <v>8.6</v>
      </c>
      <c r="V1374" s="4">
        <v>8.5</v>
      </c>
      <c r="W1374" s="4">
        <v>0.47399999999999998</v>
      </c>
      <c r="X1374" s="4">
        <v>9.6</v>
      </c>
      <c r="Y1374" s="4"/>
    </row>
    <row r="1375" spans="1:25" x14ac:dyDescent="0.3">
      <c r="A1375" s="4" t="s">
        <v>111</v>
      </c>
      <c r="B1375" s="4">
        <v>2004</v>
      </c>
      <c r="C1375" s="4" t="s">
        <v>23</v>
      </c>
      <c r="D1375" s="4" t="str">
        <f>IF(Table1_2[[#This Row],[Life Span ]]&lt;65,"Low",IF(Table1_2[[#This Row],[Life Span ]]&lt;75,"Medium","High"))</f>
        <v>Low</v>
      </c>
      <c r="E1375" s="4">
        <v>53</v>
      </c>
      <c r="F1375" s="4">
        <v>432</v>
      </c>
      <c r="G1375" s="4">
        <f>AVERAGE(Table1_2[[#This Row],[Adult Mortality]],Table1_2[[#This Row],[infant deaths]])</f>
        <v>252</v>
      </c>
      <c r="H1375" s="4">
        <v>72</v>
      </c>
      <c r="I1375" s="4">
        <v>1.43</v>
      </c>
      <c r="J1375" s="4">
        <v>36.297752490000001</v>
      </c>
      <c r="K1375" s="3">
        <v>73</v>
      </c>
      <c r="L1375" s="4">
        <v>20</v>
      </c>
      <c r="M1375" s="4">
        <v>15.9</v>
      </c>
      <c r="N1375" s="4">
        <v>112</v>
      </c>
      <c r="O1375" s="4">
        <v>73</v>
      </c>
      <c r="P1375" s="4">
        <v>4.29</v>
      </c>
      <c r="Q1375" s="4">
        <v>73</v>
      </c>
      <c r="R1375" s="4">
        <v>13.2</v>
      </c>
      <c r="S1375" s="4">
        <v>458.88435509999999</v>
      </c>
      <c r="T1375" s="4">
        <v>3574931</v>
      </c>
      <c r="U1375" s="4">
        <v>8.6999999999999993</v>
      </c>
      <c r="V1375" s="4">
        <v>8.6</v>
      </c>
      <c r="W1375" s="4">
        <v>0.46100000000000002</v>
      </c>
      <c r="X1375" s="4">
        <v>8.9</v>
      </c>
      <c r="Y1375" s="4"/>
    </row>
    <row r="1376" spans="1:25" x14ac:dyDescent="0.3">
      <c r="A1376" s="4" t="s">
        <v>111</v>
      </c>
      <c r="B1376" s="4">
        <v>2003</v>
      </c>
      <c r="C1376" s="4" t="s">
        <v>23</v>
      </c>
      <c r="D1376" s="4" t="str">
        <f>IF(Table1_2[[#This Row],[Life Span ]]&lt;65,"Low",IF(Table1_2[[#This Row],[Life Span ]]&lt;75,"Medium","High"))</f>
        <v>Low</v>
      </c>
      <c r="E1376" s="4">
        <v>52.4</v>
      </c>
      <c r="F1376" s="4">
        <v>437</v>
      </c>
      <c r="G1376" s="4">
        <f>AVERAGE(Table1_2[[#This Row],[Adult Mortality]],Table1_2[[#This Row],[infant deaths]])</f>
        <v>255.5</v>
      </c>
      <c r="H1376" s="4">
        <v>74</v>
      </c>
      <c r="I1376" s="4">
        <v>1.49</v>
      </c>
      <c r="J1376" s="4">
        <v>35.852046680000001</v>
      </c>
      <c r="K1376" s="3">
        <v>73</v>
      </c>
      <c r="L1376" s="4">
        <v>65</v>
      </c>
      <c r="M1376" s="4">
        <v>15.5</v>
      </c>
      <c r="N1376" s="4">
        <v>115</v>
      </c>
      <c r="O1376" s="4">
        <v>75</v>
      </c>
      <c r="P1376" s="4">
        <v>4.45</v>
      </c>
      <c r="Q1376" s="4">
        <v>73</v>
      </c>
      <c r="R1376" s="4">
        <v>14.5</v>
      </c>
      <c r="S1376" s="4">
        <v>436.68753570000001</v>
      </c>
      <c r="T1376" s="4">
        <v>3413852</v>
      </c>
      <c r="U1376" s="4">
        <v>8.8000000000000007</v>
      </c>
      <c r="V1376" s="4">
        <v>8.8000000000000007</v>
      </c>
      <c r="W1376" s="4">
        <v>0.45</v>
      </c>
      <c r="X1376" s="4">
        <v>8.1999999999999993</v>
      </c>
      <c r="Y1376" s="4"/>
    </row>
    <row r="1377" spans="1:25" x14ac:dyDescent="0.3">
      <c r="A1377" s="4" t="s">
        <v>111</v>
      </c>
      <c r="B1377" s="4">
        <v>2002</v>
      </c>
      <c r="C1377" s="4" t="s">
        <v>23</v>
      </c>
      <c r="D1377" s="4" t="str">
        <f>IF(Table1_2[[#This Row],[Life Span ]]&lt;65,"Low",IF(Table1_2[[#This Row],[Life Span ]]&lt;75,"Medium","High"))</f>
        <v>Low</v>
      </c>
      <c r="E1377" s="4">
        <v>52.1</v>
      </c>
      <c r="F1377" s="4">
        <v>437</v>
      </c>
      <c r="G1377" s="4">
        <f>AVERAGE(Table1_2[[#This Row],[Adult Mortality]],Table1_2[[#This Row],[infant deaths]])</f>
        <v>256.5</v>
      </c>
      <c r="H1377" s="4">
        <v>76</v>
      </c>
      <c r="I1377" s="4">
        <v>1.66</v>
      </c>
      <c r="J1377" s="4">
        <v>32.736741340000002</v>
      </c>
      <c r="K1377" s="3">
        <v>84</v>
      </c>
      <c r="L1377" s="4">
        <v>766</v>
      </c>
      <c r="M1377" s="4">
        <v>15.1</v>
      </c>
      <c r="N1377" s="4">
        <v>118</v>
      </c>
      <c r="O1377" s="4">
        <v>83</v>
      </c>
      <c r="P1377" s="4">
        <v>4.54</v>
      </c>
      <c r="Q1377" s="4">
        <v>84</v>
      </c>
      <c r="R1377" s="4">
        <v>15.7</v>
      </c>
      <c r="S1377" s="4">
        <v>395.84935109999998</v>
      </c>
      <c r="T1377" s="4">
        <v>332149</v>
      </c>
      <c r="U1377" s="4">
        <v>8.9</v>
      </c>
      <c r="V1377" s="4">
        <v>8.9</v>
      </c>
      <c r="W1377" s="4">
        <v>0.45100000000000001</v>
      </c>
      <c r="X1377" s="4">
        <v>8.5</v>
      </c>
      <c r="Y1377" s="4"/>
    </row>
    <row r="1378" spans="1:25" x14ac:dyDescent="0.3">
      <c r="A1378" s="4" t="s">
        <v>111</v>
      </c>
      <c r="B1378" s="4">
        <v>2001</v>
      </c>
      <c r="C1378" s="4" t="s">
        <v>23</v>
      </c>
      <c r="D1378" s="4" t="str">
        <f>IF(Table1_2[[#This Row],[Life Span ]]&lt;65,"Low",IF(Table1_2[[#This Row],[Life Span ]]&lt;75,"Medium","High"))</f>
        <v>Low</v>
      </c>
      <c r="E1378" s="4">
        <v>51.9</v>
      </c>
      <c r="F1378" s="4">
        <v>434</v>
      </c>
      <c r="G1378" s="4">
        <f>AVERAGE(Table1_2[[#This Row],[Adult Mortality]],Table1_2[[#This Row],[infant deaths]])</f>
        <v>255.5</v>
      </c>
      <c r="H1378" s="4">
        <v>77</v>
      </c>
      <c r="I1378" s="4">
        <v>1.63</v>
      </c>
      <c r="J1378" s="4">
        <v>3.847602867</v>
      </c>
      <c r="K1378" s="3">
        <v>84</v>
      </c>
      <c r="L1378" s="4">
        <v>11304</v>
      </c>
      <c r="M1378" s="4">
        <v>14.7</v>
      </c>
      <c r="N1378" s="4">
        <v>120</v>
      </c>
      <c r="O1378" s="4">
        <v>77</v>
      </c>
      <c r="P1378" s="4">
        <v>4.62</v>
      </c>
      <c r="Q1378" s="4">
        <v>8</v>
      </c>
      <c r="R1378" s="4">
        <v>16.899999999999999</v>
      </c>
      <c r="S1378" s="4">
        <v>41.776361199999997</v>
      </c>
      <c r="T1378" s="4">
        <v>32321482</v>
      </c>
      <c r="U1378" s="4">
        <v>9</v>
      </c>
      <c r="V1378" s="4">
        <v>9</v>
      </c>
      <c r="W1378" s="4">
        <v>0.44700000000000001</v>
      </c>
      <c r="X1378" s="4">
        <v>8.4</v>
      </c>
      <c r="Y1378" s="4"/>
    </row>
    <row r="1379" spans="1:25" x14ac:dyDescent="0.3">
      <c r="A1379" s="4" t="s">
        <v>111</v>
      </c>
      <c r="B1379" s="4">
        <v>2000</v>
      </c>
      <c r="C1379" s="4" t="s">
        <v>23</v>
      </c>
      <c r="D1379" s="4" t="str">
        <f>IF(Table1_2[[#This Row],[Life Span ]]&lt;65,"Low",IF(Table1_2[[#This Row],[Life Span ]]&lt;75,"Medium","High"))</f>
        <v>Low</v>
      </c>
      <c r="E1379" s="4">
        <v>51.9</v>
      </c>
      <c r="F1379" s="4">
        <v>428</v>
      </c>
      <c r="G1379" s="4">
        <f>AVERAGE(Table1_2[[#This Row],[Adult Mortality]],Table1_2[[#This Row],[infant deaths]])</f>
        <v>252.5</v>
      </c>
      <c r="H1379" s="4">
        <v>77</v>
      </c>
      <c r="I1379" s="4">
        <v>1.51</v>
      </c>
      <c r="J1379" s="4">
        <v>0.68168555500000005</v>
      </c>
      <c r="K1379" s="3">
        <v>84</v>
      </c>
      <c r="L1379" s="4">
        <v>21002</v>
      </c>
      <c r="M1379" s="4">
        <v>14.4</v>
      </c>
      <c r="N1379" s="4">
        <v>121</v>
      </c>
      <c r="O1379" s="4">
        <v>8</v>
      </c>
      <c r="P1379" s="4">
        <v>4.68</v>
      </c>
      <c r="Q1379" s="4">
        <v>82</v>
      </c>
      <c r="R1379" s="4">
        <v>18.100000000000001</v>
      </c>
      <c r="S1379" s="4">
        <v>43.979713199999999</v>
      </c>
      <c r="T1379" s="4">
        <v>3145483</v>
      </c>
      <c r="U1379" s="4">
        <v>9.1999999999999993</v>
      </c>
      <c r="V1379" s="4">
        <v>9.1</v>
      </c>
      <c r="W1379" s="4">
        <v>0.44800000000000001</v>
      </c>
      <c r="X1379" s="4">
        <v>8.4</v>
      </c>
      <c r="Y1379" s="4"/>
    </row>
    <row r="1380" spans="1:25" x14ac:dyDescent="0.3">
      <c r="A1380" s="4" t="s">
        <v>112</v>
      </c>
      <c r="B1380" s="4">
        <v>2015</v>
      </c>
      <c r="C1380" s="4" t="s">
        <v>23</v>
      </c>
      <c r="D1380" s="4" t="str">
        <f>IF(Table1_2[[#This Row],[Life Span ]]&lt;65,"Low",IF(Table1_2[[#This Row],[Life Span ]]&lt;75,"Medium","High"))</f>
        <v>Medium</v>
      </c>
      <c r="E1380" s="4">
        <v>66.3</v>
      </c>
      <c r="F1380" s="4">
        <v>198</v>
      </c>
      <c r="G1380" s="4">
        <f>AVERAGE(Table1_2[[#This Row],[Adult Mortality]],Table1_2[[#This Row],[infant deaths]])</f>
        <v>99</v>
      </c>
      <c r="H1380" s="4">
        <v>0</v>
      </c>
      <c r="I1380" s="4">
        <v>0.01</v>
      </c>
      <c r="J1380" s="4">
        <v>0</v>
      </c>
      <c r="K1380" s="3">
        <v>82</v>
      </c>
      <c r="L1380" s="4">
        <v>0</v>
      </c>
      <c r="M1380" s="4">
        <v>77.599999999999994</v>
      </c>
      <c r="N1380" s="4">
        <v>0</v>
      </c>
      <c r="O1380" s="4">
        <v>8</v>
      </c>
      <c r="P1380" s="4">
        <v>4.68</v>
      </c>
      <c r="Q1380" s="4">
        <v>78</v>
      </c>
      <c r="R1380" s="4">
        <v>0.1</v>
      </c>
      <c r="S1380" s="4">
        <v>1424.4836110000001</v>
      </c>
      <c r="T1380" s="4">
        <v>11247</v>
      </c>
      <c r="U1380" s="4">
        <v>0.1</v>
      </c>
      <c r="V1380" s="4">
        <v>0.1</v>
      </c>
      <c r="W1380" s="4">
        <v>0.58599999999999997</v>
      </c>
      <c r="X1380" s="4">
        <v>11.9</v>
      </c>
      <c r="Y1380" s="4"/>
    </row>
    <row r="1381" spans="1:25" x14ac:dyDescent="0.3">
      <c r="A1381" s="4" t="s">
        <v>112</v>
      </c>
      <c r="B1381" s="4">
        <v>2014</v>
      </c>
      <c r="C1381" s="4" t="s">
        <v>23</v>
      </c>
      <c r="D1381" s="4" t="str">
        <f>IF(Table1_2[[#This Row],[Life Span ]]&lt;65,"Low",IF(Table1_2[[#This Row],[Life Span ]]&lt;75,"Medium","High"))</f>
        <v>Medium</v>
      </c>
      <c r="E1381" s="4">
        <v>66.099999999999994</v>
      </c>
      <c r="F1381" s="4">
        <v>2</v>
      </c>
      <c r="G1381" s="4">
        <f>AVERAGE(Table1_2[[#This Row],[Adult Mortality]],Table1_2[[#This Row],[infant deaths]])</f>
        <v>1</v>
      </c>
      <c r="H1381" s="4">
        <v>0</v>
      </c>
      <c r="I1381" s="4">
        <v>0.01</v>
      </c>
      <c r="J1381" s="4">
        <v>97.871933189999993</v>
      </c>
      <c r="K1381" s="3">
        <v>75</v>
      </c>
      <c r="L1381" s="4">
        <v>0</v>
      </c>
      <c r="M1381" s="4">
        <v>77.099999999999994</v>
      </c>
      <c r="N1381" s="4">
        <v>0</v>
      </c>
      <c r="O1381" s="4">
        <v>79</v>
      </c>
      <c r="P1381" s="4">
        <v>1.21</v>
      </c>
      <c r="Q1381" s="4">
        <v>75</v>
      </c>
      <c r="R1381" s="4">
        <v>0.1</v>
      </c>
      <c r="S1381" s="4">
        <v>1684.5427400000001</v>
      </c>
      <c r="T1381" s="4">
        <v>11458</v>
      </c>
      <c r="U1381" s="4">
        <v>0.1</v>
      </c>
      <c r="V1381" s="4">
        <v>0.1</v>
      </c>
      <c r="W1381" s="4">
        <v>0.59699999999999998</v>
      </c>
      <c r="X1381" s="4">
        <v>11.9</v>
      </c>
      <c r="Y1381" s="4"/>
    </row>
    <row r="1382" spans="1:25" x14ac:dyDescent="0.3">
      <c r="A1382" s="4" t="s">
        <v>112</v>
      </c>
      <c r="B1382" s="4">
        <v>2013</v>
      </c>
      <c r="C1382" s="4" t="s">
        <v>23</v>
      </c>
      <c r="D1382" s="4" t="str">
        <f>IF(Table1_2[[#This Row],[Life Span ]]&lt;65,"Low",IF(Table1_2[[#This Row],[Life Span ]]&lt;75,"Medium","High"))</f>
        <v>Medium</v>
      </c>
      <c r="E1382" s="4">
        <v>65.8</v>
      </c>
      <c r="F1382" s="4">
        <v>22</v>
      </c>
      <c r="G1382" s="4">
        <f>AVERAGE(Table1_2[[#This Row],[Adult Mortality]],Table1_2[[#This Row],[infant deaths]])</f>
        <v>11</v>
      </c>
      <c r="H1382" s="4">
        <v>0</v>
      </c>
      <c r="I1382" s="4">
        <v>0.01</v>
      </c>
      <c r="J1382" s="4">
        <v>137.25919429999999</v>
      </c>
      <c r="K1382" s="3">
        <v>95</v>
      </c>
      <c r="L1382" s="4">
        <v>0</v>
      </c>
      <c r="M1382" s="4">
        <v>76.7</v>
      </c>
      <c r="N1382" s="4">
        <v>0</v>
      </c>
      <c r="O1382" s="4">
        <v>91</v>
      </c>
      <c r="P1382" s="4">
        <v>1.1499999999999999</v>
      </c>
      <c r="Q1382" s="4">
        <v>95</v>
      </c>
      <c r="R1382" s="4">
        <v>0.1</v>
      </c>
      <c r="S1382" s="4">
        <v>1724.3617369999999</v>
      </c>
      <c r="T1382" s="4">
        <v>18535</v>
      </c>
      <c r="U1382" s="4">
        <v>0.1</v>
      </c>
      <c r="V1382" s="4">
        <v>0.1</v>
      </c>
      <c r="W1382" s="4">
        <v>0.58899999999999997</v>
      </c>
      <c r="X1382" s="4">
        <v>11.9</v>
      </c>
      <c r="Y1382" s="4"/>
    </row>
    <row r="1383" spans="1:25" x14ac:dyDescent="0.3">
      <c r="A1383" s="4" t="s">
        <v>112</v>
      </c>
      <c r="B1383" s="4">
        <v>2012</v>
      </c>
      <c r="C1383" s="4" t="s">
        <v>23</v>
      </c>
      <c r="D1383" s="4" t="str">
        <f>IF(Table1_2[[#This Row],[Life Span ]]&lt;65,"Low",IF(Table1_2[[#This Row],[Life Span ]]&lt;75,"Medium","High"))</f>
        <v>Medium</v>
      </c>
      <c r="E1383" s="4">
        <v>65.7</v>
      </c>
      <c r="F1383" s="4">
        <v>24</v>
      </c>
      <c r="G1383" s="4">
        <f>AVERAGE(Table1_2[[#This Row],[Adult Mortality]],Table1_2[[#This Row],[infant deaths]])</f>
        <v>12</v>
      </c>
      <c r="H1383" s="4">
        <v>0</v>
      </c>
      <c r="I1383" s="4">
        <v>0.01</v>
      </c>
      <c r="J1383" s="4">
        <v>147.45497549999999</v>
      </c>
      <c r="K1383" s="3">
        <v>94</v>
      </c>
      <c r="L1383" s="4">
        <v>0</v>
      </c>
      <c r="M1383" s="4">
        <v>76.2</v>
      </c>
      <c r="N1383" s="4">
        <v>0</v>
      </c>
      <c r="O1383" s="4">
        <v>92</v>
      </c>
      <c r="P1383" s="4">
        <v>1.37</v>
      </c>
      <c r="Q1383" s="4">
        <v>94</v>
      </c>
      <c r="R1383" s="4">
        <v>0.1</v>
      </c>
      <c r="S1383" s="4">
        <v>1763.8154970000001</v>
      </c>
      <c r="T1383" s="4">
        <v>16613</v>
      </c>
      <c r="U1383" s="4">
        <v>0.1</v>
      </c>
      <c r="V1383" s="4">
        <v>0.1</v>
      </c>
      <c r="W1383" s="4">
        <v>0.58099999999999996</v>
      </c>
      <c r="X1383" s="4">
        <v>11.9</v>
      </c>
      <c r="Y1383" s="4"/>
    </row>
    <row r="1384" spans="1:25" x14ac:dyDescent="0.3">
      <c r="A1384" s="4" t="s">
        <v>112</v>
      </c>
      <c r="B1384" s="4">
        <v>2011</v>
      </c>
      <c r="C1384" s="4" t="s">
        <v>23</v>
      </c>
      <c r="D1384" s="4" t="str">
        <f>IF(Table1_2[[#This Row],[Life Span ]]&lt;65,"Low",IF(Table1_2[[#This Row],[Life Span ]]&lt;75,"Medium","High"))</f>
        <v>Medium</v>
      </c>
      <c r="E1384" s="4">
        <v>65.5</v>
      </c>
      <c r="F1384" s="4">
        <v>26</v>
      </c>
      <c r="G1384" s="4">
        <f>AVERAGE(Table1_2[[#This Row],[Adult Mortality]],Table1_2[[#This Row],[infant deaths]])</f>
        <v>13</v>
      </c>
      <c r="H1384" s="4">
        <v>0</v>
      </c>
      <c r="I1384" s="4">
        <v>0.53</v>
      </c>
      <c r="J1384" s="4">
        <v>30.467038989999999</v>
      </c>
      <c r="K1384" s="3">
        <v>95</v>
      </c>
      <c r="L1384" s="4">
        <v>0</v>
      </c>
      <c r="M1384" s="4">
        <v>75.7</v>
      </c>
      <c r="N1384" s="4">
        <v>0</v>
      </c>
      <c r="O1384" s="4">
        <v>95</v>
      </c>
      <c r="P1384" s="4">
        <v>1.42</v>
      </c>
      <c r="Q1384" s="4">
        <v>99</v>
      </c>
      <c r="R1384" s="4">
        <v>0.1</v>
      </c>
      <c r="S1384" s="4">
        <v>1692.6132769999999</v>
      </c>
      <c r="T1384" s="4">
        <v>14656</v>
      </c>
      <c r="U1384" s="4">
        <v>0.1</v>
      </c>
      <c r="V1384" s="4">
        <v>0.1</v>
      </c>
      <c r="W1384" s="4">
        <v>0.58499999999999996</v>
      </c>
      <c r="X1384" s="4">
        <v>11.9</v>
      </c>
      <c r="Y1384" s="4"/>
    </row>
    <row r="1385" spans="1:25" x14ac:dyDescent="0.3">
      <c r="A1385" s="4" t="s">
        <v>112</v>
      </c>
      <c r="B1385" s="4">
        <v>2010</v>
      </c>
      <c r="C1385" s="4" t="s">
        <v>23</v>
      </c>
      <c r="D1385" s="4" t="str">
        <f>IF(Table1_2[[#This Row],[Life Span ]]&lt;65,"Low",IF(Table1_2[[#This Row],[Life Span ]]&lt;75,"Medium","High"))</f>
        <v>Medium</v>
      </c>
      <c r="E1385" s="4">
        <v>65.3</v>
      </c>
      <c r="F1385" s="4">
        <v>27</v>
      </c>
      <c r="G1385" s="4">
        <f>AVERAGE(Table1_2[[#This Row],[Adult Mortality]],Table1_2[[#This Row],[infant deaths]])</f>
        <v>13.5</v>
      </c>
      <c r="H1385" s="4">
        <v>0</v>
      </c>
      <c r="I1385" s="4">
        <v>0.48</v>
      </c>
      <c r="J1385" s="4">
        <v>18.21661422</v>
      </c>
      <c r="K1385" s="3">
        <v>91</v>
      </c>
      <c r="L1385" s="4">
        <v>0</v>
      </c>
      <c r="M1385" s="4">
        <v>75.2</v>
      </c>
      <c r="N1385" s="4">
        <v>0</v>
      </c>
      <c r="O1385" s="4">
        <v>95</v>
      </c>
      <c r="P1385" s="4">
        <v>1.52</v>
      </c>
      <c r="Q1385" s="4">
        <v>91</v>
      </c>
      <c r="R1385" s="4">
        <v>0.1</v>
      </c>
      <c r="S1385" s="4">
        <v>1493.1650999999999</v>
      </c>
      <c r="T1385" s="4">
        <v>12652</v>
      </c>
      <c r="U1385" s="4">
        <v>0.1</v>
      </c>
      <c r="V1385" s="4">
        <v>0.1</v>
      </c>
      <c r="W1385" s="4">
        <v>0.58399999999999996</v>
      </c>
      <c r="X1385" s="4">
        <v>11.9</v>
      </c>
      <c r="Y1385" s="4"/>
    </row>
    <row r="1386" spans="1:25" x14ac:dyDescent="0.3">
      <c r="A1386" s="4" t="s">
        <v>112</v>
      </c>
      <c r="B1386" s="4">
        <v>2009</v>
      </c>
      <c r="C1386" s="4" t="s">
        <v>23</v>
      </c>
      <c r="D1386" s="4" t="str">
        <f>IF(Table1_2[[#This Row],[Life Span ]]&lt;65,"Low",IF(Table1_2[[#This Row],[Life Span ]]&lt;75,"Medium","High"))</f>
        <v>Medium</v>
      </c>
      <c r="E1386" s="4">
        <v>65.2</v>
      </c>
      <c r="F1386" s="4">
        <v>28</v>
      </c>
      <c r="G1386" s="4">
        <f>AVERAGE(Table1_2[[#This Row],[Adult Mortality]],Table1_2[[#This Row],[infant deaths]])</f>
        <v>14</v>
      </c>
      <c r="H1386" s="4">
        <v>0</v>
      </c>
      <c r="I1386" s="4">
        <v>0.54</v>
      </c>
      <c r="J1386" s="4">
        <v>162.29037109999999</v>
      </c>
      <c r="K1386" s="3">
        <v>86</v>
      </c>
      <c r="L1386" s="4">
        <v>0</v>
      </c>
      <c r="M1386" s="4">
        <v>74.599999999999994</v>
      </c>
      <c r="N1386" s="4">
        <v>0</v>
      </c>
      <c r="O1386" s="4">
        <v>84</v>
      </c>
      <c r="P1386" s="4">
        <v>12.24</v>
      </c>
      <c r="Q1386" s="4">
        <v>86</v>
      </c>
      <c r="R1386" s="4">
        <v>0.1</v>
      </c>
      <c r="S1386" s="4">
        <v>1297.2851410000001</v>
      </c>
      <c r="T1386" s="4">
        <v>1568</v>
      </c>
      <c r="U1386" s="4">
        <v>0.1</v>
      </c>
      <c r="V1386" s="4">
        <v>0.1</v>
      </c>
      <c r="W1386" s="4">
        <v>0.57599999999999996</v>
      </c>
      <c r="X1386" s="4">
        <v>11.9</v>
      </c>
      <c r="Y1386" s="4"/>
    </row>
    <row r="1387" spans="1:25" x14ac:dyDescent="0.3">
      <c r="A1387" s="4" t="s">
        <v>112</v>
      </c>
      <c r="B1387" s="4">
        <v>2008</v>
      </c>
      <c r="C1387" s="4" t="s">
        <v>23</v>
      </c>
      <c r="D1387" s="4" t="str">
        <f>IF(Table1_2[[#This Row],[Life Span ]]&lt;65,"Low",IF(Table1_2[[#This Row],[Life Span ]]&lt;75,"Medium","High"))</f>
        <v>Medium</v>
      </c>
      <c r="E1387" s="4">
        <v>65.099999999999994</v>
      </c>
      <c r="F1387" s="4">
        <v>21</v>
      </c>
      <c r="G1387" s="4">
        <f>AVERAGE(Table1_2[[#This Row],[Adult Mortality]],Table1_2[[#This Row],[infant deaths]])</f>
        <v>10.5</v>
      </c>
      <c r="H1387" s="4">
        <v>0</v>
      </c>
      <c r="I1387" s="4">
        <v>0.46</v>
      </c>
      <c r="J1387" s="4">
        <v>167.6201552</v>
      </c>
      <c r="K1387" s="3">
        <v>83</v>
      </c>
      <c r="L1387" s="4">
        <v>0</v>
      </c>
      <c r="M1387" s="4">
        <v>74.099999999999994</v>
      </c>
      <c r="N1387" s="4">
        <v>0</v>
      </c>
      <c r="O1387" s="4">
        <v>74</v>
      </c>
      <c r="P1387" s="4">
        <v>12.23</v>
      </c>
      <c r="Q1387" s="4">
        <v>82</v>
      </c>
      <c r="R1387" s="4">
        <v>0.1</v>
      </c>
      <c r="S1387" s="4">
        <v>1413.3234</v>
      </c>
      <c r="T1387" s="4">
        <v>9844</v>
      </c>
      <c r="U1387" s="4">
        <v>0.2</v>
      </c>
      <c r="V1387" s="4">
        <v>0.1</v>
      </c>
      <c r="W1387" s="4">
        <v>0.57199999999999995</v>
      </c>
      <c r="X1387" s="4">
        <v>11.6</v>
      </c>
      <c r="Y1387" s="4"/>
    </row>
    <row r="1388" spans="1:25" x14ac:dyDescent="0.3">
      <c r="A1388" s="4" t="s">
        <v>112</v>
      </c>
      <c r="B1388" s="4">
        <v>2007</v>
      </c>
      <c r="C1388" s="4" t="s">
        <v>23</v>
      </c>
      <c r="D1388" s="4" t="str">
        <f>IF(Table1_2[[#This Row],[Life Span ]]&lt;65,"Low",IF(Table1_2[[#This Row],[Life Span ]]&lt;75,"Medium","High"))</f>
        <v>Medium</v>
      </c>
      <c r="E1388" s="4">
        <v>65</v>
      </c>
      <c r="F1388" s="4">
        <v>211</v>
      </c>
      <c r="G1388" s="4">
        <f>AVERAGE(Table1_2[[#This Row],[Adult Mortality]],Table1_2[[#This Row],[infant deaths]])</f>
        <v>105.5</v>
      </c>
      <c r="H1388" s="4">
        <v>0</v>
      </c>
      <c r="I1388" s="4">
        <v>0.68</v>
      </c>
      <c r="J1388" s="4">
        <v>188.71087729999999</v>
      </c>
      <c r="K1388" s="3">
        <v>96</v>
      </c>
      <c r="L1388" s="4">
        <v>0</v>
      </c>
      <c r="M1388" s="4">
        <v>73.400000000000006</v>
      </c>
      <c r="N1388" s="4">
        <v>0</v>
      </c>
      <c r="O1388" s="4">
        <v>93</v>
      </c>
      <c r="P1388" s="4">
        <v>13.66</v>
      </c>
      <c r="Q1388" s="4">
        <v>94</v>
      </c>
      <c r="R1388" s="4">
        <v>0.1</v>
      </c>
      <c r="S1388" s="4">
        <v>1357.6322110000001</v>
      </c>
      <c r="T1388" s="4">
        <v>96311</v>
      </c>
      <c r="U1388" s="4">
        <v>0.2</v>
      </c>
      <c r="V1388" s="4">
        <v>0.1</v>
      </c>
      <c r="W1388" s="4">
        <v>0.57399999999999995</v>
      </c>
      <c r="X1388" s="4">
        <v>11.8</v>
      </c>
      <c r="Y1388" s="4"/>
    </row>
    <row r="1389" spans="1:25" x14ac:dyDescent="0.3">
      <c r="A1389" s="4" t="s">
        <v>112</v>
      </c>
      <c r="B1389" s="4">
        <v>2006</v>
      </c>
      <c r="C1389" s="4" t="s">
        <v>23</v>
      </c>
      <c r="D1389" s="4" t="str">
        <f>IF(Table1_2[[#This Row],[Life Span ]]&lt;65,"Low",IF(Table1_2[[#This Row],[Life Span ]]&lt;75,"Medium","High"))</f>
        <v>Medium</v>
      </c>
      <c r="E1389" s="4">
        <v>65</v>
      </c>
      <c r="F1389" s="4">
        <v>212</v>
      </c>
      <c r="G1389" s="4">
        <f>AVERAGE(Table1_2[[#This Row],[Adult Mortality]],Table1_2[[#This Row],[infant deaths]])</f>
        <v>106</v>
      </c>
      <c r="H1389" s="4">
        <v>0</v>
      </c>
      <c r="I1389" s="4">
        <v>0.76</v>
      </c>
      <c r="J1389" s="4">
        <v>18.194578759999999</v>
      </c>
      <c r="K1389" s="3">
        <v>88</v>
      </c>
      <c r="L1389" s="4">
        <v>0</v>
      </c>
      <c r="M1389" s="4">
        <v>72.8</v>
      </c>
      <c r="N1389" s="4">
        <v>0</v>
      </c>
      <c r="O1389" s="4">
        <v>86</v>
      </c>
      <c r="P1389" s="4">
        <v>1.93</v>
      </c>
      <c r="Q1389" s="4">
        <v>86</v>
      </c>
      <c r="R1389" s="4">
        <v>0.1</v>
      </c>
      <c r="S1389" s="4">
        <v>1151.5556180000001</v>
      </c>
      <c r="T1389" s="4">
        <v>9426</v>
      </c>
      <c r="U1389" s="4">
        <v>0.2</v>
      </c>
      <c r="V1389" s="4">
        <v>0.1</v>
      </c>
      <c r="W1389" s="4">
        <v>0.57599999999999996</v>
      </c>
      <c r="X1389" s="4">
        <v>12.1</v>
      </c>
      <c r="Y1389" s="4"/>
    </row>
    <row r="1390" spans="1:25" x14ac:dyDescent="0.3">
      <c r="A1390" s="4" t="s">
        <v>112</v>
      </c>
      <c r="B1390" s="4">
        <v>2005</v>
      </c>
      <c r="C1390" s="4" t="s">
        <v>23</v>
      </c>
      <c r="D1390" s="4" t="str">
        <f>IF(Table1_2[[#This Row],[Life Span ]]&lt;65,"Low",IF(Table1_2[[#This Row],[Life Span ]]&lt;75,"Medium","High"))</f>
        <v>Low</v>
      </c>
      <c r="E1390" s="4">
        <v>64.900000000000006</v>
      </c>
      <c r="F1390" s="4">
        <v>213</v>
      </c>
      <c r="G1390" s="4">
        <f>AVERAGE(Table1_2[[#This Row],[Adult Mortality]],Table1_2[[#This Row],[infant deaths]])</f>
        <v>106.5</v>
      </c>
      <c r="H1390" s="4">
        <v>0</v>
      </c>
      <c r="I1390" s="4">
        <v>0.6</v>
      </c>
      <c r="J1390" s="4">
        <v>111.7392134</v>
      </c>
      <c r="K1390" s="3">
        <v>5</v>
      </c>
      <c r="L1390" s="4">
        <v>0</v>
      </c>
      <c r="M1390" s="4">
        <v>72.099999999999994</v>
      </c>
      <c r="N1390" s="4">
        <v>0</v>
      </c>
      <c r="O1390" s="4">
        <v>74</v>
      </c>
      <c r="P1390" s="4">
        <v>1.6</v>
      </c>
      <c r="Q1390" s="4">
        <v>79</v>
      </c>
      <c r="R1390" s="4">
        <v>0.1</v>
      </c>
      <c r="S1390" s="4">
        <v>1214.5566670000001</v>
      </c>
      <c r="T1390" s="4">
        <v>92325</v>
      </c>
      <c r="U1390" s="4">
        <v>0.2</v>
      </c>
      <c r="V1390" s="4">
        <v>0.2</v>
      </c>
      <c r="W1390" s="4">
        <v>0</v>
      </c>
      <c r="X1390" s="4">
        <v>12.2</v>
      </c>
      <c r="Y1390" s="4"/>
    </row>
    <row r="1391" spans="1:25" x14ac:dyDescent="0.3">
      <c r="A1391" s="4" t="s">
        <v>112</v>
      </c>
      <c r="B1391" s="4">
        <v>2004</v>
      </c>
      <c r="C1391" s="4" t="s">
        <v>23</v>
      </c>
      <c r="D1391" s="4" t="str">
        <f>IF(Table1_2[[#This Row],[Life Span ]]&lt;65,"Low",IF(Table1_2[[#This Row],[Life Span ]]&lt;75,"Medium","High"))</f>
        <v>Low</v>
      </c>
      <c r="E1391" s="4">
        <v>64.8</v>
      </c>
      <c r="F1391" s="4">
        <v>214</v>
      </c>
      <c r="G1391" s="4">
        <f>AVERAGE(Table1_2[[#This Row],[Adult Mortality]],Table1_2[[#This Row],[infant deaths]])</f>
        <v>107</v>
      </c>
      <c r="H1391" s="4">
        <v>0</v>
      </c>
      <c r="I1391" s="4">
        <v>0.48</v>
      </c>
      <c r="J1391" s="4">
        <v>10.624274099999999</v>
      </c>
      <c r="K1391" s="3">
        <v>67</v>
      </c>
      <c r="L1391" s="4">
        <v>0</v>
      </c>
      <c r="M1391" s="4">
        <v>71.400000000000006</v>
      </c>
      <c r="N1391" s="4">
        <v>0</v>
      </c>
      <c r="O1391" s="4">
        <v>61</v>
      </c>
      <c r="P1391" s="4">
        <v>1.39</v>
      </c>
      <c r="Q1391" s="4">
        <v>62</v>
      </c>
      <c r="R1391" s="4">
        <v>0.1</v>
      </c>
      <c r="S1391" s="4">
        <v>113.62860000000001</v>
      </c>
      <c r="T1391" s="4">
        <v>9542</v>
      </c>
      <c r="U1391" s="4">
        <v>0.2</v>
      </c>
      <c r="V1391" s="4">
        <v>0.2</v>
      </c>
      <c r="W1391" s="4">
        <v>0</v>
      </c>
      <c r="X1391" s="4">
        <v>12.4</v>
      </c>
      <c r="Y1391" s="4"/>
    </row>
    <row r="1392" spans="1:25" x14ac:dyDescent="0.3">
      <c r="A1392" s="4" t="s">
        <v>112</v>
      </c>
      <c r="B1392" s="4">
        <v>2003</v>
      </c>
      <c r="C1392" s="4" t="s">
        <v>23</v>
      </c>
      <c r="D1392" s="4" t="str">
        <f>IF(Table1_2[[#This Row],[Life Span ]]&lt;65,"Low",IF(Table1_2[[#This Row],[Life Span ]]&lt;75,"Medium","High"))</f>
        <v>Low</v>
      </c>
      <c r="E1392" s="4">
        <v>64.7</v>
      </c>
      <c r="F1392" s="4">
        <v>215</v>
      </c>
      <c r="G1392" s="4">
        <f>AVERAGE(Table1_2[[#This Row],[Adult Mortality]],Table1_2[[#This Row],[infant deaths]])</f>
        <v>107.5</v>
      </c>
      <c r="H1392" s="4">
        <v>0</v>
      </c>
      <c r="I1392" s="4">
        <v>0.5</v>
      </c>
      <c r="J1392" s="4">
        <v>1.7654134500000001</v>
      </c>
      <c r="K1392" s="3">
        <v>73</v>
      </c>
      <c r="L1392" s="4">
        <v>0</v>
      </c>
      <c r="M1392" s="4">
        <v>7.6</v>
      </c>
      <c r="N1392" s="4">
        <v>0</v>
      </c>
      <c r="O1392" s="4">
        <v>79</v>
      </c>
      <c r="P1392" s="4">
        <v>9.98</v>
      </c>
      <c r="Q1392" s="4">
        <v>7</v>
      </c>
      <c r="R1392" s="4">
        <v>0.1</v>
      </c>
      <c r="S1392" s="4">
        <v>115.3865</v>
      </c>
      <c r="T1392" s="4">
        <v>88895</v>
      </c>
      <c r="U1392" s="4">
        <v>0.2</v>
      </c>
      <c r="V1392" s="4">
        <v>0.2</v>
      </c>
      <c r="W1392" s="4">
        <v>0</v>
      </c>
      <c r="X1392" s="4">
        <v>11.6</v>
      </c>
      <c r="Y1392" s="4"/>
    </row>
    <row r="1393" spans="1:25" x14ac:dyDescent="0.3">
      <c r="A1393" s="4" t="s">
        <v>112</v>
      </c>
      <c r="B1393" s="4">
        <v>2002</v>
      </c>
      <c r="C1393" s="4" t="s">
        <v>23</v>
      </c>
      <c r="D1393" s="4" t="str">
        <f>IF(Table1_2[[#This Row],[Life Span ]]&lt;65,"Low",IF(Table1_2[[#This Row],[Life Span ]]&lt;75,"Medium","High"))</f>
        <v>Low</v>
      </c>
      <c r="E1393" s="4">
        <v>64.599999999999994</v>
      </c>
      <c r="F1393" s="4">
        <v>217</v>
      </c>
      <c r="G1393" s="4">
        <f>AVERAGE(Table1_2[[#This Row],[Adult Mortality]],Table1_2[[#This Row],[infant deaths]])</f>
        <v>108.5</v>
      </c>
      <c r="H1393" s="4">
        <v>0</v>
      </c>
      <c r="I1393" s="4">
        <v>0.49</v>
      </c>
      <c r="J1393" s="4">
        <v>70.755722219999996</v>
      </c>
      <c r="K1393" s="3">
        <v>79</v>
      </c>
      <c r="L1393" s="4">
        <v>0</v>
      </c>
      <c r="M1393" s="4">
        <v>69.7</v>
      </c>
      <c r="N1393" s="4">
        <v>0</v>
      </c>
      <c r="O1393" s="4">
        <v>96</v>
      </c>
      <c r="P1393" s="4">
        <v>9.1</v>
      </c>
      <c r="Q1393" s="4">
        <v>77</v>
      </c>
      <c r="R1393" s="4">
        <v>0.1</v>
      </c>
      <c r="S1393" s="4">
        <v>826.58554000000004</v>
      </c>
      <c r="T1393" s="4">
        <v>87343</v>
      </c>
      <c r="U1393" s="4">
        <v>0.2</v>
      </c>
      <c r="V1393" s="4">
        <v>0.2</v>
      </c>
      <c r="W1393" s="4">
        <v>0</v>
      </c>
      <c r="X1393" s="4">
        <v>11.7</v>
      </c>
      <c r="Y1393" s="4"/>
    </row>
    <row r="1394" spans="1:25" x14ac:dyDescent="0.3">
      <c r="A1394" s="4" t="s">
        <v>112</v>
      </c>
      <c r="B1394" s="4">
        <v>2001</v>
      </c>
      <c r="C1394" s="4" t="s">
        <v>23</v>
      </c>
      <c r="D1394" s="4" t="str">
        <f>IF(Table1_2[[#This Row],[Life Span ]]&lt;65,"Low",IF(Table1_2[[#This Row],[Life Span ]]&lt;75,"Medium","High"))</f>
        <v>Low</v>
      </c>
      <c r="E1394" s="4">
        <v>64.3</v>
      </c>
      <c r="F1394" s="4">
        <v>219</v>
      </c>
      <c r="G1394" s="4">
        <f>AVERAGE(Table1_2[[#This Row],[Adult Mortality]],Table1_2[[#This Row],[infant deaths]])</f>
        <v>109.5</v>
      </c>
      <c r="H1394" s="4">
        <v>0</v>
      </c>
      <c r="I1394" s="4">
        <v>0.6</v>
      </c>
      <c r="J1394" s="4">
        <v>59.971858480000002</v>
      </c>
      <c r="K1394" s="3">
        <v>85</v>
      </c>
      <c r="L1394" s="4">
        <v>0</v>
      </c>
      <c r="M1394" s="4">
        <v>68.8</v>
      </c>
      <c r="N1394" s="4">
        <v>0</v>
      </c>
      <c r="O1394" s="4">
        <v>88</v>
      </c>
      <c r="P1394" s="4">
        <v>9</v>
      </c>
      <c r="Q1394" s="4">
        <v>85</v>
      </c>
      <c r="R1394" s="4">
        <v>0.1</v>
      </c>
      <c r="S1394" s="4">
        <v>734.94924609999998</v>
      </c>
      <c r="T1394" s="4">
        <v>85858</v>
      </c>
      <c r="U1394" s="4">
        <v>0.2</v>
      </c>
      <c r="V1394" s="4">
        <v>0.2</v>
      </c>
      <c r="W1394" s="4">
        <v>0</v>
      </c>
      <c r="X1394" s="4">
        <v>10.4</v>
      </c>
      <c r="Y1394" s="4"/>
    </row>
    <row r="1395" spans="1:25" x14ac:dyDescent="0.3">
      <c r="A1395" s="4" t="s">
        <v>112</v>
      </c>
      <c r="B1395" s="4">
        <v>2000</v>
      </c>
      <c r="C1395" s="4" t="s">
        <v>23</v>
      </c>
      <c r="D1395" s="4" t="str">
        <f>IF(Table1_2[[#This Row],[Life Span ]]&lt;65,"Low",IF(Table1_2[[#This Row],[Life Span ]]&lt;75,"Medium","High"))</f>
        <v>Low</v>
      </c>
      <c r="E1395" s="4">
        <v>64.099999999999994</v>
      </c>
      <c r="F1395" s="4">
        <v>222</v>
      </c>
      <c r="G1395" s="4">
        <f>AVERAGE(Table1_2[[#This Row],[Adult Mortality]],Table1_2[[#This Row],[infant deaths]])</f>
        <v>111</v>
      </c>
      <c r="H1395" s="4">
        <v>0</v>
      </c>
      <c r="I1395" s="4">
        <v>0.46</v>
      </c>
      <c r="J1395" s="4">
        <v>11.075433309999999</v>
      </c>
      <c r="K1395" s="3">
        <v>9</v>
      </c>
      <c r="L1395" s="4">
        <v>0</v>
      </c>
      <c r="M1395" s="4">
        <v>67.900000000000006</v>
      </c>
      <c r="N1395" s="4">
        <v>0</v>
      </c>
      <c r="O1395" s="4">
        <v>9</v>
      </c>
      <c r="P1395" s="4">
        <v>8.1199999999999992</v>
      </c>
      <c r="Q1395" s="4">
        <v>9</v>
      </c>
      <c r="R1395" s="4">
        <v>0.1</v>
      </c>
      <c r="S1395" s="4">
        <v>796.79376339999999</v>
      </c>
      <c r="T1395" s="4">
        <v>8446</v>
      </c>
      <c r="U1395" s="4">
        <v>0.2</v>
      </c>
      <c r="V1395" s="4">
        <v>0.2</v>
      </c>
      <c r="W1395" s="4">
        <v>0</v>
      </c>
      <c r="X1395" s="4">
        <v>10</v>
      </c>
      <c r="Y1395" s="4"/>
    </row>
    <row r="1396" spans="1:25" x14ac:dyDescent="0.3">
      <c r="A1396" s="4" t="s">
        <v>113</v>
      </c>
      <c r="B1396" s="4">
        <v>2015</v>
      </c>
      <c r="C1396" s="4" t="s">
        <v>23</v>
      </c>
      <c r="D1396" s="4" t="str">
        <f>IF(Table1_2[[#This Row],[Life Span ]]&lt;65,"Low",IF(Table1_2[[#This Row],[Life Span ]]&lt;75,"Medium","High"))</f>
        <v>Medium</v>
      </c>
      <c r="E1396" s="4">
        <v>74.7</v>
      </c>
      <c r="F1396" s="4">
        <v>81</v>
      </c>
      <c r="G1396" s="4">
        <f>AVERAGE(Table1_2[[#This Row],[Adult Mortality]],Table1_2[[#This Row],[infant deaths]])</f>
        <v>40.5</v>
      </c>
      <c r="H1396" s="4">
        <v>0</v>
      </c>
      <c r="I1396" s="4">
        <v>0.01</v>
      </c>
      <c r="J1396" s="4">
        <v>0</v>
      </c>
      <c r="K1396" s="3">
        <v>99</v>
      </c>
      <c r="L1396" s="4">
        <v>18</v>
      </c>
      <c r="M1396" s="4">
        <v>71.400000000000006</v>
      </c>
      <c r="N1396" s="4">
        <v>1</v>
      </c>
      <c r="O1396" s="4">
        <v>99</v>
      </c>
      <c r="P1396" s="4">
        <v>8.1199999999999992</v>
      </c>
      <c r="Q1396" s="4">
        <v>99</v>
      </c>
      <c r="R1396" s="4">
        <v>0.1</v>
      </c>
      <c r="S1396" s="4">
        <v>28975.418000000001</v>
      </c>
      <c r="T1396" s="4">
        <v>8446</v>
      </c>
      <c r="U1396" s="4">
        <v>3.5</v>
      </c>
      <c r="V1396" s="4">
        <v>3.4</v>
      </c>
      <c r="W1396" s="4">
        <v>0.79900000000000004</v>
      </c>
      <c r="X1396" s="4">
        <v>13.3</v>
      </c>
      <c r="Y1396" s="4"/>
    </row>
    <row r="1397" spans="1:25" x14ac:dyDescent="0.3">
      <c r="A1397" s="4" t="s">
        <v>113</v>
      </c>
      <c r="B1397" s="4">
        <v>2014</v>
      </c>
      <c r="C1397" s="4" t="s">
        <v>23</v>
      </c>
      <c r="D1397" s="4" t="str">
        <f>IF(Table1_2[[#This Row],[Life Span ]]&lt;65,"Low",IF(Table1_2[[#This Row],[Life Span ]]&lt;75,"Medium","High"))</f>
        <v>Medium</v>
      </c>
      <c r="E1397" s="4">
        <v>74.599999999999994</v>
      </c>
      <c r="F1397" s="4">
        <v>82</v>
      </c>
      <c r="G1397" s="4">
        <f>AVERAGE(Table1_2[[#This Row],[Adult Mortality]],Table1_2[[#This Row],[infant deaths]])</f>
        <v>41</v>
      </c>
      <c r="H1397" s="4">
        <v>0</v>
      </c>
      <c r="I1397" s="4">
        <v>0.01</v>
      </c>
      <c r="J1397" s="4">
        <v>2480.8969649999999</v>
      </c>
      <c r="K1397" s="3">
        <v>96</v>
      </c>
      <c r="L1397" s="4">
        <v>55</v>
      </c>
      <c r="M1397" s="4">
        <v>7.8</v>
      </c>
      <c r="N1397" s="4">
        <v>1</v>
      </c>
      <c r="O1397" s="4">
        <v>94</v>
      </c>
      <c r="P1397" s="4">
        <v>3.4</v>
      </c>
      <c r="Q1397" s="4">
        <v>95</v>
      </c>
      <c r="R1397" s="4">
        <v>0.1</v>
      </c>
      <c r="S1397" s="4">
        <v>42996.481200000002</v>
      </c>
      <c r="T1397" s="4">
        <v>8446</v>
      </c>
      <c r="U1397" s="4">
        <v>3.4</v>
      </c>
      <c r="V1397" s="4">
        <v>3.4</v>
      </c>
      <c r="W1397" s="4">
        <v>0.78700000000000003</v>
      </c>
      <c r="X1397" s="4">
        <v>13</v>
      </c>
      <c r="Y1397" s="4"/>
    </row>
    <row r="1398" spans="1:25" x14ac:dyDescent="0.3">
      <c r="A1398" s="4" t="s">
        <v>113</v>
      </c>
      <c r="B1398" s="4">
        <v>2013</v>
      </c>
      <c r="C1398" s="4" t="s">
        <v>23</v>
      </c>
      <c r="D1398" s="4" t="str">
        <f>IF(Table1_2[[#This Row],[Life Span ]]&lt;65,"Low",IF(Table1_2[[#This Row],[Life Span ]]&lt;75,"Medium","High"))</f>
        <v>Medium</v>
      </c>
      <c r="E1398" s="4">
        <v>74.5</v>
      </c>
      <c r="F1398" s="4">
        <v>83</v>
      </c>
      <c r="G1398" s="4">
        <f>AVERAGE(Table1_2[[#This Row],[Adult Mortality]],Table1_2[[#This Row],[infant deaths]])</f>
        <v>42</v>
      </c>
      <c r="H1398" s="4">
        <v>1</v>
      </c>
      <c r="I1398" s="4">
        <v>0.01</v>
      </c>
      <c r="J1398" s="4">
        <v>2792.6775819999998</v>
      </c>
      <c r="K1398" s="3">
        <v>99</v>
      </c>
      <c r="L1398" s="4">
        <v>62</v>
      </c>
      <c r="M1398" s="4">
        <v>7.2</v>
      </c>
      <c r="N1398" s="4">
        <v>1</v>
      </c>
      <c r="O1398" s="4">
        <v>99</v>
      </c>
      <c r="P1398" s="4">
        <v>2.56</v>
      </c>
      <c r="Q1398" s="4">
        <v>99</v>
      </c>
      <c r="R1398" s="4">
        <v>0.1</v>
      </c>
      <c r="S1398" s="4">
        <v>48399.958100000003</v>
      </c>
      <c r="T1398" s="4">
        <v>8446</v>
      </c>
      <c r="U1398" s="4">
        <v>3.4</v>
      </c>
      <c r="V1398" s="4">
        <v>3.3</v>
      </c>
      <c r="W1398" s="4">
        <v>0.79600000000000004</v>
      </c>
      <c r="X1398" s="4">
        <v>13.1</v>
      </c>
      <c r="Y1398" s="4"/>
    </row>
    <row r="1399" spans="1:25" x14ac:dyDescent="0.3">
      <c r="A1399" s="4" t="s">
        <v>113</v>
      </c>
      <c r="B1399" s="4">
        <v>2012</v>
      </c>
      <c r="C1399" s="4" t="s">
        <v>23</v>
      </c>
      <c r="D1399" s="4" t="str">
        <f>IF(Table1_2[[#This Row],[Life Span ]]&lt;65,"Low",IF(Table1_2[[#This Row],[Life Span ]]&lt;75,"Medium","High"))</f>
        <v>Medium</v>
      </c>
      <c r="E1399" s="4">
        <v>74.3</v>
      </c>
      <c r="F1399" s="4">
        <v>84</v>
      </c>
      <c r="G1399" s="4">
        <f>AVERAGE(Table1_2[[#This Row],[Adult Mortality]],Table1_2[[#This Row],[infant deaths]])</f>
        <v>42.5</v>
      </c>
      <c r="H1399" s="4">
        <v>1</v>
      </c>
      <c r="I1399" s="4">
        <v>0.01</v>
      </c>
      <c r="J1399" s="4">
        <v>2957.9739629999999</v>
      </c>
      <c r="K1399" s="3">
        <v>98</v>
      </c>
      <c r="L1399" s="4">
        <v>27</v>
      </c>
      <c r="M1399" s="4">
        <v>69.5</v>
      </c>
      <c r="N1399" s="4">
        <v>1</v>
      </c>
      <c r="O1399" s="4">
        <v>98</v>
      </c>
      <c r="P1399" s="4">
        <v>2.57</v>
      </c>
      <c r="Q1399" s="4">
        <v>98</v>
      </c>
      <c r="R1399" s="4">
        <v>0.1</v>
      </c>
      <c r="S1399" s="4">
        <v>51264.713400000001</v>
      </c>
      <c r="T1399" s="4">
        <v>8446</v>
      </c>
      <c r="U1399" s="4">
        <v>3.4</v>
      </c>
      <c r="V1399" s="4">
        <v>3.3</v>
      </c>
      <c r="W1399" s="4">
        <v>0.79400000000000004</v>
      </c>
      <c r="X1399" s="4">
        <v>13.2</v>
      </c>
      <c r="Y1399" s="4"/>
    </row>
    <row r="1400" spans="1:25" x14ac:dyDescent="0.3">
      <c r="A1400" s="4" t="s">
        <v>113</v>
      </c>
      <c r="B1400" s="4">
        <v>2011</v>
      </c>
      <c r="C1400" s="4" t="s">
        <v>23</v>
      </c>
      <c r="D1400" s="4" t="str">
        <f>IF(Table1_2[[#This Row],[Life Span ]]&lt;65,"Low",IF(Table1_2[[#This Row],[Life Span ]]&lt;75,"Medium","High"))</f>
        <v>Medium</v>
      </c>
      <c r="E1400" s="4">
        <v>74.2</v>
      </c>
      <c r="F1400" s="4">
        <v>85</v>
      </c>
      <c r="G1400" s="4">
        <f>AVERAGE(Table1_2[[#This Row],[Adult Mortality]],Table1_2[[#This Row],[infant deaths]])</f>
        <v>43</v>
      </c>
      <c r="H1400" s="4">
        <v>1</v>
      </c>
      <c r="I1400" s="4">
        <v>0.02</v>
      </c>
      <c r="J1400" s="4">
        <v>2785.0977119999998</v>
      </c>
      <c r="K1400" s="3">
        <v>99</v>
      </c>
      <c r="L1400" s="4">
        <v>32</v>
      </c>
      <c r="M1400" s="4">
        <v>69</v>
      </c>
      <c r="N1400" s="4">
        <v>1</v>
      </c>
      <c r="O1400" s="4">
        <v>99</v>
      </c>
      <c r="P1400" s="4">
        <v>2.62</v>
      </c>
      <c r="Q1400" s="4">
        <v>99</v>
      </c>
      <c r="R1400" s="4">
        <v>0.1</v>
      </c>
      <c r="S1400" s="4">
        <v>48268.591200000003</v>
      </c>
      <c r="T1400" s="4">
        <v>8446</v>
      </c>
      <c r="U1400" s="4">
        <v>3.3</v>
      </c>
      <c r="V1400" s="4">
        <v>3.2</v>
      </c>
      <c r="W1400" s="4">
        <v>0.79200000000000004</v>
      </c>
      <c r="X1400" s="4">
        <v>13.4</v>
      </c>
      <c r="Y1400" s="4"/>
    </row>
    <row r="1401" spans="1:25" x14ac:dyDescent="0.3">
      <c r="A1401" s="4" t="s">
        <v>113</v>
      </c>
      <c r="B1401" s="4">
        <v>2010</v>
      </c>
      <c r="C1401" s="4" t="s">
        <v>23</v>
      </c>
      <c r="D1401" s="4" t="str">
        <f>IF(Table1_2[[#This Row],[Life Span ]]&lt;65,"Low",IF(Table1_2[[#This Row],[Life Span ]]&lt;75,"Medium","High"))</f>
        <v>Medium</v>
      </c>
      <c r="E1401" s="4">
        <v>74</v>
      </c>
      <c r="F1401" s="4">
        <v>86</v>
      </c>
      <c r="G1401" s="4">
        <f>AVERAGE(Table1_2[[#This Row],[Adult Mortality]],Table1_2[[#This Row],[infant deaths]])</f>
        <v>43.5</v>
      </c>
      <c r="H1401" s="4">
        <v>1</v>
      </c>
      <c r="I1401" s="4">
        <v>0.01</v>
      </c>
      <c r="J1401" s="4">
        <v>2009.575605</v>
      </c>
      <c r="K1401" s="3">
        <v>99</v>
      </c>
      <c r="L1401" s="4">
        <v>13</v>
      </c>
      <c r="M1401" s="4">
        <v>68.400000000000006</v>
      </c>
      <c r="N1401" s="4">
        <v>1</v>
      </c>
      <c r="O1401" s="4">
        <v>98</v>
      </c>
      <c r="P1401" s="4">
        <v>2.76</v>
      </c>
      <c r="Q1401" s="4">
        <v>98</v>
      </c>
      <c r="R1401" s="4">
        <v>0.1</v>
      </c>
      <c r="S1401" s="4">
        <v>38497.616959999999</v>
      </c>
      <c r="T1401" s="4">
        <v>8446</v>
      </c>
      <c r="U1401" s="4">
        <v>3.3</v>
      </c>
      <c r="V1401" s="4">
        <v>3.2</v>
      </c>
      <c r="W1401" s="4">
        <v>0.79</v>
      </c>
      <c r="X1401" s="4">
        <v>13.5</v>
      </c>
      <c r="Y1401" s="4"/>
    </row>
    <row r="1402" spans="1:25" x14ac:dyDescent="0.3">
      <c r="A1402" s="4" t="s">
        <v>113</v>
      </c>
      <c r="B1402" s="4">
        <v>2009</v>
      </c>
      <c r="C1402" s="4" t="s">
        <v>23</v>
      </c>
      <c r="D1402" s="4" t="str">
        <f>IF(Table1_2[[#This Row],[Life Span ]]&lt;65,"Low",IF(Table1_2[[#This Row],[Life Span ]]&lt;75,"Medium","High"))</f>
        <v>Medium</v>
      </c>
      <c r="E1402" s="4">
        <v>73.900000000000006</v>
      </c>
      <c r="F1402" s="4">
        <v>87</v>
      </c>
      <c r="G1402" s="4">
        <f>AVERAGE(Table1_2[[#This Row],[Adult Mortality]],Table1_2[[#This Row],[infant deaths]])</f>
        <v>44</v>
      </c>
      <c r="H1402" s="4">
        <v>1</v>
      </c>
      <c r="I1402" s="4">
        <v>0.1</v>
      </c>
      <c r="J1402" s="4">
        <v>3001.6282369999999</v>
      </c>
      <c r="K1402" s="3">
        <v>99</v>
      </c>
      <c r="L1402" s="4">
        <v>0</v>
      </c>
      <c r="M1402" s="4">
        <v>67.900000000000006</v>
      </c>
      <c r="N1402" s="4">
        <v>1</v>
      </c>
      <c r="O1402" s="4">
        <v>99</v>
      </c>
      <c r="P1402" s="4">
        <v>3.87</v>
      </c>
      <c r="Q1402" s="4">
        <v>99</v>
      </c>
      <c r="R1402" s="4">
        <v>0.1</v>
      </c>
      <c r="S1402" s="4">
        <v>37567.312100000003</v>
      </c>
      <c r="T1402" s="4">
        <v>8446</v>
      </c>
      <c r="U1402" s="4">
        <v>3.3</v>
      </c>
      <c r="V1402" s="4">
        <v>3.2</v>
      </c>
      <c r="W1402" s="4">
        <v>0.78800000000000003</v>
      </c>
      <c r="X1402" s="4">
        <v>13.6</v>
      </c>
      <c r="Y1402" s="4"/>
    </row>
    <row r="1403" spans="1:25" x14ac:dyDescent="0.3">
      <c r="A1403" s="4" t="s">
        <v>113</v>
      </c>
      <c r="B1403" s="4">
        <v>2008</v>
      </c>
      <c r="C1403" s="4" t="s">
        <v>23</v>
      </c>
      <c r="D1403" s="4" t="str">
        <f>IF(Table1_2[[#This Row],[Life Span ]]&lt;65,"Low",IF(Table1_2[[#This Row],[Life Span ]]&lt;75,"Medium","High"))</f>
        <v>Medium</v>
      </c>
      <c r="E1403" s="4">
        <v>73.8</v>
      </c>
      <c r="F1403" s="4">
        <v>88</v>
      </c>
      <c r="G1403" s="4">
        <f>AVERAGE(Table1_2[[#This Row],[Adult Mortality]],Table1_2[[#This Row],[infant deaths]])</f>
        <v>44.5</v>
      </c>
      <c r="H1403" s="4">
        <v>1</v>
      </c>
      <c r="I1403" s="4">
        <v>0.03</v>
      </c>
      <c r="J1403" s="4">
        <v>2078.3927480000002</v>
      </c>
      <c r="K1403" s="3">
        <v>99</v>
      </c>
      <c r="L1403" s="4">
        <v>0</v>
      </c>
      <c r="M1403" s="4">
        <v>67.5</v>
      </c>
      <c r="N1403" s="4">
        <v>1</v>
      </c>
      <c r="O1403" s="4">
        <v>99</v>
      </c>
      <c r="P1403" s="4">
        <v>1.93</v>
      </c>
      <c r="Q1403" s="4">
        <v>99</v>
      </c>
      <c r="R1403" s="4">
        <v>0.1</v>
      </c>
      <c r="S1403" s="4">
        <v>55571.998599999999</v>
      </c>
      <c r="T1403" s="4">
        <v>8446</v>
      </c>
      <c r="U1403" s="4">
        <v>3.3</v>
      </c>
      <c r="V1403" s="4">
        <v>3.1</v>
      </c>
      <c r="W1403" s="4">
        <v>0.78700000000000003</v>
      </c>
      <c r="X1403" s="4">
        <v>13.8</v>
      </c>
      <c r="Y1403" s="4"/>
    </row>
    <row r="1404" spans="1:25" x14ac:dyDescent="0.3">
      <c r="A1404" s="4" t="s">
        <v>113</v>
      </c>
      <c r="B1404" s="4">
        <v>2007</v>
      </c>
      <c r="C1404" s="4" t="s">
        <v>23</v>
      </c>
      <c r="D1404" s="4" t="str">
        <f>IF(Table1_2[[#This Row],[Life Span ]]&lt;65,"Low",IF(Table1_2[[#This Row],[Life Span ]]&lt;75,"Medium","High"))</f>
        <v>Medium</v>
      </c>
      <c r="E1404" s="4">
        <v>73.7</v>
      </c>
      <c r="F1404" s="4">
        <v>89</v>
      </c>
      <c r="G1404" s="4">
        <f>AVERAGE(Table1_2[[#This Row],[Adult Mortality]],Table1_2[[#This Row],[infant deaths]])</f>
        <v>45</v>
      </c>
      <c r="H1404" s="4">
        <v>1</v>
      </c>
      <c r="I1404" s="4">
        <v>0.03</v>
      </c>
      <c r="J1404" s="4">
        <v>2555.3038689999998</v>
      </c>
      <c r="K1404" s="3">
        <v>99</v>
      </c>
      <c r="L1404" s="4">
        <v>0</v>
      </c>
      <c r="M1404" s="4">
        <v>67.099999999999994</v>
      </c>
      <c r="N1404" s="4">
        <v>1</v>
      </c>
      <c r="O1404" s="4">
        <v>99</v>
      </c>
      <c r="P1404" s="4">
        <v>2.13</v>
      </c>
      <c r="Q1404" s="4">
        <v>99</v>
      </c>
      <c r="R1404" s="4">
        <v>0.1</v>
      </c>
      <c r="S1404" s="4">
        <v>45793.976139999999</v>
      </c>
      <c r="T1404" s="4">
        <v>8446</v>
      </c>
      <c r="U1404" s="4">
        <v>3.2</v>
      </c>
      <c r="V1404" s="4">
        <v>3.1</v>
      </c>
      <c r="W1404" s="4">
        <v>0.78700000000000003</v>
      </c>
      <c r="X1404" s="4">
        <v>13.9</v>
      </c>
      <c r="Y1404" s="4"/>
    </row>
    <row r="1405" spans="1:25" x14ac:dyDescent="0.3">
      <c r="A1405" s="4" t="s">
        <v>113</v>
      </c>
      <c r="B1405" s="4">
        <v>2006</v>
      </c>
      <c r="C1405" s="4" t="s">
        <v>23</v>
      </c>
      <c r="D1405" s="4" t="str">
        <f>IF(Table1_2[[#This Row],[Life Span ]]&lt;65,"Low",IF(Table1_2[[#This Row],[Life Span ]]&lt;75,"Medium","High"))</f>
        <v>Medium</v>
      </c>
      <c r="E1405" s="4">
        <v>73.599999999999994</v>
      </c>
      <c r="F1405" s="4">
        <v>89</v>
      </c>
      <c r="G1405" s="4">
        <f>AVERAGE(Table1_2[[#This Row],[Adult Mortality]],Table1_2[[#This Row],[infant deaths]])</f>
        <v>45</v>
      </c>
      <c r="H1405" s="4">
        <v>1</v>
      </c>
      <c r="I1405" s="4">
        <v>0.01</v>
      </c>
      <c r="J1405" s="4">
        <v>2443.4442749999998</v>
      </c>
      <c r="K1405" s="3">
        <v>99</v>
      </c>
      <c r="L1405" s="4">
        <v>0</v>
      </c>
      <c r="M1405" s="4">
        <v>66.7</v>
      </c>
      <c r="N1405" s="4">
        <v>1</v>
      </c>
      <c r="O1405" s="4">
        <v>99</v>
      </c>
      <c r="P1405" s="4">
        <v>2.25</v>
      </c>
      <c r="Q1405" s="4">
        <v>99</v>
      </c>
      <c r="R1405" s="4">
        <v>0.1</v>
      </c>
      <c r="S1405" s="4">
        <v>42717.557249999998</v>
      </c>
      <c r="T1405" s="4">
        <v>8446</v>
      </c>
      <c r="U1405" s="4">
        <v>3.2</v>
      </c>
      <c r="V1405" s="4">
        <v>3.1</v>
      </c>
      <c r="W1405" s="4">
        <v>0.78700000000000003</v>
      </c>
      <c r="X1405" s="4">
        <v>14.1</v>
      </c>
      <c r="Y1405" s="4"/>
    </row>
    <row r="1406" spans="1:25" x14ac:dyDescent="0.3">
      <c r="A1406" s="4" t="s">
        <v>113</v>
      </c>
      <c r="B1406" s="4">
        <v>2005</v>
      </c>
      <c r="C1406" s="4" t="s">
        <v>23</v>
      </c>
      <c r="D1406" s="4" t="str">
        <f>IF(Table1_2[[#This Row],[Life Span ]]&lt;65,"Low",IF(Table1_2[[#This Row],[Life Span ]]&lt;75,"Medium","High"))</f>
        <v>Medium</v>
      </c>
      <c r="E1406" s="4">
        <v>73.599999999999994</v>
      </c>
      <c r="F1406" s="4">
        <v>9</v>
      </c>
      <c r="G1406" s="4">
        <f>AVERAGE(Table1_2[[#This Row],[Adult Mortality]],Table1_2[[#This Row],[infant deaths]])</f>
        <v>4.5</v>
      </c>
      <c r="H1406" s="4">
        <v>0</v>
      </c>
      <c r="I1406" s="4">
        <v>0.01</v>
      </c>
      <c r="J1406" s="4">
        <v>239.5751391</v>
      </c>
      <c r="K1406" s="3">
        <v>99</v>
      </c>
      <c r="L1406" s="4">
        <v>10</v>
      </c>
      <c r="M1406" s="4">
        <v>66.3</v>
      </c>
      <c r="N1406" s="4">
        <v>1</v>
      </c>
      <c r="O1406" s="4">
        <v>99</v>
      </c>
      <c r="P1406" s="4">
        <v>2.38</v>
      </c>
      <c r="Q1406" s="4">
        <v>99</v>
      </c>
      <c r="R1406" s="4">
        <v>0.1</v>
      </c>
      <c r="S1406" s="4">
        <v>3549.2613200000001</v>
      </c>
      <c r="T1406" s="4">
        <v>8446</v>
      </c>
      <c r="U1406" s="4">
        <v>3.2</v>
      </c>
      <c r="V1406" s="4">
        <v>3.1</v>
      </c>
      <c r="W1406" s="4">
        <v>0.78900000000000003</v>
      </c>
      <c r="X1406" s="4">
        <v>14.2</v>
      </c>
      <c r="Y1406" s="4"/>
    </row>
    <row r="1407" spans="1:25" x14ac:dyDescent="0.3">
      <c r="A1407" s="4" t="s">
        <v>113</v>
      </c>
      <c r="B1407" s="4">
        <v>2004</v>
      </c>
      <c r="C1407" s="4" t="s">
        <v>23</v>
      </c>
      <c r="D1407" s="4" t="str">
        <f>IF(Table1_2[[#This Row],[Life Span ]]&lt;65,"Low",IF(Table1_2[[#This Row],[Life Span ]]&lt;75,"Medium","High"))</f>
        <v>Medium</v>
      </c>
      <c r="E1407" s="4">
        <v>73.5</v>
      </c>
      <c r="F1407" s="4">
        <v>91</v>
      </c>
      <c r="G1407" s="4">
        <f>AVERAGE(Table1_2[[#This Row],[Adult Mortality]],Table1_2[[#This Row],[infant deaths]])</f>
        <v>45.5</v>
      </c>
      <c r="H1407" s="4">
        <v>0</v>
      </c>
      <c r="I1407" s="4">
        <v>0.02</v>
      </c>
      <c r="J1407" s="4">
        <v>1731.0735279999999</v>
      </c>
      <c r="K1407" s="3">
        <v>94</v>
      </c>
      <c r="L1407" s="4">
        <v>23</v>
      </c>
      <c r="M1407" s="4">
        <v>65.900000000000006</v>
      </c>
      <c r="N1407" s="4">
        <v>1</v>
      </c>
      <c r="O1407" s="4">
        <v>98</v>
      </c>
      <c r="P1407" s="4">
        <v>2.76</v>
      </c>
      <c r="Q1407" s="4">
        <v>98</v>
      </c>
      <c r="R1407" s="4">
        <v>0.1</v>
      </c>
      <c r="S1407" s="4">
        <v>26921.827799999999</v>
      </c>
      <c r="T1407" s="4">
        <v>8446</v>
      </c>
      <c r="U1407" s="4">
        <v>3.2</v>
      </c>
      <c r="V1407" s="4">
        <v>3</v>
      </c>
      <c r="W1407" s="4">
        <v>0.79100000000000004</v>
      </c>
      <c r="X1407" s="4">
        <v>14.4</v>
      </c>
      <c r="Y1407" s="4"/>
    </row>
    <row r="1408" spans="1:25" x14ac:dyDescent="0.3">
      <c r="A1408" s="4" t="s">
        <v>113</v>
      </c>
      <c r="B1408" s="4">
        <v>2003</v>
      </c>
      <c r="C1408" s="4" t="s">
        <v>23</v>
      </c>
      <c r="D1408" s="4" t="str">
        <f>IF(Table1_2[[#This Row],[Life Span ]]&lt;65,"Low",IF(Table1_2[[#This Row],[Life Span ]]&lt;75,"Medium","High"))</f>
        <v>Medium</v>
      </c>
      <c r="E1408" s="4">
        <v>73.400000000000006</v>
      </c>
      <c r="F1408" s="4">
        <v>93</v>
      </c>
      <c r="G1408" s="4">
        <f>AVERAGE(Table1_2[[#This Row],[Adult Mortality]],Table1_2[[#This Row],[infant deaths]])</f>
        <v>46.5</v>
      </c>
      <c r="H1408" s="4">
        <v>0</v>
      </c>
      <c r="I1408" s="4">
        <v>0.03</v>
      </c>
      <c r="J1408" s="4">
        <v>159.00987269999999</v>
      </c>
      <c r="K1408" s="3">
        <v>99</v>
      </c>
      <c r="L1408" s="4">
        <v>0</v>
      </c>
      <c r="M1408" s="4">
        <v>65.5</v>
      </c>
      <c r="N1408" s="4">
        <v>1</v>
      </c>
      <c r="O1408" s="4">
        <v>99</v>
      </c>
      <c r="P1408" s="4">
        <v>3.23</v>
      </c>
      <c r="Q1408" s="4">
        <v>99</v>
      </c>
      <c r="R1408" s="4">
        <v>0.1</v>
      </c>
      <c r="S1408" s="4">
        <v>2271.56961</v>
      </c>
      <c r="T1408" s="4">
        <v>8446</v>
      </c>
      <c r="U1408" s="4">
        <v>3.2</v>
      </c>
      <c r="V1408" s="4">
        <v>3</v>
      </c>
      <c r="W1408" s="4">
        <v>0.78800000000000003</v>
      </c>
      <c r="X1408" s="4">
        <v>14.1</v>
      </c>
      <c r="Y1408" s="4"/>
    </row>
    <row r="1409" spans="1:25" x14ac:dyDescent="0.3">
      <c r="A1409" s="4" t="s">
        <v>113</v>
      </c>
      <c r="B1409" s="4">
        <v>2002</v>
      </c>
      <c r="C1409" s="4" t="s">
        <v>23</v>
      </c>
      <c r="D1409" s="4" t="str">
        <f>IF(Table1_2[[#This Row],[Life Span ]]&lt;65,"Low",IF(Table1_2[[#This Row],[Life Span ]]&lt;75,"Medium","High"))</f>
        <v>Medium</v>
      </c>
      <c r="E1409" s="4">
        <v>73.3</v>
      </c>
      <c r="F1409" s="4">
        <v>94</v>
      </c>
      <c r="G1409" s="4">
        <f>AVERAGE(Table1_2[[#This Row],[Adult Mortality]],Table1_2[[#This Row],[infant deaths]])</f>
        <v>47</v>
      </c>
      <c r="H1409" s="4">
        <v>0</v>
      </c>
      <c r="I1409" s="4">
        <v>0.01</v>
      </c>
      <c r="J1409" s="4">
        <v>1209.6805469999999</v>
      </c>
      <c r="K1409" s="3">
        <v>99</v>
      </c>
      <c r="L1409" s="4">
        <v>0</v>
      </c>
      <c r="M1409" s="4">
        <v>65</v>
      </c>
      <c r="N1409" s="4">
        <v>1</v>
      </c>
      <c r="O1409" s="4">
        <v>99</v>
      </c>
      <c r="P1409" s="4">
        <v>3.56</v>
      </c>
      <c r="Q1409" s="4">
        <v>99</v>
      </c>
      <c r="R1409" s="4">
        <v>0.1</v>
      </c>
      <c r="S1409" s="4">
        <v>17789.419809999999</v>
      </c>
      <c r="T1409" s="4">
        <v>8446</v>
      </c>
      <c r="U1409" s="4">
        <v>3.2</v>
      </c>
      <c r="V1409" s="4">
        <v>3</v>
      </c>
      <c r="W1409" s="4">
        <v>0.78500000000000003</v>
      </c>
      <c r="X1409" s="4">
        <v>13.9</v>
      </c>
      <c r="Y1409" s="4"/>
    </row>
    <row r="1410" spans="1:25" x14ac:dyDescent="0.3">
      <c r="A1410" s="4" t="s">
        <v>113</v>
      </c>
      <c r="B1410" s="4">
        <v>2001</v>
      </c>
      <c r="C1410" s="4" t="s">
        <v>23</v>
      </c>
      <c r="D1410" s="4" t="str">
        <f>IF(Table1_2[[#This Row],[Life Span ]]&lt;65,"Low",IF(Table1_2[[#This Row],[Life Span ]]&lt;75,"Medium","High"))</f>
        <v>Medium</v>
      </c>
      <c r="E1410" s="4">
        <v>73.2</v>
      </c>
      <c r="F1410" s="4">
        <v>95</v>
      </c>
      <c r="G1410" s="4">
        <f>AVERAGE(Table1_2[[#This Row],[Adult Mortality]],Table1_2[[#This Row],[infant deaths]])</f>
        <v>47.5</v>
      </c>
      <c r="H1410" s="4">
        <v>0</v>
      </c>
      <c r="I1410" s="4">
        <v>0.01</v>
      </c>
      <c r="J1410" s="4">
        <v>113.19978450000001</v>
      </c>
      <c r="K1410" s="3">
        <v>99</v>
      </c>
      <c r="L1410" s="4">
        <v>0</v>
      </c>
      <c r="M1410" s="4">
        <v>64.5</v>
      </c>
      <c r="N1410" s="4">
        <v>1</v>
      </c>
      <c r="O1410" s="4">
        <v>99</v>
      </c>
      <c r="P1410" s="4">
        <v>3.61</v>
      </c>
      <c r="Q1410" s="4">
        <v>99</v>
      </c>
      <c r="R1410" s="4">
        <v>0.1</v>
      </c>
      <c r="S1410" s="4">
        <v>1654.9676099999999</v>
      </c>
      <c r="T1410" s="4">
        <v>8446</v>
      </c>
      <c r="U1410" s="4">
        <v>3.2</v>
      </c>
      <c r="V1410" s="4">
        <v>3</v>
      </c>
      <c r="W1410" s="4">
        <v>0.78600000000000003</v>
      </c>
      <c r="X1410" s="4">
        <v>14</v>
      </c>
      <c r="Y1410" s="4"/>
    </row>
    <row r="1411" spans="1:25" x14ac:dyDescent="0.3">
      <c r="A1411" s="4" t="s">
        <v>113</v>
      </c>
      <c r="B1411" s="4">
        <v>2000</v>
      </c>
      <c r="C1411" s="4" t="s">
        <v>23</v>
      </c>
      <c r="D1411" s="4" t="str">
        <f>IF(Table1_2[[#This Row],[Life Span ]]&lt;65,"Low",IF(Table1_2[[#This Row],[Life Span ]]&lt;75,"Medium","High"))</f>
        <v>Medium</v>
      </c>
      <c r="E1411" s="4">
        <v>73.2</v>
      </c>
      <c r="F1411" s="4">
        <v>96</v>
      </c>
      <c r="G1411" s="4">
        <f>AVERAGE(Table1_2[[#This Row],[Adult Mortality]],Table1_2[[#This Row],[infant deaths]])</f>
        <v>48</v>
      </c>
      <c r="H1411" s="4">
        <v>0</v>
      </c>
      <c r="I1411" s="4">
        <v>0.01</v>
      </c>
      <c r="J1411" s="4">
        <v>959.92586200000005</v>
      </c>
      <c r="K1411" s="3">
        <v>95</v>
      </c>
      <c r="L1411" s="4">
        <v>6</v>
      </c>
      <c r="M1411" s="4">
        <v>64</v>
      </c>
      <c r="N1411" s="4">
        <v>1</v>
      </c>
      <c r="O1411" s="4">
        <v>94</v>
      </c>
      <c r="P1411" s="4">
        <v>2.5099999999999998</v>
      </c>
      <c r="Q1411" s="4">
        <v>98</v>
      </c>
      <c r="R1411" s="4">
        <v>0.1</v>
      </c>
      <c r="S1411" s="4">
        <v>18389.384330000001</v>
      </c>
      <c r="T1411" s="4">
        <v>8446</v>
      </c>
      <c r="U1411" s="4">
        <v>3.2</v>
      </c>
      <c r="V1411" s="4">
        <v>3.1</v>
      </c>
      <c r="W1411" s="4">
        <v>0.78600000000000003</v>
      </c>
      <c r="X1411" s="4">
        <v>14.1</v>
      </c>
      <c r="Y1411" s="4"/>
    </row>
    <row r="1412" spans="1:25" x14ac:dyDescent="0.3">
      <c r="A1412" s="4" t="s">
        <v>114</v>
      </c>
      <c r="B1412" s="4">
        <v>2015</v>
      </c>
      <c r="C1412" s="4" t="s">
        <v>23</v>
      </c>
      <c r="D1412" s="4" t="str">
        <f>IF(Table1_2[[#This Row],[Life Span ]]&lt;65,"Low",IF(Table1_2[[#This Row],[Life Span ]]&lt;75,"Medium","High"))</f>
        <v>Medium</v>
      </c>
      <c r="E1412" s="4">
        <v>71.099999999999994</v>
      </c>
      <c r="F1412" s="4">
        <v>166</v>
      </c>
      <c r="G1412" s="4">
        <f>AVERAGE(Table1_2[[#This Row],[Adult Mortality]],Table1_2[[#This Row],[infant deaths]])</f>
        <v>84.5</v>
      </c>
      <c r="H1412" s="4">
        <v>3</v>
      </c>
      <c r="I1412" s="4">
        <v>0.01</v>
      </c>
      <c r="J1412" s="4">
        <v>0</v>
      </c>
      <c r="K1412" s="3">
        <v>97</v>
      </c>
      <c r="L1412" s="4">
        <v>17779</v>
      </c>
      <c r="M1412" s="4">
        <v>44.9</v>
      </c>
      <c r="N1412" s="4">
        <v>3</v>
      </c>
      <c r="O1412" s="4">
        <v>97</v>
      </c>
      <c r="P1412" s="4">
        <v>2.5099999999999998</v>
      </c>
      <c r="Q1412" s="4">
        <v>97</v>
      </c>
      <c r="R1412" s="4">
        <v>0.1</v>
      </c>
      <c r="S1412" s="4">
        <v>7483.15</v>
      </c>
      <c r="T1412" s="4">
        <v>8446</v>
      </c>
      <c r="U1412" s="4">
        <v>3.3</v>
      </c>
      <c r="V1412" s="4">
        <v>3.4</v>
      </c>
      <c r="W1412" s="4">
        <v>0.66200000000000003</v>
      </c>
      <c r="X1412" s="4">
        <v>13</v>
      </c>
      <c r="Y1412" s="4"/>
    </row>
    <row r="1413" spans="1:25" x14ac:dyDescent="0.3">
      <c r="A1413" s="4" t="s">
        <v>114</v>
      </c>
      <c r="B1413" s="4">
        <v>2014</v>
      </c>
      <c r="C1413" s="4" t="s">
        <v>23</v>
      </c>
      <c r="D1413" s="4" t="str">
        <f>IF(Table1_2[[#This Row],[Life Span ]]&lt;65,"Low",IF(Table1_2[[#This Row],[Life Span ]]&lt;75,"Medium","High"))</f>
        <v>High</v>
      </c>
      <c r="E1413" s="4">
        <v>78</v>
      </c>
      <c r="F1413" s="4">
        <v>17</v>
      </c>
      <c r="G1413" s="4">
        <f>AVERAGE(Table1_2[[#This Row],[Adult Mortality]],Table1_2[[#This Row],[infant deaths]])</f>
        <v>10</v>
      </c>
      <c r="H1413" s="4">
        <v>3</v>
      </c>
      <c r="I1413" s="4">
        <v>0.01</v>
      </c>
      <c r="J1413" s="4">
        <v>0</v>
      </c>
      <c r="K1413" s="3">
        <v>96</v>
      </c>
      <c r="L1413" s="4">
        <v>318</v>
      </c>
      <c r="M1413" s="4">
        <v>43.9</v>
      </c>
      <c r="N1413" s="4">
        <v>4</v>
      </c>
      <c r="O1413" s="4">
        <v>95</v>
      </c>
      <c r="P1413" s="4">
        <v>6.48</v>
      </c>
      <c r="Q1413" s="4">
        <v>96</v>
      </c>
      <c r="R1413" s="4">
        <v>0.1</v>
      </c>
      <c r="S1413" s="4">
        <v>7483.15</v>
      </c>
      <c r="T1413" s="4">
        <v>8446</v>
      </c>
      <c r="U1413" s="4">
        <v>3.3</v>
      </c>
      <c r="V1413" s="4">
        <v>3.4</v>
      </c>
      <c r="W1413" s="4">
        <v>0.65600000000000003</v>
      </c>
      <c r="X1413" s="4">
        <v>12.8</v>
      </c>
      <c r="Y1413" s="4"/>
    </row>
    <row r="1414" spans="1:25" x14ac:dyDescent="0.3">
      <c r="A1414" s="4" t="s">
        <v>114</v>
      </c>
      <c r="B1414" s="4">
        <v>2013</v>
      </c>
      <c r="C1414" s="4" t="s">
        <v>23</v>
      </c>
      <c r="D1414" s="4" t="str">
        <f>IF(Table1_2[[#This Row],[Life Span ]]&lt;65,"Low",IF(Table1_2[[#This Row],[Life Span ]]&lt;75,"Medium","High"))</f>
        <v>High</v>
      </c>
      <c r="E1414" s="4">
        <v>77</v>
      </c>
      <c r="F1414" s="4">
        <v>174</v>
      </c>
      <c r="G1414" s="4">
        <f>AVERAGE(Table1_2[[#This Row],[Adult Mortality]],Table1_2[[#This Row],[infant deaths]])</f>
        <v>88.5</v>
      </c>
      <c r="H1414" s="4">
        <v>3</v>
      </c>
      <c r="I1414" s="4">
        <v>0.01</v>
      </c>
      <c r="J1414" s="4">
        <v>0</v>
      </c>
      <c r="K1414" s="3">
        <v>97</v>
      </c>
      <c r="L1414" s="4">
        <v>1</v>
      </c>
      <c r="M1414" s="4">
        <v>43</v>
      </c>
      <c r="N1414" s="4">
        <v>4</v>
      </c>
      <c r="O1414" s="4">
        <v>97</v>
      </c>
      <c r="P1414" s="4">
        <v>6.68</v>
      </c>
      <c r="Q1414" s="4">
        <v>97</v>
      </c>
      <c r="R1414" s="4">
        <v>0.1</v>
      </c>
      <c r="S1414" s="4">
        <v>7483.15</v>
      </c>
      <c r="T1414" s="4">
        <v>8446</v>
      </c>
      <c r="U1414" s="4">
        <v>3.3</v>
      </c>
      <c r="V1414" s="4">
        <v>3.3</v>
      </c>
      <c r="W1414" s="4">
        <v>0.64700000000000002</v>
      </c>
      <c r="X1414" s="4">
        <v>12.5</v>
      </c>
      <c r="Y1414" s="4"/>
    </row>
    <row r="1415" spans="1:25" x14ac:dyDescent="0.3">
      <c r="A1415" s="4" t="s">
        <v>114</v>
      </c>
      <c r="B1415" s="4">
        <v>2012</v>
      </c>
      <c r="C1415" s="4" t="s">
        <v>23</v>
      </c>
      <c r="D1415" s="4" t="str">
        <f>IF(Table1_2[[#This Row],[Life Span ]]&lt;65,"Low",IF(Table1_2[[#This Row],[Life Span ]]&lt;75,"Medium","High"))</f>
        <v>Medium</v>
      </c>
      <c r="E1415" s="4">
        <v>69.900000000000006</v>
      </c>
      <c r="F1415" s="4">
        <v>18</v>
      </c>
      <c r="G1415" s="4">
        <f>AVERAGE(Table1_2[[#This Row],[Adult Mortality]],Table1_2[[#This Row],[infant deaths]])</f>
        <v>10.5</v>
      </c>
      <c r="H1415" s="4">
        <v>3</v>
      </c>
      <c r="I1415" s="4">
        <v>0.01</v>
      </c>
      <c r="J1415" s="4">
        <v>0</v>
      </c>
      <c r="K1415" s="3">
        <v>96</v>
      </c>
      <c r="L1415" s="4">
        <v>0</v>
      </c>
      <c r="M1415" s="4">
        <v>42.2</v>
      </c>
      <c r="N1415" s="4">
        <v>4</v>
      </c>
      <c r="O1415" s="4">
        <v>94</v>
      </c>
      <c r="P1415" s="4">
        <v>6.97</v>
      </c>
      <c r="Q1415" s="4">
        <v>96</v>
      </c>
      <c r="R1415" s="4">
        <v>0.1</v>
      </c>
      <c r="S1415" s="4">
        <v>7483.15</v>
      </c>
      <c r="T1415" s="4">
        <v>8446</v>
      </c>
      <c r="U1415" s="4">
        <v>3.2</v>
      </c>
      <c r="V1415" s="4">
        <v>3.3</v>
      </c>
      <c r="W1415" s="4">
        <v>0.63800000000000001</v>
      </c>
      <c r="X1415" s="4">
        <v>12.3</v>
      </c>
      <c r="Y1415" s="4"/>
    </row>
    <row r="1416" spans="1:25" x14ac:dyDescent="0.3">
      <c r="A1416" s="4" t="s">
        <v>114</v>
      </c>
      <c r="B1416" s="4">
        <v>2011</v>
      </c>
      <c r="C1416" s="4" t="s">
        <v>23</v>
      </c>
      <c r="D1416" s="4" t="str">
        <f>IF(Table1_2[[#This Row],[Life Span ]]&lt;65,"Low",IF(Table1_2[[#This Row],[Life Span ]]&lt;75,"Medium","High"))</f>
        <v>Medium</v>
      </c>
      <c r="E1416" s="4">
        <v>69.400000000000006</v>
      </c>
      <c r="F1416" s="4">
        <v>188</v>
      </c>
      <c r="G1416" s="4">
        <f>AVERAGE(Table1_2[[#This Row],[Adult Mortality]],Table1_2[[#This Row],[infant deaths]])</f>
        <v>96</v>
      </c>
      <c r="H1416" s="4">
        <v>4</v>
      </c>
      <c r="I1416" s="4">
        <v>3.28</v>
      </c>
      <c r="J1416" s="4">
        <v>0</v>
      </c>
      <c r="K1416" s="3">
        <v>96</v>
      </c>
      <c r="L1416" s="4">
        <v>222</v>
      </c>
      <c r="M1416" s="4">
        <v>41.4</v>
      </c>
      <c r="N1416" s="4">
        <v>4</v>
      </c>
      <c r="O1416" s="4">
        <v>94</v>
      </c>
      <c r="P1416" s="4">
        <v>6.18</v>
      </c>
      <c r="Q1416" s="4">
        <v>96</v>
      </c>
      <c r="R1416" s="4">
        <v>0.2</v>
      </c>
      <c r="S1416" s="4">
        <v>7483.15</v>
      </c>
      <c r="T1416" s="4">
        <v>8446</v>
      </c>
      <c r="U1416" s="4">
        <v>3.2</v>
      </c>
      <c r="V1416" s="4">
        <v>3.3</v>
      </c>
      <c r="W1416" s="4">
        <v>0.63200000000000001</v>
      </c>
      <c r="X1416" s="4">
        <v>12.1</v>
      </c>
      <c r="Y1416" s="4"/>
    </row>
    <row r="1417" spans="1:25" x14ac:dyDescent="0.3">
      <c r="A1417" s="4" t="s">
        <v>114</v>
      </c>
      <c r="B1417" s="4">
        <v>2010</v>
      </c>
      <c r="C1417" s="4" t="s">
        <v>23</v>
      </c>
      <c r="D1417" s="4" t="str">
        <f>IF(Table1_2[[#This Row],[Life Span ]]&lt;65,"Low",IF(Table1_2[[#This Row],[Life Span ]]&lt;75,"Medium","High"))</f>
        <v>Medium</v>
      </c>
      <c r="E1417" s="4">
        <v>68.8</v>
      </c>
      <c r="F1417" s="4">
        <v>199</v>
      </c>
      <c r="G1417" s="4">
        <f>AVERAGE(Table1_2[[#This Row],[Adult Mortality]],Table1_2[[#This Row],[infant deaths]])</f>
        <v>101.5</v>
      </c>
      <c r="H1417" s="4">
        <v>4</v>
      </c>
      <c r="I1417" s="4">
        <v>2.73</v>
      </c>
      <c r="J1417" s="4">
        <v>0</v>
      </c>
      <c r="K1417" s="3">
        <v>96</v>
      </c>
      <c r="L1417" s="4">
        <v>0</v>
      </c>
      <c r="M1417" s="4">
        <v>4.7</v>
      </c>
      <c r="N1417" s="4">
        <v>4</v>
      </c>
      <c r="O1417" s="4">
        <v>88</v>
      </c>
      <c r="P1417" s="4">
        <v>6.66</v>
      </c>
      <c r="Q1417" s="4">
        <v>96</v>
      </c>
      <c r="R1417" s="4">
        <v>0.1</v>
      </c>
      <c r="S1417" s="4">
        <v>7483.15</v>
      </c>
      <c r="T1417" s="4">
        <v>8446</v>
      </c>
      <c r="U1417" s="4">
        <v>3.2</v>
      </c>
      <c r="V1417" s="4">
        <v>3.3</v>
      </c>
      <c r="W1417" s="4">
        <v>0.63100000000000001</v>
      </c>
      <c r="X1417" s="4">
        <v>12.2</v>
      </c>
      <c r="Y1417" s="4"/>
    </row>
    <row r="1418" spans="1:25" x14ac:dyDescent="0.3">
      <c r="A1418" s="4" t="s">
        <v>114</v>
      </c>
      <c r="B1418" s="4">
        <v>2009</v>
      </c>
      <c r="C1418" s="4" t="s">
        <v>23</v>
      </c>
      <c r="D1418" s="4" t="str">
        <f>IF(Table1_2[[#This Row],[Life Span ]]&lt;65,"Low",IF(Table1_2[[#This Row],[Life Span ]]&lt;75,"Medium","High"))</f>
        <v>Medium</v>
      </c>
      <c r="E1418" s="4">
        <v>68.5</v>
      </c>
      <c r="F1418" s="4">
        <v>21</v>
      </c>
      <c r="G1418" s="4">
        <f>AVERAGE(Table1_2[[#This Row],[Adult Mortality]],Table1_2[[#This Row],[infant deaths]])</f>
        <v>12.5</v>
      </c>
      <c r="H1418" s="4">
        <v>4</v>
      </c>
      <c r="I1418" s="4">
        <v>2.39</v>
      </c>
      <c r="J1418" s="4">
        <v>0</v>
      </c>
      <c r="K1418" s="3">
        <v>96</v>
      </c>
      <c r="L1418" s="4">
        <v>1</v>
      </c>
      <c r="M1418" s="4">
        <v>4.0999999999999996</v>
      </c>
      <c r="N1418" s="4">
        <v>4</v>
      </c>
      <c r="O1418" s="4">
        <v>96</v>
      </c>
      <c r="P1418" s="4">
        <v>6.79</v>
      </c>
      <c r="Q1418" s="4">
        <v>95</v>
      </c>
      <c r="R1418" s="4">
        <v>0.1</v>
      </c>
      <c r="S1418" s="4">
        <v>7483.15</v>
      </c>
      <c r="T1418" s="4">
        <v>8446</v>
      </c>
      <c r="U1418" s="4">
        <v>3.3</v>
      </c>
      <c r="V1418" s="4">
        <v>3.4</v>
      </c>
      <c r="W1418" s="4">
        <v>0.629</v>
      </c>
      <c r="X1418" s="4">
        <v>12.4</v>
      </c>
      <c r="Y1418" s="4"/>
    </row>
    <row r="1419" spans="1:25" x14ac:dyDescent="0.3">
      <c r="A1419" s="4" t="s">
        <v>114</v>
      </c>
      <c r="B1419" s="4">
        <v>2008</v>
      </c>
      <c r="C1419" s="4" t="s">
        <v>23</v>
      </c>
      <c r="D1419" s="4" t="str">
        <f>IF(Table1_2[[#This Row],[Life Span ]]&lt;65,"Low",IF(Table1_2[[#This Row],[Life Span ]]&lt;75,"Medium","High"))</f>
        <v>Medium</v>
      </c>
      <c r="E1419" s="4">
        <v>67.599999999999994</v>
      </c>
      <c r="F1419" s="4">
        <v>217</v>
      </c>
      <c r="G1419" s="4">
        <f>AVERAGE(Table1_2[[#This Row],[Adult Mortality]],Table1_2[[#This Row],[infant deaths]])</f>
        <v>110.5</v>
      </c>
      <c r="H1419" s="4">
        <v>4</v>
      </c>
      <c r="I1419" s="4">
        <v>2.5299999999999998</v>
      </c>
      <c r="J1419" s="4">
        <v>0</v>
      </c>
      <c r="K1419" s="3">
        <v>97</v>
      </c>
      <c r="L1419" s="4">
        <v>16</v>
      </c>
      <c r="M1419" s="4">
        <v>39.5</v>
      </c>
      <c r="N1419" s="4">
        <v>4</v>
      </c>
      <c r="O1419" s="4">
        <v>95</v>
      </c>
      <c r="P1419" s="4">
        <v>6.7</v>
      </c>
      <c r="Q1419" s="4">
        <v>95</v>
      </c>
      <c r="R1419" s="4">
        <v>0.2</v>
      </c>
      <c r="S1419" s="4">
        <v>7483.15</v>
      </c>
      <c r="T1419" s="4">
        <v>8446</v>
      </c>
      <c r="U1419" s="4">
        <v>3.3</v>
      </c>
      <c r="V1419" s="4">
        <v>3.4</v>
      </c>
      <c r="W1419" s="4">
        <v>0.624</v>
      </c>
      <c r="X1419" s="4">
        <v>12.6</v>
      </c>
      <c r="Y1419" s="4"/>
    </row>
    <row r="1420" spans="1:25" x14ac:dyDescent="0.3">
      <c r="A1420" s="4" t="s">
        <v>114</v>
      </c>
      <c r="B1420" s="4">
        <v>2007</v>
      </c>
      <c r="C1420" s="4" t="s">
        <v>23</v>
      </c>
      <c r="D1420" s="4" t="str">
        <f>IF(Table1_2[[#This Row],[Life Span ]]&lt;65,"Low",IF(Table1_2[[#This Row],[Life Span ]]&lt;75,"Medium","High"))</f>
        <v>Medium</v>
      </c>
      <c r="E1420" s="4">
        <v>67.2</v>
      </c>
      <c r="F1420" s="4">
        <v>229</v>
      </c>
      <c r="G1420" s="4">
        <f>AVERAGE(Table1_2[[#This Row],[Adult Mortality]],Table1_2[[#This Row],[infant deaths]])</f>
        <v>116.5</v>
      </c>
      <c r="H1420" s="4">
        <v>4</v>
      </c>
      <c r="I1420" s="4">
        <v>2.77</v>
      </c>
      <c r="J1420" s="4">
        <v>0</v>
      </c>
      <c r="K1420" s="3">
        <v>94</v>
      </c>
      <c r="L1420" s="4">
        <v>40</v>
      </c>
      <c r="M1420" s="4">
        <v>39</v>
      </c>
      <c r="N1420" s="4">
        <v>4</v>
      </c>
      <c r="O1420" s="4">
        <v>94</v>
      </c>
      <c r="P1420" s="4">
        <v>6.87</v>
      </c>
      <c r="Q1420" s="4">
        <v>94</v>
      </c>
      <c r="R1420" s="4">
        <v>0.1</v>
      </c>
      <c r="S1420" s="4">
        <v>7483.15</v>
      </c>
      <c r="T1420" s="4">
        <v>8446</v>
      </c>
      <c r="U1420" s="4">
        <v>3.3</v>
      </c>
      <c r="V1420" s="4">
        <v>3.4</v>
      </c>
      <c r="W1420" s="4">
        <v>0.61799999999999999</v>
      </c>
      <c r="X1420" s="4">
        <v>12.6</v>
      </c>
      <c r="Y1420" s="4"/>
    </row>
    <row r="1421" spans="1:25" x14ac:dyDescent="0.3">
      <c r="A1421" s="4" t="s">
        <v>114</v>
      </c>
      <c r="B1421" s="4">
        <v>2006</v>
      </c>
      <c r="C1421" s="4" t="s">
        <v>23</v>
      </c>
      <c r="D1421" s="4" t="str">
        <f>IF(Table1_2[[#This Row],[Life Span ]]&lt;65,"Low",IF(Table1_2[[#This Row],[Life Span ]]&lt;75,"Medium","High"))</f>
        <v>Medium</v>
      </c>
      <c r="E1421" s="4">
        <v>66.7</v>
      </c>
      <c r="F1421" s="4">
        <v>234</v>
      </c>
      <c r="G1421" s="4">
        <f>AVERAGE(Table1_2[[#This Row],[Adult Mortality]],Table1_2[[#This Row],[infant deaths]])</f>
        <v>119</v>
      </c>
      <c r="H1421" s="4">
        <v>4</v>
      </c>
      <c r="I1421" s="4">
        <v>2.48</v>
      </c>
      <c r="J1421" s="4">
        <v>0</v>
      </c>
      <c r="K1421" s="3">
        <v>9</v>
      </c>
      <c r="L1421" s="4">
        <v>27</v>
      </c>
      <c r="M1421" s="4">
        <v>38.5</v>
      </c>
      <c r="N1421" s="4">
        <v>4</v>
      </c>
      <c r="O1421" s="4">
        <v>93</v>
      </c>
      <c r="P1421" s="4">
        <v>6.73</v>
      </c>
      <c r="Q1421" s="4">
        <v>92</v>
      </c>
      <c r="R1421" s="4">
        <v>0.1</v>
      </c>
      <c r="S1421" s="4">
        <v>7483.15</v>
      </c>
      <c r="T1421" s="4">
        <v>8446</v>
      </c>
      <c r="U1421" s="4">
        <v>3.3</v>
      </c>
      <c r="V1421" s="4">
        <v>3.4</v>
      </c>
      <c r="W1421" s="4">
        <v>0.61299999999999999</v>
      </c>
      <c r="X1421" s="4">
        <v>12.5</v>
      </c>
      <c r="Y1421" s="4"/>
    </row>
    <row r="1422" spans="1:25" x14ac:dyDescent="0.3">
      <c r="A1422" s="4" t="s">
        <v>114</v>
      </c>
      <c r="B1422" s="4">
        <v>2005</v>
      </c>
      <c r="C1422" s="4" t="s">
        <v>23</v>
      </c>
      <c r="D1422" s="4" t="str">
        <f>IF(Table1_2[[#This Row],[Life Span ]]&lt;65,"Low",IF(Table1_2[[#This Row],[Life Span ]]&lt;75,"Medium","High"))</f>
        <v>Medium</v>
      </c>
      <c r="E1422" s="4">
        <v>66.900000000000006</v>
      </c>
      <c r="F1422" s="4">
        <v>224</v>
      </c>
      <c r="G1422" s="4">
        <f>AVERAGE(Table1_2[[#This Row],[Adult Mortality]],Table1_2[[#This Row],[infant deaths]])</f>
        <v>114</v>
      </c>
      <c r="H1422" s="4">
        <v>4</v>
      </c>
      <c r="I1422" s="4">
        <v>2.81</v>
      </c>
      <c r="J1422" s="4">
        <v>0</v>
      </c>
      <c r="K1422" s="3">
        <v>97</v>
      </c>
      <c r="L1422" s="4">
        <v>53</v>
      </c>
      <c r="M1422" s="4">
        <v>38</v>
      </c>
      <c r="N1422" s="4">
        <v>4</v>
      </c>
      <c r="O1422" s="4">
        <v>98</v>
      </c>
      <c r="P1422" s="4">
        <v>5.82</v>
      </c>
      <c r="Q1422" s="4">
        <v>98</v>
      </c>
      <c r="R1422" s="4">
        <v>0.1</v>
      </c>
      <c r="S1422" s="4">
        <v>7483.15</v>
      </c>
      <c r="T1422" s="4">
        <v>8446</v>
      </c>
      <c r="U1422" s="4">
        <v>3.4</v>
      </c>
      <c r="V1422" s="4">
        <v>3.4</v>
      </c>
      <c r="W1422" s="4">
        <v>0.61199999999999999</v>
      </c>
      <c r="X1422" s="4">
        <v>12.4</v>
      </c>
      <c r="Y1422" s="4"/>
    </row>
    <row r="1423" spans="1:25" x14ac:dyDescent="0.3">
      <c r="A1423" s="4" t="s">
        <v>114</v>
      </c>
      <c r="B1423" s="4">
        <v>2004</v>
      </c>
      <c r="C1423" s="4" t="s">
        <v>23</v>
      </c>
      <c r="D1423" s="4" t="str">
        <f>IF(Table1_2[[#This Row],[Life Span ]]&lt;65,"Low",IF(Table1_2[[#This Row],[Life Span ]]&lt;75,"Medium","High"))</f>
        <v>Medium</v>
      </c>
      <c r="E1423" s="4">
        <v>67.099999999999994</v>
      </c>
      <c r="F1423" s="4">
        <v>218</v>
      </c>
      <c r="G1423" s="4">
        <f>AVERAGE(Table1_2[[#This Row],[Adult Mortality]],Table1_2[[#This Row],[infant deaths]])</f>
        <v>111</v>
      </c>
      <c r="H1423" s="4">
        <v>4</v>
      </c>
      <c r="I1423" s="4">
        <v>3.41</v>
      </c>
      <c r="J1423" s="4">
        <v>0</v>
      </c>
      <c r="K1423" s="3">
        <v>99</v>
      </c>
      <c r="L1423" s="4">
        <v>8</v>
      </c>
      <c r="M1423" s="4">
        <v>37.5</v>
      </c>
      <c r="N1423" s="4">
        <v>4</v>
      </c>
      <c r="O1423" s="4">
        <v>98</v>
      </c>
      <c r="P1423" s="4">
        <v>5.57</v>
      </c>
      <c r="Q1423" s="4">
        <v>99</v>
      </c>
      <c r="R1423" s="4">
        <v>0.1</v>
      </c>
      <c r="S1423" s="4">
        <v>7483.15</v>
      </c>
      <c r="T1423" s="4">
        <v>8446</v>
      </c>
      <c r="U1423" s="4">
        <v>3.4</v>
      </c>
      <c r="V1423" s="4">
        <v>3.4</v>
      </c>
      <c r="W1423" s="4">
        <v>0.60899999999999999</v>
      </c>
      <c r="X1423" s="4">
        <v>12.5</v>
      </c>
      <c r="Y1423" s="4"/>
    </row>
    <row r="1424" spans="1:25" x14ac:dyDescent="0.3">
      <c r="A1424" s="4" t="s">
        <v>114</v>
      </c>
      <c r="B1424" s="4">
        <v>2003</v>
      </c>
      <c r="C1424" s="4" t="s">
        <v>23</v>
      </c>
      <c r="D1424" s="4" t="str">
        <f>IF(Table1_2[[#This Row],[Life Span ]]&lt;65,"Low",IF(Table1_2[[#This Row],[Life Span ]]&lt;75,"Medium","High"))</f>
        <v>Medium</v>
      </c>
      <c r="E1424" s="4">
        <v>66.599999999999994</v>
      </c>
      <c r="F1424" s="4">
        <v>217</v>
      </c>
      <c r="G1424" s="4">
        <f>AVERAGE(Table1_2[[#This Row],[Adult Mortality]],Table1_2[[#This Row],[infant deaths]])</f>
        <v>110.5</v>
      </c>
      <c r="H1424" s="4">
        <v>4</v>
      </c>
      <c r="I1424" s="4">
        <v>3.52</v>
      </c>
      <c r="J1424" s="4">
        <v>0</v>
      </c>
      <c r="K1424" s="3">
        <v>99</v>
      </c>
      <c r="L1424" s="4">
        <v>6</v>
      </c>
      <c r="M1424" s="4">
        <v>37</v>
      </c>
      <c r="N1424" s="4">
        <v>4</v>
      </c>
      <c r="O1424" s="4">
        <v>98</v>
      </c>
      <c r="P1424" s="4">
        <v>5.43</v>
      </c>
      <c r="Q1424" s="4">
        <v>98</v>
      </c>
      <c r="R1424" s="4">
        <v>0.1</v>
      </c>
      <c r="S1424" s="4">
        <v>7483.15</v>
      </c>
      <c r="T1424" s="4">
        <v>8446</v>
      </c>
      <c r="U1424" s="4">
        <v>3.5</v>
      </c>
      <c r="V1424" s="4">
        <v>3.5</v>
      </c>
      <c r="W1424" s="4">
        <v>0.60199999999999998</v>
      </c>
      <c r="X1424" s="4">
        <v>12.2</v>
      </c>
      <c r="Y1424" s="4"/>
    </row>
    <row r="1425" spans="1:25" x14ac:dyDescent="0.3">
      <c r="A1425" s="4" t="s">
        <v>114</v>
      </c>
      <c r="B1425" s="4">
        <v>2002</v>
      </c>
      <c r="C1425" s="4" t="s">
        <v>23</v>
      </c>
      <c r="D1425" s="4" t="str">
        <f>IF(Table1_2[[#This Row],[Life Span ]]&lt;65,"Low",IF(Table1_2[[#This Row],[Life Span ]]&lt;75,"Medium","High"))</f>
        <v>Medium</v>
      </c>
      <c r="E1425" s="4">
        <v>66.7</v>
      </c>
      <c r="F1425" s="4">
        <v>215</v>
      </c>
      <c r="G1425" s="4">
        <f>AVERAGE(Table1_2[[#This Row],[Adult Mortality]],Table1_2[[#This Row],[infant deaths]])</f>
        <v>109.5</v>
      </c>
      <c r="H1425" s="4">
        <v>4</v>
      </c>
      <c r="I1425" s="4">
        <v>3.31</v>
      </c>
      <c r="J1425" s="4">
        <v>0</v>
      </c>
      <c r="K1425" s="3">
        <v>99</v>
      </c>
      <c r="L1425" s="4">
        <v>2</v>
      </c>
      <c r="M1425" s="4">
        <v>36.5</v>
      </c>
      <c r="N1425" s="4">
        <v>5</v>
      </c>
      <c r="O1425" s="4">
        <v>99</v>
      </c>
      <c r="P1425" s="4">
        <v>5.43</v>
      </c>
      <c r="Q1425" s="4">
        <v>98</v>
      </c>
      <c r="R1425" s="4">
        <v>0.1</v>
      </c>
      <c r="S1425" s="4">
        <v>7483.15</v>
      </c>
      <c r="T1425" s="4">
        <v>8446</v>
      </c>
      <c r="U1425" s="4">
        <v>3.5</v>
      </c>
      <c r="V1425" s="4">
        <v>3.5</v>
      </c>
      <c r="W1425" s="4">
        <v>0.60099999999999998</v>
      </c>
      <c r="X1425" s="4">
        <v>12.1</v>
      </c>
      <c r="Y1425" s="4"/>
    </row>
    <row r="1426" spans="1:25" x14ac:dyDescent="0.3">
      <c r="A1426" s="4" t="s">
        <v>114</v>
      </c>
      <c r="B1426" s="4">
        <v>2001</v>
      </c>
      <c r="C1426" s="4" t="s">
        <v>23</v>
      </c>
      <c r="D1426" s="4" t="str">
        <f>IF(Table1_2[[#This Row],[Life Span ]]&lt;65,"Low",IF(Table1_2[[#This Row],[Life Span ]]&lt;75,"Medium","High"))</f>
        <v>Medium</v>
      </c>
      <c r="E1426" s="4">
        <v>67.2</v>
      </c>
      <c r="F1426" s="4">
        <v>217</v>
      </c>
      <c r="G1426" s="4">
        <f>AVERAGE(Table1_2[[#This Row],[Adult Mortality]],Table1_2[[#This Row],[infant deaths]])</f>
        <v>110.5</v>
      </c>
      <c r="H1426" s="4">
        <v>4</v>
      </c>
      <c r="I1426" s="4">
        <v>2.62</v>
      </c>
      <c r="J1426" s="4">
        <v>0</v>
      </c>
      <c r="K1426" s="3">
        <v>57</v>
      </c>
      <c r="L1426" s="4">
        <v>17</v>
      </c>
      <c r="M1426" s="4">
        <v>36</v>
      </c>
      <c r="N1426" s="4">
        <v>5</v>
      </c>
      <c r="O1426" s="4">
        <v>99</v>
      </c>
      <c r="P1426" s="4">
        <v>4.79</v>
      </c>
      <c r="Q1426" s="4">
        <v>99</v>
      </c>
      <c r="R1426" s="4">
        <v>0.1</v>
      </c>
      <c r="S1426" s="4">
        <v>7483.15</v>
      </c>
      <c r="T1426" s="4">
        <v>8446</v>
      </c>
      <c r="U1426" s="4">
        <v>3.6</v>
      </c>
      <c r="V1426" s="4">
        <v>3.6</v>
      </c>
      <c r="W1426" s="4">
        <v>0.59299999999999997</v>
      </c>
      <c r="X1426" s="4">
        <v>11.8</v>
      </c>
      <c r="Y1426" s="4"/>
    </row>
    <row r="1427" spans="1:25" x14ac:dyDescent="0.3">
      <c r="A1427" s="4" t="s">
        <v>114</v>
      </c>
      <c r="B1427" s="4">
        <v>2000</v>
      </c>
      <c r="C1427" s="4" t="s">
        <v>23</v>
      </c>
      <c r="D1427" s="4" t="str">
        <f>IF(Table1_2[[#This Row],[Life Span ]]&lt;65,"Low",IF(Table1_2[[#This Row],[Life Span ]]&lt;75,"Medium","High"))</f>
        <v>Medium</v>
      </c>
      <c r="E1427" s="4">
        <v>66.599999999999994</v>
      </c>
      <c r="F1427" s="4">
        <v>225</v>
      </c>
      <c r="G1427" s="4">
        <f>AVERAGE(Table1_2[[#This Row],[Adult Mortality]],Table1_2[[#This Row],[infant deaths]])</f>
        <v>114.5</v>
      </c>
      <c r="H1427" s="4">
        <v>4</v>
      </c>
      <c r="I1427" s="4">
        <v>2.13</v>
      </c>
      <c r="J1427" s="4">
        <v>0</v>
      </c>
      <c r="K1427" s="3">
        <v>44</v>
      </c>
      <c r="L1427" s="4">
        <v>16</v>
      </c>
      <c r="M1427" s="4">
        <v>35.6</v>
      </c>
      <c r="N1427" s="4">
        <v>5</v>
      </c>
      <c r="O1427" s="4">
        <v>99</v>
      </c>
      <c r="P1427" s="4">
        <v>4.68</v>
      </c>
      <c r="Q1427" s="4">
        <v>99</v>
      </c>
      <c r="R1427" s="4">
        <v>0.1</v>
      </c>
      <c r="S1427" s="4">
        <v>7483.15</v>
      </c>
      <c r="T1427" s="4">
        <v>8446</v>
      </c>
      <c r="U1427" s="4">
        <v>3.6</v>
      </c>
      <c r="V1427" s="4">
        <v>3.6</v>
      </c>
      <c r="W1427" s="4">
        <v>0.58599999999999997</v>
      </c>
      <c r="X1427" s="4">
        <v>11.4</v>
      </c>
      <c r="Y1427" s="4"/>
    </row>
    <row r="1428" spans="1:25" x14ac:dyDescent="0.3">
      <c r="A1428" s="4" t="s">
        <v>115</v>
      </c>
      <c r="B1428" s="4">
        <v>2015</v>
      </c>
      <c r="C1428" s="4" t="s">
        <v>23</v>
      </c>
      <c r="D1428" s="4" t="str">
        <f>IF(Table1_2[[#This Row],[Life Span ]]&lt;65,"Low",IF(Table1_2[[#This Row],[Life Span ]]&lt;75,"Medium","High"))</f>
        <v>Medium</v>
      </c>
      <c r="E1428" s="4">
        <v>65.7</v>
      </c>
      <c r="F1428" s="4">
        <v>194</v>
      </c>
      <c r="G1428" s="4">
        <f>AVERAGE(Table1_2[[#This Row],[Adult Mortality]],Table1_2[[#This Row],[infant deaths]])</f>
        <v>101</v>
      </c>
      <c r="H1428" s="4">
        <v>8</v>
      </c>
      <c r="I1428" s="4">
        <v>0.01</v>
      </c>
      <c r="J1428" s="4">
        <v>0</v>
      </c>
      <c r="K1428" s="3">
        <v>89</v>
      </c>
      <c r="L1428" s="4">
        <v>56</v>
      </c>
      <c r="M1428" s="4">
        <v>21.7</v>
      </c>
      <c r="N1428" s="4">
        <v>11</v>
      </c>
      <c r="O1428" s="4">
        <v>89</v>
      </c>
      <c r="P1428" s="4">
        <v>4.68</v>
      </c>
      <c r="Q1428" s="4">
        <v>89</v>
      </c>
      <c r="R1428" s="4">
        <v>0.2</v>
      </c>
      <c r="S1428" s="4">
        <v>7483.15</v>
      </c>
      <c r="T1428" s="4">
        <v>8446</v>
      </c>
      <c r="U1428" s="4">
        <v>8.8000000000000007</v>
      </c>
      <c r="V1428" s="4">
        <v>8.9</v>
      </c>
      <c r="W1428" s="4">
        <v>0.58199999999999996</v>
      </c>
      <c r="X1428" s="4">
        <v>10.8</v>
      </c>
      <c r="Y1428" s="4"/>
    </row>
    <row r="1429" spans="1:25" x14ac:dyDescent="0.3">
      <c r="A1429" s="4" t="s">
        <v>115</v>
      </c>
      <c r="B1429" s="4">
        <v>2014</v>
      </c>
      <c r="C1429" s="4" t="s">
        <v>23</v>
      </c>
      <c r="D1429" s="4" t="str">
        <f>IF(Table1_2[[#This Row],[Life Span ]]&lt;65,"Low",IF(Table1_2[[#This Row],[Life Span ]]&lt;75,"Medium","High"))</f>
        <v>Medium</v>
      </c>
      <c r="E1429" s="4">
        <v>65.3</v>
      </c>
      <c r="F1429" s="4">
        <v>199</v>
      </c>
      <c r="G1429" s="4">
        <f>AVERAGE(Table1_2[[#This Row],[Adult Mortality]],Table1_2[[#This Row],[infant deaths]])</f>
        <v>103.5</v>
      </c>
      <c r="H1429" s="4">
        <v>8</v>
      </c>
      <c r="I1429" s="4">
        <v>0.01</v>
      </c>
      <c r="J1429" s="4">
        <v>0</v>
      </c>
      <c r="K1429" s="3">
        <v>88</v>
      </c>
      <c r="L1429" s="4">
        <v>339</v>
      </c>
      <c r="M1429" s="4">
        <v>2.9</v>
      </c>
      <c r="N1429" s="4">
        <v>11</v>
      </c>
      <c r="O1429" s="4">
        <v>88</v>
      </c>
      <c r="P1429" s="4">
        <v>1.87</v>
      </c>
      <c r="Q1429" s="4">
        <v>88</v>
      </c>
      <c r="R1429" s="4">
        <v>0.2</v>
      </c>
      <c r="S1429" s="4">
        <v>7483.15</v>
      </c>
      <c r="T1429" s="4">
        <v>8446</v>
      </c>
      <c r="U1429" s="4">
        <v>8.9</v>
      </c>
      <c r="V1429" s="4">
        <v>9</v>
      </c>
      <c r="W1429" s="4">
        <v>0.57299999999999995</v>
      </c>
      <c r="X1429" s="4">
        <v>10.6</v>
      </c>
      <c r="Y1429" s="4"/>
    </row>
    <row r="1430" spans="1:25" x14ac:dyDescent="0.3">
      <c r="A1430" s="4" t="s">
        <v>115</v>
      </c>
      <c r="B1430" s="4">
        <v>2013</v>
      </c>
      <c r="C1430" s="4" t="s">
        <v>23</v>
      </c>
      <c r="D1430" s="4" t="str">
        <f>IF(Table1_2[[#This Row],[Life Span ]]&lt;65,"Low",IF(Table1_2[[#This Row],[Life Span ]]&lt;75,"Medium","High"))</f>
        <v>Low</v>
      </c>
      <c r="E1430" s="4">
        <v>64.900000000000006</v>
      </c>
      <c r="F1430" s="4">
        <v>23</v>
      </c>
      <c r="G1430" s="4">
        <f>AVERAGE(Table1_2[[#This Row],[Adult Mortality]],Table1_2[[#This Row],[infant deaths]])</f>
        <v>16</v>
      </c>
      <c r="H1430" s="4">
        <v>9</v>
      </c>
      <c r="I1430" s="4">
        <v>0.01</v>
      </c>
      <c r="J1430" s="4">
        <v>0</v>
      </c>
      <c r="K1430" s="3">
        <v>87</v>
      </c>
      <c r="L1430" s="4">
        <v>71</v>
      </c>
      <c r="M1430" s="4">
        <v>2.1</v>
      </c>
      <c r="N1430" s="4">
        <v>12</v>
      </c>
      <c r="O1430" s="4">
        <v>86</v>
      </c>
      <c r="P1430" s="4">
        <v>2</v>
      </c>
      <c r="Q1430" s="4">
        <v>87</v>
      </c>
      <c r="R1430" s="4">
        <v>0.3</v>
      </c>
      <c r="S1430" s="4">
        <v>7483.15</v>
      </c>
      <c r="T1430" s="4">
        <v>8446</v>
      </c>
      <c r="U1430" s="4">
        <v>9</v>
      </c>
      <c r="V1430" s="4">
        <v>9.1</v>
      </c>
      <c r="W1430" s="4">
        <v>0.56299999999999994</v>
      </c>
      <c r="X1430" s="4">
        <v>10.4</v>
      </c>
      <c r="Y1430" s="4"/>
    </row>
    <row r="1431" spans="1:25" x14ac:dyDescent="0.3">
      <c r="A1431" s="4" t="s">
        <v>115</v>
      </c>
      <c r="B1431" s="4">
        <v>2012</v>
      </c>
      <c r="C1431" s="4" t="s">
        <v>23</v>
      </c>
      <c r="D1431" s="4" t="str">
        <f>IF(Table1_2[[#This Row],[Life Span ]]&lt;65,"Low",IF(Table1_2[[#This Row],[Life Span ]]&lt;75,"Medium","High"))</f>
        <v>Low</v>
      </c>
      <c r="E1431" s="4">
        <v>64.400000000000006</v>
      </c>
      <c r="F1431" s="4">
        <v>28</v>
      </c>
      <c r="G1431" s="4">
        <f>AVERAGE(Table1_2[[#This Row],[Adult Mortality]],Table1_2[[#This Row],[infant deaths]])</f>
        <v>18.5</v>
      </c>
      <c r="H1431" s="4">
        <v>9</v>
      </c>
      <c r="I1431" s="4">
        <v>0.01</v>
      </c>
      <c r="J1431" s="4">
        <v>0</v>
      </c>
      <c r="K1431" s="3">
        <v>79</v>
      </c>
      <c r="L1431" s="4">
        <v>32</v>
      </c>
      <c r="M1431" s="4">
        <v>19.399999999999999</v>
      </c>
      <c r="N1431" s="4">
        <v>12</v>
      </c>
      <c r="O1431" s="4">
        <v>78</v>
      </c>
      <c r="P1431" s="4">
        <v>2.12</v>
      </c>
      <c r="Q1431" s="4">
        <v>79</v>
      </c>
      <c r="R1431" s="4">
        <v>0.3</v>
      </c>
      <c r="S1431" s="4">
        <v>7483.15</v>
      </c>
      <c r="T1431" s="4">
        <v>8446</v>
      </c>
      <c r="U1431" s="4">
        <v>9.1</v>
      </c>
      <c r="V1431" s="4">
        <v>9.1999999999999993</v>
      </c>
      <c r="W1431" s="4">
        <v>0.55400000000000005</v>
      </c>
      <c r="X1431" s="4">
        <v>10.199999999999999</v>
      </c>
      <c r="Y1431" s="4"/>
    </row>
    <row r="1432" spans="1:25" x14ac:dyDescent="0.3">
      <c r="A1432" s="4" t="s">
        <v>115</v>
      </c>
      <c r="B1432" s="4">
        <v>2011</v>
      </c>
      <c r="C1432" s="4" t="s">
        <v>23</v>
      </c>
      <c r="D1432" s="4" t="str">
        <f>IF(Table1_2[[#This Row],[Life Span ]]&lt;65,"Low",IF(Table1_2[[#This Row],[Life Span ]]&lt;75,"Medium","High"))</f>
        <v>Low</v>
      </c>
      <c r="E1432" s="4">
        <v>64</v>
      </c>
      <c r="F1432" s="4">
        <v>213</v>
      </c>
      <c r="G1432" s="4">
        <f>AVERAGE(Table1_2[[#This Row],[Adult Mortality]],Table1_2[[#This Row],[infant deaths]])</f>
        <v>111</v>
      </c>
      <c r="H1432" s="4">
        <v>9</v>
      </c>
      <c r="I1432" s="4">
        <v>5.39</v>
      </c>
      <c r="J1432" s="4">
        <v>0</v>
      </c>
      <c r="K1432" s="3">
        <v>78</v>
      </c>
      <c r="L1432" s="4">
        <v>113</v>
      </c>
      <c r="M1432" s="4">
        <v>18.7</v>
      </c>
      <c r="N1432" s="4">
        <v>13</v>
      </c>
      <c r="O1432" s="4">
        <v>79</v>
      </c>
      <c r="P1432" s="4">
        <v>2.2000000000000002</v>
      </c>
      <c r="Q1432" s="4">
        <v>78</v>
      </c>
      <c r="R1432" s="4">
        <v>0.3</v>
      </c>
      <c r="S1432" s="4">
        <v>7483.15</v>
      </c>
      <c r="T1432" s="4">
        <v>8446</v>
      </c>
      <c r="U1432" s="4">
        <v>9.1999999999999993</v>
      </c>
      <c r="V1432" s="4">
        <v>9.4</v>
      </c>
      <c r="W1432" s="4">
        <v>0.54200000000000004</v>
      </c>
      <c r="X1432" s="4">
        <v>9.9</v>
      </c>
      <c r="Y1432" s="4"/>
    </row>
    <row r="1433" spans="1:25" x14ac:dyDescent="0.3">
      <c r="A1433" s="4" t="s">
        <v>115</v>
      </c>
      <c r="B1433" s="4">
        <v>2010</v>
      </c>
      <c r="C1433" s="4" t="s">
        <v>23</v>
      </c>
      <c r="D1433" s="4" t="str">
        <f>IF(Table1_2[[#This Row],[Life Span ]]&lt;65,"Low",IF(Table1_2[[#This Row],[Life Span ]]&lt;75,"Medium","High"))</f>
        <v>Low</v>
      </c>
      <c r="E1433" s="4">
        <v>63.6</v>
      </c>
      <c r="F1433" s="4">
        <v>218</v>
      </c>
      <c r="G1433" s="4">
        <f>AVERAGE(Table1_2[[#This Row],[Adult Mortality]],Table1_2[[#This Row],[infant deaths]])</f>
        <v>114</v>
      </c>
      <c r="H1433" s="4">
        <v>10</v>
      </c>
      <c r="I1433" s="4">
        <v>5.95</v>
      </c>
      <c r="J1433" s="4">
        <v>0</v>
      </c>
      <c r="K1433" s="3">
        <v>74</v>
      </c>
      <c r="L1433" s="4">
        <v>153</v>
      </c>
      <c r="M1433" s="4">
        <v>18</v>
      </c>
      <c r="N1433" s="4">
        <v>13</v>
      </c>
      <c r="O1433" s="4">
        <v>76</v>
      </c>
      <c r="P1433" s="4">
        <v>2.75</v>
      </c>
      <c r="Q1433" s="4">
        <v>74</v>
      </c>
      <c r="R1433" s="4">
        <v>0.3</v>
      </c>
      <c r="S1433" s="4">
        <v>7483.15</v>
      </c>
      <c r="T1433" s="4">
        <v>8446</v>
      </c>
      <c r="U1433" s="4">
        <v>9.3000000000000007</v>
      </c>
      <c r="V1433" s="4">
        <v>9.5</v>
      </c>
      <c r="W1433" s="4">
        <v>0.53500000000000003</v>
      </c>
      <c r="X1433" s="4">
        <v>9.6</v>
      </c>
      <c r="Y1433" s="4"/>
    </row>
    <row r="1434" spans="1:25" x14ac:dyDescent="0.3">
      <c r="A1434" s="4" t="s">
        <v>115</v>
      </c>
      <c r="B1434" s="4">
        <v>2009</v>
      </c>
      <c r="C1434" s="4" t="s">
        <v>23</v>
      </c>
      <c r="D1434" s="4" t="str">
        <f>IF(Table1_2[[#This Row],[Life Span ]]&lt;65,"Low",IF(Table1_2[[#This Row],[Life Span ]]&lt;75,"Medium","High"))</f>
        <v>Low</v>
      </c>
      <c r="E1434" s="4">
        <v>63.1</v>
      </c>
      <c r="F1434" s="4">
        <v>223</v>
      </c>
      <c r="G1434" s="4">
        <f>AVERAGE(Table1_2[[#This Row],[Adult Mortality]],Table1_2[[#This Row],[infant deaths]])</f>
        <v>116.5</v>
      </c>
      <c r="H1434" s="4">
        <v>10</v>
      </c>
      <c r="I1434" s="4">
        <v>5.18</v>
      </c>
      <c r="J1434" s="4">
        <v>0</v>
      </c>
      <c r="K1434" s="3">
        <v>67</v>
      </c>
      <c r="L1434" s="4">
        <v>78</v>
      </c>
      <c r="M1434" s="4">
        <v>17.3</v>
      </c>
      <c r="N1434" s="4">
        <v>14</v>
      </c>
      <c r="O1434" s="4">
        <v>67</v>
      </c>
      <c r="P1434" s="4">
        <v>3.77</v>
      </c>
      <c r="Q1434" s="4">
        <v>67</v>
      </c>
      <c r="R1434" s="4">
        <v>0.2</v>
      </c>
      <c r="S1434" s="4">
        <v>7483.15</v>
      </c>
      <c r="T1434" s="4">
        <v>8446</v>
      </c>
      <c r="U1434" s="4">
        <v>9.4</v>
      </c>
      <c r="V1434" s="4">
        <v>9.6</v>
      </c>
      <c r="W1434" s="4">
        <v>0.52500000000000002</v>
      </c>
      <c r="X1434" s="4">
        <v>9.4</v>
      </c>
      <c r="Y1434" s="4"/>
    </row>
    <row r="1435" spans="1:25" x14ac:dyDescent="0.3">
      <c r="A1435" s="4" t="s">
        <v>115</v>
      </c>
      <c r="B1435" s="4">
        <v>2008</v>
      </c>
      <c r="C1435" s="4" t="s">
        <v>23</v>
      </c>
      <c r="D1435" s="4" t="str">
        <f>IF(Table1_2[[#This Row],[Life Span ]]&lt;65,"Low",IF(Table1_2[[#This Row],[Life Span ]]&lt;75,"Medium","High"))</f>
        <v>Low</v>
      </c>
      <c r="E1435" s="4">
        <v>62.6</v>
      </c>
      <c r="F1435" s="4">
        <v>228</v>
      </c>
      <c r="G1435" s="4">
        <f>AVERAGE(Table1_2[[#This Row],[Adult Mortality]],Table1_2[[#This Row],[infant deaths]])</f>
        <v>119</v>
      </c>
      <c r="H1435" s="4">
        <v>10</v>
      </c>
      <c r="I1435" s="4">
        <v>5.0999999999999996</v>
      </c>
      <c r="J1435" s="4">
        <v>0</v>
      </c>
      <c r="K1435" s="3">
        <v>61</v>
      </c>
      <c r="L1435" s="4">
        <v>174</v>
      </c>
      <c r="M1435" s="4">
        <v>16.7</v>
      </c>
      <c r="N1435" s="4">
        <v>14</v>
      </c>
      <c r="O1435" s="4">
        <v>6</v>
      </c>
      <c r="P1435" s="4">
        <v>2.77</v>
      </c>
      <c r="Q1435" s="4">
        <v>61</v>
      </c>
      <c r="R1435" s="4">
        <v>0.2</v>
      </c>
      <c r="S1435" s="4">
        <v>7483.15</v>
      </c>
      <c r="T1435" s="4">
        <v>8446</v>
      </c>
      <c r="U1435" s="4">
        <v>9.6</v>
      </c>
      <c r="V1435" s="4">
        <v>9.6999999999999993</v>
      </c>
      <c r="W1435" s="4">
        <v>0.51800000000000002</v>
      </c>
      <c r="X1435" s="4">
        <v>9.1999999999999993</v>
      </c>
      <c r="Y1435" s="4"/>
    </row>
    <row r="1436" spans="1:25" x14ac:dyDescent="0.3">
      <c r="A1436" s="4" t="s">
        <v>115</v>
      </c>
      <c r="B1436" s="4">
        <v>2007</v>
      </c>
      <c r="C1436" s="4" t="s">
        <v>23</v>
      </c>
      <c r="D1436" s="4" t="str">
        <f>IF(Table1_2[[#This Row],[Life Span ]]&lt;65,"Low",IF(Table1_2[[#This Row],[Life Span ]]&lt;75,"Medium","High"))</f>
        <v>Low</v>
      </c>
      <c r="E1436" s="4">
        <v>62.1</v>
      </c>
      <c r="F1436" s="4">
        <v>234</v>
      </c>
      <c r="G1436" s="4">
        <f>AVERAGE(Table1_2[[#This Row],[Adult Mortality]],Table1_2[[#This Row],[infant deaths]])</f>
        <v>122.5</v>
      </c>
      <c r="H1436" s="4">
        <v>11</v>
      </c>
      <c r="I1436" s="4">
        <v>5</v>
      </c>
      <c r="J1436" s="4">
        <v>0</v>
      </c>
      <c r="K1436" s="3">
        <v>5</v>
      </c>
      <c r="L1436" s="4">
        <v>1678</v>
      </c>
      <c r="M1436" s="4">
        <v>16.100000000000001</v>
      </c>
      <c r="N1436" s="4">
        <v>15</v>
      </c>
      <c r="O1436" s="4">
        <v>46</v>
      </c>
      <c r="P1436" s="4">
        <v>4.1399999999999997</v>
      </c>
      <c r="Q1436" s="4">
        <v>5</v>
      </c>
      <c r="R1436" s="4">
        <v>0.2</v>
      </c>
      <c r="S1436" s="4">
        <v>7483.15</v>
      </c>
      <c r="T1436" s="4">
        <v>8446</v>
      </c>
      <c r="U1436" s="4">
        <v>9.6999999999999993</v>
      </c>
      <c r="V1436" s="4">
        <v>9.8000000000000007</v>
      </c>
      <c r="W1436" s="4">
        <v>0.50900000000000001</v>
      </c>
      <c r="X1436" s="4">
        <v>9</v>
      </c>
      <c r="Y1436" s="4"/>
    </row>
    <row r="1437" spans="1:25" x14ac:dyDescent="0.3">
      <c r="A1437" s="4" t="s">
        <v>115</v>
      </c>
      <c r="B1437" s="4">
        <v>2006</v>
      </c>
      <c r="C1437" s="4" t="s">
        <v>23</v>
      </c>
      <c r="D1437" s="4" t="str">
        <f>IF(Table1_2[[#This Row],[Life Span ]]&lt;65,"Low",IF(Table1_2[[#This Row],[Life Span ]]&lt;75,"Medium","High"))</f>
        <v>Low</v>
      </c>
      <c r="E1437" s="4">
        <v>61.5</v>
      </c>
      <c r="F1437" s="4">
        <v>24</v>
      </c>
      <c r="G1437" s="4">
        <f>AVERAGE(Table1_2[[#This Row],[Adult Mortality]],Table1_2[[#This Row],[infant deaths]])</f>
        <v>17.5</v>
      </c>
      <c r="H1437" s="4">
        <v>11</v>
      </c>
      <c r="I1437" s="4">
        <v>3.69</v>
      </c>
      <c r="J1437" s="4">
        <v>0</v>
      </c>
      <c r="K1437" s="3">
        <v>57</v>
      </c>
      <c r="L1437" s="4">
        <v>58</v>
      </c>
      <c r="M1437" s="4">
        <v>15.5</v>
      </c>
      <c r="N1437" s="4">
        <v>15</v>
      </c>
      <c r="O1437" s="4">
        <v>56</v>
      </c>
      <c r="P1437" s="4">
        <v>4.1399999999999997</v>
      </c>
      <c r="Q1437" s="4">
        <v>57</v>
      </c>
      <c r="R1437" s="4">
        <v>0.2</v>
      </c>
      <c r="S1437" s="4">
        <v>7483.15</v>
      </c>
      <c r="T1437" s="4">
        <v>8446</v>
      </c>
      <c r="U1437" s="4">
        <v>9.9</v>
      </c>
      <c r="V1437" s="4">
        <v>9.9</v>
      </c>
      <c r="W1437" s="4">
        <v>0.503</v>
      </c>
      <c r="X1437" s="4">
        <v>9</v>
      </c>
      <c r="Y1437" s="4"/>
    </row>
    <row r="1438" spans="1:25" x14ac:dyDescent="0.3">
      <c r="A1438" s="4" t="s">
        <v>115</v>
      </c>
      <c r="B1438" s="4">
        <v>2005</v>
      </c>
      <c r="C1438" s="4" t="s">
        <v>23</v>
      </c>
      <c r="D1438" s="4" t="str">
        <f>IF(Table1_2[[#This Row],[Life Span ]]&lt;65,"Low",IF(Table1_2[[#This Row],[Life Span ]]&lt;75,"Medium","High"))</f>
        <v>Low</v>
      </c>
      <c r="E1438" s="4">
        <v>61</v>
      </c>
      <c r="F1438" s="4">
        <v>246</v>
      </c>
      <c r="G1438" s="4">
        <f>AVERAGE(Table1_2[[#This Row],[Adult Mortality]],Table1_2[[#This Row],[infant deaths]])</f>
        <v>128.5</v>
      </c>
      <c r="H1438" s="4">
        <v>11</v>
      </c>
      <c r="I1438" s="4">
        <v>3.68</v>
      </c>
      <c r="J1438" s="4">
        <v>0</v>
      </c>
      <c r="K1438" s="3">
        <v>49</v>
      </c>
      <c r="L1438" s="4">
        <v>295</v>
      </c>
      <c r="M1438" s="4">
        <v>14.9</v>
      </c>
      <c r="N1438" s="4">
        <v>16</v>
      </c>
      <c r="O1438" s="4">
        <v>5</v>
      </c>
      <c r="P1438" s="4">
        <v>4.32</v>
      </c>
      <c r="Q1438" s="4">
        <v>49</v>
      </c>
      <c r="R1438" s="4">
        <v>0.2</v>
      </c>
      <c r="S1438" s="4">
        <v>7483.15</v>
      </c>
      <c r="T1438" s="4">
        <v>8446</v>
      </c>
      <c r="U1438" s="4">
        <v>1</v>
      </c>
      <c r="V1438" s="4">
        <v>1.1000000000000001</v>
      </c>
      <c r="W1438" s="4">
        <v>0.49399999999999999</v>
      </c>
      <c r="X1438" s="4">
        <v>8.6999999999999993</v>
      </c>
      <c r="Y1438" s="4"/>
    </row>
    <row r="1439" spans="1:25" x14ac:dyDescent="0.3">
      <c r="A1439" s="4" t="s">
        <v>115</v>
      </c>
      <c r="B1439" s="4">
        <v>2004</v>
      </c>
      <c r="C1439" s="4" t="s">
        <v>23</v>
      </c>
      <c r="D1439" s="4" t="str">
        <f>IF(Table1_2[[#This Row],[Life Span ]]&lt;65,"Low",IF(Table1_2[[#This Row],[Life Span ]]&lt;75,"Medium","High"))</f>
        <v>Low</v>
      </c>
      <c r="E1439" s="4">
        <v>64</v>
      </c>
      <c r="F1439" s="4">
        <v>252</v>
      </c>
      <c r="G1439" s="4">
        <f>AVERAGE(Table1_2[[#This Row],[Adult Mortality]],Table1_2[[#This Row],[infant deaths]])</f>
        <v>132</v>
      </c>
      <c r="H1439" s="4">
        <v>12</v>
      </c>
      <c r="I1439" s="4">
        <v>3.53</v>
      </c>
      <c r="J1439" s="4">
        <v>0</v>
      </c>
      <c r="K1439" s="3">
        <v>45</v>
      </c>
      <c r="L1439" s="4">
        <v>1491</v>
      </c>
      <c r="M1439" s="4">
        <v>14.4</v>
      </c>
      <c r="N1439" s="4">
        <v>16</v>
      </c>
      <c r="O1439" s="4">
        <v>46</v>
      </c>
      <c r="P1439" s="4">
        <v>4.54</v>
      </c>
      <c r="Q1439" s="4">
        <v>45</v>
      </c>
      <c r="R1439" s="4">
        <v>0.2</v>
      </c>
      <c r="S1439" s="4">
        <v>7483.15</v>
      </c>
      <c r="T1439" s="4">
        <v>8446</v>
      </c>
      <c r="U1439" s="4">
        <v>1.1000000000000001</v>
      </c>
      <c r="V1439" s="4">
        <v>1.2</v>
      </c>
      <c r="W1439" s="4">
        <v>0.48499999999999999</v>
      </c>
      <c r="X1439" s="4">
        <v>8.6</v>
      </c>
      <c r="Y1439" s="4"/>
    </row>
    <row r="1440" spans="1:25" x14ac:dyDescent="0.3">
      <c r="A1440" s="4" t="s">
        <v>115</v>
      </c>
      <c r="B1440" s="4">
        <v>2003</v>
      </c>
      <c r="C1440" s="4" t="s">
        <v>23</v>
      </c>
      <c r="D1440" s="4" t="str">
        <f>IF(Table1_2[[#This Row],[Life Span ]]&lt;65,"Low",IF(Table1_2[[#This Row],[Life Span ]]&lt;75,"Medium","High"))</f>
        <v>Low</v>
      </c>
      <c r="E1440" s="4">
        <v>59.8</v>
      </c>
      <c r="F1440" s="4">
        <v>259</v>
      </c>
      <c r="G1440" s="4">
        <f>AVERAGE(Table1_2[[#This Row],[Adult Mortality]],Table1_2[[#This Row],[infant deaths]])</f>
        <v>135.5</v>
      </c>
      <c r="H1440" s="4">
        <v>12</v>
      </c>
      <c r="I1440" s="4">
        <v>3.41</v>
      </c>
      <c r="J1440" s="4">
        <v>0</v>
      </c>
      <c r="K1440" s="3">
        <v>5</v>
      </c>
      <c r="L1440" s="4">
        <v>1810</v>
      </c>
      <c r="M1440" s="4">
        <v>13.8</v>
      </c>
      <c r="N1440" s="4">
        <v>17</v>
      </c>
      <c r="O1440" s="4">
        <v>52</v>
      </c>
      <c r="P1440" s="4">
        <v>4.91</v>
      </c>
      <c r="Q1440" s="4">
        <v>49</v>
      </c>
      <c r="R1440" s="4">
        <v>0.1</v>
      </c>
      <c r="S1440" s="4">
        <v>7483.15</v>
      </c>
      <c r="T1440" s="4">
        <v>8446</v>
      </c>
      <c r="U1440" s="4">
        <v>1.2</v>
      </c>
      <c r="V1440" s="4">
        <v>1.3</v>
      </c>
      <c r="W1440" s="4">
        <v>0.47699999999999998</v>
      </c>
      <c r="X1440" s="4">
        <v>8.3000000000000007</v>
      </c>
      <c r="Y1440" s="4"/>
    </row>
    <row r="1441" spans="1:25" x14ac:dyDescent="0.3">
      <c r="A1441" s="4" t="s">
        <v>115</v>
      </c>
      <c r="B1441" s="4">
        <v>2002</v>
      </c>
      <c r="C1441" s="4" t="s">
        <v>23</v>
      </c>
      <c r="D1441" s="4" t="str">
        <f>IF(Table1_2[[#This Row],[Life Span ]]&lt;65,"Low",IF(Table1_2[[#This Row],[Life Span ]]&lt;75,"Medium","High"))</f>
        <v>Low</v>
      </c>
      <c r="E1441" s="4">
        <v>59.3</v>
      </c>
      <c r="F1441" s="4">
        <v>265</v>
      </c>
      <c r="G1441" s="4">
        <f>AVERAGE(Table1_2[[#This Row],[Adult Mortality]],Table1_2[[#This Row],[infant deaths]])</f>
        <v>139</v>
      </c>
      <c r="H1441" s="4">
        <v>13</v>
      </c>
      <c r="I1441" s="4">
        <v>3.33</v>
      </c>
      <c r="J1441" s="4">
        <v>0</v>
      </c>
      <c r="K1441" s="3">
        <v>5</v>
      </c>
      <c r="L1441" s="4">
        <v>2070</v>
      </c>
      <c r="M1441" s="4">
        <v>13.3</v>
      </c>
      <c r="N1441" s="4">
        <v>18</v>
      </c>
      <c r="O1441" s="4">
        <v>55</v>
      </c>
      <c r="P1441" s="4">
        <v>4.4000000000000004</v>
      </c>
      <c r="Q1441" s="4">
        <v>53</v>
      </c>
      <c r="R1441" s="4">
        <v>0.1</v>
      </c>
      <c r="S1441" s="4">
        <v>7483.15</v>
      </c>
      <c r="T1441" s="4">
        <v>8446</v>
      </c>
      <c r="U1441" s="4">
        <v>1.3</v>
      </c>
      <c r="V1441" s="4">
        <v>1.4</v>
      </c>
      <c r="W1441" s="4">
        <v>0.46800000000000003</v>
      </c>
      <c r="X1441" s="4">
        <v>8</v>
      </c>
      <c r="Y1441" s="4"/>
    </row>
    <row r="1442" spans="1:25" x14ac:dyDescent="0.3">
      <c r="A1442" s="4" t="s">
        <v>115</v>
      </c>
      <c r="B1442" s="4">
        <v>2001</v>
      </c>
      <c r="C1442" s="4" t="s">
        <v>23</v>
      </c>
      <c r="D1442" s="4" t="str">
        <f>IF(Table1_2[[#This Row],[Life Span ]]&lt;65,"Low",IF(Table1_2[[#This Row],[Life Span ]]&lt;75,"Medium","High"))</f>
        <v>Low</v>
      </c>
      <c r="E1442" s="4">
        <v>58.7</v>
      </c>
      <c r="F1442" s="4">
        <v>271</v>
      </c>
      <c r="G1442" s="4">
        <f>AVERAGE(Table1_2[[#This Row],[Adult Mortality]],Table1_2[[#This Row],[infant deaths]])</f>
        <v>142</v>
      </c>
      <c r="H1442" s="4">
        <v>13</v>
      </c>
      <c r="I1442" s="4">
        <v>3.13</v>
      </c>
      <c r="J1442" s="4">
        <v>0</v>
      </c>
      <c r="K1442" s="3">
        <v>5</v>
      </c>
      <c r="L1442" s="4">
        <v>94</v>
      </c>
      <c r="M1442" s="4">
        <v>12.7</v>
      </c>
      <c r="N1442" s="4">
        <v>19</v>
      </c>
      <c r="O1442" s="4">
        <v>55</v>
      </c>
      <c r="P1442" s="4">
        <v>4.32</v>
      </c>
      <c r="Q1442" s="4">
        <v>52</v>
      </c>
      <c r="R1442" s="4">
        <v>0.1</v>
      </c>
      <c r="S1442" s="4">
        <v>7483.15</v>
      </c>
      <c r="T1442" s="4">
        <v>8446</v>
      </c>
      <c r="U1442" s="4">
        <v>1.4</v>
      </c>
      <c r="V1442" s="4">
        <v>1.5</v>
      </c>
      <c r="W1442" s="4">
        <v>0.46300000000000002</v>
      </c>
      <c r="X1442" s="4">
        <v>8</v>
      </c>
      <c r="Y1442" s="4"/>
    </row>
    <row r="1443" spans="1:25" x14ac:dyDescent="0.3">
      <c r="A1443" s="4" t="s">
        <v>115</v>
      </c>
      <c r="B1443" s="4">
        <v>2000</v>
      </c>
      <c r="C1443" s="4" t="s">
        <v>23</v>
      </c>
      <c r="D1443" s="4" t="str">
        <f>IF(Table1_2[[#This Row],[Life Span ]]&lt;65,"Low",IF(Table1_2[[#This Row],[Life Span ]]&lt;75,"Medium","High"))</f>
        <v>Low</v>
      </c>
      <c r="E1443" s="4">
        <v>58.1</v>
      </c>
      <c r="F1443" s="4">
        <v>278</v>
      </c>
      <c r="G1443" s="4">
        <f>AVERAGE(Table1_2[[#This Row],[Adult Mortality]],Table1_2[[#This Row],[infant deaths]])</f>
        <v>146</v>
      </c>
      <c r="H1443" s="4">
        <v>14</v>
      </c>
      <c r="I1443" s="4">
        <v>5.16</v>
      </c>
      <c r="J1443" s="4">
        <v>0</v>
      </c>
      <c r="K1443" s="3">
        <v>5</v>
      </c>
      <c r="L1443" s="4">
        <v>332</v>
      </c>
      <c r="M1443" s="4">
        <v>12.3</v>
      </c>
      <c r="N1443" s="4">
        <v>20</v>
      </c>
      <c r="O1443" s="4">
        <v>57</v>
      </c>
      <c r="P1443" s="4">
        <v>3.41</v>
      </c>
      <c r="Q1443" s="4">
        <v>51</v>
      </c>
      <c r="R1443" s="4">
        <v>0.1</v>
      </c>
      <c r="S1443" s="4">
        <v>7483.15</v>
      </c>
      <c r="T1443" s="4">
        <v>8446</v>
      </c>
      <c r="U1443" s="4">
        <v>1.5</v>
      </c>
      <c r="V1443" s="4">
        <v>1.5</v>
      </c>
      <c r="W1443" s="4">
        <v>0.45900000000000002</v>
      </c>
      <c r="X1443" s="4">
        <v>8</v>
      </c>
      <c r="Y1443" s="4"/>
    </row>
    <row r="1444" spans="1:25" x14ac:dyDescent="0.3">
      <c r="A1444" s="4" t="s">
        <v>116</v>
      </c>
      <c r="B1444" s="4">
        <v>2015</v>
      </c>
      <c r="C1444" s="4" t="s">
        <v>31</v>
      </c>
      <c r="D1444" s="4" t="str">
        <f>IF(Table1_2[[#This Row],[Life Span ]]&lt;65,"Low",IF(Table1_2[[#This Row],[Life Span ]]&lt;75,"Medium","High"))</f>
        <v>Medium</v>
      </c>
      <c r="E1444" s="4">
        <v>74.599999999999994</v>
      </c>
      <c r="F1444" s="4">
        <v>153</v>
      </c>
      <c r="G1444" s="4">
        <f>AVERAGE(Table1_2[[#This Row],[Adult Mortality]],Table1_2[[#This Row],[infant deaths]])</f>
        <v>76.5</v>
      </c>
      <c r="H1444" s="4">
        <v>0</v>
      </c>
      <c r="I1444" s="4">
        <v>0.01</v>
      </c>
      <c r="J1444" s="4">
        <v>0</v>
      </c>
      <c r="K1444" s="3">
        <v>94</v>
      </c>
      <c r="L1444" s="4">
        <v>0</v>
      </c>
      <c r="M1444" s="4">
        <v>61.2</v>
      </c>
      <c r="N1444" s="4">
        <v>0</v>
      </c>
      <c r="O1444" s="4">
        <v>95</v>
      </c>
      <c r="P1444" s="4">
        <v>3.41</v>
      </c>
      <c r="Q1444" s="4">
        <v>95</v>
      </c>
      <c r="R1444" s="4">
        <v>0.1</v>
      </c>
      <c r="S1444" s="4">
        <v>13666.583360000001</v>
      </c>
      <c r="T1444" s="4">
        <v>1977527</v>
      </c>
      <c r="U1444" s="4">
        <v>2.2000000000000002</v>
      </c>
      <c r="V1444" s="4">
        <v>2.1</v>
      </c>
      <c r="W1444" s="4">
        <v>0.82799999999999996</v>
      </c>
      <c r="X1444" s="4">
        <v>16</v>
      </c>
      <c r="Y1444" s="4"/>
    </row>
    <row r="1445" spans="1:25" x14ac:dyDescent="0.3">
      <c r="A1445" s="4" t="s">
        <v>116</v>
      </c>
      <c r="B1445" s="4">
        <v>2014</v>
      </c>
      <c r="C1445" s="4" t="s">
        <v>31</v>
      </c>
      <c r="D1445" s="4" t="str">
        <f>IF(Table1_2[[#This Row],[Life Span ]]&lt;65,"Low",IF(Table1_2[[#This Row],[Life Span ]]&lt;75,"Medium","High"))</f>
        <v>Medium</v>
      </c>
      <c r="E1445" s="4">
        <v>74.400000000000006</v>
      </c>
      <c r="F1445" s="4">
        <v>156</v>
      </c>
      <c r="G1445" s="4">
        <f>AVERAGE(Table1_2[[#This Row],[Adult Mortality]],Table1_2[[#This Row],[infant deaths]])</f>
        <v>78</v>
      </c>
      <c r="H1445" s="4">
        <v>0</v>
      </c>
      <c r="I1445" s="4">
        <v>0.01</v>
      </c>
      <c r="J1445" s="4">
        <v>1542.6359789999999</v>
      </c>
      <c r="K1445" s="3">
        <v>92</v>
      </c>
      <c r="L1445" s="4">
        <v>36</v>
      </c>
      <c r="M1445" s="4">
        <v>6.7</v>
      </c>
      <c r="N1445" s="4">
        <v>0</v>
      </c>
      <c r="O1445" s="4">
        <v>92</v>
      </c>
      <c r="P1445" s="4">
        <v>5.88</v>
      </c>
      <c r="Q1445" s="4">
        <v>92</v>
      </c>
      <c r="R1445" s="4">
        <v>0.1</v>
      </c>
      <c r="S1445" s="4">
        <v>15725.1374</v>
      </c>
      <c r="T1445" s="4">
        <v>1993782</v>
      </c>
      <c r="U1445" s="4">
        <v>2.2000000000000002</v>
      </c>
      <c r="V1445" s="4">
        <v>2.2000000000000002</v>
      </c>
      <c r="W1445" s="4">
        <v>0.82199999999999995</v>
      </c>
      <c r="X1445" s="4">
        <v>16</v>
      </c>
      <c r="Y1445" s="4"/>
    </row>
    <row r="1446" spans="1:25" x14ac:dyDescent="0.3">
      <c r="A1446" s="4" t="s">
        <v>116</v>
      </c>
      <c r="B1446" s="4">
        <v>2013</v>
      </c>
      <c r="C1446" s="4" t="s">
        <v>31</v>
      </c>
      <c r="D1446" s="4" t="str">
        <f>IF(Table1_2[[#This Row],[Life Span ]]&lt;65,"Low",IF(Table1_2[[#This Row],[Life Span ]]&lt;75,"Medium","High"))</f>
        <v>Medium</v>
      </c>
      <c r="E1446" s="4">
        <v>74.099999999999994</v>
      </c>
      <c r="F1446" s="4">
        <v>161</v>
      </c>
      <c r="G1446" s="4">
        <f>AVERAGE(Table1_2[[#This Row],[Adult Mortality]],Table1_2[[#This Row],[infant deaths]])</f>
        <v>80.5</v>
      </c>
      <c r="H1446" s="4">
        <v>0</v>
      </c>
      <c r="I1446" s="4">
        <v>10.37</v>
      </c>
      <c r="J1446" s="4">
        <v>150.31168840000001</v>
      </c>
      <c r="K1446" s="3">
        <v>94</v>
      </c>
      <c r="L1446" s="4">
        <v>0</v>
      </c>
      <c r="M1446" s="4">
        <v>6.2</v>
      </c>
      <c r="N1446" s="4">
        <v>0</v>
      </c>
      <c r="O1446" s="4">
        <v>94</v>
      </c>
      <c r="P1446" s="4">
        <v>5.67</v>
      </c>
      <c r="Q1446" s="4">
        <v>94</v>
      </c>
      <c r="R1446" s="4">
        <v>0.1</v>
      </c>
      <c r="S1446" s="4">
        <v>1532.2292399999999</v>
      </c>
      <c r="T1446" s="4">
        <v>212647</v>
      </c>
      <c r="U1446" s="4">
        <v>2.2000000000000002</v>
      </c>
      <c r="V1446" s="4">
        <v>2.2000000000000002</v>
      </c>
      <c r="W1446" s="4">
        <v>0.81399999999999995</v>
      </c>
      <c r="X1446" s="4">
        <v>15.4</v>
      </c>
      <c r="Y1446" s="4"/>
    </row>
    <row r="1447" spans="1:25" x14ac:dyDescent="0.3">
      <c r="A1447" s="4" t="s">
        <v>116</v>
      </c>
      <c r="B1447" s="4">
        <v>2012</v>
      </c>
      <c r="C1447" s="4" t="s">
        <v>31</v>
      </c>
      <c r="D1447" s="4" t="str">
        <f>IF(Table1_2[[#This Row],[Life Span ]]&lt;65,"Low",IF(Table1_2[[#This Row],[Life Span ]]&lt;75,"Medium","High"))</f>
        <v>Medium</v>
      </c>
      <c r="E1447" s="4">
        <v>73.8</v>
      </c>
      <c r="F1447" s="4">
        <v>163</v>
      </c>
      <c r="G1447" s="4">
        <f>AVERAGE(Table1_2[[#This Row],[Adult Mortality]],Table1_2[[#This Row],[infant deaths]])</f>
        <v>81.5</v>
      </c>
      <c r="H1447" s="4">
        <v>0</v>
      </c>
      <c r="I1447" s="4">
        <v>10.210000000000001</v>
      </c>
      <c r="J1447" s="4">
        <v>1356.022164</v>
      </c>
      <c r="K1447" s="3">
        <v>9</v>
      </c>
      <c r="L1447" s="4">
        <v>3</v>
      </c>
      <c r="M1447" s="4">
        <v>59.8</v>
      </c>
      <c r="N1447" s="4">
        <v>0</v>
      </c>
      <c r="O1447" s="4">
        <v>91</v>
      </c>
      <c r="P1447" s="4">
        <v>5.91</v>
      </c>
      <c r="Q1447" s="4">
        <v>91</v>
      </c>
      <c r="R1447" s="4">
        <v>0.1</v>
      </c>
      <c r="S1447" s="4">
        <v>13822.8559</v>
      </c>
      <c r="T1447" s="4">
        <v>234319</v>
      </c>
      <c r="U1447" s="4">
        <v>2.2000000000000002</v>
      </c>
      <c r="V1447" s="4">
        <v>2.2000000000000002</v>
      </c>
      <c r="W1447" s="4">
        <v>0.81200000000000006</v>
      </c>
      <c r="X1447" s="4">
        <v>15.5</v>
      </c>
      <c r="Y1447" s="4"/>
    </row>
    <row r="1448" spans="1:25" x14ac:dyDescent="0.3">
      <c r="A1448" s="4" t="s">
        <v>116</v>
      </c>
      <c r="B1448" s="4">
        <v>2011</v>
      </c>
      <c r="C1448" s="4" t="s">
        <v>31</v>
      </c>
      <c r="D1448" s="4" t="str">
        <f>IF(Table1_2[[#This Row],[Life Span ]]&lt;65,"Low",IF(Table1_2[[#This Row],[Life Span ]]&lt;75,"Medium","High"))</f>
        <v>Medium</v>
      </c>
      <c r="E1448" s="4">
        <v>73.599999999999994</v>
      </c>
      <c r="F1448" s="4">
        <v>169</v>
      </c>
      <c r="G1448" s="4">
        <f>AVERAGE(Table1_2[[#This Row],[Adult Mortality]],Table1_2[[#This Row],[infant deaths]])</f>
        <v>84.5</v>
      </c>
      <c r="H1448" s="4">
        <v>0</v>
      </c>
      <c r="I1448" s="4">
        <v>10.14</v>
      </c>
      <c r="J1448" s="4">
        <v>24.70841046</v>
      </c>
      <c r="K1448" s="3">
        <v>89</v>
      </c>
      <c r="L1448" s="4">
        <v>1</v>
      </c>
      <c r="M1448" s="4">
        <v>59.4</v>
      </c>
      <c r="N1448" s="4">
        <v>0</v>
      </c>
      <c r="O1448" s="4">
        <v>92</v>
      </c>
      <c r="P1448" s="4">
        <v>6.1</v>
      </c>
      <c r="Q1448" s="4">
        <v>92</v>
      </c>
      <c r="R1448" s="4">
        <v>0.1</v>
      </c>
      <c r="S1448" s="4">
        <v>1372.68947</v>
      </c>
      <c r="T1448" s="4">
        <v>25979</v>
      </c>
      <c r="U1448" s="4">
        <v>2.2000000000000002</v>
      </c>
      <c r="V1448" s="4">
        <v>2.2999999999999998</v>
      </c>
      <c r="W1448" s="4">
        <v>0.81</v>
      </c>
      <c r="X1448" s="4">
        <v>15.8</v>
      </c>
      <c r="Y1448" s="4"/>
    </row>
    <row r="1449" spans="1:25" x14ac:dyDescent="0.3">
      <c r="A1449" s="4" t="s">
        <v>116</v>
      </c>
      <c r="B1449" s="4">
        <v>2010</v>
      </c>
      <c r="C1449" s="4" t="s">
        <v>31</v>
      </c>
      <c r="D1449" s="4" t="str">
        <f>IF(Table1_2[[#This Row],[Life Span ]]&lt;65,"Low",IF(Table1_2[[#This Row],[Life Span ]]&lt;75,"Medium","High"))</f>
        <v>Medium</v>
      </c>
      <c r="E1449" s="4">
        <v>72.8</v>
      </c>
      <c r="F1449" s="4">
        <v>18</v>
      </c>
      <c r="G1449" s="4">
        <f>AVERAGE(Table1_2[[#This Row],[Adult Mortality]],Table1_2[[#This Row],[infant deaths]])</f>
        <v>9</v>
      </c>
      <c r="H1449" s="4">
        <v>0</v>
      </c>
      <c r="I1449" s="4">
        <v>9.8000000000000007</v>
      </c>
      <c r="J1449" s="4">
        <v>1109.9695079999999</v>
      </c>
      <c r="K1449" s="3">
        <v>91</v>
      </c>
      <c r="L1449" s="4">
        <v>0</v>
      </c>
      <c r="M1449" s="4">
        <v>58.9</v>
      </c>
      <c r="N1449" s="4">
        <v>0</v>
      </c>
      <c r="O1449" s="4">
        <v>92</v>
      </c>
      <c r="P1449" s="4">
        <v>6.55</v>
      </c>
      <c r="Q1449" s="4">
        <v>92</v>
      </c>
      <c r="R1449" s="4">
        <v>0.1</v>
      </c>
      <c r="S1449" s="4">
        <v>11326.21947</v>
      </c>
      <c r="T1449" s="4">
        <v>297555</v>
      </c>
      <c r="U1449" s="4">
        <v>2.2000000000000002</v>
      </c>
      <c r="V1449" s="4">
        <v>2.2999999999999998</v>
      </c>
      <c r="W1449" s="4">
        <v>0.81499999999999995</v>
      </c>
      <c r="X1449" s="4">
        <v>16</v>
      </c>
      <c r="Y1449" s="4"/>
    </row>
    <row r="1450" spans="1:25" x14ac:dyDescent="0.3">
      <c r="A1450" s="4" t="s">
        <v>116</v>
      </c>
      <c r="B1450" s="4">
        <v>2009</v>
      </c>
      <c r="C1450" s="4" t="s">
        <v>31</v>
      </c>
      <c r="D1450" s="4" t="str">
        <f>IF(Table1_2[[#This Row],[Life Span ]]&lt;65,"Low",IF(Table1_2[[#This Row],[Life Span ]]&lt;75,"Medium","High"))</f>
        <v>Medium</v>
      </c>
      <c r="E1450" s="4">
        <v>72.599999999999994</v>
      </c>
      <c r="F1450" s="4">
        <v>184</v>
      </c>
      <c r="G1450" s="4">
        <f>AVERAGE(Table1_2[[#This Row],[Adult Mortality]],Table1_2[[#This Row],[infant deaths]])</f>
        <v>92</v>
      </c>
      <c r="H1450" s="4">
        <v>0</v>
      </c>
      <c r="I1450" s="4">
        <v>9.85</v>
      </c>
      <c r="J1450" s="4">
        <v>1137.6237000000001</v>
      </c>
      <c r="K1450" s="3">
        <v>92</v>
      </c>
      <c r="L1450" s="4">
        <v>0</v>
      </c>
      <c r="M1450" s="4">
        <v>58.5</v>
      </c>
      <c r="N1450" s="4">
        <v>0</v>
      </c>
      <c r="O1450" s="4">
        <v>94</v>
      </c>
      <c r="P1450" s="4">
        <v>6.84</v>
      </c>
      <c r="Q1450" s="4">
        <v>94</v>
      </c>
      <c r="R1450" s="4">
        <v>0.1</v>
      </c>
      <c r="S1450" s="4">
        <v>12219.37379</v>
      </c>
      <c r="T1450" s="4">
        <v>2141669</v>
      </c>
      <c r="U1450" s="4">
        <v>2.2999999999999998</v>
      </c>
      <c r="V1450" s="4">
        <v>2.2999999999999998</v>
      </c>
      <c r="W1450" s="4">
        <v>0.82099999999999995</v>
      </c>
      <c r="X1450" s="4">
        <v>16.399999999999999</v>
      </c>
      <c r="Y1450" s="4"/>
    </row>
    <row r="1451" spans="1:25" x14ac:dyDescent="0.3">
      <c r="A1451" s="4" t="s">
        <v>116</v>
      </c>
      <c r="B1451" s="4">
        <v>2008</v>
      </c>
      <c r="C1451" s="4" t="s">
        <v>31</v>
      </c>
      <c r="D1451" s="4" t="str">
        <f>IF(Table1_2[[#This Row],[Life Span ]]&lt;65,"Low",IF(Table1_2[[#This Row],[Life Span ]]&lt;75,"Medium","High"))</f>
        <v>Medium</v>
      </c>
      <c r="E1451" s="4">
        <v>71.900000000000006</v>
      </c>
      <c r="F1451" s="4">
        <v>199</v>
      </c>
      <c r="G1451" s="4">
        <f>AVERAGE(Table1_2[[#This Row],[Adult Mortality]],Table1_2[[#This Row],[infant deaths]])</f>
        <v>99.5</v>
      </c>
      <c r="H1451" s="4">
        <v>0</v>
      </c>
      <c r="I1451" s="4">
        <v>11.84</v>
      </c>
      <c r="J1451" s="4">
        <v>253.4022338</v>
      </c>
      <c r="K1451" s="3">
        <v>93</v>
      </c>
      <c r="L1451" s="4">
        <v>3</v>
      </c>
      <c r="M1451" s="4">
        <v>58.1</v>
      </c>
      <c r="N1451" s="4">
        <v>0</v>
      </c>
      <c r="O1451" s="4">
        <v>94</v>
      </c>
      <c r="P1451" s="4">
        <v>6.63</v>
      </c>
      <c r="Q1451" s="4">
        <v>94</v>
      </c>
      <c r="R1451" s="4">
        <v>0.1</v>
      </c>
      <c r="S1451" s="4">
        <v>16348.531209999999</v>
      </c>
      <c r="T1451" s="4">
        <v>2177322</v>
      </c>
      <c r="U1451" s="4">
        <v>2.2999999999999998</v>
      </c>
      <c r="V1451" s="4">
        <v>2.4</v>
      </c>
      <c r="W1451" s="4">
        <v>0.81899999999999995</v>
      </c>
      <c r="X1451" s="4">
        <v>16.3</v>
      </c>
      <c r="Y1451" s="4"/>
    </row>
    <row r="1452" spans="1:25" x14ac:dyDescent="0.3">
      <c r="A1452" s="4" t="s">
        <v>116</v>
      </c>
      <c r="B1452" s="4">
        <v>2007</v>
      </c>
      <c r="C1452" s="4" t="s">
        <v>31</v>
      </c>
      <c r="D1452" s="4" t="str">
        <f>IF(Table1_2[[#This Row],[Life Span ]]&lt;65,"Low",IF(Table1_2[[#This Row],[Life Span ]]&lt;75,"Medium","High"))</f>
        <v>High</v>
      </c>
      <c r="E1452" s="4">
        <v>78</v>
      </c>
      <c r="F1452" s="4">
        <v>221</v>
      </c>
      <c r="G1452" s="4">
        <f>AVERAGE(Table1_2[[#This Row],[Adult Mortality]],Table1_2[[#This Row],[infant deaths]])</f>
        <v>110.5</v>
      </c>
      <c r="H1452" s="4">
        <v>0</v>
      </c>
      <c r="I1452" s="4">
        <v>12.12</v>
      </c>
      <c r="J1452" s="4">
        <v>170.98841379999999</v>
      </c>
      <c r="K1452" s="3">
        <v>91</v>
      </c>
      <c r="L1452" s="4">
        <v>0</v>
      </c>
      <c r="M1452" s="4">
        <v>57.7</v>
      </c>
      <c r="N1452" s="4">
        <v>0</v>
      </c>
      <c r="O1452" s="4">
        <v>94</v>
      </c>
      <c r="P1452" s="4">
        <v>7.1</v>
      </c>
      <c r="Q1452" s="4">
        <v>94</v>
      </c>
      <c r="R1452" s="4">
        <v>0.1</v>
      </c>
      <c r="S1452" s="4">
        <v>1444.1588999999999</v>
      </c>
      <c r="T1452" s="4">
        <v>22325</v>
      </c>
      <c r="U1452" s="4">
        <v>2.4</v>
      </c>
      <c r="V1452" s="4">
        <v>2.4</v>
      </c>
      <c r="W1452" s="4">
        <v>0.81399999999999995</v>
      </c>
      <c r="X1452" s="4">
        <v>16.2</v>
      </c>
      <c r="Y1452" s="4"/>
    </row>
    <row r="1453" spans="1:25" x14ac:dyDescent="0.3">
      <c r="A1453" s="4" t="s">
        <v>116</v>
      </c>
      <c r="B1453" s="4">
        <v>2006</v>
      </c>
      <c r="C1453" s="4" t="s">
        <v>31</v>
      </c>
      <c r="D1453" s="4" t="str">
        <f>IF(Table1_2[[#This Row],[Life Span ]]&lt;65,"Low",IF(Table1_2[[#This Row],[Life Span ]]&lt;75,"Medium","High"))</f>
        <v>High</v>
      </c>
      <c r="E1453" s="4">
        <v>75</v>
      </c>
      <c r="F1453" s="4">
        <v>229</v>
      </c>
      <c r="G1453" s="4">
        <f>AVERAGE(Table1_2[[#This Row],[Adult Mortality]],Table1_2[[#This Row],[infant deaths]])</f>
        <v>114.5</v>
      </c>
      <c r="H1453" s="4">
        <v>0</v>
      </c>
      <c r="I1453" s="4">
        <v>10.4</v>
      </c>
      <c r="J1453" s="4">
        <v>1099.2488370000001</v>
      </c>
      <c r="K1453" s="3">
        <v>94</v>
      </c>
      <c r="L1453" s="4">
        <v>7</v>
      </c>
      <c r="M1453" s="4">
        <v>57.4</v>
      </c>
      <c r="N1453" s="4">
        <v>0</v>
      </c>
      <c r="O1453" s="4">
        <v>96</v>
      </c>
      <c r="P1453" s="4">
        <v>6.8</v>
      </c>
      <c r="Q1453" s="4">
        <v>96</v>
      </c>
      <c r="R1453" s="4">
        <v>0.1</v>
      </c>
      <c r="S1453" s="4">
        <v>9667.9757000000009</v>
      </c>
      <c r="T1453" s="4">
        <v>2218357</v>
      </c>
      <c r="U1453" s="4">
        <v>2.4</v>
      </c>
      <c r="V1453" s="4">
        <v>2.5</v>
      </c>
      <c r="W1453" s="4">
        <v>0.80700000000000005</v>
      </c>
      <c r="X1453" s="4">
        <v>16.2</v>
      </c>
      <c r="Y1453" s="4"/>
    </row>
    <row r="1454" spans="1:25" x14ac:dyDescent="0.3">
      <c r="A1454" s="4" t="s">
        <v>116</v>
      </c>
      <c r="B1454" s="4">
        <v>2005</v>
      </c>
      <c r="C1454" s="4" t="s">
        <v>31</v>
      </c>
      <c r="D1454" s="4" t="str">
        <f>IF(Table1_2[[#This Row],[Life Span ]]&lt;65,"Low",IF(Table1_2[[#This Row],[Life Span ]]&lt;75,"Medium","High"))</f>
        <v>High</v>
      </c>
      <c r="E1454" s="4">
        <v>76</v>
      </c>
      <c r="F1454" s="4">
        <v>216</v>
      </c>
      <c r="G1454" s="4">
        <f>AVERAGE(Table1_2[[#This Row],[Adult Mortality]],Table1_2[[#This Row],[infant deaths]])</f>
        <v>108</v>
      </c>
      <c r="H1454" s="4">
        <v>0</v>
      </c>
      <c r="I1454" s="4">
        <v>9.92</v>
      </c>
      <c r="J1454" s="4">
        <v>86.925539900000004</v>
      </c>
      <c r="K1454" s="3">
        <v>99</v>
      </c>
      <c r="L1454" s="4">
        <v>2</v>
      </c>
      <c r="M1454" s="4">
        <v>57</v>
      </c>
      <c r="N1454" s="4">
        <v>0</v>
      </c>
      <c r="O1454" s="4">
        <v>99</v>
      </c>
      <c r="P1454" s="4">
        <v>6.37</v>
      </c>
      <c r="Q1454" s="4">
        <v>99</v>
      </c>
      <c r="R1454" s="4">
        <v>0.1</v>
      </c>
      <c r="S1454" s="4">
        <v>7558.7425999999996</v>
      </c>
      <c r="T1454" s="4">
        <v>2238799</v>
      </c>
      <c r="U1454" s="4">
        <v>2.5</v>
      </c>
      <c r="V1454" s="4">
        <v>2.5</v>
      </c>
      <c r="W1454" s="4">
        <v>0.79100000000000004</v>
      </c>
      <c r="X1454" s="4">
        <v>15.9</v>
      </c>
      <c r="Y1454" s="4"/>
    </row>
    <row r="1455" spans="1:25" x14ac:dyDescent="0.3">
      <c r="A1455" s="4" t="s">
        <v>116</v>
      </c>
      <c r="B1455" s="4">
        <v>2004</v>
      </c>
      <c r="C1455" s="4" t="s">
        <v>31</v>
      </c>
      <c r="D1455" s="4" t="str">
        <f>IF(Table1_2[[#This Row],[Life Span ]]&lt;65,"Low",IF(Table1_2[[#This Row],[Life Span ]]&lt;75,"Medium","High"))</f>
        <v>Medium</v>
      </c>
      <c r="E1455" s="4">
        <v>71</v>
      </c>
      <c r="F1455" s="4">
        <v>26</v>
      </c>
      <c r="G1455" s="4">
        <f>AVERAGE(Table1_2[[#This Row],[Adult Mortality]],Table1_2[[#This Row],[infant deaths]])</f>
        <v>13</v>
      </c>
      <c r="H1455" s="4">
        <v>0</v>
      </c>
      <c r="I1455" s="4">
        <v>8.81</v>
      </c>
      <c r="J1455" s="4">
        <v>80.032837499999999</v>
      </c>
      <c r="K1455" s="3">
        <v>98</v>
      </c>
      <c r="L1455" s="4">
        <v>0</v>
      </c>
      <c r="M1455" s="4">
        <v>56.6</v>
      </c>
      <c r="N1455" s="4">
        <v>0</v>
      </c>
      <c r="O1455" s="4">
        <v>99</v>
      </c>
      <c r="P1455" s="4">
        <v>6.51</v>
      </c>
      <c r="Q1455" s="4">
        <v>99</v>
      </c>
      <c r="R1455" s="4">
        <v>0.1</v>
      </c>
      <c r="S1455" s="4">
        <v>6351.8125</v>
      </c>
      <c r="T1455" s="4">
        <v>2263122</v>
      </c>
      <c r="U1455" s="4">
        <v>2.5</v>
      </c>
      <c r="V1455" s="4">
        <v>2.6</v>
      </c>
      <c r="W1455" s="4">
        <v>0.77600000000000002</v>
      </c>
      <c r="X1455" s="4">
        <v>15.5</v>
      </c>
      <c r="Y1455" s="4"/>
    </row>
    <row r="1456" spans="1:25" x14ac:dyDescent="0.3">
      <c r="A1456" s="4" t="s">
        <v>116</v>
      </c>
      <c r="B1456" s="4">
        <v>2003</v>
      </c>
      <c r="C1456" s="4" t="s">
        <v>31</v>
      </c>
      <c r="D1456" s="4" t="str">
        <f>IF(Table1_2[[#This Row],[Life Span ]]&lt;65,"Low",IF(Table1_2[[#This Row],[Life Span ]]&lt;75,"Medium","High"))</f>
        <v>High</v>
      </c>
      <c r="E1456" s="4">
        <v>78</v>
      </c>
      <c r="F1456" s="4">
        <v>29</v>
      </c>
      <c r="G1456" s="4">
        <f>AVERAGE(Table1_2[[#This Row],[Adult Mortality]],Table1_2[[#This Row],[infant deaths]])</f>
        <v>14.5</v>
      </c>
      <c r="H1456" s="4">
        <v>0</v>
      </c>
      <c r="I1456" s="4">
        <v>8.24</v>
      </c>
      <c r="J1456" s="4">
        <v>478.0644911</v>
      </c>
      <c r="K1456" s="3">
        <v>98</v>
      </c>
      <c r="L1456" s="4">
        <v>0</v>
      </c>
      <c r="M1456" s="4">
        <v>56.3</v>
      </c>
      <c r="N1456" s="4">
        <v>0</v>
      </c>
      <c r="O1456" s="4">
        <v>98</v>
      </c>
      <c r="P1456" s="4">
        <v>6.15</v>
      </c>
      <c r="Q1456" s="4">
        <v>98</v>
      </c>
      <c r="R1456" s="4">
        <v>0.1</v>
      </c>
      <c r="S1456" s="4">
        <v>5134.95694</v>
      </c>
      <c r="T1456" s="4">
        <v>2287955</v>
      </c>
      <c r="U1456" s="4">
        <v>2.6</v>
      </c>
      <c r="V1456" s="4">
        <v>2.6</v>
      </c>
      <c r="W1456" s="4">
        <v>0.76100000000000001</v>
      </c>
      <c r="X1456" s="4">
        <v>15.2</v>
      </c>
      <c r="Y1456" s="4"/>
    </row>
    <row r="1457" spans="1:25" x14ac:dyDescent="0.3">
      <c r="A1457" s="4" t="s">
        <v>116</v>
      </c>
      <c r="B1457" s="4">
        <v>2002</v>
      </c>
      <c r="C1457" s="4" t="s">
        <v>31</v>
      </c>
      <c r="D1457" s="4" t="str">
        <f>IF(Table1_2[[#This Row],[Life Span ]]&lt;65,"Low",IF(Table1_2[[#This Row],[Life Span ]]&lt;75,"Medium","High"))</f>
        <v>Medium</v>
      </c>
      <c r="E1457" s="4">
        <v>73</v>
      </c>
      <c r="F1457" s="4">
        <v>219</v>
      </c>
      <c r="G1457" s="4">
        <f>AVERAGE(Table1_2[[#This Row],[Adult Mortality]],Table1_2[[#This Row],[infant deaths]])</f>
        <v>109.5</v>
      </c>
      <c r="H1457" s="4">
        <v>0</v>
      </c>
      <c r="I1457" s="4">
        <v>7.44</v>
      </c>
      <c r="J1457" s="4">
        <v>376.4570185</v>
      </c>
      <c r="K1457" s="3">
        <v>98</v>
      </c>
      <c r="L1457" s="4">
        <v>0</v>
      </c>
      <c r="M1457" s="4">
        <v>56</v>
      </c>
      <c r="N1457" s="4">
        <v>0</v>
      </c>
      <c r="O1457" s="4">
        <v>98</v>
      </c>
      <c r="P1457" s="4">
        <v>6.29</v>
      </c>
      <c r="Q1457" s="4">
        <v>97</v>
      </c>
      <c r="R1457" s="4">
        <v>0.1</v>
      </c>
      <c r="S1457" s="4">
        <v>4132.3492699999997</v>
      </c>
      <c r="T1457" s="4">
        <v>231173</v>
      </c>
      <c r="U1457" s="4">
        <v>2.7</v>
      </c>
      <c r="V1457" s="4">
        <v>2.7</v>
      </c>
      <c r="W1457" s="4">
        <v>0.746</v>
      </c>
      <c r="X1457" s="4">
        <v>14.8</v>
      </c>
      <c r="Y1457" s="4"/>
    </row>
    <row r="1458" spans="1:25" x14ac:dyDescent="0.3">
      <c r="A1458" s="4" t="s">
        <v>116</v>
      </c>
      <c r="B1458" s="4">
        <v>2001</v>
      </c>
      <c r="C1458" s="4" t="s">
        <v>31</v>
      </c>
      <c r="D1458" s="4" t="str">
        <f>IF(Table1_2[[#This Row],[Life Span ]]&lt;65,"Low",IF(Table1_2[[#This Row],[Life Span ]]&lt;75,"Medium","High"))</f>
        <v>Medium</v>
      </c>
      <c r="E1458" s="4">
        <v>69.900000000000006</v>
      </c>
      <c r="F1458" s="4">
        <v>228</v>
      </c>
      <c r="G1458" s="4">
        <f>AVERAGE(Table1_2[[#This Row],[Adult Mortality]],Table1_2[[#This Row],[infant deaths]])</f>
        <v>114</v>
      </c>
      <c r="H1458" s="4">
        <v>0</v>
      </c>
      <c r="I1458" s="4">
        <v>6.68</v>
      </c>
      <c r="J1458" s="4">
        <v>332.27517089999998</v>
      </c>
      <c r="K1458" s="3">
        <v>96</v>
      </c>
      <c r="L1458" s="4">
        <v>1</v>
      </c>
      <c r="M1458" s="4">
        <v>55.7</v>
      </c>
      <c r="N1458" s="4">
        <v>0</v>
      </c>
      <c r="O1458" s="4">
        <v>97</v>
      </c>
      <c r="P1458" s="4">
        <v>6.17</v>
      </c>
      <c r="Q1458" s="4">
        <v>97</v>
      </c>
      <c r="R1458" s="4">
        <v>0.1</v>
      </c>
      <c r="S1458" s="4">
        <v>3572.8512999999998</v>
      </c>
      <c r="T1458" s="4">
        <v>233717</v>
      </c>
      <c r="U1458" s="4">
        <v>2.8</v>
      </c>
      <c r="V1458" s="4">
        <v>2.8</v>
      </c>
      <c r="W1458" s="4">
        <v>0.72799999999999998</v>
      </c>
      <c r="X1458" s="4">
        <v>14.2</v>
      </c>
      <c r="Y1458" s="4"/>
    </row>
    <row r="1459" spans="1:25" x14ac:dyDescent="0.3">
      <c r="A1459" s="4" t="s">
        <v>116</v>
      </c>
      <c r="B1459" s="4">
        <v>2000</v>
      </c>
      <c r="C1459" s="4" t="s">
        <v>31</v>
      </c>
      <c r="D1459" s="4" t="str">
        <f>IF(Table1_2[[#This Row],[Life Span ]]&lt;65,"Low",IF(Table1_2[[#This Row],[Life Span ]]&lt;75,"Medium","High"))</f>
        <v>Medium</v>
      </c>
      <c r="E1459" s="4">
        <v>71</v>
      </c>
      <c r="F1459" s="4">
        <v>218</v>
      </c>
      <c r="G1459" s="4">
        <f>AVERAGE(Table1_2[[#This Row],[Adult Mortality]],Table1_2[[#This Row],[infant deaths]])</f>
        <v>109</v>
      </c>
      <c r="H1459" s="4">
        <v>0</v>
      </c>
      <c r="I1459" s="4">
        <v>7.13</v>
      </c>
      <c r="J1459" s="4">
        <v>291.01707649999997</v>
      </c>
      <c r="K1459" s="3">
        <v>95</v>
      </c>
      <c r="L1459" s="4">
        <v>0</v>
      </c>
      <c r="M1459" s="4">
        <v>55.4</v>
      </c>
      <c r="N1459" s="4">
        <v>0</v>
      </c>
      <c r="O1459" s="4">
        <v>96</v>
      </c>
      <c r="P1459" s="4">
        <v>6</v>
      </c>
      <c r="Q1459" s="4">
        <v>96</v>
      </c>
      <c r="R1459" s="4">
        <v>0.1</v>
      </c>
      <c r="S1459" s="4">
        <v>3352.7312959999999</v>
      </c>
      <c r="T1459" s="4">
        <v>236755</v>
      </c>
      <c r="U1459" s="4">
        <v>2.8</v>
      </c>
      <c r="V1459" s="4">
        <v>2.8</v>
      </c>
      <c r="W1459" s="4">
        <v>0.71599999999999997</v>
      </c>
      <c r="X1459" s="4">
        <v>13.7</v>
      </c>
      <c r="Y1459" s="4"/>
    </row>
    <row r="1460" spans="1:25" x14ac:dyDescent="0.3">
      <c r="A1460" s="4" t="s">
        <v>117</v>
      </c>
      <c r="B1460" s="4">
        <v>2015</v>
      </c>
      <c r="C1460" s="4" t="s">
        <v>23</v>
      </c>
      <c r="D1460" s="4" t="str">
        <f>IF(Table1_2[[#This Row],[Life Span ]]&lt;65,"Low",IF(Table1_2[[#This Row],[Life Span ]]&lt;75,"Medium","High"))</f>
        <v>Medium</v>
      </c>
      <c r="E1460" s="4">
        <v>74.900000000000006</v>
      </c>
      <c r="F1460" s="4">
        <v>98</v>
      </c>
      <c r="G1460" s="4">
        <f>AVERAGE(Table1_2[[#This Row],[Adult Mortality]],Table1_2[[#This Row],[infant deaths]])</f>
        <v>49.5</v>
      </c>
      <c r="H1460" s="4">
        <v>1</v>
      </c>
      <c r="I1460" s="4">
        <v>1.32</v>
      </c>
      <c r="J1460" s="4">
        <v>0</v>
      </c>
      <c r="K1460" s="3">
        <v>81</v>
      </c>
      <c r="L1460" s="4">
        <v>39</v>
      </c>
      <c r="M1460" s="4">
        <v>66.099999999999994</v>
      </c>
      <c r="N1460" s="4">
        <v>1</v>
      </c>
      <c r="O1460" s="4">
        <v>75</v>
      </c>
      <c r="P1460" s="4">
        <v>6</v>
      </c>
      <c r="Q1460" s="4">
        <v>81</v>
      </c>
      <c r="R1460" s="4">
        <v>0.1</v>
      </c>
      <c r="S1460" s="4">
        <v>846.63285099999996</v>
      </c>
      <c r="T1460" s="4">
        <v>5851479</v>
      </c>
      <c r="U1460" s="4">
        <v>4.9000000000000004</v>
      </c>
      <c r="V1460" s="4">
        <v>4.9000000000000004</v>
      </c>
      <c r="W1460" s="4">
        <v>0.76300000000000001</v>
      </c>
      <c r="X1460" s="4">
        <v>13.3</v>
      </c>
      <c r="Y1460" s="4"/>
    </row>
    <row r="1461" spans="1:25" x14ac:dyDescent="0.3">
      <c r="A1461" s="4" t="s">
        <v>117</v>
      </c>
      <c r="B1461" s="4">
        <v>2014</v>
      </c>
      <c r="C1461" s="4" t="s">
        <v>23</v>
      </c>
      <c r="D1461" s="4" t="str">
        <f>IF(Table1_2[[#This Row],[Life Span ]]&lt;65,"Low",IF(Table1_2[[#This Row],[Life Span ]]&lt;75,"Medium","High"))</f>
        <v>Medium</v>
      </c>
      <c r="E1461" s="4">
        <v>74.8</v>
      </c>
      <c r="F1461" s="4">
        <v>99</v>
      </c>
      <c r="G1461" s="4">
        <f>AVERAGE(Table1_2[[#This Row],[Adult Mortality]],Table1_2[[#This Row],[infant deaths]])</f>
        <v>50</v>
      </c>
      <c r="H1461" s="4">
        <v>1</v>
      </c>
      <c r="I1461" s="4">
        <v>1.32</v>
      </c>
      <c r="J1461" s="4">
        <v>140.3771361</v>
      </c>
      <c r="K1461" s="3">
        <v>81</v>
      </c>
      <c r="L1461" s="4">
        <v>112</v>
      </c>
      <c r="M1461" s="4">
        <v>65.400000000000006</v>
      </c>
      <c r="N1461" s="4">
        <v>1</v>
      </c>
      <c r="O1461" s="4">
        <v>75</v>
      </c>
      <c r="P1461" s="4">
        <v>6.39</v>
      </c>
      <c r="Q1461" s="4">
        <v>81</v>
      </c>
      <c r="R1461" s="4">
        <v>0.1</v>
      </c>
      <c r="S1461" s="4">
        <v>8161.4614000000001</v>
      </c>
      <c r="T1461" s="4">
        <v>563279</v>
      </c>
      <c r="U1461" s="4">
        <v>4.8</v>
      </c>
      <c r="V1461" s="4">
        <v>4.9000000000000004</v>
      </c>
      <c r="W1461" s="4">
        <v>0.76300000000000001</v>
      </c>
      <c r="X1461" s="4">
        <v>13.3</v>
      </c>
      <c r="Y1461" s="4"/>
    </row>
    <row r="1462" spans="1:25" x14ac:dyDescent="0.3">
      <c r="A1462" s="4" t="s">
        <v>117</v>
      </c>
      <c r="B1462" s="4">
        <v>2013</v>
      </c>
      <c r="C1462" s="4" t="s">
        <v>23</v>
      </c>
      <c r="D1462" s="4" t="str">
        <f>IF(Table1_2[[#This Row],[Life Span ]]&lt;65,"Low",IF(Table1_2[[#This Row],[Life Span ]]&lt;75,"Medium","High"))</f>
        <v>Medium</v>
      </c>
      <c r="E1462" s="4">
        <v>74.900000000000006</v>
      </c>
      <c r="F1462" s="4">
        <v>97</v>
      </c>
      <c r="G1462" s="4">
        <f>AVERAGE(Table1_2[[#This Row],[Adult Mortality]],Table1_2[[#This Row],[infant deaths]])</f>
        <v>49</v>
      </c>
      <c r="H1462" s="4">
        <v>1</v>
      </c>
      <c r="I1462" s="4">
        <v>1.29</v>
      </c>
      <c r="J1462" s="4">
        <v>14.55610463</v>
      </c>
      <c r="K1462" s="3">
        <v>81</v>
      </c>
      <c r="L1462" s="4">
        <v>1761</v>
      </c>
      <c r="M1462" s="4">
        <v>64.900000000000006</v>
      </c>
      <c r="N1462" s="4">
        <v>1</v>
      </c>
      <c r="O1462" s="4">
        <v>75</v>
      </c>
      <c r="P1462" s="4">
        <v>6.63</v>
      </c>
      <c r="Q1462" s="4">
        <v>81</v>
      </c>
      <c r="R1462" s="4">
        <v>0.1</v>
      </c>
      <c r="S1462" s="4">
        <v>846.28515300000004</v>
      </c>
      <c r="T1462" s="4">
        <v>527612</v>
      </c>
      <c r="U1462" s="4">
        <v>4.8</v>
      </c>
      <c r="V1462" s="4">
        <v>4.8</v>
      </c>
      <c r="W1462" s="4">
        <v>0.76600000000000001</v>
      </c>
      <c r="X1462" s="4">
        <v>13.3</v>
      </c>
      <c r="Y1462" s="4"/>
    </row>
    <row r="1463" spans="1:25" x14ac:dyDescent="0.3">
      <c r="A1463" s="4" t="s">
        <v>117</v>
      </c>
      <c r="B1463" s="4">
        <v>2012</v>
      </c>
      <c r="C1463" s="4" t="s">
        <v>23</v>
      </c>
      <c r="D1463" s="4" t="str">
        <f>IF(Table1_2[[#This Row],[Life Span ]]&lt;65,"Low",IF(Table1_2[[#This Row],[Life Span ]]&lt;75,"Medium","High"))</f>
        <v>High</v>
      </c>
      <c r="E1463" s="4">
        <v>75</v>
      </c>
      <c r="F1463" s="4">
        <v>93</v>
      </c>
      <c r="G1463" s="4">
        <f>AVERAGE(Table1_2[[#This Row],[Adult Mortality]],Table1_2[[#This Row],[infant deaths]])</f>
        <v>47</v>
      </c>
      <c r="H1463" s="4">
        <v>1</v>
      </c>
      <c r="I1463" s="4">
        <v>1.53</v>
      </c>
      <c r="J1463" s="4">
        <v>151.1526829</v>
      </c>
      <c r="K1463" s="3">
        <v>81</v>
      </c>
      <c r="L1463" s="4">
        <v>9</v>
      </c>
      <c r="M1463" s="4">
        <v>64.400000000000006</v>
      </c>
      <c r="N1463" s="4">
        <v>1</v>
      </c>
      <c r="O1463" s="4">
        <v>75</v>
      </c>
      <c r="P1463" s="4">
        <v>6.99</v>
      </c>
      <c r="Q1463" s="4">
        <v>81</v>
      </c>
      <c r="R1463" s="4">
        <v>0.1</v>
      </c>
      <c r="S1463" s="4">
        <v>8787.9466799999991</v>
      </c>
      <c r="T1463" s="4">
        <v>491644</v>
      </c>
      <c r="U1463" s="4">
        <v>4.8</v>
      </c>
      <c r="V1463" s="4">
        <v>4.8</v>
      </c>
      <c r="W1463" s="4">
        <v>0.76300000000000001</v>
      </c>
      <c r="X1463" s="4">
        <v>13.3</v>
      </c>
      <c r="Y1463" s="4"/>
    </row>
    <row r="1464" spans="1:25" x14ac:dyDescent="0.3">
      <c r="A1464" s="4" t="s">
        <v>117</v>
      </c>
      <c r="B1464" s="4">
        <v>2011</v>
      </c>
      <c r="C1464" s="4" t="s">
        <v>23</v>
      </c>
      <c r="D1464" s="4" t="str">
        <f>IF(Table1_2[[#This Row],[Life Span ]]&lt;65,"Low",IF(Table1_2[[#This Row],[Life Span ]]&lt;75,"Medium","High"))</f>
        <v>High</v>
      </c>
      <c r="E1464" s="4">
        <v>75</v>
      </c>
      <c r="F1464" s="4">
        <v>93</v>
      </c>
      <c r="G1464" s="4">
        <f>AVERAGE(Table1_2[[#This Row],[Adult Mortality]],Table1_2[[#This Row],[infant deaths]])</f>
        <v>47</v>
      </c>
      <c r="H1464" s="4">
        <v>1</v>
      </c>
      <c r="I1464" s="4">
        <v>1.57</v>
      </c>
      <c r="J1464" s="4">
        <v>835.06268269999998</v>
      </c>
      <c r="K1464" s="3">
        <v>81</v>
      </c>
      <c r="L1464" s="4">
        <v>9</v>
      </c>
      <c r="M1464" s="4">
        <v>64</v>
      </c>
      <c r="N1464" s="4">
        <v>1</v>
      </c>
      <c r="O1464" s="4">
        <v>75</v>
      </c>
      <c r="P1464" s="4">
        <v>7.12</v>
      </c>
      <c r="Q1464" s="4">
        <v>81</v>
      </c>
      <c r="R1464" s="4">
        <v>0.1</v>
      </c>
      <c r="S1464" s="4">
        <v>8734.9652999999998</v>
      </c>
      <c r="T1464" s="4">
        <v>4588368</v>
      </c>
      <c r="U1464" s="4">
        <v>4.7</v>
      </c>
      <c r="V1464" s="4">
        <v>4.7</v>
      </c>
      <c r="W1464" s="4">
        <v>0.75800000000000001</v>
      </c>
      <c r="X1464" s="4">
        <v>13.2</v>
      </c>
      <c r="Y1464" s="4"/>
    </row>
    <row r="1465" spans="1:25" x14ac:dyDescent="0.3">
      <c r="A1465" s="4" t="s">
        <v>117</v>
      </c>
      <c r="B1465" s="4">
        <v>2010</v>
      </c>
      <c r="C1465" s="4" t="s">
        <v>23</v>
      </c>
      <c r="D1465" s="4" t="str">
        <f>IF(Table1_2[[#This Row],[Life Span ]]&lt;65,"Low",IF(Table1_2[[#This Row],[Life Span ]]&lt;75,"Medium","High"))</f>
        <v>Medium</v>
      </c>
      <c r="E1465" s="4">
        <v>74.900000000000006</v>
      </c>
      <c r="F1465" s="4">
        <v>94</v>
      </c>
      <c r="G1465" s="4">
        <f>AVERAGE(Table1_2[[#This Row],[Adult Mortality]],Table1_2[[#This Row],[infant deaths]])</f>
        <v>47.5</v>
      </c>
      <c r="H1465" s="4">
        <v>1</v>
      </c>
      <c r="I1465" s="4">
        <v>1.58</v>
      </c>
      <c r="J1465" s="4">
        <v>805.39563459999999</v>
      </c>
      <c r="K1465" s="3">
        <v>81</v>
      </c>
      <c r="L1465" s="4">
        <v>12</v>
      </c>
      <c r="M1465" s="4">
        <v>63.5</v>
      </c>
      <c r="N1465" s="4">
        <v>1</v>
      </c>
      <c r="O1465" s="4">
        <v>75</v>
      </c>
      <c r="P1465" s="4">
        <v>7.19</v>
      </c>
      <c r="Q1465" s="4">
        <v>81</v>
      </c>
      <c r="R1465" s="4">
        <v>0.1</v>
      </c>
      <c r="S1465" s="4">
        <v>8763.8262739999991</v>
      </c>
      <c r="T1465" s="4">
        <v>4337141</v>
      </c>
      <c r="U1465" s="4">
        <v>4.7</v>
      </c>
      <c r="V1465" s="4">
        <v>4.7</v>
      </c>
      <c r="W1465" s="4">
        <v>0.752</v>
      </c>
      <c r="X1465" s="4">
        <v>13.3</v>
      </c>
      <c r="Y1465" s="4"/>
    </row>
    <row r="1466" spans="1:25" x14ac:dyDescent="0.3">
      <c r="A1466" s="4" t="s">
        <v>117</v>
      </c>
      <c r="B1466" s="4">
        <v>2009</v>
      </c>
      <c r="C1466" s="4" t="s">
        <v>23</v>
      </c>
      <c r="D1466" s="4" t="str">
        <f>IF(Table1_2[[#This Row],[Life Span ]]&lt;65,"Low",IF(Table1_2[[#This Row],[Life Span ]]&lt;75,"Medium","High"))</f>
        <v>Medium</v>
      </c>
      <c r="E1466" s="4">
        <v>74.7</v>
      </c>
      <c r="F1466" s="4">
        <v>95</v>
      </c>
      <c r="G1466" s="4">
        <f>AVERAGE(Table1_2[[#This Row],[Adult Mortality]],Table1_2[[#This Row],[infant deaths]])</f>
        <v>48</v>
      </c>
      <c r="H1466" s="4">
        <v>1</v>
      </c>
      <c r="I1466" s="4">
        <v>1.62</v>
      </c>
      <c r="J1466" s="4">
        <v>8.1403736149999997</v>
      </c>
      <c r="K1466" s="3">
        <v>81</v>
      </c>
      <c r="L1466" s="4">
        <v>22</v>
      </c>
      <c r="M1466" s="4">
        <v>63</v>
      </c>
      <c r="N1466" s="4">
        <v>1</v>
      </c>
      <c r="O1466" s="4">
        <v>75</v>
      </c>
      <c r="P1466" s="4">
        <v>7.42</v>
      </c>
      <c r="Q1466" s="4">
        <v>81</v>
      </c>
      <c r="R1466" s="4">
        <v>0.1</v>
      </c>
      <c r="S1466" s="4">
        <v>84.268878000000001</v>
      </c>
      <c r="T1466" s="4">
        <v>4183156</v>
      </c>
      <c r="U1466" s="4">
        <v>4.7</v>
      </c>
      <c r="V1466" s="4">
        <v>4.7</v>
      </c>
      <c r="W1466" s="4">
        <v>0.746</v>
      </c>
      <c r="X1466" s="4">
        <v>13.2</v>
      </c>
      <c r="Y1466" s="4"/>
    </row>
    <row r="1467" spans="1:25" x14ac:dyDescent="0.3">
      <c r="A1467" s="4" t="s">
        <v>117</v>
      </c>
      <c r="B1467" s="4">
        <v>2008</v>
      </c>
      <c r="C1467" s="4" t="s">
        <v>23</v>
      </c>
      <c r="D1467" s="4" t="str">
        <f>IF(Table1_2[[#This Row],[Life Span ]]&lt;65,"Low",IF(Table1_2[[#This Row],[Life Span ]]&lt;75,"Medium","High"))</f>
        <v>Medium</v>
      </c>
      <c r="E1467" s="4">
        <v>74.5</v>
      </c>
      <c r="F1467" s="4">
        <v>98</v>
      </c>
      <c r="G1467" s="4">
        <f>AVERAGE(Table1_2[[#This Row],[Adult Mortality]],Table1_2[[#This Row],[infant deaths]])</f>
        <v>49.5</v>
      </c>
      <c r="H1467" s="4">
        <v>1</v>
      </c>
      <c r="I1467" s="4">
        <v>1.67</v>
      </c>
      <c r="J1467" s="4">
        <v>69.139248620000004</v>
      </c>
      <c r="K1467" s="3">
        <v>81</v>
      </c>
      <c r="L1467" s="4">
        <v>24</v>
      </c>
      <c r="M1467" s="4">
        <v>62.5</v>
      </c>
      <c r="N1467" s="4">
        <v>1</v>
      </c>
      <c r="O1467" s="4">
        <v>75</v>
      </c>
      <c r="P1467" s="4">
        <v>8.6999999999999993</v>
      </c>
      <c r="Q1467" s="4">
        <v>81</v>
      </c>
      <c r="R1467" s="4">
        <v>0.1</v>
      </c>
      <c r="S1467" s="4">
        <v>712.77575899999999</v>
      </c>
      <c r="T1467" s="4">
        <v>411147</v>
      </c>
      <c r="U1467" s="4">
        <v>4.7</v>
      </c>
      <c r="V1467" s="4">
        <v>4.7</v>
      </c>
      <c r="W1467" s="4">
        <v>0.74</v>
      </c>
      <c r="X1467" s="4">
        <v>13.1</v>
      </c>
      <c r="Y1467" s="4"/>
    </row>
    <row r="1468" spans="1:25" x14ac:dyDescent="0.3">
      <c r="A1468" s="4" t="s">
        <v>117</v>
      </c>
      <c r="B1468" s="4">
        <v>2007</v>
      </c>
      <c r="C1468" s="4" t="s">
        <v>23</v>
      </c>
      <c r="D1468" s="4" t="str">
        <f>IF(Table1_2[[#This Row],[Life Span ]]&lt;65,"Low",IF(Table1_2[[#This Row],[Life Span ]]&lt;75,"Medium","High"))</f>
        <v>Medium</v>
      </c>
      <c r="E1468" s="4">
        <v>74.400000000000006</v>
      </c>
      <c r="F1468" s="4">
        <v>98</v>
      </c>
      <c r="G1468" s="4">
        <f>AVERAGE(Table1_2[[#This Row],[Adult Mortality]],Table1_2[[#This Row],[infant deaths]])</f>
        <v>49.5</v>
      </c>
      <c r="H1468" s="4">
        <v>1</v>
      </c>
      <c r="I1468" s="4">
        <v>1.72</v>
      </c>
      <c r="J1468" s="4">
        <v>8.9069311679999998</v>
      </c>
      <c r="K1468" s="3">
        <v>8</v>
      </c>
      <c r="L1468" s="4">
        <v>373</v>
      </c>
      <c r="M1468" s="4">
        <v>61.9</v>
      </c>
      <c r="N1468" s="4">
        <v>1</v>
      </c>
      <c r="O1468" s="4">
        <v>75</v>
      </c>
      <c r="P1468" s="4">
        <v>8.9</v>
      </c>
      <c r="Q1468" s="4">
        <v>8</v>
      </c>
      <c r="R1468" s="4">
        <v>0.1</v>
      </c>
      <c r="S1468" s="4">
        <v>614.27111500000001</v>
      </c>
      <c r="T1468" s="4">
        <v>486466</v>
      </c>
      <c r="U1468" s="4">
        <v>4.7</v>
      </c>
      <c r="V1468" s="4">
        <v>4.5999999999999996</v>
      </c>
      <c r="W1468" s="4">
        <v>0.73099999999999998</v>
      </c>
      <c r="X1468" s="4">
        <v>12.9</v>
      </c>
      <c r="Y1468" s="4"/>
    </row>
    <row r="1469" spans="1:25" x14ac:dyDescent="0.3">
      <c r="A1469" s="4" t="s">
        <v>117</v>
      </c>
      <c r="B1469" s="4">
        <v>2006</v>
      </c>
      <c r="C1469" s="4" t="s">
        <v>23</v>
      </c>
      <c r="D1469" s="4" t="str">
        <f>IF(Table1_2[[#This Row],[Life Span ]]&lt;65,"Low",IF(Table1_2[[#This Row],[Life Span ]]&lt;75,"Medium","High"))</f>
        <v>Medium</v>
      </c>
      <c r="E1469" s="4">
        <v>74.099999999999994</v>
      </c>
      <c r="F1469" s="4">
        <v>1</v>
      </c>
      <c r="G1469" s="4">
        <f>AVERAGE(Table1_2[[#This Row],[Adult Mortality]],Table1_2[[#This Row],[infant deaths]])</f>
        <v>1</v>
      </c>
      <c r="H1469" s="4">
        <v>1</v>
      </c>
      <c r="I1469" s="4">
        <v>1.82</v>
      </c>
      <c r="J1469" s="4">
        <v>534.57956950000005</v>
      </c>
      <c r="K1469" s="3">
        <v>78</v>
      </c>
      <c r="L1469" s="4">
        <v>956</v>
      </c>
      <c r="M1469" s="4">
        <v>61.4</v>
      </c>
      <c r="N1469" s="4">
        <v>1</v>
      </c>
      <c r="O1469" s="4">
        <v>75</v>
      </c>
      <c r="P1469" s="4">
        <v>8.83</v>
      </c>
      <c r="Q1469" s="4">
        <v>78</v>
      </c>
      <c r="R1469" s="4">
        <v>0.1</v>
      </c>
      <c r="S1469" s="4">
        <v>5372.6589899999999</v>
      </c>
      <c r="T1469" s="4">
        <v>45735</v>
      </c>
      <c r="U1469" s="4">
        <v>4.7</v>
      </c>
      <c r="V1469" s="4">
        <v>4.5999999999999996</v>
      </c>
      <c r="W1469" s="4">
        <v>0.73299999999999998</v>
      </c>
      <c r="X1469" s="4">
        <v>13.2</v>
      </c>
      <c r="Y1469" s="4"/>
    </row>
    <row r="1470" spans="1:25" x14ac:dyDescent="0.3">
      <c r="A1470" s="4" t="s">
        <v>117</v>
      </c>
      <c r="B1470" s="4">
        <v>2005</v>
      </c>
      <c r="C1470" s="4" t="s">
        <v>23</v>
      </c>
      <c r="D1470" s="4" t="str">
        <f>IF(Table1_2[[#This Row],[Life Span ]]&lt;65,"Low",IF(Table1_2[[#This Row],[Life Span ]]&lt;75,"Medium","High"))</f>
        <v>Medium</v>
      </c>
      <c r="E1470" s="4">
        <v>73.900000000000006</v>
      </c>
      <c r="F1470" s="4">
        <v>11</v>
      </c>
      <c r="G1470" s="4">
        <f>AVERAGE(Table1_2[[#This Row],[Adult Mortality]],Table1_2[[#This Row],[infant deaths]])</f>
        <v>6</v>
      </c>
      <c r="H1470" s="4">
        <v>1</v>
      </c>
      <c r="I1470" s="4">
        <v>1.94</v>
      </c>
      <c r="J1470" s="4">
        <v>630.05407230000003</v>
      </c>
      <c r="K1470" s="3">
        <v>77</v>
      </c>
      <c r="L1470" s="4">
        <v>618</v>
      </c>
      <c r="M1470" s="4">
        <v>6.8</v>
      </c>
      <c r="N1470" s="4">
        <v>1</v>
      </c>
      <c r="O1470" s="4">
        <v>74</v>
      </c>
      <c r="P1470" s="4">
        <v>8.42</v>
      </c>
      <c r="Q1470" s="4">
        <v>77</v>
      </c>
      <c r="R1470" s="4">
        <v>0.1</v>
      </c>
      <c r="S1470" s="4">
        <v>5339.4412910000001</v>
      </c>
      <c r="T1470" s="4">
        <v>3986852</v>
      </c>
      <c r="U1470" s="4">
        <v>4.7</v>
      </c>
      <c r="V1470" s="4">
        <v>4.5999999999999996</v>
      </c>
      <c r="W1470" s="4">
        <v>0</v>
      </c>
      <c r="X1470" s="4">
        <v>13.7</v>
      </c>
      <c r="Y1470" s="4"/>
    </row>
    <row r="1471" spans="1:25" x14ac:dyDescent="0.3">
      <c r="A1471" s="4" t="s">
        <v>117</v>
      </c>
      <c r="B1471" s="4">
        <v>2004</v>
      </c>
      <c r="C1471" s="4" t="s">
        <v>23</v>
      </c>
      <c r="D1471" s="4" t="str">
        <f>IF(Table1_2[[#This Row],[Life Span ]]&lt;65,"Low",IF(Table1_2[[#This Row],[Life Span ]]&lt;75,"Medium","High"))</f>
        <v>Medium</v>
      </c>
      <c r="E1471" s="4">
        <v>73.7</v>
      </c>
      <c r="F1471" s="4">
        <v>13</v>
      </c>
      <c r="G1471" s="4">
        <f>AVERAGE(Table1_2[[#This Row],[Adult Mortality]],Table1_2[[#This Row],[infant deaths]])</f>
        <v>7</v>
      </c>
      <c r="H1471" s="4">
        <v>1</v>
      </c>
      <c r="I1471" s="4">
        <v>2.1</v>
      </c>
      <c r="J1471" s="4">
        <v>618.36148579999997</v>
      </c>
      <c r="K1471" s="3">
        <v>75</v>
      </c>
      <c r="L1471" s="4">
        <v>213</v>
      </c>
      <c r="M1471" s="4">
        <v>6.2</v>
      </c>
      <c r="N1471" s="4">
        <v>1</v>
      </c>
      <c r="O1471" s="4">
        <v>74</v>
      </c>
      <c r="P1471" s="4">
        <v>8.91</v>
      </c>
      <c r="Q1471" s="4">
        <v>75</v>
      </c>
      <c r="R1471" s="4">
        <v>0.1</v>
      </c>
      <c r="S1471" s="4">
        <v>5424.2235600000004</v>
      </c>
      <c r="T1471" s="4">
        <v>3863267</v>
      </c>
      <c r="U1471" s="4">
        <v>4.7</v>
      </c>
      <c r="V1471" s="4">
        <v>4.5999999999999996</v>
      </c>
      <c r="W1471" s="4">
        <v>0</v>
      </c>
      <c r="X1471" s="4">
        <v>14.2</v>
      </c>
      <c r="Y1471" s="4"/>
    </row>
    <row r="1472" spans="1:25" x14ac:dyDescent="0.3">
      <c r="A1472" s="4" t="s">
        <v>117</v>
      </c>
      <c r="B1472" s="4">
        <v>2003</v>
      </c>
      <c r="C1472" s="4" t="s">
        <v>23</v>
      </c>
      <c r="D1472" s="4" t="str">
        <f>IF(Table1_2[[#This Row],[Life Span ]]&lt;65,"Low",IF(Table1_2[[#This Row],[Life Span ]]&lt;75,"Medium","High"))</f>
        <v>Medium</v>
      </c>
      <c r="E1472" s="4">
        <v>73.5</v>
      </c>
      <c r="F1472" s="4">
        <v>15</v>
      </c>
      <c r="G1472" s="4">
        <f>AVERAGE(Table1_2[[#This Row],[Adult Mortality]],Table1_2[[#This Row],[infant deaths]])</f>
        <v>8</v>
      </c>
      <c r="H1472" s="4">
        <v>1</v>
      </c>
      <c r="I1472" s="4">
        <v>2.19</v>
      </c>
      <c r="J1472" s="4">
        <v>527.91766180000002</v>
      </c>
      <c r="K1472" s="3">
        <v>74</v>
      </c>
      <c r="L1472" s="4">
        <v>526</v>
      </c>
      <c r="M1472" s="4">
        <v>59.7</v>
      </c>
      <c r="N1472" s="4">
        <v>1</v>
      </c>
      <c r="O1472" s="4">
        <v>74</v>
      </c>
      <c r="P1472" s="4">
        <v>9.3000000000000007</v>
      </c>
      <c r="Q1472" s="4">
        <v>74</v>
      </c>
      <c r="R1472" s="4">
        <v>0.1</v>
      </c>
      <c r="S1472" s="4">
        <v>5425.6697000000004</v>
      </c>
      <c r="T1472" s="4">
        <v>371464</v>
      </c>
      <c r="U1472" s="4">
        <v>4.8</v>
      </c>
      <c r="V1472" s="4">
        <v>4.7</v>
      </c>
      <c r="W1472" s="4">
        <v>0</v>
      </c>
      <c r="X1472" s="4">
        <v>14.8</v>
      </c>
      <c r="Y1472" s="4"/>
    </row>
    <row r="1473" spans="1:25" x14ac:dyDescent="0.3">
      <c r="A1473" s="4" t="s">
        <v>117</v>
      </c>
      <c r="B1473" s="4">
        <v>2002</v>
      </c>
      <c r="C1473" s="4" t="s">
        <v>23</v>
      </c>
      <c r="D1473" s="4" t="str">
        <f>IF(Table1_2[[#This Row],[Life Span ]]&lt;65,"Low",IF(Table1_2[[#This Row],[Life Span ]]&lt;75,"Medium","High"))</f>
        <v>Medium</v>
      </c>
      <c r="E1473" s="4">
        <v>73.2</v>
      </c>
      <c r="F1473" s="4">
        <v>17</v>
      </c>
      <c r="G1473" s="4">
        <f>AVERAGE(Table1_2[[#This Row],[Adult Mortality]],Table1_2[[#This Row],[infant deaths]])</f>
        <v>9</v>
      </c>
      <c r="H1473" s="4">
        <v>1</v>
      </c>
      <c r="I1473" s="4">
        <v>1.98</v>
      </c>
      <c r="J1473" s="4">
        <v>70.132078379999996</v>
      </c>
      <c r="K1473" s="3">
        <v>77</v>
      </c>
      <c r="L1473" s="4">
        <v>36</v>
      </c>
      <c r="M1473" s="4">
        <v>59.1</v>
      </c>
      <c r="N1473" s="4">
        <v>1</v>
      </c>
      <c r="O1473" s="4">
        <v>77</v>
      </c>
      <c r="P1473" s="4">
        <v>1.5</v>
      </c>
      <c r="Q1473" s="4">
        <v>77</v>
      </c>
      <c r="R1473" s="4">
        <v>0.1</v>
      </c>
      <c r="S1473" s="4">
        <v>5436.5952230000003</v>
      </c>
      <c r="T1473" s="4">
        <v>3522837</v>
      </c>
      <c r="U1473" s="4">
        <v>4.8</v>
      </c>
      <c r="V1473" s="4">
        <v>4.7</v>
      </c>
      <c r="W1473" s="4">
        <v>0</v>
      </c>
      <c r="X1473" s="4">
        <v>15.2</v>
      </c>
      <c r="Y1473" s="4"/>
    </row>
    <row r="1474" spans="1:25" x14ac:dyDescent="0.3">
      <c r="A1474" s="4" t="s">
        <v>117</v>
      </c>
      <c r="B1474" s="4">
        <v>2001</v>
      </c>
      <c r="C1474" s="4" t="s">
        <v>23</v>
      </c>
      <c r="D1474" s="4" t="str">
        <f>IF(Table1_2[[#This Row],[Life Span ]]&lt;65,"Low",IF(Table1_2[[#This Row],[Life Span ]]&lt;75,"Medium","High"))</f>
        <v>Medium</v>
      </c>
      <c r="E1474" s="4">
        <v>73</v>
      </c>
      <c r="F1474" s="4">
        <v>11</v>
      </c>
      <c r="G1474" s="4">
        <f>AVERAGE(Table1_2[[#This Row],[Adult Mortality]],Table1_2[[#This Row],[infant deaths]])</f>
        <v>6</v>
      </c>
      <c r="H1474" s="4">
        <v>1</v>
      </c>
      <c r="I1474" s="4">
        <v>2.19</v>
      </c>
      <c r="J1474" s="4">
        <v>510.60351659999998</v>
      </c>
      <c r="K1474" s="3">
        <v>8</v>
      </c>
      <c r="L1474" s="4">
        <v>8</v>
      </c>
      <c r="M1474" s="4">
        <v>58.6</v>
      </c>
      <c r="N1474" s="4">
        <v>1</v>
      </c>
      <c r="O1474" s="4">
        <v>8</v>
      </c>
      <c r="P1474" s="4">
        <v>1.9</v>
      </c>
      <c r="Q1474" s="4">
        <v>8</v>
      </c>
      <c r="R1474" s="4">
        <v>0.1</v>
      </c>
      <c r="S1474" s="4">
        <v>5253.1225990000003</v>
      </c>
      <c r="T1474" s="4">
        <v>3359859</v>
      </c>
      <c r="U1474" s="4">
        <v>4.9000000000000004</v>
      </c>
      <c r="V1474" s="4">
        <v>4.7</v>
      </c>
      <c r="W1474" s="4">
        <v>0</v>
      </c>
      <c r="X1474" s="4">
        <v>15</v>
      </c>
      <c r="Y1474" s="4"/>
    </row>
    <row r="1475" spans="1:25" x14ac:dyDescent="0.3">
      <c r="A1475" s="4" t="s">
        <v>117</v>
      </c>
      <c r="B1475" s="4">
        <v>2000</v>
      </c>
      <c r="C1475" s="4" t="s">
        <v>23</v>
      </c>
      <c r="D1475" s="4" t="str">
        <f>IF(Table1_2[[#This Row],[Life Span ]]&lt;65,"Low",IF(Table1_2[[#This Row],[Life Span ]]&lt;75,"Medium","High"))</f>
        <v>Medium</v>
      </c>
      <c r="E1475" s="4">
        <v>72.7</v>
      </c>
      <c r="F1475" s="4">
        <v>112</v>
      </c>
      <c r="G1475" s="4">
        <f>AVERAGE(Table1_2[[#This Row],[Adult Mortality]],Table1_2[[#This Row],[infant deaths]])</f>
        <v>56.5</v>
      </c>
      <c r="H1475" s="4">
        <v>1</v>
      </c>
      <c r="I1475" s="4">
        <v>2.2599999999999998</v>
      </c>
      <c r="J1475" s="4">
        <v>404.38794339999998</v>
      </c>
      <c r="K1475" s="3">
        <v>83</v>
      </c>
      <c r="L1475" s="4">
        <v>5</v>
      </c>
      <c r="M1475" s="4">
        <v>57.9</v>
      </c>
      <c r="N1475" s="4">
        <v>1</v>
      </c>
      <c r="O1475" s="4">
        <v>83</v>
      </c>
      <c r="P1475" s="4">
        <v>1.86</v>
      </c>
      <c r="Q1475" s="4">
        <v>83</v>
      </c>
      <c r="R1475" s="4">
        <v>0.1</v>
      </c>
      <c r="S1475" s="4">
        <v>5334.9332899999999</v>
      </c>
      <c r="T1475" s="4">
        <v>3235366</v>
      </c>
      <c r="U1475" s="4">
        <v>4.9000000000000004</v>
      </c>
      <c r="V1475" s="4">
        <v>4.8</v>
      </c>
      <c r="W1475" s="4">
        <v>0</v>
      </c>
      <c r="X1475" s="4">
        <v>14.9</v>
      </c>
      <c r="Y1475" s="4"/>
    </row>
    <row r="1476" spans="1:25" x14ac:dyDescent="0.3">
      <c r="A1476" s="4" t="s">
        <v>118</v>
      </c>
      <c r="B1476" s="4">
        <v>2015</v>
      </c>
      <c r="C1476" s="4" t="s">
        <v>23</v>
      </c>
      <c r="D1476" s="4" t="str">
        <f>IF(Table1_2[[#This Row],[Life Span ]]&lt;65,"Low",IF(Table1_2[[#This Row],[Life Span ]]&lt;75,"Medium","High"))</f>
        <v>Low</v>
      </c>
      <c r="E1476" s="4">
        <v>53.7</v>
      </c>
      <c r="F1476" s="4">
        <v>484</v>
      </c>
      <c r="G1476" s="4">
        <f>AVERAGE(Table1_2[[#This Row],[Adult Mortality]],Table1_2[[#This Row],[infant deaths]])</f>
        <v>244</v>
      </c>
      <c r="H1476" s="4">
        <v>4</v>
      </c>
      <c r="I1476" s="4">
        <v>0.01</v>
      </c>
      <c r="J1476" s="4">
        <v>0</v>
      </c>
      <c r="K1476" s="3">
        <v>93</v>
      </c>
      <c r="L1476" s="4">
        <v>0</v>
      </c>
      <c r="M1476" s="4">
        <v>32.6</v>
      </c>
      <c r="N1476" s="4">
        <v>6</v>
      </c>
      <c r="O1476" s="4">
        <v>9</v>
      </c>
      <c r="P1476" s="4">
        <v>1.86</v>
      </c>
      <c r="Q1476" s="4">
        <v>93</v>
      </c>
      <c r="R1476" s="4">
        <v>9.3000000000000007</v>
      </c>
      <c r="S1476" s="4">
        <v>173.82893000000001</v>
      </c>
      <c r="T1476" s="4">
        <v>2174645</v>
      </c>
      <c r="U1476" s="4">
        <v>5.5</v>
      </c>
      <c r="V1476" s="4">
        <v>5.3</v>
      </c>
      <c r="W1476" s="4">
        <v>0.495</v>
      </c>
      <c r="X1476" s="4">
        <v>10.7</v>
      </c>
      <c r="Y1476" s="4"/>
    </row>
    <row r="1477" spans="1:25" x14ac:dyDescent="0.3">
      <c r="A1477" s="4" t="s">
        <v>118</v>
      </c>
      <c r="B1477" s="4">
        <v>2014</v>
      </c>
      <c r="C1477" s="4" t="s">
        <v>23</v>
      </c>
      <c r="D1477" s="4" t="str">
        <f>IF(Table1_2[[#This Row],[Life Span ]]&lt;65,"Low",IF(Table1_2[[#This Row],[Life Span ]]&lt;75,"Medium","High"))</f>
        <v>Low</v>
      </c>
      <c r="E1477" s="4">
        <v>52.1</v>
      </c>
      <c r="F1477" s="4">
        <v>522</v>
      </c>
      <c r="G1477" s="4">
        <f>AVERAGE(Table1_2[[#This Row],[Adult Mortality]],Table1_2[[#This Row],[infant deaths]])</f>
        <v>263</v>
      </c>
      <c r="H1477" s="4">
        <v>4</v>
      </c>
      <c r="I1477" s="4">
        <v>0.01</v>
      </c>
      <c r="J1477" s="4">
        <v>162.12781150000001</v>
      </c>
      <c r="K1477" s="3">
        <v>93</v>
      </c>
      <c r="L1477" s="4">
        <v>0</v>
      </c>
      <c r="M1477" s="4">
        <v>32</v>
      </c>
      <c r="N1477" s="4">
        <v>6</v>
      </c>
      <c r="O1477" s="4">
        <v>9</v>
      </c>
      <c r="P1477" s="4">
        <v>1.62</v>
      </c>
      <c r="Q1477" s="4">
        <v>93</v>
      </c>
      <c r="R1477" s="4">
        <v>9.4</v>
      </c>
      <c r="S1477" s="4">
        <v>1174.8392140000001</v>
      </c>
      <c r="T1477" s="4">
        <v>2145785</v>
      </c>
      <c r="U1477" s="4">
        <v>5.8</v>
      </c>
      <c r="V1477" s="4">
        <v>5.6</v>
      </c>
      <c r="W1477" s="4">
        <v>0.49099999999999999</v>
      </c>
      <c r="X1477" s="4">
        <v>10.8</v>
      </c>
      <c r="Y1477" s="4"/>
    </row>
    <row r="1478" spans="1:25" x14ac:dyDescent="0.3">
      <c r="A1478" s="4" t="s">
        <v>118</v>
      </c>
      <c r="B1478" s="4">
        <v>2013</v>
      </c>
      <c r="C1478" s="4" t="s">
        <v>23</v>
      </c>
      <c r="D1478" s="4" t="str">
        <f>IF(Table1_2[[#This Row],[Life Span ]]&lt;65,"Low",IF(Table1_2[[#This Row],[Life Span ]]&lt;75,"Medium","High"))</f>
        <v>Low</v>
      </c>
      <c r="E1478" s="4">
        <v>52.1</v>
      </c>
      <c r="F1478" s="4">
        <v>518</v>
      </c>
      <c r="G1478" s="4">
        <f>AVERAGE(Table1_2[[#This Row],[Adult Mortality]],Table1_2[[#This Row],[infant deaths]])</f>
        <v>261</v>
      </c>
      <c r="H1478" s="4">
        <v>4</v>
      </c>
      <c r="I1478" s="4">
        <v>0.01</v>
      </c>
      <c r="J1478" s="4">
        <v>153.34431470000001</v>
      </c>
      <c r="K1478" s="3">
        <v>93</v>
      </c>
      <c r="L1478" s="4">
        <v>516</v>
      </c>
      <c r="M1478" s="4">
        <v>31.4</v>
      </c>
      <c r="N1478" s="4">
        <v>6</v>
      </c>
      <c r="O1478" s="4">
        <v>9</v>
      </c>
      <c r="P1478" s="4">
        <v>11.7</v>
      </c>
      <c r="Q1478" s="4">
        <v>93</v>
      </c>
      <c r="R1478" s="4">
        <v>9.6</v>
      </c>
      <c r="S1478" s="4">
        <v>1196.1334999999999</v>
      </c>
      <c r="T1478" s="4">
        <v>2117361</v>
      </c>
      <c r="U1478" s="4">
        <v>6.1</v>
      </c>
      <c r="V1478" s="4">
        <v>5.9</v>
      </c>
      <c r="W1478" s="4">
        <v>0.48399999999999999</v>
      </c>
      <c r="X1478" s="4">
        <v>11.1</v>
      </c>
      <c r="Y1478" s="4"/>
    </row>
    <row r="1479" spans="1:25" x14ac:dyDescent="0.3">
      <c r="A1479" s="4" t="s">
        <v>118</v>
      </c>
      <c r="B1479" s="4">
        <v>2012</v>
      </c>
      <c r="C1479" s="4" t="s">
        <v>23</v>
      </c>
      <c r="D1479" s="4" t="str">
        <f>IF(Table1_2[[#This Row],[Life Span ]]&lt;65,"Low",IF(Table1_2[[#This Row],[Life Span ]]&lt;75,"Medium","High"))</f>
        <v>Low</v>
      </c>
      <c r="E1479" s="4">
        <v>52.2</v>
      </c>
      <c r="F1479" s="4">
        <v>513</v>
      </c>
      <c r="G1479" s="4">
        <f>AVERAGE(Table1_2[[#This Row],[Adult Mortality]],Table1_2[[#This Row],[infant deaths]])</f>
        <v>258.5</v>
      </c>
      <c r="H1479" s="4">
        <v>4</v>
      </c>
      <c r="I1479" s="4">
        <v>0.01</v>
      </c>
      <c r="J1479" s="4">
        <v>168.13489920000001</v>
      </c>
      <c r="K1479" s="3">
        <v>95</v>
      </c>
      <c r="L1479" s="4">
        <v>179</v>
      </c>
      <c r="M1479" s="4">
        <v>3.8</v>
      </c>
      <c r="N1479" s="4">
        <v>6</v>
      </c>
      <c r="O1479" s="4">
        <v>93</v>
      </c>
      <c r="P1479" s="4">
        <v>11.14</v>
      </c>
      <c r="Q1479" s="4">
        <v>95</v>
      </c>
      <c r="R1479" s="4">
        <v>9</v>
      </c>
      <c r="S1479" s="4">
        <v>1281.5160000000001</v>
      </c>
      <c r="T1479" s="4">
        <v>289928</v>
      </c>
      <c r="U1479" s="4">
        <v>6.4</v>
      </c>
      <c r="V1479" s="4">
        <v>6.2</v>
      </c>
      <c r="W1479" s="4">
        <v>0.47899999999999998</v>
      </c>
      <c r="X1479" s="4">
        <v>11</v>
      </c>
      <c r="Y1479" s="4"/>
    </row>
    <row r="1480" spans="1:25" x14ac:dyDescent="0.3">
      <c r="A1480" s="4" t="s">
        <v>118</v>
      </c>
      <c r="B1480" s="4">
        <v>2011</v>
      </c>
      <c r="C1480" s="4" t="s">
        <v>23</v>
      </c>
      <c r="D1480" s="4" t="str">
        <f>IF(Table1_2[[#This Row],[Life Span ]]&lt;65,"Low",IF(Table1_2[[#This Row],[Life Span ]]&lt;75,"Medium","High"))</f>
        <v>Low</v>
      </c>
      <c r="E1480" s="4">
        <v>52.3</v>
      </c>
      <c r="F1480" s="4">
        <v>52</v>
      </c>
      <c r="G1480" s="4">
        <f>AVERAGE(Table1_2[[#This Row],[Adult Mortality]],Table1_2[[#This Row],[infant deaths]])</f>
        <v>28</v>
      </c>
      <c r="H1480" s="4">
        <v>4</v>
      </c>
      <c r="I1480" s="4">
        <v>2.39</v>
      </c>
      <c r="J1480" s="4">
        <v>195.82525100000001</v>
      </c>
      <c r="K1480" s="3">
        <v>96</v>
      </c>
      <c r="L1480" s="4">
        <v>172</v>
      </c>
      <c r="M1480" s="4">
        <v>3.2</v>
      </c>
      <c r="N1480" s="4">
        <v>6</v>
      </c>
      <c r="O1480" s="4">
        <v>95</v>
      </c>
      <c r="P1480" s="4">
        <v>11.79</v>
      </c>
      <c r="Q1480" s="4">
        <v>96</v>
      </c>
      <c r="R1480" s="4">
        <v>10.5</v>
      </c>
      <c r="S1480" s="4">
        <v>1352.3843300000001</v>
      </c>
      <c r="T1480" s="4">
        <v>264166</v>
      </c>
      <c r="U1480" s="4">
        <v>6.8</v>
      </c>
      <c r="V1480" s="4">
        <v>6.6</v>
      </c>
      <c r="W1480" s="4">
        <v>0.46899999999999997</v>
      </c>
      <c r="X1480" s="4">
        <v>11</v>
      </c>
      <c r="Y1480" s="4"/>
    </row>
    <row r="1481" spans="1:25" x14ac:dyDescent="0.3">
      <c r="A1481" s="4" t="s">
        <v>118</v>
      </c>
      <c r="B1481" s="4">
        <v>2010</v>
      </c>
      <c r="C1481" s="4" t="s">
        <v>23</v>
      </c>
      <c r="D1481" s="4" t="str">
        <f>IF(Table1_2[[#This Row],[Life Span ]]&lt;65,"Low",IF(Table1_2[[#This Row],[Life Span ]]&lt;75,"Medium","High"))</f>
        <v>Low</v>
      </c>
      <c r="E1481" s="4">
        <v>51.1</v>
      </c>
      <c r="F1481" s="4">
        <v>527</v>
      </c>
      <c r="G1481" s="4">
        <f>AVERAGE(Table1_2[[#This Row],[Adult Mortality]],Table1_2[[#This Row],[infant deaths]])</f>
        <v>265.5</v>
      </c>
      <c r="H1481" s="4">
        <v>4</v>
      </c>
      <c r="I1481" s="4">
        <v>2.71</v>
      </c>
      <c r="J1481" s="4">
        <v>154.87059980000001</v>
      </c>
      <c r="K1481" s="3">
        <v>93</v>
      </c>
      <c r="L1481" s="4">
        <v>2488</v>
      </c>
      <c r="M1481" s="4">
        <v>29.7</v>
      </c>
      <c r="N1481" s="4">
        <v>6</v>
      </c>
      <c r="O1481" s="4">
        <v>92</v>
      </c>
      <c r="P1481" s="4">
        <v>1.87</v>
      </c>
      <c r="Q1481" s="4">
        <v>93</v>
      </c>
      <c r="R1481" s="4">
        <v>13.4</v>
      </c>
      <c r="S1481" s="4">
        <v>1173.2621200000001</v>
      </c>
      <c r="T1481" s="4">
        <v>24551</v>
      </c>
      <c r="U1481" s="4">
        <v>7.2</v>
      </c>
      <c r="V1481" s="4">
        <v>7</v>
      </c>
      <c r="W1481" s="4">
        <v>0.46400000000000002</v>
      </c>
      <c r="X1481" s="4">
        <v>10.9</v>
      </c>
      <c r="Y1481" s="4"/>
    </row>
    <row r="1482" spans="1:25" x14ac:dyDescent="0.3">
      <c r="A1482" s="4" t="s">
        <v>118</v>
      </c>
      <c r="B1482" s="4">
        <v>2009</v>
      </c>
      <c r="C1482" s="4" t="s">
        <v>23</v>
      </c>
      <c r="D1482" s="4" t="str">
        <f>IF(Table1_2[[#This Row],[Life Span ]]&lt;65,"Low",IF(Table1_2[[#This Row],[Life Span ]]&lt;75,"Medium","High"))</f>
        <v>Low</v>
      </c>
      <c r="E1482" s="4">
        <v>49.4</v>
      </c>
      <c r="F1482" s="4">
        <v>566</v>
      </c>
      <c r="G1482" s="4">
        <f>AVERAGE(Table1_2[[#This Row],[Adult Mortality]],Table1_2[[#This Row],[infant deaths]])</f>
        <v>285</v>
      </c>
      <c r="H1482" s="4">
        <v>4</v>
      </c>
      <c r="I1482" s="4">
        <v>2.75</v>
      </c>
      <c r="J1482" s="4">
        <v>104.31447319999999</v>
      </c>
      <c r="K1482" s="3">
        <v>91</v>
      </c>
      <c r="L1482" s="4">
        <v>0</v>
      </c>
      <c r="M1482" s="4">
        <v>29.2</v>
      </c>
      <c r="N1482" s="4">
        <v>6</v>
      </c>
      <c r="O1482" s="4">
        <v>89</v>
      </c>
      <c r="P1482" s="4">
        <v>9.8000000000000007</v>
      </c>
      <c r="Q1482" s="4">
        <v>91</v>
      </c>
      <c r="R1482" s="4">
        <v>18.2</v>
      </c>
      <c r="S1482" s="4">
        <v>923.136931</v>
      </c>
      <c r="T1482" s="4">
        <v>21929</v>
      </c>
      <c r="U1482" s="4">
        <v>7.6</v>
      </c>
      <c r="V1482" s="4">
        <v>7.4</v>
      </c>
      <c r="W1482" s="4">
        <v>0.45300000000000001</v>
      </c>
      <c r="X1482" s="4">
        <v>10.8</v>
      </c>
      <c r="Y1482" s="4"/>
    </row>
    <row r="1483" spans="1:25" x14ac:dyDescent="0.3">
      <c r="A1483" s="4" t="s">
        <v>118</v>
      </c>
      <c r="B1483" s="4">
        <v>2008</v>
      </c>
      <c r="C1483" s="4" t="s">
        <v>23</v>
      </c>
      <c r="D1483" s="4" t="str">
        <f>IF(Table1_2[[#This Row],[Life Span ]]&lt;65,"Low",IF(Table1_2[[#This Row],[Life Span ]]&lt;75,"Medium","High"))</f>
        <v>Low</v>
      </c>
      <c r="E1483" s="4">
        <v>47.8</v>
      </c>
      <c r="F1483" s="4">
        <v>592</v>
      </c>
      <c r="G1483" s="4">
        <f>AVERAGE(Table1_2[[#This Row],[Adult Mortality]],Table1_2[[#This Row],[infant deaths]])</f>
        <v>298.5</v>
      </c>
      <c r="H1483" s="4">
        <v>5</v>
      </c>
      <c r="I1483" s="4">
        <v>2.75</v>
      </c>
      <c r="J1483" s="4">
        <v>91.854327740000002</v>
      </c>
      <c r="K1483" s="3">
        <v>88</v>
      </c>
      <c r="L1483" s="4">
        <v>0</v>
      </c>
      <c r="M1483" s="4">
        <v>28.8</v>
      </c>
      <c r="N1483" s="4">
        <v>6</v>
      </c>
      <c r="O1483" s="4">
        <v>86</v>
      </c>
      <c r="P1483" s="4">
        <v>8.85</v>
      </c>
      <c r="Q1483" s="4">
        <v>88</v>
      </c>
      <c r="R1483" s="4">
        <v>27.3</v>
      </c>
      <c r="S1483" s="4">
        <v>934.42856300000005</v>
      </c>
      <c r="T1483" s="4">
        <v>199993</v>
      </c>
      <c r="U1483" s="4">
        <v>8</v>
      </c>
      <c r="V1483" s="4">
        <v>7.8</v>
      </c>
      <c r="W1483" s="4">
        <v>0.44700000000000001</v>
      </c>
      <c r="X1483" s="4">
        <v>10.7</v>
      </c>
      <c r="Y1483" s="4"/>
    </row>
    <row r="1484" spans="1:25" x14ac:dyDescent="0.3">
      <c r="A1484" s="4" t="s">
        <v>118</v>
      </c>
      <c r="B1484" s="4">
        <v>2007</v>
      </c>
      <c r="C1484" s="4" t="s">
        <v>23</v>
      </c>
      <c r="D1484" s="4" t="str">
        <f>IF(Table1_2[[#This Row],[Life Span ]]&lt;65,"Low",IF(Table1_2[[#This Row],[Life Span ]]&lt;75,"Medium","High"))</f>
        <v>Low</v>
      </c>
      <c r="E1484" s="4">
        <v>46.2</v>
      </c>
      <c r="F1484" s="4">
        <v>633</v>
      </c>
      <c r="G1484" s="4">
        <f>AVERAGE(Table1_2[[#This Row],[Adult Mortality]],Table1_2[[#This Row],[infant deaths]])</f>
        <v>318.5</v>
      </c>
      <c r="H1484" s="4">
        <v>4</v>
      </c>
      <c r="I1484" s="4">
        <v>2.69</v>
      </c>
      <c r="J1484" s="4">
        <v>9.1843271699999995</v>
      </c>
      <c r="K1484" s="3">
        <v>9</v>
      </c>
      <c r="L1484" s="4">
        <v>2</v>
      </c>
      <c r="M1484" s="4">
        <v>28.3</v>
      </c>
      <c r="N1484" s="4">
        <v>6</v>
      </c>
      <c r="O1484" s="4">
        <v>87</v>
      </c>
      <c r="P1484" s="4">
        <v>8.4700000000000006</v>
      </c>
      <c r="Q1484" s="4">
        <v>88</v>
      </c>
      <c r="R1484" s="4">
        <v>30</v>
      </c>
      <c r="S1484" s="4">
        <v>918.43271700000003</v>
      </c>
      <c r="T1484" s="4">
        <v>1982287</v>
      </c>
      <c r="U1484" s="4">
        <v>8.4</v>
      </c>
      <c r="V1484" s="4">
        <v>8.3000000000000007</v>
      </c>
      <c r="W1484" s="4">
        <v>0.44</v>
      </c>
      <c r="X1484" s="4">
        <v>10.6</v>
      </c>
      <c r="Y1484" s="4"/>
    </row>
    <row r="1485" spans="1:25" x14ac:dyDescent="0.3">
      <c r="A1485" s="4" t="s">
        <v>118</v>
      </c>
      <c r="B1485" s="4">
        <v>2006</v>
      </c>
      <c r="C1485" s="4" t="s">
        <v>23</v>
      </c>
      <c r="D1485" s="4" t="str">
        <f>IF(Table1_2[[#This Row],[Life Span ]]&lt;65,"Low",IF(Table1_2[[#This Row],[Life Span ]]&lt;75,"Medium","High"))</f>
        <v>Low</v>
      </c>
      <c r="E1485" s="4">
        <v>45.3</v>
      </c>
      <c r="F1485" s="4">
        <v>654</v>
      </c>
      <c r="G1485" s="4">
        <f>AVERAGE(Table1_2[[#This Row],[Adult Mortality]],Table1_2[[#This Row],[infant deaths]])</f>
        <v>329.5</v>
      </c>
      <c r="H1485" s="4">
        <v>5</v>
      </c>
      <c r="I1485" s="4">
        <v>2.61</v>
      </c>
      <c r="J1485" s="4">
        <v>71.155776090000003</v>
      </c>
      <c r="K1485" s="3">
        <v>91</v>
      </c>
      <c r="L1485" s="4">
        <v>1</v>
      </c>
      <c r="M1485" s="4">
        <v>27.9</v>
      </c>
      <c r="N1485" s="4">
        <v>6</v>
      </c>
      <c r="O1485" s="4">
        <v>88</v>
      </c>
      <c r="P1485" s="4">
        <v>7.12</v>
      </c>
      <c r="Q1485" s="4">
        <v>89</v>
      </c>
      <c r="R1485" s="4">
        <v>34.1</v>
      </c>
      <c r="S1485" s="4">
        <v>915.77575400000001</v>
      </c>
      <c r="T1485" s="4">
        <v>1965662</v>
      </c>
      <c r="U1485" s="4">
        <v>8.8000000000000007</v>
      </c>
      <c r="V1485" s="4">
        <v>8.6999999999999993</v>
      </c>
      <c r="W1485" s="4">
        <v>0.437</v>
      </c>
      <c r="X1485" s="4">
        <v>10.7</v>
      </c>
      <c r="Y1485" s="4"/>
    </row>
    <row r="1486" spans="1:25" x14ac:dyDescent="0.3">
      <c r="A1486" s="4" t="s">
        <v>118</v>
      </c>
      <c r="B1486" s="4">
        <v>2005</v>
      </c>
      <c r="C1486" s="4" t="s">
        <v>23</v>
      </c>
      <c r="D1486" s="4" t="str">
        <f>IF(Table1_2[[#This Row],[Life Span ]]&lt;65,"Low",IF(Table1_2[[#This Row],[Life Span ]]&lt;75,"Medium","High"))</f>
        <v>Low</v>
      </c>
      <c r="E1486" s="4">
        <v>44.5</v>
      </c>
      <c r="F1486" s="4">
        <v>675</v>
      </c>
      <c r="G1486" s="4">
        <f>AVERAGE(Table1_2[[#This Row],[Adult Mortality]],Table1_2[[#This Row],[infant deaths]])</f>
        <v>340</v>
      </c>
      <c r="H1486" s="4">
        <v>5</v>
      </c>
      <c r="I1486" s="4">
        <v>2.67</v>
      </c>
      <c r="J1486" s="4">
        <v>57.903697520000001</v>
      </c>
      <c r="K1486" s="3">
        <v>87</v>
      </c>
      <c r="L1486" s="4">
        <v>0</v>
      </c>
      <c r="M1486" s="4">
        <v>27.4</v>
      </c>
      <c r="N1486" s="4">
        <v>6</v>
      </c>
      <c r="O1486" s="4">
        <v>88</v>
      </c>
      <c r="P1486" s="4">
        <v>6.3</v>
      </c>
      <c r="Q1486" s="4">
        <v>89</v>
      </c>
      <c r="R1486" s="4">
        <v>34.799999999999997</v>
      </c>
      <c r="S1486" s="4">
        <v>862.94631179999999</v>
      </c>
      <c r="T1486" s="4">
        <v>1949543</v>
      </c>
      <c r="U1486" s="4">
        <v>9.3000000000000007</v>
      </c>
      <c r="V1486" s="4">
        <v>9.1999999999999993</v>
      </c>
      <c r="W1486" s="4">
        <v>0.437</v>
      </c>
      <c r="X1486" s="4">
        <v>10.7</v>
      </c>
      <c r="Y1486" s="4"/>
    </row>
    <row r="1487" spans="1:25" x14ac:dyDescent="0.3">
      <c r="A1487" s="4" t="s">
        <v>118</v>
      </c>
      <c r="B1487" s="4">
        <v>2004</v>
      </c>
      <c r="C1487" s="4" t="s">
        <v>23</v>
      </c>
      <c r="D1487" s="4" t="str">
        <f>IF(Table1_2[[#This Row],[Life Span ]]&lt;65,"Low",IF(Table1_2[[#This Row],[Life Span ]]&lt;75,"Medium","High"))</f>
        <v>Low</v>
      </c>
      <c r="E1487" s="4">
        <v>44.8</v>
      </c>
      <c r="F1487" s="4">
        <v>666</v>
      </c>
      <c r="G1487" s="4">
        <f>AVERAGE(Table1_2[[#This Row],[Adult Mortality]],Table1_2[[#This Row],[infant deaths]])</f>
        <v>335.5</v>
      </c>
      <c r="H1487" s="4">
        <v>5</v>
      </c>
      <c r="I1487" s="4">
        <v>1.8</v>
      </c>
      <c r="J1487" s="4">
        <v>67.91361818</v>
      </c>
      <c r="K1487" s="3">
        <v>6</v>
      </c>
      <c r="L1487" s="4">
        <v>31</v>
      </c>
      <c r="M1487" s="4">
        <v>26.9</v>
      </c>
      <c r="N1487" s="4">
        <v>7</v>
      </c>
      <c r="O1487" s="4">
        <v>89</v>
      </c>
      <c r="P1487" s="4">
        <v>6.96</v>
      </c>
      <c r="Q1487" s="4">
        <v>9</v>
      </c>
      <c r="R1487" s="4">
        <v>34.6</v>
      </c>
      <c r="S1487" s="4">
        <v>781.51459360000001</v>
      </c>
      <c r="T1487" s="4">
        <v>1933728</v>
      </c>
      <c r="U1487" s="4">
        <v>9.6999999999999993</v>
      </c>
      <c r="V1487" s="4">
        <v>9.6999999999999993</v>
      </c>
      <c r="W1487" s="4">
        <v>0.439</v>
      </c>
      <c r="X1487" s="4">
        <v>10.7</v>
      </c>
      <c r="Y1487" s="4"/>
    </row>
    <row r="1488" spans="1:25" x14ac:dyDescent="0.3">
      <c r="A1488" s="4" t="s">
        <v>118</v>
      </c>
      <c r="B1488" s="4">
        <v>2003</v>
      </c>
      <c r="C1488" s="4" t="s">
        <v>23</v>
      </c>
      <c r="D1488" s="4" t="str">
        <f>IF(Table1_2[[#This Row],[Life Span ]]&lt;65,"Low",IF(Table1_2[[#This Row],[Life Span ]]&lt;75,"Medium","High"))</f>
        <v>Low</v>
      </c>
      <c r="E1488" s="4">
        <v>45.5</v>
      </c>
      <c r="F1488" s="4">
        <v>648</v>
      </c>
      <c r="G1488" s="4">
        <f>AVERAGE(Table1_2[[#This Row],[Adult Mortality]],Table1_2[[#This Row],[infant deaths]])</f>
        <v>326.5</v>
      </c>
      <c r="H1488" s="4">
        <v>5</v>
      </c>
      <c r="I1488" s="4">
        <v>1.99</v>
      </c>
      <c r="J1488" s="4">
        <v>5.3009020409999996</v>
      </c>
      <c r="K1488" s="3">
        <v>17</v>
      </c>
      <c r="L1488" s="4">
        <v>1</v>
      </c>
      <c r="M1488" s="4">
        <v>26.4</v>
      </c>
      <c r="N1488" s="4">
        <v>7</v>
      </c>
      <c r="O1488" s="4">
        <v>9</v>
      </c>
      <c r="P1488" s="4">
        <v>7.13</v>
      </c>
      <c r="Q1488" s="4">
        <v>9</v>
      </c>
      <c r="R1488" s="4">
        <v>33.799999999999997</v>
      </c>
      <c r="S1488" s="4">
        <v>63.636279000000002</v>
      </c>
      <c r="T1488" s="4">
        <v>191897</v>
      </c>
      <c r="U1488" s="4">
        <v>1.2</v>
      </c>
      <c r="V1488" s="4">
        <v>1.1000000000000001</v>
      </c>
      <c r="W1488" s="4">
        <v>0.44</v>
      </c>
      <c r="X1488" s="4">
        <v>10.5</v>
      </c>
      <c r="Y1488" s="4"/>
    </row>
    <row r="1489" spans="1:25" x14ac:dyDescent="0.3">
      <c r="A1489" s="4" t="s">
        <v>118</v>
      </c>
      <c r="B1489" s="4">
        <v>2002</v>
      </c>
      <c r="C1489" s="4" t="s">
        <v>23</v>
      </c>
      <c r="D1489" s="4" t="str">
        <f>IF(Table1_2[[#This Row],[Life Span ]]&lt;65,"Low",IF(Table1_2[[#This Row],[Life Span ]]&lt;75,"Medium","High"))</f>
        <v>Low</v>
      </c>
      <c r="E1489" s="4">
        <v>46.4</v>
      </c>
      <c r="F1489" s="4">
        <v>622</v>
      </c>
      <c r="G1489" s="4">
        <f>AVERAGE(Table1_2[[#This Row],[Adult Mortality]],Table1_2[[#This Row],[infant deaths]])</f>
        <v>313.5</v>
      </c>
      <c r="H1489" s="4">
        <v>5</v>
      </c>
      <c r="I1489" s="4">
        <v>2.95</v>
      </c>
      <c r="J1489" s="4">
        <v>3.53457351</v>
      </c>
      <c r="K1489" s="3">
        <v>17</v>
      </c>
      <c r="L1489" s="4">
        <v>0</v>
      </c>
      <c r="M1489" s="4">
        <v>25.9</v>
      </c>
      <c r="N1489" s="4">
        <v>7</v>
      </c>
      <c r="O1489" s="4">
        <v>84</v>
      </c>
      <c r="P1489" s="4">
        <v>6.91</v>
      </c>
      <c r="Q1489" s="4">
        <v>84</v>
      </c>
      <c r="R1489" s="4">
        <v>32.5</v>
      </c>
      <c r="S1489" s="4">
        <v>47.893949999999997</v>
      </c>
      <c r="T1489" s="4">
        <v>192312</v>
      </c>
      <c r="U1489" s="4">
        <v>1.6</v>
      </c>
      <c r="V1489" s="4">
        <v>1.6</v>
      </c>
      <c r="W1489" s="4">
        <v>0.44600000000000001</v>
      </c>
      <c r="X1489" s="4">
        <v>10.4</v>
      </c>
      <c r="Y1489" s="4"/>
    </row>
    <row r="1490" spans="1:25" x14ac:dyDescent="0.3">
      <c r="A1490" s="4" t="s">
        <v>118</v>
      </c>
      <c r="B1490" s="4">
        <v>2001</v>
      </c>
      <c r="C1490" s="4" t="s">
        <v>23</v>
      </c>
      <c r="D1490" s="4" t="str">
        <f>IF(Table1_2[[#This Row],[Life Span ]]&lt;65,"Low",IF(Table1_2[[#This Row],[Life Span ]]&lt;75,"Medium","High"))</f>
        <v>Low</v>
      </c>
      <c r="E1490" s="4">
        <v>47.8</v>
      </c>
      <c r="F1490" s="4">
        <v>586</v>
      </c>
      <c r="G1490" s="4">
        <f>AVERAGE(Table1_2[[#This Row],[Adult Mortality]],Table1_2[[#This Row],[infant deaths]])</f>
        <v>295.5</v>
      </c>
      <c r="H1490" s="4">
        <v>5</v>
      </c>
      <c r="I1490" s="4">
        <v>2.86</v>
      </c>
      <c r="J1490" s="4">
        <v>38.571870109999999</v>
      </c>
      <c r="K1490" s="3">
        <v>17</v>
      </c>
      <c r="L1490" s="4">
        <v>217</v>
      </c>
      <c r="M1490" s="4">
        <v>25.4</v>
      </c>
      <c r="N1490" s="4">
        <v>7</v>
      </c>
      <c r="O1490" s="4">
        <v>78</v>
      </c>
      <c r="P1490" s="4">
        <v>7.53</v>
      </c>
      <c r="Q1490" s="4">
        <v>78</v>
      </c>
      <c r="R1490" s="4">
        <v>31.2</v>
      </c>
      <c r="S1490" s="4">
        <v>437.81918400000001</v>
      </c>
      <c r="T1490" s="4">
        <v>1885955</v>
      </c>
      <c r="U1490" s="4">
        <v>11.1</v>
      </c>
      <c r="V1490" s="4">
        <v>11.1</v>
      </c>
      <c r="W1490" s="4">
        <v>0.443</v>
      </c>
      <c r="X1490" s="4">
        <v>10.3</v>
      </c>
      <c r="Y1490" s="4"/>
    </row>
    <row r="1491" spans="1:25" x14ac:dyDescent="0.3">
      <c r="A1491" s="4" t="s">
        <v>118</v>
      </c>
      <c r="B1491" s="4">
        <v>2000</v>
      </c>
      <c r="C1491" s="4" t="s">
        <v>23</v>
      </c>
      <c r="D1491" s="4" t="str">
        <f>IF(Table1_2[[#This Row],[Life Span ]]&lt;65,"Low",IF(Table1_2[[#This Row],[Life Span ]]&lt;75,"Medium","High"))</f>
        <v>Low</v>
      </c>
      <c r="E1491" s="4">
        <v>49.3</v>
      </c>
      <c r="F1491" s="4">
        <v>543</v>
      </c>
      <c r="G1491" s="4">
        <f>AVERAGE(Table1_2[[#This Row],[Adult Mortality]],Table1_2[[#This Row],[infant deaths]])</f>
        <v>274</v>
      </c>
      <c r="H1491" s="4">
        <v>5</v>
      </c>
      <c r="I1491" s="4">
        <v>3.1</v>
      </c>
      <c r="J1491" s="4">
        <v>29.866164640000001</v>
      </c>
      <c r="K1491" s="3">
        <v>17</v>
      </c>
      <c r="L1491" s="4">
        <v>660</v>
      </c>
      <c r="M1491" s="4">
        <v>24.9</v>
      </c>
      <c r="N1491" s="4">
        <v>7</v>
      </c>
      <c r="O1491" s="4">
        <v>82</v>
      </c>
      <c r="P1491" s="4">
        <v>6.92</v>
      </c>
      <c r="Q1491" s="4">
        <v>83</v>
      </c>
      <c r="R1491" s="4">
        <v>29.8</v>
      </c>
      <c r="S1491" s="4">
        <v>474.81978759999998</v>
      </c>
      <c r="T1491" s="4">
        <v>1868699</v>
      </c>
      <c r="U1491" s="4">
        <v>11.5</v>
      </c>
      <c r="V1491" s="4">
        <v>11.6</v>
      </c>
      <c r="W1491" s="4">
        <v>0.44500000000000001</v>
      </c>
      <c r="X1491" s="4">
        <v>9.6</v>
      </c>
      <c r="Y1491" s="4"/>
    </row>
    <row r="1492" spans="1:25" x14ac:dyDescent="0.3">
      <c r="A1492" s="4" t="s">
        <v>119</v>
      </c>
      <c r="B1492" s="4">
        <v>2015</v>
      </c>
      <c r="C1492" s="4" t="s">
        <v>23</v>
      </c>
      <c r="D1492" s="4" t="str">
        <f>IF(Table1_2[[#This Row],[Life Span ]]&lt;65,"Low",IF(Table1_2[[#This Row],[Life Span ]]&lt;75,"Medium","High"))</f>
        <v>Low</v>
      </c>
      <c r="E1492" s="4">
        <v>61.4</v>
      </c>
      <c r="F1492" s="4">
        <v>259</v>
      </c>
      <c r="G1492" s="4">
        <f>AVERAGE(Table1_2[[#This Row],[Adult Mortality]],Table1_2[[#This Row],[infant deaths]])</f>
        <v>133.5</v>
      </c>
      <c r="H1492" s="4">
        <v>8</v>
      </c>
      <c r="I1492" s="4">
        <v>0.01</v>
      </c>
      <c r="J1492" s="4">
        <v>0</v>
      </c>
      <c r="K1492" s="3">
        <v>52</v>
      </c>
      <c r="L1492" s="4">
        <v>1060</v>
      </c>
      <c r="M1492" s="4">
        <v>27.3</v>
      </c>
      <c r="N1492" s="4">
        <v>11</v>
      </c>
      <c r="O1492" s="4">
        <v>52</v>
      </c>
      <c r="P1492" s="4">
        <v>6.92</v>
      </c>
      <c r="Q1492" s="4">
        <v>52</v>
      </c>
      <c r="R1492" s="4">
        <v>0.9</v>
      </c>
      <c r="S1492" s="4">
        <v>452.38717000000003</v>
      </c>
      <c r="T1492" s="4">
        <v>4499621</v>
      </c>
      <c r="U1492" s="4">
        <v>6.5</v>
      </c>
      <c r="V1492" s="4">
        <v>6.4</v>
      </c>
      <c r="W1492" s="4">
        <v>0.42699999999999999</v>
      </c>
      <c r="X1492" s="4">
        <v>9.9</v>
      </c>
      <c r="Y1492" s="4"/>
    </row>
    <row r="1493" spans="1:25" x14ac:dyDescent="0.3">
      <c r="A1493" s="4" t="s">
        <v>119</v>
      </c>
      <c r="B1493" s="4">
        <v>2014</v>
      </c>
      <c r="C1493" s="4" t="s">
        <v>23</v>
      </c>
      <c r="D1493" s="4" t="str">
        <f>IF(Table1_2[[#This Row],[Life Span ]]&lt;65,"Low",IF(Table1_2[[#This Row],[Life Span ]]&lt;75,"Medium","High"))</f>
        <v>Low</v>
      </c>
      <c r="E1493" s="4">
        <v>58.1</v>
      </c>
      <c r="F1493" s="4">
        <v>329</v>
      </c>
      <c r="G1493" s="4">
        <f>AVERAGE(Table1_2[[#This Row],[Adult Mortality]],Table1_2[[#This Row],[infant deaths]])</f>
        <v>168.5</v>
      </c>
      <c r="H1493" s="4">
        <v>8</v>
      </c>
      <c r="I1493" s="4">
        <v>0.01</v>
      </c>
      <c r="J1493" s="4">
        <v>54.37396957</v>
      </c>
      <c r="K1493" s="3">
        <v>5</v>
      </c>
      <c r="L1493" s="4">
        <v>34</v>
      </c>
      <c r="M1493" s="4">
        <v>26.7</v>
      </c>
      <c r="N1493" s="4">
        <v>11</v>
      </c>
      <c r="O1493" s="4">
        <v>49</v>
      </c>
      <c r="P1493" s="4">
        <v>1.4</v>
      </c>
      <c r="Q1493" s="4">
        <v>5</v>
      </c>
      <c r="R1493" s="4">
        <v>0.9</v>
      </c>
      <c r="S1493" s="4">
        <v>458.46517340000003</v>
      </c>
      <c r="T1493" s="4">
        <v>439737</v>
      </c>
      <c r="U1493" s="4">
        <v>6.7</v>
      </c>
      <c r="V1493" s="4">
        <v>6.5</v>
      </c>
      <c r="W1493" s="4">
        <v>0.42599999999999999</v>
      </c>
      <c r="X1493" s="4">
        <v>9.9</v>
      </c>
      <c r="Y1493" s="4"/>
    </row>
    <row r="1494" spans="1:25" x14ac:dyDescent="0.3">
      <c r="A1494" s="4" t="s">
        <v>119</v>
      </c>
      <c r="B1494" s="4">
        <v>2013</v>
      </c>
      <c r="C1494" s="4" t="s">
        <v>23</v>
      </c>
      <c r="D1494" s="4" t="str">
        <f>IF(Table1_2[[#This Row],[Life Span ]]&lt;65,"Low",IF(Table1_2[[#This Row],[Life Span ]]&lt;75,"Medium","High"))</f>
        <v>Low</v>
      </c>
      <c r="E1494" s="4">
        <v>61.1</v>
      </c>
      <c r="F1494" s="4">
        <v>258</v>
      </c>
      <c r="G1494" s="4">
        <f>AVERAGE(Table1_2[[#This Row],[Adult Mortality]],Table1_2[[#This Row],[infant deaths]])</f>
        <v>133.5</v>
      </c>
      <c r="H1494" s="4">
        <v>9</v>
      </c>
      <c r="I1494" s="4">
        <v>0.01</v>
      </c>
      <c r="J1494" s="4">
        <v>45.048924579999998</v>
      </c>
      <c r="K1494" s="3">
        <v>76</v>
      </c>
      <c r="L1494" s="4">
        <v>0</v>
      </c>
      <c r="M1494" s="4">
        <v>26.1</v>
      </c>
      <c r="N1494" s="4">
        <v>11</v>
      </c>
      <c r="O1494" s="4">
        <v>75</v>
      </c>
      <c r="P1494" s="4">
        <v>9.25</v>
      </c>
      <c r="Q1494" s="4">
        <v>76</v>
      </c>
      <c r="R1494" s="4">
        <v>1.1000000000000001</v>
      </c>
      <c r="S1494" s="4">
        <v>454.12222359999998</v>
      </c>
      <c r="T1494" s="4">
        <v>4286291</v>
      </c>
      <c r="U1494" s="4">
        <v>6.8</v>
      </c>
      <c r="V1494" s="4">
        <v>6.7</v>
      </c>
      <c r="W1494" s="4">
        <v>0.41899999999999998</v>
      </c>
      <c r="X1494" s="4">
        <v>9.8000000000000007</v>
      </c>
      <c r="Y1494" s="4"/>
    </row>
    <row r="1495" spans="1:25" x14ac:dyDescent="0.3">
      <c r="A1495" s="4" t="s">
        <v>119</v>
      </c>
      <c r="B1495" s="4">
        <v>2012</v>
      </c>
      <c r="C1495" s="4" t="s">
        <v>23</v>
      </c>
      <c r="D1495" s="4" t="str">
        <f>IF(Table1_2[[#This Row],[Life Span ]]&lt;65,"Low",IF(Table1_2[[#This Row],[Life Span ]]&lt;75,"Medium","High"))</f>
        <v>Medium</v>
      </c>
      <c r="E1495" s="4">
        <v>67</v>
      </c>
      <c r="F1495" s="4">
        <v>261</v>
      </c>
      <c r="G1495" s="4">
        <f>AVERAGE(Table1_2[[#This Row],[Adult Mortality]],Table1_2[[#This Row],[infant deaths]])</f>
        <v>135</v>
      </c>
      <c r="H1495" s="4">
        <v>9</v>
      </c>
      <c r="I1495" s="4">
        <v>0.01</v>
      </c>
      <c r="J1495" s="4">
        <v>48.098914739999998</v>
      </c>
      <c r="K1495" s="3">
        <v>8</v>
      </c>
      <c r="L1495" s="4">
        <v>43</v>
      </c>
      <c r="M1495" s="4">
        <v>25.6</v>
      </c>
      <c r="N1495" s="4">
        <v>12</v>
      </c>
      <c r="O1495" s="4">
        <v>8</v>
      </c>
      <c r="P1495" s="4">
        <v>1.19</v>
      </c>
      <c r="Q1495" s="4">
        <v>8</v>
      </c>
      <c r="R1495" s="4">
        <v>1.2</v>
      </c>
      <c r="S1495" s="4">
        <v>415.36195800000002</v>
      </c>
      <c r="T1495" s="4">
        <v>4181563</v>
      </c>
      <c r="U1495" s="4">
        <v>7</v>
      </c>
      <c r="V1495" s="4">
        <v>6.9</v>
      </c>
      <c r="W1495" s="4">
        <v>0.41599999999999998</v>
      </c>
      <c r="X1495" s="4">
        <v>9.6</v>
      </c>
      <c r="Y1495" s="4"/>
    </row>
    <row r="1496" spans="1:25" x14ac:dyDescent="0.3">
      <c r="A1496" s="4" t="s">
        <v>119</v>
      </c>
      <c r="B1496" s="4">
        <v>2011</v>
      </c>
      <c r="C1496" s="4" t="s">
        <v>23</v>
      </c>
      <c r="D1496" s="4" t="str">
        <f>IF(Table1_2[[#This Row],[Life Span ]]&lt;65,"Low",IF(Table1_2[[#This Row],[Life Span ]]&lt;75,"Medium","High"))</f>
        <v>Low</v>
      </c>
      <c r="E1496" s="4">
        <v>62</v>
      </c>
      <c r="F1496" s="4">
        <v>266</v>
      </c>
      <c r="G1496" s="4">
        <f>AVERAGE(Table1_2[[#This Row],[Adult Mortality]],Table1_2[[#This Row],[infant deaths]])</f>
        <v>137.5</v>
      </c>
      <c r="H1496" s="4">
        <v>9</v>
      </c>
      <c r="I1496" s="4">
        <v>3.72</v>
      </c>
      <c r="J1496" s="4">
        <v>60.446581610000003</v>
      </c>
      <c r="K1496" s="3">
        <v>77</v>
      </c>
      <c r="L1496" s="4">
        <v>279</v>
      </c>
      <c r="M1496" s="4">
        <v>25</v>
      </c>
      <c r="N1496" s="4">
        <v>12</v>
      </c>
      <c r="O1496" s="4">
        <v>77</v>
      </c>
      <c r="P1496" s="4">
        <v>11.23</v>
      </c>
      <c r="Q1496" s="4">
        <v>77</v>
      </c>
      <c r="R1496" s="4">
        <v>1.5</v>
      </c>
      <c r="S1496" s="4">
        <v>379.68958300000003</v>
      </c>
      <c r="T1496" s="4">
        <v>47167</v>
      </c>
      <c r="U1496" s="4">
        <v>7.2</v>
      </c>
      <c r="V1496" s="4">
        <v>7</v>
      </c>
      <c r="W1496" s="4">
        <v>0.40600000000000003</v>
      </c>
      <c r="X1496" s="4">
        <v>9.5</v>
      </c>
      <c r="Y1496" s="4"/>
    </row>
    <row r="1497" spans="1:25" x14ac:dyDescent="0.3">
      <c r="A1497" s="4" t="s">
        <v>119</v>
      </c>
      <c r="B1497" s="4">
        <v>2010</v>
      </c>
      <c r="C1497" s="4" t="s">
        <v>23</v>
      </c>
      <c r="D1497" s="4" t="str">
        <f>IF(Table1_2[[#This Row],[Life Span ]]&lt;65,"Low",IF(Table1_2[[#This Row],[Life Span ]]&lt;75,"Medium","High"))</f>
        <v>Low</v>
      </c>
      <c r="E1497" s="4">
        <v>59.7</v>
      </c>
      <c r="F1497" s="4">
        <v>272</v>
      </c>
      <c r="G1497" s="4">
        <f>AVERAGE(Table1_2[[#This Row],[Adult Mortality]],Table1_2[[#This Row],[infant deaths]])</f>
        <v>140.5</v>
      </c>
      <c r="H1497" s="4">
        <v>9</v>
      </c>
      <c r="I1497" s="4">
        <v>3.64</v>
      </c>
      <c r="J1497" s="4">
        <v>41.910524160000001</v>
      </c>
      <c r="K1497" s="3">
        <v>47</v>
      </c>
      <c r="L1497" s="4">
        <v>2200</v>
      </c>
      <c r="M1497" s="4">
        <v>24.5</v>
      </c>
      <c r="N1497" s="4">
        <v>13</v>
      </c>
      <c r="O1497" s="4">
        <v>71</v>
      </c>
      <c r="P1497" s="4">
        <v>11.87</v>
      </c>
      <c r="Q1497" s="4">
        <v>7</v>
      </c>
      <c r="R1497" s="4">
        <v>1.8</v>
      </c>
      <c r="S1497" s="4">
        <v>327.42597000000001</v>
      </c>
      <c r="T1497" s="4">
        <v>3948125</v>
      </c>
      <c r="U1497" s="4">
        <v>7.4</v>
      </c>
      <c r="V1497" s="4">
        <v>7.2</v>
      </c>
      <c r="W1497" s="4">
        <v>0.40300000000000002</v>
      </c>
      <c r="X1497" s="4">
        <v>9.6</v>
      </c>
      <c r="Y1497" s="4"/>
    </row>
    <row r="1498" spans="1:25" x14ac:dyDescent="0.3">
      <c r="A1498" s="4" t="s">
        <v>119</v>
      </c>
      <c r="B1498" s="4">
        <v>2009</v>
      </c>
      <c r="C1498" s="4" t="s">
        <v>23</v>
      </c>
      <c r="D1498" s="4" t="str">
        <f>IF(Table1_2[[#This Row],[Life Span ]]&lt;65,"Low",IF(Table1_2[[#This Row],[Life Span ]]&lt;75,"Medium","High"))</f>
        <v>Low</v>
      </c>
      <c r="E1498" s="4">
        <v>59.2</v>
      </c>
      <c r="F1498" s="4">
        <v>277</v>
      </c>
      <c r="G1498" s="4">
        <f>AVERAGE(Table1_2[[#This Row],[Adult Mortality]],Table1_2[[#This Row],[infant deaths]])</f>
        <v>143.5</v>
      </c>
      <c r="H1498" s="4">
        <v>10</v>
      </c>
      <c r="I1498" s="4">
        <v>3.75</v>
      </c>
      <c r="J1498" s="4">
        <v>5.5921702550000001</v>
      </c>
      <c r="K1498" s="3">
        <v>64</v>
      </c>
      <c r="L1498" s="4">
        <v>6</v>
      </c>
      <c r="M1498" s="4">
        <v>24</v>
      </c>
      <c r="N1498" s="4">
        <v>13</v>
      </c>
      <c r="O1498" s="4">
        <v>84</v>
      </c>
      <c r="P1498" s="4">
        <v>14.39</v>
      </c>
      <c r="Q1498" s="4">
        <v>81</v>
      </c>
      <c r="R1498" s="4">
        <v>2.1</v>
      </c>
      <c r="S1498" s="4">
        <v>33.667490999999998</v>
      </c>
      <c r="T1498" s="4">
        <v>3811528</v>
      </c>
      <c r="U1498" s="4">
        <v>7.6</v>
      </c>
      <c r="V1498" s="4">
        <v>7.4</v>
      </c>
      <c r="W1498" s="4">
        <v>0.4</v>
      </c>
      <c r="X1498" s="4">
        <v>9.6999999999999993</v>
      </c>
      <c r="Y1498" s="4"/>
    </row>
    <row r="1499" spans="1:25" x14ac:dyDescent="0.3">
      <c r="A1499" s="4" t="s">
        <v>119</v>
      </c>
      <c r="B1499" s="4">
        <v>2008</v>
      </c>
      <c r="C1499" s="4" t="s">
        <v>23</v>
      </c>
      <c r="D1499" s="4" t="str">
        <f>IF(Table1_2[[#This Row],[Life Span ]]&lt;65,"Low",IF(Table1_2[[#This Row],[Life Span ]]&lt;75,"Medium","High"))</f>
        <v>Low</v>
      </c>
      <c r="E1499" s="4">
        <v>58.6</v>
      </c>
      <c r="F1499" s="4">
        <v>281</v>
      </c>
      <c r="G1499" s="4">
        <f>AVERAGE(Table1_2[[#This Row],[Adult Mortality]],Table1_2[[#This Row],[infant deaths]])</f>
        <v>145.5</v>
      </c>
      <c r="H1499" s="4">
        <v>10</v>
      </c>
      <c r="I1499" s="4">
        <v>3.88</v>
      </c>
      <c r="J1499" s="4">
        <v>40.033440769999999</v>
      </c>
      <c r="K1499" s="3">
        <v>64</v>
      </c>
      <c r="L1499" s="4">
        <v>1</v>
      </c>
      <c r="M1499" s="4">
        <v>23.4</v>
      </c>
      <c r="N1499" s="4">
        <v>14</v>
      </c>
      <c r="O1499" s="4">
        <v>79</v>
      </c>
      <c r="P1499" s="4">
        <v>11.83</v>
      </c>
      <c r="Q1499" s="4">
        <v>75</v>
      </c>
      <c r="R1499" s="4">
        <v>2.4</v>
      </c>
      <c r="S1499" s="4">
        <v>232.61732000000001</v>
      </c>
      <c r="T1499" s="4">
        <v>3662993</v>
      </c>
      <c r="U1499" s="4">
        <v>7.7</v>
      </c>
      <c r="V1499" s="4">
        <v>7.6</v>
      </c>
      <c r="W1499" s="4">
        <v>0.39400000000000002</v>
      </c>
      <c r="X1499" s="4">
        <v>9.8000000000000007</v>
      </c>
      <c r="Y1499" s="4"/>
    </row>
    <row r="1500" spans="1:25" x14ac:dyDescent="0.3">
      <c r="A1500" s="4" t="s">
        <v>119</v>
      </c>
      <c r="B1500" s="4">
        <v>2007</v>
      </c>
      <c r="C1500" s="4" t="s">
        <v>23</v>
      </c>
      <c r="D1500" s="4" t="str">
        <f>IF(Table1_2[[#This Row],[Life Span ]]&lt;65,"Low",IF(Table1_2[[#This Row],[Life Span ]]&lt;75,"Medium","High"))</f>
        <v>Low</v>
      </c>
      <c r="E1500" s="4">
        <v>57.9</v>
      </c>
      <c r="F1500" s="4">
        <v>286</v>
      </c>
      <c r="G1500" s="4">
        <f>AVERAGE(Table1_2[[#This Row],[Adult Mortality]],Table1_2[[#This Row],[infant deaths]])</f>
        <v>148</v>
      </c>
      <c r="H1500" s="4">
        <v>10</v>
      </c>
      <c r="I1500" s="4">
        <v>4.03</v>
      </c>
      <c r="J1500" s="4">
        <v>3.6868992870000001</v>
      </c>
      <c r="K1500" s="3">
        <v>64</v>
      </c>
      <c r="L1500" s="4">
        <v>1</v>
      </c>
      <c r="M1500" s="4">
        <v>22.9</v>
      </c>
      <c r="N1500" s="4">
        <v>14</v>
      </c>
      <c r="O1500" s="4">
        <v>67</v>
      </c>
      <c r="P1500" s="4">
        <v>1.24</v>
      </c>
      <c r="Q1500" s="4">
        <v>65</v>
      </c>
      <c r="R1500" s="4">
        <v>2.8</v>
      </c>
      <c r="S1500" s="4">
        <v>21.373329200000001</v>
      </c>
      <c r="T1500" s="4">
        <v>3512932</v>
      </c>
      <c r="U1500" s="4">
        <v>7.9</v>
      </c>
      <c r="V1500" s="4">
        <v>7.8</v>
      </c>
      <c r="W1500" s="4">
        <v>0.38300000000000001</v>
      </c>
      <c r="X1500" s="4">
        <v>9.9</v>
      </c>
      <c r="Y1500" s="4"/>
    </row>
    <row r="1501" spans="1:25" x14ac:dyDescent="0.3">
      <c r="A1501" s="4" t="s">
        <v>119</v>
      </c>
      <c r="B1501" s="4">
        <v>2006</v>
      </c>
      <c r="C1501" s="4" t="s">
        <v>23</v>
      </c>
      <c r="D1501" s="4" t="str">
        <f>IF(Table1_2[[#This Row],[Life Span ]]&lt;65,"Low",IF(Table1_2[[#This Row],[Life Span ]]&lt;75,"Medium","High"))</f>
        <v>Low</v>
      </c>
      <c r="E1501" s="4">
        <v>56.7</v>
      </c>
      <c r="F1501" s="4">
        <v>32</v>
      </c>
      <c r="G1501" s="4">
        <f>AVERAGE(Table1_2[[#This Row],[Adult Mortality]],Table1_2[[#This Row],[infant deaths]])</f>
        <v>21.5</v>
      </c>
      <c r="H1501" s="4">
        <v>11</v>
      </c>
      <c r="I1501" s="4">
        <v>4.05</v>
      </c>
      <c r="J1501" s="4">
        <v>15.79934152</v>
      </c>
      <c r="K1501" s="3">
        <v>64</v>
      </c>
      <c r="L1501" s="4">
        <v>20</v>
      </c>
      <c r="M1501" s="4">
        <v>22.4</v>
      </c>
      <c r="N1501" s="4">
        <v>15</v>
      </c>
      <c r="O1501" s="4">
        <v>66</v>
      </c>
      <c r="P1501" s="4">
        <v>1.9</v>
      </c>
      <c r="Q1501" s="4">
        <v>6</v>
      </c>
      <c r="R1501" s="4">
        <v>3</v>
      </c>
      <c r="S1501" s="4">
        <v>178.92798999999999</v>
      </c>
      <c r="T1501" s="4">
        <v>3375838</v>
      </c>
      <c r="U1501" s="4">
        <v>8.1</v>
      </c>
      <c r="V1501" s="4">
        <v>8.1</v>
      </c>
      <c r="W1501" s="4">
        <v>0.377</v>
      </c>
      <c r="X1501" s="4">
        <v>10</v>
      </c>
      <c r="Y1501" s="4"/>
    </row>
    <row r="1502" spans="1:25" x14ac:dyDescent="0.3">
      <c r="A1502" s="4" t="s">
        <v>119</v>
      </c>
      <c r="B1502" s="4">
        <v>2005</v>
      </c>
      <c r="C1502" s="4" t="s">
        <v>23</v>
      </c>
      <c r="D1502" s="4" t="str">
        <f>IF(Table1_2[[#This Row],[Life Span ]]&lt;65,"Low",IF(Table1_2[[#This Row],[Life Span ]]&lt;75,"Medium","High"))</f>
        <v>Low</v>
      </c>
      <c r="E1502" s="4">
        <v>55.3</v>
      </c>
      <c r="F1502" s="4">
        <v>316</v>
      </c>
      <c r="G1502" s="4">
        <f>AVERAGE(Table1_2[[#This Row],[Adult Mortality]],Table1_2[[#This Row],[infant deaths]])</f>
        <v>164</v>
      </c>
      <c r="H1502" s="4">
        <v>12</v>
      </c>
      <c r="I1502" s="4">
        <v>4.1900000000000004</v>
      </c>
      <c r="J1502" s="4">
        <v>22.396488130000002</v>
      </c>
      <c r="K1502" s="3">
        <v>64</v>
      </c>
      <c r="L1502" s="4">
        <v>8</v>
      </c>
      <c r="M1502" s="4">
        <v>22</v>
      </c>
      <c r="N1502" s="4">
        <v>16</v>
      </c>
      <c r="O1502" s="4">
        <v>66</v>
      </c>
      <c r="P1502" s="4">
        <v>8.4</v>
      </c>
      <c r="Q1502" s="4">
        <v>6</v>
      </c>
      <c r="R1502" s="4">
        <v>3.1</v>
      </c>
      <c r="S1502" s="4">
        <v>168.64825400000001</v>
      </c>
      <c r="T1502" s="4">
        <v>326123</v>
      </c>
      <c r="U1502" s="4">
        <v>8.3000000000000007</v>
      </c>
      <c r="V1502" s="4">
        <v>8.3000000000000007</v>
      </c>
      <c r="W1502" s="4">
        <v>0.372</v>
      </c>
      <c r="X1502" s="4">
        <v>10.1</v>
      </c>
      <c r="Y1502" s="4"/>
    </row>
    <row r="1503" spans="1:25" x14ac:dyDescent="0.3">
      <c r="A1503" s="4" t="s">
        <v>119</v>
      </c>
      <c r="B1503" s="4">
        <v>2004</v>
      </c>
      <c r="C1503" s="4" t="s">
        <v>23</v>
      </c>
      <c r="D1503" s="4" t="str">
        <f>IF(Table1_2[[#This Row],[Life Span ]]&lt;65,"Low",IF(Table1_2[[#This Row],[Life Span ]]&lt;75,"Medium","High"))</f>
        <v>Low</v>
      </c>
      <c r="E1503" s="4">
        <v>54</v>
      </c>
      <c r="F1503" s="4">
        <v>329</v>
      </c>
      <c r="G1503" s="4">
        <f>AVERAGE(Table1_2[[#This Row],[Adult Mortality]],Table1_2[[#This Row],[infant deaths]])</f>
        <v>170.5</v>
      </c>
      <c r="H1503" s="4">
        <v>12</v>
      </c>
      <c r="I1503" s="4">
        <v>4.24</v>
      </c>
      <c r="J1503" s="4">
        <v>17.85870796</v>
      </c>
      <c r="K1503" s="3">
        <v>64</v>
      </c>
      <c r="L1503" s="4">
        <v>4</v>
      </c>
      <c r="M1503" s="4">
        <v>21.5</v>
      </c>
      <c r="N1503" s="4">
        <v>17</v>
      </c>
      <c r="O1503" s="4">
        <v>47</v>
      </c>
      <c r="P1503" s="4">
        <v>8.77</v>
      </c>
      <c r="Q1503" s="4">
        <v>31</v>
      </c>
      <c r="R1503" s="4">
        <v>3.2</v>
      </c>
      <c r="S1503" s="4">
        <v>149.44525490000001</v>
      </c>
      <c r="T1503" s="4">
        <v>3176414</v>
      </c>
      <c r="U1503" s="4">
        <v>8.5</v>
      </c>
      <c r="V1503" s="4">
        <v>8.5</v>
      </c>
      <c r="W1503" s="4">
        <v>0.33500000000000002</v>
      </c>
      <c r="X1503" s="4">
        <v>10.199999999999999</v>
      </c>
      <c r="Y1503" s="4"/>
    </row>
    <row r="1504" spans="1:25" x14ac:dyDescent="0.3">
      <c r="A1504" s="4" t="s">
        <v>119</v>
      </c>
      <c r="B1504" s="4">
        <v>2003</v>
      </c>
      <c r="C1504" s="4" t="s">
        <v>23</v>
      </c>
      <c r="D1504" s="4" t="str">
        <f>IF(Table1_2[[#This Row],[Life Span ]]&lt;65,"Low",IF(Table1_2[[#This Row],[Life Span ]]&lt;75,"Medium","High"))</f>
        <v>Low</v>
      </c>
      <c r="E1504" s="4">
        <v>50</v>
      </c>
      <c r="F1504" s="4">
        <v>42</v>
      </c>
      <c r="G1504" s="4">
        <f>AVERAGE(Table1_2[[#This Row],[Adult Mortality]],Table1_2[[#This Row],[infant deaths]])</f>
        <v>27.5</v>
      </c>
      <c r="H1504" s="4">
        <v>13</v>
      </c>
      <c r="I1504" s="4">
        <v>4.21</v>
      </c>
      <c r="J1504" s="4">
        <v>9.7584492659999995</v>
      </c>
      <c r="K1504" s="3">
        <v>64</v>
      </c>
      <c r="L1504" s="4">
        <v>142</v>
      </c>
      <c r="M1504" s="4">
        <v>21.1</v>
      </c>
      <c r="N1504" s="4">
        <v>18</v>
      </c>
      <c r="O1504" s="4">
        <v>49</v>
      </c>
      <c r="P1504" s="4">
        <v>3.44</v>
      </c>
      <c r="Q1504" s="4">
        <v>35</v>
      </c>
      <c r="R1504" s="4">
        <v>3.2</v>
      </c>
      <c r="S1504" s="4">
        <v>133.494518</v>
      </c>
      <c r="T1504" s="4">
        <v>3116233</v>
      </c>
      <c r="U1504" s="4">
        <v>8.6999999999999993</v>
      </c>
      <c r="V1504" s="4">
        <v>8.6999999999999993</v>
      </c>
      <c r="W1504" s="4">
        <v>0.373</v>
      </c>
      <c r="X1504" s="4">
        <v>10.3</v>
      </c>
      <c r="Y1504" s="4"/>
    </row>
    <row r="1505" spans="1:25" x14ac:dyDescent="0.3">
      <c r="A1505" s="4" t="s">
        <v>119</v>
      </c>
      <c r="B1505" s="4">
        <v>2002</v>
      </c>
      <c r="C1505" s="4" t="s">
        <v>23</v>
      </c>
      <c r="D1505" s="4" t="str">
        <f>IF(Table1_2[[#This Row],[Life Span ]]&lt;65,"Low",IF(Table1_2[[#This Row],[Life Span ]]&lt;75,"Medium","High"))</f>
        <v>Low</v>
      </c>
      <c r="E1505" s="4">
        <v>56</v>
      </c>
      <c r="F1505" s="4">
        <v>371</v>
      </c>
      <c r="G1505" s="4">
        <f>AVERAGE(Table1_2[[#This Row],[Adult Mortality]],Table1_2[[#This Row],[infant deaths]])</f>
        <v>192</v>
      </c>
      <c r="H1505" s="4">
        <v>13</v>
      </c>
      <c r="I1505" s="4">
        <v>4.2699999999999996</v>
      </c>
      <c r="J1505" s="4">
        <v>10.424369</v>
      </c>
      <c r="K1505" s="3">
        <v>64</v>
      </c>
      <c r="L1505" s="4">
        <v>131</v>
      </c>
      <c r="M1505" s="4">
        <v>2.7</v>
      </c>
      <c r="N1505" s="4">
        <v>19</v>
      </c>
      <c r="O1505" s="4">
        <v>51</v>
      </c>
      <c r="P1505" s="4">
        <v>5.43</v>
      </c>
      <c r="Q1505" s="4">
        <v>39</v>
      </c>
      <c r="R1505" s="4">
        <v>3.1</v>
      </c>
      <c r="S1505" s="4">
        <v>177.28518700000001</v>
      </c>
      <c r="T1505" s="4">
        <v>362863</v>
      </c>
      <c r="U1505" s="4">
        <v>8.8000000000000007</v>
      </c>
      <c r="V1505" s="4">
        <v>8.9</v>
      </c>
      <c r="W1505" s="4">
        <v>0.376</v>
      </c>
      <c r="X1505" s="4">
        <v>10.4</v>
      </c>
      <c r="Y1505" s="4"/>
    </row>
    <row r="1506" spans="1:25" x14ac:dyDescent="0.3">
      <c r="A1506" s="4" t="s">
        <v>119</v>
      </c>
      <c r="B1506" s="4">
        <v>2001</v>
      </c>
      <c r="C1506" s="4" t="s">
        <v>23</v>
      </c>
      <c r="D1506" s="4" t="str">
        <f>IF(Table1_2[[#This Row],[Life Span ]]&lt;65,"Low",IF(Table1_2[[#This Row],[Life Span ]]&lt;75,"Medium","High"))</f>
        <v>Low</v>
      </c>
      <c r="E1506" s="4">
        <v>51.5</v>
      </c>
      <c r="F1506" s="4">
        <v>333</v>
      </c>
      <c r="G1506" s="4">
        <f>AVERAGE(Table1_2[[#This Row],[Adult Mortality]],Table1_2[[#This Row],[infant deaths]])</f>
        <v>173.5</v>
      </c>
      <c r="H1506" s="4">
        <v>14</v>
      </c>
      <c r="I1506" s="4">
        <v>4.4000000000000004</v>
      </c>
      <c r="J1506" s="4">
        <v>16.721428540000002</v>
      </c>
      <c r="K1506" s="3">
        <v>64</v>
      </c>
      <c r="L1506" s="4">
        <v>1379</v>
      </c>
      <c r="M1506" s="4">
        <v>2.4</v>
      </c>
      <c r="N1506" s="4">
        <v>20</v>
      </c>
      <c r="O1506" s="4">
        <v>54</v>
      </c>
      <c r="P1506" s="4">
        <v>6.41</v>
      </c>
      <c r="Q1506" s="4">
        <v>42</v>
      </c>
      <c r="R1506" s="4">
        <v>3.1</v>
      </c>
      <c r="S1506" s="4">
        <v>174.18154730000001</v>
      </c>
      <c r="T1506" s="4">
        <v>2991132</v>
      </c>
      <c r="U1506" s="4">
        <v>9</v>
      </c>
      <c r="V1506" s="4">
        <v>9</v>
      </c>
      <c r="W1506" s="4">
        <v>0.38600000000000001</v>
      </c>
      <c r="X1506" s="4">
        <v>10.5</v>
      </c>
      <c r="Y1506" s="4"/>
    </row>
    <row r="1507" spans="1:25" x14ac:dyDescent="0.3">
      <c r="A1507" s="4" t="s">
        <v>119</v>
      </c>
      <c r="B1507" s="4">
        <v>2000</v>
      </c>
      <c r="C1507" s="4" t="s">
        <v>23</v>
      </c>
      <c r="D1507" s="4" t="str">
        <f>IF(Table1_2[[#This Row],[Life Span ]]&lt;65,"Low",IF(Table1_2[[#This Row],[Life Span ]]&lt;75,"Medium","High"))</f>
        <v>Low</v>
      </c>
      <c r="E1507" s="4">
        <v>51.9</v>
      </c>
      <c r="F1507" s="4">
        <v>39</v>
      </c>
      <c r="G1507" s="4">
        <f>AVERAGE(Table1_2[[#This Row],[Adult Mortality]],Table1_2[[#This Row],[infant deaths]])</f>
        <v>26.5</v>
      </c>
      <c r="H1507" s="4">
        <v>14</v>
      </c>
      <c r="I1507" s="4">
        <v>4.46</v>
      </c>
      <c r="J1507" s="4">
        <v>12.19709744</v>
      </c>
      <c r="K1507" s="3">
        <v>64</v>
      </c>
      <c r="L1507" s="4">
        <v>5977</v>
      </c>
      <c r="M1507" s="4">
        <v>2.2000000000000002</v>
      </c>
      <c r="N1507" s="4">
        <v>20</v>
      </c>
      <c r="O1507" s="4">
        <v>56</v>
      </c>
      <c r="P1507" s="4">
        <v>5.91</v>
      </c>
      <c r="Q1507" s="4">
        <v>46</v>
      </c>
      <c r="R1507" s="4">
        <v>3.1</v>
      </c>
      <c r="S1507" s="4">
        <v>183.41499909999999</v>
      </c>
      <c r="T1507" s="4">
        <v>2884522</v>
      </c>
      <c r="U1507" s="4">
        <v>9.1999999999999993</v>
      </c>
      <c r="V1507" s="4">
        <v>9.1999999999999993</v>
      </c>
      <c r="W1507" s="4">
        <v>0.33800000000000002</v>
      </c>
      <c r="X1507" s="4">
        <v>8.6999999999999993</v>
      </c>
      <c r="Y1507" s="4"/>
    </row>
    <row r="1508" spans="1:25" x14ac:dyDescent="0.3">
      <c r="A1508" s="4" t="s">
        <v>120</v>
      </c>
      <c r="B1508" s="4">
        <v>2015</v>
      </c>
      <c r="C1508" s="4" t="s">
        <v>23</v>
      </c>
      <c r="D1508" s="4" t="str">
        <f>IF(Table1_2[[#This Row],[Life Span ]]&lt;65,"Low",IF(Table1_2[[#This Row],[Life Span ]]&lt;75,"Medium","High"))</f>
        <v>Medium</v>
      </c>
      <c r="E1508" s="4">
        <v>72.7</v>
      </c>
      <c r="F1508" s="4">
        <v>138</v>
      </c>
      <c r="G1508" s="4">
        <f>AVERAGE(Table1_2[[#This Row],[Adult Mortality]],Table1_2[[#This Row],[infant deaths]])</f>
        <v>69.5</v>
      </c>
      <c r="H1508" s="4">
        <v>1</v>
      </c>
      <c r="I1508" s="4">
        <v>0.01</v>
      </c>
      <c r="J1508" s="4">
        <v>0</v>
      </c>
      <c r="K1508" s="3">
        <v>97</v>
      </c>
      <c r="L1508" s="4">
        <v>82</v>
      </c>
      <c r="M1508" s="4">
        <v>64.8</v>
      </c>
      <c r="N1508" s="4">
        <v>2</v>
      </c>
      <c r="O1508" s="4">
        <v>97</v>
      </c>
      <c r="P1508" s="4">
        <v>5.91</v>
      </c>
      <c r="Q1508" s="4">
        <v>97</v>
      </c>
      <c r="R1508" s="4">
        <v>0.1</v>
      </c>
      <c r="S1508" s="4">
        <v>7483.15</v>
      </c>
      <c r="T1508" s="4">
        <v>2884522</v>
      </c>
      <c r="U1508" s="4">
        <v>5.8</v>
      </c>
      <c r="V1508" s="4">
        <v>5.5</v>
      </c>
      <c r="W1508" s="4">
        <v>0.71899999999999997</v>
      </c>
      <c r="X1508" s="4">
        <v>13.4</v>
      </c>
      <c r="Y1508" s="4"/>
    </row>
    <row r="1509" spans="1:25" x14ac:dyDescent="0.3">
      <c r="A1509" s="4" t="s">
        <v>120</v>
      </c>
      <c r="B1509" s="4">
        <v>2014</v>
      </c>
      <c r="C1509" s="4" t="s">
        <v>23</v>
      </c>
      <c r="D1509" s="4" t="str">
        <f>IF(Table1_2[[#This Row],[Life Span ]]&lt;65,"Low",IF(Table1_2[[#This Row],[Life Span ]]&lt;75,"Medium","High"))</f>
        <v>Medium</v>
      </c>
      <c r="E1509" s="4">
        <v>72.400000000000006</v>
      </c>
      <c r="F1509" s="4">
        <v>143</v>
      </c>
      <c r="G1509" s="4">
        <f>AVERAGE(Table1_2[[#This Row],[Adult Mortality]],Table1_2[[#This Row],[infant deaths]])</f>
        <v>72.5</v>
      </c>
      <c r="H1509" s="4">
        <v>2</v>
      </c>
      <c r="I1509" s="4">
        <v>0.01</v>
      </c>
      <c r="J1509" s="4">
        <v>0</v>
      </c>
      <c r="K1509" s="3">
        <v>94</v>
      </c>
      <c r="L1509" s="4">
        <v>372</v>
      </c>
      <c r="M1509" s="4">
        <v>63.8</v>
      </c>
      <c r="N1509" s="4">
        <v>2</v>
      </c>
      <c r="O1509" s="4">
        <v>94</v>
      </c>
      <c r="P1509" s="4">
        <v>4.97</v>
      </c>
      <c r="Q1509" s="4">
        <v>94</v>
      </c>
      <c r="R1509" s="4">
        <v>0.1</v>
      </c>
      <c r="S1509" s="4">
        <v>7483.15</v>
      </c>
      <c r="T1509" s="4">
        <v>2884522</v>
      </c>
      <c r="U1509" s="4">
        <v>5.7</v>
      </c>
      <c r="V1509" s="4">
        <v>5.5</v>
      </c>
      <c r="W1509" s="4">
        <v>0.73</v>
      </c>
      <c r="X1509" s="4">
        <v>13.4</v>
      </c>
      <c r="Y1509" s="4"/>
    </row>
    <row r="1510" spans="1:25" x14ac:dyDescent="0.3">
      <c r="A1510" s="4" t="s">
        <v>120</v>
      </c>
      <c r="B1510" s="4">
        <v>2013</v>
      </c>
      <c r="C1510" s="4" t="s">
        <v>23</v>
      </c>
      <c r="D1510" s="4" t="str">
        <f>IF(Table1_2[[#This Row],[Life Span ]]&lt;65,"Low",IF(Table1_2[[#This Row],[Life Span ]]&lt;75,"Medium","High"))</f>
        <v>Medium</v>
      </c>
      <c r="E1510" s="4">
        <v>72.900000000000006</v>
      </c>
      <c r="F1510" s="4">
        <v>134</v>
      </c>
      <c r="G1510" s="4">
        <f>AVERAGE(Table1_2[[#This Row],[Adult Mortality]],Table1_2[[#This Row],[infant deaths]])</f>
        <v>68</v>
      </c>
      <c r="H1510" s="4">
        <v>2</v>
      </c>
      <c r="I1510" s="4">
        <v>0.01</v>
      </c>
      <c r="J1510" s="4">
        <v>0</v>
      </c>
      <c r="K1510" s="3">
        <v>96</v>
      </c>
      <c r="L1510" s="4">
        <v>0</v>
      </c>
      <c r="M1510" s="4">
        <v>62.8</v>
      </c>
      <c r="N1510" s="4">
        <v>2</v>
      </c>
      <c r="O1510" s="4">
        <v>96</v>
      </c>
      <c r="P1510" s="4">
        <v>4.33</v>
      </c>
      <c r="Q1510" s="4">
        <v>96</v>
      </c>
      <c r="R1510" s="4">
        <v>0.1</v>
      </c>
      <c r="S1510" s="4">
        <v>7483.15</v>
      </c>
      <c r="T1510" s="4">
        <v>2884522</v>
      </c>
      <c r="U1510" s="4">
        <v>5.7</v>
      </c>
      <c r="V1510" s="4">
        <v>5.5</v>
      </c>
      <c r="W1510" s="4">
        <v>0.73499999999999999</v>
      </c>
      <c r="X1510" s="4">
        <v>13.4</v>
      </c>
      <c r="Y1510" s="4"/>
    </row>
    <row r="1511" spans="1:25" x14ac:dyDescent="0.3">
      <c r="A1511" s="4" t="s">
        <v>120</v>
      </c>
      <c r="B1511" s="4">
        <v>2012</v>
      </c>
      <c r="C1511" s="4" t="s">
        <v>23</v>
      </c>
      <c r="D1511" s="4" t="str">
        <f>IF(Table1_2[[#This Row],[Life Span ]]&lt;65,"Low",IF(Table1_2[[#This Row],[Life Span ]]&lt;75,"Medium","High"))</f>
        <v>Medium</v>
      </c>
      <c r="E1511" s="4">
        <v>72.900000000000006</v>
      </c>
      <c r="F1511" s="4">
        <v>133</v>
      </c>
      <c r="G1511" s="4">
        <f>AVERAGE(Table1_2[[#This Row],[Adult Mortality]],Table1_2[[#This Row],[infant deaths]])</f>
        <v>67.5</v>
      </c>
      <c r="H1511" s="4">
        <v>2</v>
      </c>
      <c r="I1511" s="4">
        <v>0.01</v>
      </c>
      <c r="J1511" s="4">
        <v>0</v>
      </c>
      <c r="K1511" s="3">
        <v>98</v>
      </c>
      <c r="L1511" s="4">
        <v>320</v>
      </c>
      <c r="M1511" s="4">
        <v>61.8</v>
      </c>
      <c r="N1511" s="4">
        <v>2</v>
      </c>
      <c r="O1511" s="4">
        <v>98</v>
      </c>
      <c r="P1511" s="4">
        <v>4.3</v>
      </c>
      <c r="Q1511" s="4">
        <v>98</v>
      </c>
      <c r="R1511" s="4">
        <v>0.1</v>
      </c>
      <c r="S1511" s="4">
        <v>7483.15</v>
      </c>
      <c r="T1511" s="4">
        <v>2884522</v>
      </c>
      <c r="U1511" s="4">
        <v>5.6</v>
      </c>
      <c r="V1511" s="4">
        <v>5.4</v>
      </c>
      <c r="W1511" s="4">
        <v>0.70599999999999996</v>
      </c>
      <c r="X1511" s="4">
        <v>13.7</v>
      </c>
      <c r="Y1511" s="4"/>
    </row>
    <row r="1512" spans="1:25" x14ac:dyDescent="0.3">
      <c r="A1512" s="4" t="s">
        <v>120</v>
      </c>
      <c r="B1512" s="4">
        <v>2011</v>
      </c>
      <c r="C1512" s="4" t="s">
        <v>23</v>
      </c>
      <c r="D1512" s="4" t="str">
        <f>IF(Table1_2[[#This Row],[Life Span ]]&lt;65,"Low",IF(Table1_2[[#This Row],[Life Span ]]&lt;75,"Medium","High"))</f>
        <v>Medium</v>
      </c>
      <c r="E1512" s="4">
        <v>71.3</v>
      </c>
      <c r="F1512" s="4">
        <v>161</v>
      </c>
      <c r="G1512" s="4">
        <f>AVERAGE(Table1_2[[#This Row],[Adult Mortality]],Table1_2[[#This Row],[infant deaths]])</f>
        <v>81.5</v>
      </c>
      <c r="H1512" s="4">
        <v>2</v>
      </c>
      <c r="I1512" s="4">
        <v>0.01</v>
      </c>
      <c r="J1512" s="4">
        <v>36.115673659999999</v>
      </c>
      <c r="K1512" s="3">
        <v>98</v>
      </c>
      <c r="L1512" s="4">
        <v>0</v>
      </c>
      <c r="M1512" s="4">
        <v>6.9</v>
      </c>
      <c r="N1512" s="4">
        <v>2</v>
      </c>
      <c r="O1512" s="4">
        <v>98</v>
      </c>
      <c r="P1512" s="4">
        <v>4.7699999999999996</v>
      </c>
      <c r="Q1512" s="4">
        <v>98</v>
      </c>
      <c r="R1512" s="4">
        <v>0.1</v>
      </c>
      <c r="S1512" s="4">
        <v>562.54943400000002</v>
      </c>
      <c r="T1512" s="4">
        <v>2884522</v>
      </c>
      <c r="U1512" s="4">
        <v>5.6</v>
      </c>
      <c r="V1512" s="4">
        <v>5.4</v>
      </c>
      <c r="W1512" s="4">
        <v>0.75600000000000001</v>
      </c>
      <c r="X1512" s="4">
        <v>14</v>
      </c>
      <c r="Y1512" s="4"/>
    </row>
    <row r="1513" spans="1:25" x14ac:dyDescent="0.3">
      <c r="A1513" s="4" t="s">
        <v>120</v>
      </c>
      <c r="B1513" s="4">
        <v>2010</v>
      </c>
      <c r="C1513" s="4" t="s">
        <v>23</v>
      </c>
      <c r="D1513" s="4" t="str">
        <f>IF(Table1_2[[#This Row],[Life Span ]]&lt;65,"Low",IF(Table1_2[[#This Row],[Life Span ]]&lt;75,"Medium","High"))</f>
        <v>Medium</v>
      </c>
      <c r="E1513" s="4">
        <v>72.8</v>
      </c>
      <c r="F1513" s="4">
        <v>132</v>
      </c>
      <c r="G1513" s="4">
        <f>AVERAGE(Table1_2[[#This Row],[Adult Mortality]],Table1_2[[#This Row],[infant deaths]])</f>
        <v>67</v>
      </c>
      <c r="H1513" s="4">
        <v>2</v>
      </c>
      <c r="I1513" s="4">
        <v>0.01</v>
      </c>
      <c r="J1513" s="4">
        <v>52.503941959999999</v>
      </c>
      <c r="K1513" s="3">
        <v>98</v>
      </c>
      <c r="L1513" s="4">
        <v>0</v>
      </c>
      <c r="M1513" s="4">
        <v>59.9</v>
      </c>
      <c r="N1513" s="4">
        <v>2</v>
      </c>
      <c r="O1513" s="4">
        <v>98</v>
      </c>
      <c r="P1513" s="4">
        <v>3.5</v>
      </c>
      <c r="Q1513" s="4">
        <v>98</v>
      </c>
      <c r="R1513" s="4">
        <v>0.1</v>
      </c>
      <c r="S1513" s="4">
        <v>1212.5621699999999</v>
      </c>
      <c r="T1513" s="4">
        <v>2884522</v>
      </c>
      <c r="U1513" s="4">
        <v>5.6</v>
      </c>
      <c r="V1513" s="4">
        <v>5.4</v>
      </c>
      <c r="W1513" s="4">
        <v>0.755</v>
      </c>
      <c r="X1513" s="4">
        <v>14.3</v>
      </c>
      <c r="Y1513" s="4"/>
    </row>
    <row r="1514" spans="1:25" x14ac:dyDescent="0.3">
      <c r="A1514" s="4" t="s">
        <v>120</v>
      </c>
      <c r="B1514" s="4">
        <v>2009</v>
      </c>
      <c r="C1514" s="4" t="s">
        <v>23</v>
      </c>
      <c r="D1514" s="4" t="str">
        <f>IF(Table1_2[[#This Row],[Life Span ]]&lt;65,"Low",IF(Table1_2[[#This Row],[Life Span ]]&lt;75,"Medium","High"))</f>
        <v>Medium</v>
      </c>
      <c r="E1514" s="4">
        <v>72.7</v>
      </c>
      <c r="F1514" s="4">
        <v>132</v>
      </c>
      <c r="G1514" s="4">
        <f>AVERAGE(Table1_2[[#This Row],[Adult Mortality]],Table1_2[[#This Row],[infant deaths]])</f>
        <v>67</v>
      </c>
      <c r="H1514" s="4">
        <v>2</v>
      </c>
      <c r="I1514" s="4">
        <v>0.01</v>
      </c>
      <c r="J1514" s="4">
        <v>63.551702970000001</v>
      </c>
      <c r="K1514" s="3">
        <v>98</v>
      </c>
      <c r="L1514" s="4">
        <v>329</v>
      </c>
      <c r="M1514" s="4">
        <v>59</v>
      </c>
      <c r="N1514" s="4">
        <v>2</v>
      </c>
      <c r="O1514" s="4">
        <v>98</v>
      </c>
      <c r="P1514" s="4">
        <v>3.16</v>
      </c>
      <c r="Q1514" s="4">
        <v>98</v>
      </c>
      <c r="R1514" s="4">
        <v>0.1</v>
      </c>
      <c r="S1514" s="4">
        <v>1296.97353</v>
      </c>
      <c r="T1514" s="4">
        <v>2884522</v>
      </c>
      <c r="U1514" s="4">
        <v>5.6</v>
      </c>
      <c r="V1514" s="4">
        <v>5.4</v>
      </c>
      <c r="W1514" s="4">
        <v>0.75700000000000001</v>
      </c>
      <c r="X1514" s="4">
        <v>14.6</v>
      </c>
      <c r="Y1514" s="4"/>
    </row>
    <row r="1515" spans="1:25" x14ac:dyDescent="0.3">
      <c r="A1515" s="4" t="s">
        <v>120</v>
      </c>
      <c r="B1515" s="4">
        <v>2008</v>
      </c>
      <c r="C1515" s="4" t="s">
        <v>23</v>
      </c>
      <c r="D1515" s="4" t="str">
        <f>IF(Table1_2[[#This Row],[Life Span ]]&lt;65,"Low",IF(Table1_2[[#This Row],[Life Span ]]&lt;75,"Medium","High"))</f>
        <v>Medium</v>
      </c>
      <c r="E1515" s="4">
        <v>72.599999999999994</v>
      </c>
      <c r="F1515" s="4">
        <v>132</v>
      </c>
      <c r="G1515" s="4">
        <f>AVERAGE(Table1_2[[#This Row],[Adult Mortality]],Table1_2[[#This Row],[infant deaths]])</f>
        <v>67</v>
      </c>
      <c r="H1515" s="4">
        <v>2</v>
      </c>
      <c r="I1515" s="4">
        <v>0.01</v>
      </c>
      <c r="J1515" s="4">
        <v>532.67000050000001</v>
      </c>
      <c r="K1515" s="3">
        <v>98</v>
      </c>
      <c r="L1515" s="4">
        <v>8</v>
      </c>
      <c r="M1515" s="4">
        <v>58.2</v>
      </c>
      <c r="N1515" s="4">
        <v>2</v>
      </c>
      <c r="O1515" s="4">
        <v>98</v>
      </c>
      <c r="P1515" s="4">
        <v>2.4</v>
      </c>
      <c r="Q1515" s="4">
        <v>98</v>
      </c>
      <c r="R1515" s="4">
        <v>0.1</v>
      </c>
      <c r="S1515" s="4">
        <v>14396.486500000001</v>
      </c>
      <c r="T1515" s="4">
        <v>2884522</v>
      </c>
      <c r="U1515" s="4">
        <v>5.5</v>
      </c>
      <c r="V1515" s="4">
        <v>5.4</v>
      </c>
      <c r="W1515" s="4">
        <v>0.75700000000000001</v>
      </c>
      <c r="X1515" s="4">
        <v>14.8</v>
      </c>
      <c r="Y1515" s="4"/>
    </row>
    <row r="1516" spans="1:25" x14ac:dyDescent="0.3">
      <c r="A1516" s="4" t="s">
        <v>120</v>
      </c>
      <c r="B1516" s="4">
        <v>2007</v>
      </c>
      <c r="C1516" s="4" t="s">
        <v>23</v>
      </c>
      <c r="D1516" s="4" t="str">
        <f>IF(Table1_2[[#This Row],[Life Span ]]&lt;65,"Low",IF(Table1_2[[#This Row],[Life Span ]]&lt;75,"Medium","High"))</f>
        <v>Medium</v>
      </c>
      <c r="E1516" s="4">
        <v>72.5</v>
      </c>
      <c r="F1516" s="4">
        <v>132</v>
      </c>
      <c r="G1516" s="4">
        <f>AVERAGE(Table1_2[[#This Row],[Adult Mortality]],Table1_2[[#This Row],[infant deaths]])</f>
        <v>67</v>
      </c>
      <c r="H1516" s="4">
        <v>2</v>
      </c>
      <c r="I1516" s="4">
        <v>0.01</v>
      </c>
      <c r="J1516" s="4">
        <v>54.878910599999998</v>
      </c>
      <c r="K1516" s="3">
        <v>98</v>
      </c>
      <c r="L1516" s="4">
        <v>59</v>
      </c>
      <c r="M1516" s="4">
        <v>57.4</v>
      </c>
      <c r="N1516" s="4">
        <v>3</v>
      </c>
      <c r="O1516" s="4">
        <v>98</v>
      </c>
      <c r="P1516" s="4">
        <v>2.63</v>
      </c>
      <c r="Q1516" s="4">
        <v>98</v>
      </c>
      <c r="R1516" s="4">
        <v>0.1</v>
      </c>
      <c r="S1516" s="4">
        <v>1138.5666100000001</v>
      </c>
      <c r="T1516" s="4">
        <v>2884522</v>
      </c>
      <c r="U1516" s="4">
        <v>5.5</v>
      </c>
      <c r="V1516" s="4">
        <v>5.4</v>
      </c>
      <c r="W1516" s="4">
        <v>0.75600000000000001</v>
      </c>
      <c r="X1516" s="4">
        <v>15.1</v>
      </c>
      <c r="Y1516" s="4"/>
    </row>
    <row r="1517" spans="1:25" x14ac:dyDescent="0.3">
      <c r="A1517" s="4" t="s">
        <v>120</v>
      </c>
      <c r="B1517" s="4">
        <v>2006</v>
      </c>
      <c r="C1517" s="4" t="s">
        <v>23</v>
      </c>
      <c r="D1517" s="4" t="str">
        <f>IF(Table1_2[[#This Row],[Life Span ]]&lt;65,"Low",IF(Table1_2[[#This Row],[Life Span ]]&lt;75,"Medium","High"))</f>
        <v>Medium</v>
      </c>
      <c r="E1517" s="4">
        <v>72.2</v>
      </c>
      <c r="F1517" s="4">
        <v>134</v>
      </c>
      <c r="G1517" s="4">
        <f>AVERAGE(Table1_2[[#This Row],[Adult Mortality]],Table1_2[[#This Row],[infant deaths]])</f>
        <v>68</v>
      </c>
      <c r="H1517" s="4">
        <v>2</v>
      </c>
      <c r="I1517" s="4">
        <v>0.01</v>
      </c>
      <c r="J1517" s="4">
        <v>493.41534100000001</v>
      </c>
      <c r="K1517" s="3">
        <v>98</v>
      </c>
      <c r="L1517" s="4">
        <v>1</v>
      </c>
      <c r="M1517" s="4">
        <v>56.7</v>
      </c>
      <c r="N1517" s="4">
        <v>3</v>
      </c>
      <c r="O1517" s="4">
        <v>98</v>
      </c>
      <c r="P1517" s="4">
        <v>2.5099999999999998</v>
      </c>
      <c r="Q1517" s="4">
        <v>98</v>
      </c>
      <c r="R1517" s="4">
        <v>0.1</v>
      </c>
      <c r="S1517" s="4">
        <v>9344.9875179999999</v>
      </c>
      <c r="T1517" s="4">
        <v>2884522</v>
      </c>
      <c r="U1517" s="4">
        <v>5.5</v>
      </c>
      <c r="V1517" s="4">
        <v>5.4</v>
      </c>
      <c r="W1517" s="4">
        <v>0.752</v>
      </c>
      <c r="X1517" s="4">
        <v>15.4</v>
      </c>
      <c r="Y1517" s="4"/>
    </row>
    <row r="1518" spans="1:25" x14ac:dyDescent="0.3">
      <c r="A1518" s="4" t="s">
        <v>120</v>
      </c>
      <c r="B1518" s="4">
        <v>2005</v>
      </c>
      <c r="C1518" s="4" t="s">
        <v>23</v>
      </c>
      <c r="D1518" s="4" t="str">
        <f>IF(Table1_2[[#This Row],[Life Span ]]&lt;65,"Low",IF(Table1_2[[#This Row],[Life Span ]]&lt;75,"Medium","High"))</f>
        <v>Medium</v>
      </c>
      <c r="E1518" s="4">
        <v>71.900000000000006</v>
      </c>
      <c r="F1518" s="4">
        <v>138</v>
      </c>
      <c r="G1518" s="4">
        <f>AVERAGE(Table1_2[[#This Row],[Adult Mortality]],Table1_2[[#This Row],[infant deaths]])</f>
        <v>70</v>
      </c>
      <c r="H1518" s="4">
        <v>2</v>
      </c>
      <c r="I1518" s="4">
        <v>0.01</v>
      </c>
      <c r="J1518" s="4">
        <v>472.30470339999999</v>
      </c>
      <c r="K1518" s="3">
        <v>97</v>
      </c>
      <c r="L1518" s="4">
        <v>292</v>
      </c>
      <c r="M1518" s="4">
        <v>56</v>
      </c>
      <c r="N1518" s="4">
        <v>3</v>
      </c>
      <c r="O1518" s="4">
        <v>98</v>
      </c>
      <c r="P1518" s="4">
        <v>2.71</v>
      </c>
      <c r="Q1518" s="4">
        <v>98</v>
      </c>
      <c r="R1518" s="4">
        <v>0.1</v>
      </c>
      <c r="S1518" s="4">
        <v>8171.3616510000002</v>
      </c>
      <c r="T1518" s="4">
        <v>2884522</v>
      </c>
      <c r="U1518" s="4">
        <v>5.5</v>
      </c>
      <c r="V1518" s="4">
        <v>5.4</v>
      </c>
      <c r="W1518" s="4">
        <v>0.748</v>
      </c>
      <c r="X1518" s="4">
        <v>15.7</v>
      </c>
      <c r="Y1518" s="4"/>
    </row>
    <row r="1519" spans="1:25" x14ac:dyDescent="0.3">
      <c r="A1519" s="4" t="s">
        <v>120</v>
      </c>
      <c r="B1519" s="4">
        <v>2004</v>
      </c>
      <c r="C1519" s="4" t="s">
        <v>23</v>
      </c>
      <c r="D1519" s="4" t="str">
        <f>IF(Table1_2[[#This Row],[Life Span ]]&lt;65,"Low",IF(Table1_2[[#This Row],[Life Span ]]&lt;75,"Medium","High"))</f>
        <v>Medium</v>
      </c>
      <c r="E1519" s="4">
        <v>71.5</v>
      </c>
      <c r="F1519" s="4">
        <v>141</v>
      </c>
      <c r="G1519" s="4">
        <f>AVERAGE(Table1_2[[#This Row],[Adult Mortality]],Table1_2[[#This Row],[infant deaths]])</f>
        <v>71.5</v>
      </c>
      <c r="H1519" s="4">
        <v>2</v>
      </c>
      <c r="I1519" s="4">
        <v>0.01</v>
      </c>
      <c r="J1519" s="4">
        <v>31.806532879999999</v>
      </c>
      <c r="K1519" s="3">
        <v>99</v>
      </c>
      <c r="L1519" s="4">
        <v>2771</v>
      </c>
      <c r="M1519" s="4">
        <v>55.3</v>
      </c>
      <c r="N1519" s="4">
        <v>3</v>
      </c>
      <c r="O1519" s="4">
        <v>97</v>
      </c>
      <c r="P1519" s="4">
        <v>3.46</v>
      </c>
      <c r="Q1519" s="4">
        <v>97</v>
      </c>
      <c r="R1519" s="4">
        <v>0.1</v>
      </c>
      <c r="S1519" s="4">
        <v>586.83640000000003</v>
      </c>
      <c r="T1519" s="4">
        <v>2884522</v>
      </c>
      <c r="U1519" s="4">
        <v>5.5</v>
      </c>
      <c r="V1519" s="4">
        <v>5.4</v>
      </c>
      <c r="W1519" s="4">
        <v>0.747</v>
      </c>
      <c r="X1519" s="4">
        <v>15.9</v>
      </c>
      <c r="Y1519" s="4"/>
    </row>
    <row r="1520" spans="1:25" x14ac:dyDescent="0.3">
      <c r="A1520" s="4" t="s">
        <v>120</v>
      </c>
      <c r="B1520" s="4">
        <v>2003</v>
      </c>
      <c r="C1520" s="4" t="s">
        <v>23</v>
      </c>
      <c r="D1520" s="4" t="str">
        <f>IF(Table1_2[[#This Row],[Life Span ]]&lt;65,"Low",IF(Table1_2[[#This Row],[Life Span ]]&lt;75,"Medium","High"))</f>
        <v>Medium</v>
      </c>
      <c r="E1520" s="4">
        <v>71.3</v>
      </c>
      <c r="F1520" s="4">
        <v>144</v>
      </c>
      <c r="G1520" s="4">
        <f>AVERAGE(Table1_2[[#This Row],[Adult Mortality]],Table1_2[[#This Row],[infant deaths]])</f>
        <v>73.5</v>
      </c>
      <c r="H1520" s="4">
        <v>3</v>
      </c>
      <c r="I1520" s="4">
        <v>0.01</v>
      </c>
      <c r="J1520" s="4">
        <v>295.11665110000001</v>
      </c>
      <c r="K1520" s="3">
        <v>96</v>
      </c>
      <c r="L1520" s="4">
        <v>0</v>
      </c>
      <c r="M1520" s="4">
        <v>54.6</v>
      </c>
      <c r="N1520" s="4">
        <v>3</v>
      </c>
      <c r="O1520" s="4">
        <v>95</v>
      </c>
      <c r="P1520" s="4">
        <v>4.5999999999999996</v>
      </c>
      <c r="Q1520" s="4">
        <v>95</v>
      </c>
      <c r="R1520" s="4">
        <v>0.1</v>
      </c>
      <c r="S1520" s="4">
        <v>4676.9675299999999</v>
      </c>
      <c r="T1520" s="4">
        <v>2884522</v>
      </c>
      <c r="U1520" s="4">
        <v>5.6</v>
      </c>
      <c r="V1520" s="4">
        <v>5.4</v>
      </c>
      <c r="W1520" s="4">
        <v>0.74</v>
      </c>
      <c r="X1520" s="4">
        <v>16</v>
      </c>
      <c r="Y1520" s="4"/>
    </row>
    <row r="1521" spans="1:25" x14ac:dyDescent="0.3">
      <c r="A1521" s="4" t="s">
        <v>120</v>
      </c>
      <c r="B1521" s="4">
        <v>2002</v>
      </c>
      <c r="C1521" s="4" t="s">
        <v>23</v>
      </c>
      <c r="D1521" s="4" t="str">
        <f>IF(Table1_2[[#This Row],[Life Span ]]&lt;65,"Low",IF(Table1_2[[#This Row],[Life Span ]]&lt;75,"Medium","High"))</f>
        <v>Medium</v>
      </c>
      <c r="E1521" s="4">
        <v>71.099999999999994</v>
      </c>
      <c r="F1521" s="4">
        <v>146</v>
      </c>
      <c r="G1521" s="4">
        <f>AVERAGE(Table1_2[[#This Row],[Adult Mortality]],Table1_2[[#This Row],[infant deaths]])</f>
        <v>74.5</v>
      </c>
      <c r="H1521" s="4">
        <v>3</v>
      </c>
      <c r="I1521" s="4">
        <v>0.01</v>
      </c>
      <c r="J1521" s="4">
        <v>29.134348710000001</v>
      </c>
      <c r="K1521" s="3">
        <v>91</v>
      </c>
      <c r="L1521" s="4">
        <v>3890</v>
      </c>
      <c r="M1521" s="4">
        <v>54</v>
      </c>
      <c r="N1521" s="4">
        <v>3</v>
      </c>
      <c r="O1521" s="4">
        <v>93</v>
      </c>
      <c r="P1521" s="4">
        <v>4.57</v>
      </c>
      <c r="Q1521" s="4">
        <v>93</v>
      </c>
      <c r="R1521" s="4">
        <v>0.1</v>
      </c>
      <c r="S1521" s="4">
        <v>375.44263799999999</v>
      </c>
      <c r="T1521" s="4">
        <v>2884522</v>
      </c>
      <c r="U1521" s="4">
        <v>5.6</v>
      </c>
      <c r="V1521" s="4">
        <v>5.4</v>
      </c>
      <c r="W1521" s="4">
        <v>0.73599999999999999</v>
      </c>
      <c r="X1521" s="4">
        <v>15.8</v>
      </c>
      <c r="Y1521" s="4"/>
    </row>
    <row r="1522" spans="1:25" x14ac:dyDescent="0.3">
      <c r="A1522" s="4" t="s">
        <v>120</v>
      </c>
      <c r="B1522" s="4">
        <v>2001</v>
      </c>
      <c r="C1522" s="4" t="s">
        <v>23</v>
      </c>
      <c r="D1522" s="4" t="str">
        <f>IF(Table1_2[[#This Row],[Life Span ]]&lt;65,"Low",IF(Table1_2[[#This Row],[Life Span ]]&lt;75,"Medium","High"))</f>
        <v>Medium</v>
      </c>
      <c r="E1522" s="4">
        <v>71</v>
      </c>
      <c r="F1522" s="4">
        <v>147</v>
      </c>
      <c r="G1522" s="4">
        <f>AVERAGE(Table1_2[[#This Row],[Adult Mortality]],Table1_2[[#This Row],[infant deaths]])</f>
        <v>75</v>
      </c>
      <c r="H1522" s="4">
        <v>3</v>
      </c>
      <c r="I1522" s="4">
        <v>0.01</v>
      </c>
      <c r="J1522" s="4">
        <v>362.38179509999998</v>
      </c>
      <c r="K1522" s="3">
        <v>93</v>
      </c>
      <c r="L1522" s="4">
        <v>633</v>
      </c>
      <c r="M1522" s="4">
        <v>53.4</v>
      </c>
      <c r="N1522" s="4">
        <v>3</v>
      </c>
      <c r="O1522" s="4">
        <v>94</v>
      </c>
      <c r="P1522" s="4">
        <v>4.5999999999999996</v>
      </c>
      <c r="Q1522" s="4">
        <v>94</v>
      </c>
      <c r="R1522" s="4">
        <v>0.1</v>
      </c>
      <c r="S1522" s="4">
        <v>6269.5812299999998</v>
      </c>
      <c r="T1522" s="4">
        <v>2884522</v>
      </c>
      <c r="U1522" s="4">
        <v>5.6</v>
      </c>
      <c r="V1522" s="4">
        <v>5.5</v>
      </c>
      <c r="W1522" s="4">
        <v>0.73199999999999998</v>
      </c>
      <c r="X1522" s="4">
        <v>15.7</v>
      </c>
      <c r="Y1522" s="4"/>
    </row>
    <row r="1523" spans="1:25" x14ac:dyDescent="0.3">
      <c r="A1523" s="4" t="s">
        <v>120</v>
      </c>
      <c r="B1523" s="4">
        <v>2000</v>
      </c>
      <c r="C1523" s="4" t="s">
        <v>23</v>
      </c>
      <c r="D1523" s="4" t="str">
        <f>IF(Table1_2[[#This Row],[Life Span ]]&lt;65,"Low",IF(Table1_2[[#This Row],[Life Span ]]&lt;75,"Medium","High"))</f>
        <v>High</v>
      </c>
      <c r="E1523" s="4">
        <v>78</v>
      </c>
      <c r="F1523" s="4">
        <v>148</v>
      </c>
      <c r="G1523" s="4">
        <f>AVERAGE(Table1_2[[#This Row],[Adult Mortality]],Table1_2[[#This Row],[infant deaths]])</f>
        <v>75.5</v>
      </c>
      <c r="H1523" s="4">
        <v>3</v>
      </c>
      <c r="I1523" s="4">
        <v>0.01</v>
      </c>
      <c r="J1523" s="4">
        <v>457.32022360000002</v>
      </c>
      <c r="K1523" s="3">
        <v>92</v>
      </c>
      <c r="L1523" s="4">
        <v>0</v>
      </c>
      <c r="M1523" s="4">
        <v>52.8</v>
      </c>
      <c r="N1523" s="4">
        <v>3</v>
      </c>
      <c r="O1523" s="4">
        <v>94</v>
      </c>
      <c r="P1523" s="4">
        <v>3.41</v>
      </c>
      <c r="Q1523" s="4">
        <v>94</v>
      </c>
      <c r="R1523" s="4">
        <v>0.1</v>
      </c>
      <c r="S1523" s="4">
        <v>7145.6284939999996</v>
      </c>
      <c r="T1523" s="4">
        <v>2884522</v>
      </c>
      <c r="U1523" s="4">
        <v>5.7</v>
      </c>
      <c r="V1523" s="4">
        <v>5.5</v>
      </c>
      <c r="W1523" s="4">
        <v>0.72699999999999998</v>
      </c>
      <c r="X1523" s="4">
        <v>15.5</v>
      </c>
      <c r="Y1523" s="4"/>
    </row>
    <row r="1524" spans="1:25" x14ac:dyDescent="0.3">
      <c r="A1524" s="4" t="s">
        <v>121</v>
      </c>
      <c r="B1524" s="4">
        <v>2015</v>
      </c>
      <c r="C1524" s="4" t="s">
        <v>31</v>
      </c>
      <c r="D1524" s="4" t="str">
        <f>IF(Table1_2[[#This Row],[Life Span ]]&lt;65,"Low",IF(Table1_2[[#This Row],[Life Span ]]&lt;75,"Medium","High"))</f>
        <v>Medium</v>
      </c>
      <c r="E1524" s="4">
        <v>73.599999999999994</v>
      </c>
      <c r="F1524" s="4">
        <v>165</v>
      </c>
      <c r="G1524" s="4">
        <f>AVERAGE(Table1_2[[#This Row],[Adult Mortality]],Table1_2[[#This Row],[infant deaths]])</f>
        <v>82.5</v>
      </c>
      <c r="H1524" s="4">
        <v>0</v>
      </c>
      <c r="I1524" s="4">
        <v>15.19</v>
      </c>
      <c r="J1524" s="4">
        <v>0</v>
      </c>
      <c r="K1524" s="3">
        <v>94</v>
      </c>
      <c r="L1524" s="4">
        <v>50</v>
      </c>
      <c r="M1524" s="4">
        <v>62.4</v>
      </c>
      <c r="N1524" s="4">
        <v>0</v>
      </c>
      <c r="O1524" s="4">
        <v>93</v>
      </c>
      <c r="P1524" s="4">
        <v>3.41</v>
      </c>
      <c r="Q1524" s="4">
        <v>93</v>
      </c>
      <c r="R1524" s="4">
        <v>0.1</v>
      </c>
      <c r="S1524" s="4">
        <v>14252.428529999999</v>
      </c>
      <c r="T1524" s="4">
        <v>29491</v>
      </c>
      <c r="U1524" s="4">
        <v>2.6</v>
      </c>
      <c r="V1524" s="4">
        <v>2.6</v>
      </c>
      <c r="W1524" s="4">
        <v>0.84599999999999997</v>
      </c>
      <c r="X1524" s="4">
        <v>16.5</v>
      </c>
      <c r="Y1524" s="4"/>
    </row>
    <row r="1525" spans="1:25" x14ac:dyDescent="0.3">
      <c r="A1525" s="4" t="s">
        <v>121</v>
      </c>
      <c r="B1525" s="4">
        <v>2014</v>
      </c>
      <c r="C1525" s="4" t="s">
        <v>31</v>
      </c>
      <c r="D1525" s="4" t="str">
        <f>IF(Table1_2[[#This Row],[Life Span ]]&lt;65,"Low",IF(Table1_2[[#This Row],[Life Span ]]&lt;75,"Medium","High"))</f>
        <v>Medium</v>
      </c>
      <c r="E1525" s="4">
        <v>73.400000000000006</v>
      </c>
      <c r="F1525" s="4">
        <v>169</v>
      </c>
      <c r="G1525" s="4">
        <f>AVERAGE(Table1_2[[#This Row],[Adult Mortality]],Table1_2[[#This Row],[infant deaths]])</f>
        <v>84.5</v>
      </c>
      <c r="H1525" s="4">
        <v>0</v>
      </c>
      <c r="I1525" s="4">
        <v>15.19</v>
      </c>
      <c r="J1525" s="4">
        <v>2211.7441779999999</v>
      </c>
      <c r="K1525" s="3">
        <v>94</v>
      </c>
      <c r="L1525" s="4">
        <v>11</v>
      </c>
      <c r="M1525" s="4">
        <v>61.9</v>
      </c>
      <c r="N1525" s="4">
        <v>0</v>
      </c>
      <c r="O1525" s="4">
        <v>93</v>
      </c>
      <c r="P1525" s="4">
        <v>6.55</v>
      </c>
      <c r="Q1525" s="4">
        <v>93</v>
      </c>
      <c r="R1525" s="4">
        <v>0.1</v>
      </c>
      <c r="S1525" s="4">
        <v>16554.971389999999</v>
      </c>
      <c r="T1525" s="4">
        <v>2932367</v>
      </c>
      <c r="U1525" s="4">
        <v>2.6</v>
      </c>
      <c r="V1525" s="4">
        <v>2.7</v>
      </c>
      <c r="W1525" s="4">
        <v>0.84099999999999997</v>
      </c>
      <c r="X1525" s="4">
        <v>16.5</v>
      </c>
      <c r="Y1525" s="4"/>
    </row>
    <row r="1526" spans="1:25" x14ac:dyDescent="0.3">
      <c r="A1526" s="4" t="s">
        <v>121</v>
      </c>
      <c r="B1526" s="4">
        <v>2013</v>
      </c>
      <c r="C1526" s="4" t="s">
        <v>31</v>
      </c>
      <c r="D1526" s="4" t="str">
        <f>IF(Table1_2[[#This Row],[Life Span ]]&lt;65,"Low",IF(Table1_2[[#This Row],[Life Span ]]&lt;75,"Medium","High"))</f>
        <v>Medium</v>
      </c>
      <c r="E1526" s="4">
        <v>73</v>
      </c>
      <c r="F1526" s="4">
        <v>178</v>
      </c>
      <c r="G1526" s="4">
        <f>AVERAGE(Table1_2[[#This Row],[Adult Mortality]],Table1_2[[#This Row],[infant deaths]])</f>
        <v>89</v>
      </c>
      <c r="H1526" s="4">
        <v>0</v>
      </c>
      <c r="I1526" s="4">
        <v>15.04</v>
      </c>
      <c r="J1526" s="4">
        <v>1968.8168169999999</v>
      </c>
      <c r="K1526" s="3">
        <v>93</v>
      </c>
      <c r="L1526" s="4">
        <v>35</v>
      </c>
      <c r="M1526" s="4">
        <v>61.4</v>
      </c>
      <c r="N1526" s="4">
        <v>0</v>
      </c>
      <c r="O1526" s="4">
        <v>93</v>
      </c>
      <c r="P1526" s="4">
        <v>6.59</v>
      </c>
      <c r="Q1526" s="4">
        <v>93</v>
      </c>
      <c r="R1526" s="4">
        <v>0.1</v>
      </c>
      <c r="S1526" s="4">
        <v>15712.823759999999</v>
      </c>
      <c r="T1526" s="4">
        <v>2957689</v>
      </c>
      <c r="U1526" s="4">
        <v>2.7</v>
      </c>
      <c r="V1526" s="4">
        <v>2.7</v>
      </c>
      <c r="W1526" s="4">
        <v>0.83399999999999996</v>
      </c>
      <c r="X1526" s="4">
        <v>16.399999999999999</v>
      </c>
      <c r="Y1526" s="4"/>
    </row>
    <row r="1527" spans="1:25" x14ac:dyDescent="0.3">
      <c r="A1527" s="4" t="s">
        <v>121</v>
      </c>
      <c r="B1527" s="4">
        <v>2012</v>
      </c>
      <c r="C1527" s="4" t="s">
        <v>31</v>
      </c>
      <c r="D1527" s="4" t="str">
        <f>IF(Table1_2[[#This Row],[Life Span ]]&lt;65,"Low",IF(Table1_2[[#This Row],[Life Span ]]&lt;75,"Medium","High"))</f>
        <v>Medium</v>
      </c>
      <c r="E1527" s="4">
        <v>73</v>
      </c>
      <c r="F1527" s="4">
        <v>176</v>
      </c>
      <c r="G1527" s="4">
        <f>AVERAGE(Table1_2[[#This Row],[Adult Mortality]],Table1_2[[#This Row],[infant deaths]])</f>
        <v>88</v>
      </c>
      <c r="H1527" s="4">
        <v>0</v>
      </c>
      <c r="I1527" s="4">
        <v>15.14</v>
      </c>
      <c r="J1527" s="4">
        <v>1807.071336</v>
      </c>
      <c r="K1527" s="3">
        <v>93</v>
      </c>
      <c r="L1527" s="4">
        <v>0</v>
      </c>
      <c r="M1527" s="4">
        <v>6.9</v>
      </c>
      <c r="N1527" s="4">
        <v>0</v>
      </c>
      <c r="O1527" s="4">
        <v>93</v>
      </c>
      <c r="P1527" s="4">
        <v>6.67</v>
      </c>
      <c r="Q1527" s="4">
        <v>93</v>
      </c>
      <c r="R1527" s="4">
        <v>0.1</v>
      </c>
      <c r="S1527" s="4">
        <v>14341.835999999999</v>
      </c>
      <c r="T1527" s="4">
        <v>2987773</v>
      </c>
      <c r="U1527" s="4">
        <v>2.7</v>
      </c>
      <c r="V1527" s="4">
        <v>2.7</v>
      </c>
      <c r="W1527" s="4">
        <v>0.83</v>
      </c>
      <c r="X1527" s="4">
        <v>16.5</v>
      </c>
      <c r="Y1527" s="4"/>
    </row>
    <row r="1528" spans="1:25" x14ac:dyDescent="0.3">
      <c r="A1528" s="4" t="s">
        <v>121</v>
      </c>
      <c r="B1528" s="4">
        <v>2011</v>
      </c>
      <c r="C1528" s="4" t="s">
        <v>31</v>
      </c>
      <c r="D1528" s="4" t="str">
        <f>IF(Table1_2[[#This Row],[Life Span ]]&lt;65,"Low",IF(Table1_2[[#This Row],[Life Span ]]&lt;75,"Medium","High"))</f>
        <v>Medium</v>
      </c>
      <c r="E1528" s="4">
        <v>72.8</v>
      </c>
      <c r="F1528" s="4">
        <v>18</v>
      </c>
      <c r="G1528" s="4">
        <f>AVERAGE(Table1_2[[#This Row],[Adult Mortality]],Table1_2[[#This Row],[infant deaths]])</f>
        <v>9</v>
      </c>
      <c r="H1528" s="4">
        <v>0</v>
      </c>
      <c r="I1528" s="4">
        <v>12.66</v>
      </c>
      <c r="J1528" s="4">
        <v>1758.8227569999999</v>
      </c>
      <c r="K1528" s="3">
        <v>95</v>
      </c>
      <c r="L1528" s="4">
        <v>7</v>
      </c>
      <c r="M1528" s="4">
        <v>6.5</v>
      </c>
      <c r="N1528" s="4">
        <v>0</v>
      </c>
      <c r="O1528" s="4">
        <v>92</v>
      </c>
      <c r="P1528" s="4">
        <v>6.86</v>
      </c>
      <c r="Q1528" s="4">
        <v>92</v>
      </c>
      <c r="R1528" s="4">
        <v>0.1</v>
      </c>
      <c r="S1528" s="4">
        <v>14357.736790000001</v>
      </c>
      <c r="T1528" s="4">
        <v>328115</v>
      </c>
      <c r="U1528" s="4">
        <v>2.7</v>
      </c>
      <c r="V1528" s="4">
        <v>2.8</v>
      </c>
      <c r="W1528" s="4">
        <v>0.82599999999999996</v>
      </c>
      <c r="X1528" s="4">
        <v>16.7</v>
      </c>
      <c r="Y1528" s="4"/>
    </row>
    <row r="1529" spans="1:25" x14ac:dyDescent="0.3">
      <c r="A1529" s="4" t="s">
        <v>121</v>
      </c>
      <c r="B1529" s="4">
        <v>2010</v>
      </c>
      <c r="C1529" s="4" t="s">
        <v>31</v>
      </c>
      <c r="D1529" s="4" t="str">
        <f>IF(Table1_2[[#This Row],[Life Span ]]&lt;65,"Low",IF(Table1_2[[#This Row],[Life Span ]]&lt;75,"Medium","High"))</f>
        <v>Medium</v>
      </c>
      <c r="E1529" s="4">
        <v>72.400000000000006</v>
      </c>
      <c r="F1529" s="4">
        <v>188</v>
      </c>
      <c r="G1529" s="4">
        <f>AVERAGE(Table1_2[[#This Row],[Adult Mortality]],Table1_2[[#This Row],[infant deaths]])</f>
        <v>94</v>
      </c>
      <c r="H1529" s="4">
        <v>0</v>
      </c>
      <c r="I1529" s="4">
        <v>12.9</v>
      </c>
      <c r="J1529" s="4">
        <v>1423.8023860000001</v>
      </c>
      <c r="K1529" s="3">
        <v>94</v>
      </c>
      <c r="L1529" s="4">
        <v>2</v>
      </c>
      <c r="M1529" s="4">
        <v>6</v>
      </c>
      <c r="N1529" s="4">
        <v>0</v>
      </c>
      <c r="O1529" s="4">
        <v>95</v>
      </c>
      <c r="P1529" s="4">
        <v>7.9</v>
      </c>
      <c r="Q1529" s="4">
        <v>95</v>
      </c>
      <c r="R1529" s="4">
        <v>0.1</v>
      </c>
      <c r="S1529" s="4">
        <v>11984.868570000001</v>
      </c>
      <c r="T1529" s="4">
        <v>397282</v>
      </c>
      <c r="U1529" s="4">
        <v>2.8</v>
      </c>
      <c r="V1529" s="4">
        <v>2.8</v>
      </c>
      <c r="W1529" s="4">
        <v>0.82399999999999995</v>
      </c>
      <c r="X1529" s="4">
        <v>16.8</v>
      </c>
      <c r="Y1529" s="4"/>
    </row>
    <row r="1530" spans="1:25" x14ac:dyDescent="0.3">
      <c r="A1530" s="4" t="s">
        <v>121</v>
      </c>
      <c r="B1530" s="4">
        <v>2009</v>
      </c>
      <c r="C1530" s="4" t="s">
        <v>31</v>
      </c>
      <c r="D1530" s="4" t="str">
        <f>IF(Table1_2[[#This Row],[Life Span ]]&lt;65,"Low",IF(Table1_2[[#This Row],[Life Span ]]&lt;75,"Medium","High"))</f>
        <v>Medium</v>
      </c>
      <c r="E1530" s="4">
        <v>72.2</v>
      </c>
      <c r="F1530" s="4">
        <v>192</v>
      </c>
      <c r="G1530" s="4">
        <f>AVERAGE(Table1_2[[#This Row],[Adult Mortality]],Table1_2[[#This Row],[infant deaths]])</f>
        <v>96</v>
      </c>
      <c r="H1530" s="4">
        <v>0</v>
      </c>
      <c r="I1530" s="4">
        <v>12.4</v>
      </c>
      <c r="J1530" s="4">
        <v>1446.529217</v>
      </c>
      <c r="K1530" s="3">
        <v>95</v>
      </c>
      <c r="L1530" s="4">
        <v>0</v>
      </c>
      <c r="M1530" s="4">
        <v>59.7</v>
      </c>
      <c r="N1530" s="4">
        <v>0</v>
      </c>
      <c r="O1530" s="4">
        <v>98</v>
      </c>
      <c r="P1530" s="4">
        <v>7.53</v>
      </c>
      <c r="Q1530" s="4">
        <v>98</v>
      </c>
      <c r="R1530" s="4">
        <v>0.1</v>
      </c>
      <c r="S1530" s="4">
        <v>11837.391299999999</v>
      </c>
      <c r="T1530" s="4">
        <v>3162916</v>
      </c>
      <c r="U1530" s="4">
        <v>2.8</v>
      </c>
      <c r="V1530" s="4">
        <v>2.9</v>
      </c>
      <c r="W1530" s="4">
        <v>0.82499999999999996</v>
      </c>
      <c r="X1530" s="4">
        <v>16.600000000000001</v>
      </c>
      <c r="Y1530" s="4"/>
    </row>
    <row r="1531" spans="1:25" x14ac:dyDescent="0.3">
      <c r="A1531" s="4" t="s">
        <v>121</v>
      </c>
      <c r="B1531" s="4">
        <v>2008</v>
      </c>
      <c r="C1531" s="4" t="s">
        <v>31</v>
      </c>
      <c r="D1531" s="4" t="str">
        <f>IF(Table1_2[[#This Row],[Life Span ]]&lt;65,"Low",IF(Table1_2[[#This Row],[Life Span ]]&lt;75,"Medium","High"))</f>
        <v>Medium</v>
      </c>
      <c r="E1531" s="4">
        <v>71.099999999999994</v>
      </c>
      <c r="F1531" s="4">
        <v>224</v>
      </c>
      <c r="G1531" s="4">
        <f>AVERAGE(Table1_2[[#This Row],[Adult Mortality]],Table1_2[[#This Row],[infant deaths]])</f>
        <v>112</v>
      </c>
      <c r="H1531" s="4">
        <v>0</v>
      </c>
      <c r="I1531" s="4">
        <v>13.3</v>
      </c>
      <c r="J1531" s="4">
        <v>1888.1499040000001</v>
      </c>
      <c r="K1531" s="3">
        <v>96</v>
      </c>
      <c r="L1531" s="4">
        <v>1</v>
      </c>
      <c r="M1531" s="4">
        <v>59.3</v>
      </c>
      <c r="N1531" s="4">
        <v>0</v>
      </c>
      <c r="O1531" s="4">
        <v>96</v>
      </c>
      <c r="P1531" s="4">
        <v>6.61</v>
      </c>
      <c r="Q1531" s="4">
        <v>96</v>
      </c>
      <c r="R1531" s="4">
        <v>0.1</v>
      </c>
      <c r="S1531" s="4">
        <v>14961.56818</v>
      </c>
      <c r="T1531" s="4">
        <v>3198231</v>
      </c>
      <c r="U1531" s="4">
        <v>2.9</v>
      </c>
      <c r="V1531" s="4">
        <v>2.9</v>
      </c>
      <c r="W1531" s="4">
        <v>0.82</v>
      </c>
      <c r="X1531" s="4">
        <v>16.5</v>
      </c>
      <c r="Y1531" s="4"/>
    </row>
    <row r="1532" spans="1:25" x14ac:dyDescent="0.3">
      <c r="A1532" s="4" t="s">
        <v>121</v>
      </c>
      <c r="B1532" s="4">
        <v>2007</v>
      </c>
      <c r="C1532" s="4" t="s">
        <v>31</v>
      </c>
      <c r="D1532" s="4" t="str">
        <f>IF(Table1_2[[#This Row],[Life Span ]]&lt;65,"Low",IF(Table1_2[[#This Row],[Life Span ]]&lt;75,"Medium","High"))</f>
        <v>Medium</v>
      </c>
      <c r="E1532" s="4">
        <v>72</v>
      </c>
      <c r="F1532" s="4">
        <v>24</v>
      </c>
      <c r="G1532" s="4">
        <f>AVERAGE(Table1_2[[#This Row],[Adult Mortality]],Table1_2[[#This Row],[infant deaths]])</f>
        <v>12</v>
      </c>
      <c r="H1532" s="4">
        <v>0</v>
      </c>
      <c r="I1532" s="4">
        <v>13.4</v>
      </c>
      <c r="J1532" s="4">
        <v>1581.5119139999999</v>
      </c>
      <c r="K1532" s="3">
        <v>96</v>
      </c>
      <c r="L1532" s="4">
        <v>0</v>
      </c>
      <c r="M1532" s="4">
        <v>59</v>
      </c>
      <c r="N1532" s="4">
        <v>0</v>
      </c>
      <c r="O1532" s="4">
        <v>95</v>
      </c>
      <c r="P1532" s="4">
        <v>6.22</v>
      </c>
      <c r="Q1532" s="4">
        <v>95</v>
      </c>
      <c r="R1532" s="4">
        <v>0.1</v>
      </c>
      <c r="S1532" s="4">
        <v>12297.915349999999</v>
      </c>
      <c r="T1532" s="4">
        <v>3231294</v>
      </c>
      <c r="U1532" s="4">
        <v>2.9</v>
      </c>
      <c r="V1532" s="4">
        <v>3</v>
      </c>
      <c r="W1532" s="4">
        <v>0.81200000000000006</v>
      </c>
      <c r="X1532" s="4">
        <v>16.399999999999999</v>
      </c>
      <c r="Y1532" s="4"/>
    </row>
    <row r="1533" spans="1:25" x14ac:dyDescent="0.3">
      <c r="A1533" s="4" t="s">
        <v>121</v>
      </c>
      <c r="B1533" s="4">
        <v>2006</v>
      </c>
      <c r="C1533" s="4" t="s">
        <v>31</v>
      </c>
      <c r="D1533" s="4" t="str">
        <f>IF(Table1_2[[#This Row],[Life Span ]]&lt;65,"Low",IF(Table1_2[[#This Row],[Life Span ]]&lt;75,"Medium","High"))</f>
        <v>High</v>
      </c>
      <c r="E1533" s="4">
        <v>76</v>
      </c>
      <c r="F1533" s="4">
        <v>229</v>
      </c>
      <c r="G1533" s="4">
        <f>AVERAGE(Table1_2[[#This Row],[Adult Mortality]],Table1_2[[#This Row],[infant deaths]])</f>
        <v>114.5</v>
      </c>
      <c r="H1533" s="4">
        <v>0</v>
      </c>
      <c r="I1533" s="4">
        <v>12.7</v>
      </c>
      <c r="J1533" s="4">
        <v>116.50496099999999</v>
      </c>
      <c r="K1533" s="3">
        <v>95</v>
      </c>
      <c r="L1533" s="4">
        <v>1</v>
      </c>
      <c r="M1533" s="4">
        <v>58.7</v>
      </c>
      <c r="N1533" s="4">
        <v>0</v>
      </c>
      <c r="O1533" s="4">
        <v>94</v>
      </c>
      <c r="P1533" s="4">
        <v>6.2</v>
      </c>
      <c r="Q1533" s="4">
        <v>94</v>
      </c>
      <c r="R1533" s="4">
        <v>0.1</v>
      </c>
      <c r="S1533" s="4">
        <v>924.64254800000003</v>
      </c>
      <c r="T1533" s="4">
        <v>326999</v>
      </c>
      <c r="U1533" s="4">
        <v>3</v>
      </c>
      <c r="V1533" s="4">
        <v>3</v>
      </c>
      <c r="W1533" s="4">
        <v>0.80700000000000005</v>
      </c>
      <c r="X1533" s="4">
        <v>16.399999999999999</v>
      </c>
      <c r="Y1533" s="4"/>
    </row>
    <row r="1534" spans="1:25" x14ac:dyDescent="0.3">
      <c r="A1534" s="4" t="s">
        <v>121</v>
      </c>
      <c r="B1534" s="4">
        <v>2005</v>
      </c>
      <c r="C1534" s="4" t="s">
        <v>31</v>
      </c>
      <c r="D1534" s="4" t="str">
        <f>IF(Table1_2[[#This Row],[Life Span ]]&lt;65,"Low",IF(Table1_2[[#This Row],[Life Span ]]&lt;75,"Medium","High"))</f>
        <v>High</v>
      </c>
      <c r="E1534" s="4">
        <v>78</v>
      </c>
      <c r="F1534" s="4">
        <v>222</v>
      </c>
      <c r="G1534" s="4">
        <f>AVERAGE(Table1_2[[#This Row],[Adult Mortality]],Table1_2[[#This Row],[infant deaths]])</f>
        <v>111</v>
      </c>
      <c r="H1534" s="4">
        <v>0</v>
      </c>
      <c r="I1534" s="4">
        <v>12.3</v>
      </c>
      <c r="J1534" s="4">
        <v>913.69952899999998</v>
      </c>
      <c r="K1534" s="3">
        <v>95</v>
      </c>
      <c r="L1534" s="4">
        <v>1</v>
      </c>
      <c r="M1534" s="4">
        <v>58.4</v>
      </c>
      <c r="N1534" s="4">
        <v>0</v>
      </c>
      <c r="O1534" s="4">
        <v>93</v>
      </c>
      <c r="P1534" s="4">
        <v>5.83</v>
      </c>
      <c r="Q1534" s="4">
        <v>94</v>
      </c>
      <c r="R1534" s="4">
        <v>0.1</v>
      </c>
      <c r="S1534" s="4">
        <v>7863.1629000000003</v>
      </c>
      <c r="T1534" s="4">
        <v>3322528</v>
      </c>
      <c r="U1534" s="4">
        <v>3</v>
      </c>
      <c r="V1534" s="4">
        <v>3.1</v>
      </c>
      <c r="W1534" s="4">
        <v>0.79800000000000004</v>
      </c>
      <c r="X1534" s="4">
        <v>16.2</v>
      </c>
      <c r="Y1534" s="4"/>
    </row>
    <row r="1535" spans="1:25" x14ac:dyDescent="0.3">
      <c r="A1535" s="4" t="s">
        <v>121</v>
      </c>
      <c r="B1535" s="4">
        <v>2004</v>
      </c>
      <c r="C1535" s="4" t="s">
        <v>31</v>
      </c>
      <c r="D1535" s="4" t="str">
        <f>IF(Table1_2[[#This Row],[Life Span ]]&lt;65,"Low",IF(Table1_2[[#This Row],[Life Span ]]&lt;75,"Medium","High"))</f>
        <v>Medium</v>
      </c>
      <c r="E1535" s="4">
        <v>71.599999999999994</v>
      </c>
      <c r="F1535" s="4">
        <v>24</v>
      </c>
      <c r="G1535" s="4">
        <f>AVERAGE(Table1_2[[#This Row],[Adult Mortality]],Table1_2[[#This Row],[infant deaths]])</f>
        <v>12</v>
      </c>
      <c r="H1535" s="4">
        <v>0</v>
      </c>
      <c r="I1535" s="4">
        <v>12.1</v>
      </c>
      <c r="J1535" s="4">
        <v>76.361877370000002</v>
      </c>
      <c r="K1535" s="3">
        <v>94</v>
      </c>
      <c r="L1535" s="4">
        <v>1</v>
      </c>
      <c r="M1535" s="4">
        <v>58.1</v>
      </c>
      <c r="N1535" s="4">
        <v>0</v>
      </c>
      <c r="O1535" s="4">
        <v>9</v>
      </c>
      <c r="P1535" s="4">
        <v>5.67</v>
      </c>
      <c r="Q1535" s="4">
        <v>94</v>
      </c>
      <c r="R1535" s="4">
        <v>0.1</v>
      </c>
      <c r="S1535" s="4">
        <v>676.96699799999999</v>
      </c>
      <c r="T1535" s="4">
        <v>337775</v>
      </c>
      <c r="U1535" s="4">
        <v>3.1</v>
      </c>
      <c r="V1535" s="4">
        <v>3.1</v>
      </c>
      <c r="W1535" s="4">
        <v>0.79200000000000004</v>
      </c>
      <c r="X1535" s="4">
        <v>16.3</v>
      </c>
      <c r="Y1535" s="4"/>
    </row>
    <row r="1536" spans="1:25" x14ac:dyDescent="0.3">
      <c r="A1536" s="4" t="s">
        <v>121</v>
      </c>
      <c r="B1536" s="4">
        <v>2003</v>
      </c>
      <c r="C1536" s="4" t="s">
        <v>31</v>
      </c>
      <c r="D1536" s="4" t="str">
        <f>IF(Table1_2[[#This Row],[Life Span ]]&lt;65,"Low",IF(Table1_2[[#This Row],[Life Span ]]&lt;75,"Medium","High"))</f>
        <v>Medium</v>
      </c>
      <c r="E1536" s="4">
        <v>71.599999999999994</v>
      </c>
      <c r="F1536" s="4">
        <v>22</v>
      </c>
      <c r="G1536" s="4">
        <f>AVERAGE(Table1_2[[#This Row],[Adult Mortality]],Table1_2[[#This Row],[infant deaths]])</f>
        <v>11</v>
      </c>
      <c r="H1536" s="4">
        <v>0</v>
      </c>
      <c r="I1536" s="4">
        <v>11.29</v>
      </c>
      <c r="J1536" s="4">
        <v>80.997100540000005</v>
      </c>
      <c r="K1536" s="3">
        <v>95</v>
      </c>
      <c r="L1536" s="4">
        <v>1</v>
      </c>
      <c r="M1536" s="4">
        <v>57.8</v>
      </c>
      <c r="N1536" s="4">
        <v>0</v>
      </c>
      <c r="O1536" s="4">
        <v>91</v>
      </c>
      <c r="P1536" s="4">
        <v>6.46</v>
      </c>
      <c r="Q1536" s="4">
        <v>94</v>
      </c>
      <c r="R1536" s="4">
        <v>0.1</v>
      </c>
      <c r="S1536" s="4">
        <v>555.53566899999998</v>
      </c>
      <c r="T1536" s="4">
        <v>3415213</v>
      </c>
      <c r="U1536" s="4">
        <v>3.2</v>
      </c>
      <c r="V1536" s="4">
        <v>3.2</v>
      </c>
      <c r="W1536" s="4">
        <v>0.78</v>
      </c>
      <c r="X1536" s="4">
        <v>15.8</v>
      </c>
      <c r="Y1536" s="4"/>
    </row>
    <row r="1537" spans="1:25" x14ac:dyDescent="0.3">
      <c r="A1537" s="4" t="s">
        <v>121</v>
      </c>
      <c r="B1537" s="4">
        <v>2002</v>
      </c>
      <c r="C1537" s="4" t="s">
        <v>31</v>
      </c>
      <c r="D1537" s="4" t="str">
        <f>IF(Table1_2[[#This Row],[Life Span ]]&lt;65,"Low",IF(Table1_2[[#This Row],[Life Span ]]&lt;75,"Medium","High"))</f>
        <v>Medium</v>
      </c>
      <c r="E1537" s="4">
        <v>71.400000000000006</v>
      </c>
      <c r="F1537" s="4">
        <v>22</v>
      </c>
      <c r="G1537" s="4">
        <f>AVERAGE(Table1_2[[#This Row],[Adult Mortality]],Table1_2[[#This Row],[infant deaths]])</f>
        <v>11</v>
      </c>
      <c r="H1537" s="4">
        <v>0</v>
      </c>
      <c r="I1537" s="4">
        <v>11</v>
      </c>
      <c r="J1537" s="4">
        <v>561.91686419999996</v>
      </c>
      <c r="K1537" s="3">
        <v>94</v>
      </c>
      <c r="L1537" s="4">
        <v>103</v>
      </c>
      <c r="M1537" s="4">
        <v>57.5</v>
      </c>
      <c r="N1537" s="4">
        <v>0</v>
      </c>
      <c r="O1537" s="4">
        <v>97</v>
      </c>
      <c r="P1537" s="4">
        <v>6.4</v>
      </c>
      <c r="Q1537" s="4">
        <v>95</v>
      </c>
      <c r="R1537" s="4">
        <v>0.1</v>
      </c>
      <c r="S1537" s="4">
        <v>4146.9879279999996</v>
      </c>
      <c r="T1537" s="4">
        <v>344367</v>
      </c>
      <c r="U1537" s="4">
        <v>3.3</v>
      </c>
      <c r="V1537" s="4">
        <v>3.3</v>
      </c>
      <c r="W1537" s="4">
        <v>0.77</v>
      </c>
      <c r="X1537" s="4">
        <v>15.3</v>
      </c>
      <c r="Y1537" s="4"/>
    </row>
    <row r="1538" spans="1:25" x14ac:dyDescent="0.3">
      <c r="A1538" s="4" t="s">
        <v>121</v>
      </c>
      <c r="B1538" s="4">
        <v>2001</v>
      </c>
      <c r="C1538" s="4" t="s">
        <v>31</v>
      </c>
      <c r="D1538" s="4" t="str">
        <f>IF(Table1_2[[#This Row],[Life Span ]]&lt;65,"Low",IF(Table1_2[[#This Row],[Life Span ]]&lt;75,"Medium","High"))</f>
        <v>Medium</v>
      </c>
      <c r="E1538" s="4">
        <v>71.2</v>
      </c>
      <c r="F1538" s="4">
        <v>21</v>
      </c>
      <c r="G1538" s="4">
        <f>AVERAGE(Table1_2[[#This Row],[Adult Mortality]],Table1_2[[#This Row],[infant deaths]])</f>
        <v>10.5</v>
      </c>
      <c r="H1538" s="4">
        <v>0</v>
      </c>
      <c r="I1538" s="4">
        <v>10.199999999999999</v>
      </c>
      <c r="J1538" s="4">
        <v>42.872086709999998</v>
      </c>
      <c r="K1538" s="3">
        <v>95</v>
      </c>
      <c r="L1538" s="4">
        <v>7</v>
      </c>
      <c r="M1538" s="4">
        <v>57.2</v>
      </c>
      <c r="N1538" s="4">
        <v>0</v>
      </c>
      <c r="O1538" s="4">
        <v>97</v>
      </c>
      <c r="P1538" s="4">
        <v>6.26</v>
      </c>
      <c r="Q1538" s="4">
        <v>95</v>
      </c>
      <c r="R1538" s="4">
        <v>0.1</v>
      </c>
      <c r="S1538" s="4">
        <v>353.14733699999999</v>
      </c>
      <c r="T1538" s="4">
        <v>347818</v>
      </c>
      <c r="U1538" s="4">
        <v>3.3</v>
      </c>
      <c r="V1538" s="4">
        <v>3.3</v>
      </c>
      <c r="W1538" s="4">
        <v>0.75700000000000001</v>
      </c>
      <c r="X1538" s="4">
        <v>14.7</v>
      </c>
      <c r="Y1538" s="4"/>
    </row>
    <row r="1539" spans="1:25" x14ac:dyDescent="0.3">
      <c r="A1539" s="4" t="s">
        <v>121</v>
      </c>
      <c r="B1539" s="4">
        <v>2000</v>
      </c>
      <c r="C1539" s="4" t="s">
        <v>31</v>
      </c>
      <c r="D1539" s="4" t="str">
        <f>IF(Table1_2[[#This Row],[Life Span ]]&lt;65,"Low",IF(Table1_2[[#This Row],[Life Span ]]&lt;75,"Medium","High"))</f>
        <v>Medium</v>
      </c>
      <c r="E1539" s="4">
        <v>71.599999999999994</v>
      </c>
      <c r="F1539" s="4">
        <v>2</v>
      </c>
      <c r="G1539" s="4">
        <f>AVERAGE(Table1_2[[#This Row],[Adult Mortality]],Table1_2[[#This Row],[infant deaths]])</f>
        <v>1</v>
      </c>
      <c r="H1539" s="4">
        <v>0</v>
      </c>
      <c r="I1539" s="4">
        <v>9.8699999999999992</v>
      </c>
      <c r="J1539" s="4">
        <v>373.2605532</v>
      </c>
      <c r="K1539" s="3">
        <v>98</v>
      </c>
      <c r="L1539" s="4">
        <v>19</v>
      </c>
      <c r="M1539" s="4">
        <v>56.9</v>
      </c>
      <c r="N1539" s="4">
        <v>0</v>
      </c>
      <c r="O1539" s="4">
        <v>92</v>
      </c>
      <c r="P1539" s="4">
        <v>6.46</v>
      </c>
      <c r="Q1539" s="4">
        <v>94</v>
      </c>
      <c r="R1539" s="4">
        <v>0.1</v>
      </c>
      <c r="S1539" s="4">
        <v>3297.3547100000001</v>
      </c>
      <c r="T1539" s="4">
        <v>3499536</v>
      </c>
      <c r="U1539" s="4">
        <v>3.4</v>
      </c>
      <c r="V1539" s="4">
        <v>3.4</v>
      </c>
      <c r="W1539" s="4">
        <v>0.745</v>
      </c>
      <c r="X1539" s="4">
        <v>14</v>
      </c>
      <c r="Y1539" s="4"/>
    </row>
    <row r="1540" spans="1:25" x14ac:dyDescent="0.3">
      <c r="A1540" s="4" t="s">
        <v>122</v>
      </c>
      <c r="B1540" s="4">
        <v>2015</v>
      </c>
      <c r="C1540" s="4" t="s">
        <v>31</v>
      </c>
      <c r="D1540" s="4" t="str">
        <f>IF(Table1_2[[#This Row],[Life Span ]]&lt;65,"Low",IF(Table1_2[[#This Row],[Life Span ]]&lt;75,"Medium","High"))</f>
        <v>High</v>
      </c>
      <c r="E1540" s="4">
        <v>82</v>
      </c>
      <c r="F1540" s="4">
        <v>63</v>
      </c>
      <c r="G1540" s="4">
        <f>AVERAGE(Table1_2[[#This Row],[Adult Mortality]],Table1_2[[#This Row],[infant deaths]])</f>
        <v>31.5</v>
      </c>
      <c r="H1540" s="4">
        <v>0</v>
      </c>
      <c r="I1540" s="4">
        <v>11.12</v>
      </c>
      <c r="J1540" s="4">
        <v>0</v>
      </c>
      <c r="K1540" s="3">
        <v>94</v>
      </c>
      <c r="L1540" s="4">
        <v>0</v>
      </c>
      <c r="M1540" s="4">
        <v>61.3</v>
      </c>
      <c r="N1540" s="4">
        <v>0</v>
      </c>
      <c r="O1540" s="4">
        <v>99</v>
      </c>
      <c r="P1540" s="4">
        <v>6.46</v>
      </c>
      <c r="Q1540" s="4">
        <v>99</v>
      </c>
      <c r="R1540" s="4">
        <v>0.1</v>
      </c>
      <c r="S1540" s="4">
        <v>1199.8223</v>
      </c>
      <c r="T1540" s="4">
        <v>56964</v>
      </c>
      <c r="U1540" s="4">
        <v>1</v>
      </c>
      <c r="V1540" s="4">
        <v>0.9</v>
      </c>
      <c r="W1540" s="4">
        <v>0.89600000000000002</v>
      </c>
      <c r="X1540" s="4">
        <v>13.9</v>
      </c>
      <c r="Y1540" s="4"/>
    </row>
    <row r="1541" spans="1:25" x14ac:dyDescent="0.3">
      <c r="A1541" s="4" t="s">
        <v>122</v>
      </c>
      <c r="B1541" s="4">
        <v>2014</v>
      </c>
      <c r="C1541" s="4" t="s">
        <v>31</v>
      </c>
      <c r="D1541" s="4" t="str">
        <f>IF(Table1_2[[#This Row],[Life Span ]]&lt;65,"Low",IF(Table1_2[[#This Row],[Life Span ]]&lt;75,"Medium","High"))</f>
        <v>High</v>
      </c>
      <c r="E1541" s="4">
        <v>81.7</v>
      </c>
      <c r="F1541" s="4">
        <v>65</v>
      </c>
      <c r="G1541" s="4">
        <f>AVERAGE(Table1_2[[#This Row],[Adult Mortality]],Table1_2[[#This Row],[infant deaths]])</f>
        <v>32.5</v>
      </c>
      <c r="H1541" s="4">
        <v>0</v>
      </c>
      <c r="I1541" s="4">
        <v>11.12</v>
      </c>
      <c r="J1541" s="4">
        <v>16255.161980000001</v>
      </c>
      <c r="K1541" s="3">
        <v>94</v>
      </c>
      <c r="L1541" s="4">
        <v>0</v>
      </c>
      <c r="M1541" s="4">
        <v>6.9</v>
      </c>
      <c r="N1541" s="4">
        <v>0</v>
      </c>
      <c r="O1541" s="4">
        <v>99</v>
      </c>
      <c r="P1541" s="4">
        <v>6.94</v>
      </c>
      <c r="Q1541" s="4">
        <v>99</v>
      </c>
      <c r="R1541" s="4">
        <v>0.1</v>
      </c>
      <c r="S1541" s="4">
        <v>119172.7418</v>
      </c>
      <c r="T1541" s="4">
        <v>556319</v>
      </c>
      <c r="U1541" s="4">
        <v>1</v>
      </c>
      <c r="V1541" s="4">
        <v>0.9</v>
      </c>
      <c r="W1541" s="4">
        <v>0.89200000000000002</v>
      </c>
      <c r="X1541" s="4">
        <v>13.9</v>
      </c>
      <c r="Y1541" s="4"/>
    </row>
    <row r="1542" spans="1:25" x14ac:dyDescent="0.3">
      <c r="A1542" s="4" t="s">
        <v>122</v>
      </c>
      <c r="B1542" s="4">
        <v>2013</v>
      </c>
      <c r="C1542" s="4" t="s">
        <v>31</v>
      </c>
      <c r="D1542" s="4" t="str">
        <f>IF(Table1_2[[#This Row],[Life Span ]]&lt;65,"Low",IF(Table1_2[[#This Row],[Life Span ]]&lt;75,"Medium","High"))</f>
        <v>High</v>
      </c>
      <c r="E1542" s="4">
        <v>81.400000000000006</v>
      </c>
      <c r="F1542" s="4">
        <v>68</v>
      </c>
      <c r="G1542" s="4">
        <f>AVERAGE(Table1_2[[#This Row],[Adult Mortality]],Table1_2[[#This Row],[infant deaths]])</f>
        <v>34</v>
      </c>
      <c r="H1542" s="4">
        <v>0</v>
      </c>
      <c r="I1542" s="4">
        <v>11.02</v>
      </c>
      <c r="J1542" s="4">
        <v>15515.752339999999</v>
      </c>
      <c r="K1542" s="3">
        <v>94</v>
      </c>
      <c r="L1542" s="4">
        <v>0</v>
      </c>
      <c r="M1542" s="4">
        <v>6.5</v>
      </c>
      <c r="N1542" s="4">
        <v>0</v>
      </c>
      <c r="O1542" s="4">
        <v>99</v>
      </c>
      <c r="P1542" s="4">
        <v>7.1</v>
      </c>
      <c r="Q1542" s="4">
        <v>99</v>
      </c>
      <c r="R1542" s="4">
        <v>0.1</v>
      </c>
      <c r="S1542" s="4">
        <v>113751.85</v>
      </c>
      <c r="T1542" s="4">
        <v>54336</v>
      </c>
      <c r="U1542" s="4">
        <v>0.9</v>
      </c>
      <c r="V1542" s="4">
        <v>0.9</v>
      </c>
      <c r="W1542" s="4">
        <v>0.89200000000000002</v>
      </c>
      <c r="X1542" s="4">
        <v>13.9</v>
      </c>
      <c r="Y1542" s="4"/>
    </row>
    <row r="1543" spans="1:25" x14ac:dyDescent="0.3">
      <c r="A1543" s="4" t="s">
        <v>122</v>
      </c>
      <c r="B1543" s="4">
        <v>2012</v>
      </c>
      <c r="C1543" s="4" t="s">
        <v>31</v>
      </c>
      <c r="D1543" s="4" t="str">
        <f>IF(Table1_2[[#This Row],[Life Span ]]&lt;65,"Low",IF(Table1_2[[#This Row],[Life Span ]]&lt;75,"Medium","High"))</f>
        <v>High</v>
      </c>
      <c r="E1543" s="4">
        <v>81.099999999999994</v>
      </c>
      <c r="F1543" s="4">
        <v>7</v>
      </c>
      <c r="G1543" s="4">
        <f>AVERAGE(Table1_2[[#This Row],[Adult Mortality]],Table1_2[[#This Row],[infant deaths]])</f>
        <v>3.5</v>
      </c>
      <c r="H1543" s="4">
        <v>0</v>
      </c>
      <c r="I1543" s="4">
        <v>11.34</v>
      </c>
      <c r="J1543" s="4">
        <v>2284.5821500000002</v>
      </c>
      <c r="K1543" s="3">
        <v>94</v>
      </c>
      <c r="L1543" s="4">
        <v>2</v>
      </c>
      <c r="M1543" s="4">
        <v>6.1</v>
      </c>
      <c r="N1543" s="4">
        <v>0</v>
      </c>
      <c r="O1543" s="4">
        <v>99</v>
      </c>
      <c r="P1543" s="4">
        <v>7.18</v>
      </c>
      <c r="Q1543" s="4">
        <v>99</v>
      </c>
      <c r="R1543" s="4">
        <v>0.1</v>
      </c>
      <c r="S1543" s="4">
        <v>16749.135999999999</v>
      </c>
      <c r="T1543" s="4">
        <v>53946</v>
      </c>
      <c r="U1543" s="4">
        <v>0.9</v>
      </c>
      <c r="V1543" s="4">
        <v>0.9</v>
      </c>
      <c r="W1543" s="4">
        <v>0.89200000000000002</v>
      </c>
      <c r="X1543" s="4">
        <v>13.9</v>
      </c>
      <c r="Y1543" s="4"/>
    </row>
    <row r="1544" spans="1:25" x14ac:dyDescent="0.3">
      <c r="A1544" s="4" t="s">
        <v>122</v>
      </c>
      <c r="B1544" s="4">
        <v>2011</v>
      </c>
      <c r="C1544" s="4" t="s">
        <v>31</v>
      </c>
      <c r="D1544" s="4" t="str">
        <f>IF(Table1_2[[#This Row],[Life Span ]]&lt;65,"Low",IF(Table1_2[[#This Row],[Life Span ]]&lt;75,"Medium","High"))</f>
        <v>High</v>
      </c>
      <c r="E1544" s="4">
        <v>88</v>
      </c>
      <c r="F1544" s="4">
        <v>72</v>
      </c>
      <c r="G1544" s="4">
        <f>AVERAGE(Table1_2[[#This Row],[Adult Mortality]],Table1_2[[#This Row],[infant deaths]])</f>
        <v>36</v>
      </c>
      <c r="H1544" s="4">
        <v>0</v>
      </c>
      <c r="I1544" s="4">
        <v>11.5</v>
      </c>
      <c r="J1544" s="4">
        <v>17028.527979999999</v>
      </c>
      <c r="K1544" s="3">
        <v>95</v>
      </c>
      <c r="L1544" s="4">
        <v>6</v>
      </c>
      <c r="M1544" s="4">
        <v>59.6</v>
      </c>
      <c r="N1544" s="4">
        <v>0</v>
      </c>
      <c r="O1544" s="4">
        <v>96</v>
      </c>
      <c r="P1544" s="4">
        <v>7.34</v>
      </c>
      <c r="Q1544" s="4">
        <v>99</v>
      </c>
      <c r="R1544" s="4">
        <v>0.1</v>
      </c>
      <c r="S1544" s="4">
        <v>115761.577</v>
      </c>
      <c r="T1544" s="4">
        <v>518347</v>
      </c>
      <c r="U1544" s="4">
        <v>0.9</v>
      </c>
      <c r="V1544" s="4">
        <v>0.9</v>
      </c>
      <c r="W1544" s="4">
        <v>0.89400000000000002</v>
      </c>
      <c r="X1544" s="4">
        <v>13.9</v>
      </c>
      <c r="Y1544" s="4"/>
    </row>
    <row r="1545" spans="1:25" x14ac:dyDescent="0.3">
      <c r="A1545" s="4" t="s">
        <v>122</v>
      </c>
      <c r="B1545" s="4">
        <v>2010</v>
      </c>
      <c r="C1545" s="4" t="s">
        <v>31</v>
      </c>
      <c r="D1545" s="4" t="str">
        <f>IF(Table1_2[[#This Row],[Life Span ]]&lt;65,"Low",IF(Table1_2[[#This Row],[Life Span ]]&lt;75,"Medium","High"))</f>
        <v>High</v>
      </c>
      <c r="E1545" s="4">
        <v>86</v>
      </c>
      <c r="F1545" s="4">
        <v>73</v>
      </c>
      <c r="G1545" s="4">
        <f>AVERAGE(Table1_2[[#This Row],[Adult Mortality]],Table1_2[[#This Row],[infant deaths]])</f>
        <v>36.5</v>
      </c>
      <c r="H1545" s="4">
        <v>0</v>
      </c>
      <c r="I1545" s="4">
        <v>11.36</v>
      </c>
      <c r="J1545" s="4">
        <v>2267.2521919999999</v>
      </c>
      <c r="K1545" s="3">
        <v>94</v>
      </c>
      <c r="L1545" s="4">
        <v>0</v>
      </c>
      <c r="M1545" s="4">
        <v>59.2</v>
      </c>
      <c r="N1545" s="4">
        <v>0</v>
      </c>
      <c r="O1545" s="4">
        <v>96</v>
      </c>
      <c r="P1545" s="4">
        <v>7.68</v>
      </c>
      <c r="Q1545" s="4">
        <v>99</v>
      </c>
      <c r="R1545" s="4">
        <v>0.1</v>
      </c>
      <c r="S1545" s="4">
        <v>14965.361000000001</v>
      </c>
      <c r="T1545" s="4">
        <v>56953</v>
      </c>
      <c r="U1545" s="4">
        <v>0.9</v>
      </c>
      <c r="V1545" s="4">
        <v>0.9</v>
      </c>
      <c r="W1545" s="4">
        <v>0.88400000000000001</v>
      </c>
      <c r="X1545" s="4">
        <v>13.7</v>
      </c>
      <c r="Y1545" s="4"/>
    </row>
    <row r="1546" spans="1:25" x14ac:dyDescent="0.3">
      <c r="A1546" s="4" t="s">
        <v>122</v>
      </c>
      <c r="B1546" s="4">
        <v>2009</v>
      </c>
      <c r="C1546" s="4" t="s">
        <v>31</v>
      </c>
      <c r="D1546" s="4" t="str">
        <f>IF(Table1_2[[#This Row],[Life Span ]]&lt;65,"Low",IF(Table1_2[[#This Row],[Life Span ]]&lt;75,"Medium","High"))</f>
        <v>High</v>
      </c>
      <c r="E1546" s="4">
        <v>83</v>
      </c>
      <c r="F1546" s="4">
        <v>76</v>
      </c>
      <c r="G1546" s="4">
        <f>AVERAGE(Table1_2[[#This Row],[Adult Mortality]],Table1_2[[#This Row],[infant deaths]])</f>
        <v>38</v>
      </c>
      <c r="H1546" s="4">
        <v>0</v>
      </c>
      <c r="I1546" s="4">
        <v>11.42</v>
      </c>
      <c r="J1546" s="4">
        <v>2052.3930759999998</v>
      </c>
      <c r="K1546" s="3">
        <v>95</v>
      </c>
      <c r="L1546" s="4">
        <v>0</v>
      </c>
      <c r="M1546" s="4">
        <v>58.8</v>
      </c>
      <c r="N1546" s="4">
        <v>0</v>
      </c>
      <c r="O1546" s="4">
        <v>96</v>
      </c>
      <c r="P1546" s="4">
        <v>8.11</v>
      </c>
      <c r="Q1546" s="4">
        <v>99</v>
      </c>
      <c r="R1546" s="4">
        <v>0.1</v>
      </c>
      <c r="S1546" s="4">
        <v>13198.6693</v>
      </c>
      <c r="T1546" s="4">
        <v>497783</v>
      </c>
      <c r="U1546" s="4">
        <v>0.9</v>
      </c>
      <c r="V1546" s="4">
        <v>0.9</v>
      </c>
      <c r="W1546" s="4">
        <v>0.88800000000000001</v>
      </c>
      <c r="X1546" s="4">
        <v>13.5</v>
      </c>
      <c r="Y1546" s="4"/>
    </row>
    <row r="1547" spans="1:25" x14ac:dyDescent="0.3">
      <c r="A1547" s="4" t="s">
        <v>122</v>
      </c>
      <c r="B1547" s="4">
        <v>2008</v>
      </c>
      <c r="C1547" s="4" t="s">
        <v>31</v>
      </c>
      <c r="D1547" s="4" t="str">
        <f>IF(Table1_2[[#This Row],[Life Span ]]&lt;65,"Low",IF(Table1_2[[#This Row],[Life Span ]]&lt;75,"Medium","High"))</f>
        <v>High</v>
      </c>
      <c r="E1547" s="4">
        <v>80</v>
      </c>
      <c r="F1547" s="4">
        <v>8</v>
      </c>
      <c r="G1547" s="4">
        <f>AVERAGE(Table1_2[[#This Row],[Adult Mortality]],Table1_2[[#This Row],[infant deaths]])</f>
        <v>4</v>
      </c>
      <c r="H1547" s="4">
        <v>0</v>
      </c>
      <c r="I1547" s="4">
        <v>11.53</v>
      </c>
      <c r="J1547" s="4">
        <v>18961.348600000001</v>
      </c>
      <c r="K1547" s="3">
        <v>94</v>
      </c>
      <c r="L1547" s="4">
        <v>1</v>
      </c>
      <c r="M1547" s="4">
        <v>58.4</v>
      </c>
      <c r="N1547" s="4">
        <v>0</v>
      </c>
      <c r="O1547" s="4">
        <v>96</v>
      </c>
      <c r="P1547" s="4">
        <v>7.34</v>
      </c>
      <c r="Q1547" s="4">
        <v>99</v>
      </c>
      <c r="R1547" s="4">
        <v>0.1</v>
      </c>
      <c r="S1547" s="4">
        <v>114293.84329999999</v>
      </c>
      <c r="T1547" s="4">
        <v>48865</v>
      </c>
      <c r="U1547" s="4">
        <v>0.9</v>
      </c>
      <c r="V1547" s="4">
        <v>0.9</v>
      </c>
      <c r="W1547" s="4">
        <v>0.88700000000000001</v>
      </c>
      <c r="X1547" s="4">
        <v>13.5</v>
      </c>
      <c r="Y1547" s="4"/>
    </row>
    <row r="1548" spans="1:25" x14ac:dyDescent="0.3">
      <c r="A1548" s="4" t="s">
        <v>122</v>
      </c>
      <c r="B1548" s="4">
        <v>2007</v>
      </c>
      <c r="C1548" s="4" t="s">
        <v>31</v>
      </c>
      <c r="D1548" s="4" t="str">
        <f>IF(Table1_2[[#This Row],[Life Span ]]&lt;65,"Low",IF(Table1_2[[#This Row],[Life Span ]]&lt;75,"Medium","High"))</f>
        <v>High</v>
      </c>
      <c r="E1548" s="4">
        <v>79.7</v>
      </c>
      <c r="F1548" s="4">
        <v>82</v>
      </c>
      <c r="G1548" s="4">
        <f>AVERAGE(Table1_2[[#This Row],[Adult Mortality]],Table1_2[[#This Row],[infant deaths]])</f>
        <v>41</v>
      </c>
      <c r="H1548" s="4">
        <v>0</v>
      </c>
      <c r="I1548" s="4">
        <v>11.75</v>
      </c>
      <c r="J1548" s="4">
        <v>267.051312</v>
      </c>
      <c r="K1548" s="3">
        <v>87</v>
      </c>
      <c r="L1548" s="4">
        <v>0</v>
      </c>
      <c r="M1548" s="4">
        <v>57.9</v>
      </c>
      <c r="N1548" s="4">
        <v>0</v>
      </c>
      <c r="O1548" s="4">
        <v>96</v>
      </c>
      <c r="P1548" s="4">
        <v>6.8</v>
      </c>
      <c r="Q1548" s="4">
        <v>99</v>
      </c>
      <c r="R1548" s="4">
        <v>0.1</v>
      </c>
      <c r="S1548" s="4">
        <v>1618.4928</v>
      </c>
      <c r="T1548" s="4">
        <v>479993</v>
      </c>
      <c r="U1548" s="4">
        <v>0.9</v>
      </c>
      <c r="V1548" s="4">
        <v>0.9</v>
      </c>
      <c r="W1548" s="4">
        <v>0.877</v>
      </c>
      <c r="X1548" s="4">
        <v>13.5</v>
      </c>
      <c r="Y1548" s="4"/>
    </row>
    <row r="1549" spans="1:25" x14ac:dyDescent="0.3">
      <c r="A1549" s="4" t="s">
        <v>122</v>
      </c>
      <c r="B1549" s="4">
        <v>2006</v>
      </c>
      <c r="C1549" s="4" t="s">
        <v>31</v>
      </c>
      <c r="D1549" s="4" t="str">
        <f>IF(Table1_2[[#This Row],[Life Span ]]&lt;65,"Low",IF(Table1_2[[#This Row],[Life Span ]]&lt;75,"Medium","High"))</f>
        <v>High</v>
      </c>
      <c r="E1549" s="4">
        <v>79.400000000000006</v>
      </c>
      <c r="F1549" s="4">
        <v>85</v>
      </c>
      <c r="G1549" s="4">
        <f>AVERAGE(Table1_2[[#This Row],[Adult Mortality]],Table1_2[[#This Row],[infant deaths]])</f>
        <v>42.5</v>
      </c>
      <c r="H1549" s="4">
        <v>0</v>
      </c>
      <c r="I1549" s="4">
        <v>11.98</v>
      </c>
      <c r="J1549" s="4">
        <v>15345.4907</v>
      </c>
      <c r="K1549" s="3">
        <v>95</v>
      </c>
      <c r="L1549" s="4">
        <v>8</v>
      </c>
      <c r="M1549" s="4">
        <v>57.5</v>
      </c>
      <c r="N1549" s="4">
        <v>0</v>
      </c>
      <c r="O1549" s="4">
        <v>99</v>
      </c>
      <c r="P1549" s="4">
        <v>7.75</v>
      </c>
      <c r="Q1549" s="4">
        <v>99</v>
      </c>
      <c r="R1549" s="4">
        <v>0.1</v>
      </c>
      <c r="S1549" s="4">
        <v>89739.7117</v>
      </c>
      <c r="T1549" s="4">
        <v>472637</v>
      </c>
      <c r="U1549" s="4">
        <v>0.9</v>
      </c>
      <c r="V1549" s="4">
        <v>0.9</v>
      </c>
      <c r="W1549" s="4">
        <v>0.88</v>
      </c>
      <c r="X1549" s="4">
        <v>13.5</v>
      </c>
      <c r="Y1549" s="4"/>
    </row>
    <row r="1550" spans="1:25" x14ac:dyDescent="0.3">
      <c r="A1550" s="4" t="s">
        <v>122</v>
      </c>
      <c r="B1550" s="4">
        <v>2005</v>
      </c>
      <c r="C1550" s="4" t="s">
        <v>31</v>
      </c>
      <c r="D1550" s="4" t="str">
        <f>IF(Table1_2[[#This Row],[Life Span ]]&lt;65,"Low",IF(Table1_2[[#This Row],[Life Span ]]&lt;75,"Medium","High"))</f>
        <v>High</v>
      </c>
      <c r="E1550" s="4">
        <v>78.8</v>
      </c>
      <c r="F1550" s="4">
        <v>9</v>
      </c>
      <c r="G1550" s="4">
        <f>AVERAGE(Table1_2[[#This Row],[Adult Mortality]],Table1_2[[#This Row],[infant deaths]])</f>
        <v>4.5</v>
      </c>
      <c r="H1550" s="4">
        <v>0</v>
      </c>
      <c r="I1550" s="4">
        <v>11.84</v>
      </c>
      <c r="J1550" s="4">
        <v>1346.246697</v>
      </c>
      <c r="K1550" s="3">
        <v>95</v>
      </c>
      <c r="L1550" s="4">
        <v>0</v>
      </c>
      <c r="M1550" s="4">
        <v>57</v>
      </c>
      <c r="N1550" s="4">
        <v>0</v>
      </c>
      <c r="O1550" s="4">
        <v>99</v>
      </c>
      <c r="P1550" s="4">
        <v>7.95</v>
      </c>
      <c r="Q1550" s="4">
        <v>99</v>
      </c>
      <c r="R1550" s="4">
        <v>0.1</v>
      </c>
      <c r="S1550" s="4">
        <v>8289.6964100000005</v>
      </c>
      <c r="T1550" s="4">
        <v>465158</v>
      </c>
      <c r="U1550" s="4">
        <v>1</v>
      </c>
      <c r="V1550" s="4">
        <v>0.9</v>
      </c>
      <c r="W1550" s="4">
        <v>0.874</v>
      </c>
      <c r="X1550" s="4">
        <v>13.5</v>
      </c>
      <c r="Y1550" s="4"/>
    </row>
    <row r="1551" spans="1:25" x14ac:dyDescent="0.3">
      <c r="A1551" s="4" t="s">
        <v>122</v>
      </c>
      <c r="B1551" s="4">
        <v>2004</v>
      </c>
      <c r="C1551" s="4" t="s">
        <v>31</v>
      </c>
      <c r="D1551" s="4" t="str">
        <f>IF(Table1_2[[#This Row],[Life Span ]]&lt;65,"Low",IF(Table1_2[[#This Row],[Life Span ]]&lt;75,"Medium","High"))</f>
        <v>High</v>
      </c>
      <c r="E1551" s="4">
        <v>78.7</v>
      </c>
      <c r="F1551" s="4">
        <v>92</v>
      </c>
      <c r="G1551" s="4">
        <f>AVERAGE(Table1_2[[#This Row],[Adult Mortality]],Table1_2[[#This Row],[infant deaths]])</f>
        <v>46</v>
      </c>
      <c r="H1551" s="4">
        <v>0</v>
      </c>
      <c r="I1551" s="4">
        <v>12.42</v>
      </c>
      <c r="J1551" s="4">
        <v>12372.051880000001</v>
      </c>
      <c r="K1551" s="3">
        <v>94</v>
      </c>
      <c r="L1551" s="4">
        <v>0</v>
      </c>
      <c r="M1551" s="4">
        <v>56.4</v>
      </c>
      <c r="N1551" s="4">
        <v>0</v>
      </c>
      <c r="O1551" s="4">
        <v>99</v>
      </c>
      <c r="P1551" s="4">
        <v>8.1999999999999993</v>
      </c>
      <c r="Q1551" s="4">
        <v>99</v>
      </c>
      <c r="R1551" s="4">
        <v>0.1</v>
      </c>
      <c r="S1551" s="4">
        <v>75716.351800000004</v>
      </c>
      <c r="T1551" s="4">
        <v>45895</v>
      </c>
      <c r="U1551" s="4">
        <v>1</v>
      </c>
      <c r="V1551" s="4">
        <v>0.9</v>
      </c>
      <c r="W1551" s="4">
        <v>0.86699999999999999</v>
      </c>
      <c r="X1551" s="4">
        <v>13.5</v>
      </c>
      <c r="Y1551" s="4"/>
    </row>
    <row r="1552" spans="1:25" x14ac:dyDescent="0.3">
      <c r="A1552" s="4" t="s">
        <v>122</v>
      </c>
      <c r="B1552" s="4">
        <v>2003</v>
      </c>
      <c r="C1552" s="4" t="s">
        <v>31</v>
      </c>
      <c r="D1552" s="4" t="str">
        <f>IF(Table1_2[[#This Row],[Life Span ]]&lt;65,"Low",IF(Table1_2[[#This Row],[Life Span ]]&lt;75,"Medium","High"))</f>
        <v>High</v>
      </c>
      <c r="E1552" s="4">
        <v>78.599999999999994</v>
      </c>
      <c r="F1552" s="4">
        <v>92</v>
      </c>
      <c r="G1552" s="4">
        <f>AVERAGE(Table1_2[[#This Row],[Adult Mortality]],Table1_2[[#This Row],[infant deaths]])</f>
        <v>46</v>
      </c>
      <c r="H1552" s="4">
        <v>0</v>
      </c>
      <c r="I1552" s="4">
        <v>12.61</v>
      </c>
      <c r="J1552" s="4">
        <v>10111.389279999999</v>
      </c>
      <c r="K1552" s="3">
        <v>95</v>
      </c>
      <c r="L1552" s="4">
        <v>1</v>
      </c>
      <c r="M1552" s="4">
        <v>55.8</v>
      </c>
      <c r="N1552" s="4">
        <v>0</v>
      </c>
      <c r="O1552" s="4">
        <v>99</v>
      </c>
      <c r="P1552" s="4">
        <v>7.67</v>
      </c>
      <c r="Q1552" s="4">
        <v>98</v>
      </c>
      <c r="R1552" s="4">
        <v>0.1</v>
      </c>
      <c r="S1552" s="4">
        <v>65445.885300000002</v>
      </c>
      <c r="T1552" s="4">
        <v>45163</v>
      </c>
      <c r="U1552" s="4">
        <v>1</v>
      </c>
      <c r="V1552" s="4">
        <v>0.9</v>
      </c>
      <c r="W1552" s="4">
        <v>0.86499999999999999</v>
      </c>
      <c r="X1552" s="4">
        <v>13.6</v>
      </c>
      <c r="Y1552" s="4"/>
    </row>
    <row r="1553" spans="1:25" x14ac:dyDescent="0.3">
      <c r="A1553" s="4" t="s">
        <v>122</v>
      </c>
      <c r="B1553" s="4">
        <v>2002</v>
      </c>
      <c r="C1553" s="4" t="s">
        <v>31</v>
      </c>
      <c r="D1553" s="4" t="str">
        <f>IF(Table1_2[[#This Row],[Life Span ]]&lt;65,"Low",IF(Table1_2[[#This Row],[Life Span ]]&lt;75,"Medium","High"))</f>
        <v>High</v>
      </c>
      <c r="E1553" s="4">
        <v>78.3</v>
      </c>
      <c r="F1553" s="4">
        <v>95</v>
      </c>
      <c r="G1553" s="4">
        <f>AVERAGE(Table1_2[[#This Row],[Adult Mortality]],Table1_2[[#This Row],[infant deaths]])</f>
        <v>47.5</v>
      </c>
      <c r="H1553" s="4">
        <v>0</v>
      </c>
      <c r="I1553" s="4">
        <v>12.91</v>
      </c>
      <c r="J1553" s="4">
        <v>910.50627780000002</v>
      </c>
      <c r="K1553" s="3">
        <v>95</v>
      </c>
      <c r="L1553" s="4">
        <v>0</v>
      </c>
      <c r="M1553" s="4">
        <v>55.2</v>
      </c>
      <c r="N1553" s="4">
        <v>0</v>
      </c>
      <c r="O1553" s="4">
        <v>99</v>
      </c>
      <c r="P1553" s="4">
        <v>8.27</v>
      </c>
      <c r="Q1553" s="4">
        <v>99</v>
      </c>
      <c r="R1553" s="4">
        <v>0.1</v>
      </c>
      <c r="S1553" s="4">
        <v>5293.6411500000004</v>
      </c>
      <c r="T1553" s="4">
        <v>446175</v>
      </c>
      <c r="U1553" s="4">
        <v>1</v>
      </c>
      <c r="V1553" s="4">
        <v>0.9</v>
      </c>
      <c r="W1553" s="4">
        <v>0.86</v>
      </c>
      <c r="X1553" s="4">
        <v>13.5</v>
      </c>
      <c r="Y1553" s="4"/>
    </row>
    <row r="1554" spans="1:25" x14ac:dyDescent="0.3">
      <c r="A1554" s="4" t="s">
        <v>122</v>
      </c>
      <c r="B1554" s="4">
        <v>2001</v>
      </c>
      <c r="C1554" s="4" t="s">
        <v>31</v>
      </c>
      <c r="D1554" s="4" t="str">
        <f>IF(Table1_2[[#This Row],[Life Span ]]&lt;65,"Low",IF(Table1_2[[#This Row],[Life Span ]]&lt;75,"Medium","High"))</f>
        <v>High</v>
      </c>
      <c r="E1554" s="4">
        <v>78</v>
      </c>
      <c r="F1554" s="4">
        <v>96</v>
      </c>
      <c r="G1554" s="4">
        <f>AVERAGE(Table1_2[[#This Row],[Adult Mortality]],Table1_2[[#This Row],[infant deaths]])</f>
        <v>48</v>
      </c>
      <c r="H1554" s="4">
        <v>0</v>
      </c>
      <c r="I1554" s="4">
        <v>12.89</v>
      </c>
      <c r="J1554" s="4">
        <v>7877.3365599999997</v>
      </c>
      <c r="K1554" s="3">
        <v>86</v>
      </c>
      <c r="L1554" s="4">
        <v>0</v>
      </c>
      <c r="M1554" s="4">
        <v>54.6</v>
      </c>
      <c r="N1554" s="4">
        <v>0</v>
      </c>
      <c r="O1554" s="4">
        <v>99</v>
      </c>
      <c r="P1554" s="4">
        <v>7.4</v>
      </c>
      <c r="Q1554" s="4">
        <v>99</v>
      </c>
      <c r="R1554" s="4">
        <v>0.1</v>
      </c>
      <c r="S1554" s="4">
        <v>48179.428500000002</v>
      </c>
      <c r="T1554" s="4">
        <v>441525</v>
      </c>
      <c r="U1554" s="4">
        <v>1</v>
      </c>
      <c r="V1554" s="4">
        <v>1</v>
      </c>
      <c r="W1554" s="4">
        <v>0.85399999999999998</v>
      </c>
      <c r="X1554" s="4">
        <v>13.4</v>
      </c>
      <c r="Y1554" s="4"/>
    </row>
    <row r="1555" spans="1:25" x14ac:dyDescent="0.3">
      <c r="A1555" s="4" t="s">
        <v>122</v>
      </c>
      <c r="B1555" s="4">
        <v>2000</v>
      </c>
      <c r="C1555" s="4" t="s">
        <v>31</v>
      </c>
      <c r="D1555" s="4" t="str">
        <f>IF(Table1_2[[#This Row],[Life Span ]]&lt;65,"Low",IF(Table1_2[[#This Row],[Life Span ]]&lt;75,"Medium","High"))</f>
        <v>High</v>
      </c>
      <c r="E1555" s="4">
        <v>77.8</v>
      </c>
      <c r="F1555" s="4">
        <v>98</v>
      </c>
      <c r="G1555" s="4">
        <f>AVERAGE(Table1_2[[#This Row],[Adult Mortality]],Table1_2[[#This Row],[infant deaths]])</f>
        <v>49</v>
      </c>
      <c r="H1555" s="4">
        <v>0</v>
      </c>
      <c r="I1555" s="4">
        <v>13.14</v>
      </c>
      <c r="J1555" s="4">
        <v>8246.1304369999998</v>
      </c>
      <c r="K1555" s="3">
        <v>77</v>
      </c>
      <c r="L1555" s="4">
        <v>0</v>
      </c>
      <c r="M1555" s="4">
        <v>54</v>
      </c>
      <c r="N1555" s="4">
        <v>0</v>
      </c>
      <c r="O1555" s="4">
        <v>99</v>
      </c>
      <c r="P1555" s="4">
        <v>7.48</v>
      </c>
      <c r="Q1555" s="4">
        <v>99</v>
      </c>
      <c r="R1555" s="4">
        <v>0.1</v>
      </c>
      <c r="S1555" s="4">
        <v>48735.995490000001</v>
      </c>
      <c r="T1555" s="4">
        <v>4363</v>
      </c>
      <c r="U1555" s="4">
        <v>1</v>
      </c>
      <c r="V1555" s="4">
        <v>1</v>
      </c>
      <c r="W1555" s="4">
        <v>0.84799999999999998</v>
      </c>
      <c r="X1555" s="4">
        <v>13.5</v>
      </c>
      <c r="Y1555" s="4"/>
    </row>
    <row r="1556" spans="1:25" x14ac:dyDescent="0.3">
      <c r="A1556" s="4" t="s">
        <v>123</v>
      </c>
      <c r="B1556" s="4">
        <v>2015</v>
      </c>
      <c r="C1556" s="4" t="s">
        <v>23</v>
      </c>
      <c r="D1556" s="4" t="str">
        <f>IF(Table1_2[[#This Row],[Life Span ]]&lt;65,"Low",IF(Table1_2[[#This Row],[Life Span ]]&lt;75,"Medium","High"))</f>
        <v>Medium</v>
      </c>
      <c r="E1556" s="4">
        <v>65.5</v>
      </c>
      <c r="F1556" s="4">
        <v>22</v>
      </c>
      <c r="G1556" s="4">
        <f>AVERAGE(Table1_2[[#This Row],[Adult Mortality]],Table1_2[[#This Row],[infant deaths]])</f>
        <v>25</v>
      </c>
      <c r="H1556" s="4">
        <v>28</v>
      </c>
      <c r="I1556" s="4">
        <v>0.01</v>
      </c>
      <c r="J1556" s="4">
        <v>0</v>
      </c>
      <c r="K1556" s="3">
        <v>69</v>
      </c>
      <c r="L1556" s="4">
        <v>3</v>
      </c>
      <c r="M1556" s="4">
        <v>2.5</v>
      </c>
      <c r="N1556" s="4">
        <v>38</v>
      </c>
      <c r="O1556" s="4">
        <v>71</v>
      </c>
      <c r="P1556" s="4">
        <v>7.48</v>
      </c>
      <c r="Q1556" s="4">
        <v>69</v>
      </c>
      <c r="R1556" s="4">
        <v>0.3</v>
      </c>
      <c r="S1556" s="4">
        <v>41.857595099999998</v>
      </c>
      <c r="T1556" s="4">
        <v>2423488</v>
      </c>
      <c r="U1556" s="4">
        <v>7.1</v>
      </c>
      <c r="V1556" s="4">
        <v>7.1</v>
      </c>
      <c r="W1556" s="4">
        <v>0.51100000000000001</v>
      </c>
      <c r="X1556" s="4">
        <v>10.3</v>
      </c>
      <c r="Y1556" s="4"/>
    </row>
    <row r="1557" spans="1:25" x14ac:dyDescent="0.3">
      <c r="A1557" s="4" t="s">
        <v>123</v>
      </c>
      <c r="B1557" s="4">
        <v>2014</v>
      </c>
      <c r="C1557" s="4" t="s">
        <v>23</v>
      </c>
      <c r="D1557" s="4" t="str">
        <f>IF(Table1_2[[#This Row],[Life Span ]]&lt;65,"Low",IF(Table1_2[[#This Row],[Life Span ]]&lt;75,"Medium","High"))</f>
        <v>Medium</v>
      </c>
      <c r="E1557" s="4">
        <v>65.099999999999994</v>
      </c>
      <c r="F1557" s="4">
        <v>225</v>
      </c>
      <c r="G1557" s="4">
        <f>AVERAGE(Table1_2[[#This Row],[Adult Mortality]],Table1_2[[#This Row],[infant deaths]])</f>
        <v>127</v>
      </c>
      <c r="H1557" s="4">
        <v>29</v>
      </c>
      <c r="I1557" s="4">
        <v>0.01</v>
      </c>
      <c r="J1557" s="4">
        <v>5.3390656730000003</v>
      </c>
      <c r="K1557" s="3">
        <v>73</v>
      </c>
      <c r="L1557" s="4">
        <v>3</v>
      </c>
      <c r="M1557" s="4">
        <v>2</v>
      </c>
      <c r="N1557" s="4">
        <v>39</v>
      </c>
      <c r="O1557" s="4">
        <v>73</v>
      </c>
      <c r="P1557" s="4">
        <v>3.4</v>
      </c>
      <c r="Q1557" s="4">
        <v>73</v>
      </c>
      <c r="R1557" s="4">
        <v>0.3</v>
      </c>
      <c r="S1557" s="4">
        <v>452.46319260000001</v>
      </c>
      <c r="T1557" s="4">
        <v>2358981</v>
      </c>
      <c r="U1557" s="4">
        <v>7.2</v>
      </c>
      <c r="V1557" s="4">
        <v>7.1</v>
      </c>
      <c r="W1557" s="4">
        <v>0.50900000000000001</v>
      </c>
      <c r="X1557" s="4">
        <v>10.3</v>
      </c>
      <c r="Y1557" s="4"/>
    </row>
    <row r="1558" spans="1:25" x14ac:dyDescent="0.3">
      <c r="A1558" s="4" t="s">
        <v>123</v>
      </c>
      <c r="B1558" s="4">
        <v>2013</v>
      </c>
      <c r="C1558" s="4" t="s">
        <v>23</v>
      </c>
      <c r="D1558" s="4" t="str">
        <f>IF(Table1_2[[#This Row],[Life Span ]]&lt;65,"Low",IF(Table1_2[[#This Row],[Life Span ]]&lt;75,"Medium","High"))</f>
        <v>Low</v>
      </c>
      <c r="E1558" s="4">
        <v>64.7</v>
      </c>
      <c r="F1558" s="4">
        <v>23</v>
      </c>
      <c r="G1558" s="4">
        <f>AVERAGE(Table1_2[[#This Row],[Adult Mortality]],Table1_2[[#This Row],[infant deaths]])</f>
        <v>26</v>
      </c>
      <c r="H1558" s="4">
        <v>29</v>
      </c>
      <c r="I1558" s="4">
        <v>0.87</v>
      </c>
      <c r="J1558" s="4">
        <v>79.508824930000003</v>
      </c>
      <c r="K1558" s="3">
        <v>74</v>
      </c>
      <c r="L1558" s="4">
        <v>6</v>
      </c>
      <c r="M1558" s="4">
        <v>19.5</v>
      </c>
      <c r="N1558" s="4">
        <v>40</v>
      </c>
      <c r="O1558" s="4">
        <v>73</v>
      </c>
      <c r="P1558" s="4">
        <v>4.1500000000000004</v>
      </c>
      <c r="Q1558" s="4">
        <v>74</v>
      </c>
      <c r="R1558" s="4">
        <v>0.4</v>
      </c>
      <c r="S1558" s="4">
        <v>461.72372200000001</v>
      </c>
      <c r="T1558" s="4">
        <v>22961146</v>
      </c>
      <c r="U1558" s="4">
        <v>7.3</v>
      </c>
      <c r="V1558" s="4">
        <v>7.2</v>
      </c>
      <c r="W1558" s="4">
        <v>0.50800000000000001</v>
      </c>
      <c r="X1558" s="4">
        <v>10.3</v>
      </c>
      <c r="Y1558" s="4"/>
    </row>
    <row r="1559" spans="1:25" x14ac:dyDescent="0.3">
      <c r="A1559" s="4" t="s">
        <v>123</v>
      </c>
      <c r="B1559" s="4">
        <v>2012</v>
      </c>
      <c r="C1559" s="4" t="s">
        <v>23</v>
      </c>
      <c r="D1559" s="4" t="str">
        <f>IF(Table1_2[[#This Row],[Life Span ]]&lt;65,"Low",IF(Table1_2[[#This Row],[Life Span ]]&lt;75,"Medium","High"))</f>
        <v>Low</v>
      </c>
      <c r="E1559" s="4">
        <v>64.3</v>
      </c>
      <c r="F1559" s="4">
        <v>235</v>
      </c>
      <c r="G1559" s="4">
        <f>AVERAGE(Table1_2[[#This Row],[Adult Mortality]],Table1_2[[#This Row],[infant deaths]])</f>
        <v>132.5</v>
      </c>
      <c r="H1559" s="4">
        <v>30</v>
      </c>
      <c r="I1559" s="4">
        <v>0.87</v>
      </c>
      <c r="J1559" s="4">
        <v>59.979144609999999</v>
      </c>
      <c r="K1559" s="3">
        <v>7</v>
      </c>
      <c r="L1559" s="4">
        <v>2</v>
      </c>
      <c r="M1559" s="4">
        <v>19</v>
      </c>
      <c r="N1559" s="4">
        <v>42</v>
      </c>
      <c r="O1559" s="4">
        <v>71</v>
      </c>
      <c r="P1559" s="4">
        <v>3.46</v>
      </c>
      <c r="Q1559" s="4">
        <v>7</v>
      </c>
      <c r="R1559" s="4">
        <v>0.4</v>
      </c>
      <c r="S1559" s="4">
        <v>443.96109999999999</v>
      </c>
      <c r="T1559" s="4">
        <v>22346573</v>
      </c>
      <c r="U1559" s="4">
        <v>7.4</v>
      </c>
      <c r="V1559" s="4">
        <v>7.3</v>
      </c>
      <c r="W1559" s="4">
        <v>0.50600000000000001</v>
      </c>
      <c r="X1559" s="4">
        <v>10.199999999999999</v>
      </c>
      <c r="Y1559" s="4"/>
    </row>
    <row r="1560" spans="1:25" x14ac:dyDescent="0.3">
      <c r="A1560" s="4" t="s">
        <v>123</v>
      </c>
      <c r="B1560" s="4">
        <v>2011</v>
      </c>
      <c r="C1560" s="4" t="s">
        <v>23</v>
      </c>
      <c r="D1560" s="4" t="str">
        <f>IF(Table1_2[[#This Row],[Life Span ]]&lt;65,"Low",IF(Table1_2[[#This Row],[Life Span ]]&lt;75,"Medium","High"))</f>
        <v>Low</v>
      </c>
      <c r="E1560" s="4">
        <v>63.8</v>
      </c>
      <c r="F1560" s="4">
        <v>241</v>
      </c>
      <c r="G1560" s="4">
        <f>AVERAGE(Table1_2[[#This Row],[Adult Mortality]],Table1_2[[#This Row],[infant deaths]])</f>
        <v>136</v>
      </c>
      <c r="H1560" s="4">
        <v>31</v>
      </c>
      <c r="I1560" s="4">
        <v>0.97</v>
      </c>
      <c r="J1560" s="4">
        <v>78.799671959999998</v>
      </c>
      <c r="K1560" s="3">
        <v>73</v>
      </c>
      <c r="L1560" s="4">
        <v>0</v>
      </c>
      <c r="M1560" s="4">
        <v>18.5</v>
      </c>
      <c r="N1560" s="4">
        <v>43</v>
      </c>
      <c r="O1560" s="4">
        <v>73</v>
      </c>
      <c r="P1560" s="4">
        <v>4.24</v>
      </c>
      <c r="Q1560" s="4">
        <v>73</v>
      </c>
      <c r="R1560" s="4">
        <v>0.4</v>
      </c>
      <c r="S1560" s="4">
        <v>454.96346399999999</v>
      </c>
      <c r="T1560" s="4">
        <v>21743949</v>
      </c>
      <c r="U1560" s="4">
        <v>7.5</v>
      </c>
      <c r="V1560" s="4">
        <v>7.4</v>
      </c>
      <c r="W1560" s="4">
        <v>0.504</v>
      </c>
      <c r="X1560" s="4">
        <v>10.199999999999999</v>
      </c>
      <c r="Y1560" s="4"/>
    </row>
    <row r="1561" spans="1:25" x14ac:dyDescent="0.3">
      <c r="A1561" s="4" t="s">
        <v>123</v>
      </c>
      <c r="B1561" s="4">
        <v>2010</v>
      </c>
      <c r="C1561" s="4" t="s">
        <v>23</v>
      </c>
      <c r="D1561" s="4" t="str">
        <f>IF(Table1_2[[#This Row],[Life Span ]]&lt;65,"Low",IF(Table1_2[[#This Row],[Life Span ]]&lt;75,"Medium","High"))</f>
        <v>Low</v>
      </c>
      <c r="E1561" s="4">
        <v>63.3</v>
      </c>
      <c r="F1561" s="4">
        <v>248</v>
      </c>
      <c r="G1561" s="4">
        <f>AVERAGE(Table1_2[[#This Row],[Adult Mortality]],Table1_2[[#This Row],[infant deaths]])</f>
        <v>140</v>
      </c>
      <c r="H1561" s="4">
        <v>32</v>
      </c>
      <c r="I1561" s="4">
        <v>1.03</v>
      </c>
      <c r="J1561" s="4">
        <v>76.604421689999995</v>
      </c>
      <c r="K1561" s="3">
        <v>7</v>
      </c>
      <c r="L1561" s="4">
        <v>1</v>
      </c>
      <c r="M1561" s="4">
        <v>18</v>
      </c>
      <c r="N1561" s="4">
        <v>45</v>
      </c>
      <c r="O1561" s="4">
        <v>7</v>
      </c>
      <c r="P1561" s="4">
        <v>4.8600000000000003</v>
      </c>
      <c r="Q1561" s="4">
        <v>7</v>
      </c>
      <c r="R1561" s="4">
        <v>0.5</v>
      </c>
      <c r="S1561" s="4">
        <v>412.73934100000002</v>
      </c>
      <c r="T1561" s="4">
        <v>2115164</v>
      </c>
      <c r="U1561" s="4">
        <v>7.6</v>
      </c>
      <c r="V1561" s="4">
        <v>7.5</v>
      </c>
      <c r="W1561" s="4">
        <v>0.503</v>
      </c>
      <c r="X1561" s="4">
        <v>10.199999999999999</v>
      </c>
      <c r="Y1561" s="4"/>
    </row>
    <row r="1562" spans="1:25" x14ac:dyDescent="0.3">
      <c r="A1562" s="4" t="s">
        <v>123</v>
      </c>
      <c r="B1562" s="4">
        <v>2009</v>
      </c>
      <c r="C1562" s="4" t="s">
        <v>23</v>
      </c>
      <c r="D1562" s="4" t="str">
        <f>IF(Table1_2[[#This Row],[Life Span ]]&lt;65,"Low",IF(Table1_2[[#This Row],[Life Span ]]&lt;75,"Medium","High"))</f>
        <v>Low</v>
      </c>
      <c r="E1562" s="4">
        <v>62.8</v>
      </c>
      <c r="F1562" s="4">
        <v>254</v>
      </c>
      <c r="G1562" s="4">
        <f>AVERAGE(Table1_2[[#This Row],[Adult Mortality]],Table1_2[[#This Row],[infant deaths]])</f>
        <v>143.5</v>
      </c>
      <c r="H1562" s="4">
        <v>33</v>
      </c>
      <c r="I1562" s="4">
        <v>0.91</v>
      </c>
      <c r="J1562" s="4">
        <v>71.166012030000005</v>
      </c>
      <c r="K1562" s="3">
        <v>77</v>
      </c>
      <c r="L1562" s="4">
        <v>0</v>
      </c>
      <c r="M1562" s="4">
        <v>17.600000000000001</v>
      </c>
      <c r="N1562" s="4">
        <v>47</v>
      </c>
      <c r="O1562" s="4">
        <v>76</v>
      </c>
      <c r="P1562" s="4">
        <v>4.7</v>
      </c>
      <c r="Q1562" s="4">
        <v>77</v>
      </c>
      <c r="R1562" s="4">
        <v>0.5</v>
      </c>
      <c r="S1562" s="4">
        <v>415.68932260000003</v>
      </c>
      <c r="T1562" s="4">
        <v>2569121</v>
      </c>
      <c r="U1562" s="4">
        <v>7.7</v>
      </c>
      <c r="V1562" s="4">
        <v>7.6</v>
      </c>
      <c r="W1562" s="4">
        <v>0.5</v>
      </c>
      <c r="X1562" s="4">
        <v>9.6999999999999993</v>
      </c>
      <c r="Y1562" s="4"/>
    </row>
    <row r="1563" spans="1:25" x14ac:dyDescent="0.3">
      <c r="A1563" s="4" t="s">
        <v>123</v>
      </c>
      <c r="B1563" s="4">
        <v>2008</v>
      </c>
      <c r="C1563" s="4" t="s">
        <v>23</v>
      </c>
      <c r="D1563" s="4" t="str">
        <f>IF(Table1_2[[#This Row],[Life Span ]]&lt;65,"Low",IF(Table1_2[[#This Row],[Life Span ]]&lt;75,"Medium","High"))</f>
        <v>Low</v>
      </c>
      <c r="E1563" s="4">
        <v>62.3</v>
      </c>
      <c r="F1563" s="4">
        <v>259</v>
      </c>
      <c r="G1563" s="4">
        <f>AVERAGE(Table1_2[[#This Row],[Adult Mortality]],Table1_2[[#This Row],[infant deaths]])</f>
        <v>146.5</v>
      </c>
      <c r="H1563" s="4">
        <v>34</v>
      </c>
      <c r="I1563" s="4">
        <v>0.68</v>
      </c>
      <c r="J1563" s="4">
        <v>6.4487626149999997</v>
      </c>
      <c r="K1563" s="3">
        <v>77</v>
      </c>
      <c r="L1563" s="4">
        <v>3</v>
      </c>
      <c r="M1563" s="4">
        <v>17.100000000000001</v>
      </c>
      <c r="N1563" s="4">
        <v>49</v>
      </c>
      <c r="O1563" s="4">
        <v>77</v>
      </c>
      <c r="P1563" s="4">
        <v>4.5</v>
      </c>
      <c r="Q1563" s="4">
        <v>77</v>
      </c>
      <c r="R1563" s="4">
        <v>0.5</v>
      </c>
      <c r="S1563" s="4">
        <v>47.733254000000002</v>
      </c>
      <c r="T1563" s="4">
        <v>19996469</v>
      </c>
      <c r="U1563" s="4">
        <v>7.8</v>
      </c>
      <c r="V1563" s="4">
        <v>7.7</v>
      </c>
      <c r="W1563" s="4">
        <v>0.49099999999999999</v>
      </c>
      <c r="X1563" s="4">
        <v>9.4</v>
      </c>
      <c r="Y1563" s="4"/>
    </row>
    <row r="1564" spans="1:25" x14ac:dyDescent="0.3">
      <c r="A1564" s="4" t="s">
        <v>123</v>
      </c>
      <c r="B1564" s="4">
        <v>2007</v>
      </c>
      <c r="C1564" s="4" t="s">
        <v>23</v>
      </c>
      <c r="D1564" s="4" t="str">
        <f>IF(Table1_2[[#This Row],[Life Span ]]&lt;65,"Low",IF(Table1_2[[#This Row],[Life Span ]]&lt;75,"Medium","High"))</f>
        <v>Low</v>
      </c>
      <c r="E1564" s="4">
        <v>61.9</v>
      </c>
      <c r="F1564" s="4">
        <v>261</v>
      </c>
      <c r="G1564" s="4">
        <f>AVERAGE(Table1_2[[#This Row],[Adult Mortality]],Table1_2[[#This Row],[infant deaths]])</f>
        <v>148</v>
      </c>
      <c r="H1564" s="4">
        <v>35</v>
      </c>
      <c r="I1564" s="4">
        <v>0.71</v>
      </c>
      <c r="J1564" s="4">
        <v>55.430344550000001</v>
      </c>
      <c r="K1564" s="3">
        <v>84</v>
      </c>
      <c r="L1564" s="4">
        <v>0</v>
      </c>
      <c r="M1564" s="4">
        <v>16.7</v>
      </c>
      <c r="N1564" s="4">
        <v>51</v>
      </c>
      <c r="O1564" s="4">
        <v>83</v>
      </c>
      <c r="P1564" s="4">
        <v>4.9800000000000004</v>
      </c>
      <c r="Q1564" s="4">
        <v>84</v>
      </c>
      <c r="R1564" s="4">
        <v>0.6</v>
      </c>
      <c r="S1564" s="4">
        <v>377.84829280000002</v>
      </c>
      <c r="T1564" s="4">
        <v>19433523</v>
      </c>
      <c r="U1564" s="4">
        <v>7.9</v>
      </c>
      <c r="V1564" s="4">
        <v>7.8</v>
      </c>
      <c r="W1564" s="4">
        <v>0.48299999999999998</v>
      </c>
      <c r="X1564" s="4">
        <v>9.1</v>
      </c>
      <c r="Y1564" s="4"/>
    </row>
    <row r="1565" spans="1:25" x14ac:dyDescent="0.3">
      <c r="A1565" s="4" t="s">
        <v>123</v>
      </c>
      <c r="B1565" s="4">
        <v>2006</v>
      </c>
      <c r="C1565" s="4" t="s">
        <v>23</v>
      </c>
      <c r="D1565" s="4" t="str">
        <f>IF(Table1_2[[#This Row],[Life Span ]]&lt;65,"Low",IF(Table1_2[[#This Row],[Life Span ]]&lt;75,"Medium","High"))</f>
        <v>Low</v>
      </c>
      <c r="E1565" s="4">
        <v>61.4</v>
      </c>
      <c r="F1565" s="4">
        <v>263</v>
      </c>
      <c r="G1565" s="4">
        <f>AVERAGE(Table1_2[[#This Row],[Adult Mortality]],Table1_2[[#This Row],[infant deaths]])</f>
        <v>149.5</v>
      </c>
      <c r="H1565" s="4">
        <v>36</v>
      </c>
      <c r="I1565" s="4">
        <v>0.68</v>
      </c>
      <c r="J1565" s="4">
        <v>38.418703749999999</v>
      </c>
      <c r="K1565" s="3">
        <v>82</v>
      </c>
      <c r="L1565" s="4">
        <v>2</v>
      </c>
      <c r="M1565" s="4">
        <v>16.3</v>
      </c>
      <c r="N1565" s="4">
        <v>54</v>
      </c>
      <c r="O1565" s="4">
        <v>83</v>
      </c>
      <c r="P1565" s="4">
        <v>5.1100000000000003</v>
      </c>
      <c r="Q1565" s="4">
        <v>85</v>
      </c>
      <c r="R1565" s="4">
        <v>0.6</v>
      </c>
      <c r="S1565" s="4">
        <v>292.157443</v>
      </c>
      <c r="T1565" s="4">
        <v>1888268</v>
      </c>
      <c r="U1565" s="4">
        <v>8</v>
      </c>
      <c r="V1565" s="4">
        <v>7.9</v>
      </c>
      <c r="W1565" s="4">
        <v>0.47799999999999998</v>
      </c>
      <c r="X1565" s="4">
        <v>9</v>
      </c>
      <c r="Y1565" s="4"/>
    </row>
    <row r="1566" spans="1:25" x14ac:dyDescent="0.3">
      <c r="A1566" s="4" t="s">
        <v>123</v>
      </c>
      <c r="B1566" s="4">
        <v>2005</v>
      </c>
      <c r="C1566" s="4" t="s">
        <v>23</v>
      </c>
      <c r="D1566" s="4" t="str">
        <f>IF(Table1_2[[#This Row],[Life Span ]]&lt;65,"Low",IF(Table1_2[[#This Row],[Life Span ]]&lt;75,"Medium","High"))</f>
        <v>Medium</v>
      </c>
      <c r="E1566" s="4">
        <v>69</v>
      </c>
      <c r="F1566" s="4">
        <v>265</v>
      </c>
      <c r="G1566" s="4">
        <f>AVERAGE(Table1_2[[#This Row],[Adult Mortality]],Table1_2[[#This Row],[infant deaths]])</f>
        <v>151</v>
      </c>
      <c r="H1566" s="4">
        <v>37</v>
      </c>
      <c r="I1566" s="4">
        <v>0.72</v>
      </c>
      <c r="J1566" s="4">
        <v>33.747861980000003</v>
      </c>
      <c r="K1566" s="3">
        <v>81</v>
      </c>
      <c r="L1566" s="4">
        <v>0</v>
      </c>
      <c r="M1566" s="4">
        <v>15.8</v>
      </c>
      <c r="N1566" s="4">
        <v>56</v>
      </c>
      <c r="O1566" s="4">
        <v>8</v>
      </c>
      <c r="P1566" s="4">
        <v>5.3</v>
      </c>
      <c r="Q1566" s="4">
        <v>85</v>
      </c>
      <c r="R1566" s="4">
        <v>0.6</v>
      </c>
      <c r="S1566" s="4">
        <v>274.81972300000001</v>
      </c>
      <c r="T1566" s="4">
        <v>18336724</v>
      </c>
      <c r="U1566" s="4">
        <v>8.1</v>
      </c>
      <c r="V1566" s="4">
        <v>8</v>
      </c>
      <c r="W1566" s="4">
        <v>0.47299999999999998</v>
      </c>
      <c r="X1566" s="4">
        <v>8.9</v>
      </c>
      <c r="Y1566" s="4"/>
    </row>
    <row r="1567" spans="1:25" x14ac:dyDescent="0.3">
      <c r="A1567" s="4" t="s">
        <v>123</v>
      </c>
      <c r="B1567" s="4">
        <v>2004</v>
      </c>
      <c r="C1567" s="4" t="s">
        <v>23</v>
      </c>
      <c r="D1567" s="4" t="str">
        <f>IF(Table1_2[[#This Row],[Life Span ]]&lt;65,"Low",IF(Table1_2[[#This Row],[Life Span ]]&lt;75,"Medium","High"))</f>
        <v>Low</v>
      </c>
      <c r="E1567" s="4">
        <v>64</v>
      </c>
      <c r="F1567" s="4">
        <v>267</v>
      </c>
      <c r="G1567" s="4">
        <f>AVERAGE(Table1_2[[#This Row],[Adult Mortality]],Table1_2[[#This Row],[infant deaths]])</f>
        <v>152.5</v>
      </c>
      <c r="H1567" s="4">
        <v>38</v>
      </c>
      <c r="I1567" s="4">
        <v>0.81</v>
      </c>
      <c r="J1567" s="4">
        <v>23.727963280000001</v>
      </c>
      <c r="K1567" s="3">
        <v>71</v>
      </c>
      <c r="L1567" s="4">
        <v>35558</v>
      </c>
      <c r="M1567" s="4">
        <v>15.4</v>
      </c>
      <c r="N1567" s="4">
        <v>58</v>
      </c>
      <c r="O1567" s="4">
        <v>74</v>
      </c>
      <c r="P1567" s="4">
        <v>4.8899999999999997</v>
      </c>
      <c r="Q1567" s="4">
        <v>78</v>
      </c>
      <c r="R1567" s="4">
        <v>0.6</v>
      </c>
      <c r="S1567" s="4">
        <v>245.12358760000001</v>
      </c>
      <c r="T1567" s="4">
        <v>1782997</v>
      </c>
      <c r="U1567" s="4">
        <v>8.1999999999999993</v>
      </c>
      <c r="V1567" s="4">
        <v>8.1</v>
      </c>
      <c r="W1567" s="4">
        <v>0.46600000000000003</v>
      </c>
      <c r="X1567" s="4">
        <v>8.6999999999999993</v>
      </c>
      <c r="Y1567" s="4"/>
    </row>
    <row r="1568" spans="1:25" x14ac:dyDescent="0.3">
      <c r="A1568" s="4" t="s">
        <v>123</v>
      </c>
      <c r="B1568" s="4">
        <v>2003</v>
      </c>
      <c r="C1568" s="4" t="s">
        <v>23</v>
      </c>
      <c r="D1568" s="4" t="str">
        <f>IF(Table1_2[[#This Row],[Life Span ]]&lt;65,"Low",IF(Table1_2[[#This Row],[Life Span ]]&lt;75,"Medium","High"))</f>
        <v>Low</v>
      </c>
      <c r="E1568" s="4">
        <v>59.9</v>
      </c>
      <c r="F1568" s="4">
        <v>268</v>
      </c>
      <c r="G1568" s="4">
        <f>AVERAGE(Table1_2[[#This Row],[Adult Mortality]],Table1_2[[#This Row],[infant deaths]])</f>
        <v>154</v>
      </c>
      <c r="H1568" s="4">
        <v>40</v>
      </c>
      <c r="I1568" s="4">
        <v>0.93</v>
      </c>
      <c r="J1568" s="4">
        <v>37.128947869999998</v>
      </c>
      <c r="K1568" s="3">
        <v>61</v>
      </c>
      <c r="L1568" s="4">
        <v>62233</v>
      </c>
      <c r="M1568" s="4">
        <v>15</v>
      </c>
      <c r="N1568" s="4">
        <v>60</v>
      </c>
      <c r="O1568" s="4">
        <v>65</v>
      </c>
      <c r="P1568" s="4">
        <v>4.8099999999999996</v>
      </c>
      <c r="Q1568" s="4">
        <v>66</v>
      </c>
      <c r="R1568" s="4">
        <v>0.7</v>
      </c>
      <c r="S1568" s="4">
        <v>316.79989649999999</v>
      </c>
      <c r="T1568" s="4">
        <v>17279141</v>
      </c>
      <c r="U1568" s="4">
        <v>8.3000000000000007</v>
      </c>
      <c r="V1568" s="4">
        <v>8.3000000000000007</v>
      </c>
      <c r="W1568" s="4">
        <v>0.45700000000000002</v>
      </c>
      <c r="X1568" s="4">
        <v>8.5</v>
      </c>
      <c r="Y1568" s="4"/>
    </row>
    <row r="1569" spans="1:25" x14ac:dyDescent="0.3">
      <c r="A1569" s="4" t="s">
        <v>123</v>
      </c>
      <c r="B1569" s="4">
        <v>2002</v>
      </c>
      <c r="C1569" s="4" t="s">
        <v>23</v>
      </c>
      <c r="D1569" s="4" t="str">
        <f>IF(Table1_2[[#This Row],[Life Span ]]&lt;65,"Low",IF(Table1_2[[#This Row],[Life Span ]]&lt;75,"Medium","High"))</f>
        <v>Low</v>
      </c>
      <c r="E1569" s="4">
        <v>59.3</v>
      </c>
      <c r="F1569" s="4">
        <v>271</v>
      </c>
      <c r="G1569" s="4">
        <f>AVERAGE(Table1_2[[#This Row],[Adult Mortality]],Table1_2[[#This Row],[infant deaths]])</f>
        <v>156</v>
      </c>
      <c r="H1569" s="4">
        <v>41</v>
      </c>
      <c r="I1569" s="4">
        <v>0.9</v>
      </c>
      <c r="J1569" s="4">
        <v>47.526213800000001</v>
      </c>
      <c r="K1569" s="3">
        <v>51</v>
      </c>
      <c r="L1569" s="4">
        <v>10795</v>
      </c>
      <c r="M1569" s="4">
        <v>14.7</v>
      </c>
      <c r="N1569" s="4">
        <v>63</v>
      </c>
      <c r="O1569" s="4">
        <v>61</v>
      </c>
      <c r="P1569" s="4">
        <v>5.29</v>
      </c>
      <c r="Q1569" s="4">
        <v>62</v>
      </c>
      <c r="R1569" s="4">
        <v>0.7</v>
      </c>
      <c r="S1569" s="4">
        <v>262.28594809999998</v>
      </c>
      <c r="T1569" s="4">
        <v>16765117</v>
      </c>
      <c r="U1569" s="4">
        <v>8.5</v>
      </c>
      <c r="V1569" s="4">
        <v>8.4</v>
      </c>
      <c r="W1569" s="4">
        <v>0.46200000000000002</v>
      </c>
      <c r="X1569" s="4">
        <v>8.3000000000000007</v>
      </c>
      <c r="Y1569" s="4"/>
    </row>
    <row r="1570" spans="1:25" x14ac:dyDescent="0.3">
      <c r="A1570" s="4" t="s">
        <v>123</v>
      </c>
      <c r="B1570" s="4">
        <v>2001</v>
      </c>
      <c r="C1570" s="4" t="s">
        <v>23</v>
      </c>
      <c r="D1570" s="4" t="str">
        <f>IF(Table1_2[[#This Row],[Life Span ]]&lt;65,"Low",IF(Table1_2[[#This Row],[Life Span ]]&lt;75,"Medium","High"))</f>
        <v>Low</v>
      </c>
      <c r="E1570" s="4">
        <v>58.7</v>
      </c>
      <c r="F1570" s="4">
        <v>276</v>
      </c>
      <c r="G1570" s="4">
        <f>AVERAGE(Table1_2[[#This Row],[Adult Mortality]],Table1_2[[#This Row],[infant deaths]])</f>
        <v>159</v>
      </c>
      <c r="H1570" s="4">
        <v>42</v>
      </c>
      <c r="I1570" s="4">
        <v>1.05</v>
      </c>
      <c r="J1570" s="4">
        <v>42.563315850000002</v>
      </c>
      <c r="K1570" s="3">
        <v>51</v>
      </c>
      <c r="L1570" s="4">
        <v>9357</v>
      </c>
      <c r="M1570" s="4">
        <v>14.3</v>
      </c>
      <c r="N1570" s="4">
        <v>65</v>
      </c>
      <c r="O1570" s="4">
        <v>6</v>
      </c>
      <c r="P1570" s="4">
        <v>5.17</v>
      </c>
      <c r="Q1570" s="4">
        <v>6</v>
      </c>
      <c r="R1570" s="4">
        <v>0.7</v>
      </c>
      <c r="S1570" s="4">
        <v>278.55573199999998</v>
      </c>
      <c r="T1570" s="4">
        <v>1626932</v>
      </c>
      <c r="U1570" s="4">
        <v>8.6</v>
      </c>
      <c r="V1570" s="4">
        <v>8.5</v>
      </c>
      <c r="W1570" s="4">
        <v>0.45600000000000002</v>
      </c>
      <c r="X1570" s="4">
        <v>8.1999999999999993</v>
      </c>
      <c r="Y1570" s="4"/>
    </row>
    <row r="1571" spans="1:25" x14ac:dyDescent="0.3">
      <c r="A1571" s="4" t="s">
        <v>123</v>
      </c>
      <c r="B1571" s="4">
        <v>2000</v>
      </c>
      <c r="C1571" s="4" t="s">
        <v>23</v>
      </c>
      <c r="D1571" s="4" t="str">
        <f>IF(Table1_2[[#This Row],[Life Span ]]&lt;65,"Low",IF(Table1_2[[#This Row],[Life Span ]]&lt;75,"Medium","High"))</f>
        <v>Low</v>
      </c>
      <c r="E1571" s="4">
        <v>57.9</v>
      </c>
      <c r="F1571" s="4">
        <v>283</v>
      </c>
      <c r="G1571" s="4">
        <f>AVERAGE(Table1_2[[#This Row],[Adult Mortality]],Table1_2[[#This Row],[infant deaths]])</f>
        <v>163.5</v>
      </c>
      <c r="H1571" s="4">
        <v>44</v>
      </c>
      <c r="I1571" s="4">
        <v>1.1599999999999999</v>
      </c>
      <c r="J1571" s="4">
        <v>35.661250559999999</v>
      </c>
      <c r="K1571" s="3">
        <v>51</v>
      </c>
      <c r="L1571" s="4">
        <v>35256</v>
      </c>
      <c r="M1571" s="4">
        <v>13.9</v>
      </c>
      <c r="N1571" s="4">
        <v>68</v>
      </c>
      <c r="O1571" s="4">
        <v>58</v>
      </c>
      <c r="P1571" s="4">
        <v>5.8</v>
      </c>
      <c r="Q1571" s="4">
        <v>57</v>
      </c>
      <c r="R1571" s="4">
        <v>0.6</v>
      </c>
      <c r="S1571" s="4">
        <v>245.93965900000001</v>
      </c>
      <c r="T1571" s="4">
        <v>1576686</v>
      </c>
      <c r="U1571" s="4">
        <v>8.6999999999999993</v>
      </c>
      <c r="V1571" s="4">
        <v>8.6</v>
      </c>
      <c r="W1571" s="4">
        <v>0</v>
      </c>
      <c r="X1571" s="4">
        <v>8</v>
      </c>
      <c r="Y1571" s="4"/>
    </row>
    <row r="1572" spans="1:25" x14ac:dyDescent="0.3">
      <c r="A1572" s="4" t="s">
        <v>124</v>
      </c>
      <c r="B1572" s="4">
        <v>2015</v>
      </c>
      <c r="C1572" s="4" t="s">
        <v>23</v>
      </c>
      <c r="D1572" s="4" t="str">
        <f>IF(Table1_2[[#This Row],[Life Span ]]&lt;65,"Low",IF(Table1_2[[#This Row],[Life Span ]]&lt;75,"Medium","High"))</f>
        <v>Low</v>
      </c>
      <c r="E1572" s="4">
        <v>58.3</v>
      </c>
      <c r="F1572" s="4">
        <v>365</v>
      </c>
      <c r="G1572" s="4">
        <f>AVERAGE(Table1_2[[#This Row],[Adult Mortality]],Table1_2[[#This Row],[infant deaths]])</f>
        <v>195.5</v>
      </c>
      <c r="H1572" s="4">
        <v>26</v>
      </c>
      <c r="I1572" s="4">
        <v>0.01</v>
      </c>
      <c r="J1572" s="4">
        <v>0</v>
      </c>
      <c r="K1572" s="3">
        <v>88</v>
      </c>
      <c r="L1572" s="4">
        <v>0</v>
      </c>
      <c r="M1572" s="4">
        <v>19.600000000000001</v>
      </c>
      <c r="N1572" s="4">
        <v>38</v>
      </c>
      <c r="O1572" s="4">
        <v>88</v>
      </c>
      <c r="P1572" s="4">
        <v>5.8</v>
      </c>
      <c r="Q1572" s="4">
        <v>88</v>
      </c>
      <c r="R1572" s="4">
        <v>4.8</v>
      </c>
      <c r="S1572" s="4">
        <v>362.65754440000001</v>
      </c>
      <c r="T1572" s="4">
        <v>1757367</v>
      </c>
      <c r="U1572" s="4">
        <v>6.4</v>
      </c>
      <c r="V1572" s="4">
        <v>6.2</v>
      </c>
      <c r="W1572" s="4">
        <v>0.47299999999999998</v>
      </c>
      <c r="X1572" s="4">
        <v>10.8</v>
      </c>
      <c r="Y1572" s="4"/>
    </row>
    <row r="1573" spans="1:25" x14ac:dyDescent="0.3">
      <c r="A1573" s="4" t="s">
        <v>124</v>
      </c>
      <c r="B1573" s="4">
        <v>2014</v>
      </c>
      <c r="C1573" s="4" t="s">
        <v>23</v>
      </c>
      <c r="D1573" s="4" t="str">
        <f>IF(Table1_2[[#This Row],[Life Span ]]&lt;65,"Low",IF(Table1_2[[#This Row],[Life Span ]]&lt;75,"Medium","High"))</f>
        <v>Low</v>
      </c>
      <c r="E1573" s="4">
        <v>57.6</v>
      </c>
      <c r="F1573" s="4">
        <v>377</v>
      </c>
      <c r="G1573" s="4">
        <f>AVERAGE(Table1_2[[#This Row],[Adult Mortality]],Table1_2[[#This Row],[infant deaths]])</f>
        <v>202</v>
      </c>
      <c r="H1573" s="4">
        <v>27</v>
      </c>
      <c r="I1573" s="4">
        <v>0.01</v>
      </c>
      <c r="J1573" s="4">
        <v>59.487448929999999</v>
      </c>
      <c r="K1573" s="3">
        <v>91</v>
      </c>
      <c r="L1573" s="4">
        <v>3</v>
      </c>
      <c r="M1573" s="4">
        <v>19.2</v>
      </c>
      <c r="N1573" s="4">
        <v>40</v>
      </c>
      <c r="O1573" s="4">
        <v>87</v>
      </c>
      <c r="P1573" s="4">
        <v>11.38</v>
      </c>
      <c r="Q1573" s="4">
        <v>91</v>
      </c>
      <c r="R1573" s="4">
        <v>5.0999999999999996</v>
      </c>
      <c r="S1573" s="4">
        <v>354.72539610000001</v>
      </c>
      <c r="T1573" s="4">
        <v>1768838</v>
      </c>
      <c r="U1573" s="4">
        <v>6.5</v>
      </c>
      <c r="V1573" s="4">
        <v>6.3</v>
      </c>
      <c r="W1573" s="4">
        <v>0.46600000000000003</v>
      </c>
      <c r="X1573" s="4">
        <v>10.7</v>
      </c>
      <c r="Y1573" s="4"/>
    </row>
    <row r="1574" spans="1:25" x14ac:dyDescent="0.3">
      <c r="A1574" s="4" t="s">
        <v>124</v>
      </c>
      <c r="B1574" s="4">
        <v>2013</v>
      </c>
      <c r="C1574" s="4" t="s">
        <v>23</v>
      </c>
      <c r="D1574" s="4" t="str">
        <f>IF(Table1_2[[#This Row],[Life Span ]]&lt;65,"Low",IF(Table1_2[[#This Row],[Life Span ]]&lt;75,"Medium","High"))</f>
        <v>Low</v>
      </c>
      <c r="E1574" s="4">
        <v>56.7</v>
      </c>
      <c r="F1574" s="4">
        <v>394</v>
      </c>
      <c r="G1574" s="4">
        <f>AVERAGE(Table1_2[[#This Row],[Adult Mortality]],Table1_2[[#This Row],[infant deaths]])</f>
        <v>211.5</v>
      </c>
      <c r="H1574" s="4">
        <v>29</v>
      </c>
      <c r="I1574" s="4">
        <v>0.01</v>
      </c>
      <c r="J1574" s="4">
        <v>55.831076250000002</v>
      </c>
      <c r="K1574" s="3">
        <v>89</v>
      </c>
      <c r="L1574" s="4">
        <v>1</v>
      </c>
      <c r="M1574" s="4">
        <v>18.8</v>
      </c>
      <c r="N1574" s="4">
        <v>42</v>
      </c>
      <c r="O1574" s="4">
        <v>89</v>
      </c>
      <c r="P1574" s="4">
        <v>1.96</v>
      </c>
      <c r="Q1574" s="4">
        <v>89</v>
      </c>
      <c r="R1574" s="4">
        <v>6.3</v>
      </c>
      <c r="S1574" s="4">
        <v>332.92233900000002</v>
      </c>
      <c r="T1574" s="4">
        <v>16577147</v>
      </c>
      <c r="U1574" s="4">
        <v>6.5</v>
      </c>
      <c r="V1574" s="4">
        <v>6.4</v>
      </c>
      <c r="W1574" s="4">
        <v>0.45900000000000002</v>
      </c>
      <c r="X1574" s="4">
        <v>10.7</v>
      </c>
      <c r="Y1574" s="4"/>
    </row>
    <row r="1575" spans="1:25" x14ac:dyDescent="0.3">
      <c r="A1575" s="4" t="s">
        <v>124</v>
      </c>
      <c r="B1575" s="4">
        <v>2012</v>
      </c>
      <c r="C1575" s="4" t="s">
        <v>23</v>
      </c>
      <c r="D1575" s="4" t="str">
        <f>IF(Table1_2[[#This Row],[Life Span ]]&lt;65,"Low",IF(Table1_2[[#This Row],[Life Span ]]&lt;75,"Medium","High"))</f>
        <v>Low</v>
      </c>
      <c r="E1575" s="4">
        <v>55.3</v>
      </c>
      <c r="F1575" s="4">
        <v>42</v>
      </c>
      <c r="G1575" s="4">
        <f>AVERAGE(Table1_2[[#This Row],[Adult Mortality]],Table1_2[[#This Row],[infant deaths]])</f>
        <v>36.5</v>
      </c>
      <c r="H1575" s="4">
        <v>31</v>
      </c>
      <c r="I1575" s="4">
        <v>0.01</v>
      </c>
      <c r="J1575" s="4">
        <v>82.768659220000004</v>
      </c>
      <c r="K1575" s="3">
        <v>96</v>
      </c>
      <c r="L1575" s="4">
        <v>11</v>
      </c>
      <c r="M1575" s="4">
        <v>18.399999999999999</v>
      </c>
      <c r="N1575" s="4">
        <v>46</v>
      </c>
      <c r="O1575" s="4">
        <v>95</v>
      </c>
      <c r="P1575" s="4">
        <v>12.6</v>
      </c>
      <c r="Q1575" s="4">
        <v>96</v>
      </c>
      <c r="R1575" s="4">
        <v>8.3000000000000007</v>
      </c>
      <c r="S1575" s="4">
        <v>374.51882000000001</v>
      </c>
      <c r="T1575" s="4">
        <v>169735</v>
      </c>
      <c r="U1575" s="4">
        <v>6.6</v>
      </c>
      <c r="V1575" s="4">
        <v>6.5</v>
      </c>
      <c r="W1575" s="4">
        <v>0.45400000000000001</v>
      </c>
      <c r="X1575" s="4">
        <v>10.7</v>
      </c>
      <c r="Y1575" s="4"/>
    </row>
    <row r="1576" spans="1:25" x14ac:dyDescent="0.3">
      <c r="A1576" s="4" t="s">
        <v>124</v>
      </c>
      <c r="B1576" s="4">
        <v>2011</v>
      </c>
      <c r="C1576" s="4" t="s">
        <v>23</v>
      </c>
      <c r="D1576" s="4" t="str">
        <f>IF(Table1_2[[#This Row],[Life Span ]]&lt;65,"Low",IF(Table1_2[[#This Row],[Life Span ]]&lt;75,"Medium","High"))</f>
        <v>Low</v>
      </c>
      <c r="E1576" s="4">
        <v>54.1</v>
      </c>
      <c r="F1576" s="4">
        <v>441</v>
      </c>
      <c r="G1576" s="4">
        <f>AVERAGE(Table1_2[[#This Row],[Adult Mortality]],Table1_2[[#This Row],[infant deaths]])</f>
        <v>236.5</v>
      </c>
      <c r="H1576" s="4">
        <v>32</v>
      </c>
      <c r="I1576" s="4">
        <v>1.23</v>
      </c>
      <c r="J1576" s="4">
        <v>13.77617463</v>
      </c>
      <c r="K1576" s="3">
        <v>97</v>
      </c>
      <c r="L1576" s="4">
        <v>26</v>
      </c>
      <c r="M1576" s="4">
        <v>18</v>
      </c>
      <c r="N1576" s="4">
        <v>50</v>
      </c>
      <c r="O1576" s="4">
        <v>97</v>
      </c>
      <c r="P1576" s="4">
        <v>11.67</v>
      </c>
      <c r="Q1576" s="4">
        <v>97</v>
      </c>
      <c r="R1576" s="4">
        <v>11.2</v>
      </c>
      <c r="S1576" s="4">
        <v>512.125451</v>
      </c>
      <c r="T1576" s="4">
        <v>15627618</v>
      </c>
      <c r="U1576" s="4">
        <v>6.7</v>
      </c>
      <c r="V1576" s="4">
        <v>6.6</v>
      </c>
      <c r="W1576" s="4">
        <v>0.44400000000000001</v>
      </c>
      <c r="X1576" s="4">
        <v>10.6</v>
      </c>
      <c r="Y1576" s="4"/>
    </row>
    <row r="1577" spans="1:25" x14ac:dyDescent="0.3">
      <c r="A1577" s="4" t="s">
        <v>124</v>
      </c>
      <c r="B1577" s="4">
        <v>2010</v>
      </c>
      <c r="C1577" s="4" t="s">
        <v>23</v>
      </c>
      <c r="D1577" s="4" t="str">
        <f>IF(Table1_2[[#This Row],[Life Span ]]&lt;65,"Low",IF(Table1_2[[#This Row],[Life Span ]]&lt;75,"Medium","High"))</f>
        <v>Low</v>
      </c>
      <c r="E1577" s="4">
        <v>52.9</v>
      </c>
      <c r="F1577" s="4">
        <v>462</v>
      </c>
      <c r="G1577" s="4">
        <f>AVERAGE(Table1_2[[#This Row],[Adult Mortality]],Table1_2[[#This Row],[infant deaths]])</f>
        <v>248.5</v>
      </c>
      <c r="H1577" s="4">
        <v>35</v>
      </c>
      <c r="I1577" s="4">
        <v>1.08</v>
      </c>
      <c r="J1577" s="4">
        <v>9.7280052969999993</v>
      </c>
      <c r="K1577" s="3">
        <v>93</v>
      </c>
      <c r="L1577" s="4">
        <v>118712</v>
      </c>
      <c r="M1577" s="4">
        <v>17.600000000000001</v>
      </c>
      <c r="N1577" s="4">
        <v>54</v>
      </c>
      <c r="O1577" s="4">
        <v>86</v>
      </c>
      <c r="P1577" s="4">
        <v>1.5</v>
      </c>
      <c r="Q1577" s="4">
        <v>93</v>
      </c>
      <c r="R1577" s="4">
        <v>13.7</v>
      </c>
      <c r="S1577" s="4">
        <v>458.86817439999999</v>
      </c>
      <c r="T1577" s="4">
        <v>1516795</v>
      </c>
      <c r="U1577" s="4">
        <v>6.8</v>
      </c>
      <c r="V1577" s="4">
        <v>6.7</v>
      </c>
      <c r="W1577" s="4">
        <v>0.43</v>
      </c>
      <c r="X1577" s="4">
        <v>10.199999999999999</v>
      </c>
      <c r="Y1577" s="4"/>
    </row>
    <row r="1578" spans="1:25" x14ac:dyDescent="0.3">
      <c r="A1578" s="4" t="s">
        <v>124</v>
      </c>
      <c r="B1578" s="4">
        <v>2009</v>
      </c>
      <c r="C1578" s="4" t="s">
        <v>23</v>
      </c>
      <c r="D1578" s="4" t="str">
        <f>IF(Table1_2[[#This Row],[Life Span ]]&lt;65,"Low",IF(Table1_2[[#This Row],[Life Span ]]&lt;75,"Medium","High"))</f>
        <v>Low</v>
      </c>
      <c r="E1578" s="4">
        <v>51.5</v>
      </c>
      <c r="F1578" s="4">
        <v>491</v>
      </c>
      <c r="G1578" s="4">
        <f>AVERAGE(Table1_2[[#This Row],[Adult Mortality]],Table1_2[[#This Row],[infant deaths]])</f>
        <v>263.5</v>
      </c>
      <c r="H1578" s="4">
        <v>36</v>
      </c>
      <c r="I1578" s="4">
        <v>1.1599999999999999</v>
      </c>
      <c r="J1578" s="4">
        <v>7.9150712480000003</v>
      </c>
      <c r="K1578" s="3">
        <v>93</v>
      </c>
      <c r="L1578" s="4">
        <v>21</v>
      </c>
      <c r="M1578" s="4">
        <v>17.3</v>
      </c>
      <c r="N1578" s="4">
        <v>56</v>
      </c>
      <c r="O1578" s="4">
        <v>93</v>
      </c>
      <c r="P1578" s="4">
        <v>1.18</v>
      </c>
      <c r="Q1578" s="4">
        <v>93</v>
      </c>
      <c r="R1578" s="4">
        <v>14.9</v>
      </c>
      <c r="S1578" s="4">
        <v>42.737965699999997</v>
      </c>
      <c r="T1578" s="4">
        <v>1471462</v>
      </c>
      <c r="U1578" s="4">
        <v>6.9</v>
      </c>
      <c r="V1578" s="4">
        <v>6.8</v>
      </c>
      <c r="W1578" s="4">
        <v>0.41499999999999998</v>
      </c>
      <c r="X1578" s="4">
        <v>9.9</v>
      </c>
      <c r="Y1578" s="4"/>
    </row>
    <row r="1579" spans="1:25" x14ac:dyDescent="0.3">
      <c r="A1579" s="4" t="s">
        <v>124</v>
      </c>
      <c r="B1579" s="4">
        <v>2008</v>
      </c>
      <c r="C1579" s="4" t="s">
        <v>23</v>
      </c>
      <c r="D1579" s="4" t="str">
        <f>IF(Table1_2[[#This Row],[Life Span ]]&lt;65,"Low",IF(Table1_2[[#This Row],[Life Span ]]&lt;75,"Medium","High"))</f>
        <v>Low</v>
      </c>
      <c r="E1579" s="4">
        <v>50</v>
      </c>
      <c r="F1579" s="4">
        <v>525</v>
      </c>
      <c r="G1579" s="4">
        <f>AVERAGE(Table1_2[[#This Row],[Adult Mortality]],Table1_2[[#This Row],[infant deaths]])</f>
        <v>280.5</v>
      </c>
      <c r="H1579" s="4">
        <v>36</v>
      </c>
      <c r="I1579" s="4">
        <v>1.27</v>
      </c>
      <c r="J1579" s="4">
        <v>74.344829989999994</v>
      </c>
      <c r="K1579" s="3">
        <v>91</v>
      </c>
      <c r="L1579" s="4">
        <v>20</v>
      </c>
      <c r="M1579" s="4">
        <v>16.899999999999999</v>
      </c>
      <c r="N1579" s="4">
        <v>58</v>
      </c>
      <c r="O1579" s="4">
        <v>92</v>
      </c>
      <c r="P1579" s="4">
        <v>1.7</v>
      </c>
      <c r="Q1579" s="4">
        <v>91</v>
      </c>
      <c r="R1579" s="4">
        <v>16.899999999999999</v>
      </c>
      <c r="S1579" s="4">
        <v>372.84267799999998</v>
      </c>
      <c r="T1579" s="4">
        <v>14271234</v>
      </c>
      <c r="U1579" s="4">
        <v>7</v>
      </c>
      <c r="V1579" s="4">
        <v>6.9</v>
      </c>
      <c r="W1579" s="4">
        <v>0.4</v>
      </c>
      <c r="X1579" s="4">
        <v>9.6</v>
      </c>
      <c r="Y1579" s="4"/>
    </row>
    <row r="1580" spans="1:25" x14ac:dyDescent="0.3">
      <c r="A1580" s="4" t="s">
        <v>124</v>
      </c>
      <c r="B1580" s="4">
        <v>2007</v>
      </c>
      <c r="C1580" s="4" t="s">
        <v>23</v>
      </c>
      <c r="D1580" s="4" t="str">
        <f>IF(Table1_2[[#This Row],[Life Span ]]&lt;65,"Low",IF(Table1_2[[#This Row],[Life Span ]]&lt;75,"Medium","High"))</f>
        <v>Low</v>
      </c>
      <c r="E1580" s="4">
        <v>48.5</v>
      </c>
      <c r="F1580" s="4">
        <v>559</v>
      </c>
      <c r="G1580" s="4">
        <f>AVERAGE(Table1_2[[#This Row],[Adult Mortality]],Table1_2[[#This Row],[infant deaths]])</f>
        <v>298</v>
      </c>
      <c r="H1580" s="4">
        <v>37</v>
      </c>
      <c r="I1580" s="4">
        <v>1.18</v>
      </c>
      <c r="J1580" s="4">
        <v>4.269511381</v>
      </c>
      <c r="K1580" s="3">
        <v>87</v>
      </c>
      <c r="L1580" s="4">
        <v>143</v>
      </c>
      <c r="M1580" s="4">
        <v>16.600000000000001</v>
      </c>
      <c r="N1580" s="4">
        <v>59</v>
      </c>
      <c r="O1580" s="4">
        <v>88</v>
      </c>
      <c r="P1580" s="4">
        <v>9.31</v>
      </c>
      <c r="Q1580" s="4">
        <v>87</v>
      </c>
      <c r="R1580" s="4">
        <v>19.3</v>
      </c>
      <c r="S1580" s="4">
        <v>32.222727399999997</v>
      </c>
      <c r="T1580" s="4">
        <v>1384969</v>
      </c>
      <c r="U1580" s="4">
        <v>7.1</v>
      </c>
      <c r="V1580" s="4">
        <v>7</v>
      </c>
      <c r="W1580" s="4">
        <v>0.38700000000000001</v>
      </c>
      <c r="X1580" s="4">
        <v>9.6999999999999993</v>
      </c>
      <c r="Y1580" s="4"/>
    </row>
    <row r="1581" spans="1:25" x14ac:dyDescent="0.3">
      <c r="A1581" s="4" t="s">
        <v>124</v>
      </c>
      <c r="B1581" s="4">
        <v>2006</v>
      </c>
      <c r="C1581" s="4" t="s">
        <v>23</v>
      </c>
      <c r="D1581" s="4" t="str">
        <f>IF(Table1_2[[#This Row],[Life Span ]]&lt;65,"Low",IF(Table1_2[[#This Row],[Life Span ]]&lt;75,"Medium","High"))</f>
        <v>Low</v>
      </c>
      <c r="E1581" s="4">
        <v>47.1</v>
      </c>
      <c r="F1581" s="4">
        <v>587</v>
      </c>
      <c r="G1581" s="4">
        <f>AVERAGE(Table1_2[[#This Row],[Adult Mortality]],Table1_2[[#This Row],[infant deaths]])</f>
        <v>312.5</v>
      </c>
      <c r="H1581" s="4">
        <v>38</v>
      </c>
      <c r="I1581" s="4">
        <v>1.18</v>
      </c>
      <c r="J1581" s="4">
        <v>6.8470337849999998</v>
      </c>
      <c r="K1581" s="3">
        <v>99</v>
      </c>
      <c r="L1581" s="4">
        <v>1</v>
      </c>
      <c r="M1581" s="4">
        <v>16.2</v>
      </c>
      <c r="N1581" s="4">
        <v>61</v>
      </c>
      <c r="O1581" s="4">
        <v>99</v>
      </c>
      <c r="P1581" s="4">
        <v>8.99</v>
      </c>
      <c r="Q1581" s="4">
        <v>99</v>
      </c>
      <c r="R1581" s="4">
        <v>21.1</v>
      </c>
      <c r="S1581" s="4">
        <v>297.6971211</v>
      </c>
      <c r="T1581" s="4">
        <v>13429262</v>
      </c>
      <c r="U1581" s="4">
        <v>7.3</v>
      </c>
      <c r="V1581" s="4">
        <v>7.1</v>
      </c>
      <c r="W1581" s="4">
        <v>0.377</v>
      </c>
      <c r="X1581" s="4">
        <v>9.6</v>
      </c>
      <c r="Y1581" s="4"/>
    </row>
    <row r="1582" spans="1:25" x14ac:dyDescent="0.3">
      <c r="A1582" s="4" t="s">
        <v>124</v>
      </c>
      <c r="B1582" s="4">
        <v>2005</v>
      </c>
      <c r="C1582" s="4" t="s">
        <v>23</v>
      </c>
      <c r="D1582" s="4" t="str">
        <f>IF(Table1_2[[#This Row],[Life Span ]]&lt;65,"Low",IF(Table1_2[[#This Row],[Life Span ]]&lt;75,"Medium","High"))</f>
        <v>Low</v>
      </c>
      <c r="E1582" s="4">
        <v>46</v>
      </c>
      <c r="F1582" s="4">
        <v>66</v>
      </c>
      <c r="G1582" s="4">
        <f>AVERAGE(Table1_2[[#This Row],[Adult Mortality]],Table1_2[[#This Row],[infant deaths]])</f>
        <v>52.5</v>
      </c>
      <c r="H1582" s="4">
        <v>39</v>
      </c>
      <c r="I1582" s="4">
        <v>1.04</v>
      </c>
      <c r="J1582" s="4">
        <v>5.6706401020000001</v>
      </c>
      <c r="K1582" s="3">
        <v>93</v>
      </c>
      <c r="L1582" s="4">
        <v>184</v>
      </c>
      <c r="M1582" s="4">
        <v>15.9</v>
      </c>
      <c r="N1582" s="4">
        <v>62</v>
      </c>
      <c r="O1582" s="4">
        <v>94</v>
      </c>
      <c r="P1582" s="4">
        <v>8.1999999999999993</v>
      </c>
      <c r="Q1582" s="4">
        <v>93</v>
      </c>
      <c r="R1582" s="4">
        <v>22.4</v>
      </c>
      <c r="S1582" s="4">
        <v>28.3673842</v>
      </c>
      <c r="T1582" s="4">
        <v>1339711</v>
      </c>
      <c r="U1582" s="4">
        <v>7.4</v>
      </c>
      <c r="V1582" s="4">
        <v>7.2</v>
      </c>
      <c r="W1582" s="4">
        <v>0.371</v>
      </c>
      <c r="X1582" s="4">
        <v>9.6999999999999993</v>
      </c>
      <c r="Y1582" s="4"/>
    </row>
    <row r="1583" spans="1:25" x14ac:dyDescent="0.3">
      <c r="A1583" s="4" t="s">
        <v>124</v>
      </c>
      <c r="B1583" s="4">
        <v>2004</v>
      </c>
      <c r="C1583" s="4" t="s">
        <v>23</v>
      </c>
      <c r="D1583" s="4" t="str">
        <f>IF(Table1_2[[#This Row],[Life Span ]]&lt;65,"Low",IF(Table1_2[[#This Row],[Life Span ]]&lt;75,"Medium","High"))</f>
        <v>Low</v>
      </c>
      <c r="E1583" s="4">
        <v>45.1</v>
      </c>
      <c r="F1583" s="4">
        <v>615</v>
      </c>
      <c r="G1583" s="4">
        <f>AVERAGE(Table1_2[[#This Row],[Adult Mortality]],Table1_2[[#This Row],[infant deaths]])</f>
        <v>327.5</v>
      </c>
      <c r="H1583" s="4">
        <v>40</v>
      </c>
      <c r="I1583" s="4">
        <v>1.1100000000000001</v>
      </c>
      <c r="J1583" s="4">
        <v>58.135833429999998</v>
      </c>
      <c r="K1583" s="3">
        <v>89</v>
      </c>
      <c r="L1583" s="4">
        <v>1116</v>
      </c>
      <c r="M1583" s="4">
        <v>15.5</v>
      </c>
      <c r="N1583" s="4">
        <v>65</v>
      </c>
      <c r="O1583" s="4">
        <v>94</v>
      </c>
      <c r="P1583" s="4">
        <v>7.82</v>
      </c>
      <c r="Q1583" s="4">
        <v>89</v>
      </c>
      <c r="R1583" s="4">
        <v>23.4</v>
      </c>
      <c r="S1583" s="4">
        <v>274.2256294</v>
      </c>
      <c r="T1583" s="4">
        <v>1267638</v>
      </c>
      <c r="U1583" s="4">
        <v>7.5</v>
      </c>
      <c r="V1583" s="4">
        <v>7.4</v>
      </c>
      <c r="W1583" s="4">
        <v>0.36599999999999999</v>
      </c>
      <c r="X1583" s="4">
        <v>10</v>
      </c>
      <c r="Y1583" s="4"/>
    </row>
    <row r="1584" spans="1:25" x14ac:dyDescent="0.3">
      <c r="A1584" s="4" t="s">
        <v>124</v>
      </c>
      <c r="B1584" s="4">
        <v>2003</v>
      </c>
      <c r="C1584" s="4" t="s">
        <v>23</v>
      </c>
      <c r="D1584" s="4" t="str">
        <f>IF(Table1_2[[#This Row],[Life Span ]]&lt;65,"Low",IF(Table1_2[[#This Row],[Life Span ]]&lt;75,"Medium","High"))</f>
        <v>Low</v>
      </c>
      <c r="E1584" s="4">
        <v>44.6</v>
      </c>
      <c r="F1584" s="4">
        <v>613</v>
      </c>
      <c r="G1584" s="4">
        <f>AVERAGE(Table1_2[[#This Row],[Adult Mortality]],Table1_2[[#This Row],[infant deaths]])</f>
        <v>328</v>
      </c>
      <c r="H1584" s="4">
        <v>43</v>
      </c>
      <c r="I1584" s="4">
        <v>1.08</v>
      </c>
      <c r="J1584" s="4">
        <v>4.3753160940000004</v>
      </c>
      <c r="K1584" s="3">
        <v>84</v>
      </c>
      <c r="L1584" s="4">
        <v>167</v>
      </c>
      <c r="M1584" s="4">
        <v>15.2</v>
      </c>
      <c r="N1584" s="4">
        <v>70</v>
      </c>
      <c r="O1584" s="4">
        <v>85</v>
      </c>
      <c r="P1584" s="4">
        <v>6.35</v>
      </c>
      <c r="Q1584" s="4">
        <v>84</v>
      </c>
      <c r="R1584" s="4">
        <v>24.2</v>
      </c>
      <c r="S1584" s="4">
        <v>26.152517</v>
      </c>
      <c r="T1584" s="4">
        <v>12336687</v>
      </c>
      <c r="U1584" s="4">
        <v>7.6</v>
      </c>
      <c r="V1584" s="4">
        <v>7.5</v>
      </c>
      <c r="W1584" s="4">
        <v>0.36199999999999999</v>
      </c>
      <c r="X1584" s="4">
        <v>10.3</v>
      </c>
      <c r="Y1584" s="4"/>
    </row>
    <row r="1585" spans="1:25" x14ac:dyDescent="0.3">
      <c r="A1585" s="4" t="s">
        <v>124</v>
      </c>
      <c r="B1585" s="4">
        <v>2002</v>
      </c>
      <c r="C1585" s="4" t="s">
        <v>23</v>
      </c>
      <c r="D1585" s="4" t="str">
        <f>IF(Table1_2[[#This Row],[Life Span ]]&lt;65,"Low",IF(Table1_2[[#This Row],[Life Span ]]&lt;75,"Medium","High"))</f>
        <v>Low</v>
      </c>
      <c r="E1585" s="4">
        <v>44</v>
      </c>
      <c r="F1585" s="4">
        <v>67</v>
      </c>
      <c r="G1585" s="4">
        <f>AVERAGE(Table1_2[[#This Row],[Adult Mortality]],Table1_2[[#This Row],[infant deaths]])</f>
        <v>56.5</v>
      </c>
      <c r="H1585" s="4">
        <v>46</v>
      </c>
      <c r="I1585" s="4">
        <v>1.1000000000000001</v>
      </c>
      <c r="J1585" s="4">
        <v>3.8853947419999999</v>
      </c>
      <c r="K1585" s="3">
        <v>64</v>
      </c>
      <c r="L1585" s="4">
        <v>92</v>
      </c>
      <c r="M1585" s="4">
        <v>14.8</v>
      </c>
      <c r="N1585" s="4">
        <v>75</v>
      </c>
      <c r="O1585" s="4">
        <v>79</v>
      </c>
      <c r="P1585" s="4">
        <v>4.82</v>
      </c>
      <c r="Q1585" s="4">
        <v>64</v>
      </c>
      <c r="R1585" s="4">
        <v>24.7</v>
      </c>
      <c r="S1585" s="4">
        <v>29.979897699999999</v>
      </c>
      <c r="T1585" s="4">
        <v>1213711</v>
      </c>
      <c r="U1585" s="4">
        <v>7.7</v>
      </c>
      <c r="V1585" s="4">
        <v>7.6</v>
      </c>
      <c r="W1585" s="4">
        <v>0.38800000000000001</v>
      </c>
      <c r="X1585" s="4">
        <v>10.4</v>
      </c>
      <c r="Y1585" s="4"/>
    </row>
    <row r="1586" spans="1:25" x14ac:dyDescent="0.3">
      <c r="A1586" s="4" t="s">
        <v>124</v>
      </c>
      <c r="B1586" s="4">
        <v>2001</v>
      </c>
      <c r="C1586" s="4" t="s">
        <v>23</v>
      </c>
      <c r="D1586" s="4" t="str">
        <f>IF(Table1_2[[#This Row],[Life Span ]]&lt;65,"Low",IF(Table1_2[[#This Row],[Life Span ]]&lt;75,"Medium","High"))</f>
        <v>Low</v>
      </c>
      <c r="E1586" s="4">
        <v>43.5</v>
      </c>
      <c r="F1586" s="4">
        <v>599</v>
      </c>
      <c r="G1586" s="4">
        <f>AVERAGE(Table1_2[[#This Row],[Adult Mortality]],Table1_2[[#This Row],[infant deaths]])</f>
        <v>323.5</v>
      </c>
      <c r="H1586" s="4">
        <v>48</v>
      </c>
      <c r="I1586" s="4">
        <v>1.1499999999999999</v>
      </c>
      <c r="J1586" s="4">
        <v>12.79760626</v>
      </c>
      <c r="K1586" s="3">
        <v>64</v>
      </c>
      <c r="L1586" s="4">
        <v>150</v>
      </c>
      <c r="M1586" s="4">
        <v>14.4</v>
      </c>
      <c r="N1586" s="4">
        <v>80</v>
      </c>
      <c r="O1586" s="4">
        <v>86</v>
      </c>
      <c r="P1586" s="4">
        <v>5.7</v>
      </c>
      <c r="Q1586" s="4">
        <v>9</v>
      </c>
      <c r="R1586" s="4">
        <v>25.1</v>
      </c>
      <c r="S1586" s="4">
        <v>146.76153969999999</v>
      </c>
      <c r="T1586" s="4">
        <v>11695863</v>
      </c>
      <c r="U1586" s="4">
        <v>7.9</v>
      </c>
      <c r="V1586" s="4">
        <v>7.7</v>
      </c>
      <c r="W1586" s="4">
        <v>0.38700000000000001</v>
      </c>
      <c r="X1586" s="4">
        <v>10.1</v>
      </c>
      <c r="Y1586" s="4"/>
    </row>
    <row r="1587" spans="1:25" x14ac:dyDescent="0.3">
      <c r="A1587" s="4" t="s">
        <v>124</v>
      </c>
      <c r="B1587" s="4">
        <v>2000</v>
      </c>
      <c r="C1587" s="4" t="s">
        <v>23</v>
      </c>
      <c r="D1587" s="4" t="str">
        <f>IF(Table1_2[[#This Row],[Life Span ]]&lt;65,"Low",IF(Table1_2[[#This Row],[Life Span ]]&lt;75,"Medium","High"))</f>
        <v>Low</v>
      </c>
      <c r="E1587" s="4">
        <v>43.1</v>
      </c>
      <c r="F1587" s="4">
        <v>588</v>
      </c>
      <c r="G1587" s="4">
        <f>AVERAGE(Table1_2[[#This Row],[Adult Mortality]],Table1_2[[#This Row],[infant deaths]])</f>
        <v>319.5</v>
      </c>
      <c r="H1587" s="4">
        <v>51</v>
      </c>
      <c r="I1587" s="4">
        <v>1.18</v>
      </c>
      <c r="J1587" s="4">
        <v>13.76270195</v>
      </c>
      <c r="K1587" s="3">
        <v>64</v>
      </c>
      <c r="L1587" s="4">
        <v>304</v>
      </c>
      <c r="M1587" s="4">
        <v>14.1</v>
      </c>
      <c r="N1587" s="4">
        <v>84</v>
      </c>
      <c r="O1587" s="4">
        <v>73</v>
      </c>
      <c r="P1587" s="4">
        <v>6.7</v>
      </c>
      <c r="Q1587" s="4">
        <v>75</v>
      </c>
      <c r="R1587" s="4">
        <v>25.5</v>
      </c>
      <c r="S1587" s="4">
        <v>153.2594872</v>
      </c>
      <c r="T1587" s="4">
        <v>11376172</v>
      </c>
      <c r="U1587" s="4">
        <v>8</v>
      </c>
      <c r="V1587" s="4">
        <v>7.9</v>
      </c>
      <c r="W1587" s="4">
        <v>0.39100000000000001</v>
      </c>
      <c r="X1587" s="4">
        <v>10.7</v>
      </c>
      <c r="Y1587" s="4"/>
    </row>
    <row r="1588" spans="1:25" x14ac:dyDescent="0.3">
      <c r="A1588" s="4" t="s">
        <v>125</v>
      </c>
      <c r="B1588" s="4">
        <v>2015</v>
      </c>
      <c r="C1588" s="4" t="s">
        <v>23</v>
      </c>
      <c r="D1588" s="4" t="str">
        <f>IF(Table1_2[[#This Row],[Life Span ]]&lt;65,"Low",IF(Table1_2[[#This Row],[Life Span ]]&lt;75,"Medium","High"))</f>
        <v>High</v>
      </c>
      <c r="E1588" s="4">
        <v>75</v>
      </c>
      <c r="F1588" s="4">
        <v>123</v>
      </c>
      <c r="G1588" s="4">
        <f>AVERAGE(Table1_2[[#This Row],[Adult Mortality]],Table1_2[[#This Row],[infant deaths]])</f>
        <v>63.5</v>
      </c>
      <c r="H1588" s="4">
        <v>4</v>
      </c>
      <c r="I1588" s="4">
        <v>0.52</v>
      </c>
      <c r="J1588" s="4">
        <v>0</v>
      </c>
      <c r="K1588" s="3">
        <v>99</v>
      </c>
      <c r="L1588" s="4">
        <v>1318</v>
      </c>
      <c r="M1588" s="4">
        <v>4.5999999999999996</v>
      </c>
      <c r="N1588" s="4">
        <v>4</v>
      </c>
      <c r="O1588" s="4">
        <v>99</v>
      </c>
      <c r="P1588" s="4">
        <v>6.7</v>
      </c>
      <c r="Q1588" s="4">
        <v>99</v>
      </c>
      <c r="R1588" s="4">
        <v>0.1</v>
      </c>
      <c r="S1588" s="4">
        <v>9643.6446830000004</v>
      </c>
      <c r="T1588" s="4">
        <v>3723155</v>
      </c>
      <c r="U1588" s="4">
        <v>7.5</v>
      </c>
      <c r="V1588" s="4">
        <v>7.3</v>
      </c>
      <c r="W1588" s="4">
        <v>0.78700000000000003</v>
      </c>
      <c r="X1588" s="4">
        <v>13.1</v>
      </c>
      <c r="Y1588" s="4"/>
    </row>
    <row r="1589" spans="1:25" x14ac:dyDescent="0.3">
      <c r="A1589" s="4" t="s">
        <v>125</v>
      </c>
      <c r="B1589" s="4">
        <v>2014</v>
      </c>
      <c r="C1589" s="4" t="s">
        <v>23</v>
      </c>
      <c r="D1589" s="4" t="str">
        <f>IF(Table1_2[[#This Row],[Life Span ]]&lt;65,"Low",IF(Table1_2[[#This Row],[Life Span ]]&lt;75,"Medium","High"))</f>
        <v>Medium</v>
      </c>
      <c r="E1589" s="4">
        <v>74.8</v>
      </c>
      <c r="F1589" s="4">
        <v>126</v>
      </c>
      <c r="G1589" s="4">
        <f>AVERAGE(Table1_2[[#This Row],[Adult Mortality]],Table1_2[[#This Row],[infant deaths]])</f>
        <v>65</v>
      </c>
      <c r="H1589" s="4">
        <v>4</v>
      </c>
      <c r="I1589" s="4">
        <v>0.52</v>
      </c>
      <c r="J1589" s="4">
        <v>721.36554320000005</v>
      </c>
      <c r="K1589" s="3">
        <v>96</v>
      </c>
      <c r="L1589" s="4">
        <v>221</v>
      </c>
      <c r="M1589" s="4">
        <v>39.5</v>
      </c>
      <c r="N1589" s="4">
        <v>4</v>
      </c>
      <c r="O1589" s="4">
        <v>97</v>
      </c>
      <c r="P1589" s="4">
        <v>4.17</v>
      </c>
      <c r="Q1589" s="4">
        <v>97</v>
      </c>
      <c r="R1589" s="4">
        <v>0.1</v>
      </c>
      <c r="S1589" s="4">
        <v>11183.96191</v>
      </c>
      <c r="T1589" s="4">
        <v>322817</v>
      </c>
      <c r="U1589" s="4">
        <v>7.6</v>
      </c>
      <c r="V1589" s="4">
        <v>7.4</v>
      </c>
      <c r="W1589" s="4">
        <v>0.78300000000000003</v>
      </c>
      <c r="X1589" s="4">
        <v>13</v>
      </c>
      <c r="Y1589" s="4"/>
    </row>
    <row r="1590" spans="1:25" x14ac:dyDescent="0.3">
      <c r="A1590" s="4" t="s">
        <v>125</v>
      </c>
      <c r="B1590" s="4">
        <v>2013</v>
      </c>
      <c r="C1590" s="4" t="s">
        <v>23</v>
      </c>
      <c r="D1590" s="4" t="str">
        <f>IF(Table1_2[[#This Row],[Life Span ]]&lt;65,"Low",IF(Table1_2[[#This Row],[Life Span ]]&lt;75,"Medium","High"))</f>
        <v>Medium</v>
      </c>
      <c r="E1590" s="4">
        <v>74.599999999999994</v>
      </c>
      <c r="F1590" s="4">
        <v>128</v>
      </c>
      <c r="G1590" s="4">
        <f>AVERAGE(Table1_2[[#This Row],[Adult Mortality]],Table1_2[[#This Row],[infant deaths]])</f>
        <v>65.5</v>
      </c>
      <c r="H1590" s="4">
        <v>3</v>
      </c>
      <c r="I1590" s="4">
        <v>0.53</v>
      </c>
      <c r="J1590" s="4">
        <v>110.67797109999999</v>
      </c>
      <c r="K1590" s="3">
        <v>96</v>
      </c>
      <c r="L1590" s="4">
        <v>195</v>
      </c>
      <c r="M1590" s="4">
        <v>38.5</v>
      </c>
      <c r="N1590" s="4">
        <v>4</v>
      </c>
      <c r="O1590" s="4">
        <v>97</v>
      </c>
      <c r="P1590" s="4">
        <v>4.2</v>
      </c>
      <c r="Q1590" s="4">
        <v>97</v>
      </c>
      <c r="R1590" s="4">
        <v>0.1</v>
      </c>
      <c r="S1590" s="4">
        <v>1882.2784200000001</v>
      </c>
      <c r="T1590" s="4">
        <v>2976724</v>
      </c>
      <c r="U1590" s="4">
        <v>7.8</v>
      </c>
      <c r="V1590" s="4">
        <v>7.6</v>
      </c>
      <c r="W1590" s="4">
        <v>0.77900000000000003</v>
      </c>
      <c r="X1590" s="4">
        <v>12.9</v>
      </c>
      <c r="Y1590" s="4"/>
    </row>
    <row r="1591" spans="1:25" x14ac:dyDescent="0.3">
      <c r="A1591" s="4" t="s">
        <v>125</v>
      </c>
      <c r="B1591" s="4">
        <v>2012</v>
      </c>
      <c r="C1591" s="4" t="s">
        <v>23</v>
      </c>
      <c r="D1591" s="4" t="str">
        <f>IF(Table1_2[[#This Row],[Life Span ]]&lt;65,"Low",IF(Table1_2[[#This Row],[Life Span ]]&lt;75,"Medium","High"))</f>
        <v>Medium</v>
      </c>
      <c r="E1591" s="4">
        <v>74.5</v>
      </c>
      <c r="F1591" s="4">
        <v>129</v>
      </c>
      <c r="G1591" s="4">
        <f>AVERAGE(Table1_2[[#This Row],[Adult Mortality]],Table1_2[[#This Row],[infant deaths]])</f>
        <v>66</v>
      </c>
      <c r="H1591" s="4">
        <v>3</v>
      </c>
      <c r="I1591" s="4">
        <v>0.53</v>
      </c>
      <c r="J1591" s="4">
        <v>101.609245</v>
      </c>
      <c r="K1591" s="3">
        <v>97</v>
      </c>
      <c r="L1591" s="4">
        <v>1868</v>
      </c>
      <c r="M1591" s="4">
        <v>37.4</v>
      </c>
      <c r="N1591" s="4">
        <v>4</v>
      </c>
      <c r="O1591" s="4">
        <v>97</v>
      </c>
      <c r="P1591" s="4">
        <v>4.0999999999999996</v>
      </c>
      <c r="Q1591" s="4">
        <v>97</v>
      </c>
      <c r="R1591" s="4">
        <v>0.1</v>
      </c>
      <c r="S1591" s="4">
        <v>1779.49641</v>
      </c>
      <c r="T1591" s="4">
        <v>2917456</v>
      </c>
      <c r="U1591" s="4">
        <v>7.9</v>
      </c>
      <c r="V1591" s="4">
        <v>7.7</v>
      </c>
      <c r="W1591" s="4">
        <v>0.77600000000000002</v>
      </c>
      <c r="X1591" s="4">
        <v>12.9</v>
      </c>
      <c r="Y1591" s="4"/>
    </row>
    <row r="1592" spans="1:25" x14ac:dyDescent="0.3">
      <c r="A1592" s="4" t="s">
        <v>125</v>
      </c>
      <c r="B1592" s="4">
        <v>2011</v>
      </c>
      <c r="C1592" s="4" t="s">
        <v>23</v>
      </c>
      <c r="D1592" s="4" t="str">
        <f>IF(Table1_2[[#This Row],[Life Span ]]&lt;65,"Low",IF(Table1_2[[#This Row],[Life Span ]]&lt;75,"Medium","High"))</f>
        <v>Medium</v>
      </c>
      <c r="E1592" s="4">
        <v>74.3</v>
      </c>
      <c r="F1592" s="4">
        <v>13</v>
      </c>
      <c r="G1592" s="4">
        <f>AVERAGE(Table1_2[[#This Row],[Adult Mortality]],Table1_2[[#This Row],[infant deaths]])</f>
        <v>8</v>
      </c>
      <c r="H1592" s="4">
        <v>3</v>
      </c>
      <c r="I1592" s="4">
        <v>0.51</v>
      </c>
      <c r="J1592" s="4">
        <v>9.2300263200000003</v>
      </c>
      <c r="K1592" s="3">
        <v>96</v>
      </c>
      <c r="L1592" s="4">
        <v>1569</v>
      </c>
      <c r="M1592" s="4">
        <v>36.299999999999997</v>
      </c>
      <c r="N1592" s="4">
        <v>4</v>
      </c>
      <c r="O1592" s="4">
        <v>96</v>
      </c>
      <c r="P1592" s="4">
        <v>3.89</v>
      </c>
      <c r="Q1592" s="4">
        <v>96</v>
      </c>
      <c r="R1592" s="4">
        <v>0.1</v>
      </c>
      <c r="S1592" s="4">
        <v>145.12620000000001</v>
      </c>
      <c r="T1592" s="4">
        <v>28635128</v>
      </c>
      <c r="U1592" s="4">
        <v>8</v>
      </c>
      <c r="V1592" s="4">
        <v>7.8</v>
      </c>
      <c r="W1592" s="4">
        <v>0.77400000000000002</v>
      </c>
      <c r="X1592" s="4">
        <v>13</v>
      </c>
      <c r="Y1592" s="4"/>
    </row>
    <row r="1593" spans="1:25" x14ac:dyDescent="0.3">
      <c r="A1593" s="4" t="s">
        <v>125</v>
      </c>
      <c r="B1593" s="4">
        <v>2010</v>
      </c>
      <c r="C1593" s="4" t="s">
        <v>23</v>
      </c>
      <c r="D1593" s="4" t="str">
        <f>IF(Table1_2[[#This Row],[Life Span ]]&lt;65,"Low",IF(Table1_2[[#This Row],[Life Span ]]&lt;75,"Medium","High"))</f>
        <v>Medium</v>
      </c>
      <c r="E1593" s="4">
        <v>74.099999999999994</v>
      </c>
      <c r="F1593" s="4">
        <v>131</v>
      </c>
      <c r="G1593" s="4">
        <f>AVERAGE(Table1_2[[#This Row],[Adult Mortality]],Table1_2[[#This Row],[infant deaths]])</f>
        <v>67</v>
      </c>
      <c r="H1593" s="4">
        <v>3</v>
      </c>
      <c r="I1593" s="4">
        <v>0.49</v>
      </c>
      <c r="J1593" s="4">
        <v>65.566596619999999</v>
      </c>
      <c r="K1593" s="3">
        <v>96</v>
      </c>
      <c r="L1593" s="4">
        <v>73</v>
      </c>
      <c r="M1593" s="4">
        <v>35.299999999999997</v>
      </c>
      <c r="N1593" s="4">
        <v>4</v>
      </c>
      <c r="O1593" s="4">
        <v>96</v>
      </c>
      <c r="P1593" s="4">
        <v>3.99</v>
      </c>
      <c r="Q1593" s="4">
        <v>96</v>
      </c>
      <c r="R1593" s="4">
        <v>0.1</v>
      </c>
      <c r="S1593" s="4">
        <v>971.356987</v>
      </c>
      <c r="T1593" s="4">
        <v>28112289</v>
      </c>
      <c r="U1593" s="4">
        <v>8.1999999999999993</v>
      </c>
      <c r="V1593" s="4">
        <v>8</v>
      </c>
      <c r="W1593" s="4">
        <v>0.76400000000000001</v>
      </c>
      <c r="X1593" s="4">
        <v>12.8</v>
      </c>
      <c r="Y1593" s="4"/>
    </row>
    <row r="1594" spans="1:25" x14ac:dyDescent="0.3">
      <c r="A1594" s="4" t="s">
        <v>125</v>
      </c>
      <c r="B1594" s="4">
        <v>2009</v>
      </c>
      <c r="C1594" s="4" t="s">
        <v>23</v>
      </c>
      <c r="D1594" s="4" t="str">
        <f>IF(Table1_2[[#This Row],[Life Span ]]&lt;65,"Low",IF(Table1_2[[#This Row],[Life Span ]]&lt;75,"Medium","High"))</f>
        <v>Medium</v>
      </c>
      <c r="E1594" s="4">
        <v>74</v>
      </c>
      <c r="F1594" s="4">
        <v>131</v>
      </c>
      <c r="G1594" s="4">
        <f>AVERAGE(Table1_2[[#This Row],[Adult Mortality]],Table1_2[[#This Row],[infant deaths]])</f>
        <v>67</v>
      </c>
      <c r="H1594" s="4">
        <v>3</v>
      </c>
      <c r="I1594" s="4">
        <v>0.47</v>
      </c>
      <c r="J1594" s="4">
        <v>431.54524720000001</v>
      </c>
      <c r="K1594" s="3">
        <v>96</v>
      </c>
      <c r="L1594" s="4">
        <v>153</v>
      </c>
      <c r="M1594" s="4">
        <v>34.4</v>
      </c>
      <c r="N1594" s="4">
        <v>4</v>
      </c>
      <c r="O1594" s="4">
        <v>97</v>
      </c>
      <c r="P1594" s="4">
        <v>3.97</v>
      </c>
      <c r="Q1594" s="4">
        <v>97</v>
      </c>
      <c r="R1594" s="4">
        <v>0.1</v>
      </c>
      <c r="S1594" s="4">
        <v>7326.7444349999996</v>
      </c>
      <c r="T1594" s="4">
        <v>2765383</v>
      </c>
      <c r="U1594" s="4">
        <v>8.3000000000000007</v>
      </c>
      <c r="V1594" s="4">
        <v>8.1999999999999993</v>
      </c>
      <c r="W1594" s="4">
        <v>0.75600000000000001</v>
      </c>
      <c r="X1594" s="4">
        <v>12.6</v>
      </c>
      <c r="Y1594" s="4"/>
    </row>
    <row r="1595" spans="1:25" x14ac:dyDescent="0.3">
      <c r="A1595" s="4" t="s">
        <v>125</v>
      </c>
      <c r="B1595" s="4">
        <v>2008</v>
      </c>
      <c r="C1595" s="4" t="s">
        <v>23</v>
      </c>
      <c r="D1595" s="4" t="str">
        <f>IF(Table1_2[[#This Row],[Life Span ]]&lt;65,"Low",IF(Table1_2[[#This Row],[Life Span ]]&lt;75,"Medium","High"))</f>
        <v>Medium</v>
      </c>
      <c r="E1595" s="4">
        <v>73.8</v>
      </c>
      <c r="F1595" s="4">
        <v>132</v>
      </c>
      <c r="G1595" s="4">
        <f>AVERAGE(Table1_2[[#This Row],[Adult Mortality]],Table1_2[[#This Row],[infant deaths]])</f>
        <v>67.5</v>
      </c>
      <c r="H1595" s="4">
        <v>3</v>
      </c>
      <c r="I1595" s="4">
        <v>0.47</v>
      </c>
      <c r="J1595" s="4">
        <v>438.4519214</v>
      </c>
      <c r="K1595" s="3">
        <v>97</v>
      </c>
      <c r="L1595" s="4">
        <v>334</v>
      </c>
      <c r="M1595" s="4">
        <v>33.4</v>
      </c>
      <c r="N1595" s="4">
        <v>4</v>
      </c>
      <c r="O1595" s="4">
        <v>97</v>
      </c>
      <c r="P1595" s="4">
        <v>3.47</v>
      </c>
      <c r="Q1595" s="4">
        <v>97</v>
      </c>
      <c r="R1595" s="4">
        <v>0.1</v>
      </c>
      <c r="S1595" s="4">
        <v>8513.6295410000002</v>
      </c>
      <c r="T1595" s="4">
        <v>2711169</v>
      </c>
      <c r="U1595" s="4">
        <v>8.5</v>
      </c>
      <c r="V1595" s="4">
        <v>8.3000000000000007</v>
      </c>
      <c r="W1595" s="4">
        <v>0.747</v>
      </c>
      <c r="X1595" s="4">
        <v>12.5</v>
      </c>
      <c r="Y1595" s="4"/>
    </row>
    <row r="1596" spans="1:25" x14ac:dyDescent="0.3">
      <c r="A1596" s="4" t="s">
        <v>125</v>
      </c>
      <c r="B1596" s="4">
        <v>2007</v>
      </c>
      <c r="C1596" s="4" t="s">
        <v>23</v>
      </c>
      <c r="D1596" s="4" t="str">
        <f>IF(Table1_2[[#This Row],[Life Span ]]&lt;65,"Low",IF(Table1_2[[#This Row],[Life Span ]]&lt;75,"Medium","High"))</f>
        <v>Medium</v>
      </c>
      <c r="E1596" s="4">
        <v>73.7</v>
      </c>
      <c r="F1596" s="4">
        <v>133</v>
      </c>
      <c r="G1596" s="4">
        <f>AVERAGE(Table1_2[[#This Row],[Adult Mortality]],Table1_2[[#This Row],[infant deaths]])</f>
        <v>68</v>
      </c>
      <c r="H1596" s="4">
        <v>3</v>
      </c>
      <c r="I1596" s="4">
        <v>0.43</v>
      </c>
      <c r="J1596" s="4">
        <v>409.98125229999999</v>
      </c>
      <c r="K1596" s="3">
        <v>96</v>
      </c>
      <c r="L1596" s="4">
        <v>394</v>
      </c>
      <c r="M1596" s="4">
        <v>32.5</v>
      </c>
      <c r="N1596" s="4">
        <v>4</v>
      </c>
      <c r="O1596" s="4">
        <v>97</v>
      </c>
      <c r="P1596" s="4">
        <v>3.61</v>
      </c>
      <c r="Q1596" s="4">
        <v>97</v>
      </c>
      <c r="R1596" s="4">
        <v>0.1</v>
      </c>
      <c r="S1596" s="4">
        <v>7269.1711400000004</v>
      </c>
      <c r="T1596" s="4">
        <v>26625845</v>
      </c>
      <c r="U1596" s="4">
        <v>8.6999999999999993</v>
      </c>
      <c r="V1596" s="4">
        <v>8.5</v>
      </c>
      <c r="W1596" s="4">
        <v>0.73599999999999999</v>
      </c>
      <c r="X1596" s="4">
        <v>12.3</v>
      </c>
      <c r="Y1596" s="4"/>
    </row>
    <row r="1597" spans="1:25" x14ac:dyDescent="0.3">
      <c r="A1597" s="4" t="s">
        <v>125</v>
      </c>
      <c r="B1597" s="4">
        <v>2006</v>
      </c>
      <c r="C1597" s="4" t="s">
        <v>23</v>
      </c>
      <c r="D1597" s="4" t="str">
        <f>IF(Table1_2[[#This Row],[Life Span ]]&lt;65,"Low",IF(Table1_2[[#This Row],[Life Span ]]&lt;75,"Medium","High"))</f>
        <v>Medium</v>
      </c>
      <c r="E1597" s="4">
        <v>73.599999999999994</v>
      </c>
      <c r="F1597" s="4">
        <v>134</v>
      </c>
      <c r="G1597" s="4">
        <f>AVERAGE(Table1_2[[#This Row],[Adult Mortality]],Table1_2[[#This Row],[infant deaths]])</f>
        <v>68.5</v>
      </c>
      <c r="H1597" s="4">
        <v>3</v>
      </c>
      <c r="I1597" s="4">
        <v>0.42</v>
      </c>
      <c r="J1597" s="4">
        <v>365.91139779999997</v>
      </c>
      <c r="K1597" s="3">
        <v>95</v>
      </c>
      <c r="L1597" s="4">
        <v>564</v>
      </c>
      <c r="M1597" s="4">
        <v>31.6</v>
      </c>
      <c r="N1597" s="4">
        <v>4</v>
      </c>
      <c r="O1597" s="4">
        <v>95</v>
      </c>
      <c r="P1597" s="4">
        <v>3.65</v>
      </c>
      <c r="Q1597" s="4">
        <v>95</v>
      </c>
      <c r="R1597" s="4">
        <v>0.1</v>
      </c>
      <c r="S1597" s="4">
        <v>6222.9829550000004</v>
      </c>
      <c r="T1597" s="4">
        <v>26143566</v>
      </c>
      <c r="U1597" s="4">
        <v>8.8000000000000007</v>
      </c>
      <c r="V1597" s="4">
        <v>8.6</v>
      </c>
      <c r="W1597" s="4">
        <v>0.73199999999999998</v>
      </c>
      <c r="X1597" s="4">
        <v>12.7</v>
      </c>
      <c r="Y1597" s="4"/>
    </row>
    <row r="1598" spans="1:25" x14ac:dyDescent="0.3">
      <c r="A1598" s="4" t="s">
        <v>125</v>
      </c>
      <c r="B1598" s="4">
        <v>2005</v>
      </c>
      <c r="C1598" s="4" t="s">
        <v>23</v>
      </c>
      <c r="D1598" s="4" t="str">
        <f>IF(Table1_2[[#This Row],[Life Span ]]&lt;65,"Low",IF(Table1_2[[#This Row],[Life Span ]]&lt;75,"Medium","High"))</f>
        <v>Medium</v>
      </c>
      <c r="E1598" s="4">
        <v>73.400000000000006</v>
      </c>
      <c r="F1598" s="4">
        <v>135</v>
      </c>
      <c r="G1598" s="4">
        <f>AVERAGE(Table1_2[[#This Row],[Adult Mortality]],Table1_2[[#This Row],[infant deaths]])</f>
        <v>69</v>
      </c>
      <c r="H1598" s="4">
        <v>3</v>
      </c>
      <c r="I1598" s="4">
        <v>0.46</v>
      </c>
      <c r="J1598" s="4">
        <v>297.59138330000002</v>
      </c>
      <c r="K1598" s="3">
        <v>96</v>
      </c>
      <c r="L1598" s="4">
        <v>1407</v>
      </c>
      <c r="M1598" s="4">
        <v>3.7</v>
      </c>
      <c r="N1598" s="4">
        <v>4</v>
      </c>
      <c r="O1598" s="4">
        <v>96</v>
      </c>
      <c r="P1598" s="4">
        <v>3.29</v>
      </c>
      <c r="Q1598" s="4">
        <v>96</v>
      </c>
      <c r="R1598" s="4">
        <v>0.1</v>
      </c>
      <c r="S1598" s="4">
        <v>5593.8229950000004</v>
      </c>
      <c r="T1598" s="4">
        <v>25659393</v>
      </c>
      <c r="U1598" s="4">
        <v>9</v>
      </c>
      <c r="V1598" s="4">
        <v>8.8000000000000007</v>
      </c>
      <c r="W1598" s="4">
        <v>0.73399999999999999</v>
      </c>
      <c r="X1598" s="4">
        <v>12.9</v>
      </c>
      <c r="Y1598" s="4"/>
    </row>
    <row r="1599" spans="1:25" x14ac:dyDescent="0.3">
      <c r="A1599" s="4" t="s">
        <v>125</v>
      </c>
      <c r="B1599" s="4">
        <v>2004</v>
      </c>
      <c r="C1599" s="4" t="s">
        <v>23</v>
      </c>
      <c r="D1599" s="4" t="str">
        <f>IF(Table1_2[[#This Row],[Life Span ]]&lt;65,"Low",IF(Table1_2[[#This Row],[Life Span ]]&lt;75,"Medium","High"))</f>
        <v>Medium</v>
      </c>
      <c r="E1599" s="4">
        <v>73.2</v>
      </c>
      <c r="F1599" s="4">
        <v>137</v>
      </c>
      <c r="G1599" s="4">
        <f>AVERAGE(Table1_2[[#This Row],[Adult Mortality]],Table1_2[[#This Row],[infant deaths]])</f>
        <v>70</v>
      </c>
      <c r="H1599" s="4">
        <v>3</v>
      </c>
      <c r="I1599" s="4">
        <v>0.49</v>
      </c>
      <c r="J1599" s="4">
        <v>315.66393219999998</v>
      </c>
      <c r="K1599" s="3">
        <v>94</v>
      </c>
      <c r="L1599" s="4">
        <v>5729</v>
      </c>
      <c r="M1599" s="4">
        <v>29.8</v>
      </c>
      <c r="N1599" s="4">
        <v>4</v>
      </c>
      <c r="O1599" s="4">
        <v>95</v>
      </c>
      <c r="P1599" s="4">
        <v>3.74</v>
      </c>
      <c r="Q1599" s="4">
        <v>95</v>
      </c>
      <c r="R1599" s="4">
        <v>0.1</v>
      </c>
      <c r="S1599" s="4">
        <v>4955.4777430000004</v>
      </c>
      <c r="T1599" s="4">
        <v>2517419</v>
      </c>
      <c r="U1599" s="4">
        <v>9.1999999999999993</v>
      </c>
      <c r="V1599" s="4">
        <v>8.9</v>
      </c>
      <c r="W1599" s="4">
        <v>0.73099999999999998</v>
      </c>
      <c r="X1599" s="4">
        <v>12.7</v>
      </c>
      <c r="Y1599" s="4"/>
    </row>
    <row r="1600" spans="1:25" x14ac:dyDescent="0.3">
      <c r="A1600" s="4" t="s">
        <v>125</v>
      </c>
      <c r="B1600" s="4">
        <v>2003</v>
      </c>
      <c r="C1600" s="4" t="s">
        <v>23</v>
      </c>
      <c r="D1600" s="4" t="str">
        <f>IF(Table1_2[[#This Row],[Life Span ]]&lt;65,"Low",IF(Table1_2[[#This Row],[Life Span ]]&lt;75,"Medium","High"))</f>
        <v>Medium</v>
      </c>
      <c r="E1600" s="4">
        <v>73.099999999999994</v>
      </c>
      <c r="F1600" s="4">
        <v>138</v>
      </c>
      <c r="G1600" s="4">
        <f>AVERAGE(Table1_2[[#This Row],[Adult Mortality]],Table1_2[[#This Row],[infant deaths]])</f>
        <v>70.5</v>
      </c>
      <c r="H1600" s="4">
        <v>3</v>
      </c>
      <c r="I1600" s="4">
        <v>0.48</v>
      </c>
      <c r="J1600" s="4">
        <v>264.24961289999999</v>
      </c>
      <c r="K1600" s="3">
        <v>95</v>
      </c>
      <c r="L1600" s="4">
        <v>632</v>
      </c>
      <c r="M1600" s="4">
        <v>28.8</v>
      </c>
      <c r="N1600" s="4">
        <v>4</v>
      </c>
      <c r="O1600" s="4">
        <v>96</v>
      </c>
      <c r="P1600" s="4">
        <v>3.95</v>
      </c>
      <c r="Q1600" s="4">
        <v>96</v>
      </c>
      <c r="R1600" s="4">
        <v>0.1</v>
      </c>
      <c r="S1600" s="4">
        <v>4463.6758929999996</v>
      </c>
      <c r="T1600" s="4">
        <v>2468873</v>
      </c>
      <c r="U1600" s="4">
        <v>9.3000000000000007</v>
      </c>
      <c r="V1600" s="4">
        <v>9.1</v>
      </c>
      <c r="W1600" s="4">
        <v>0.72399999999999998</v>
      </c>
      <c r="X1600" s="4">
        <v>12.1</v>
      </c>
      <c r="Y1600" s="4"/>
    </row>
    <row r="1601" spans="1:25" x14ac:dyDescent="0.3">
      <c r="A1601" s="4" t="s">
        <v>125</v>
      </c>
      <c r="B1601" s="4">
        <v>2002</v>
      </c>
      <c r="C1601" s="4" t="s">
        <v>23</v>
      </c>
      <c r="D1601" s="4" t="str">
        <f>IF(Table1_2[[#This Row],[Life Span ]]&lt;65,"Low",IF(Table1_2[[#This Row],[Life Span ]]&lt;75,"Medium","High"))</f>
        <v>Medium</v>
      </c>
      <c r="E1601" s="4">
        <v>72.900000000000006</v>
      </c>
      <c r="F1601" s="4">
        <v>14</v>
      </c>
      <c r="G1601" s="4">
        <f>AVERAGE(Table1_2[[#This Row],[Adult Mortality]],Table1_2[[#This Row],[infant deaths]])</f>
        <v>9</v>
      </c>
      <c r="H1601" s="4">
        <v>4</v>
      </c>
      <c r="I1601" s="4">
        <v>0.49</v>
      </c>
      <c r="J1601" s="4">
        <v>216.70294809999999</v>
      </c>
      <c r="K1601" s="3">
        <v>95</v>
      </c>
      <c r="L1601" s="4">
        <v>408</v>
      </c>
      <c r="M1601" s="4">
        <v>27.9</v>
      </c>
      <c r="N1601" s="4">
        <v>4</v>
      </c>
      <c r="O1601" s="4">
        <v>94</v>
      </c>
      <c r="P1601" s="4">
        <v>3.4</v>
      </c>
      <c r="Q1601" s="4">
        <v>94</v>
      </c>
      <c r="R1601" s="4">
        <v>0.1</v>
      </c>
      <c r="S1601" s="4">
        <v>4167.3643869999996</v>
      </c>
      <c r="T1601" s="4">
        <v>24198811</v>
      </c>
      <c r="U1601" s="4">
        <v>9.5</v>
      </c>
      <c r="V1601" s="4">
        <v>9.3000000000000007</v>
      </c>
      <c r="W1601" s="4">
        <v>0.72299999999999998</v>
      </c>
      <c r="X1601" s="4">
        <v>12</v>
      </c>
      <c r="Y1601" s="4"/>
    </row>
    <row r="1602" spans="1:25" x14ac:dyDescent="0.3">
      <c r="A1602" s="4" t="s">
        <v>125</v>
      </c>
      <c r="B1602" s="4">
        <v>2001</v>
      </c>
      <c r="C1602" s="4" t="s">
        <v>23</v>
      </c>
      <c r="D1602" s="4" t="str">
        <f>IF(Table1_2[[#This Row],[Life Span ]]&lt;65,"Low",IF(Table1_2[[#This Row],[Life Span ]]&lt;75,"Medium","High"))</f>
        <v>Medium</v>
      </c>
      <c r="E1602" s="4">
        <v>72.7</v>
      </c>
      <c r="F1602" s="4">
        <v>144</v>
      </c>
      <c r="G1602" s="4">
        <f>AVERAGE(Table1_2[[#This Row],[Adult Mortality]],Table1_2[[#This Row],[infant deaths]])</f>
        <v>74</v>
      </c>
      <c r="H1602" s="4">
        <v>4</v>
      </c>
      <c r="I1602" s="4">
        <v>0.53</v>
      </c>
      <c r="J1602" s="4">
        <v>210.2417002</v>
      </c>
      <c r="K1602" s="3">
        <v>95</v>
      </c>
      <c r="L1602" s="4">
        <v>2198</v>
      </c>
      <c r="M1602" s="4">
        <v>27</v>
      </c>
      <c r="N1602" s="4">
        <v>5</v>
      </c>
      <c r="O1602" s="4">
        <v>95</v>
      </c>
      <c r="P1602" s="4">
        <v>3.4</v>
      </c>
      <c r="Q1602" s="4">
        <v>96</v>
      </c>
      <c r="R1602" s="4">
        <v>0.1</v>
      </c>
      <c r="S1602" s="4">
        <v>3915.11546</v>
      </c>
      <c r="T1602" s="4">
        <v>2369897</v>
      </c>
      <c r="U1602" s="4">
        <v>9.6999999999999993</v>
      </c>
      <c r="V1602" s="4">
        <v>9.4</v>
      </c>
      <c r="W1602" s="4">
        <v>0.72499999999999998</v>
      </c>
      <c r="X1602" s="4">
        <v>11.9</v>
      </c>
      <c r="Y1602" s="4"/>
    </row>
    <row r="1603" spans="1:25" x14ac:dyDescent="0.3">
      <c r="A1603" s="4" t="s">
        <v>125</v>
      </c>
      <c r="B1603" s="4">
        <v>2000</v>
      </c>
      <c r="C1603" s="4" t="s">
        <v>23</v>
      </c>
      <c r="D1603" s="4" t="str">
        <f>IF(Table1_2[[#This Row],[Life Span ]]&lt;65,"Low",IF(Table1_2[[#This Row],[Life Span ]]&lt;75,"Medium","High"))</f>
        <v>Medium</v>
      </c>
      <c r="E1603" s="4">
        <v>72.400000000000006</v>
      </c>
      <c r="F1603" s="4">
        <v>149</v>
      </c>
      <c r="G1603" s="4">
        <f>AVERAGE(Table1_2[[#This Row],[Adult Mortality]],Table1_2[[#This Row],[infant deaths]])</f>
        <v>76.5</v>
      </c>
      <c r="H1603" s="4">
        <v>4</v>
      </c>
      <c r="I1603" s="4">
        <v>0.54</v>
      </c>
      <c r="J1603" s="4">
        <v>23.371672279999999</v>
      </c>
      <c r="K1603" s="3">
        <v>97</v>
      </c>
      <c r="L1603" s="4">
        <v>6187</v>
      </c>
      <c r="M1603" s="4">
        <v>26</v>
      </c>
      <c r="N1603" s="4">
        <v>5</v>
      </c>
      <c r="O1603" s="4">
        <v>98</v>
      </c>
      <c r="P1603" s="4">
        <v>3.4</v>
      </c>
      <c r="Q1603" s="4">
        <v>98</v>
      </c>
      <c r="R1603" s="4">
        <v>0.1</v>
      </c>
      <c r="S1603" s="4">
        <v>445.17471</v>
      </c>
      <c r="T1603" s="4">
        <v>2318568</v>
      </c>
      <c r="U1603" s="4">
        <v>9.8000000000000007</v>
      </c>
      <c r="V1603" s="4">
        <v>9.6</v>
      </c>
      <c r="W1603" s="4">
        <v>0.71499999999999997</v>
      </c>
      <c r="X1603" s="4">
        <v>11.6</v>
      </c>
      <c r="Y1603" s="4"/>
    </row>
    <row r="1604" spans="1:25" x14ac:dyDescent="0.3">
      <c r="A1604" s="4" t="s">
        <v>126</v>
      </c>
      <c r="B1604" s="4">
        <v>2015</v>
      </c>
      <c r="C1604" s="4" t="s">
        <v>23</v>
      </c>
      <c r="D1604" s="4" t="str">
        <f>IF(Table1_2[[#This Row],[Life Span ]]&lt;65,"Low",IF(Table1_2[[#This Row],[Life Span ]]&lt;75,"Medium","High"))</f>
        <v>High</v>
      </c>
      <c r="E1604" s="4">
        <v>78.5</v>
      </c>
      <c r="F1604" s="4">
        <v>61</v>
      </c>
      <c r="G1604" s="4">
        <f>AVERAGE(Table1_2[[#This Row],[Adult Mortality]],Table1_2[[#This Row],[infant deaths]])</f>
        <v>30.5</v>
      </c>
      <c r="H1604" s="4">
        <v>0</v>
      </c>
      <c r="I1604" s="4">
        <v>0.01</v>
      </c>
      <c r="J1604" s="4">
        <v>0</v>
      </c>
      <c r="K1604" s="3">
        <v>99</v>
      </c>
      <c r="L1604" s="4">
        <v>0</v>
      </c>
      <c r="M1604" s="4">
        <v>27.4</v>
      </c>
      <c r="N1604" s="4">
        <v>0</v>
      </c>
      <c r="O1604" s="4">
        <v>99</v>
      </c>
      <c r="P1604" s="4">
        <v>3.4</v>
      </c>
      <c r="Q1604" s="4">
        <v>99</v>
      </c>
      <c r="R1604" s="4">
        <v>0.1</v>
      </c>
      <c r="S1604" s="4">
        <v>8395.7851979999996</v>
      </c>
      <c r="T1604" s="4">
        <v>49163</v>
      </c>
      <c r="U1604" s="4">
        <v>13.6</v>
      </c>
      <c r="V1604" s="4">
        <v>13.6</v>
      </c>
      <c r="W1604" s="4">
        <v>0.70099999999999996</v>
      </c>
      <c r="X1604" s="4">
        <v>12.7</v>
      </c>
      <c r="Y1604" s="4"/>
    </row>
    <row r="1605" spans="1:25" x14ac:dyDescent="0.3">
      <c r="A1605" s="4" t="s">
        <v>126</v>
      </c>
      <c r="B1605" s="4">
        <v>2014</v>
      </c>
      <c r="C1605" s="4" t="s">
        <v>23</v>
      </c>
      <c r="D1605" s="4" t="str">
        <f>IF(Table1_2[[#This Row],[Life Span ]]&lt;65,"Low",IF(Table1_2[[#This Row],[Life Span ]]&lt;75,"Medium","High"))</f>
        <v>High</v>
      </c>
      <c r="E1605" s="4">
        <v>78.2</v>
      </c>
      <c r="F1605" s="4">
        <v>62</v>
      </c>
      <c r="G1605" s="4">
        <f>AVERAGE(Table1_2[[#This Row],[Adult Mortality]],Table1_2[[#This Row],[infant deaths]])</f>
        <v>31</v>
      </c>
      <c r="H1605" s="4">
        <v>0</v>
      </c>
      <c r="I1605" s="4">
        <v>0.01</v>
      </c>
      <c r="J1605" s="4">
        <v>2051.748615</v>
      </c>
      <c r="K1605" s="3">
        <v>99</v>
      </c>
      <c r="L1605" s="4">
        <v>0</v>
      </c>
      <c r="M1605" s="4">
        <v>26.2</v>
      </c>
      <c r="N1605" s="4">
        <v>0</v>
      </c>
      <c r="O1605" s="4">
        <v>99</v>
      </c>
      <c r="P1605" s="4">
        <v>13.73</v>
      </c>
      <c r="Q1605" s="4">
        <v>99</v>
      </c>
      <c r="R1605" s="4">
        <v>0.1</v>
      </c>
      <c r="S1605" s="4">
        <v>7716.2415000000001</v>
      </c>
      <c r="T1605" s="4">
        <v>41</v>
      </c>
      <c r="U1605" s="4">
        <v>13.6</v>
      </c>
      <c r="V1605" s="4">
        <v>13.7</v>
      </c>
      <c r="W1605" s="4">
        <v>0.69299999999999995</v>
      </c>
      <c r="X1605" s="4">
        <v>12.7</v>
      </c>
      <c r="Y1605" s="4"/>
    </row>
    <row r="1606" spans="1:25" x14ac:dyDescent="0.3">
      <c r="A1606" s="4" t="s">
        <v>126</v>
      </c>
      <c r="B1606" s="4">
        <v>2013</v>
      </c>
      <c r="C1606" s="4" t="s">
        <v>23</v>
      </c>
      <c r="D1606" s="4" t="str">
        <f>IF(Table1_2[[#This Row],[Life Span ]]&lt;65,"Low",IF(Table1_2[[#This Row],[Life Span ]]&lt;75,"Medium","High"))</f>
        <v>High</v>
      </c>
      <c r="E1606" s="4">
        <v>77.900000000000006</v>
      </c>
      <c r="F1606" s="4">
        <v>64</v>
      </c>
      <c r="G1606" s="4">
        <f>AVERAGE(Table1_2[[#This Row],[Adult Mortality]],Table1_2[[#This Row],[infant deaths]])</f>
        <v>32</v>
      </c>
      <c r="H1606" s="4">
        <v>0</v>
      </c>
      <c r="I1606" s="4">
        <v>0.01</v>
      </c>
      <c r="J1606" s="4">
        <v>1626.5911860000001</v>
      </c>
      <c r="K1606" s="3">
        <v>99</v>
      </c>
      <c r="L1606" s="4">
        <v>0</v>
      </c>
      <c r="M1606" s="4">
        <v>25.1</v>
      </c>
      <c r="N1606" s="4">
        <v>0</v>
      </c>
      <c r="O1606" s="4">
        <v>99</v>
      </c>
      <c r="P1606" s="4">
        <v>11.16</v>
      </c>
      <c r="Q1606" s="4">
        <v>99</v>
      </c>
      <c r="R1606" s="4">
        <v>0.1</v>
      </c>
      <c r="S1606" s="4">
        <v>7112.3357500000002</v>
      </c>
      <c r="T1606" s="4">
        <v>393</v>
      </c>
      <c r="U1606" s="4">
        <v>13.7</v>
      </c>
      <c r="V1606" s="4">
        <v>13.8</v>
      </c>
      <c r="W1606" s="4">
        <v>0.68300000000000005</v>
      </c>
      <c r="X1606" s="4">
        <v>12.4</v>
      </c>
      <c r="Y1606" s="4"/>
    </row>
    <row r="1607" spans="1:25" x14ac:dyDescent="0.3">
      <c r="A1607" s="4" t="s">
        <v>126</v>
      </c>
      <c r="B1607" s="4">
        <v>2012</v>
      </c>
      <c r="C1607" s="4" t="s">
        <v>23</v>
      </c>
      <c r="D1607" s="4" t="str">
        <f>IF(Table1_2[[#This Row],[Life Span ]]&lt;65,"Low",IF(Table1_2[[#This Row],[Life Span ]]&lt;75,"Medium","High"))</f>
        <v>High</v>
      </c>
      <c r="E1607" s="4">
        <v>77.599999999999994</v>
      </c>
      <c r="F1607" s="4">
        <v>65</v>
      </c>
      <c r="G1607" s="4">
        <f>AVERAGE(Table1_2[[#This Row],[Adult Mortality]],Table1_2[[#This Row],[infant deaths]])</f>
        <v>32.5</v>
      </c>
      <c r="H1607" s="4">
        <v>0</v>
      </c>
      <c r="I1607" s="4">
        <v>0.01</v>
      </c>
      <c r="J1607" s="4">
        <v>1259.940376</v>
      </c>
      <c r="K1607" s="3">
        <v>99</v>
      </c>
      <c r="L1607" s="4">
        <v>0</v>
      </c>
      <c r="M1607" s="4">
        <v>24.1</v>
      </c>
      <c r="N1607" s="4">
        <v>0</v>
      </c>
      <c r="O1607" s="4">
        <v>99</v>
      </c>
      <c r="P1607" s="4">
        <v>9.16</v>
      </c>
      <c r="Q1607" s="4">
        <v>99</v>
      </c>
      <c r="R1607" s="4">
        <v>0.1</v>
      </c>
      <c r="S1607" s="4">
        <v>6541.7465000000002</v>
      </c>
      <c r="T1607" s="4">
        <v>385</v>
      </c>
      <c r="U1607" s="4">
        <v>13.8</v>
      </c>
      <c r="V1607" s="4">
        <v>13.9</v>
      </c>
      <c r="W1607" s="4">
        <v>0.67500000000000004</v>
      </c>
      <c r="X1607" s="4">
        <v>12.1</v>
      </c>
      <c r="Y1607" s="4"/>
    </row>
    <row r="1608" spans="1:25" x14ac:dyDescent="0.3">
      <c r="A1608" s="4" t="s">
        <v>126</v>
      </c>
      <c r="B1608" s="4">
        <v>2011</v>
      </c>
      <c r="C1608" s="4" t="s">
        <v>23</v>
      </c>
      <c r="D1608" s="4" t="str">
        <f>IF(Table1_2[[#This Row],[Life Span ]]&lt;65,"Low",IF(Table1_2[[#This Row],[Life Span ]]&lt;75,"Medium","High"))</f>
        <v>High</v>
      </c>
      <c r="E1608" s="4">
        <v>77.3</v>
      </c>
      <c r="F1608" s="4">
        <v>67</v>
      </c>
      <c r="G1608" s="4">
        <f>AVERAGE(Table1_2[[#This Row],[Adult Mortality]],Table1_2[[#This Row],[infant deaths]])</f>
        <v>33.5</v>
      </c>
      <c r="H1608" s="4">
        <v>0</v>
      </c>
      <c r="I1608" s="4">
        <v>1.92</v>
      </c>
      <c r="J1608" s="4">
        <v>1079.893546</v>
      </c>
      <c r="K1608" s="3">
        <v>96</v>
      </c>
      <c r="L1608" s="4">
        <v>0</v>
      </c>
      <c r="M1608" s="4">
        <v>23.1</v>
      </c>
      <c r="N1608" s="4">
        <v>0</v>
      </c>
      <c r="O1608" s="4">
        <v>96</v>
      </c>
      <c r="P1608" s="4">
        <v>8.11</v>
      </c>
      <c r="Q1608" s="4">
        <v>96</v>
      </c>
      <c r="R1608" s="4">
        <v>0.1</v>
      </c>
      <c r="S1608" s="4">
        <v>6497.5544300000001</v>
      </c>
      <c r="T1608" s="4">
        <v>377</v>
      </c>
      <c r="U1608" s="4">
        <v>13.9</v>
      </c>
      <c r="V1608" s="4">
        <v>14</v>
      </c>
      <c r="W1608" s="4">
        <v>0.66300000000000003</v>
      </c>
      <c r="X1608" s="4">
        <v>11.8</v>
      </c>
      <c r="Y1608" s="4"/>
    </row>
    <row r="1609" spans="1:25" x14ac:dyDescent="0.3">
      <c r="A1609" s="4" t="s">
        <v>126</v>
      </c>
      <c r="B1609" s="4">
        <v>2010</v>
      </c>
      <c r="C1609" s="4" t="s">
        <v>23</v>
      </c>
      <c r="D1609" s="4" t="str">
        <f>IF(Table1_2[[#This Row],[Life Span ]]&lt;65,"Low",IF(Table1_2[[#This Row],[Life Span ]]&lt;75,"Medium","High"))</f>
        <v>High</v>
      </c>
      <c r="E1609" s="4">
        <v>76.7</v>
      </c>
      <c r="F1609" s="4">
        <v>73</v>
      </c>
      <c r="G1609" s="4">
        <f>AVERAGE(Table1_2[[#This Row],[Adult Mortality]],Table1_2[[#This Row],[infant deaths]])</f>
        <v>36.5</v>
      </c>
      <c r="H1609" s="4">
        <v>0</v>
      </c>
      <c r="I1609" s="4">
        <v>1.83</v>
      </c>
      <c r="J1609" s="4">
        <v>91.139718119999998</v>
      </c>
      <c r="K1609" s="3">
        <v>97</v>
      </c>
      <c r="L1609" s="4">
        <v>0</v>
      </c>
      <c r="M1609" s="4">
        <v>22.1</v>
      </c>
      <c r="N1609" s="4">
        <v>0</v>
      </c>
      <c r="O1609" s="4">
        <v>97</v>
      </c>
      <c r="P1609" s="4">
        <v>7.93</v>
      </c>
      <c r="Q1609" s="4">
        <v>96</v>
      </c>
      <c r="R1609" s="4">
        <v>0.1</v>
      </c>
      <c r="S1609" s="4">
        <v>633.79498000000001</v>
      </c>
      <c r="T1609" s="4">
        <v>367</v>
      </c>
      <c r="U1609" s="4">
        <v>14</v>
      </c>
      <c r="V1609" s="4">
        <v>14.1</v>
      </c>
      <c r="W1609" s="4">
        <v>0.65300000000000002</v>
      </c>
      <c r="X1609" s="4">
        <v>11.6</v>
      </c>
      <c r="Y1609" s="4"/>
    </row>
    <row r="1610" spans="1:25" x14ac:dyDescent="0.3">
      <c r="A1610" s="4" t="s">
        <v>126</v>
      </c>
      <c r="B1610" s="4">
        <v>2009</v>
      </c>
      <c r="C1610" s="4" t="s">
        <v>23</v>
      </c>
      <c r="D1610" s="4" t="str">
        <f>IF(Table1_2[[#This Row],[Life Span ]]&lt;65,"Low",IF(Table1_2[[#This Row],[Life Span ]]&lt;75,"Medium","High"))</f>
        <v>High</v>
      </c>
      <c r="E1610" s="4">
        <v>76.3</v>
      </c>
      <c r="F1610" s="4">
        <v>75</v>
      </c>
      <c r="G1610" s="4">
        <f>AVERAGE(Table1_2[[#This Row],[Adult Mortality]],Table1_2[[#This Row],[infant deaths]])</f>
        <v>37.5</v>
      </c>
      <c r="H1610" s="4">
        <v>0</v>
      </c>
      <c r="I1610" s="4">
        <v>1.59</v>
      </c>
      <c r="J1610" s="4">
        <v>100.503021</v>
      </c>
      <c r="K1610" s="3">
        <v>98</v>
      </c>
      <c r="L1610" s="4">
        <v>6</v>
      </c>
      <c r="M1610" s="4">
        <v>21.2</v>
      </c>
      <c r="N1610" s="4">
        <v>0</v>
      </c>
      <c r="O1610" s="4">
        <v>98</v>
      </c>
      <c r="P1610" s="4">
        <v>9.2200000000000006</v>
      </c>
      <c r="Q1610" s="4">
        <v>98</v>
      </c>
      <c r="R1610" s="4">
        <v>0.1</v>
      </c>
      <c r="S1610" s="4">
        <v>597.16589999999997</v>
      </c>
      <c r="T1610" s="4">
        <v>36</v>
      </c>
      <c r="U1610" s="4">
        <v>14.1</v>
      </c>
      <c r="V1610" s="4">
        <v>14.2</v>
      </c>
      <c r="W1610" s="4">
        <v>0.65100000000000002</v>
      </c>
      <c r="X1610" s="4">
        <v>11.8</v>
      </c>
      <c r="Y1610" s="4"/>
    </row>
    <row r="1611" spans="1:25" x14ac:dyDescent="0.3">
      <c r="A1611" s="4" t="s">
        <v>126</v>
      </c>
      <c r="B1611" s="4">
        <v>2008</v>
      </c>
      <c r="C1611" s="4" t="s">
        <v>23</v>
      </c>
      <c r="D1611" s="4" t="str">
        <f>IF(Table1_2[[#This Row],[Life Span ]]&lt;65,"Low",IF(Table1_2[[#This Row],[Life Span ]]&lt;75,"Medium","High"))</f>
        <v>High</v>
      </c>
      <c r="E1611" s="4">
        <v>75.900000000000006</v>
      </c>
      <c r="F1611" s="4">
        <v>81</v>
      </c>
      <c r="G1611" s="4">
        <f>AVERAGE(Table1_2[[#This Row],[Adult Mortality]],Table1_2[[#This Row],[infant deaths]])</f>
        <v>40.5</v>
      </c>
      <c r="H1611" s="4">
        <v>0</v>
      </c>
      <c r="I1611" s="4">
        <v>1.76</v>
      </c>
      <c r="J1611" s="4">
        <v>1077.712092</v>
      </c>
      <c r="K1611" s="3">
        <v>98</v>
      </c>
      <c r="L1611" s="4">
        <v>0</v>
      </c>
      <c r="M1611" s="4">
        <v>2.2999999999999998</v>
      </c>
      <c r="N1611" s="4">
        <v>0</v>
      </c>
      <c r="O1611" s="4">
        <v>98</v>
      </c>
      <c r="P1611" s="4">
        <v>9.3000000000000007</v>
      </c>
      <c r="Q1611" s="4">
        <v>98</v>
      </c>
      <c r="R1611" s="4">
        <v>0.1</v>
      </c>
      <c r="S1611" s="4">
        <v>5828.6213740000003</v>
      </c>
      <c r="T1611" s="4">
        <v>362</v>
      </c>
      <c r="U1611" s="4">
        <v>14.2</v>
      </c>
      <c r="V1611" s="4">
        <v>14.3</v>
      </c>
      <c r="W1611" s="4">
        <v>0.64100000000000001</v>
      </c>
      <c r="X1611" s="4">
        <v>11.8</v>
      </c>
      <c r="Y1611" s="4"/>
    </row>
    <row r="1612" spans="1:25" x14ac:dyDescent="0.3">
      <c r="A1612" s="4" t="s">
        <v>126</v>
      </c>
      <c r="B1612" s="4">
        <v>2007</v>
      </c>
      <c r="C1612" s="4" t="s">
        <v>23</v>
      </c>
      <c r="D1612" s="4" t="str">
        <f>IF(Table1_2[[#This Row],[Life Span ]]&lt;65,"Low",IF(Table1_2[[#This Row],[Life Span ]]&lt;75,"Medium","High"))</f>
        <v>High</v>
      </c>
      <c r="E1612" s="4">
        <v>75.400000000000006</v>
      </c>
      <c r="F1612" s="4">
        <v>82</v>
      </c>
      <c r="G1612" s="4">
        <f>AVERAGE(Table1_2[[#This Row],[Adult Mortality]],Table1_2[[#This Row],[infant deaths]])</f>
        <v>41</v>
      </c>
      <c r="H1612" s="4">
        <v>0</v>
      </c>
      <c r="I1612" s="4">
        <v>1.78</v>
      </c>
      <c r="J1612" s="4">
        <v>6.4914885980000001</v>
      </c>
      <c r="K1612" s="3">
        <v>98</v>
      </c>
      <c r="L1612" s="4">
        <v>20</v>
      </c>
      <c r="M1612" s="4">
        <v>19.5</v>
      </c>
      <c r="N1612" s="4">
        <v>0</v>
      </c>
      <c r="O1612" s="4">
        <v>98</v>
      </c>
      <c r="P1612" s="4">
        <v>6.64</v>
      </c>
      <c r="Q1612" s="4">
        <v>98</v>
      </c>
      <c r="R1612" s="4">
        <v>0.1</v>
      </c>
      <c r="S1612" s="4">
        <v>52.862285</v>
      </c>
      <c r="T1612" s="4">
        <v>349</v>
      </c>
      <c r="U1612" s="4">
        <v>14.3</v>
      </c>
      <c r="V1612" s="4">
        <v>14.4</v>
      </c>
      <c r="W1612" s="4">
        <v>0.63200000000000001</v>
      </c>
      <c r="X1612" s="4">
        <v>11.9</v>
      </c>
      <c r="Y1612" s="4"/>
    </row>
    <row r="1613" spans="1:25" x14ac:dyDescent="0.3">
      <c r="A1613" s="4" t="s">
        <v>126</v>
      </c>
      <c r="B1613" s="4">
        <v>2006</v>
      </c>
      <c r="C1613" s="4" t="s">
        <v>23</v>
      </c>
      <c r="D1613" s="4" t="str">
        <f>IF(Table1_2[[#This Row],[Life Span ]]&lt;65,"Low",IF(Table1_2[[#This Row],[Life Span ]]&lt;75,"Medium","High"))</f>
        <v>High</v>
      </c>
      <c r="E1613" s="4">
        <v>75</v>
      </c>
      <c r="F1613" s="4">
        <v>88</v>
      </c>
      <c r="G1613" s="4">
        <f>AVERAGE(Table1_2[[#This Row],[Adult Mortality]],Table1_2[[#This Row],[infant deaths]])</f>
        <v>44</v>
      </c>
      <c r="H1613" s="4">
        <v>0</v>
      </c>
      <c r="I1613" s="4">
        <v>1.62</v>
      </c>
      <c r="J1613" s="4">
        <v>659.84991179999997</v>
      </c>
      <c r="K1613" s="3">
        <v>98</v>
      </c>
      <c r="L1613" s="4">
        <v>47</v>
      </c>
      <c r="M1613" s="4">
        <v>18.7</v>
      </c>
      <c r="N1613" s="4">
        <v>0</v>
      </c>
      <c r="O1613" s="4">
        <v>98</v>
      </c>
      <c r="P1613" s="4">
        <v>7.37</v>
      </c>
      <c r="Q1613" s="4">
        <v>98</v>
      </c>
      <c r="R1613" s="4">
        <v>0.1</v>
      </c>
      <c r="S1613" s="4">
        <v>4428.5228980000002</v>
      </c>
      <c r="T1613" s="4">
        <v>333</v>
      </c>
      <c r="U1613" s="4">
        <v>14.3</v>
      </c>
      <c r="V1613" s="4">
        <v>14.5</v>
      </c>
      <c r="W1613" s="4">
        <v>0.622</v>
      </c>
      <c r="X1613" s="4">
        <v>12</v>
      </c>
      <c r="Y1613" s="4"/>
    </row>
    <row r="1614" spans="1:25" x14ac:dyDescent="0.3">
      <c r="A1614" s="4" t="s">
        <v>126</v>
      </c>
      <c r="B1614" s="4">
        <v>2005</v>
      </c>
      <c r="C1614" s="4" t="s">
        <v>23</v>
      </c>
      <c r="D1614" s="4" t="str">
        <f>IF(Table1_2[[#This Row],[Life Span ]]&lt;65,"Low",IF(Table1_2[[#This Row],[Life Span ]]&lt;75,"Medium","High"))</f>
        <v>Medium</v>
      </c>
      <c r="E1614" s="4">
        <v>74.3</v>
      </c>
      <c r="F1614" s="4">
        <v>93</v>
      </c>
      <c r="G1614" s="4">
        <f>AVERAGE(Table1_2[[#This Row],[Adult Mortality]],Table1_2[[#This Row],[infant deaths]])</f>
        <v>46.5</v>
      </c>
      <c r="H1614" s="4">
        <v>0</v>
      </c>
      <c r="I1614" s="4">
        <v>1.47</v>
      </c>
      <c r="J1614" s="4">
        <v>620.95189089999997</v>
      </c>
      <c r="K1614" s="3">
        <v>98</v>
      </c>
      <c r="L1614" s="4">
        <v>1395</v>
      </c>
      <c r="M1614" s="4">
        <v>18</v>
      </c>
      <c r="N1614" s="4">
        <v>0</v>
      </c>
      <c r="O1614" s="4">
        <v>98</v>
      </c>
      <c r="P1614" s="4">
        <v>9.52</v>
      </c>
      <c r="Q1614" s="4">
        <v>98</v>
      </c>
      <c r="R1614" s="4">
        <v>0.1</v>
      </c>
      <c r="S1614" s="4">
        <v>3488.4937690000002</v>
      </c>
      <c r="T1614" s="4">
        <v>321</v>
      </c>
      <c r="U1614" s="4">
        <v>14.4</v>
      </c>
      <c r="V1614" s="4">
        <v>14.5</v>
      </c>
      <c r="W1614" s="4">
        <v>0.625</v>
      </c>
      <c r="X1614" s="4">
        <v>12.1</v>
      </c>
      <c r="Y1614" s="4"/>
    </row>
    <row r="1615" spans="1:25" x14ac:dyDescent="0.3">
      <c r="A1615" s="4" t="s">
        <v>126</v>
      </c>
      <c r="B1615" s="4">
        <v>2004</v>
      </c>
      <c r="C1615" s="4" t="s">
        <v>23</v>
      </c>
      <c r="D1615" s="4" t="str">
        <f>IF(Table1_2[[#This Row],[Life Span ]]&lt;65,"Low",IF(Table1_2[[#This Row],[Life Span ]]&lt;75,"Medium","High"))</f>
        <v>Medium</v>
      </c>
      <c r="E1615" s="4">
        <v>73.400000000000006</v>
      </c>
      <c r="F1615" s="4">
        <v>16</v>
      </c>
      <c r="G1615" s="4">
        <f>AVERAGE(Table1_2[[#This Row],[Adult Mortality]],Table1_2[[#This Row],[infant deaths]])</f>
        <v>8</v>
      </c>
      <c r="H1615" s="4">
        <v>0</v>
      </c>
      <c r="I1615" s="4">
        <v>1.6</v>
      </c>
      <c r="J1615" s="4">
        <v>611.90935660000002</v>
      </c>
      <c r="K1615" s="3">
        <v>97</v>
      </c>
      <c r="L1615" s="4">
        <v>37</v>
      </c>
      <c r="M1615" s="4">
        <v>17.3</v>
      </c>
      <c r="N1615" s="4">
        <v>0</v>
      </c>
      <c r="O1615" s="4">
        <v>96</v>
      </c>
      <c r="P1615" s="4">
        <v>5.89</v>
      </c>
      <c r="Q1615" s="4">
        <v>96</v>
      </c>
      <c r="R1615" s="4">
        <v>0.1</v>
      </c>
      <c r="S1615" s="4">
        <v>3853.3334799999998</v>
      </c>
      <c r="T1615" s="4">
        <v>312</v>
      </c>
      <c r="U1615" s="4">
        <v>14.5</v>
      </c>
      <c r="V1615" s="4">
        <v>14.6</v>
      </c>
      <c r="W1615" s="4">
        <v>0.61699999999999999</v>
      </c>
      <c r="X1615" s="4">
        <v>12.2</v>
      </c>
      <c r="Y1615" s="4"/>
    </row>
    <row r="1616" spans="1:25" x14ac:dyDescent="0.3">
      <c r="A1616" s="4" t="s">
        <v>126</v>
      </c>
      <c r="B1616" s="4">
        <v>2003</v>
      </c>
      <c r="C1616" s="4" t="s">
        <v>23</v>
      </c>
      <c r="D1616" s="4" t="str">
        <f>IF(Table1_2[[#This Row],[Life Span ]]&lt;65,"Low",IF(Table1_2[[#This Row],[Life Span ]]&lt;75,"Medium","High"))</f>
        <v>Medium</v>
      </c>
      <c r="E1616" s="4">
        <v>72.7</v>
      </c>
      <c r="F1616" s="4">
        <v>112</v>
      </c>
      <c r="G1616" s="4">
        <f>AVERAGE(Table1_2[[#This Row],[Adult Mortality]],Table1_2[[#This Row],[infant deaths]])</f>
        <v>56</v>
      </c>
      <c r="H1616" s="4">
        <v>0</v>
      </c>
      <c r="I1616" s="4">
        <v>1.75</v>
      </c>
      <c r="J1616" s="4">
        <v>491.49789079999999</v>
      </c>
      <c r="K1616" s="3">
        <v>98</v>
      </c>
      <c r="L1616" s="4">
        <v>75</v>
      </c>
      <c r="M1616" s="4">
        <v>16.7</v>
      </c>
      <c r="N1616" s="4">
        <v>0</v>
      </c>
      <c r="O1616" s="4">
        <v>98</v>
      </c>
      <c r="P1616" s="4">
        <v>5.9</v>
      </c>
      <c r="Q1616" s="4">
        <v>98</v>
      </c>
      <c r="R1616" s="4">
        <v>0.1</v>
      </c>
      <c r="S1616" s="4">
        <v>3432.2478409999999</v>
      </c>
      <c r="T1616" s="4">
        <v>34</v>
      </c>
      <c r="U1616" s="4">
        <v>14.6</v>
      </c>
      <c r="V1616" s="4">
        <v>14.7</v>
      </c>
      <c r="W1616" s="4">
        <v>0.60099999999999998</v>
      </c>
      <c r="X1616" s="4">
        <v>11.8</v>
      </c>
      <c r="Y1616" s="4"/>
    </row>
    <row r="1617" spans="1:25" x14ac:dyDescent="0.3">
      <c r="A1617" s="4" t="s">
        <v>126</v>
      </c>
      <c r="B1617" s="4">
        <v>2002</v>
      </c>
      <c r="C1617" s="4" t="s">
        <v>23</v>
      </c>
      <c r="D1617" s="4" t="str">
        <f>IF(Table1_2[[#This Row],[Life Span ]]&lt;65,"Low",IF(Table1_2[[#This Row],[Life Span ]]&lt;75,"Medium","High"))</f>
        <v>Medium</v>
      </c>
      <c r="E1617" s="4">
        <v>71.8</v>
      </c>
      <c r="F1617" s="4">
        <v>124</v>
      </c>
      <c r="G1617" s="4">
        <f>AVERAGE(Table1_2[[#This Row],[Adult Mortality]],Table1_2[[#This Row],[infant deaths]])</f>
        <v>62</v>
      </c>
      <c r="H1617" s="4">
        <v>0</v>
      </c>
      <c r="I1617" s="4">
        <v>1.95</v>
      </c>
      <c r="J1617" s="4">
        <v>4.2990533920000003</v>
      </c>
      <c r="K1617" s="3">
        <v>98</v>
      </c>
      <c r="L1617" s="4">
        <v>926</v>
      </c>
      <c r="M1617" s="4">
        <v>16.2</v>
      </c>
      <c r="N1617" s="4">
        <v>0</v>
      </c>
      <c r="O1617" s="4">
        <v>98</v>
      </c>
      <c r="P1617" s="4">
        <v>5.78</v>
      </c>
      <c r="Q1617" s="4">
        <v>98</v>
      </c>
      <c r="R1617" s="4">
        <v>0.1</v>
      </c>
      <c r="S1617" s="4">
        <v>32.372390000000003</v>
      </c>
      <c r="T1617" s="4">
        <v>297</v>
      </c>
      <c r="U1617" s="4">
        <v>14.6</v>
      </c>
      <c r="V1617" s="4">
        <v>14.7</v>
      </c>
      <c r="W1617" s="4">
        <v>0.59699999999999998</v>
      </c>
      <c r="X1617" s="4">
        <v>12</v>
      </c>
      <c r="Y1617" s="4"/>
    </row>
    <row r="1618" spans="1:25" x14ac:dyDescent="0.3">
      <c r="A1618" s="4" t="s">
        <v>126</v>
      </c>
      <c r="B1618" s="4">
        <v>2001</v>
      </c>
      <c r="C1618" s="4" t="s">
        <v>23</v>
      </c>
      <c r="D1618" s="4" t="str">
        <f>IF(Table1_2[[#This Row],[Life Span ]]&lt;65,"Low",IF(Table1_2[[#This Row],[Life Span ]]&lt;75,"Medium","High"))</f>
        <v>High</v>
      </c>
      <c r="E1618" s="4">
        <v>78</v>
      </c>
      <c r="F1618" s="4">
        <v>129</v>
      </c>
      <c r="G1618" s="4">
        <f>AVERAGE(Table1_2[[#This Row],[Adult Mortality]],Table1_2[[#This Row],[infant deaths]])</f>
        <v>64.5</v>
      </c>
      <c r="H1618" s="4">
        <v>0</v>
      </c>
      <c r="I1618" s="4">
        <v>1.98</v>
      </c>
      <c r="J1618" s="4">
        <v>41.306888030000003</v>
      </c>
      <c r="K1618" s="3">
        <v>98</v>
      </c>
      <c r="L1618" s="4">
        <v>0</v>
      </c>
      <c r="M1618" s="4">
        <v>15.6</v>
      </c>
      <c r="N1618" s="4">
        <v>0</v>
      </c>
      <c r="O1618" s="4">
        <v>97</v>
      </c>
      <c r="P1618" s="4">
        <v>5.84</v>
      </c>
      <c r="Q1618" s="4">
        <v>98</v>
      </c>
      <c r="R1618" s="4">
        <v>0.1</v>
      </c>
      <c r="S1618" s="4">
        <v>298.67597999999998</v>
      </c>
      <c r="T1618" s="4">
        <v>292</v>
      </c>
      <c r="U1618" s="4">
        <v>14.7</v>
      </c>
      <c r="V1618" s="4">
        <v>14.8</v>
      </c>
      <c r="W1618" s="4">
        <v>0.58699999999999997</v>
      </c>
      <c r="X1618" s="4">
        <v>11.8</v>
      </c>
      <c r="Y1618" s="4"/>
    </row>
    <row r="1619" spans="1:25" x14ac:dyDescent="0.3">
      <c r="A1619" s="4" t="s">
        <v>126</v>
      </c>
      <c r="B1619" s="4">
        <v>2000</v>
      </c>
      <c r="C1619" s="4" t="s">
        <v>23</v>
      </c>
      <c r="D1619" s="4" t="str">
        <f>IF(Table1_2[[#This Row],[Life Span ]]&lt;65,"Low",IF(Table1_2[[#This Row],[Life Span ]]&lt;75,"Medium","High"))</f>
        <v>Medium</v>
      </c>
      <c r="E1619" s="4">
        <v>69.599999999999994</v>
      </c>
      <c r="F1619" s="4">
        <v>139</v>
      </c>
      <c r="G1619" s="4">
        <f>AVERAGE(Table1_2[[#This Row],[Adult Mortality]],Table1_2[[#This Row],[infant deaths]])</f>
        <v>69.5</v>
      </c>
      <c r="H1619" s="4">
        <v>0</v>
      </c>
      <c r="I1619" s="4">
        <v>1.83</v>
      </c>
      <c r="J1619" s="4">
        <v>300.16210260000003</v>
      </c>
      <c r="K1619" s="3">
        <v>96</v>
      </c>
      <c r="L1619" s="4">
        <v>20</v>
      </c>
      <c r="M1619" s="4">
        <v>15.2</v>
      </c>
      <c r="N1619" s="4">
        <v>0</v>
      </c>
      <c r="O1619" s="4">
        <v>98</v>
      </c>
      <c r="P1619" s="4">
        <v>8</v>
      </c>
      <c r="Q1619" s="4">
        <v>98</v>
      </c>
      <c r="R1619" s="4">
        <v>0.1</v>
      </c>
      <c r="S1619" s="4">
        <v>2182.9971099999998</v>
      </c>
      <c r="T1619" s="4">
        <v>286</v>
      </c>
      <c r="U1619" s="4">
        <v>14.8</v>
      </c>
      <c r="V1619" s="4">
        <v>14.8</v>
      </c>
      <c r="W1619" s="4">
        <v>0.57699999999999996</v>
      </c>
      <c r="X1619" s="4">
        <v>11.3</v>
      </c>
      <c r="Y1619" s="4"/>
    </row>
    <row r="1620" spans="1:25" x14ac:dyDescent="0.3">
      <c r="A1620" s="4" t="s">
        <v>127</v>
      </c>
      <c r="B1620" s="4">
        <v>2015</v>
      </c>
      <c r="C1620" s="4" t="s">
        <v>23</v>
      </c>
      <c r="D1620" s="4" t="str">
        <f>IF(Table1_2[[#This Row],[Life Span ]]&lt;65,"Low",IF(Table1_2[[#This Row],[Life Span ]]&lt;75,"Medium","High"))</f>
        <v>Low</v>
      </c>
      <c r="E1620" s="4">
        <v>58.2</v>
      </c>
      <c r="F1620" s="4">
        <v>266</v>
      </c>
      <c r="G1620" s="4">
        <f>AVERAGE(Table1_2[[#This Row],[Adult Mortality]],Table1_2[[#This Row],[infant deaths]])</f>
        <v>159</v>
      </c>
      <c r="H1620" s="4">
        <v>52</v>
      </c>
      <c r="I1620" s="4">
        <v>0.01</v>
      </c>
      <c r="J1620" s="4">
        <v>0</v>
      </c>
      <c r="K1620" s="3">
        <v>64</v>
      </c>
      <c r="L1620" s="4">
        <v>215</v>
      </c>
      <c r="M1620" s="4">
        <v>23.8</v>
      </c>
      <c r="N1620" s="4">
        <v>84</v>
      </c>
      <c r="O1620" s="4">
        <v>66</v>
      </c>
      <c r="P1620" s="4">
        <v>8</v>
      </c>
      <c r="Q1620" s="4">
        <v>64</v>
      </c>
      <c r="R1620" s="4">
        <v>1.5</v>
      </c>
      <c r="S1620" s="4">
        <v>729.72533799999997</v>
      </c>
      <c r="T1620" s="4">
        <v>1746795</v>
      </c>
      <c r="U1620" s="4">
        <v>7.7</v>
      </c>
      <c r="V1620" s="4">
        <v>7.5</v>
      </c>
      <c r="W1620" s="4">
        <v>0.438</v>
      </c>
      <c r="X1620" s="4">
        <v>8.4</v>
      </c>
      <c r="Y1620" s="4"/>
    </row>
    <row r="1621" spans="1:25" x14ac:dyDescent="0.3">
      <c r="A1621" s="4" t="s">
        <v>127</v>
      </c>
      <c r="B1621" s="4">
        <v>2014</v>
      </c>
      <c r="C1621" s="4" t="s">
        <v>23</v>
      </c>
      <c r="D1621" s="4" t="str">
        <f>IF(Table1_2[[#This Row],[Life Span ]]&lt;65,"Low",IF(Table1_2[[#This Row],[Life Span ]]&lt;75,"Medium","High"))</f>
        <v>Low</v>
      </c>
      <c r="E1621" s="4">
        <v>57.8</v>
      </c>
      <c r="F1621" s="4">
        <v>272</v>
      </c>
      <c r="G1621" s="4">
        <f>AVERAGE(Table1_2[[#This Row],[Adult Mortality]],Table1_2[[#This Row],[infant deaths]])</f>
        <v>162</v>
      </c>
      <c r="H1621" s="4">
        <v>52</v>
      </c>
      <c r="I1621" s="4">
        <v>0.01</v>
      </c>
      <c r="J1621" s="4">
        <v>46.562316719999998</v>
      </c>
      <c r="K1621" s="3">
        <v>73</v>
      </c>
      <c r="L1621" s="4">
        <v>290</v>
      </c>
      <c r="M1621" s="4">
        <v>23.2</v>
      </c>
      <c r="N1621" s="4">
        <v>85</v>
      </c>
      <c r="O1621" s="4">
        <v>74</v>
      </c>
      <c r="P1621" s="4">
        <v>6.86</v>
      </c>
      <c r="Q1621" s="4">
        <v>73</v>
      </c>
      <c r="R1621" s="4">
        <v>1.6</v>
      </c>
      <c r="S1621" s="4">
        <v>825.57299149999994</v>
      </c>
      <c r="T1621" s="4">
        <v>16962846</v>
      </c>
      <c r="U1621" s="4">
        <v>7.9</v>
      </c>
      <c r="V1621" s="4">
        <v>7.7</v>
      </c>
      <c r="W1621" s="4">
        <v>0.43</v>
      </c>
      <c r="X1621" s="4">
        <v>8.1999999999999993</v>
      </c>
      <c r="Y1621" s="4"/>
    </row>
    <row r="1622" spans="1:25" x14ac:dyDescent="0.3">
      <c r="A1622" s="4" t="s">
        <v>127</v>
      </c>
      <c r="B1622" s="4">
        <v>2013</v>
      </c>
      <c r="C1622" s="4" t="s">
        <v>23</v>
      </c>
      <c r="D1622" s="4" t="str">
        <f>IF(Table1_2[[#This Row],[Life Span ]]&lt;65,"Low",IF(Table1_2[[#This Row],[Life Span ]]&lt;75,"Medium","High"))</f>
        <v>Low</v>
      </c>
      <c r="E1622" s="4">
        <v>57.3</v>
      </c>
      <c r="F1622" s="4">
        <v>275</v>
      </c>
      <c r="G1622" s="4">
        <f>AVERAGE(Table1_2[[#This Row],[Adult Mortality]],Table1_2[[#This Row],[infant deaths]])</f>
        <v>164</v>
      </c>
      <c r="H1622" s="4">
        <v>53</v>
      </c>
      <c r="I1622" s="4">
        <v>0.01</v>
      </c>
      <c r="J1622" s="4">
        <v>36.861043189999997</v>
      </c>
      <c r="K1622" s="3">
        <v>69</v>
      </c>
      <c r="L1622" s="4">
        <v>221</v>
      </c>
      <c r="M1622" s="4">
        <v>22.5</v>
      </c>
      <c r="N1622" s="4">
        <v>86</v>
      </c>
      <c r="O1622" s="4">
        <v>7</v>
      </c>
      <c r="P1622" s="4">
        <v>6.58</v>
      </c>
      <c r="Q1622" s="4">
        <v>69</v>
      </c>
      <c r="R1622" s="4">
        <v>1.6</v>
      </c>
      <c r="S1622" s="4">
        <v>777.65913899999998</v>
      </c>
      <c r="T1622" s="4">
        <v>16477818</v>
      </c>
      <c r="U1622" s="4">
        <v>8.1</v>
      </c>
      <c r="V1622" s="4">
        <v>7.9</v>
      </c>
      <c r="W1622" s="4">
        <v>0.42099999999999999</v>
      </c>
      <c r="X1622" s="4">
        <v>8</v>
      </c>
      <c r="Y1622" s="4"/>
    </row>
    <row r="1623" spans="1:25" x14ac:dyDescent="0.3">
      <c r="A1623" s="4" t="s">
        <v>127</v>
      </c>
      <c r="B1623" s="4">
        <v>2012</v>
      </c>
      <c r="C1623" s="4" t="s">
        <v>23</v>
      </c>
      <c r="D1623" s="4" t="str">
        <f>IF(Table1_2[[#This Row],[Life Span ]]&lt;65,"Low",IF(Table1_2[[#This Row],[Life Span ]]&lt;75,"Medium","High"))</f>
        <v>Low</v>
      </c>
      <c r="E1623" s="4">
        <v>57.2</v>
      </c>
      <c r="F1623" s="4">
        <v>27</v>
      </c>
      <c r="G1623" s="4">
        <f>AVERAGE(Table1_2[[#This Row],[Adult Mortality]],Table1_2[[#This Row],[infant deaths]])</f>
        <v>40</v>
      </c>
      <c r="H1623" s="4">
        <v>53</v>
      </c>
      <c r="I1623" s="4">
        <v>0.01</v>
      </c>
      <c r="J1623" s="4">
        <v>96.546582700000002</v>
      </c>
      <c r="K1623" s="3">
        <v>66</v>
      </c>
      <c r="L1623" s="4">
        <v>341</v>
      </c>
      <c r="M1623" s="4">
        <v>21.9</v>
      </c>
      <c r="N1623" s="4">
        <v>88</v>
      </c>
      <c r="O1623" s="4">
        <v>72</v>
      </c>
      <c r="P1623" s="4">
        <v>6.47</v>
      </c>
      <c r="Q1623" s="4">
        <v>66</v>
      </c>
      <c r="R1623" s="4">
        <v>1.5</v>
      </c>
      <c r="S1623" s="4">
        <v>777.34768680000002</v>
      </c>
      <c r="T1623" s="4">
        <v>16667</v>
      </c>
      <c r="U1623" s="4">
        <v>8.3000000000000007</v>
      </c>
      <c r="V1623" s="4">
        <v>8.1</v>
      </c>
      <c r="W1623" s="4">
        <v>0.41099999999999998</v>
      </c>
      <c r="X1623" s="4">
        <v>7.7</v>
      </c>
      <c r="Y1623" s="4"/>
    </row>
    <row r="1624" spans="1:25" x14ac:dyDescent="0.3">
      <c r="A1624" s="4" t="s">
        <v>127</v>
      </c>
      <c r="B1624" s="4">
        <v>2011</v>
      </c>
      <c r="C1624" s="4" t="s">
        <v>23</v>
      </c>
      <c r="D1624" s="4" t="str">
        <f>IF(Table1_2[[#This Row],[Life Span ]]&lt;65,"Low",IF(Table1_2[[#This Row],[Life Span ]]&lt;75,"Medium","High"))</f>
        <v>Low</v>
      </c>
      <c r="E1624" s="4">
        <v>56.8</v>
      </c>
      <c r="F1624" s="4">
        <v>271</v>
      </c>
      <c r="G1624" s="4">
        <f>AVERAGE(Table1_2[[#This Row],[Adult Mortality]],Table1_2[[#This Row],[infant deaths]])</f>
        <v>162.5</v>
      </c>
      <c r="H1624" s="4">
        <v>54</v>
      </c>
      <c r="I1624" s="4">
        <v>0.61</v>
      </c>
      <c r="J1624" s="4">
        <v>101.8113996</v>
      </c>
      <c r="K1624" s="3">
        <v>66</v>
      </c>
      <c r="L1624" s="4">
        <v>24</v>
      </c>
      <c r="M1624" s="4">
        <v>21.3</v>
      </c>
      <c r="N1624" s="4">
        <v>90</v>
      </c>
      <c r="O1624" s="4">
        <v>72</v>
      </c>
      <c r="P1624" s="4">
        <v>6.59</v>
      </c>
      <c r="Q1624" s="4">
        <v>66</v>
      </c>
      <c r="R1624" s="4">
        <v>1.5</v>
      </c>
      <c r="S1624" s="4">
        <v>835.88998000000004</v>
      </c>
      <c r="T1624" s="4">
        <v>1554989</v>
      </c>
      <c r="U1624" s="4">
        <v>8.5</v>
      </c>
      <c r="V1624" s="4">
        <v>8.3000000000000007</v>
      </c>
      <c r="W1624" s="4">
        <v>0.40400000000000003</v>
      </c>
      <c r="X1624" s="4">
        <v>7.5</v>
      </c>
      <c r="Y1624" s="4"/>
    </row>
    <row r="1625" spans="1:25" x14ac:dyDescent="0.3">
      <c r="A1625" s="4" t="s">
        <v>127</v>
      </c>
      <c r="B1625" s="4">
        <v>2010</v>
      </c>
      <c r="C1625" s="4" t="s">
        <v>23</v>
      </c>
      <c r="D1625" s="4" t="str">
        <f>IF(Table1_2[[#This Row],[Life Span ]]&lt;65,"Low",IF(Table1_2[[#This Row],[Life Span ]]&lt;75,"Medium","High"))</f>
        <v>Low</v>
      </c>
      <c r="E1625" s="4">
        <v>56.5</v>
      </c>
      <c r="F1625" s="4">
        <v>273</v>
      </c>
      <c r="G1625" s="4">
        <f>AVERAGE(Table1_2[[#This Row],[Adult Mortality]],Table1_2[[#This Row],[infant deaths]])</f>
        <v>163.5</v>
      </c>
      <c r="H1625" s="4">
        <v>54</v>
      </c>
      <c r="I1625" s="4">
        <v>0.6</v>
      </c>
      <c r="J1625" s="4">
        <v>9.5855843939999996</v>
      </c>
      <c r="K1625" s="3">
        <v>72</v>
      </c>
      <c r="L1625" s="4">
        <v>1719</v>
      </c>
      <c r="M1625" s="4">
        <v>2.7</v>
      </c>
      <c r="N1625" s="4">
        <v>91</v>
      </c>
      <c r="O1625" s="4">
        <v>77</v>
      </c>
      <c r="P1625" s="4">
        <v>6.35</v>
      </c>
      <c r="Q1625" s="4">
        <v>73</v>
      </c>
      <c r="R1625" s="4">
        <v>1.5</v>
      </c>
      <c r="S1625" s="4">
        <v>78.377632000000006</v>
      </c>
      <c r="T1625" s="4">
        <v>157585</v>
      </c>
      <c r="U1625" s="4">
        <v>8.8000000000000007</v>
      </c>
      <c r="V1625" s="4">
        <v>8.5</v>
      </c>
      <c r="W1625" s="4">
        <v>0.39600000000000002</v>
      </c>
      <c r="X1625" s="4">
        <v>7.3</v>
      </c>
      <c r="Y1625" s="4"/>
    </row>
    <row r="1626" spans="1:25" x14ac:dyDescent="0.3">
      <c r="A1626" s="4" t="s">
        <v>127</v>
      </c>
      <c r="B1626" s="4">
        <v>2009</v>
      </c>
      <c r="C1626" s="4" t="s">
        <v>23</v>
      </c>
      <c r="D1626" s="4" t="str">
        <f>IF(Table1_2[[#This Row],[Life Span ]]&lt;65,"Low",IF(Table1_2[[#This Row],[Life Span ]]&lt;75,"Medium","High"))</f>
        <v>Low</v>
      </c>
      <c r="E1626" s="4">
        <v>56</v>
      </c>
      <c r="F1626" s="4">
        <v>276</v>
      </c>
      <c r="G1626" s="4">
        <f>AVERAGE(Table1_2[[#This Row],[Adult Mortality]],Table1_2[[#This Row],[infant deaths]])</f>
        <v>165.5</v>
      </c>
      <c r="H1626" s="4">
        <v>55</v>
      </c>
      <c r="I1626" s="4">
        <v>0.59</v>
      </c>
      <c r="J1626" s="4">
        <v>84.634389249999998</v>
      </c>
      <c r="K1626" s="3">
        <v>71</v>
      </c>
      <c r="L1626" s="4">
        <v>2939</v>
      </c>
      <c r="M1626" s="4">
        <v>2.2000000000000002</v>
      </c>
      <c r="N1626" s="4">
        <v>93</v>
      </c>
      <c r="O1626" s="4">
        <v>77</v>
      </c>
      <c r="P1626" s="4">
        <v>6.85</v>
      </c>
      <c r="Q1626" s="4">
        <v>73</v>
      </c>
      <c r="R1626" s="4">
        <v>1.6</v>
      </c>
      <c r="S1626" s="4">
        <v>697.15312400000005</v>
      </c>
      <c r="T1626" s="4">
        <v>1466597</v>
      </c>
      <c r="U1626" s="4">
        <v>9</v>
      </c>
      <c r="V1626" s="4">
        <v>8.8000000000000007</v>
      </c>
      <c r="W1626" s="4">
        <v>0.38500000000000001</v>
      </c>
      <c r="X1626" s="4">
        <v>7.1</v>
      </c>
      <c r="Y1626" s="4"/>
    </row>
    <row r="1627" spans="1:25" x14ac:dyDescent="0.3">
      <c r="A1627" s="4" t="s">
        <v>127</v>
      </c>
      <c r="B1627" s="4">
        <v>2008</v>
      </c>
      <c r="C1627" s="4" t="s">
        <v>23</v>
      </c>
      <c r="D1627" s="4" t="str">
        <f>IF(Table1_2[[#This Row],[Life Span ]]&lt;65,"Low",IF(Table1_2[[#This Row],[Life Span ]]&lt;75,"Medium","High"))</f>
        <v>Low</v>
      </c>
      <c r="E1627" s="4">
        <v>55.5</v>
      </c>
      <c r="F1627" s="4">
        <v>278</v>
      </c>
      <c r="G1627" s="4">
        <f>AVERAGE(Table1_2[[#This Row],[Adult Mortality]],Table1_2[[#This Row],[infant deaths]])</f>
        <v>166.5</v>
      </c>
      <c r="H1627" s="4">
        <v>55</v>
      </c>
      <c r="I1627" s="4">
        <v>0.56999999999999995</v>
      </c>
      <c r="J1627" s="4">
        <v>102.1413744</v>
      </c>
      <c r="K1627" s="3">
        <v>74</v>
      </c>
      <c r="L1627" s="4">
        <v>98</v>
      </c>
      <c r="M1627" s="4">
        <v>19.600000000000001</v>
      </c>
      <c r="N1627" s="4">
        <v>94</v>
      </c>
      <c r="O1627" s="4">
        <v>74</v>
      </c>
      <c r="P1627" s="4">
        <v>6.74</v>
      </c>
      <c r="Q1627" s="4">
        <v>74</v>
      </c>
      <c r="R1627" s="4">
        <v>1.6</v>
      </c>
      <c r="S1627" s="4">
        <v>689.67842280000002</v>
      </c>
      <c r="T1627" s="4">
        <v>14138216</v>
      </c>
      <c r="U1627" s="4">
        <v>9.1999999999999993</v>
      </c>
      <c r="V1627" s="4">
        <v>9</v>
      </c>
      <c r="W1627" s="4">
        <v>0.36</v>
      </c>
      <c r="X1627" s="4">
        <v>5.8</v>
      </c>
      <c r="Y1627" s="4"/>
    </row>
    <row r="1628" spans="1:25" x14ac:dyDescent="0.3">
      <c r="A1628" s="4" t="s">
        <v>127</v>
      </c>
      <c r="B1628" s="4">
        <v>2007</v>
      </c>
      <c r="C1628" s="4" t="s">
        <v>23</v>
      </c>
      <c r="D1628" s="4" t="str">
        <f>IF(Table1_2[[#This Row],[Life Span ]]&lt;65,"Low",IF(Table1_2[[#This Row],[Life Span ]]&lt;75,"Medium","High"))</f>
        <v>Low</v>
      </c>
      <c r="E1628" s="4">
        <v>55</v>
      </c>
      <c r="F1628" s="4">
        <v>282</v>
      </c>
      <c r="G1628" s="4">
        <f>AVERAGE(Table1_2[[#This Row],[Adult Mortality]],Table1_2[[#This Row],[infant deaths]])</f>
        <v>169</v>
      </c>
      <c r="H1628" s="4">
        <v>56</v>
      </c>
      <c r="I1628" s="4">
        <v>0.55000000000000004</v>
      </c>
      <c r="J1628" s="4">
        <v>81.840500700000007</v>
      </c>
      <c r="K1628" s="3">
        <v>74</v>
      </c>
      <c r="L1628" s="4">
        <v>2</v>
      </c>
      <c r="M1628" s="4">
        <v>19</v>
      </c>
      <c r="N1628" s="4">
        <v>96</v>
      </c>
      <c r="O1628" s="4">
        <v>76</v>
      </c>
      <c r="P1628" s="4">
        <v>6.97</v>
      </c>
      <c r="Q1628" s="4">
        <v>74</v>
      </c>
      <c r="R1628" s="4">
        <v>1.7</v>
      </c>
      <c r="S1628" s="4">
        <v>595.63683189999995</v>
      </c>
      <c r="T1628" s="4">
        <v>1367566</v>
      </c>
      <c r="U1628" s="4">
        <v>9.4</v>
      </c>
      <c r="V1628" s="4">
        <v>9.3000000000000007</v>
      </c>
      <c r="W1628" s="4">
        <v>0.36299999999999999</v>
      </c>
      <c r="X1628" s="4">
        <v>6.4</v>
      </c>
      <c r="Y1628" s="4"/>
    </row>
    <row r="1629" spans="1:25" x14ac:dyDescent="0.3">
      <c r="A1629" s="4" t="s">
        <v>127</v>
      </c>
      <c r="B1629" s="4">
        <v>2006</v>
      </c>
      <c r="C1629" s="4" t="s">
        <v>23</v>
      </c>
      <c r="D1629" s="4" t="str">
        <f>IF(Table1_2[[#This Row],[Life Span ]]&lt;65,"Low",IF(Table1_2[[#This Row],[Life Span ]]&lt;75,"Medium","High"))</f>
        <v>Low</v>
      </c>
      <c r="E1629" s="4">
        <v>54.3</v>
      </c>
      <c r="F1629" s="4">
        <v>288</v>
      </c>
      <c r="G1629" s="4">
        <f>AVERAGE(Table1_2[[#This Row],[Adult Mortality]],Table1_2[[#This Row],[infant deaths]])</f>
        <v>172.5</v>
      </c>
      <c r="H1629" s="4">
        <v>57</v>
      </c>
      <c r="I1629" s="4">
        <v>0.53</v>
      </c>
      <c r="J1629" s="4">
        <v>67.709206829999999</v>
      </c>
      <c r="K1629" s="3">
        <v>9</v>
      </c>
      <c r="L1629" s="4">
        <v>128</v>
      </c>
      <c r="M1629" s="4">
        <v>18.5</v>
      </c>
      <c r="N1629" s="4">
        <v>98</v>
      </c>
      <c r="O1629" s="4">
        <v>79</v>
      </c>
      <c r="P1629" s="4">
        <v>6.56</v>
      </c>
      <c r="Q1629" s="4">
        <v>78</v>
      </c>
      <c r="R1629" s="4">
        <v>1.8</v>
      </c>
      <c r="S1629" s="4">
        <v>521.64257959999998</v>
      </c>
      <c r="T1629" s="4">
        <v>1322764</v>
      </c>
      <c r="U1629" s="4">
        <v>9.6999999999999993</v>
      </c>
      <c r="V1629" s="4">
        <v>9.5</v>
      </c>
      <c r="W1629" s="4">
        <v>0.35</v>
      </c>
      <c r="X1629" s="4">
        <v>6.1</v>
      </c>
      <c r="Y1629" s="4"/>
    </row>
    <row r="1630" spans="1:25" x14ac:dyDescent="0.3">
      <c r="A1630" s="4" t="s">
        <v>127</v>
      </c>
      <c r="B1630" s="4">
        <v>2005</v>
      </c>
      <c r="C1630" s="4" t="s">
        <v>23</v>
      </c>
      <c r="D1630" s="4" t="str">
        <f>IF(Table1_2[[#This Row],[Life Span ]]&lt;65,"Low",IF(Table1_2[[#This Row],[Life Span ]]&lt;75,"Medium","High"))</f>
        <v>Low</v>
      </c>
      <c r="E1630" s="4">
        <v>53.6</v>
      </c>
      <c r="F1630" s="4">
        <v>29</v>
      </c>
      <c r="G1630" s="4">
        <f>AVERAGE(Table1_2[[#This Row],[Adult Mortality]],Table1_2[[#This Row],[infant deaths]])</f>
        <v>43</v>
      </c>
      <c r="H1630" s="4">
        <v>57</v>
      </c>
      <c r="I1630" s="4">
        <v>0.55000000000000004</v>
      </c>
      <c r="J1630" s="4">
        <v>60.212111409999999</v>
      </c>
      <c r="K1630" s="3">
        <v>83</v>
      </c>
      <c r="L1630" s="4">
        <v>33</v>
      </c>
      <c r="M1630" s="4">
        <v>18</v>
      </c>
      <c r="N1630" s="4">
        <v>101</v>
      </c>
      <c r="O1630" s="4">
        <v>78</v>
      </c>
      <c r="P1630" s="4">
        <v>6.34</v>
      </c>
      <c r="Q1630" s="4">
        <v>77</v>
      </c>
      <c r="R1630" s="4">
        <v>1.9</v>
      </c>
      <c r="S1630" s="4">
        <v>487.94255600000002</v>
      </c>
      <c r="T1630" s="4">
        <v>12798763</v>
      </c>
      <c r="U1630" s="4">
        <v>9.9</v>
      </c>
      <c r="V1630" s="4">
        <v>9.6999999999999993</v>
      </c>
      <c r="W1630" s="4">
        <v>0.33800000000000002</v>
      </c>
      <c r="X1630" s="4">
        <v>5.8</v>
      </c>
      <c r="Y1630" s="4"/>
    </row>
    <row r="1631" spans="1:25" x14ac:dyDescent="0.3">
      <c r="A1631" s="4" t="s">
        <v>127</v>
      </c>
      <c r="B1631" s="4">
        <v>2004</v>
      </c>
      <c r="C1631" s="4" t="s">
        <v>23</v>
      </c>
      <c r="D1631" s="4" t="str">
        <f>IF(Table1_2[[#This Row],[Life Span ]]&lt;65,"Low",IF(Table1_2[[#This Row],[Life Span ]]&lt;75,"Medium","High"))</f>
        <v>Low</v>
      </c>
      <c r="E1631" s="4">
        <v>52.8</v>
      </c>
      <c r="F1631" s="4">
        <v>296</v>
      </c>
      <c r="G1631" s="4">
        <f>AVERAGE(Table1_2[[#This Row],[Adult Mortality]],Table1_2[[#This Row],[infant deaths]])</f>
        <v>177</v>
      </c>
      <c r="H1631" s="4">
        <v>58</v>
      </c>
      <c r="I1631" s="4">
        <v>0.49</v>
      </c>
      <c r="J1631" s="4">
        <v>57.116448009999999</v>
      </c>
      <c r="K1631" s="3">
        <v>73</v>
      </c>
      <c r="L1631" s="4">
        <v>172</v>
      </c>
      <c r="M1631" s="4">
        <v>17.5</v>
      </c>
      <c r="N1631" s="4">
        <v>103</v>
      </c>
      <c r="O1631" s="4">
        <v>7</v>
      </c>
      <c r="P1631" s="4">
        <v>6.28</v>
      </c>
      <c r="Q1631" s="4">
        <v>69</v>
      </c>
      <c r="R1631" s="4">
        <v>2</v>
      </c>
      <c r="S1631" s="4">
        <v>439.35729240000001</v>
      </c>
      <c r="T1631" s="4">
        <v>1239196</v>
      </c>
      <c r="U1631" s="4">
        <v>1.1000000000000001</v>
      </c>
      <c r="V1631" s="4">
        <v>1</v>
      </c>
      <c r="W1631" s="4">
        <v>0.33300000000000002</v>
      </c>
      <c r="X1631" s="4">
        <v>5.5</v>
      </c>
      <c r="Y1631" s="4"/>
    </row>
    <row r="1632" spans="1:25" x14ac:dyDescent="0.3">
      <c r="A1632" s="4" t="s">
        <v>127</v>
      </c>
      <c r="B1632" s="4">
        <v>2003</v>
      </c>
      <c r="C1632" s="4" t="s">
        <v>23</v>
      </c>
      <c r="D1632" s="4" t="str">
        <f>IF(Table1_2[[#This Row],[Life Span ]]&lt;65,"Low",IF(Table1_2[[#This Row],[Life Span ]]&lt;75,"Medium","High"))</f>
        <v>Low</v>
      </c>
      <c r="E1632" s="4">
        <v>52</v>
      </c>
      <c r="F1632" s="4">
        <v>299</v>
      </c>
      <c r="G1632" s="4">
        <f>AVERAGE(Table1_2[[#This Row],[Adult Mortality]],Table1_2[[#This Row],[infant deaths]])</f>
        <v>179</v>
      </c>
      <c r="H1632" s="4">
        <v>59</v>
      </c>
      <c r="I1632" s="4">
        <v>0.54</v>
      </c>
      <c r="J1632" s="4">
        <v>6.6604517769999996</v>
      </c>
      <c r="K1632" s="3">
        <v>79</v>
      </c>
      <c r="L1632" s="4">
        <v>232</v>
      </c>
      <c r="M1632" s="4">
        <v>17</v>
      </c>
      <c r="N1632" s="4">
        <v>106</v>
      </c>
      <c r="O1632" s="4">
        <v>67</v>
      </c>
      <c r="P1632" s="4">
        <v>6.25</v>
      </c>
      <c r="Q1632" s="4">
        <v>63</v>
      </c>
      <c r="R1632" s="4">
        <v>2.2000000000000002</v>
      </c>
      <c r="S1632" s="4">
        <v>391.79128100000003</v>
      </c>
      <c r="T1632" s="4">
        <v>125128</v>
      </c>
      <c r="U1632" s="4">
        <v>1.3</v>
      </c>
      <c r="V1632" s="4">
        <v>1.2</v>
      </c>
      <c r="W1632" s="4">
        <v>0.318</v>
      </c>
      <c r="X1632" s="4">
        <v>5.2</v>
      </c>
      <c r="Y1632" s="4"/>
    </row>
    <row r="1633" spans="1:25" x14ac:dyDescent="0.3">
      <c r="A1633" s="4" t="s">
        <v>127</v>
      </c>
      <c r="B1633" s="4">
        <v>2002</v>
      </c>
      <c r="C1633" s="4" t="s">
        <v>23</v>
      </c>
      <c r="D1633" s="4" t="str">
        <f>IF(Table1_2[[#This Row],[Life Span ]]&lt;65,"Low",IF(Table1_2[[#This Row],[Life Span ]]&lt;75,"Medium","High"))</f>
        <v>Low</v>
      </c>
      <c r="E1633" s="4">
        <v>51.2</v>
      </c>
      <c r="F1633" s="4">
        <v>31</v>
      </c>
      <c r="G1633" s="4">
        <f>AVERAGE(Table1_2[[#This Row],[Adult Mortality]],Table1_2[[#This Row],[infant deaths]])</f>
        <v>45.5</v>
      </c>
      <c r="H1633" s="4">
        <v>60</v>
      </c>
      <c r="I1633" s="4">
        <v>0.53</v>
      </c>
      <c r="J1633" s="4">
        <v>3.6764657600000001</v>
      </c>
      <c r="K1633" s="3">
        <v>79</v>
      </c>
      <c r="L1633" s="4">
        <v>717</v>
      </c>
      <c r="M1633" s="4">
        <v>16.5</v>
      </c>
      <c r="N1633" s="4">
        <v>108</v>
      </c>
      <c r="O1633" s="4">
        <v>65</v>
      </c>
      <c r="P1633" s="4">
        <v>6.32</v>
      </c>
      <c r="Q1633" s="4">
        <v>61</v>
      </c>
      <c r="R1633" s="4">
        <v>2.2999999999999998</v>
      </c>
      <c r="S1633" s="4">
        <v>334.22415999999998</v>
      </c>
      <c r="T1633" s="4">
        <v>11638929</v>
      </c>
      <c r="U1633" s="4">
        <v>1.5</v>
      </c>
      <c r="V1633" s="4">
        <v>1.5</v>
      </c>
      <c r="W1633" s="4">
        <v>0.308</v>
      </c>
      <c r="X1633" s="4">
        <v>4.9000000000000004</v>
      </c>
      <c r="Y1633" s="4"/>
    </row>
    <row r="1634" spans="1:25" x14ac:dyDescent="0.3">
      <c r="A1634" s="4" t="s">
        <v>127</v>
      </c>
      <c r="B1634" s="4">
        <v>2001</v>
      </c>
      <c r="C1634" s="4" t="s">
        <v>23</v>
      </c>
      <c r="D1634" s="4" t="str">
        <f>IF(Table1_2[[#This Row],[Life Span ]]&lt;65,"Low",IF(Table1_2[[#This Row],[Life Span ]]&lt;75,"Medium","High"))</f>
        <v>Low</v>
      </c>
      <c r="E1634" s="4">
        <v>55</v>
      </c>
      <c r="F1634" s="4">
        <v>34</v>
      </c>
      <c r="G1634" s="4">
        <f>AVERAGE(Table1_2[[#This Row],[Adult Mortality]],Table1_2[[#This Row],[infant deaths]])</f>
        <v>47</v>
      </c>
      <c r="H1634" s="4">
        <v>60</v>
      </c>
      <c r="I1634" s="4">
        <v>0.51</v>
      </c>
      <c r="J1634" s="4">
        <v>4.3958857169999996</v>
      </c>
      <c r="K1634" s="3">
        <v>79</v>
      </c>
      <c r="L1634" s="4">
        <v>4464</v>
      </c>
      <c r="M1634" s="4">
        <v>16.100000000000001</v>
      </c>
      <c r="N1634" s="4">
        <v>110</v>
      </c>
      <c r="O1634" s="4">
        <v>56</v>
      </c>
      <c r="P1634" s="4">
        <v>6.39</v>
      </c>
      <c r="Q1634" s="4">
        <v>49</v>
      </c>
      <c r="R1634" s="4">
        <v>2.4</v>
      </c>
      <c r="S1634" s="4">
        <v>36.847323699999997</v>
      </c>
      <c r="T1634" s="4">
        <v>11293258</v>
      </c>
      <c r="U1634" s="4">
        <v>1.8</v>
      </c>
      <c r="V1634" s="4">
        <v>1.7</v>
      </c>
      <c r="W1634" s="4">
        <v>0.29699999999999999</v>
      </c>
      <c r="X1634" s="4">
        <v>4.5999999999999996</v>
      </c>
      <c r="Y1634" s="4"/>
    </row>
    <row r="1635" spans="1:25" x14ac:dyDescent="0.3">
      <c r="A1635" s="4" t="s">
        <v>127</v>
      </c>
      <c r="B1635" s="4">
        <v>2000</v>
      </c>
      <c r="C1635" s="4" t="s">
        <v>23</v>
      </c>
      <c r="D1635" s="4" t="str">
        <f>IF(Table1_2[[#This Row],[Life Span ]]&lt;65,"Low",IF(Table1_2[[#This Row],[Life Span ]]&lt;75,"Medium","High"))</f>
        <v>Low</v>
      </c>
      <c r="E1635" s="4">
        <v>49.8</v>
      </c>
      <c r="F1635" s="4">
        <v>37</v>
      </c>
      <c r="G1635" s="4">
        <f>AVERAGE(Table1_2[[#This Row],[Adult Mortality]],Table1_2[[#This Row],[infant deaths]])</f>
        <v>48.5</v>
      </c>
      <c r="H1635" s="4">
        <v>60</v>
      </c>
      <c r="I1635" s="4">
        <v>0.47</v>
      </c>
      <c r="J1635" s="4">
        <v>23.945071240000001</v>
      </c>
      <c r="K1635" s="3">
        <v>79</v>
      </c>
      <c r="L1635" s="4">
        <v>1578</v>
      </c>
      <c r="M1635" s="4">
        <v>15.6</v>
      </c>
      <c r="N1635" s="4">
        <v>111</v>
      </c>
      <c r="O1635" s="4">
        <v>53</v>
      </c>
      <c r="P1635" s="4">
        <v>6.29</v>
      </c>
      <c r="Q1635" s="4">
        <v>43</v>
      </c>
      <c r="R1635" s="4">
        <v>2.5</v>
      </c>
      <c r="S1635" s="4">
        <v>269.34838289999999</v>
      </c>
      <c r="T1635" s="4">
        <v>196769</v>
      </c>
      <c r="U1635" s="4">
        <v>11</v>
      </c>
      <c r="V1635" s="4">
        <v>1.9</v>
      </c>
      <c r="W1635" s="4">
        <v>0.29099999999999998</v>
      </c>
      <c r="X1635" s="4">
        <v>4.4000000000000004</v>
      </c>
      <c r="Y1635" s="4"/>
    </row>
    <row r="1636" spans="1:25" x14ac:dyDescent="0.3">
      <c r="A1636" s="4" t="s">
        <v>128</v>
      </c>
      <c r="B1636" s="4">
        <v>2015</v>
      </c>
      <c r="C1636" s="4" t="s">
        <v>31</v>
      </c>
      <c r="D1636" s="4" t="str">
        <f>IF(Table1_2[[#This Row],[Life Span ]]&lt;65,"Low",IF(Table1_2[[#This Row],[Life Span ]]&lt;75,"Medium","High"))</f>
        <v>High</v>
      </c>
      <c r="E1636" s="4">
        <v>81.7</v>
      </c>
      <c r="F1636" s="4">
        <v>54</v>
      </c>
      <c r="G1636" s="4">
        <f>AVERAGE(Table1_2[[#This Row],[Adult Mortality]],Table1_2[[#This Row],[infant deaths]])</f>
        <v>27</v>
      </c>
      <c r="H1636" s="4">
        <v>0</v>
      </c>
      <c r="I1636" s="4">
        <v>8.49</v>
      </c>
      <c r="J1636" s="4">
        <v>0</v>
      </c>
      <c r="K1636" s="3">
        <v>95</v>
      </c>
      <c r="L1636" s="4">
        <v>2</v>
      </c>
      <c r="M1636" s="4">
        <v>69.599999999999994</v>
      </c>
      <c r="N1636" s="4">
        <v>0</v>
      </c>
      <c r="O1636" s="4">
        <v>97</v>
      </c>
      <c r="P1636" s="4">
        <v>6.29</v>
      </c>
      <c r="Q1636" s="4">
        <v>97</v>
      </c>
      <c r="R1636" s="4">
        <v>0.1</v>
      </c>
      <c r="S1636" s="4">
        <v>23819.463599999999</v>
      </c>
      <c r="T1636" s="4">
        <v>431874</v>
      </c>
      <c r="U1636" s="4">
        <v>0.8</v>
      </c>
      <c r="V1636" s="4">
        <v>0.8</v>
      </c>
      <c r="W1636" s="4">
        <v>0.85299999999999998</v>
      </c>
      <c r="X1636" s="4">
        <v>14.6</v>
      </c>
      <c r="Y1636" s="4"/>
    </row>
    <row r="1637" spans="1:25" x14ac:dyDescent="0.3">
      <c r="A1637" s="4" t="s">
        <v>128</v>
      </c>
      <c r="B1637" s="4">
        <v>2014</v>
      </c>
      <c r="C1637" s="4" t="s">
        <v>31</v>
      </c>
      <c r="D1637" s="4" t="str">
        <f>IF(Table1_2[[#This Row],[Life Span ]]&lt;65,"Low",IF(Table1_2[[#This Row],[Life Span ]]&lt;75,"Medium","High"))</f>
        <v>High</v>
      </c>
      <c r="E1637" s="4">
        <v>81.400000000000006</v>
      </c>
      <c r="F1637" s="4">
        <v>55</v>
      </c>
      <c r="G1637" s="4">
        <f>AVERAGE(Table1_2[[#This Row],[Adult Mortality]],Table1_2[[#This Row],[infant deaths]])</f>
        <v>27.5</v>
      </c>
      <c r="H1637" s="4">
        <v>0</v>
      </c>
      <c r="I1637" s="4">
        <v>8.49</v>
      </c>
      <c r="J1637" s="4">
        <v>409.60002480000003</v>
      </c>
      <c r="K1637" s="3">
        <v>9</v>
      </c>
      <c r="L1637" s="4">
        <v>0</v>
      </c>
      <c r="M1637" s="4">
        <v>69.2</v>
      </c>
      <c r="N1637" s="4">
        <v>0</v>
      </c>
      <c r="O1637" s="4">
        <v>99</v>
      </c>
      <c r="P1637" s="4">
        <v>9.75</v>
      </c>
      <c r="Q1637" s="4">
        <v>99</v>
      </c>
      <c r="R1637" s="4">
        <v>0.1</v>
      </c>
      <c r="S1637" s="4">
        <v>2618.9259900000002</v>
      </c>
      <c r="T1637" s="4">
        <v>427364</v>
      </c>
      <c r="U1637" s="4">
        <v>0.8</v>
      </c>
      <c r="V1637" s="4">
        <v>0.8</v>
      </c>
      <c r="W1637" s="4">
        <v>0.84699999999999998</v>
      </c>
      <c r="X1637" s="4">
        <v>14.3</v>
      </c>
      <c r="Y1637" s="4"/>
    </row>
    <row r="1638" spans="1:25" x14ac:dyDescent="0.3">
      <c r="A1638" s="4" t="s">
        <v>128</v>
      </c>
      <c r="B1638" s="4">
        <v>2013</v>
      </c>
      <c r="C1638" s="4" t="s">
        <v>31</v>
      </c>
      <c r="D1638" s="4" t="str">
        <f>IF(Table1_2[[#This Row],[Life Span ]]&lt;65,"Low",IF(Table1_2[[#This Row],[Life Span ]]&lt;75,"Medium","High"))</f>
        <v>High</v>
      </c>
      <c r="E1638" s="4">
        <v>81.099999999999994</v>
      </c>
      <c r="F1638" s="4">
        <v>57</v>
      </c>
      <c r="G1638" s="4">
        <f>AVERAGE(Table1_2[[#This Row],[Adult Mortality]],Table1_2[[#This Row],[infant deaths]])</f>
        <v>28.5</v>
      </c>
      <c r="H1638" s="4">
        <v>0</v>
      </c>
      <c r="I1638" s="4">
        <v>8.58</v>
      </c>
      <c r="J1638" s="4">
        <v>374.29472829999997</v>
      </c>
      <c r="K1638" s="3">
        <v>94</v>
      </c>
      <c r="L1638" s="4">
        <v>0</v>
      </c>
      <c r="M1638" s="4">
        <v>68.8</v>
      </c>
      <c r="N1638" s="4">
        <v>0</v>
      </c>
      <c r="O1638" s="4">
        <v>99</v>
      </c>
      <c r="P1638" s="4">
        <v>9.89</v>
      </c>
      <c r="Q1638" s="4">
        <v>99</v>
      </c>
      <c r="R1638" s="4">
        <v>0.1</v>
      </c>
      <c r="S1638" s="4">
        <v>2393.1887999999999</v>
      </c>
      <c r="T1638" s="4">
        <v>423374</v>
      </c>
      <c r="U1638" s="4">
        <v>0.8</v>
      </c>
      <c r="V1638" s="4">
        <v>0.7</v>
      </c>
      <c r="W1638" s="4">
        <v>0.82799999999999996</v>
      </c>
      <c r="X1638" s="4">
        <v>14.2</v>
      </c>
      <c r="Y1638" s="4"/>
    </row>
    <row r="1639" spans="1:25" x14ac:dyDescent="0.3">
      <c r="A1639" s="4" t="s">
        <v>128</v>
      </c>
      <c r="B1639" s="4">
        <v>2012</v>
      </c>
      <c r="C1639" s="4" t="s">
        <v>31</v>
      </c>
      <c r="D1639" s="4" t="str">
        <f>IF(Table1_2[[#This Row],[Life Span ]]&lt;65,"Low",IF(Table1_2[[#This Row],[Life Span ]]&lt;75,"Medium","High"))</f>
        <v>High</v>
      </c>
      <c r="E1639" s="4">
        <v>81</v>
      </c>
      <c r="F1639" s="4">
        <v>58</v>
      </c>
      <c r="G1639" s="4">
        <f>AVERAGE(Table1_2[[#This Row],[Adult Mortality]],Table1_2[[#This Row],[infant deaths]])</f>
        <v>29</v>
      </c>
      <c r="H1639" s="4">
        <v>0</v>
      </c>
      <c r="I1639" s="4">
        <v>7.67</v>
      </c>
      <c r="J1639" s="4">
        <v>343.12339500000002</v>
      </c>
      <c r="K1639" s="3">
        <v>93</v>
      </c>
      <c r="L1639" s="4">
        <v>0</v>
      </c>
      <c r="M1639" s="4">
        <v>68.400000000000006</v>
      </c>
      <c r="N1639" s="4">
        <v>0</v>
      </c>
      <c r="O1639" s="4">
        <v>99</v>
      </c>
      <c r="P1639" s="4">
        <v>9.9499999999999993</v>
      </c>
      <c r="Q1639" s="4">
        <v>99</v>
      </c>
      <c r="R1639" s="4">
        <v>0.1</v>
      </c>
      <c r="S1639" s="4">
        <v>2193.8836000000001</v>
      </c>
      <c r="T1639" s="4">
        <v>419455</v>
      </c>
      <c r="U1639" s="4">
        <v>0.8</v>
      </c>
      <c r="V1639" s="4">
        <v>0.7</v>
      </c>
      <c r="W1639" s="4">
        <v>0.82099999999999995</v>
      </c>
      <c r="X1639" s="4">
        <v>14.1</v>
      </c>
      <c r="Y1639" s="4"/>
    </row>
    <row r="1640" spans="1:25" x14ac:dyDescent="0.3">
      <c r="A1640" s="4" t="s">
        <v>128</v>
      </c>
      <c r="B1640" s="4">
        <v>2011</v>
      </c>
      <c r="C1640" s="4" t="s">
        <v>31</v>
      </c>
      <c r="D1640" s="4" t="str">
        <f>IF(Table1_2[[#This Row],[Life Span ]]&lt;65,"Low",IF(Table1_2[[#This Row],[Life Span ]]&lt;75,"Medium","High"))</f>
        <v>High</v>
      </c>
      <c r="E1640" s="4">
        <v>87</v>
      </c>
      <c r="F1640" s="4">
        <v>59</v>
      </c>
      <c r="G1640" s="4">
        <f>AVERAGE(Table1_2[[#This Row],[Adult Mortality]],Table1_2[[#This Row],[infant deaths]])</f>
        <v>29.5</v>
      </c>
      <c r="H1640" s="4">
        <v>0</v>
      </c>
      <c r="I1640" s="4">
        <v>6.91</v>
      </c>
      <c r="J1640" s="4">
        <v>3601.2874569999999</v>
      </c>
      <c r="K1640" s="3">
        <v>82</v>
      </c>
      <c r="L1640" s="4">
        <v>3</v>
      </c>
      <c r="M1640" s="4">
        <v>68</v>
      </c>
      <c r="N1640" s="4">
        <v>0</v>
      </c>
      <c r="O1640" s="4">
        <v>96</v>
      </c>
      <c r="P1640" s="4">
        <v>9.6</v>
      </c>
      <c r="Q1640" s="4">
        <v>96</v>
      </c>
      <c r="R1640" s="4">
        <v>0.1</v>
      </c>
      <c r="S1640" s="4">
        <v>22821.847000000002</v>
      </c>
      <c r="T1640" s="4">
        <v>416268</v>
      </c>
      <c r="U1640" s="4">
        <v>0.8</v>
      </c>
      <c r="V1640" s="4">
        <v>0.7</v>
      </c>
      <c r="W1640" s="4">
        <v>0.82599999999999996</v>
      </c>
      <c r="X1640" s="4">
        <v>14.8</v>
      </c>
      <c r="Y1640" s="4"/>
    </row>
    <row r="1641" spans="1:25" x14ac:dyDescent="0.3">
      <c r="A1641" s="4" t="s">
        <v>128</v>
      </c>
      <c r="B1641" s="4">
        <v>2010</v>
      </c>
      <c r="C1641" s="4" t="s">
        <v>31</v>
      </c>
      <c r="D1641" s="4" t="str">
        <f>IF(Table1_2[[#This Row],[Life Span ]]&lt;65,"Low",IF(Table1_2[[#This Row],[Life Span ]]&lt;75,"Medium","High"))</f>
        <v>High</v>
      </c>
      <c r="E1641" s="4">
        <v>83</v>
      </c>
      <c r="F1641" s="4">
        <v>62</v>
      </c>
      <c r="G1641" s="4">
        <f>AVERAGE(Table1_2[[#This Row],[Adult Mortality]],Table1_2[[#This Row],[infant deaths]])</f>
        <v>31</v>
      </c>
      <c r="H1641" s="4">
        <v>0</v>
      </c>
      <c r="I1641" s="4">
        <v>7.91</v>
      </c>
      <c r="J1641" s="4">
        <v>278.06870509999999</v>
      </c>
      <c r="K1641" s="3">
        <v>75</v>
      </c>
      <c r="L1641" s="4">
        <v>0</v>
      </c>
      <c r="M1641" s="4">
        <v>67.599999999999994</v>
      </c>
      <c r="N1641" s="4">
        <v>0</v>
      </c>
      <c r="O1641" s="4">
        <v>76</v>
      </c>
      <c r="P1641" s="4">
        <v>8.3000000000000007</v>
      </c>
      <c r="Q1641" s="4">
        <v>76</v>
      </c>
      <c r="R1641" s="4">
        <v>0.1</v>
      </c>
      <c r="S1641" s="4">
        <v>2187.7946900000002</v>
      </c>
      <c r="T1641" s="4">
        <v>41458</v>
      </c>
      <c r="U1641" s="4">
        <v>0.8</v>
      </c>
      <c r="V1641" s="4">
        <v>0.7</v>
      </c>
      <c r="W1641" s="4">
        <v>0.81899999999999995</v>
      </c>
      <c r="X1641" s="4">
        <v>14.6</v>
      </c>
      <c r="Y1641" s="4"/>
    </row>
    <row r="1642" spans="1:25" x14ac:dyDescent="0.3">
      <c r="A1642" s="4" t="s">
        <v>128</v>
      </c>
      <c r="B1642" s="4">
        <v>2009</v>
      </c>
      <c r="C1642" s="4" t="s">
        <v>31</v>
      </c>
      <c r="D1642" s="4" t="str">
        <f>IF(Table1_2[[#This Row],[Life Span ]]&lt;65,"Low",IF(Table1_2[[#This Row],[Life Span ]]&lt;75,"Medium","High"))</f>
        <v>High</v>
      </c>
      <c r="E1642" s="4">
        <v>82</v>
      </c>
      <c r="F1642" s="4">
        <v>63</v>
      </c>
      <c r="G1642" s="4">
        <f>AVERAGE(Table1_2[[#This Row],[Adult Mortality]],Table1_2[[#This Row],[infant deaths]])</f>
        <v>31.5</v>
      </c>
      <c r="H1642" s="4">
        <v>0</v>
      </c>
      <c r="I1642" s="4">
        <v>7.38</v>
      </c>
      <c r="J1642" s="4">
        <v>335.51805680000001</v>
      </c>
      <c r="K1642" s="3">
        <v>86</v>
      </c>
      <c r="L1642" s="4">
        <v>1</v>
      </c>
      <c r="M1642" s="4">
        <v>67.099999999999994</v>
      </c>
      <c r="N1642" s="4">
        <v>0</v>
      </c>
      <c r="O1642" s="4">
        <v>73</v>
      </c>
      <c r="P1642" s="4">
        <v>8.33</v>
      </c>
      <c r="Q1642" s="4">
        <v>73</v>
      </c>
      <c r="R1642" s="4">
        <v>0.1</v>
      </c>
      <c r="S1642" s="4">
        <v>2675.58259</v>
      </c>
      <c r="T1642" s="4">
        <v>412477</v>
      </c>
      <c r="U1642" s="4">
        <v>0.8</v>
      </c>
      <c r="V1642" s="4">
        <v>0.7</v>
      </c>
      <c r="W1642" s="4">
        <v>0.81499999999999995</v>
      </c>
      <c r="X1642" s="4">
        <v>14.4</v>
      </c>
      <c r="Y1642" s="4"/>
    </row>
    <row r="1643" spans="1:25" x14ac:dyDescent="0.3">
      <c r="A1643" s="4" t="s">
        <v>128</v>
      </c>
      <c r="B1643" s="4">
        <v>2008</v>
      </c>
      <c r="C1643" s="4" t="s">
        <v>31</v>
      </c>
      <c r="D1643" s="4" t="str">
        <f>IF(Table1_2[[#This Row],[Life Span ]]&lt;65,"Low",IF(Table1_2[[#This Row],[Life Span ]]&lt;75,"Medium","High"))</f>
        <v>High</v>
      </c>
      <c r="E1643" s="4">
        <v>80</v>
      </c>
      <c r="F1643" s="4">
        <v>64</v>
      </c>
      <c r="G1643" s="4">
        <f>AVERAGE(Table1_2[[#This Row],[Adult Mortality]],Table1_2[[#This Row],[infant deaths]])</f>
        <v>32</v>
      </c>
      <c r="H1643" s="4">
        <v>0</v>
      </c>
      <c r="I1643" s="4">
        <v>7.14</v>
      </c>
      <c r="J1643" s="4">
        <v>2655.573684</v>
      </c>
      <c r="K1643" s="3">
        <v>86</v>
      </c>
      <c r="L1643" s="4">
        <v>1</v>
      </c>
      <c r="M1643" s="4">
        <v>66.599999999999994</v>
      </c>
      <c r="N1643" s="4">
        <v>0</v>
      </c>
      <c r="O1643" s="4">
        <v>72</v>
      </c>
      <c r="P1643" s="4">
        <v>8.15</v>
      </c>
      <c r="Q1643" s="4">
        <v>72</v>
      </c>
      <c r="R1643" s="4">
        <v>0.1</v>
      </c>
      <c r="S1643" s="4">
        <v>21928.767</v>
      </c>
      <c r="T1643" s="4">
        <v>49379</v>
      </c>
      <c r="U1643" s="4">
        <v>0.7</v>
      </c>
      <c r="V1643" s="4">
        <v>0.7</v>
      </c>
      <c r="W1643" s="4">
        <v>0.81299999999999994</v>
      </c>
      <c r="X1643" s="4">
        <v>14.6</v>
      </c>
      <c r="Y1643" s="4"/>
    </row>
    <row r="1644" spans="1:25" x14ac:dyDescent="0.3">
      <c r="A1644" s="4" t="s">
        <v>128</v>
      </c>
      <c r="B1644" s="4">
        <v>2007</v>
      </c>
      <c r="C1644" s="4" t="s">
        <v>31</v>
      </c>
      <c r="D1644" s="4" t="str">
        <f>IF(Table1_2[[#This Row],[Life Span ]]&lt;65,"Low",IF(Table1_2[[#This Row],[Life Span ]]&lt;75,"Medium","High"))</f>
        <v>High</v>
      </c>
      <c r="E1644" s="4">
        <v>79.599999999999994</v>
      </c>
      <c r="F1644" s="4">
        <v>65</v>
      </c>
      <c r="G1644" s="4">
        <f>AVERAGE(Table1_2[[#This Row],[Adult Mortality]],Table1_2[[#This Row],[infant deaths]])</f>
        <v>32.5</v>
      </c>
      <c r="H1644" s="4">
        <v>0</v>
      </c>
      <c r="I1644" s="4">
        <v>7.45</v>
      </c>
      <c r="J1644" s="4">
        <v>2578.8883139999998</v>
      </c>
      <c r="K1644" s="3">
        <v>82</v>
      </c>
      <c r="L1644" s="4">
        <v>2</v>
      </c>
      <c r="M1644" s="4">
        <v>66.099999999999994</v>
      </c>
      <c r="N1644" s="4">
        <v>0</v>
      </c>
      <c r="O1644" s="4">
        <v>76</v>
      </c>
      <c r="P1644" s="4">
        <v>8.36</v>
      </c>
      <c r="Q1644" s="4">
        <v>74</v>
      </c>
      <c r="R1644" s="4">
        <v>0.1</v>
      </c>
      <c r="S1644" s="4">
        <v>19375.569599999999</v>
      </c>
      <c r="T1644" s="4">
        <v>46724</v>
      </c>
      <c r="U1644" s="4">
        <v>0.7</v>
      </c>
      <c r="V1644" s="4">
        <v>0.7</v>
      </c>
      <c r="W1644" s="4">
        <v>0.80800000000000005</v>
      </c>
      <c r="X1644" s="4">
        <v>14.4</v>
      </c>
      <c r="Y1644" s="4"/>
    </row>
    <row r="1645" spans="1:25" x14ac:dyDescent="0.3">
      <c r="A1645" s="4" t="s">
        <v>128</v>
      </c>
      <c r="B1645" s="4">
        <v>2006</v>
      </c>
      <c r="C1645" s="4" t="s">
        <v>31</v>
      </c>
      <c r="D1645" s="4" t="str">
        <f>IF(Table1_2[[#This Row],[Life Span ]]&lt;65,"Low",IF(Table1_2[[#This Row],[Life Span ]]&lt;75,"Medium","High"))</f>
        <v>High</v>
      </c>
      <c r="E1645" s="4">
        <v>79.3</v>
      </c>
      <c r="F1645" s="4">
        <v>66</v>
      </c>
      <c r="G1645" s="4">
        <f>AVERAGE(Table1_2[[#This Row],[Adult Mortality]],Table1_2[[#This Row],[infant deaths]])</f>
        <v>33</v>
      </c>
      <c r="H1645" s="4">
        <v>0</v>
      </c>
      <c r="I1645" s="4">
        <v>8.84</v>
      </c>
      <c r="J1645" s="4">
        <v>2380.6997959999999</v>
      </c>
      <c r="K1645" s="3">
        <v>86</v>
      </c>
      <c r="L1645" s="4">
        <v>1</v>
      </c>
      <c r="M1645" s="4">
        <v>65.599999999999994</v>
      </c>
      <c r="N1645" s="4">
        <v>0</v>
      </c>
      <c r="O1645" s="4">
        <v>83</v>
      </c>
      <c r="P1645" s="4">
        <v>8.93</v>
      </c>
      <c r="Q1645" s="4">
        <v>85</v>
      </c>
      <c r="R1645" s="4">
        <v>0.1</v>
      </c>
      <c r="S1645" s="4">
        <v>16671.567200000001</v>
      </c>
      <c r="T1645" s="4">
        <v>4538</v>
      </c>
      <c r="U1645" s="4">
        <v>0.7</v>
      </c>
      <c r="V1645" s="4">
        <v>0.7</v>
      </c>
      <c r="W1645" s="4">
        <v>0.80900000000000005</v>
      </c>
      <c r="X1645" s="4">
        <v>14.8</v>
      </c>
      <c r="Y1645" s="4"/>
    </row>
    <row r="1646" spans="1:25" x14ac:dyDescent="0.3">
      <c r="A1646" s="4" t="s">
        <v>128</v>
      </c>
      <c r="B1646" s="4">
        <v>2005</v>
      </c>
      <c r="C1646" s="4" t="s">
        <v>31</v>
      </c>
      <c r="D1646" s="4" t="str">
        <f>IF(Table1_2[[#This Row],[Life Span ]]&lt;65,"Low",IF(Table1_2[[#This Row],[Life Span ]]&lt;75,"Medium","High"))</f>
        <v>High</v>
      </c>
      <c r="E1646" s="4">
        <v>79</v>
      </c>
      <c r="F1646" s="4">
        <v>67</v>
      </c>
      <c r="G1646" s="4">
        <f>AVERAGE(Table1_2[[#This Row],[Adult Mortality]],Table1_2[[#This Row],[infant deaths]])</f>
        <v>33.5</v>
      </c>
      <c r="H1646" s="4">
        <v>0</v>
      </c>
      <c r="I1646" s="4">
        <v>6.41</v>
      </c>
      <c r="J1646" s="4">
        <v>2247.0356919999999</v>
      </c>
      <c r="K1646" s="3">
        <v>85</v>
      </c>
      <c r="L1646" s="4">
        <v>6</v>
      </c>
      <c r="M1646" s="4">
        <v>65</v>
      </c>
      <c r="N1646" s="4">
        <v>0</v>
      </c>
      <c r="O1646" s="4">
        <v>94</v>
      </c>
      <c r="P1646" s="4">
        <v>8.83</v>
      </c>
      <c r="Q1646" s="4">
        <v>92</v>
      </c>
      <c r="R1646" s="4">
        <v>0.1</v>
      </c>
      <c r="S1646" s="4">
        <v>15835.346670000001</v>
      </c>
      <c r="T1646" s="4">
        <v>43834</v>
      </c>
      <c r="U1646" s="4">
        <v>0.7</v>
      </c>
      <c r="V1646" s="4">
        <v>0.7</v>
      </c>
      <c r="W1646" s="4">
        <v>0.80500000000000005</v>
      </c>
      <c r="X1646" s="4">
        <v>14.8</v>
      </c>
      <c r="Y1646" s="4"/>
    </row>
    <row r="1647" spans="1:25" x14ac:dyDescent="0.3">
      <c r="A1647" s="4" t="s">
        <v>128</v>
      </c>
      <c r="B1647" s="4">
        <v>2004</v>
      </c>
      <c r="C1647" s="4" t="s">
        <v>31</v>
      </c>
      <c r="D1647" s="4" t="str">
        <f>IF(Table1_2[[#This Row],[Life Span ]]&lt;65,"Low",IF(Table1_2[[#This Row],[Life Span ]]&lt;75,"Medium","High"))</f>
        <v>High</v>
      </c>
      <c r="E1647" s="4">
        <v>78.7</v>
      </c>
      <c r="F1647" s="4">
        <v>69</v>
      </c>
      <c r="G1647" s="4">
        <f>AVERAGE(Table1_2[[#This Row],[Adult Mortality]],Table1_2[[#This Row],[infant deaths]])</f>
        <v>34.5</v>
      </c>
      <c r="H1647" s="4">
        <v>0</v>
      </c>
      <c r="I1647" s="4">
        <v>6.53</v>
      </c>
      <c r="J1647" s="4">
        <v>203.31574989999999</v>
      </c>
      <c r="K1647" s="3">
        <v>85</v>
      </c>
      <c r="L1647" s="4">
        <v>4</v>
      </c>
      <c r="M1647" s="4">
        <v>64.5</v>
      </c>
      <c r="N1647" s="4">
        <v>0</v>
      </c>
      <c r="O1647" s="4">
        <v>89</v>
      </c>
      <c r="P1647" s="4">
        <v>8.4600000000000009</v>
      </c>
      <c r="Q1647" s="4">
        <v>89</v>
      </c>
      <c r="R1647" s="4">
        <v>0.1</v>
      </c>
      <c r="S1647" s="4">
        <v>1519.5497</v>
      </c>
      <c r="T1647" s="4">
        <v>41268</v>
      </c>
      <c r="U1647" s="4">
        <v>0.7</v>
      </c>
      <c r="V1647" s="4">
        <v>0.7</v>
      </c>
      <c r="W1647" s="4">
        <v>0.79700000000000004</v>
      </c>
      <c r="X1647" s="4">
        <v>14.2</v>
      </c>
      <c r="Y1647" s="4"/>
    </row>
    <row r="1648" spans="1:25" x14ac:dyDescent="0.3">
      <c r="A1648" s="4" t="s">
        <v>128</v>
      </c>
      <c r="B1648" s="4">
        <v>2003</v>
      </c>
      <c r="C1648" s="4" t="s">
        <v>31</v>
      </c>
      <c r="D1648" s="4" t="str">
        <f>IF(Table1_2[[#This Row],[Life Span ]]&lt;65,"Low",IF(Table1_2[[#This Row],[Life Span ]]&lt;75,"Medium","High"))</f>
        <v>High</v>
      </c>
      <c r="E1648" s="4">
        <v>78.5</v>
      </c>
      <c r="F1648" s="4">
        <v>71</v>
      </c>
      <c r="G1648" s="4">
        <f>AVERAGE(Table1_2[[#This Row],[Adult Mortality]],Table1_2[[#This Row],[infant deaths]])</f>
        <v>35.5</v>
      </c>
      <c r="H1648" s="4">
        <v>0</v>
      </c>
      <c r="I1648" s="4">
        <v>6.7</v>
      </c>
      <c r="J1648" s="4">
        <v>1678.392773</v>
      </c>
      <c r="K1648" s="3">
        <v>89</v>
      </c>
      <c r="L1648" s="4">
        <v>4</v>
      </c>
      <c r="M1648" s="4">
        <v>63.9</v>
      </c>
      <c r="N1648" s="4">
        <v>0</v>
      </c>
      <c r="O1648" s="4">
        <v>94</v>
      </c>
      <c r="P1648" s="4">
        <v>8.6</v>
      </c>
      <c r="Q1648" s="4">
        <v>94</v>
      </c>
      <c r="R1648" s="4">
        <v>0.1</v>
      </c>
      <c r="S1648" s="4">
        <v>13689.98999</v>
      </c>
      <c r="T1648" s="4">
        <v>398582</v>
      </c>
      <c r="U1648" s="4">
        <v>0.7</v>
      </c>
      <c r="V1648" s="4">
        <v>0.7</v>
      </c>
      <c r="W1648" s="4">
        <v>0.79</v>
      </c>
      <c r="X1648" s="4">
        <v>13.8</v>
      </c>
      <c r="Y1648" s="4"/>
    </row>
    <row r="1649" spans="1:25" x14ac:dyDescent="0.3">
      <c r="A1649" s="4" t="s">
        <v>128</v>
      </c>
      <c r="B1649" s="4">
        <v>2002</v>
      </c>
      <c r="C1649" s="4" t="s">
        <v>31</v>
      </c>
      <c r="D1649" s="4" t="str">
        <f>IF(Table1_2[[#This Row],[Life Span ]]&lt;65,"Low",IF(Table1_2[[#This Row],[Life Span ]]&lt;75,"Medium","High"))</f>
        <v>High</v>
      </c>
      <c r="E1649" s="4">
        <v>78.2</v>
      </c>
      <c r="F1649" s="4">
        <v>75</v>
      </c>
      <c r="G1649" s="4">
        <f>AVERAGE(Table1_2[[#This Row],[Adult Mortality]],Table1_2[[#This Row],[infant deaths]])</f>
        <v>37.5</v>
      </c>
      <c r="H1649" s="4">
        <v>0</v>
      </c>
      <c r="I1649" s="4">
        <v>5.73</v>
      </c>
      <c r="J1649" s="4">
        <v>1552.7404289999999</v>
      </c>
      <c r="K1649" s="3">
        <v>89</v>
      </c>
      <c r="L1649" s="4">
        <v>7</v>
      </c>
      <c r="M1649" s="4">
        <v>63.4</v>
      </c>
      <c r="N1649" s="4">
        <v>0</v>
      </c>
      <c r="O1649" s="4">
        <v>95</v>
      </c>
      <c r="P1649" s="4">
        <v>7.86</v>
      </c>
      <c r="Q1649" s="4">
        <v>95</v>
      </c>
      <c r="R1649" s="4">
        <v>0.1</v>
      </c>
      <c r="S1649" s="4">
        <v>11843.939200000001</v>
      </c>
      <c r="T1649" s="4">
        <v>395969</v>
      </c>
      <c r="U1649" s="4">
        <v>0.7</v>
      </c>
      <c r="V1649" s="4">
        <v>0.7</v>
      </c>
      <c r="W1649" s="4">
        <v>0.78600000000000003</v>
      </c>
      <c r="X1649" s="4">
        <v>13.8</v>
      </c>
      <c r="Y1649" s="4"/>
    </row>
    <row r="1650" spans="1:25" x14ac:dyDescent="0.3">
      <c r="A1650" s="4" t="s">
        <v>128</v>
      </c>
      <c r="B1650" s="4">
        <v>2001</v>
      </c>
      <c r="C1650" s="4" t="s">
        <v>31</v>
      </c>
      <c r="D1650" s="4" t="str">
        <f>IF(Table1_2[[#This Row],[Life Span ]]&lt;65,"Low",IF(Table1_2[[#This Row],[Life Span ]]&lt;75,"Medium","High"))</f>
        <v>High</v>
      </c>
      <c r="E1650" s="4">
        <v>77.8</v>
      </c>
      <c r="F1650" s="4">
        <v>79</v>
      </c>
      <c r="G1650" s="4">
        <f>AVERAGE(Table1_2[[#This Row],[Adult Mortality]],Table1_2[[#This Row],[infant deaths]])</f>
        <v>39.5</v>
      </c>
      <c r="H1650" s="4">
        <v>0</v>
      </c>
      <c r="I1650" s="4">
        <v>5.62</v>
      </c>
      <c r="J1650" s="4">
        <v>130.0150391</v>
      </c>
      <c r="K1650" s="3">
        <v>89</v>
      </c>
      <c r="L1650" s="4">
        <v>2</v>
      </c>
      <c r="M1650" s="4">
        <v>62.8</v>
      </c>
      <c r="N1650" s="4">
        <v>0</v>
      </c>
      <c r="O1650" s="4">
        <v>95</v>
      </c>
      <c r="P1650" s="4">
        <v>7.11</v>
      </c>
      <c r="Q1650" s="4">
        <v>95</v>
      </c>
      <c r="R1650" s="4">
        <v>0.1</v>
      </c>
      <c r="S1650" s="4">
        <v>1121.7863600000001</v>
      </c>
      <c r="T1650" s="4">
        <v>39328</v>
      </c>
      <c r="U1650" s="4">
        <v>0.7</v>
      </c>
      <c r="V1650" s="4">
        <v>0.7</v>
      </c>
      <c r="W1650" s="4">
        <v>0.78300000000000003</v>
      </c>
      <c r="X1650" s="4">
        <v>13.7</v>
      </c>
      <c r="Y1650" s="4"/>
    </row>
    <row r="1651" spans="1:25" x14ac:dyDescent="0.3">
      <c r="A1651" s="4" t="s">
        <v>128</v>
      </c>
      <c r="B1651" s="4">
        <v>2000</v>
      </c>
      <c r="C1651" s="4" t="s">
        <v>31</v>
      </c>
      <c r="D1651" s="4" t="str">
        <f>IF(Table1_2[[#This Row],[Life Span ]]&lt;65,"Low",IF(Table1_2[[#This Row],[Life Span ]]&lt;75,"Medium","High"))</f>
        <v>High</v>
      </c>
      <c r="E1651" s="4">
        <v>77.5</v>
      </c>
      <c r="F1651" s="4">
        <v>8</v>
      </c>
      <c r="G1651" s="4">
        <f>AVERAGE(Table1_2[[#This Row],[Adult Mortality]],Table1_2[[#This Row],[infant deaths]])</f>
        <v>4</v>
      </c>
      <c r="H1651" s="4">
        <v>0</v>
      </c>
      <c r="I1651" s="4">
        <v>5.59</v>
      </c>
      <c r="J1651" s="4">
        <v>134.35472530000001</v>
      </c>
      <c r="K1651" s="3">
        <v>89</v>
      </c>
      <c r="L1651" s="4">
        <v>2</v>
      </c>
      <c r="M1651" s="4">
        <v>62.3</v>
      </c>
      <c r="N1651" s="4">
        <v>0</v>
      </c>
      <c r="O1651" s="4">
        <v>94</v>
      </c>
      <c r="P1651" s="4">
        <v>6.83</v>
      </c>
      <c r="Q1651" s="4">
        <v>94</v>
      </c>
      <c r="R1651" s="4">
        <v>0.1</v>
      </c>
      <c r="S1651" s="4">
        <v>1139.5651</v>
      </c>
      <c r="T1651" s="4">
        <v>3987</v>
      </c>
      <c r="U1651" s="4">
        <v>0.8</v>
      </c>
      <c r="V1651" s="4">
        <v>0.7</v>
      </c>
      <c r="W1651" s="4">
        <v>0.77900000000000003</v>
      </c>
      <c r="X1651" s="4">
        <v>13.8</v>
      </c>
      <c r="Y1651" s="4"/>
    </row>
    <row r="1652" spans="1:25" x14ac:dyDescent="0.3">
      <c r="A1652" s="4" t="s">
        <v>129</v>
      </c>
      <c r="B1652" s="4">
        <v>2013</v>
      </c>
      <c r="C1652" s="4" t="s">
        <v>23</v>
      </c>
      <c r="D1652" s="4" t="str">
        <f>IF(Table1_2[[#This Row],[Life Span ]]&lt;65,"Low",IF(Table1_2[[#This Row],[Life Span ]]&lt;75,"Medium","High"))</f>
        <v>High</v>
      </c>
      <c r="E1652" s="4">
        <v>77.5</v>
      </c>
      <c r="F1652" s="4">
        <v>8</v>
      </c>
      <c r="G1652" s="4">
        <f>AVERAGE(Table1_2[[#This Row],[Adult Mortality]],Table1_2[[#This Row],[infant deaths]])</f>
        <v>4</v>
      </c>
      <c r="H1652" s="4">
        <v>0</v>
      </c>
      <c r="I1652" s="4">
        <v>0.01</v>
      </c>
      <c r="J1652" s="4">
        <v>871.87831730000005</v>
      </c>
      <c r="K1652" s="3">
        <v>8</v>
      </c>
      <c r="L1652" s="4">
        <v>0</v>
      </c>
      <c r="M1652" s="4">
        <v>81.599999999999994</v>
      </c>
      <c r="N1652" s="4">
        <v>0</v>
      </c>
      <c r="O1652" s="4">
        <v>79</v>
      </c>
      <c r="P1652" s="4">
        <v>17.239999999999998</v>
      </c>
      <c r="Q1652" s="4">
        <v>79</v>
      </c>
      <c r="R1652" s="4">
        <v>0.1</v>
      </c>
      <c r="S1652" s="4">
        <v>3617.7523540000002</v>
      </c>
      <c r="T1652" s="4">
        <v>3987</v>
      </c>
      <c r="U1652" s="4">
        <v>0.1</v>
      </c>
      <c r="V1652" s="4">
        <v>0.1</v>
      </c>
      <c r="W1652" s="4">
        <v>0.627</v>
      </c>
      <c r="X1652" s="4">
        <v>0</v>
      </c>
      <c r="Y1652" s="4"/>
    </row>
    <row r="1653" spans="1:25" x14ac:dyDescent="0.3">
      <c r="A1653" s="4" t="s">
        <v>130</v>
      </c>
      <c r="B1653" s="4">
        <v>2015</v>
      </c>
      <c r="C1653" s="4" t="s">
        <v>23</v>
      </c>
      <c r="D1653" s="4" t="str">
        <f>IF(Table1_2[[#This Row],[Life Span ]]&lt;65,"Low",IF(Table1_2[[#This Row],[Life Span ]]&lt;75,"Medium","High"))</f>
        <v>Low</v>
      </c>
      <c r="E1653" s="4">
        <v>63.1</v>
      </c>
      <c r="F1653" s="4">
        <v>25</v>
      </c>
      <c r="G1653" s="4">
        <f>AVERAGE(Table1_2[[#This Row],[Adult Mortality]],Table1_2[[#This Row],[infant deaths]])</f>
        <v>16.5</v>
      </c>
      <c r="H1653" s="4">
        <v>8</v>
      </c>
      <c r="I1653" s="4">
        <v>0.01</v>
      </c>
      <c r="J1653" s="4">
        <v>0</v>
      </c>
      <c r="K1653" s="3">
        <v>73</v>
      </c>
      <c r="L1653" s="4">
        <v>1</v>
      </c>
      <c r="M1653" s="4">
        <v>3.8</v>
      </c>
      <c r="N1653" s="4">
        <v>12</v>
      </c>
      <c r="O1653" s="4">
        <v>67</v>
      </c>
      <c r="P1653" s="4">
        <v>17.239999999999998</v>
      </c>
      <c r="Q1653" s="4">
        <v>73</v>
      </c>
      <c r="R1653" s="4">
        <v>0.9</v>
      </c>
      <c r="S1653" s="4">
        <v>1158.2564689999999</v>
      </c>
      <c r="T1653" s="4">
        <v>4182341</v>
      </c>
      <c r="U1653" s="4">
        <v>7.8</v>
      </c>
      <c r="V1653" s="4">
        <v>7.5</v>
      </c>
      <c r="W1653" s="4">
        <v>0.51300000000000001</v>
      </c>
      <c r="X1653" s="4">
        <v>8.5</v>
      </c>
      <c r="Y1653" s="4"/>
    </row>
    <row r="1654" spans="1:25" x14ac:dyDescent="0.3">
      <c r="A1654" s="4" t="s">
        <v>130</v>
      </c>
      <c r="B1654" s="4">
        <v>2014</v>
      </c>
      <c r="C1654" s="4" t="s">
        <v>23</v>
      </c>
      <c r="D1654" s="4" t="str">
        <f>IF(Table1_2[[#This Row],[Life Span ]]&lt;65,"Low",IF(Table1_2[[#This Row],[Life Span ]]&lt;75,"Medium","High"))</f>
        <v>Low</v>
      </c>
      <c r="E1654" s="4">
        <v>63</v>
      </c>
      <c r="F1654" s="4">
        <v>26</v>
      </c>
      <c r="G1654" s="4">
        <f>AVERAGE(Table1_2[[#This Row],[Adult Mortality]],Table1_2[[#This Row],[infant deaths]])</f>
        <v>17</v>
      </c>
      <c r="H1654" s="4">
        <v>8</v>
      </c>
      <c r="I1654" s="4">
        <v>0.01</v>
      </c>
      <c r="J1654" s="4">
        <v>80.926798020000007</v>
      </c>
      <c r="K1654" s="3">
        <v>84</v>
      </c>
      <c r="L1654" s="4">
        <v>14</v>
      </c>
      <c r="M1654" s="4">
        <v>3.1</v>
      </c>
      <c r="N1654" s="4">
        <v>12</v>
      </c>
      <c r="O1654" s="4">
        <v>84</v>
      </c>
      <c r="P1654" s="4">
        <v>3.77</v>
      </c>
      <c r="Q1654" s="4">
        <v>84</v>
      </c>
      <c r="R1654" s="4">
        <v>0.9</v>
      </c>
      <c r="S1654" s="4">
        <v>1326.6688200000001</v>
      </c>
      <c r="T1654" s="4">
        <v>46392</v>
      </c>
      <c r="U1654" s="4">
        <v>8</v>
      </c>
      <c r="V1654" s="4">
        <v>7.7</v>
      </c>
      <c r="W1654" s="4">
        <v>0.50900000000000001</v>
      </c>
      <c r="X1654" s="4">
        <v>8.5</v>
      </c>
      <c r="Y1654" s="4"/>
    </row>
    <row r="1655" spans="1:25" x14ac:dyDescent="0.3">
      <c r="A1655" s="4" t="s">
        <v>130</v>
      </c>
      <c r="B1655" s="4">
        <v>2013</v>
      </c>
      <c r="C1655" s="4" t="s">
        <v>23</v>
      </c>
      <c r="D1655" s="4" t="str">
        <f>IF(Table1_2[[#This Row],[Life Span ]]&lt;65,"Low",IF(Table1_2[[#This Row],[Life Span ]]&lt;75,"Medium","High"))</f>
        <v>Low</v>
      </c>
      <c r="E1655" s="4">
        <v>62.7</v>
      </c>
      <c r="F1655" s="4">
        <v>28</v>
      </c>
      <c r="G1655" s="4">
        <f>AVERAGE(Table1_2[[#This Row],[Adult Mortality]],Table1_2[[#This Row],[infant deaths]])</f>
        <v>18</v>
      </c>
      <c r="H1655" s="4">
        <v>8</v>
      </c>
      <c r="I1655" s="4">
        <v>0.01</v>
      </c>
      <c r="J1655" s="4">
        <v>8.8802811800000008</v>
      </c>
      <c r="K1655" s="3">
        <v>8</v>
      </c>
      <c r="L1655" s="4">
        <v>62</v>
      </c>
      <c r="M1655" s="4">
        <v>29.4</v>
      </c>
      <c r="N1655" s="4">
        <v>12</v>
      </c>
      <c r="O1655" s="4">
        <v>8</v>
      </c>
      <c r="P1655" s="4">
        <v>3.63</v>
      </c>
      <c r="Q1655" s="4">
        <v>8</v>
      </c>
      <c r="R1655" s="4">
        <v>1.1000000000000001</v>
      </c>
      <c r="S1655" s="4">
        <v>145.57838000000001</v>
      </c>
      <c r="T1655" s="4">
        <v>394617</v>
      </c>
      <c r="U1655" s="4">
        <v>8.1</v>
      </c>
      <c r="V1655" s="4">
        <v>7.9</v>
      </c>
      <c r="W1655" s="4">
        <v>0.501</v>
      </c>
      <c r="X1655" s="4">
        <v>8.1999999999999993</v>
      </c>
      <c r="Y1655" s="4"/>
    </row>
    <row r="1656" spans="1:25" x14ac:dyDescent="0.3">
      <c r="A1656" s="4" t="s">
        <v>130</v>
      </c>
      <c r="B1656" s="4">
        <v>2012</v>
      </c>
      <c r="C1656" s="4" t="s">
        <v>23</v>
      </c>
      <c r="D1656" s="4" t="str">
        <f>IF(Table1_2[[#This Row],[Life Span ]]&lt;65,"Low",IF(Table1_2[[#This Row],[Life Span ]]&lt;75,"Medium","High"))</f>
        <v>Low</v>
      </c>
      <c r="E1656" s="4">
        <v>62.5</v>
      </c>
      <c r="F1656" s="4">
        <v>29</v>
      </c>
      <c r="G1656" s="4">
        <f>AVERAGE(Table1_2[[#This Row],[Adult Mortality]],Table1_2[[#This Row],[infant deaths]])</f>
        <v>18.5</v>
      </c>
      <c r="H1656" s="4">
        <v>8</v>
      </c>
      <c r="I1656" s="4">
        <v>0.01</v>
      </c>
      <c r="J1656" s="4">
        <v>62.48419552</v>
      </c>
      <c r="K1656" s="3">
        <v>8</v>
      </c>
      <c r="L1656" s="4">
        <v>35</v>
      </c>
      <c r="M1656" s="4">
        <v>28.8</v>
      </c>
      <c r="N1656" s="4">
        <v>12</v>
      </c>
      <c r="O1656" s="4">
        <v>8</v>
      </c>
      <c r="P1656" s="4">
        <v>3.36</v>
      </c>
      <c r="Q1656" s="4">
        <v>8</v>
      </c>
      <c r="R1656" s="4">
        <v>1.2</v>
      </c>
      <c r="S1656" s="4">
        <v>1364.283745</v>
      </c>
      <c r="T1656" s="4">
        <v>383239</v>
      </c>
      <c r="U1656" s="4">
        <v>8.3000000000000007</v>
      </c>
      <c r="V1656" s="4">
        <v>8.1</v>
      </c>
      <c r="W1656" s="4">
        <v>0.49099999999999999</v>
      </c>
      <c r="X1656" s="4">
        <v>7.8</v>
      </c>
      <c r="Y1656" s="4"/>
    </row>
    <row r="1657" spans="1:25" x14ac:dyDescent="0.3">
      <c r="A1657" s="4" t="s">
        <v>130</v>
      </c>
      <c r="B1657" s="4">
        <v>2011</v>
      </c>
      <c r="C1657" s="4" t="s">
        <v>23</v>
      </c>
      <c r="D1657" s="4" t="str">
        <f>IF(Table1_2[[#This Row],[Life Span ]]&lt;65,"Low",IF(Table1_2[[#This Row],[Life Span ]]&lt;75,"Medium","High"))</f>
        <v>Low</v>
      </c>
      <c r="E1657" s="4">
        <v>62.2</v>
      </c>
      <c r="F1657" s="4">
        <v>212</v>
      </c>
      <c r="G1657" s="4">
        <f>AVERAGE(Table1_2[[#This Row],[Adult Mortality]],Table1_2[[#This Row],[infant deaths]])</f>
        <v>110</v>
      </c>
      <c r="H1657" s="4">
        <v>8</v>
      </c>
      <c r="I1657" s="4">
        <v>0.01</v>
      </c>
      <c r="J1657" s="4">
        <v>79.276584639999996</v>
      </c>
      <c r="K1657" s="3">
        <v>75</v>
      </c>
      <c r="L1657" s="4">
        <v>234</v>
      </c>
      <c r="M1657" s="4">
        <v>28.1</v>
      </c>
      <c r="N1657" s="4">
        <v>12</v>
      </c>
      <c r="O1657" s="4">
        <v>73</v>
      </c>
      <c r="P1657" s="4">
        <v>2.87</v>
      </c>
      <c r="Q1657" s="4">
        <v>75</v>
      </c>
      <c r="R1657" s="4">
        <v>1.2</v>
      </c>
      <c r="S1657" s="4">
        <v>1393.2615929999999</v>
      </c>
      <c r="T1657" s="4">
        <v>3717672</v>
      </c>
      <c r="U1657" s="4">
        <v>8.5</v>
      </c>
      <c r="V1657" s="4">
        <v>8.3000000000000007</v>
      </c>
      <c r="W1657" s="4">
        <v>0.48699999999999999</v>
      </c>
      <c r="X1657" s="4">
        <v>7.7</v>
      </c>
      <c r="Y1657" s="4"/>
    </row>
    <row r="1658" spans="1:25" x14ac:dyDescent="0.3">
      <c r="A1658" s="4" t="s">
        <v>130</v>
      </c>
      <c r="B1658" s="4">
        <v>2010</v>
      </c>
      <c r="C1658" s="4" t="s">
        <v>23</v>
      </c>
      <c r="D1658" s="4" t="str">
        <f>IF(Table1_2[[#This Row],[Life Span ]]&lt;65,"Low",IF(Table1_2[[#This Row],[Life Span ]]&lt;75,"Medium","High"))</f>
        <v>Low</v>
      </c>
      <c r="E1658" s="4">
        <v>62</v>
      </c>
      <c r="F1658" s="4">
        <v>214</v>
      </c>
      <c r="G1658" s="4">
        <f>AVERAGE(Table1_2[[#This Row],[Adult Mortality]],Table1_2[[#This Row],[infant deaths]])</f>
        <v>111</v>
      </c>
      <c r="H1658" s="4">
        <v>8</v>
      </c>
      <c r="I1658" s="4">
        <v>0.01</v>
      </c>
      <c r="J1658" s="4">
        <v>8.3530747979999997</v>
      </c>
      <c r="K1658" s="3">
        <v>64</v>
      </c>
      <c r="L1658" s="4">
        <v>1292</v>
      </c>
      <c r="M1658" s="4">
        <v>27.4</v>
      </c>
      <c r="N1658" s="4">
        <v>12</v>
      </c>
      <c r="O1658" s="4">
        <v>52</v>
      </c>
      <c r="P1658" s="4">
        <v>3.28</v>
      </c>
      <c r="Q1658" s="4">
        <v>64</v>
      </c>
      <c r="R1658" s="4">
        <v>1.2</v>
      </c>
      <c r="S1658" s="4">
        <v>123.383675</v>
      </c>
      <c r="T1658" s="4">
        <v>369543</v>
      </c>
      <c r="U1658" s="4">
        <v>8.6999999999999993</v>
      </c>
      <c r="V1658" s="4">
        <v>8.5</v>
      </c>
      <c r="W1658" s="4">
        <v>0.48399999999999999</v>
      </c>
      <c r="X1658" s="4">
        <v>7.6</v>
      </c>
      <c r="Y1658" s="4"/>
    </row>
    <row r="1659" spans="1:25" x14ac:dyDescent="0.3">
      <c r="A1659" s="4" t="s">
        <v>130</v>
      </c>
      <c r="B1659" s="4">
        <v>2009</v>
      </c>
      <c r="C1659" s="4" t="s">
        <v>23</v>
      </c>
      <c r="D1659" s="4" t="str">
        <f>IF(Table1_2[[#This Row],[Life Span ]]&lt;65,"Low",IF(Table1_2[[#This Row],[Life Span ]]&lt;75,"Medium","High"))</f>
        <v>Low</v>
      </c>
      <c r="E1659" s="4">
        <v>61.7</v>
      </c>
      <c r="F1659" s="4">
        <v>215</v>
      </c>
      <c r="G1659" s="4">
        <f>AVERAGE(Table1_2[[#This Row],[Adult Mortality]],Table1_2[[#This Row],[infant deaths]])</f>
        <v>111.5</v>
      </c>
      <c r="H1659" s="4">
        <v>8</v>
      </c>
      <c r="I1659" s="4">
        <v>0.01</v>
      </c>
      <c r="J1659" s="4">
        <v>11.145042910000001</v>
      </c>
      <c r="K1659" s="3">
        <v>64</v>
      </c>
      <c r="L1659" s="4">
        <v>322</v>
      </c>
      <c r="M1659" s="4">
        <v>26.8</v>
      </c>
      <c r="N1659" s="4">
        <v>12</v>
      </c>
      <c r="O1659" s="4">
        <v>63</v>
      </c>
      <c r="P1659" s="4">
        <v>3.79</v>
      </c>
      <c r="Q1659" s="4">
        <v>64</v>
      </c>
      <c r="R1659" s="4">
        <v>1.2</v>
      </c>
      <c r="S1659" s="4">
        <v>146.83851000000001</v>
      </c>
      <c r="T1659" s="4">
        <v>356288</v>
      </c>
      <c r="U1659" s="4">
        <v>8.9</v>
      </c>
      <c r="V1659" s="4">
        <v>8.6999999999999993</v>
      </c>
      <c r="W1659" s="4">
        <v>0.47599999999999998</v>
      </c>
      <c r="X1659" s="4">
        <v>7.1</v>
      </c>
      <c r="Y1659" s="4"/>
    </row>
    <row r="1660" spans="1:25" x14ac:dyDescent="0.3">
      <c r="A1660" s="4" t="s">
        <v>130</v>
      </c>
      <c r="B1660" s="4">
        <v>2008</v>
      </c>
      <c r="C1660" s="4" t="s">
        <v>23</v>
      </c>
      <c r="D1660" s="4" t="str">
        <f>IF(Table1_2[[#This Row],[Life Span ]]&lt;65,"Low",IF(Table1_2[[#This Row],[Life Span ]]&lt;75,"Medium","High"))</f>
        <v>Low</v>
      </c>
      <c r="E1660" s="4">
        <v>61.4</v>
      </c>
      <c r="F1660" s="4">
        <v>217</v>
      </c>
      <c r="G1660" s="4">
        <f>AVERAGE(Table1_2[[#This Row],[Adult Mortality]],Table1_2[[#This Row],[infant deaths]])</f>
        <v>112.5</v>
      </c>
      <c r="H1660" s="4">
        <v>8</v>
      </c>
      <c r="I1660" s="4">
        <v>0.02</v>
      </c>
      <c r="J1660" s="4">
        <v>61.762637949999998</v>
      </c>
      <c r="K1660" s="3">
        <v>74</v>
      </c>
      <c r="L1660" s="4">
        <v>4</v>
      </c>
      <c r="M1660" s="4">
        <v>26.1</v>
      </c>
      <c r="N1660" s="4">
        <v>12</v>
      </c>
      <c r="O1660" s="4">
        <v>73</v>
      </c>
      <c r="P1660" s="4">
        <v>3.23</v>
      </c>
      <c r="Q1660" s="4">
        <v>74</v>
      </c>
      <c r="R1660" s="4">
        <v>1.3</v>
      </c>
      <c r="S1660" s="4">
        <v>1167.535689</v>
      </c>
      <c r="T1660" s="4">
        <v>347541</v>
      </c>
      <c r="U1660" s="4">
        <v>9.1999999999999993</v>
      </c>
      <c r="V1660" s="4">
        <v>8.9</v>
      </c>
      <c r="W1660" s="4">
        <v>0.47499999999999998</v>
      </c>
      <c r="X1660" s="4">
        <v>7.2</v>
      </c>
      <c r="Y1660" s="4"/>
    </row>
    <row r="1661" spans="1:25" x14ac:dyDescent="0.3">
      <c r="A1661" s="4" t="s">
        <v>130</v>
      </c>
      <c r="B1661" s="4">
        <v>2007</v>
      </c>
      <c r="C1661" s="4" t="s">
        <v>23</v>
      </c>
      <c r="D1661" s="4" t="str">
        <f>IF(Table1_2[[#This Row],[Life Span ]]&lt;65,"Low",IF(Table1_2[[#This Row],[Life Span ]]&lt;75,"Medium","High"))</f>
        <v>Low</v>
      </c>
      <c r="E1661" s="4">
        <v>61.2</v>
      </c>
      <c r="F1661" s="4">
        <v>219</v>
      </c>
      <c r="G1661" s="4">
        <f>AVERAGE(Table1_2[[#This Row],[Adult Mortality]],Table1_2[[#This Row],[infant deaths]])</f>
        <v>113.5</v>
      </c>
      <c r="H1661" s="4">
        <v>8</v>
      </c>
      <c r="I1661" s="4">
        <v>0.02</v>
      </c>
      <c r="J1661" s="4">
        <v>7.3540007200000002</v>
      </c>
      <c r="K1661" s="3">
        <v>74</v>
      </c>
      <c r="L1661" s="4">
        <v>11</v>
      </c>
      <c r="M1661" s="4">
        <v>25.5</v>
      </c>
      <c r="N1661" s="4">
        <v>12</v>
      </c>
      <c r="O1661" s="4">
        <v>75</v>
      </c>
      <c r="P1661" s="4">
        <v>3.54</v>
      </c>
      <c r="Q1661" s="4">
        <v>75</v>
      </c>
      <c r="R1661" s="4">
        <v>1.3</v>
      </c>
      <c r="S1661" s="4">
        <v>113.3128</v>
      </c>
      <c r="T1661" s="4">
        <v>3312665</v>
      </c>
      <c r="U1661" s="4">
        <v>9.4</v>
      </c>
      <c r="V1661" s="4">
        <v>9.1</v>
      </c>
      <c r="W1661" s="4">
        <v>0.47499999999999998</v>
      </c>
      <c r="X1661" s="4">
        <v>7.4</v>
      </c>
      <c r="Y1661" s="4"/>
    </row>
    <row r="1662" spans="1:25" x14ac:dyDescent="0.3">
      <c r="A1662" s="4" t="s">
        <v>130</v>
      </c>
      <c r="B1662" s="4">
        <v>2006</v>
      </c>
      <c r="C1662" s="4" t="s">
        <v>23</v>
      </c>
      <c r="D1662" s="4" t="str">
        <f>IF(Table1_2[[#This Row],[Life Span ]]&lt;65,"Low",IF(Table1_2[[#This Row],[Life Span ]]&lt;75,"Medium","High"))</f>
        <v>Medium</v>
      </c>
      <c r="E1662" s="4">
        <v>69</v>
      </c>
      <c r="F1662" s="4">
        <v>221</v>
      </c>
      <c r="G1662" s="4">
        <f>AVERAGE(Table1_2[[#This Row],[Adult Mortality]],Table1_2[[#This Row],[infant deaths]])</f>
        <v>114.5</v>
      </c>
      <c r="H1662" s="4">
        <v>8</v>
      </c>
      <c r="I1662" s="4">
        <v>0.01</v>
      </c>
      <c r="J1662" s="4">
        <v>55.798369690000001</v>
      </c>
      <c r="K1662" s="3">
        <v>68</v>
      </c>
      <c r="L1662" s="4">
        <v>22</v>
      </c>
      <c r="M1662" s="4">
        <v>24.8</v>
      </c>
      <c r="N1662" s="4">
        <v>12</v>
      </c>
      <c r="O1662" s="4">
        <v>68</v>
      </c>
      <c r="P1662" s="4">
        <v>3.21</v>
      </c>
      <c r="Q1662" s="4">
        <v>68</v>
      </c>
      <c r="R1662" s="4">
        <v>1.3</v>
      </c>
      <c r="S1662" s="4">
        <v>944.13485100000003</v>
      </c>
      <c r="T1662" s="4">
        <v>322653</v>
      </c>
      <c r="U1662" s="4">
        <v>9.6</v>
      </c>
      <c r="V1662" s="4">
        <v>9.4</v>
      </c>
      <c r="W1662" s="4">
        <v>0.46600000000000003</v>
      </c>
      <c r="X1662" s="4">
        <v>7.2</v>
      </c>
      <c r="Y1662" s="4"/>
    </row>
    <row r="1663" spans="1:25" x14ac:dyDescent="0.3">
      <c r="A1663" s="4" t="s">
        <v>130</v>
      </c>
      <c r="B1663" s="4">
        <v>2005</v>
      </c>
      <c r="C1663" s="4" t="s">
        <v>23</v>
      </c>
      <c r="D1663" s="4" t="str">
        <f>IF(Table1_2[[#This Row],[Life Span ]]&lt;65,"Low",IF(Table1_2[[#This Row],[Life Span ]]&lt;75,"Medium","High"))</f>
        <v>Medium</v>
      </c>
      <c r="E1663" s="4">
        <v>66</v>
      </c>
      <c r="F1663" s="4">
        <v>223</v>
      </c>
      <c r="G1663" s="4">
        <f>AVERAGE(Table1_2[[#This Row],[Adult Mortality]],Table1_2[[#This Row],[infant deaths]])</f>
        <v>115.5</v>
      </c>
      <c r="H1663" s="4">
        <v>8</v>
      </c>
      <c r="I1663" s="4">
        <v>0.01</v>
      </c>
      <c r="J1663" s="4">
        <v>55.121870710000003</v>
      </c>
      <c r="K1663" s="3">
        <v>42</v>
      </c>
      <c r="L1663" s="4">
        <v>127</v>
      </c>
      <c r="M1663" s="4">
        <v>24.2</v>
      </c>
      <c r="N1663" s="4">
        <v>12</v>
      </c>
      <c r="O1663" s="4">
        <v>71</v>
      </c>
      <c r="P1663" s="4">
        <v>4.21</v>
      </c>
      <c r="Q1663" s="4">
        <v>71</v>
      </c>
      <c r="R1663" s="4">
        <v>1.3</v>
      </c>
      <c r="S1663" s="4">
        <v>697.74519889999999</v>
      </c>
      <c r="T1663" s="4">
        <v>31372</v>
      </c>
      <c r="U1663" s="4">
        <v>9.8000000000000007</v>
      </c>
      <c r="V1663" s="4">
        <v>9.6</v>
      </c>
      <c r="W1663" s="4">
        <v>0.46100000000000002</v>
      </c>
      <c r="X1663" s="4">
        <v>7.2</v>
      </c>
      <c r="Y1663" s="4"/>
    </row>
    <row r="1664" spans="1:25" x14ac:dyDescent="0.3">
      <c r="A1664" s="4" t="s">
        <v>130</v>
      </c>
      <c r="B1664" s="4">
        <v>2004</v>
      </c>
      <c r="C1664" s="4" t="s">
        <v>23</v>
      </c>
      <c r="D1664" s="4" t="str">
        <f>IF(Table1_2[[#This Row],[Life Span ]]&lt;65,"Low",IF(Table1_2[[#This Row],[Life Span ]]&lt;75,"Medium","High"))</f>
        <v>Low</v>
      </c>
      <c r="E1664" s="4">
        <v>64</v>
      </c>
      <c r="F1664" s="4">
        <v>224</v>
      </c>
      <c r="G1664" s="4">
        <f>AVERAGE(Table1_2[[#This Row],[Adult Mortality]],Table1_2[[#This Row],[infant deaths]])</f>
        <v>116</v>
      </c>
      <c r="H1664" s="4">
        <v>8</v>
      </c>
      <c r="I1664" s="4">
        <v>0.01</v>
      </c>
      <c r="J1664" s="4">
        <v>5.0037828800000002</v>
      </c>
      <c r="K1664" s="3">
        <v>42</v>
      </c>
      <c r="L1664" s="4">
        <v>5039</v>
      </c>
      <c r="M1664" s="4">
        <v>23.6</v>
      </c>
      <c r="N1664" s="4">
        <v>12</v>
      </c>
      <c r="O1664" s="4">
        <v>68</v>
      </c>
      <c r="P1664" s="4">
        <v>4.7</v>
      </c>
      <c r="Q1664" s="4">
        <v>7</v>
      </c>
      <c r="R1664" s="4">
        <v>1.3</v>
      </c>
      <c r="S1664" s="4">
        <v>62.547286</v>
      </c>
      <c r="T1664" s="4">
        <v>342823</v>
      </c>
      <c r="U1664" s="4">
        <v>1</v>
      </c>
      <c r="V1664" s="4">
        <v>9.8000000000000007</v>
      </c>
      <c r="W1664" s="4">
        <v>0.45100000000000001</v>
      </c>
      <c r="X1664" s="4">
        <v>6.7</v>
      </c>
      <c r="Y1664" s="4"/>
    </row>
    <row r="1665" spans="1:25" x14ac:dyDescent="0.3">
      <c r="A1665" s="4" t="s">
        <v>130</v>
      </c>
      <c r="B1665" s="4">
        <v>2003</v>
      </c>
      <c r="C1665" s="4" t="s">
        <v>23</v>
      </c>
      <c r="D1665" s="4" t="str">
        <f>IF(Table1_2[[#This Row],[Life Span ]]&lt;65,"Low",IF(Table1_2[[#This Row],[Life Span ]]&lt;75,"Medium","High"))</f>
        <v>Low</v>
      </c>
      <c r="E1665" s="4">
        <v>63</v>
      </c>
      <c r="F1665" s="4">
        <v>226</v>
      </c>
      <c r="G1665" s="4">
        <f>AVERAGE(Table1_2[[#This Row],[Adult Mortality]],Table1_2[[#This Row],[infant deaths]])</f>
        <v>117</v>
      </c>
      <c r="H1665" s="4">
        <v>8</v>
      </c>
      <c r="I1665" s="4">
        <v>0.01</v>
      </c>
      <c r="J1665" s="4">
        <v>29.653708989999998</v>
      </c>
      <c r="K1665" s="3">
        <v>42</v>
      </c>
      <c r="L1665" s="4">
        <v>3611</v>
      </c>
      <c r="M1665" s="4">
        <v>22.9</v>
      </c>
      <c r="N1665" s="4">
        <v>12</v>
      </c>
      <c r="O1665" s="4">
        <v>75</v>
      </c>
      <c r="P1665" s="4">
        <v>4.53</v>
      </c>
      <c r="Q1665" s="4">
        <v>76</v>
      </c>
      <c r="R1665" s="4">
        <v>1.3</v>
      </c>
      <c r="S1665" s="4">
        <v>528.58661300000006</v>
      </c>
      <c r="T1665" s="4">
        <v>2957117</v>
      </c>
      <c r="U1665" s="4">
        <v>1.3</v>
      </c>
      <c r="V1665" s="4">
        <v>1.1000000000000001</v>
      </c>
      <c r="W1665" s="4">
        <v>0.44700000000000001</v>
      </c>
      <c r="X1665" s="4">
        <v>6.6</v>
      </c>
      <c r="Y1665" s="4"/>
    </row>
    <row r="1666" spans="1:25" x14ac:dyDescent="0.3">
      <c r="A1666" s="4" t="s">
        <v>130</v>
      </c>
      <c r="B1666" s="4">
        <v>2002</v>
      </c>
      <c r="C1666" s="4" t="s">
        <v>23</v>
      </c>
      <c r="D1666" s="4" t="str">
        <f>IF(Table1_2[[#This Row],[Life Span ]]&lt;65,"Low",IF(Table1_2[[#This Row],[Life Span ]]&lt;75,"Medium","High"))</f>
        <v>Low</v>
      </c>
      <c r="E1666" s="4">
        <v>62</v>
      </c>
      <c r="F1666" s="4">
        <v>228</v>
      </c>
      <c r="G1666" s="4">
        <f>AVERAGE(Table1_2[[#This Row],[Adult Mortality]],Table1_2[[#This Row],[infant deaths]])</f>
        <v>117.5</v>
      </c>
      <c r="H1666" s="4">
        <v>7</v>
      </c>
      <c r="I1666" s="4">
        <v>0.02</v>
      </c>
      <c r="J1666" s="4">
        <v>4.1131907410000004</v>
      </c>
      <c r="K1666" s="3">
        <v>42</v>
      </c>
      <c r="L1666" s="4">
        <v>883</v>
      </c>
      <c r="M1666" s="4">
        <v>22.3</v>
      </c>
      <c r="N1666" s="4">
        <v>12</v>
      </c>
      <c r="O1666" s="4">
        <v>91</v>
      </c>
      <c r="P1666" s="4">
        <v>5.31</v>
      </c>
      <c r="Q1666" s="4">
        <v>89</v>
      </c>
      <c r="R1666" s="4">
        <v>1.2</v>
      </c>
      <c r="S1666" s="4">
        <v>46.9542322</v>
      </c>
      <c r="T1666" s="4">
        <v>2873228</v>
      </c>
      <c r="U1666" s="4">
        <v>1.5</v>
      </c>
      <c r="V1666" s="4">
        <v>1.3</v>
      </c>
      <c r="W1666" s="4">
        <v>0.44600000000000001</v>
      </c>
      <c r="X1666" s="4">
        <v>6.5</v>
      </c>
      <c r="Y1666" s="4"/>
    </row>
    <row r="1667" spans="1:25" x14ac:dyDescent="0.3">
      <c r="A1667" s="4" t="s">
        <v>130</v>
      </c>
      <c r="B1667" s="4">
        <v>2001</v>
      </c>
      <c r="C1667" s="4" t="s">
        <v>23</v>
      </c>
      <c r="D1667" s="4" t="str">
        <f>IF(Table1_2[[#This Row],[Life Span ]]&lt;65,"Low",IF(Table1_2[[#This Row],[Life Span ]]&lt;75,"Medium","High"))</f>
        <v>Low</v>
      </c>
      <c r="E1667" s="4">
        <v>61</v>
      </c>
      <c r="F1667" s="4">
        <v>229</v>
      </c>
      <c r="G1667" s="4">
        <f>AVERAGE(Table1_2[[#This Row],[Adult Mortality]],Table1_2[[#This Row],[infant deaths]])</f>
        <v>118</v>
      </c>
      <c r="H1667" s="4">
        <v>7</v>
      </c>
      <c r="I1667" s="4">
        <v>0.01</v>
      </c>
      <c r="J1667" s="4">
        <v>28.782245</v>
      </c>
      <c r="K1667" s="3">
        <v>42</v>
      </c>
      <c r="L1667" s="4">
        <v>1398</v>
      </c>
      <c r="M1667" s="4">
        <v>21.7</v>
      </c>
      <c r="N1667" s="4">
        <v>12</v>
      </c>
      <c r="O1667" s="4">
        <v>75</v>
      </c>
      <c r="P1667" s="4">
        <v>4.34</v>
      </c>
      <c r="Q1667" s="4">
        <v>75</v>
      </c>
      <c r="R1667" s="4">
        <v>1.2</v>
      </c>
      <c r="S1667" s="4">
        <v>464.229758</v>
      </c>
      <c r="T1667" s="4">
        <v>279729</v>
      </c>
      <c r="U1667" s="4">
        <v>1.7</v>
      </c>
      <c r="V1667" s="4">
        <v>1.5</v>
      </c>
      <c r="W1667" s="4">
        <v>0.44400000000000001</v>
      </c>
      <c r="X1667" s="4">
        <v>6.5</v>
      </c>
      <c r="Y1667" s="4"/>
    </row>
    <row r="1668" spans="1:25" x14ac:dyDescent="0.3">
      <c r="A1668" s="4" t="s">
        <v>130</v>
      </c>
      <c r="B1668" s="4">
        <v>2000</v>
      </c>
      <c r="C1668" s="4" t="s">
        <v>23</v>
      </c>
      <c r="D1668" s="4" t="str">
        <f>IF(Table1_2[[#This Row],[Life Span ]]&lt;65,"Low",IF(Table1_2[[#This Row],[Life Span ]]&lt;75,"Medium","High"))</f>
        <v>Low</v>
      </c>
      <c r="E1668" s="4">
        <v>60</v>
      </c>
      <c r="F1668" s="4">
        <v>23</v>
      </c>
      <c r="G1668" s="4">
        <f>AVERAGE(Table1_2[[#This Row],[Adult Mortality]],Table1_2[[#This Row],[infant deaths]])</f>
        <v>15</v>
      </c>
      <c r="H1668" s="4">
        <v>7</v>
      </c>
      <c r="I1668" s="4">
        <v>0.03</v>
      </c>
      <c r="J1668" s="4">
        <v>8.5945702320000006</v>
      </c>
      <c r="K1668" s="3">
        <v>42</v>
      </c>
      <c r="L1668" s="4">
        <v>0</v>
      </c>
      <c r="M1668" s="4">
        <v>21.1</v>
      </c>
      <c r="N1668" s="4">
        <v>11</v>
      </c>
      <c r="O1668" s="4">
        <v>58</v>
      </c>
      <c r="P1668" s="4">
        <v>5.26</v>
      </c>
      <c r="Q1668" s="4">
        <v>51</v>
      </c>
      <c r="R1668" s="4">
        <v>1.1000000000000001</v>
      </c>
      <c r="S1668" s="4">
        <v>477.47612400000003</v>
      </c>
      <c r="T1668" s="4">
        <v>279359</v>
      </c>
      <c r="U1668" s="4">
        <v>1.9</v>
      </c>
      <c r="V1668" s="4">
        <v>1.7</v>
      </c>
      <c r="W1668" s="4">
        <v>0.443</v>
      </c>
      <c r="X1668" s="4">
        <v>6.4</v>
      </c>
      <c r="Y1668" s="4"/>
    </row>
    <row r="1669" spans="1:25" x14ac:dyDescent="0.3">
      <c r="A1669" s="4" t="s">
        <v>131</v>
      </c>
      <c r="B1669" s="4">
        <v>2015</v>
      </c>
      <c r="C1669" s="4" t="s">
        <v>23</v>
      </c>
      <c r="D1669" s="4" t="str">
        <f>IF(Table1_2[[#This Row],[Life Span ]]&lt;65,"Low",IF(Table1_2[[#This Row],[Life Span ]]&lt;75,"Medium","High"))</f>
        <v>Medium</v>
      </c>
      <c r="E1669" s="4">
        <v>74.599999999999994</v>
      </c>
      <c r="F1669" s="4">
        <v>146</v>
      </c>
      <c r="G1669" s="4">
        <f>AVERAGE(Table1_2[[#This Row],[Adult Mortality]],Table1_2[[#This Row],[infant deaths]])</f>
        <v>73</v>
      </c>
      <c r="H1669" s="4">
        <v>0</v>
      </c>
      <c r="I1669" s="4">
        <v>0.01</v>
      </c>
      <c r="J1669" s="4">
        <v>0</v>
      </c>
      <c r="K1669" s="3">
        <v>97</v>
      </c>
      <c r="L1669" s="4">
        <v>0</v>
      </c>
      <c r="M1669" s="4">
        <v>33.299999999999997</v>
      </c>
      <c r="N1669" s="4">
        <v>0</v>
      </c>
      <c r="O1669" s="4">
        <v>98</v>
      </c>
      <c r="P1669" s="4">
        <v>5.26</v>
      </c>
      <c r="Q1669" s="4">
        <v>97</v>
      </c>
      <c r="R1669" s="4">
        <v>0.1</v>
      </c>
      <c r="S1669" s="4">
        <v>9252.1172399999996</v>
      </c>
      <c r="T1669" s="4">
        <v>126265</v>
      </c>
      <c r="U1669" s="4">
        <v>6.9</v>
      </c>
      <c r="V1669" s="4">
        <v>6.8</v>
      </c>
      <c r="W1669" s="4">
        <v>0.77900000000000003</v>
      </c>
      <c r="X1669" s="4">
        <v>15.2</v>
      </c>
      <c r="Y1669" s="4"/>
    </row>
    <row r="1670" spans="1:25" x14ac:dyDescent="0.3">
      <c r="A1670" s="4" t="s">
        <v>131</v>
      </c>
      <c r="B1670" s="4">
        <v>2014</v>
      </c>
      <c r="C1670" s="4" t="s">
        <v>23</v>
      </c>
      <c r="D1670" s="4" t="str">
        <f>IF(Table1_2[[#This Row],[Life Span ]]&lt;65,"Low",IF(Table1_2[[#This Row],[Life Span ]]&lt;75,"Medium","High"))</f>
        <v>Medium</v>
      </c>
      <c r="E1670" s="4">
        <v>74.2</v>
      </c>
      <c r="F1670" s="4">
        <v>148</v>
      </c>
      <c r="G1670" s="4">
        <f>AVERAGE(Table1_2[[#This Row],[Adult Mortality]],Table1_2[[#This Row],[infant deaths]])</f>
        <v>74</v>
      </c>
      <c r="H1670" s="4">
        <v>0</v>
      </c>
      <c r="I1670" s="4">
        <v>0.01</v>
      </c>
      <c r="J1670" s="4">
        <v>115.27842819999999</v>
      </c>
      <c r="K1670" s="3">
        <v>97</v>
      </c>
      <c r="L1670" s="4">
        <v>0</v>
      </c>
      <c r="M1670" s="4">
        <v>32.799999999999997</v>
      </c>
      <c r="N1670" s="4">
        <v>0</v>
      </c>
      <c r="O1670" s="4">
        <v>98</v>
      </c>
      <c r="P1670" s="4">
        <v>4.8099999999999996</v>
      </c>
      <c r="Q1670" s="4">
        <v>97</v>
      </c>
      <c r="R1670" s="4">
        <v>0.1</v>
      </c>
      <c r="S1670" s="4">
        <v>1153.93822</v>
      </c>
      <c r="T1670" s="4">
        <v>126934</v>
      </c>
      <c r="U1670" s="4">
        <v>7</v>
      </c>
      <c r="V1670" s="4">
        <v>6.9</v>
      </c>
      <c r="W1670" s="4">
        <v>0.76900000000000002</v>
      </c>
      <c r="X1670" s="4">
        <v>14.7</v>
      </c>
      <c r="Y1670" s="4"/>
    </row>
    <row r="1671" spans="1:25" x14ac:dyDescent="0.3">
      <c r="A1671" s="4" t="s">
        <v>131</v>
      </c>
      <c r="B1671" s="4">
        <v>2013</v>
      </c>
      <c r="C1671" s="4" t="s">
        <v>23</v>
      </c>
      <c r="D1671" s="4" t="str">
        <f>IF(Table1_2[[#This Row],[Life Span ]]&lt;65,"Low",IF(Table1_2[[#This Row],[Life Span ]]&lt;75,"Medium","High"))</f>
        <v>Medium</v>
      </c>
      <c r="E1671" s="4">
        <v>74.099999999999994</v>
      </c>
      <c r="F1671" s="4">
        <v>147</v>
      </c>
      <c r="G1671" s="4">
        <f>AVERAGE(Table1_2[[#This Row],[Adult Mortality]],Table1_2[[#This Row],[infant deaths]])</f>
        <v>73.5</v>
      </c>
      <c r="H1671" s="4">
        <v>0</v>
      </c>
      <c r="I1671" s="4">
        <v>0.01</v>
      </c>
      <c r="J1671" s="4">
        <v>917.46762799999999</v>
      </c>
      <c r="K1671" s="3">
        <v>98</v>
      </c>
      <c r="L1671" s="4">
        <v>0</v>
      </c>
      <c r="M1671" s="4">
        <v>32.299999999999997</v>
      </c>
      <c r="N1671" s="4">
        <v>0</v>
      </c>
      <c r="O1671" s="4">
        <v>98</v>
      </c>
      <c r="P1671" s="4">
        <v>4.82</v>
      </c>
      <c r="Q1671" s="4">
        <v>98</v>
      </c>
      <c r="R1671" s="4">
        <v>0.1</v>
      </c>
      <c r="S1671" s="4">
        <v>9637.2649999999994</v>
      </c>
      <c r="T1671" s="4">
        <v>1258653</v>
      </c>
      <c r="U1671" s="4">
        <v>7</v>
      </c>
      <c r="V1671" s="4">
        <v>7</v>
      </c>
      <c r="W1671" s="4">
        <v>0.76500000000000001</v>
      </c>
      <c r="X1671" s="4">
        <v>14.7</v>
      </c>
      <c r="Y1671" s="4"/>
    </row>
    <row r="1672" spans="1:25" x14ac:dyDescent="0.3">
      <c r="A1672" s="4" t="s">
        <v>131</v>
      </c>
      <c r="B1672" s="4">
        <v>2012</v>
      </c>
      <c r="C1672" s="4" t="s">
        <v>23</v>
      </c>
      <c r="D1672" s="4" t="str">
        <f>IF(Table1_2[[#This Row],[Life Span ]]&lt;65,"Low",IF(Table1_2[[#This Row],[Life Span ]]&lt;75,"Medium","High"))</f>
        <v>Medium</v>
      </c>
      <c r="E1672" s="4">
        <v>73.900000000000006</v>
      </c>
      <c r="F1672" s="4">
        <v>154</v>
      </c>
      <c r="G1672" s="4">
        <f>AVERAGE(Table1_2[[#This Row],[Adult Mortality]],Table1_2[[#This Row],[infant deaths]])</f>
        <v>77</v>
      </c>
      <c r="H1672" s="4">
        <v>0</v>
      </c>
      <c r="I1672" s="4">
        <v>0.01</v>
      </c>
      <c r="J1672" s="4">
        <v>915.18592049999995</v>
      </c>
      <c r="K1672" s="3">
        <v>98</v>
      </c>
      <c r="L1672" s="4">
        <v>0</v>
      </c>
      <c r="M1672" s="4">
        <v>31.8</v>
      </c>
      <c r="N1672" s="4">
        <v>0</v>
      </c>
      <c r="O1672" s="4">
        <v>98</v>
      </c>
      <c r="P1672" s="4">
        <v>4.76</v>
      </c>
      <c r="Q1672" s="4">
        <v>98</v>
      </c>
      <c r="R1672" s="4">
        <v>0.1</v>
      </c>
      <c r="S1672" s="4">
        <v>9291.2276189999993</v>
      </c>
      <c r="T1672" s="4">
        <v>1255882</v>
      </c>
      <c r="U1672" s="4">
        <v>7.1</v>
      </c>
      <c r="V1672" s="4">
        <v>7</v>
      </c>
      <c r="W1672" s="4">
        <v>0.75600000000000001</v>
      </c>
      <c r="X1672" s="4">
        <v>14.3</v>
      </c>
      <c r="Y1672" s="4"/>
    </row>
    <row r="1673" spans="1:25" x14ac:dyDescent="0.3">
      <c r="A1673" s="4" t="s">
        <v>131</v>
      </c>
      <c r="B1673" s="4">
        <v>2011</v>
      </c>
      <c r="C1673" s="4" t="s">
        <v>23</v>
      </c>
      <c r="D1673" s="4" t="str">
        <f>IF(Table1_2[[#This Row],[Life Span ]]&lt;65,"Low",IF(Table1_2[[#This Row],[Life Span ]]&lt;75,"Medium","High"))</f>
        <v>Medium</v>
      </c>
      <c r="E1673" s="4">
        <v>73.599999999999994</v>
      </c>
      <c r="F1673" s="4">
        <v>158</v>
      </c>
      <c r="G1673" s="4">
        <f>AVERAGE(Table1_2[[#This Row],[Adult Mortality]],Table1_2[[#This Row],[infant deaths]])</f>
        <v>79</v>
      </c>
      <c r="H1673" s="4">
        <v>0</v>
      </c>
      <c r="I1673" s="4">
        <v>3.03</v>
      </c>
      <c r="J1673" s="4">
        <v>918.80724499999997</v>
      </c>
      <c r="K1673" s="3">
        <v>98</v>
      </c>
      <c r="L1673" s="4">
        <v>2</v>
      </c>
      <c r="M1673" s="4">
        <v>31.3</v>
      </c>
      <c r="N1673" s="4">
        <v>0</v>
      </c>
      <c r="O1673" s="4">
        <v>98</v>
      </c>
      <c r="P1673" s="4">
        <v>5.2</v>
      </c>
      <c r="Q1673" s="4">
        <v>98</v>
      </c>
      <c r="R1673" s="4">
        <v>0.1</v>
      </c>
      <c r="S1673" s="4">
        <v>9197.2697200000002</v>
      </c>
      <c r="T1673" s="4">
        <v>125244</v>
      </c>
      <c r="U1673" s="4">
        <v>7.1</v>
      </c>
      <c r="V1673" s="4">
        <v>7.1</v>
      </c>
      <c r="W1673" s="4">
        <v>0.748</v>
      </c>
      <c r="X1673" s="4">
        <v>14.1</v>
      </c>
      <c r="Y1673" s="4"/>
    </row>
    <row r="1674" spans="1:25" x14ac:dyDescent="0.3">
      <c r="A1674" s="4" t="s">
        <v>131</v>
      </c>
      <c r="B1674" s="4">
        <v>2010</v>
      </c>
      <c r="C1674" s="4" t="s">
        <v>23</v>
      </c>
      <c r="D1674" s="4" t="str">
        <f>IF(Table1_2[[#This Row],[Life Span ]]&lt;65,"Low",IF(Table1_2[[#This Row],[Life Span ]]&lt;75,"Medium","High"))</f>
        <v>Medium</v>
      </c>
      <c r="E1674" s="4">
        <v>73.3</v>
      </c>
      <c r="F1674" s="4">
        <v>163</v>
      </c>
      <c r="G1674" s="4">
        <f>AVERAGE(Table1_2[[#This Row],[Adult Mortality]],Table1_2[[#This Row],[infant deaths]])</f>
        <v>81.5</v>
      </c>
      <c r="H1674" s="4">
        <v>0</v>
      </c>
      <c r="I1674" s="4">
        <v>2.95</v>
      </c>
      <c r="J1674" s="4">
        <v>0.108055973</v>
      </c>
      <c r="K1674" s="3">
        <v>99</v>
      </c>
      <c r="L1674" s="4">
        <v>12</v>
      </c>
      <c r="M1674" s="4">
        <v>3.7</v>
      </c>
      <c r="N1674" s="4">
        <v>0</v>
      </c>
      <c r="O1674" s="4">
        <v>99</v>
      </c>
      <c r="P1674" s="4">
        <v>5.29</v>
      </c>
      <c r="Q1674" s="4">
        <v>99</v>
      </c>
      <c r="R1674" s="4">
        <v>0.2</v>
      </c>
      <c r="S1674" s="4">
        <v>8.3764319999999994</v>
      </c>
      <c r="T1674" s="4">
        <v>1254</v>
      </c>
      <c r="U1674" s="4">
        <v>7.2</v>
      </c>
      <c r="V1674" s="4">
        <v>7.2</v>
      </c>
      <c r="W1674" s="4">
        <v>0.74</v>
      </c>
      <c r="X1674" s="4">
        <v>14</v>
      </c>
      <c r="Y1674" s="4"/>
    </row>
    <row r="1675" spans="1:25" x14ac:dyDescent="0.3">
      <c r="A1675" s="4" t="s">
        <v>131</v>
      </c>
      <c r="B1675" s="4">
        <v>2009</v>
      </c>
      <c r="C1675" s="4" t="s">
        <v>23</v>
      </c>
      <c r="D1675" s="4" t="str">
        <f>IF(Table1_2[[#This Row],[Life Span ]]&lt;65,"Low",IF(Table1_2[[#This Row],[Life Span ]]&lt;75,"Medium","High"))</f>
        <v>Medium</v>
      </c>
      <c r="E1675" s="4">
        <v>72.8</v>
      </c>
      <c r="F1675" s="4">
        <v>166</v>
      </c>
      <c r="G1675" s="4">
        <f>AVERAGE(Table1_2[[#This Row],[Adult Mortality]],Table1_2[[#This Row],[infant deaths]])</f>
        <v>83</v>
      </c>
      <c r="H1675" s="4">
        <v>0</v>
      </c>
      <c r="I1675" s="4">
        <v>2.83</v>
      </c>
      <c r="J1675" s="4">
        <v>624.23618280000005</v>
      </c>
      <c r="K1675" s="3">
        <v>99</v>
      </c>
      <c r="L1675" s="4">
        <v>15</v>
      </c>
      <c r="M1675" s="4">
        <v>3.2</v>
      </c>
      <c r="N1675" s="4">
        <v>0</v>
      </c>
      <c r="O1675" s="4">
        <v>99</v>
      </c>
      <c r="P1675" s="4">
        <v>4.97</v>
      </c>
      <c r="Q1675" s="4">
        <v>99</v>
      </c>
      <c r="R1675" s="4">
        <v>0.1</v>
      </c>
      <c r="S1675" s="4">
        <v>7318.1264099999999</v>
      </c>
      <c r="T1675" s="4">
        <v>1247429</v>
      </c>
      <c r="U1675" s="4">
        <v>7.3</v>
      </c>
      <c r="V1675" s="4">
        <v>7.3</v>
      </c>
      <c r="W1675" s="4">
        <v>0.73399999999999999</v>
      </c>
      <c r="X1675" s="4">
        <v>13.8</v>
      </c>
      <c r="Y1675" s="4"/>
    </row>
    <row r="1676" spans="1:25" x14ac:dyDescent="0.3">
      <c r="A1676" s="4" t="s">
        <v>131</v>
      </c>
      <c r="B1676" s="4">
        <v>2008</v>
      </c>
      <c r="C1676" s="4" t="s">
        <v>23</v>
      </c>
      <c r="D1676" s="4" t="str">
        <f>IF(Table1_2[[#This Row],[Life Span ]]&lt;65,"Low",IF(Table1_2[[#This Row],[Life Span ]]&lt;75,"Medium","High"))</f>
        <v>Medium</v>
      </c>
      <c r="E1676" s="4">
        <v>72.7</v>
      </c>
      <c r="F1676" s="4">
        <v>166</v>
      </c>
      <c r="G1676" s="4">
        <f>AVERAGE(Table1_2[[#This Row],[Adult Mortality]],Table1_2[[#This Row],[infant deaths]])</f>
        <v>83</v>
      </c>
      <c r="H1676" s="4">
        <v>0</v>
      </c>
      <c r="I1676" s="4">
        <v>2.4900000000000002</v>
      </c>
      <c r="J1676" s="4">
        <v>6.6489824999999998</v>
      </c>
      <c r="K1676" s="3">
        <v>99</v>
      </c>
      <c r="L1676" s="4">
        <v>12</v>
      </c>
      <c r="M1676" s="4">
        <v>29.7</v>
      </c>
      <c r="N1676" s="4">
        <v>0</v>
      </c>
      <c r="O1676" s="4">
        <v>99</v>
      </c>
      <c r="P1676" s="4">
        <v>4.5999999999999996</v>
      </c>
      <c r="Q1676" s="4">
        <v>99</v>
      </c>
      <c r="R1676" s="4">
        <v>0.1</v>
      </c>
      <c r="S1676" s="4">
        <v>83.635000000000005</v>
      </c>
      <c r="T1676" s="4">
        <v>1244121</v>
      </c>
      <c r="U1676" s="4">
        <v>7.4</v>
      </c>
      <c r="V1676" s="4">
        <v>7.3</v>
      </c>
      <c r="W1676" s="4">
        <v>0.72799999999999998</v>
      </c>
      <c r="X1676" s="4">
        <v>13.6</v>
      </c>
      <c r="Y1676" s="4"/>
    </row>
    <row r="1677" spans="1:25" x14ac:dyDescent="0.3">
      <c r="A1677" s="4" t="s">
        <v>131</v>
      </c>
      <c r="B1677" s="4">
        <v>2007</v>
      </c>
      <c r="C1677" s="4" t="s">
        <v>23</v>
      </c>
      <c r="D1677" s="4" t="str">
        <f>IF(Table1_2[[#This Row],[Life Span ]]&lt;65,"Low",IF(Table1_2[[#This Row],[Life Span ]]&lt;75,"Medium","High"))</f>
        <v>Medium</v>
      </c>
      <c r="E1677" s="4">
        <v>72.900000000000006</v>
      </c>
      <c r="F1677" s="4">
        <v>161</v>
      </c>
      <c r="G1677" s="4">
        <f>AVERAGE(Table1_2[[#This Row],[Adult Mortality]],Table1_2[[#This Row],[infant deaths]])</f>
        <v>80.5</v>
      </c>
      <c r="H1677" s="4">
        <v>0</v>
      </c>
      <c r="I1677" s="4">
        <v>3.24</v>
      </c>
      <c r="J1677" s="4">
        <v>582.51437429999999</v>
      </c>
      <c r="K1677" s="3">
        <v>97</v>
      </c>
      <c r="L1677" s="4">
        <v>13</v>
      </c>
      <c r="M1677" s="4">
        <v>29.1</v>
      </c>
      <c r="N1677" s="4">
        <v>0</v>
      </c>
      <c r="O1677" s="4">
        <v>96</v>
      </c>
      <c r="P1677" s="4">
        <v>4.24</v>
      </c>
      <c r="Q1677" s="4">
        <v>97</v>
      </c>
      <c r="R1677" s="4">
        <v>0.1</v>
      </c>
      <c r="S1677" s="4">
        <v>6574.6543380000003</v>
      </c>
      <c r="T1677" s="4">
        <v>123963</v>
      </c>
      <c r="U1677" s="4">
        <v>7.5</v>
      </c>
      <c r="V1677" s="4">
        <v>7.4</v>
      </c>
      <c r="W1677" s="4">
        <v>0.72</v>
      </c>
      <c r="X1677" s="4">
        <v>13.5</v>
      </c>
      <c r="Y1677" s="4"/>
    </row>
    <row r="1678" spans="1:25" x14ac:dyDescent="0.3">
      <c r="A1678" s="4" t="s">
        <v>131</v>
      </c>
      <c r="B1678" s="4">
        <v>2006</v>
      </c>
      <c r="C1678" s="4" t="s">
        <v>23</v>
      </c>
      <c r="D1678" s="4" t="str">
        <f>IF(Table1_2[[#This Row],[Life Span ]]&lt;65,"Low",IF(Table1_2[[#This Row],[Life Span ]]&lt;75,"Medium","High"))</f>
        <v>Medium</v>
      </c>
      <c r="E1678" s="4">
        <v>71.8</v>
      </c>
      <c r="F1678" s="4">
        <v>165</v>
      </c>
      <c r="G1678" s="4">
        <f>AVERAGE(Table1_2[[#This Row],[Adult Mortality]],Table1_2[[#This Row],[infant deaths]])</f>
        <v>82.5</v>
      </c>
      <c r="H1678" s="4">
        <v>0</v>
      </c>
      <c r="I1678" s="4">
        <v>3.73</v>
      </c>
      <c r="J1678" s="4">
        <v>502.38449459999998</v>
      </c>
      <c r="K1678" s="3">
        <v>97</v>
      </c>
      <c r="L1678" s="4">
        <v>3</v>
      </c>
      <c r="M1678" s="4">
        <v>28.6</v>
      </c>
      <c r="N1678" s="4">
        <v>0</v>
      </c>
      <c r="O1678" s="4">
        <v>98</v>
      </c>
      <c r="P1678" s="4">
        <v>4.38</v>
      </c>
      <c r="Q1678" s="4">
        <v>97</v>
      </c>
      <c r="R1678" s="4">
        <v>0.1</v>
      </c>
      <c r="S1678" s="4">
        <v>5695.9693269999998</v>
      </c>
      <c r="T1678" s="4">
        <v>1233996</v>
      </c>
      <c r="U1678" s="4">
        <v>7.6</v>
      </c>
      <c r="V1678" s="4">
        <v>7.5</v>
      </c>
      <c r="W1678" s="4">
        <v>0.71299999999999997</v>
      </c>
      <c r="X1678" s="4">
        <v>13.4</v>
      </c>
      <c r="Y1678" s="4"/>
    </row>
    <row r="1679" spans="1:25" x14ac:dyDescent="0.3">
      <c r="A1679" s="4" t="s">
        <v>131</v>
      </c>
      <c r="B1679" s="4">
        <v>2005</v>
      </c>
      <c r="C1679" s="4" t="s">
        <v>23</v>
      </c>
      <c r="D1679" s="4" t="str">
        <f>IF(Table1_2[[#This Row],[Life Span ]]&lt;65,"Low",IF(Table1_2[[#This Row],[Life Span ]]&lt;75,"Medium","High"))</f>
        <v>Medium</v>
      </c>
      <c r="E1679" s="4">
        <v>72.099999999999994</v>
      </c>
      <c r="F1679" s="4">
        <v>168</v>
      </c>
      <c r="G1679" s="4">
        <f>AVERAGE(Table1_2[[#This Row],[Adult Mortality]],Table1_2[[#This Row],[infant deaths]])</f>
        <v>84</v>
      </c>
      <c r="H1679" s="4">
        <v>0</v>
      </c>
      <c r="I1679" s="4">
        <v>3.94</v>
      </c>
      <c r="J1679" s="4">
        <v>479.92340769999998</v>
      </c>
      <c r="K1679" s="3">
        <v>97</v>
      </c>
      <c r="L1679" s="4">
        <v>7</v>
      </c>
      <c r="M1679" s="4">
        <v>28</v>
      </c>
      <c r="N1679" s="4">
        <v>0</v>
      </c>
      <c r="O1679" s="4">
        <v>97</v>
      </c>
      <c r="P1679" s="4">
        <v>4.47</v>
      </c>
      <c r="Q1679" s="4">
        <v>97</v>
      </c>
      <c r="R1679" s="4">
        <v>0.1</v>
      </c>
      <c r="S1679" s="4">
        <v>5116.45424</v>
      </c>
      <c r="T1679" s="4">
        <v>1228254</v>
      </c>
      <c r="U1679" s="4">
        <v>7.7</v>
      </c>
      <c r="V1679" s="4">
        <v>7.6</v>
      </c>
      <c r="W1679" s="4">
        <v>0.70399999999999996</v>
      </c>
      <c r="X1679" s="4">
        <v>13</v>
      </c>
      <c r="Y1679" s="4"/>
    </row>
    <row r="1680" spans="1:25" x14ac:dyDescent="0.3">
      <c r="A1680" s="4" t="s">
        <v>131</v>
      </c>
      <c r="B1680" s="4">
        <v>2004</v>
      </c>
      <c r="C1680" s="4" t="s">
        <v>23</v>
      </c>
      <c r="D1680" s="4" t="str">
        <f>IF(Table1_2[[#This Row],[Life Span ]]&lt;65,"Low",IF(Table1_2[[#This Row],[Life Span ]]&lt;75,"Medium","High"))</f>
        <v>Medium</v>
      </c>
      <c r="E1680" s="4">
        <v>71.900000000000006</v>
      </c>
      <c r="F1680" s="4">
        <v>168</v>
      </c>
      <c r="G1680" s="4">
        <f>AVERAGE(Table1_2[[#This Row],[Adult Mortality]],Table1_2[[#This Row],[infant deaths]])</f>
        <v>84</v>
      </c>
      <c r="H1680" s="4">
        <v>0</v>
      </c>
      <c r="I1680" s="4">
        <v>4.16</v>
      </c>
      <c r="J1680" s="4">
        <v>509.38999430000001</v>
      </c>
      <c r="K1680" s="3">
        <v>98</v>
      </c>
      <c r="L1680" s="4">
        <v>28</v>
      </c>
      <c r="M1680" s="4">
        <v>27.5</v>
      </c>
      <c r="N1680" s="4">
        <v>0</v>
      </c>
      <c r="O1680" s="4">
        <v>98</v>
      </c>
      <c r="P1680" s="4">
        <v>4.29</v>
      </c>
      <c r="Q1680" s="4">
        <v>98</v>
      </c>
      <c r="R1680" s="4">
        <v>0.1</v>
      </c>
      <c r="S1680" s="4">
        <v>5229.8767379999999</v>
      </c>
      <c r="T1680" s="4">
        <v>12213</v>
      </c>
      <c r="U1680" s="4">
        <v>7.8</v>
      </c>
      <c r="V1680" s="4">
        <v>7.7</v>
      </c>
      <c r="W1680" s="4">
        <v>0.69599999999999995</v>
      </c>
      <c r="X1680" s="4">
        <v>12.8</v>
      </c>
      <c r="Y1680" s="4"/>
    </row>
    <row r="1681" spans="1:25" x14ac:dyDescent="0.3">
      <c r="A1681" s="4" t="s">
        <v>131</v>
      </c>
      <c r="B1681" s="4">
        <v>2003</v>
      </c>
      <c r="C1681" s="4" t="s">
        <v>23</v>
      </c>
      <c r="D1681" s="4" t="str">
        <f>IF(Table1_2[[#This Row],[Life Span ]]&lt;65,"Low",IF(Table1_2[[#This Row],[Life Span ]]&lt;75,"Medium","High"))</f>
        <v>Medium</v>
      </c>
      <c r="E1681" s="4">
        <v>71.5</v>
      </c>
      <c r="F1681" s="4">
        <v>174</v>
      </c>
      <c r="G1681" s="4">
        <f>AVERAGE(Table1_2[[#This Row],[Adult Mortality]],Table1_2[[#This Row],[infant deaths]])</f>
        <v>87</v>
      </c>
      <c r="H1681" s="4">
        <v>0</v>
      </c>
      <c r="I1681" s="4">
        <v>4.08</v>
      </c>
      <c r="J1681" s="4">
        <v>407.77926200000002</v>
      </c>
      <c r="K1681" s="3">
        <v>97</v>
      </c>
      <c r="L1681" s="4">
        <v>777</v>
      </c>
      <c r="M1681" s="4">
        <v>26.9</v>
      </c>
      <c r="N1681" s="4">
        <v>0</v>
      </c>
      <c r="O1681" s="4">
        <v>99</v>
      </c>
      <c r="P1681" s="4">
        <v>4.1500000000000004</v>
      </c>
      <c r="Q1681" s="4">
        <v>99</v>
      </c>
      <c r="R1681" s="4">
        <v>0.1</v>
      </c>
      <c r="S1681" s="4">
        <v>4623.3476419999997</v>
      </c>
      <c r="T1681" s="4">
        <v>121337</v>
      </c>
      <c r="U1681" s="4">
        <v>7.9</v>
      </c>
      <c r="V1681" s="4">
        <v>7.8</v>
      </c>
      <c r="W1681" s="4">
        <v>0.68700000000000006</v>
      </c>
      <c r="X1681" s="4">
        <v>12.6</v>
      </c>
      <c r="Y1681" s="4"/>
    </row>
    <row r="1682" spans="1:25" x14ac:dyDescent="0.3">
      <c r="A1682" s="4" t="s">
        <v>131</v>
      </c>
      <c r="B1682" s="4">
        <v>2002</v>
      </c>
      <c r="C1682" s="4" t="s">
        <v>23</v>
      </c>
      <c r="D1682" s="4" t="str">
        <f>IF(Table1_2[[#This Row],[Life Span ]]&lt;65,"Low",IF(Table1_2[[#This Row],[Life Span ]]&lt;75,"Medium","High"))</f>
        <v>Medium</v>
      </c>
      <c r="E1682" s="4">
        <v>71.5</v>
      </c>
      <c r="F1682" s="4">
        <v>179</v>
      </c>
      <c r="G1682" s="4">
        <f>AVERAGE(Table1_2[[#This Row],[Adult Mortality]],Table1_2[[#This Row],[infant deaths]])</f>
        <v>89.5</v>
      </c>
      <c r="H1682" s="4">
        <v>0</v>
      </c>
      <c r="I1682" s="4">
        <v>4.1399999999999997</v>
      </c>
      <c r="J1682" s="4">
        <v>369.6317105</v>
      </c>
      <c r="K1682" s="3">
        <v>88</v>
      </c>
      <c r="L1682" s="4">
        <v>0</v>
      </c>
      <c r="M1682" s="4">
        <v>26.4</v>
      </c>
      <c r="N1682" s="4">
        <v>0</v>
      </c>
      <c r="O1682" s="4">
        <v>88</v>
      </c>
      <c r="P1682" s="4">
        <v>4.24</v>
      </c>
      <c r="Q1682" s="4">
        <v>88</v>
      </c>
      <c r="R1682" s="4">
        <v>0.1</v>
      </c>
      <c r="S1682" s="4">
        <v>3957.51296</v>
      </c>
      <c r="T1682" s="4">
        <v>124621</v>
      </c>
      <c r="U1682" s="4">
        <v>7.9</v>
      </c>
      <c r="V1682" s="4">
        <v>7.9</v>
      </c>
      <c r="W1682" s="4">
        <v>0.68300000000000005</v>
      </c>
      <c r="X1682" s="4">
        <v>12.5</v>
      </c>
      <c r="Y1682" s="4"/>
    </row>
    <row r="1683" spans="1:25" x14ac:dyDescent="0.3">
      <c r="A1683" s="4" t="s">
        <v>131</v>
      </c>
      <c r="B1683" s="4">
        <v>2001</v>
      </c>
      <c r="C1683" s="4" t="s">
        <v>23</v>
      </c>
      <c r="D1683" s="4" t="str">
        <f>IF(Table1_2[[#This Row],[Life Span ]]&lt;65,"Low",IF(Table1_2[[#This Row],[Life Span ]]&lt;75,"Medium","High"))</f>
        <v>Medium</v>
      </c>
      <c r="E1683" s="4">
        <v>71.5</v>
      </c>
      <c r="F1683" s="4">
        <v>177</v>
      </c>
      <c r="G1683" s="4">
        <f>AVERAGE(Table1_2[[#This Row],[Adult Mortality]],Table1_2[[#This Row],[infant deaths]])</f>
        <v>88.5</v>
      </c>
      <c r="H1683" s="4">
        <v>0</v>
      </c>
      <c r="I1683" s="4">
        <v>4.38</v>
      </c>
      <c r="J1683" s="4">
        <v>70.155369809999996</v>
      </c>
      <c r="K1683" s="3">
        <v>92</v>
      </c>
      <c r="L1683" s="4">
        <v>0</v>
      </c>
      <c r="M1683" s="4">
        <v>25.8</v>
      </c>
      <c r="N1683" s="4">
        <v>0</v>
      </c>
      <c r="O1683" s="4">
        <v>93</v>
      </c>
      <c r="P1683" s="4">
        <v>3.87</v>
      </c>
      <c r="Q1683" s="4">
        <v>92</v>
      </c>
      <c r="R1683" s="4">
        <v>0.1</v>
      </c>
      <c r="S1683" s="4">
        <v>3792.1821519999999</v>
      </c>
      <c r="T1683" s="4">
        <v>1196287</v>
      </c>
      <c r="U1683" s="4">
        <v>8</v>
      </c>
      <c r="V1683" s="4">
        <v>8</v>
      </c>
      <c r="W1683" s="4">
        <v>0.67300000000000004</v>
      </c>
      <c r="X1683" s="4">
        <v>12.2</v>
      </c>
      <c r="Y1683" s="4"/>
    </row>
    <row r="1684" spans="1:25" x14ac:dyDescent="0.3">
      <c r="A1684" s="4" t="s">
        <v>131</v>
      </c>
      <c r="B1684" s="4">
        <v>2000</v>
      </c>
      <c r="C1684" s="4" t="s">
        <v>23</v>
      </c>
      <c r="D1684" s="4" t="str">
        <f>IF(Table1_2[[#This Row],[Life Span ]]&lt;65,"Low",IF(Table1_2[[#This Row],[Life Span ]]&lt;75,"Medium","High"))</f>
        <v>Medium</v>
      </c>
      <c r="E1684" s="4">
        <v>71</v>
      </c>
      <c r="F1684" s="4">
        <v>177</v>
      </c>
      <c r="G1684" s="4">
        <f>AVERAGE(Table1_2[[#This Row],[Adult Mortality]],Table1_2[[#This Row],[infant deaths]])</f>
        <v>88.5</v>
      </c>
      <c r="H1684" s="4">
        <v>0</v>
      </c>
      <c r="I1684" s="4">
        <v>4.5999999999999996</v>
      </c>
      <c r="J1684" s="4">
        <v>336.32133260000001</v>
      </c>
      <c r="K1684" s="3">
        <v>88</v>
      </c>
      <c r="L1684" s="4">
        <v>0</v>
      </c>
      <c r="M1684" s="4">
        <v>25.3</v>
      </c>
      <c r="N1684" s="4">
        <v>0</v>
      </c>
      <c r="O1684" s="4">
        <v>88</v>
      </c>
      <c r="P1684" s="4">
        <v>3.78</v>
      </c>
      <c r="Q1684" s="4">
        <v>88</v>
      </c>
      <c r="R1684" s="4">
        <v>0.1</v>
      </c>
      <c r="S1684" s="4">
        <v>3861.3241400000002</v>
      </c>
      <c r="T1684" s="4">
        <v>1186873</v>
      </c>
      <c r="U1684" s="4">
        <v>8.1</v>
      </c>
      <c r="V1684" s="4">
        <v>8.1</v>
      </c>
      <c r="W1684" s="4">
        <v>0.66700000000000004</v>
      </c>
      <c r="X1684" s="4">
        <v>12.1</v>
      </c>
      <c r="Y1684" s="4"/>
    </row>
    <row r="1685" spans="1:25" x14ac:dyDescent="0.3">
      <c r="A1685" s="4" t="s">
        <v>132</v>
      </c>
      <c r="B1685" s="4">
        <v>2015</v>
      </c>
      <c r="C1685" s="4" t="s">
        <v>23</v>
      </c>
      <c r="D1685" s="4" t="str">
        <f>IF(Table1_2[[#This Row],[Life Span ]]&lt;65,"Low",IF(Table1_2[[#This Row],[Life Span ]]&lt;75,"Medium","High"))</f>
        <v>High</v>
      </c>
      <c r="E1685" s="4">
        <v>76.7</v>
      </c>
      <c r="F1685" s="4">
        <v>122</v>
      </c>
      <c r="G1685" s="4">
        <f>AVERAGE(Table1_2[[#This Row],[Adult Mortality]],Table1_2[[#This Row],[infant deaths]])</f>
        <v>76</v>
      </c>
      <c r="H1685" s="4">
        <v>30</v>
      </c>
      <c r="I1685" s="4">
        <v>5.26</v>
      </c>
      <c r="J1685" s="4">
        <v>0</v>
      </c>
      <c r="K1685" s="3">
        <v>82</v>
      </c>
      <c r="L1685" s="4">
        <v>0</v>
      </c>
      <c r="M1685" s="4">
        <v>63.5</v>
      </c>
      <c r="N1685" s="4">
        <v>35</v>
      </c>
      <c r="O1685" s="4">
        <v>87</v>
      </c>
      <c r="P1685" s="4">
        <v>3.78</v>
      </c>
      <c r="Q1685" s="4">
        <v>87</v>
      </c>
      <c r="R1685" s="4">
        <v>0.1</v>
      </c>
      <c r="S1685" s="4">
        <v>9143.1284940000005</v>
      </c>
      <c r="T1685" s="4">
        <v>12589949</v>
      </c>
      <c r="U1685" s="4">
        <v>1.5</v>
      </c>
      <c r="V1685" s="4">
        <v>1.5</v>
      </c>
      <c r="W1685" s="4">
        <v>0.75800000000000001</v>
      </c>
      <c r="X1685" s="4">
        <v>13.3</v>
      </c>
      <c r="Y1685" s="4"/>
    </row>
    <row r="1686" spans="1:25" x14ac:dyDescent="0.3">
      <c r="A1686" s="4" t="s">
        <v>132</v>
      </c>
      <c r="B1686" s="4">
        <v>2014</v>
      </c>
      <c r="C1686" s="4" t="s">
        <v>23</v>
      </c>
      <c r="D1686" s="4" t="str">
        <f>IF(Table1_2[[#This Row],[Life Span ]]&lt;65,"Low",IF(Table1_2[[#This Row],[Life Span ]]&lt;75,"Medium","High"))</f>
        <v>High</v>
      </c>
      <c r="E1686" s="4">
        <v>76.599999999999994</v>
      </c>
      <c r="F1686" s="4">
        <v>122</v>
      </c>
      <c r="G1686" s="4">
        <f>AVERAGE(Table1_2[[#This Row],[Adult Mortality]],Table1_2[[#This Row],[infant deaths]])</f>
        <v>76.5</v>
      </c>
      <c r="H1686" s="4">
        <v>31</v>
      </c>
      <c r="I1686" s="4">
        <v>5.26</v>
      </c>
      <c r="J1686" s="4">
        <v>168.173753</v>
      </c>
      <c r="K1686" s="3">
        <v>84</v>
      </c>
      <c r="L1686" s="4">
        <v>3</v>
      </c>
      <c r="M1686" s="4">
        <v>62.8</v>
      </c>
      <c r="N1686" s="4">
        <v>36</v>
      </c>
      <c r="O1686" s="4">
        <v>87</v>
      </c>
      <c r="P1686" s="4">
        <v>6.3</v>
      </c>
      <c r="Q1686" s="4">
        <v>87</v>
      </c>
      <c r="R1686" s="4">
        <v>0.1</v>
      </c>
      <c r="S1686" s="4">
        <v>1452.27766</v>
      </c>
      <c r="T1686" s="4">
        <v>1242216</v>
      </c>
      <c r="U1686" s="4">
        <v>1.6</v>
      </c>
      <c r="V1686" s="4">
        <v>1.5</v>
      </c>
      <c r="W1686" s="4">
        <v>0.754</v>
      </c>
      <c r="X1686" s="4">
        <v>13.1</v>
      </c>
      <c r="Y1686" s="4"/>
    </row>
    <row r="1687" spans="1:25" x14ac:dyDescent="0.3">
      <c r="A1687" s="4" t="s">
        <v>132</v>
      </c>
      <c r="B1687" s="4">
        <v>2013</v>
      </c>
      <c r="C1687" s="4" t="s">
        <v>23</v>
      </c>
      <c r="D1687" s="4" t="str">
        <f>IF(Table1_2[[#This Row],[Life Span ]]&lt;65,"Low",IF(Table1_2[[#This Row],[Life Span ]]&lt;75,"Medium","High"))</f>
        <v>High</v>
      </c>
      <c r="E1687" s="4">
        <v>76.599999999999994</v>
      </c>
      <c r="F1687" s="4">
        <v>12</v>
      </c>
      <c r="G1687" s="4">
        <f>AVERAGE(Table1_2[[#This Row],[Adult Mortality]],Table1_2[[#This Row],[infant deaths]])</f>
        <v>22</v>
      </c>
      <c r="H1687" s="4">
        <v>32</v>
      </c>
      <c r="I1687" s="4">
        <v>5.23</v>
      </c>
      <c r="J1687" s="4">
        <v>150.40887499999999</v>
      </c>
      <c r="K1687" s="3">
        <v>82</v>
      </c>
      <c r="L1687" s="4">
        <v>0</v>
      </c>
      <c r="M1687" s="4">
        <v>62.1</v>
      </c>
      <c r="N1687" s="4">
        <v>37</v>
      </c>
      <c r="O1687" s="4">
        <v>83</v>
      </c>
      <c r="P1687" s="4">
        <v>6.3</v>
      </c>
      <c r="Q1687" s="4">
        <v>83</v>
      </c>
      <c r="R1687" s="4">
        <v>0.1</v>
      </c>
      <c r="S1687" s="4">
        <v>1298.8676599999999</v>
      </c>
      <c r="T1687" s="4">
        <v>122535969</v>
      </c>
      <c r="U1687" s="4">
        <v>1.6</v>
      </c>
      <c r="V1687" s="4">
        <v>1.5</v>
      </c>
      <c r="W1687" s="4">
        <v>0.753</v>
      </c>
      <c r="X1687" s="4">
        <v>12.9</v>
      </c>
      <c r="Y1687" s="4"/>
    </row>
    <row r="1688" spans="1:25" x14ac:dyDescent="0.3">
      <c r="A1688" s="4" t="s">
        <v>132</v>
      </c>
      <c r="B1688" s="4">
        <v>2012</v>
      </c>
      <c r="C1688" s="4" t="s">
        <v>23</v>
      </c>
      <c r="D1688" s="4" t="str">
        <f>IF(Table1_2[[#This Row],[Life Span ]]&lt;65,"Low",IF(Table1_2[[#This Row],[Life Span ]]&lt;75,"Medium","High"))</f>
        <v>High</v>
      </c>
      <c r="E1688" s="4">
        <v>76.3</v>
      </c>
      <c r="F1688" s="4">
        <v>123</v>
      </c>
      <c r="G1688" s="4">
        <f>AVERAGE(Table1_2[[#This Row],[Adult Mortality]],Table1_2[[#This Row],[infant deaths]])</f>
        <v>78</v>
      </c>
      <c r="H1688" s="4">
        <v>33</v>
      </c>
      <c r="I1688" s="4">
        <v>5.29</v>
      </c>
      <c r="J1688" s="4">
        <v>112.69648599999999</v>
      </c>
      <c r="K1688" s="3">
        <v>99</v>
      </c>
      <c r="L1688" s="4">
        <v>0</v>
      </c>
      <c r="M1688" s="4">
        <v>61.5</v>
      </c>
      <c r="N1688" s="4">
        <v>38</v>
      </c>
      <c r="O1688" s="4">
        <v>99</v>
      </c>
      <c r="P1688" s="4">
        <v>6.21</v>
      </c>
      <c r="Q1688" s="4">
        <v>99</v>
      </c>
      <c r="R1688" s="4">
        <v>0.1</v>
      </c>
      <c r="S1688" s="4">
        <v>982.53257199999996</v>
      </c>
      <c r="T1688" s="4">
        <v>1282837</v>
      </c>
      <c r="U1688" s="4">
        <v>1.6</v>
      </c>
      <c r="V1688" s="4">
        <v>1.5</v>
      </c>
      <c r="W1688" s="4">
        <v>0.748</v>
      </c>
      <c r="X1688" s="4">
        <v>12.7</v>
      </c>
      <c r="Y1688" s="4"/>
    </row>
    <row r="1689" spans="1:25" x14ac:dyDescent="0.3">
      <c r="A1689" s="4" t="s">
        <v>132</v>
      </c>
      <c r="B1689" s="4">
        <v>2011</v>
      </c>
      <c r="C1689" s="4" t="s">
        <v>23</v>
      </c>
      <c r="D1689" s="4" t="str">
        <f>IF(Table1_2[[#This Row],[Life Span ]]&lt;65,"Low",IF(Table1_2[[#This Row],[Life Span ]]&lt;75,"Medium","High"))</f>
        <v>High</v>
      </c>
      <c r="E1689" s="4">
        <v>76.099999999999994</v>
      </c>
      <c r="F1689" s="4">
        <v>124</v>
      </c>
      <c r="G1689" s="4">
        <f>AVERAGE(Table1_2[[#This Row],[Adult Mortality]],Table1_2[[#This Row],[infant deaths]])</f>
        <v>79</v>
      </c>
      <c r="H1689" s="4">
        <v>34</v>
      </c>
      <c r="I1689" s="4">
        <v>5.3</v>
      </c>
      <c r="J1689" s="4">
        <v>1117.196097</v>
      </c>
      <c r="K1689" s="3">
        <v>98</v>
      </c>
      <c r="L1689" s="4">
        <v>3</v>
      </c>
      <c r="M1689" s="4">
        <v>6.8</v>
      </c>
      <c r="N1689" s="4">
        <v>39</v>
      </c>
      <c r="O1689" s="4">
        <v>97</v>
      </c>
      <c r="P1689" s="4">
        <v>6.4</v>
      </c>
      <c r="Q1689" s="4">
        <v>97</v>
      </c>
      <c r="R1689" s="4">
        <v>0.1</v>
      </c>
      <c r="S1689" s="4">
        <v>9834.4726890000002</v>
      </c>
      <c r="T1689" s="4">
        <v>119917</v>
      </c>
      <c r="U1689" s="4">
        <v>1.6</v>
      </c>
      <c r="V1689" s="4">
        <v>1.6</v>
      </c>
      <c r="W1689" s="4">
        <v>0.745</v>
      </c>
      <c r="X1689" s="4">
        <v>12.6</v>
      </c>
      <c r="Y1689" s="4"/>
    </row>
    <row r="1690" spans="1:25" x14ac:dyDescent="0.3">
      <c r="A1690" s="4" t="s">
        <v>132</v>
      </c>
      <c r="B1690" s="4">
        <v>2010</v>
      </c>
      <c r="C1690" s="4" t="s">
        <v>23</v>
      </c>
      <c r="D1690" s="4" t="str">
        <f>IF(Table1_2[[#This Row],[Life Span ]]&lt;65,"Low",IF(Table1_2[[#This Row],[Life Span ]]&lt;75,"Medium","High"))</f>
        <v>High</v>
      </c>
      <c r="E1690" s="4">
        <v>75.599999999999994</v>
      </c>
      <c r="F1690" s="4">
        <v>127</v>
      </c>
      <c r="G1690" s="4">
        <f>AVERAGE(Table1_2[[#This Row],[Adult Mortality]],Table1_2[[#This Row],[infant deaths]])</f>
        <v>81</v>
      </c>
      <c r="H1690" s="4">
        <v>35</v>
      </c>
      <c r="I1690" s="4">
        <v>5.21</v>
      </c>
      <c r="J1690" s="4">
        <v>1033.0397370000001</v>
      </c>
      <c r="K1690" s="3">
        <v>93</v>
      </c>
      <c r="L1690" s="4">
        <v>0</v>
      </c>
      <c r="M1690" s="4">
        <v>6.1</v>
      </c>
      <c r="N1690" s="4">
        <v>40</v>
      </c>
      <c r="O1690" s="4">
        <v>95</v>
      </c>
      <c r="P1690" s="4">
        <v>6.39</v>
      </c>
      <c r="Q1690" s="4">
        <v>95</v>
      </c>
      <c r="R1690" s="4">
        <v>0.1</v>
      </c>
      <c r="S1690" s="4">
        <v>8959.5814160000009</v>
      </c>
      <c r="T1690" s="4">
        <v>117318941</v>
      </c>
      <c r="U1690" s="4">
        <v>1.6</v>
      </c>
      <c r="V1690" s="4">
        <v>1.6</v>
      </c>
      <c r="W1690" s="4">
        <v>0.73899999999999999</v>
      </c>
      <c r="X1690" s="4">
        <v>12.5</v>
      </c>
      <c r="Y1690" s="4"/>
    </row>
    <row r="1691" spans="1:25" x14ac:dyDescent="0.3">
      <c r="A1691" s="4" t="s">
        <v>132</v>
      </c>
      <c r="B1691" s="4">
        <v>2009</v>
      </c>
      <c r="C1691" s="4" t="s">
        <v>23</v>
      </c>
      <c r="D1691" s="4" t="str">
        <f>IF(Table1_2[[#This Row],[Life Span ]]&lt;65,"Low",IF(Table1_2[[#This Row],[Life Span ]]&lt;75,"Medium","High"))</f>
        <v>High</v>
      </c>
      <c r="E1691" s="4">
        <v>75.7</v>
      </c>
      <c r="F1691" s="4">
        <v>13</v>
      </c>
      <c r="G1691" s="4">
        <f>AVERAGE(Table1_2[[#This Row],[Adult Mortality]],Table1_2[[#This Row],[infant deaths]])</f>
        <v>24.5</v>
      </c>
      <c r="H1691" s="4">
        <v>36</v>
      </c>
      <c r="I1691" s="4">
        <v>5.27</v>
      </c>
      <c r="J1691" s="4">
        <v>881.73643270000002</v>
      </c>
      <c r="K1691" s="3">
        <v>95</v>
      </c>
      <c r="L1691" s="4">
        <v>0</v>
      </c>
      <c r="M1691" s="4">
        <v>59.4</v>
      </c>
      <c r="N1691" s="4">
        <v>42</v>
      </c>
      <c r="O1691" s="4">
        <v>95</v>
      </c>
      <c r="P1691" s="4">
        <v>6.6</v>
      </c>
      <c r="Q1691" s="4">
        <v>95</v>
      </c>
      <c r="R1691" s="4">
        <v>0.1</v>
      </c>
      <c r="S1691" s="4">
        <v>7748.1233099999999</v>
      </c>
      <c r="T1691" s="4">
        <v>11555228</v>
      </c>
      <c r="U1691" s="4">
        <v>1.7</v>
      </c>
      <c r="V1691" s="4">
        <v>1.6</v>
      </c>
      <c r="W1691" s="4">
        <v>0.73799999999999999</v>
      </c>
      <c r="X1691" s="4">
        <v>12.5</v>
      </c>
      <c r="Y1691" s="4"/>
    </row>
    <row r="1692" spans="1:25" x14ac:dyDescent="0.3">
      <c r="A1692" s="4" t="s">
        <v>132</v>
      </c>
      <c r="B1692" s="4">
        <v>2008</v>
      </c>
      <c r="C1692" s="4" t="s">
        <v>23</v>
      </c>
      <c r="D1692" s="4" t="str">
        <f>IF(Table1_2[[#This Row],[Life Span ]]&lt;65,"Low",IF(Table1_2[[#This Row],[Life Span ]]&lt;75,"Medium","High"))</f>
        <v>High</v>
      </c>
      <c r="E1692" s="4">
        <v>75.599999999999994</v>
      </c>
      <c r="F1692" s="4">
        <v>127</v>
      </c>
      <c r="G1692" s="4">
        <f>AVERAGE(Table1_2[[#This Row],[Adult Mortality]],Table1_2[[#This Row],[infant deaths]])</f>
        <v>82</v>
      </c>
      <c r="H1692" s="4">
        <v>37</v>
      </c>
      <c r="I1692" s="4">
        <v>5.36</v>
      </c>
      <c r="J1692" s="4">
        <v>159.87722640000001</v>
      </c>
      <c r="K1692" s="3">
        <v>97</v>
      </c>
      <c r="L1692" s="4">
        <v>0</v>
      </c>
      <c r="M1692" s="4">
        <v>58.7</v>
      </c>
      <c r="N1692" s="4">
        <v>43</v>
      </c>
      <c r="O1692" s="4">
        <v>96</v>
      </c>
      <c r="P1692" s="4">
        <v>6.6</v>
      </c>
      <c r="Q1692" s="4">
        <v>96</v>
      </c>
      <c r="R1692" s="4">
        <v>0.1</v>
      </c>
      <c r="S1692" s="4">
        <v>9689.5288700000001</v>
      </c>
      <c r="T1692" s="4">
        <v>11366189</v>
      </c>
      <c r="U1692" s="4">
        <v>1.7</v>
      </c>
      <c r="V1692" s="4">
        <v>1.6</v>
      </c>
      <c r="W1692" s="4">
        <v>0.73499999999999999</v>
      </c>
      <c r="X1692" s="4">
        <v>12.3</v>
      </c>
      <c r="Y1692" s="4"/>
    </row>
    <row r="1693" spans="1:25" x14ac:dyDescent="0.3">
      <c r="A1693" s="4" t="s">
        <v>132</v>
      </c>
      <c r="B1693" s="4">
        <v>2007</v>
      </c>
      <c r="C1693" s="4" t="s">
        <v>23</v>
      </c>
      <c r="D1693" s="4" t="str">
        <f>IF(Table1_2[[#This Row],[Life Span ]]&lt;65,"Low",IF(Table1_2[[#This Row],[Life Span ]]&lt;75,"Medium","High"))</f>
        <v>High</v>
      </c>
      <c r="E1693" s="4">
        <v>76</v>
      </c>
      <c r="F1693" s="4">
        <v>123</v>
      </c>
      <c r="G1693" s="4">
        <f>AVERAGE(Table1_2[[#This Row],[Adult Mortality]],Table1_2[[#This Row],[infant deaths]])</f>
        <v>80.5</v>
      </c>
      <c r="H1693" s="4">
        <v>38</v>
      </c>
      <c r="I1693" s="4">
        <v>5.35</v>
      </c>
      <c r="J1693" s="4">
        <v>105.7476131</v>
      </c>
      <c r="K1693" s="3">
        <v>98</v>
      </c>
      <c r="L1693" s="4">
        <v>0</v>
      </c>
      <c r="M1693" s="4">
        <v>57.9</v>
      </c>
      <c r="N1693" s="4">
        <v>45</v>
      </c>
      <c r="O1693" s="4">
        <v>98</v>
      </c>
      <c r="P1693" s="4">
        <v>5.92</v>
      </c>
      <c r="Q1693" s="4">
        <v>98</v>
      </c>
      <c r="R1693" s="4">
        <v>0.1</v>
      </c>
      <c r="S1693" s="4">
        <v>933.34168699999998</v>
      </c>
      <c r="T1693" s="4">
        <v>111836346</v>
      </c>
      <c r="U1693" s="4">
        <v>1.7</v>
      </c>
      <c r="V1693" s="4">
        <v>1.7</v>
      </c>
      <c r="W1693" s="4">
        <v>0.73099999999999998</v>
      </c>
      <c r="X1693" s="4">
        <v>12.3</v>
      </c>
      <c r="Y1693" s="4"/>
    </row>
    <row r="1694" spans="1:25" x14ac:dyDescent="0.3">
      <c r="A1694" s="4" t="s">
        <v>132</v>
      </c>
      <c r="B1694" s="4">
        <v>2006</v>
      </c>
      <c r="C1694" s="4" t="s">
        <v>23</v>
      </c>
      <c r="D1694" s="4" t="str">
        <f>IF(Table1_2[[#This Row],[Life Span ]]&lt;65,"Low",IF(Table1_2[[#This Row],[Life Span ]]&lt;75,"Medium","High"))</f>
        <v>High</v>
      </c>
      <c r="E1694" s="4">
        <v>75.8</v>
      </c>
      <c r="F1694" s="4">
        <v>125</v>
      </c>
      <c r="G1694" s="4">
        <f>AVERAGE(Table1_2[[#This Row],[Adult Mortality]],Table1_2[[#This Row],[infant deaths]])</f>
        <v>82.5</v>
      </c>
      <c r="H1694" s="4">
        <v>40</v>
      </c>
      <c r="I1694" s="4">
        <v>5.1100000000000003</v>
      </c>
      <c r="J1694" s="4">
        <v>980.25374439999996</v>
      </c>
      <c r="K1694" s="3">
        <v>98</v>
      </c>
      <c r="L1694" s="4">
        <v>23</v>
      </c>
      <c r="M1694" s="4">
        <v>57.2</v>
      </c>
      <c r="N1694" s="4">
        <v>47</v>
      </c>
      <c r="O1694" s="4">
        <v>98</v>
      </c>
      <c r="P1694" s="4">
        <v>5.83</v>
      </c>
      <c r="Q1694" s="4">
        <v>98</v>
      </c>
      <c r="R1694" s="4">
        <v>0.1</v>
      </c>
      <c r="S1694" s="4">
        <v>8767.9225800000004</v>
      </c>
      <c r="T1694" s="4">
        <v>1192378</v>
      </c>
      <c r="U1694" s="4">
        <v>1.8</v>
      </c>
      <c r="V1694" s="4">
        <v>1.7</v>
      </c>
      <c r="W1694" s="4">
        <v>0.72299999999999998</v>
      </c>
      <c r="X1694" s="4">
        <v>12.2</v>
      </c>
      <c r="Y1694" s="4"/>
    </row>
    <row r="1695" spans="1:25" x14ac:dyDescent="0.3">
      <c r="A1695" s="4" t="s">
        <v>132</v>
      </c>
      <c r="B1695" s="4">
        <v>2005</v>
      </c>
      <c r="C1695" s="4" t="s">
        <v>23</v>
      </c>
      <c r="D1695" s="4" t="str">
        <f>IF(Table1_2[[#This Row],[Life Span ]]&lt;65,"Low",IF(Table1_2[[#This Row],[Life Span ]]&lt;75,"Medium","High"))</f>
        <v>High</v>
      </c>
      <c r="E1695" s="4">
        <v>75.3</v>
      </c>
      <c r="F1695" s="4">
        <v>126</v>
      </c>
      <c r="G1695" s="4">
        <f>AVERAGE(Table1_2[[#This Row],[Adult Mortality]],Table1_2[[#This Row],[infant deaths]])</f>
        <v>84</v>
      </c>
      <c r="H1695" s="4">
        <v>42</v>
      </c>
      <c r="I1695" s="4">
        <v>4.93</v>
      </c>
      <c r="J1695" s="4">
        <v>998.34980489999998</v>
      </c>
      <c r="K1695" s="3">
        <v>98</v>
      </c>
      <c r="L1695" s="4">
        <v>6</v>
      </c>
      <c r="M1695" s="4">
        <v>56.4</v>
      </c>
      <c r="N1695" s="4">
        <v>49</v>
      </c>
      <c r="O1695" s="4">
        <v>98</v>
      </c>
      <c r="P1695" s="4">
        <v>6.4</v>
      </c>
      <c r="Q1695" s="4">
        <v>98</v>
      </c>
      <c r="R1695" s="4">
        <v>0.1</v>
      </c>
      <c r="S1695" s="4">
        <v>7986.7984390000001</v>
      </c>
      <c r="T1695" s="4">
        <v>18472228</v>
      </c>
      <c r="U1695" s="4">
        <v>1.8</v>
      </c>
      <c r="V1695" s="4">
        <v>1.7</v>
      </c>
      <c r="W1695" s="4">
        <v>0.71899999999999997</v>
      </c>
      <c r="X1695" s="4">
        <v>12.2</v>
      </c>
      <c r="Y1695" s="4"/>
    </row>
    <row r="1696" spans="1:25" x14ac:dyDescent="0.3">
      <c r="A1696" s="4" t="s">
        <v>132</v>
      </c>
      <c r="B1696" s="4">
        <v>2004</v>
      </c>
      <c r="C1696" s="4" t="s">
        <v>23</v>
      </c>
      <c r="D1696" s="4" t="str">
        <f>IF(Table1_2[[#This Row],[Life Span ]]&lt;65,"Low",IF(Table1_2[[#This Row],[Life Span ]]&lt;75,"Medium","High"))</f>
        <v>High</v>
      </c>
      <c r="E1696" s="4">
        <v>75.400000000000006</v>
      </c>
      <c r="F1696" s="4">
        <v>124</v>
      </c>
      <c r="G1696" s="4">
        <f>AVERAGE(Table1_2[[#This Row],[Adult Mortality]],Table1_2[[#This Row],[infant deaths]])</f>
        <v>84</v>
      </c>
      <c r="H1696" s="4">
        <v>44</v>
      </c>
      <c r="I1696" s="4">
        <v>4.9000000000000004</v>
      </c>
      <c r="J1696" s="4">
        <v>920.82841150000002</v>
      </c>
      <c r="K1696" s="3">
        <v>98</v>
      </c>
      <c r="L1696" s="4">
        <v>64</v>
      </c>
      <c r="M1696" s="4">
        <v>55.7</v>
      </c>
      <c r="N1696" s="4">
        <v>52</v>
      </c>
      <c r="O1696" s="4">
        <v>98</v>
      </c>
      <c r="P1696" s="4">
        <v>6.11</v>
      </c>
      <c r="Q1696" s="4">
        <v>98</v>
      </c>
      <c r="R1696" s="4">
        <v>0.1</v>
      </c>
      <c r="S1696" s="4">
        <v>7199.5966500000004</v>
      </c>
      <c r="T1696" s="4">
        <v>16995583</v>
      </c>
      <c r="U1696" s="4">
        <v>1.8</v>
      </c>
      <c r="V1696" s="4">
        <v>1.8</v>
      </c>
      <c r="W1696" s="4">
        <v>0.71399999999999997</v>
      </c>
      <c r="X1696" s="4">
        <v>12.1</v>
      </c>
      <c r="Y1696" s="4"/>
    </row>
    <row r="1697" spans="1:25" x14ac:dyDescent="0.3">
      <c r="A1697" s="4" t="s">
        <v>132</v>
      </c>
      <c r="B1697" s="4">
        <v>2003</v>
      </c>
      <c r="C1697" s="4" t="s">
        <v>23</v>
      </c>
      <c r="D1697" s="4" t="str">
        <f>IF(Table1_2[[#This Row],[Life Span ]]&lt;65,"Low",IF(Table1_2[[#This Row],[Life Span ]]&lt;75,"Medium","High"))</f>
        <v>High</v>
      </c>
      <c r="E1697" s="4">
        <v>75</v>
      </c>
      <c r="F1697" s="4">
        <v>127</v>
      </c>
      <c r="G1697" s="4">
        <f>AVERAGE(Table1_2[[#This Row],[Adult Mortality]],Table1_2[[#This Row],[infant deaths]])</f>
        <v>86.5</v>
      </c>
      <c r="H1697" s="4">
        <v>46</v>
      </c>
      <c r="I1697" s="4">
        <v>4.88</v>
      </c>
      <c r="J1697" s="4">
        <v>781.20628280000005</v>
      </c>
      <c r="K1697" s="3">
        <v>98</v>
      </c>
      <c r="L1697" s="4">
        <v>44</v>
      </c>
      <c r="M1697" s="4">
        <v>54.9</v>
      </c>
      <c r="N1697" s="4">
        <v>55</v>
      </c>
      <c r="O1697" s="4">
        <v>98</v>
      </c>
      <c r="P1697" s="4">
        <v>6.2</v>
      </c>
      <c r="Q1697" s="4">
        <v>98</v>
      </c>
      <c r="R1697" s="4">
        <v>0.1</v>
      </c>
      <c r="S1697" s="4">
        <v>6751.9989869999999</v>
      </c>
      <c r="T1697" s="4">
        <v>1564453</v>
      </c>
      <c r="U1697" s="4">
        <v>1.9</v>
      </c>
      <c r="V1697" s="4">
        <v>1.8</v>
      </c>
      <c r="W1697" s="4">
        <v>0.70799999999999996</v>
      </c>
      <c r="X1697" s="4">
        <v>11.9</v>
      </c>
      <c r="Y1697" s="4"/>
    </row>
    <row r="1698" spans="1:25" x14ac:dyDescent="0.3">
      <c r="A1698" s="4" t="s">
        <v>132</v>
      </c>
      <c r="B1698" s="4">
        <v>2002</v>
      </c>
      <c r="C1698" s="4" t="s">
        <v>23</v>
      </c>
      <c r="D1698" s="4" t="str">
        <f>IF(Table1_2[[#This Row],[Life Span ]]&lt;65,"Low",IF(Table1_2[[#This Row],[Life Span ]]&lt;75,"Medium","High"))</f>
        <v>High</v>
      </c>
      <c r="E1698" s="4">
        <v>75</v>
      </c>
      <c r="F1698" s="4">
        <v>127</v>
      </c>
      <c r="G1698" s="4">
        <f>AVERAGE(Table1_2[[#This Row],[Adult Mortality]],Table1_2[[#This Row],[infant deaths]])</f>
        <v>88</v>
      </c>
      <c r="H1698" s="4">
        <v>49</v>
      </c>
      <c r="I1698" s="4">
        <v>4.7699999999999996</v>
      </c>
      <c r="J1698" s="4">
        <v>12.1859723</v>
      </c>
      <c r="K1698" s="3">
        <v>97</v>
      </c>
      <c r="L1698" s="4">
        <v>0</v>
      </c>
      <c r="M1698" s="4">
        <v>54.1</v>
      </c>
      <c r="N1698" s="4">
        <v>58</v>
      </c>
      <c r="O1698" s="4">
        <v>98</v>
      </c>
      <c r="P1698" s="4">
        <v>5.52</v>
      </c>
      <c r="Q1698" s="4">
        <v>97</v>
      </c>
      <c r="R1698" s="4">
        <v>0.1</v>
      </c>
      <c r="S1698" s="4">
        <v>716.82190000000003</v>
      </c>
      <c r="T1698" s="4">
        <v>1435568</v>
      </c>
      <c r="U1698" s="4">
        <v>1.9</v>
      </c>
      <c r="V1698" s="4">
        <v>1.8</v>
      </c>
      <c r="W1698" s="4">
        <v>0.70299999999999996</v>
      </c>
      <c r="X1698" s="4">
        <v>11.6</v>
      </c>
      <c r="Y1698" s="4"/>
    </row>
    <row r="1699" spans="1:25" x14ac:dyDescent="0.3">
      <c r="A1699" s="4" t="s">
        <v>132</v>
      </c>
      <c r="B1699" s="4">
        <v>2001</v>
      </c>
      <c r="C1699" s="4" t="s">
        <v>23</v>
      </c>
      <c r="D1699" s="4" t="str">
        <f>IF(Table1_2[[#This Row],[Life Span ]]&lt;65,"Low",IF(Table1_2[[#This Row],[Life Span ]]&lt;75,"Medium","High"))</f>
        <v>High</v>
      </c>
      <c r="E1699" s="4">
        <v>75</v>
      </c>
      <c r="F1699" s="4">
        <v>126</v>
      </c>
      <c r="G1699" s="4">
        <f>AVERAGE(Table1_2[[#This Row],[Adult Mortality]],Table1_2[[#This Row],[infant deaths]])</f>
        <v>89</v>
      </c>
      <c r="H1699" s="4">
        <v>52</v>
      </c>
      <c r="I1699" s="4">
        <v>4.8600000000000003</v>
      </c>
      <c r="J1699" s="4">
        <v>13.31109532</v>
      </c>
      <c r="K1699" s="3">
        <v>97</v>
      </c>
      <c r="L1699" s="4">
        <v>3</v>
      </c>
      <c r="M1699" s="4">
        <v>53.2</v>
      </c>
      <c r="N1699" s="4">
        <v>62</v>
      </c>
      <c r="O1699" s="4">
        <v>97</v>
      </c>
      <c r="P1699" s="4">
        <v>5.35</v>
      </c>
      <c r="Q1699" s="4">
        <v>97</v>
      </c>
      <c r="R1699" s="4">
        <v>0.1</v>
      </c>
      <c r="S1699" s="4">
        <v>731.37886400000002</v>
      </c>
      <c r="T1699" s="4">
        <v>136768</v>
      </c>
      <c r="U1699" s="4">
        <v>1.9</v>
      </c>
      <c r="V1699" s="4">
        <v>1.9</v>
      </c>
      <c r="W1699" s="4">
        <v>0.7</v>
      </c>
      <c r="X1699" s="4">
        <v>11.6</v>
      </c>
      <c r="Y1699" s="4"/>
    </row>
    <row r="1700" spans="1:25" x14ac:dyDescent="0.3">
      <c r="A1700" s="4" t="s">
        <v>132</v>
      </c>
      <c r="B1700" s="4">
        <v>2000</v>
      </c>
      <c r="C1700" s="4" t="s">
        <v>23</v>
      </c>
      <c r="D1700" s="4" t="str">
        <f>IF(Table1_2[[#This Row],[Life Span ]]&lt;65,"Low",IF(Table1_2[[#This Row],[Life Span ]]&lt;75,"Medium","High"))</f>
        <v>Medium</v>
      </c>
      <c r="E1700" s="4">
        <v>74.8</v>
      </c>
      <c r="F1700" s="4">
        <v>129</v>
      </c>
      <c r="G1700" s="4">
        <f>AVERAGE(Table1_2[[#This Row],[Adult Mortality]],Table1_2[[#This Row],[infant deaths]])</f>
        <v>92</v>
      </c>
      <c r="H1700" s="4">
        <v>55</v>
      </c>
      <c r="I1700" s="4">
        <v>4.99</v>
      </c>
      <c r="J1700" s="4">
        <v>10.228401180000001</v>
      </c>
      <c r="K1700" s="3">
        <v>97</v>
      </c>
      <c r="L1700" s="4">
        <v>30</v>
      </c>
      <c r="M1700" s="4">
        <v>52.4</v>
      </c>
      <c r="N1700" s="4">
        <v>66</v>
      </c>
      <c r="O1700" s="4">
        <v>97</v>
      </c>
      <c r="P1700" s="4">
        <v>4.9800000000000004</v>
      </c>
      <c r="Q1700" s="4">
        <v>97</v>
      </c>
      <c r="R1700" s="4">
        <v>0.1</v>
      </c>
      <c r="S1700" s="4">
        <v>672.92112999999995</v>
      </c>
      <c r="T1700" s="4">
        <v>11719673</v>
      </c>
      <c r="U1700" s="4">
        <v>2</v>
      </c>
      <c r="V1700" s="4">
        <v>1.9</v>
      </c>
      <c r="W1700" s="4">
        <v>0.69399999999999995</v>
      </c>
      <c r="X1700" s="4">
        <v>11.4</v>
      </c>
      <c r="Y1700" s="4"/>
    </row>
    <row r="1701" spans="1:25" x14ac:dyDescent="0.3">
      <c r="A1701" s="4" t="s">
        <v>133</v>
      </c>
      <c r="B1701" s="4">
        <v>2015</v>
      </c>
      <c r="C1701" s="4" t="s">
        <v>23</v>
      </c>
      <c r="D1701" s="4" t="str">
        <f>IF(Table1_2[[#This Row],[Life Span ]]&lt;65,"Low",IF(Table1_2[[#This Row],[Life Span ]]&lt;75,"Medium","High"))</f>
        <v>Medium</v>
      </c>
      <c r="E1701" s="4">
        <v>69.400000000000006</v>
      </c>
      <c r="F1701" s="4">
        <v>166</v>
      </c>
      <c r="G1701" s="4">
        <f>AVERAGE(Table1_2[[#This Row],[Adult Mortality]],Table1_2[[#This Row],[infant deaths]])</f>
        <v>83</v>
      </c>
      <c r="H1701" s="4">
        <v>0</v>
      </c>
      <c r="I1701" s="4">
        <v>1.58</v>
      </c>
      <c r="J1701" s="4">
        <v>0</v>
      </c>
      <c r="K1701" s="3">
        <v>78</v>
      </c>
      <c r="L1701" s="4">
        <v>0</v>
      </c>
      <c r="M1701" s="4">
        <v>69.400000000000006</v>
      </c>
      <c r="N1701" s="4">
        <v>0</v>
      </c>
      <c r="O1701" s="4">
        <v>71</v>
      </c>
      <c r="P1701" s="4">
        <v>4.9800000000000004</v>
      </c>
      <c r="Q1701" s="4">
        <v>72</v>
      </c>
      <c r="R1701" s="4">
        <v>0.1</v>
      </c>
      <c r="S1701" s="4">
        <v>7483.15</v>
      </c>
      <c r="T1701" s="4">
        <v>11719673</v>
      </c>
      <c r="U1701" s="4">
        <v>0.2</v>
      </c>
      <c r="V1701" s="4">
        <v>0.2</v>
      </c>
      <c r="W1701" s="4">
        <v>0.63700000000000001</v>
      </c>
      <c r="X1701" s="4">
        <v>11.7</v>
      </c>
      <c r="Y1701" s="4"/>
    </row>
    <row r="1702" spans="1:25" x14ac:dyDescent="0.3">
      <c r="A1702" s="4" t="s">
        <v>133</v>
      </c>
      <c r="B1702" s="4">
        <v>2014</v>
      </c>
      <c r="C1702" s="4" t="s">
        <v>23</v>
      </c>
      <c r="D1702" s="4" t="str">
        <f>IF(Table1_2[[#This Row],[Life Span ]]&lt;65,"Low",IF(Table1_2[[#This Row],[Life Span ]]&lt;75,"Medium","High"))</f>
        <v>Medium</v>
      </c>
      <c r="E1702" s="4">
        <v>69.400000000000006</v>
      </c>
      <c r="F1702" s="4">
        <v>164</v>
      </c>
      <c r="G1702" s="4">
        <f>AVERAGE(Table1_2[[#This Row],[Adult Mortality]],Table1_2[[#This Row],[infant deaths]])</f>
        <v>82</v>
      </c>
      <c r="H1702" s="4">
        <v>0</v>
      </c>
      <c r="I1702" s="4">
        <v>1.58</v>
      </c>
      <c r="J1702" s="4">
        <v>0</v>
      </c>
      <c r="K1702" s="3">
        <v>81</v>
      </c>
      <c r="L1702" s="4">
        <v>140</v>
      </c>
      <c r="M1702" s="4">
        <v>68.7</v>
      </c>
      <c r="N1702" s="4">
        <v>0</v>
      </c>
      <c r="O1702" s="4">
        <v>76</v>
      </c>
      <c r="P1702" s="4">
        <v>13.71</v>
      </c>
      <c r="Q1702" s="4">
        <v>77</v>
      </c>
      <c r="R1702" s="4">
        <v>0.1</v>
      </c>
      <c r="S1702" s="4">
        <v>7483.15</v>
      </c>
      <c r="T1702" s="4">
        <v>11719673</v>
      </c>
      <c r="U1702" s="4">
        <v>0.2</v>
      </c>
      <c r="V1702" s="4">
        <v>0.2</v>
      </c>
      <c r="W1702" s="4">
        <v>0.63900000000000001</v>
      </c>
      <c r="X1702" s="4">
        <v>11.7</v>
      </c>
      <c r="Y1702" s="4"/>
    </row>
    <row r="1703" spans="1:25" x14ac:dyDescent="0.3">
      <c r="A1703" s="4" t="s">
        <v>133</v>
      </c>
      <c r="B1703" s="4">
        <v>2013</v>
      </c>
      <c r="C1703" s="4" t="s">
        <v>23</v>
      </c>
      <c r="D1703" s="4" t="str">
        <f>IF(Table1_2[[#This Row],[Life Span ]]&lt;65,"Low",IF(Table1_2[[#This Row],[Life Span ]]&lt;75,"Medium","High"))</f>
        <v>Medium</v>
      </c>
      <c r="E1703" s="4">
        <v>69.2</v>
      </c>
      <c r="F1703" s="4">
        <v>166</v>
      </c>
      <c r="G1703" s="4">
        <f>AVERAGE(Table1_2[[#This Row],[Adult Mortality]],Table1_2[[#This Row],[infant deaths]])</f>
        <v>83</v>
      </c>
      <c r="H1703" s="4">
        <v>0</v>
      </c>
      <c r="I1703" s="4">
        <v>1.67</v>
      </c>
      <c r="J1703" s="4">
        <v>0</v>
      </c>
      <c r="K1703" s="3">
        <v>83</v>
      </c>
      <c r="L1703" s="4">
        <v>0</v>
      </c>
      <c r="M1703" s="4">
        <v>68.099999999999994</v>
      </c>
      <c r="N1703" s="4">
        <v>0</v>
      </c>
      <c r="O1703" s="4">
        <v>81</v>
      </c>
      <c r="P1703" s="4">
        <v>13.38</v>
      </c>
      <c r="Q1703" s="4">
        <v>81</v>
      </c>
      <c r="R1703" s="4">
        <v>0.1</v>
      </c>
      <c r="S1703" s="4">
        <v>7483.15</v>
      </c>
      <c r="T1703" s="4">
        <v>11719673</v>
      </c>
      <c r="U1703" s="4">
        <v>0.2</v>
      </c>
      <c r="V1703" s="4">
        <v>0.2</v>
      </c>
      <c r="W1703" s="4">
        <v>0.64100000000000001</v>
      </c>
      <c r="X1703" s="4">
        <v>11.7</v>
      </c>
      <c r="Y1703" s="4"/>
    </row>
    <row r="1704" spans="1:25" x14ac:dyDescent="0.3">
      <c r="A1704" s="4" t="s">
        <v>133</v>
      </c>
      <c r="B1704" s="4">
        <v>2012</v>
      </c>
      <c r="C1704" s="4" t="s">
        <v>23</v>
      </c>
      <c r="D1704" s="4" t="str">
        <f>IF(Table1_2[[#This Row],[Life Span ]]&lt;65,"Low",IF(Table1_2[[#This Row],[Life Span ]]&lt;75,"Medium","High"))</f>
        <v>Medium</v>
      </c>
      <c r="E1704" s="4">
        <v>69</v>
      </c>
      <c r="F1704" s="4">
        <v>168</v>
      </c>
      <c r="G1704" s="4">
        <f>AVERAGE(Table1_2[[#This Row],[Adult Mortality]],Table1_2[[#This Row],[infant deaths]])</f>
        <v>84</v>
      </c>
      <c r="H1704" s="4">
        <v>0</v>
      </c>
      <c r="I1704" s="4">
        <v>2.98</v>
      </c>
      <c r="J1704" s="4">
        <v>0</v>
      </c>
      <c r="K1704" s="3">
        <v>82</v>
      </c>
      <c r="L1704" s="4">
        <v>0</v>
      </c>
      <c r="M1704" s="4">
        <v>67.5</v>
      </c>
      <c r="N1704" s="4">
        <v>0</v>
      </c>
      <c r="O1704" s="4">
        <v>81</v>
      </c>
      <c r="P1704" s="4">
        <v>12.77</v>
      </c>
      <c r="Q1704" s="4">
        <v>81</v>
      </c>
      <c r="R1704" s="4">
        <v>0.1</v>
      </c>
      <c r="S1704" s="4">
        <v>7483.15</v>
      </c>
      <c r="T1704" s="4">
        <v>11719673</v>
      </c>
      <c r="U1704" s="4">
        <v>0.2</v>
      </c>
      <c r="V1704" s="4">
        <v>0.2</v>
      </c>
      <c r="W1704" s="4">
        <v>0.64</v>
      </c>
      <c r="X1704" s="4">
        <v>11.7</v>
      </c>
      <c r="Y1704" s="4"/>
    </row>
    <row r="1705" spans="1:25" x14ac:dyDescent="0.3">
      <c r="A1705" s="4" t="s">
        <v>133</v>
      </c>
      <c r="B1705" s="4">
        <v>2011</v>
      </c>
      <c r="C1705" s="4" t="s">
        <v>23</v>
      </c>
      <c r="D1705" s="4" t="str">
        <f>IF(Table1_2[[#This Row],[Life Span ]]&lt;65,"Low",IF(Table1_2[[#This Row],[Life Span ]]&lt;75,"Medium","High"))</f>
        <v>Medium</v>
      </c>
      <c r="E1705" s="4">
        <v>68.900000000000006</v>
      </c>
      <c r="F1705" s="4">
        <v>169</v>
      </c>
      <c r="G1705" s="4">
        <f>AVERAGE(Table1_2[[#This Row],[Adult Mortality]],Table1_2[[#This Row],[infant deaths]])</f>
        <v>84.5</v>
      </c>
      <c r="H1705" s="4">
        <v>0</v>
      </c>
      <c r="I1705" s="4">
        <v>1.89</v>
      </c>
      <c r="J1705" s="4">
        <v>0</v>
      </c>
      <c r="K1705" s="3">
        <v>83</v>
      </c>
      <c r="L1705" s="4">
        <v>0</v>
      </c>
      <c r="M1705" s="4">
        <v>67</v>
      </c>
      <c r="N1705" s="4">
        <v>0</v>
      </c>
      <c r="O1705" s="4">
        <v>83</v>
      </c>
      <c r="P1705" s="4">
        <v>13.76</v>
      </c>
      <c r="Q1705" s="4">
        <v>84</v>
      </c>
      <c r="R1705" s="4">
        <v>0.1</v>
      </c>
      <c r="S1705" s="4">
        <v>7483.15</v>
      </c>
      <c r="T1705" s="4">
        <v>11719673</v>
      </c>
      <c r="U1705" s="4">
        <v>0.2</v>
      </c>
      <c r="V1705" s="4">
        <v>0.2</v>
      </c>
      <c r="W1705" s="4">
        <v>0.63800000000000001</v>
      </c>
      <c r="X1705" s="4">
        <v>11.7</v>
      </c>
      <c r="Y1705" s="4"/>
    </row>
    <row r="1706" spans="1:25" x14ac:dyDescent="0.3">
      <c r="A1706" s="4" t="s">
        <v>133</v>
      </c>
      <c r="B1706" s="4">
        <v>2010</v>
      </c>
      <c r="C1706" s="4" t="s">
        <v>23</v>
      </c>
      <c r="D1706" s="4" t="str">
        <f>IF(Table1_2[[#This Row],[Life Span ]]&lt;65,"Low",IF(Table1_2[[#This Row],[Life Span ]]&lt;75,"Medium","High"))</f>
        <v>Medium</v>
      </c>
      <c r="E1706" s="4">
        <v>68.7</v>
      </c>
      <c r="F1706" s="4">
        <v>171</v>
      </c>
      <c r="G1706" s="4">
        <f>AVERAGE(Table1_2[[#This Row],[Adult Mortality]],Table1_2[[#This Row],[infant deaths]])</f>
        <v>85.5</v>
      </c>
      <c r="H1706" s="4">
        <v>0</v>
      </c>
      <c r="I1706" s="4">
        <v>1.76</v>
      </c>
      <c r="J1706" s="4">
        <v>0</v>
      </c>
      <c r="K1706" s="3">
        <v>88</v>
      </c>
      <c r="L1706" s="4">
        <v>0</v>
      </c>
      <c r="M1706" s="4">
        <v>66.400000000000006</v>
      </c>
      <c r="N1706" s="4">
        <v>0</v>
      </c>
      <c r="O1706" s="4">
        <v>85</v>
      </c>
      <c r="P1706" s="4">
        <v>13.83</v>
      </c>
      <c r="Q1706" s="4">
        <v>85</v>
      </c>
      <c r="R1706" s="4">
        <v>0.1</v>
      </c>
      <c r="S1706" s="4">
        <v>7483.15</v>
      </c>
      <c r="T1706" s="4">
        <v>11719673</v>
      </c>
      <c r="U1706" s="4">
        <v>0.2</v>
      </c>
      <c r="V1706" s="4">
        <v>0.2</v>
      </c>
      <c r="W1706" s="4">
        <v>0.63300000000000001</v>
      </c>
      <c r="X1706" s="4">
        <v>11.5</v>
      </c>
      <c r="Y1706" s="4"/>
    </row>
    <row r="1707" spans="1:25" x14ac:dyDescent="0.3">
      <c r="A1707" s="4" t="s">
        <v>133</v>
      </c>
      <c r="B1707" s="4">
        <v>2009</v>
      </c>
      <c r="C1707" s="4" t="s">
        <v>23</v>
      </c>
      <c r="D1707" s="4" t="str">
        <f>IF(Table1_2[[#This Row],[Life Span ]]&lt;65,"Low",IF(Table1_2[[#This Row],[Life Span ]]&lt;75,"Medium","High"))</f>
        <v>Medium</v>
      </c>
      <c r="E1707" s="4">
        <v>68.5</v>
      </c>
      <c r="F1707" s="4">
        <v>172</v>
      </c>
      <c r="G1707" s="4">
        <f>AVERAGE(Table1_2[[#This Row],[Adult Mortality]],Table1_2[[#This Row],[infant deaths]])</f>
        <v>86</v>
      </c>
      <c r="H1707" s="4">
        <v>0</v>
      </c>
      <c r="I1707" s="4">
        <v>2.06</v>
      </c>
      <c r="J1707" s="4">
        <v>0</v>
      </c>
      <c r="K1707" s="3">
        <v>89</v>
      </c>
      <c r="L1707" s="4">
        <v>0</v>
      </c>
      <c r="M1707" s="4">
        <v>65.8</v>
      </c>
      <c r="N1707" s="4">
        <v>0</v>
      </c>
      <c r="O1707" s="4">
        <v>81</v>
      </c>
      <c r="P1707" s="4">
        <v>13.44</v>
      </c>
      <c r="Q1707" s="4">
        <v>91</v>
      </c>
      <c r="R1707" s="4">
        <v>0.1</v>
      </c>
      <c r="S1707" s="4">
        <v>7483.15</v>
      </c>
      <c r="T1707" s="4">
        <v>11719673</v>
      </c>
      <c r="U1707" s="4">
        <v>0.2</v>
      </c>
      <c r="V1707" s="4">
        <v>0.2</v>
      </c>
      <c r="W1707" s="4">
        <v>0.629</v>
      </c>
      <c r="X1707" s="4">
        <v>11.4</v>
      </c>
      <c r="Y1707" s="4"/>
    </row>
    <row r="1708" spans="1:25" x14ac:dyDescent="0.3">
      <c r="A1708" s="4" t="s">
        <v>133</v>
      </c>
      <c r="B1708" s="4">
        <v>2008</v>
      </c>
      <c r="C1708" s="4" t="s">
        <v>23</v>
      </c>
      <c r="D1708" s="4" t="str">
        <f>IF(Table1_2[[#This Row],[Life Span ]]&lt;65,"Low",IF(Table1_2[[#This Row],[Life Span ]]&lt;75,"Medium","High"))</f>
        <v>Medium</v>
      </c>
      <c r="E1708" s="4">
        <v>68.400000000000006</v>
      </c>
      <c r="F1708" s="4">
        <v>174</v>
      </c>
      <c r="G1708" s="4">
        <f>AVERAGE(Table1_2[[#This Row],[Adult Mortality]],Table1_2[[#This Row],[infant deaths]])</f>
        <v>87</v>
      </c>
      <c r="H1708" s="4">
        <v>0</v>
      </c>
      <c r="I1708" s="4">
        <v>1.97</v>
      </c>
      <c r="J1708" s="4">
        <v>0</v>
      </c>
      <c r="K1708" s="3">
        <v>89</v>
      </c>
      <c r="L1708" s="4">
        <v>0</v>
      </c>
      <c r="M1708" s="4">
        <v>65.2</v>
      </c>
      <c r="N1708" s="4">
        <v>0</v>
      </c>
      <c r="O1708" s="4">
        <v>88</v>
      </c>
      <c r="P1708" s="4">
        <v>12.94</v>
      </c>
      <c r="Q1708" s="4">
        <v>85</v>
      </c>
      <c r="R1708" s="4">
        <v>0.1</v>
      </c>
      <c r="S1708" s="4">
        <v>7483.15</v>
      </c>
      <c r="T1708" s="4">
        <v>11719673</v>
      </c>
      <c r="U1708" s="4">
        <v>0.2</v>
      </c>
      <c r="V1708" s="4">
        <v>0.2</v>
      </c>
      <c r="W1708" s="4">
        <v>0.628</v>
      </c>
      <c r="X1708" s="4">
        <v>11.2</v>
      </c>
      <c r="Y1708" s="4"/>
    </row>
    <row r="1709" spans="1:25" x14ac:dyDescent="0.3">
      <c r="A1709" s="4" t="s">
        <v>133</v>
      </c>
      <c r="B1709" s="4">
        <v>2007</v>
      </c>
      <c r="C1709" s="4" t="s">
        <v>23</v>
      </c>
      <c r="D1709" s="4" t="str">
        <f>IF(Table1_2[[#This Row],[Life Span ]]&lt;65,"Low",IF(Table1_2[[#This Row],[Life Span ]]&lt;75,"Medium","High"))</f>
        <v>Medium</v>
      </c>
      <c r="E1709" s="4">
        <v>68.2</v>
      </c>
      <c r="F1709" s="4">
        <v>175</v>
      </c>
      <c r="G1709" s="4">
        <f>AVERAGE(Table1_2[[#This Row],[Adult Mortality]],Table1_2[[#This Row],[infant deaths]])</f>
        <v>87.5</v>
      </c>
      <c r="H1709" s="4">
        <v>0</v>
      </c>
      <c r="I1709" s="4">
        <v>1.64</v>
      </c>
      <c r="J1709" s="4">
        <v>0</v>
      </c>
      <c r="K1709" s="3">
        <v>9</v>
      </c>
      <c r="L1709" s="4">
        <v>0</v>
      </c>
      <c r="M1709" s="4">
        <v>64.7</v>
      </c>
      <c r="N1709" s="4">
        <v>0</v>
      </c>
      <c r="O1709" s="4">
        <v>79</v>
      </c>
      <c r="P1709" s="4">
        <v>11.99</v>
      </c>
      <c r="Q1709" s="4">
        <v>79</v>
      </c>
      <c r="R1709" s="4">
        <v>0.1</v>
      </c>
      <c r="S1709" s="4">
        <v>7483.15</v>
      </c>
      <c r="T1709" s="4">
        <v>11719673</v>
      </c>
      <c r="U1709" s="4">
        <v>0.2</v>
      </c>
      <c r="V1709" s="4">
        <v>0.2</v>
      </c>
      <c r="W1709" s="4">
        <v>0.625</v>
      </c>
      <c r="X1709" s="4">
        <v>11</v>
      </c>
      <c r="Y1709" s="4"/>
    </row>
    <row r="1710" spans="1:25" x14ac:dyDescent="0.3">
      <c r="A1710" s="4" t="s">
        <v>133</v>
      </c>
      <c r="B1710" s="4">
        <v>2006</v>
      </c>
      <c r="C1710" s="4" t="s">
        <v>23</v>
      </c>
      <c r="D1710" s="4" t="str">
        <f>IF(Table1_2[[#This Row],[Life Span ]]&lt;65,"Low",IF(Table1_2[[#This Row],[Life Span ]]&lt;75,"Medium","High"))</f>
        <v>Medium</v>
      </c>
      <c r="E1710" s="4">
        <v>68</v>
      </c>
      <c r="F1710" s="4">
        <v>176</v>
      </c>
      <c r="G1710" s="4">
        <f>AVERAGE(Table1_2[[#This Row],[Adult Mortality]],Table1_2[[#This Row],[infant deaths]])</f>
        <v>88</v>
      </c>
      <c r="H1710" s="4">
        <v>0</v>
      </c>
      <c r="I1710" s="4">
        <v>1.73</v>
      </c>
      <c r="J1710" s="4">
        <v>0</v>
      </c>
      <c r="K1710" s="3">
        <v>84</v>
      </c>
      <c r="L1710" s="4">
        <v>0</v>
      </c>
      <c r="M1710" s="4">
        <v>64.099999999999994</v>
      </c>
      <c r="N1710" s="4">
        <v>0</v>
      </c>
      <c r="O1710" s="4">
        <v>81</v>
      </c>
      <c r="P1710" s="4">
        <v>11.92</v>
      </c>
      <c r="Q1710" s="4">
        <v>67</v>
      </c>
      <c r="R1710" s="4">
        <v>0.1</v>
      </c>
      <c r="S1710" s="4">
        <v>7483.15</v>
      </c>
      <c r="T1710" s="4">
        <v>11719673</v>
      </c>
      <c r="U1710" s="4">
        <v>0.2</v>
      </c>
      <c r="V1710" s="4">
        <v>0.2</v>
      </c>
      <c r="W1710" s="4">
        <v>0.622</v>
      </c>
      <c r="X1710" s="4">
        <v>10.9</v>
      </c>
      <c r="Y1710" s="4"/>
    </row>
    <row r="1711" spans="1:25" x14ac:dyDescent="0.3">
      <c r="A1711" s="4" t="s">
        <v>133</v>
      </c>
      <c r="B1711" s="4">
        <v>2005</v>
      </c>
      <c r="C1711" s="4" t="s">
        <v>23</v>
      </c>
      <c r="D1711" s="4" t="str">
        <f>IF(Table1_2[[#This Row],[Life Span ]]&lt;65,"Low",IF(Table1_2[[#This Row],[Life Span ]]&lt;75,"Medium","High"))</f>
        <v>Medium</v>
      </c>
      <c r="E1711" s="4">
        <v>67.900000000000006</v>
      </c>
      <c r="F1711" s="4">
        <v>178</v>
      </c>
      <c r="G1711" s="4">
        <f>AVERAGE(Table1_2[[#This Row],[Adult Mortality]],Table1_2[[#This Row],[infant deaths]])</f>
        <v>89</v>
      </c>
      <c r="H1711" s="4">
        <v>0</v>
      </c>
      <c r="I1711" s="4">
        <v>1.9</v>
      </c>
      <c r="J1711" s="4">
        <v>0</v>
      </c>
      <c r="K1711" s="3">
        <v>91</v>
      </c>
      <c r="L1711" s="4">
        <v>0</v>
      </c>
      <c r="M1711" s="4">
        <v>63.6</v>
      </c>
      <c r="N1711" s="4">
        <v>0</v>
      </c>
      <c r="O1711" s="4">
        <v>94</v>
      </c>
      <c r="P1711" s="4">
        <v>12.11</v>
      </c>
      <c r="Q1711" s="4">
        <v>94</v>
      </c>
      <c r="R1711" s="4">
        <v>0.1</v>
      </c>
      <c r="S1711" s="4">
        <v>7483.15</v>
      </c>
      <c r="T1711" s="4">
        <v>11719673</v>
      </c>
      <c r="U1711" s="4">
        <v>0.2</v>
      </c>
      <c r="V1711" s="4">
        <v>0.2</v>
      </c>
      <c r="W1711" s="4">
        <v>0.61699999999999999</v>
      </c>
      <c r="X1711" s="4">
        <v>10.7</v>
      </c>
      <c r="Y1711" s="4"/>
    </row>
    <row r="1712" spans="1:25" x14ac:dyDescent="0.3">
      <c r="A1712" s="4" t="s">
        <v>133</v>
      </c>
      <c r="B1712" s="4">
        <v>2004</v>
      </c>
      <c r="C1712" s="4" t="s">
        <v>23</v>
      </c>
      <c r="D1712" s="4" t="str">
        <f>IF(Table1_2[[#This Row],[Life Span ]]&lt;65,"Low",IF(Table1_2[[#This Row],[Life Span ]]&lt;75,"Medium","High"))</f>
        <v>Medium</v>
      </c>
      <c r="E1712" s="4">
        <v>67.7</v>
      </c>
      <c r="F1712" s="4">
        <v>179</v>
      </c>
      <c r="G1712" s="4">
        <f>AVERAGE(Table1_2[[#This Row],[Adult Mortality]],Table1_2[[#This Row],[infant deaths]])</f>
        <v>89.5</v>
      </c>
      <c r="H1712" s="4">
        <v>0</v>
      </c>
      <c r="I1712" s="4">
        <v>2.02</v>
      </c>
      <c r="J1712" s="4">
        <v>0</v>
      </c>
      <c r="K1712" s="3">
        <v>8</v>
      </c>
      <c r="L1712" s="4">
        <v>0</v>
      </c>
      <c r="M1712" s="4">
        <v>63.2</v>
      </c>
      <c r="N1712" s="4">
        <v>0</v>
      </c>
      <c r="O1712" s="4">
        <v>82</v>
      </c>
      <c r="P1712" s="4">
        <v>1.64</v>
      </c>
      <c r="Q1712" s="4">
        <v>78</v>
      </c>
      <c r="R1712" s="4">
        <v>0.1</v>
      </c>
      <c r="S1712" s="4">
        <v>7483.15</v>
      </c>
      <c r="T1712" s="4">
        <v>11719673</v>
      </c>
      <c r="U1712" s="4">
        <v>0.2</v>
      </c>
      <c r="V1712" s="4">
        <v>0.2</v>
      </c>
      <c r="W1712" s="4">
        <v>0.61599999999999999</v>
      </c>
      <c r="X1712" s="4">
        <v>10.5</v>
      </c>
      <c r="Y1712" s="4"/>
    </row>
    <row r="1713" spans="1:25" x14ac:dyDescent="0.3">
      <c r="A1713" s="4" t="s">
        <v>133</v>
      </c>
      <c r="B1713" s="4">
        <v>2003</v>
      </c>
      <c r="C1713" s="4" t="s">
        <v>23</v>
      </c>
      <c r="D1713" s="4" t="str">
        <f>IF(Table1_2[[#This Row],[Life Span ]]&lt;65,"Low",IF(Table1_2[[#This Row],[Life Span ]]&lt;75,"Medium","High"))</f>
        <v>Medium</v>
      </c>
      <c r="E1713" s="4">
        <v>67.5</v>
      </c>
      <c r="F1713" s="4">
        <v>18</v>
      </c>
      <c r="G1713" s="4">
        <f>AVERAGE(Table1_2[[#This Row],[Adult Mortality]],Table1_2[[#This Row],[infant deaths]])</f>
        <v>9</v>
      </c>
      <c r="H1713" s="4">
        <v>0</v>
      </c>
      <c r="I1713" s="4">
        <v>3.15</v>
      </c>
      <c r="J1713" s="4">
        <v>0</v>
      </c>
      <c r="K1713" s="3">
        <v>89</v>
      </c>
      <c r="L1713" s="4">
        <v>0</v>
      </c>
      <c r="M1713" s="4">
        <v>62.8</v>
      </c>
      <c r="N1713" s="4">
        <v>0</v>
      </c>
      <c r="O1713" s="4">
        <v>88</v>
      </c>
      <c r="P1713" s="4">
        <v>9.69</v>
      </c>
      <c r="Q1713" s="4">
        <v>92</v>
      </c>
      <c r="R1713" s="4">
        <v>0.1</v>
      </c>
      <c r="S1713" s="4">
        <v>7483.15</v>
      </c>
      <c r="T1713" s="4">
        <v>11719673</v>
      </c>
      <c r="U1713" s="4">
        <v>0.2</v>
      </c>
      <c r="V1713" s="4">
        <v>0.2</v>
      </c>
      <c r="W1713" s="4">
        <v>0.61199999999999999</v>
      </c>
      <c r="X1713" s="4">
        <v>10.4</v>
      </c>
      <c r="Y1713" s="4"/>
    </row>
    <row r="1714" spans="1:25" x14ac:dyDescent="0.3">
      <c r="A1714" s="4" t="s">
        <v>133</v>
      </c>
      <c r="B1714" s="4">
        <v>2002</v>
      </c>
      <c r="C1714" s="4" t="s">
        <v>23</v>
      </c>
      <c r="D1714" s="4" t="str">
        <f>IF(Table1_2[[#This Row],[Life Span ]]&lt;65,"Low",IF(Table1_2[[#This Row],[Life Span ]]&lt;75,"Medium","High"))</f>
        <v>Medium</v>
      </c>
      <c r="E1714" s="4">
        <v>66.2</v>
      </c>
      <c r="F1714" s="4">
        <v>21</v>
      </c>
      <c r="G1714" s="4">
        <f>AVERAGE(Table1_2[[#This Row],[Adult Mortality]],Table1_2[[#This Row],[infant deaths]])</f>
        <v>10.5</v>
      </c>
      <c r="H1714" s="4">
        <v>0</v>
      </c>
      <c r="I1714" s="4">
        <v>2.78</v>
      </c>
      <c r="J1714" s="4">
        <v>0</v>
      </c>
      <c r="K1714" s="3">
        <v>85</v>
      </c>
      <c r="L1714" s="4">
        <v>0</v>
      </c>
      <c r="M1714" s="4">
        <v>62.4</v>
      </c>
      <c r="N1714" s="4">
        <v>0</v>
      </c>
      <c r="O1714" s="4">
        <v>84</v>
      </c>
      <c r="P1714" s="4">
        <v>8.1999999999999993</v>
      </c>
      <c r="Q1714" s="4">
        <v>84</v>
      </c>
      <c r="R1714" s="4">
        <v>0.1</v>
      </c>
      <c r="S1714" s="4">
        <v>7483.15</v>
      </c>
      <c r="T1714" s="4">
        <v>11719673</v>
      </c>
      <c r="U1714" s="4">
        <v>0.2</v>
      </c>
      <c r="V1714" s="4">
        <v>0.2</v>
      </c>
      <c r="W1714" s="4">
        <v>0.60799999999999998</v>
      </c>
      <c r="X1714" s="4">
        <v>10.199999999999999</v>
      </c>
      <c r="Y1714" s="4"/>
    </row>
    <row r="1715" spans="1:25" x14ac:dyDescent="0.3">
      <c r="A1715" s="4" t="s">
        <v>133</v>
      </c>
      <c r="B1715" s="4">
        <v>2001</v>
      </c>
      <c r="C1715" s="4" t="s">
        <v>23</v>
      </c>
      <c r="D1715" s="4" t="str">
        <f>IF(Table1_2[[#This Row],[Life Span ]]&lt;65,"Low",IF(Table1_2[[#This Row],[Life Span ]]&lt;75,"Medium","High"))</f>
        <v>Medium</v>
      </c>
      <c r="E1715" s="4">
        <v>67.2</v>
      </c>
      <c r="F1715" s="4">
        <v>183</v>
      </c>
      <c r="G1715" s="4">
        <f>AVERAGE(Table1_2[[#This Row],[Adult Mortality]],Table1_2[[#This Row],[infant deaths]])</f>
        <v>91.5</v>
      </c>
      <c r="H1715" s="4">
        <v>0</v>
      </c>
      <c r="I1715" s="4">
        <v>2.82</v>
      </c>
      <c r="J1715" s="4">
        <v>0</v>
      </c>
      <c r="K1715" s="3">
        <v>81</v>
      </c>
      <c r="L1715" s="4">
        <v>0</v>
      </c>
      <c r="M1715" s="4">
        <v>62</v>
      </c>
      <c r="N1715" s="4">
        <v>0</v>
      </c>
      <c r="O1715" s="4">
        <v>79</v>
      </c>
      <c r="P1715" s="4">
        <v>8.58</v>
      </c>
      <c r="Q1715" s="4">
        <v>75</v>
      </c>
      <c r="R1715" s="4">
        <v>0.1</v>
      </c>
      <c r="S1715" s="4">
        <v>7483.15</v>
      </c>
      <c r="T1715" s="4">
        <v>11719673</v>
      </c>
      <c r="U1715" s="4">
        <v>0.3</v>
      </c>
      <c r="V1715" s="4">
        <v>0.2</v>
      </c>
      <c r="W1715" s="4">
        <v>0.60399999999999998</v>
      </c>
      <c r="X1715" s="4">
        <v>10.1</v>
      </c>
      <c r="Y1715" s="4"/>
    </row>
    <row r="1716" spans="1:25" x14ac:dyDescent="0.3">
      <c r="A1716" s="4" t="s">
        <v>133</v>
      </c>
      <c r="B1716" s="4">
        <v>2000</v>
      </c>
      <c r="C1716" s="4" t="s">
        <v>23</v>
      </c>
      <c r="D1716" s="4" t="str">
        <f>IF(Table1_2[[#This Row],[Life Span ]]&lt;65,"Low",IF(Table1_2[[#This Row],[Life Span ]]&lt;75,"Medium","High"))</f>
        <v>Medium</v>
      </c>
      <c r="E1716" s="4">
        <v>67</v>
      </c>
      <c r="F1716" s="4">
        <v>185</v>
      </c>
      <c r="G1716" s="4">
        <f>AVERAGE(Table1_2[[#This Row],[Adult Mortality]],Table1_2[[#This Row],[infant deaths]])</f>
        <v>92.5</v>
      </c>
      <c r="H1716" s="4">
        <v>0</v>
      </c>
      <c r="I1716" s="4">
        <v>2.23</v>
      </c>
      <c r="J1716" s="4">
        <v>0</v>
      </c>
      <c r="K1716" s="3">
        <v>87</v>
      </c>
      <c r="L1716" s="4">
        <v>0</v>
      </c>
      <c r="M1716" s="4">
        <v>61.5</v>
      </c>
      <c r="N1716" s="4">
        <v>0</v>
      </c>
      <c r="O1716" s="4">
        <v>85</v>
      </c>
      <c r="P1716" s="4">
        <v>7.88</v>
      </c>
      <c r="Q1716" s="4">
        <v>85</v>
      </c>
      <c r="R1716" s="4">
        <v>0.1</v>
      </c>
      <c r="S1716" s="4">
        <v>7483.15</v>
      </c>
      <c r="T1716" s="4">
        <v>11719673</v>
      </c>
      <c r="U1716" s="4">
        <v>0.3</v>
      </c>
      <c r="V1716" s="4">
        <v>0.3</v>
      </c>
      <c r="W1716" s="4">
        <v>0</v>
      </c>
      <c r="X1716" s="4">
        <v>0</v>
      </c>
      <c r="Y1716" s="4"/>
    </row>
    <row r="1717" spans="1:25" x14ac:dyDescent="0.3">
      <c r="A1717" s="4" t="s">
        <v>134</v>
      </c>
      <c r="B1717" s="4">
        <v>2013</v>
      </c>
      <c r="C1717" s="4" t="s">
        <v>23</v>
      </c>
      <c r="D1717" s="4" t="str">
        <f>IF(Table1_2[[#This Row],[Life Span ]]&lt;65,"Low",IF(Table1_2[[#This Row],[Life Span ]]&lt;75,"Medium","High"))</f>
        <v>Medium</v>
      </c>
      <c r="E1717" s="4">
        <v>67</v>
      </c>
      <c r="F1717" s="4">
        <v>185</v>
      </c>
      <c r="G1717" s="4">
        <f>AVERAGE(Table1_2[[#This Row],[Adult Mortality]],Table1_2[[#This Row],[infant deaths]])</f>
        <v>92.5</v>
      </c>
      <c r="H1717" s="4">
        <v>0</v>
      </c>
      <c r="I1717" s="4">
        <v>0.01</v>
      </c>
      <c r="J1717" s="4">
        <v>0</v>
      </c>
      <c r="K1717" s="3">
        <v>99</v>
      </c>
      <c r="L1717" s="4">
        <v>0</v>
      </c>
      <c r="M1717" s="4">
        <v>61.5</v>
      </c>
      <c r="N1717" s="4">
        <v>0</v>
      </c>
      <c r="O1717" s="4">
        <v>99</v>
      </c>
      <c r="P1717" s="4">
        <v>4.3</v>
      </c>
      <c r="Q1717" s="4">
        <v>99</v>
      </c>
      <c r="R1717" s="4">
        <v>0.1</v>
      </c>
      <c r="S1717" s="4">
        <v>7483.15</v>
      </c>
      <c r="T1717" s="4">
        <v>11719673</v>
      </c>
      <c r="U1717" s="4">
        <v>0.3</v>
      </c>
      <c r="V1717" s="4">
        <v>0.3</v>
      </c>
      <c r="W1717" s="4">
        <v>0.627</v>
      </c>
      <c r="X1717" s="4">
        <v>0</v>
      </c>
      <c r="Y1717" s="4"/>
    </row>
    <row r="1718" spans="1:25" x14ac:dyDescent="0.3">
      <c r="A1718" s="4" t="s">
        <v>135</v>
      </c>
      <c r="B1718" s="4">
        <v>2015</v>
      </c>
      <c r="C1718" s="4" t="s">
        <v>23</v>
      </c>
      <c r="D1718" s="4" t="str">
        <f>IF(Table1_2[[#This Row],[Life Span ]]&lt;65,"Low",IF(Table1_2[[#This Row],[Life Span ]]&lt;75,"Medium","High"))</f>
        <v>Medium</v>
      </c>
      <c r="E1718" s="4">
        <v>68.8</v>
      </c>
      <c r="F1718" s="4">
        <v>222</v>
      </c>
      <c r="G1718" s="4">
        <f>AVERAGE(Table1_2[[#This Row],[Adult Mortality]],Table1_2[[#This Row],[infant deaths]])</f>
        <v>111.5</v>
      </c>
      <c r="H1718" s="4">
        <v>1</v>
      </c>
      <c r="I1718" s="4">
        <v>0.01</v>
      </c>
      <c r="J1718" s="4">
        <v>0</v>
      </c>
      <c r="K1718" s="3">
        <v>99</v>
      </c>
      <c r="L1718" s="4">
        <v>20359</v>
      </c>
      <c r="M1718" s="4">
        <v>52.7</v>
      </c>
      <c r="N1718" s="4">
        <v>1</v>
      </c>
      <c r="O1718" s="4">
        <v>99</v>
      </c>
      <c r="P1718" s="4">
        <v>4.3</v>
      </c>
      <c r="Q1718" s="4">
        <v>99</v>
      </c>
      <c r="R1718" s="4">
        <v>0.1</v>
      </c>
      <c r="S1718" s="4">
        <v>3944.1839</v>
      </c>
      <c r="T1718" s="4">
        <v>2976877</v>
      </c>
      <c r="U1718" s="4">
        <v>2.2000000000000002</v>
      </c>
      <c r="V1718" s="4">
        <v>2.2999999999999998</v>
      </c>
      <c r="W1718" s="4">
        <v>0.73299999999999998</v>
      </c>
      <c r="X1718" s="4">
        <v>14.8</v>
      </c>
      <c r="Y1718" s="4"/>
    </row>
    <row r="1719" spans="1:25" x14ac:dyDescent="0.3">
      <c r="A1719" s="4" t="s">
        <v>135</v>
      </c>
      <c r="B1719" s="4">
        <v>2014</v>
      </c>
      <c r="C1719" s="4" t="s">
        <v>23</v>
      </c>
      <c r="D1719" s="4" t="str">
        <f>IF(Table1_2[[#This Row],[Life Span ]]&lt;65,"Low",IF(Table1_2[[#This Row],[Life Span ]]&lt;75,"Medium","High"))</f>
        <v>Medium</v>
      </c>
      <c r="E1719" s="4">
        <v>68.400000000000006</v>
      </c>
      <c r="F1719" s="4">
        <v>225</v>
      </c>
      <c r="G1719" s="4">
        <f>AVERAGE(Table1_2[[#This Row],[Adult Mortality]],Table1_2[[#This Row],[infant deaths]])</f>
        <v>113</v>
      </c>
      <c r="H1719" s="4">
        <v>1</v>
      </c>
      <c r="I1719" s="4">
        <v>0.01</v>
      </c>
      <c r="J1719" s="4">
        <v>281.00239920000001</v>
      </c>
      <c r="K1719" s="3">
        <v>99</v>
      </c>
      <c r="L1719" s="4">
        <v>0</v>
      </c>
      <c r="M1719" s="4">
        <v>51.5</v>
      </c>
      <c r="N1719" s="4">
        <v>1</v>
      </c>
      <c r="O1719" s="4">
        <v>99</v>
      </c>
      <c r="P1719" s="4">
        <v>4.7300000000000004</v>
      </c>
      <c r="Q1719" s="4">
        <v>99</v>
      </c>
      <c r="R1719" s="4">
        <v>0.1</v>
      </c>
      <c r="S1719" s="4">
        <v>4181.5833210000001</v>
      </c>
      <c r="T1719" s="4">
        <v>2923896</v>
      </c>
      <c r="U1719" s="4">
        <v>2.2000000000000002</v>
      </c>
      <c r="V1719" s="4">
        <v>2.2999999999999998</v>
      </c>
      <c r="W1719" s="4">
        <v>0.72899999999999998</v>
      </c>
      <c r="X1719" s="4">
        <v>14.8</v>
      </c>
      <c r="Y1719" s="4"/>
    </row>
    <row r="1720" spans="1:25" x14ac:dyDescent="0.3">
      <c r="A1720" s="4" t="s">
        <v>135</v>
      </c>
      <c r="B1720" s="4">
        <v>2013</v>
      </c>
      <c r="C1720" s="4" t="s">
        <v>23</v>
      </c>
      <c r="D1720" s="4" t="str">
        <f>IF(Table1_2[[#This Row],[Life Span ]]&lt;65,"Low",IF(Table1_2[[#This Row],[Life Span ]]&lt;75,"Medium","High"))</f>
        <v>Medium</v>
      </c>
      <c r="E1720" s="4">
        <v>68.099999999999994</v>
      </c>
      <c r="F1720" s="4">
        <v>227</v>
      </c>
      <c r="G1720" s="4">
        <f>AVERAGE(Table1_2[[#This Row],[Adult Mortality]],Table1_2[[#This Row],[infant deaths]])</f>
        <v>114</v>
      </c>
      <c r="H1720" s="4">
        <v>1</v>
      </c>
      <c r="I1720" s="4">
        <v>0.01</v>
      </c>
      <c r="J1720" s="4">
        <v>241.1958645</v>
      </c>
      <c r="K1720" s="3">
        <v>98</v>
      </c>
      <c r="L1720" s="4">
        <v>0</v>
      </c>
      <c r="M1720" s="4">
        <v>5.4</v>
      </c>
      <c r="N1720" s="4">
        <v>1</v>
      </c>
      <c r="O1720" s="4">
        <v>98</v>
      </c>
      <c r="P1720" s="4">
        <v>4.21</v>
      </c>
      <c r="Q1720" s="4">
        <v>98</v>
      </c>
      <c r="R1720" s="4">
        <v>0.1</v>
      </c>
      <c r="S1720" s="4">
        <v>4385.379355</v>
      </c>
      <c r="T1720" s="4">
        <v>286917</v>
      </c>
      <c r="U1720" s="4">
        <v>2.2000000000000002</v>
      </c>
      <c r="V1720" s="4">
        <v>2.2999999999999998</v>
      </c>
      <c r="W1720" s="4">
        <v>0.72</v>
      </c>
      <c r="X1720" s="4">
        <v>14.7</v>
      </c>
      <c r="Y1720" s="4"/>
    </row>
    <row r="1721" spans="1:25" x14ac:dyDescent="0.3">
      <c r="A1721" s="4" t="s">
        <v>135</v>
      </c>
      <c r="B1721" s="4">
        <v>2012</v>
      </c>
      <c r="C1721" s="4" t="s">
        <v>23</v>
      </c>
      <c r="D1721" s="4" t="str">
        <f>IF(Table1_2[[#This Row],[Life Span ]]&lt;65,"Low",IF(Table1_2[[#This Row],[Life Span ]]&lt;75,"Medium","High"))</f>
        <v>Medium</v>
      </c>
      <c r="E1721" s="4">
        <v>67.8</v>
      </c>
      <c r="F1721" s="4">
        <v>231</v>
      </c>
      <c r="G1721" s="4">
        <f>AVERAGE(Table1_2[[#This Row],[Adult Mortality]],Table1_2[[#This Row],[infant deaths]])</f>
        <v>116</v>
      </c>
      <c r="H1721" s="4">
        <v>1</v>
      </c>
      <c r="I1721" s="4">
        <v>0.01</v>
      </c>
      <c r="J1721" s="4">
        <v>253.8285861</v>
      </c>
      <c r="K1721" s="3">
        <v>99</v>
      </c>
      <c r="L1721" s="4">
        <v>0</v>
      </c>
      <c r="M1721" s="4">
        <v>49.2</v>
      </c>
      <c r="N1721" s="4">
        <v>2</v>
      </c>
      <c r="O1721" s="4">
        <v>99</v>
      </c>
      <c r="P1721" s="4">
        <v>4.22</v>
      </c>
      <c r="Q1721" s="4">
        <v>99</v>
      </c>
      <c r="R1721" s="4">
        <v>0.1</v>
      </c>
      <c r="S1721" s="4">
        <v>4368.8224799999998</v>
      </c>
      <c r="T1721" s="4">
        <v>2814226</v>
      </c>
      <c r="U1721" s="4">
        <v>2.2000000000000002</v>
      </c>
      <c r="V1721" s="4">
        <v>2.2999999999999998</v>
      </c>
      <c r="W1721" s="4">
        <v>0.71199999999999997</v>
      </c>
      <c r="X1721" s="4">
        <v>14.7</v>
      </c>
      <c r="Y1721" s="4"/>
    </row>
    <row r="1722" spans="1:25" x14ac:dyDescent="0.3">
      <c r="A1722" s="4" t="s">
        <v>135</v>
      </c>
      <c r="B1722" s="4">
        <v>2011</v>
      </c>
      <c r="C1722" s="4" t="s">
        <v>23</v>
      </c>
      <c r="D1722" s="4" t="str">
        <f>IF(Table1_2[[#This Row],[Life Span ]]&lt;65,"Low",IF(Table1_2[[#This Row],[Life Span ]]&lt;75,"Medium","High"))</f>
        <v>Medium</v>
      </c>
      <c r="E1722" s="4">
        <v>67.3</v>
      </c>
      <c r="F1722" s="4">
        <v>235</v>
      </c>
      <c r="G1722" s="4">
        <f>AVERAGE(Table1_2[[#This Row],[Adult Mortality]],Table1_2[[#This Row],[infant deaths]])</f>
        <v>118</v>
      </c>
      <c r="H1722" s="4">
        <v>1</v>
      </c>
      <c r="I1722" s="4">
        <v>0.01</v>
      </c>
      <c r="J1722" s="4">
        <v>257.84031540000001</v>
      </c>
      <c r="K1722" s="3">
        <v>99</v>
      </c>
      <c r="L1722" s="4">
        <v>0</v>
      </c>
      <c r="M1722" s="4">
        <v>48</v>
      </c>
      <c r="N1722" s="4">
        <v>2</v>
      </c>
      <c r="O1722" s="4">
        <v>99</v>
      </c>
      <c r="P1722" s="4">
        <v>4.45</v>
      </c>
      <c r="Q1722" s="4">
        <v>99</v>
      </c>
      <c r="R1722" s="4">
        <v>0.1</v>
      </c>
      <c r="S1722" s="4">
        <v>3769.5952550000002</v>
      </c>
      <c r="T1722" s="4">
        <v>2761516</v>
      </c>
      <c r="U1722" s="4">
        <v>2.2000000000000002</v>
      </c>
      <c r="V1722" s="4">
        <v>2.2999999999999998</v>
      </c>
      <c r="W1722" s="4">
        <v>0.70099999999999996</v>
      </c>
      <c r="X1722" s="4">
        <v>14.6</v>
      </c>
      <c r="Y1722" s="4"/>
    </row>
    <row r="1723" spans="1:25" x14ac:dyDescent="0.3">
      <c r="A1723" s="4" t="s">
        <v>135</v>
      </c>
      <c r="B1723" s="4">
        <v>2010</v>
      </c>
      <c r="C1723" s="4" t="s">
        <v>23</v>
      </c>
      <c r="D1723" s="4" t="str">
        <f>IF(Table1_2[[#This Row],[Life Span ]]&lt;65,"Low",IF(Table1_2[[#This Row],[Life Span ]]&lt;75,"Medium","High"))</f>
        <v>Medium</v>
      </c>
      <c r="E1723" s="4">
        <v>66.3</v>
      </c>
      <c r="F1723" s="4">
        <v>25</v>
      </c>
      <c r="G1723" s="4">
        <f>AVERAGE(Table1_2[[#This Row],[Adult Mortality]],Table1_2[[#This Row],[infant deaths]])</f>
        <v>13</v>
      </c>
      <c r="H1723" s="4">
        <v>1</v>
      </c>
      <c r="I1723" s="4">
        <v>5.8</v>
      </c>
      <c r="J1723" s="4">
        <v>22.316242720000002</v>
      </c>
      <c r="K1723" s="3">
        <v>96</v>
      </c>
      <c r="L1723" s="4">
        <v>7</v>
      </c>
      <c r="M1723" s="4">
        <v>46.9</v>
      </c>
      <c r="N1723" s="4">
        <v>2</v>
      </c>
      <c r="O1723" s="4">
        <v>96</v>
      </c>
      <c r="P1723" s="4">
        <v>4.7</v>
      </c>
      <c r="Q1723" s="4">
        <v>96</v>
      </c>
      <c r="R1723" s="4">
        <v>0.1</v>
      </c>
      <c r="S1723" s="4">
        <v>265.35365899999999</v>
      </c>
      <c r="T1723" s="4">
        <v>271265</v>
      </c>
      <c r="U1723" s="4">
        <v>2.2000000000000002</v>
      </c>
      <c r="V1723" s="4">
        <v>2.2999999999999998</v>
      </c>
      <c r="W1723" s="4">
        <v>0.69299999999999995</v>
      </c>
      <c r="X1723" s="4">
        <v>14.3</v>
      </c>
      <c r="Y1723" s="4"/>
    </row>
    <row r="1724" spans="1:25" x14ac:dyDescent="0.3">
      <c r="A1724" s="4" t="s">
        <v>135</v>
      </c>
      <c r="B1724" s="4">
        <v>2009</v>
      </c>
      <c r="C1724" s="4" t="s">
        <v>23</v>
      </c>
      <c r="D1724" s="4" t="str">
        <f>IF(Table1_2[[#This Row],[Life Span ]]&lt;65,"Low",IF(Table1_2[[#This Row],[Life Span ]]&lt;75,"Medium","High"))</f>
        <v>Medium</v>
      </c>
      <c r="E1724" s="4">
        <v>66.900000000000006</v>
      </c>
      <c r="F1724" s="4">
        <v>235</v>
      </c>
      <c r="G1724" s="4">
        <f>AVERAGE(Table1_2[[#This Row],[Adult Mortality]],Table1_2[[#This Row],[infant deaths]])</f>
        <v>118</v>
      </c>
      <c r="H1724" s="4">
        <v>1</v>
      </c>
      <c r="I1724" s="4">
        <v>4.6100000000000003</v>
      </c>
      <c r="J1724" s="4">
        <v>134.16789320000001</v>
      </c>
      <c r="K1724" s="3">
        <v>97</v>
      </c>
      <c r="L1724" s="4">
        <v>8</v>
      </c>
      <c r="M1724" s="4">
        <v>45.9</v>
      </c>
      <c r="N1724" s="4">
        <v>2</v>
      </c>
      <c r="O1724" s="4">
        <v>96</v>
      </c>
      <c r="P1724" s="4">
        <v>5.29</v>
      </c>
      <c r="Q1724" s="4">
        <v>95</v>
      </c>
      <c r="R1724" s="4">
        <v>0.1</v>
      </c>
      <c r="S1724" s="4">
        <v>1717.8987609999999</v>
      </c>
      <c r="T1724" s="4">
        <v>2668289</v>
      </c>
      <c r="U1724" s="4">
        <v>2.2000000000000002</v>
      </c>
      <c r="V1724" s="4">
        <v>2.2999999999999998</v>
      </c>
      <c r="W1724" s="4">
        <v>0.68600000000000005</v>
      </c>
      <c r="X1724" s="4">
        <v>13.8</v>
      </c>
      <c r="Y1724" s="4"/>
    </row>
    <row r="1725" spans="1:25" x14ac:dyDescent="0.3">
      <c r="A1725" s="4" t="s">
        <v>135</v>
      </c>
      <c r="B1725" s="4">
        <v>2008</v>
      </c>
      <c r="C1725" s="4" t="s">
        <v>23</v>
      </c>
      <c r="D1725" s="4" t="str">
        <f>IF(Table1_2[[#This Row],[Life Span ]]&lt;65,"Low",IF(Table1_2[[#This Row],[Life Span ]]&lt;75,"Medium","High"))</f>
        <v>Medium</v>
      </c>
      <c r="E1725" s="4">
        <v>67.400000000000006</v>
      </c>
      <c r="F1725" s="4">
        <v>225</v>
      </c>
      <c r="G1725" s="4">
        <f>AVERAGE(Table1_2[[#This Row],[Adult Mortality]],Table1_2[[#This Row],[infant deaths]])</f>
        <v>113.5</v>
      </c>
      <c r="H1725" s="4">
        <v>2</v>
      </c>
      <c r="I1725" s="4">
        <v>4.26</v>
      </c>
      <c r="J1725" s="4">
        <v>181.0123284</v>
      </c>
      <c r="K1725" s="3">
        <v>96</v>
      </c>
      <c r="L1725" s="4">
        <v>31</v>
      </c>
      <c r="M1725" s="4">
        <v>44.9</v>
      </c>
      <c r="N1725" s="4">
        <v>2</v>
      </c>
      <c r="O1725" s="4">
        <v>95</v>
      </c>
      <c r="P1725" s="4">
        <v>5.58</v>
      </c>
      <c r="Q1725" s="4">
        <v>96</v>
      </c>
      <c r="R1725" s="4">
        <v>0.1</v>
      </c>
      <c r="S1725" s="4">
        <v>2139.6256309999999</v>
      </c>
      <c r="T1725" s="4">
        <v>2628131</v>
      </c>
      <c r="U1725" s="4">
        <v>2.2000000000000002</v>
      </c>
      <c r="V1725" s="4">
        <v>2.2999999999999998</v>
      </c>
      <c r="W1725" s="4">
        <v>0.67300000000000004</v>
      </c>
      <c r="X1725" s="4">
        <v>13.4</v>
      </c>
      <c r="Y1725" s="4"/>
    </row>
    <row r="1726" spans="1:25" x14ac:dyDescent="0.3">
      <c r="A1726" s="4" t="s">
        <v>135</v>
      </c>
      <c r="B1726" s="4">
        <v>2007</v>
      </c>
      <c r="C1726" s="4" t="s">
        <v>23</v>
      </c>
      <c r="D1726" s="4" t="str">
        <f>IF(Table1_2[[#This Row],[Life Span ]]&lt;65,"Low",IF(Table1_2[[#This Row],[Life Span ]]&lt;75,"Medium","High"))</f>
        <v>Medium</v>
      </c>
      <c r="E1726" s="4">
        <v>65.900000000000006</v>
      </c>
      <c r="F1726" s="4">
        <v>26</v>
      </c>
      <c r="G1726" s="4">
        <f>AVERAGE(Table1_2[[#This Row],[Adult Mortality]],Table1_2[[#This Row],[infant deaths]])</f>
        <v>14</v>
      </c>
      <c r="H1726" s="4">
        <v>2</v>
      </c>
      <c r="I1726" s="4">
        <v>3.79</v>
      </c>
      <c r="J1726" s="4">
        <v>126.698109</v>
      </c>
      <c r="K1726" s="3">
        <v>98</v>
      </c>
      <c r="L1726" s="4">
        <v>12</v>
      </c>
      <c r="M1726" s="4">
        <v>43.9</v>
      </c>
      <c r="N1726" s="4">
        <v>2</v>
      </c>
      <c r="O1726" s="4">
        <v>99</v>
      </c>
      <c r="P1726" s="4">
        <v>5.6</v>
      </c>
      <c r="Q1726" s="4">
        <v>95</v>
      </c>
      <c r="R1726" s="4">
        <v>0.1</v>
      </c>
      <c r="S1726" s="4">
        <v>1634.81431</v>
      </c>
      <c r="T1726" s="4">
        <v>259167</v>
      </c>
      <c r="U1726" s="4">
        <v>2.2000000000000002</v>
      </c>
      <c r="V1726" s="4">
        <v>2.4</v>
      </c>
      <c r="W1726" s="4">
        <v>0.66100000000000003</v>
      </c>
      <c r="X1726" s="4">
        <v>13</v>
      </c>
      <c r="Y1726" s="4"/>
    </row>
    <row r="1727" spans="1:25" x14ac:dyDescent="0.3">
      <c r="A1727" s="4" t="s">
        <v>135</v>
      </c>
      <c r="B1727" s="4">
        <v>2006</v>
      </c>
      <c r="C1727" s="4" t="s">
        <v>23</v>
      </c>
      <c r="D1727" s="4" t="str">
        <f>IF(Table1_2[[#This Row],[Life Span ]]&lt;65,"Low",IF(Table1_2[[#This Row],[Life Span ]]&lt;75,"Medium","High"))</f>
        <v>Medium</v>
      </c>
      <c r="E1727" s="4">
        <v>65</v>
      </c>
      <c r="F1727" s="4">
        <v>271</v>
      </c>
      <c r="G1727" s="4">
        <f>AVERAGE(Table1_2[[#This Row],[Adult Mortality]],Table1_2[[#This Row],[infant deaths]])</f>
        <v>136.5</v>
      </c>
      <c r="H1727" s="4">
        <v>2</v>
      </c>
      <c r="I1727" s="4">
        <v>2.91</v>
      </c>
      <c r="J1727" s="4">
        <v>122.1206485</v>
      </c>
      <c r="K1727" s="3">
        <v>98</v>
      </c>
      <c r="L1727" s="4">
        <v>26</v>
      </c>
      <c r="M1727" s="4">
        <v>43</v>
      </c>
      <c r="N1727" s="4">
        <v>2</v>
      </c>
      <c r="O1727" s="4">
        <v>98</v>
      </c>
      <c r="P1727" s="4">
        <v>4.68</v>
      </c>
      <c r="Q1727" s="4">
        <v>99</v>
      </c>
      <c r="R1727" s="4">
        <v>0.1</v>
      </c>
      <c r="S1727" s="4">
        <v>1334.6518960000001</v>
      </c>
      <c r="T1727" s="4">
        <v>255812</v>
      </c>
      <c r="U1727" s="4">
        <v>2.2000000000000002</v>
      </c>
      <c r="V1727" s="4">
        <v>2.4</v>
      </c>
      <c r="W1727" s="4">
        <v>0.64900000000000002</v>
      </c>
      <c r="X1727" s="4">
        <v>12.7</v>
      </c>
      <c r="Y1727" s="4"/>
    </row>
    <row r="1728" spans="1:25" x14ac:dyDescent="0.3">
      <c r="A1728" s="4" t="s">
        <v>135</v>
      </c>
      <c r="B1728" s="4">
        <v>2005</v>
      </c>
      <c r="C1728" s="4" t="s">
        <v>23</v>
      </c>
      <c r="D1728" s="4" t="str">
        <f>IF(Table1_2[[#This Row],[Life Span ]]&lt;65,"Low",IF(Table1_2[[#This Row],[Life Span ]]&lt;75,"Medium","High"))</f>
        <v>Low</v>
      </c>
      <c r="E1728" s="4">
        <v>64.5</v>
      </c>
      <c r="F1728" s="4">
        <v>274</v>
      </c>
      <c r="G1728" s="4">
        <f>AVERAGE(Table1_2[[#This Row],[Adult Mortality]],Table1_2[[#This Row],[infant deaths]])</f>
        <v>138</v>
      </c>
      <c r="H1728" s="4">
        <v>2</v>
      </c>
      <c r="I1728" s="4">
        <v>2.75</v>
      </c>
      <c r="J1728" s="4">
        <v>98.683679510000005</v>
      </c>
      <c r="K1728" s="3">
        <v>98</v>
      </c>
      <c r="L1728" s="4">
        <v>0</v>
      </c>
      <c r="M1728" s="4">
        <v>42.1</v>
      </c>
      <c r="N1728" s="4">
        <v>2</v>
      </c>
      <c r="O1728" s="4">
        <v>99</v>
      </c>
      <c r="P1728" s="4">
        <v>5.9</v>
      </c>
      <c r="Q1728" s="4">
        <v>99</v>
      </c>
      <c r="R1728" s="4">
        <v>0.1</v>
      </c>
      <c r="S1728" s="4">
        <v>998.82266709999999</v>
      </c>
      <c r="T1728" s="4">
        <v>2526446</v>
      </c>
      <c r="U1728" s="4">
        <v>2.2999999999999998</v>
      </c>
      <c r="V1728" s="4">
        <v>2.4</v>
      </c>
      <c r="W1728" s="4">
        <v>0.63700000000000001</v>
      </c>
      <c r="X1728" s="4">
        <v>11.8</v>
      </c>
      <c r="Y1728" s="4"/>
    </row>
    <row r="1729" spans="1:25" x14ac:dyDescent="0.3">
      <c r="A1729" s="4" t="s">
        <v>135</v>
      </c>
      <c r="B1729" s="4">
        <v>2004</v>
      </c>
      <c r="C1729" s="4" t="s">
        <v>23</v>
      </c>
      <c r="D1729" s="4" t="str">
        <f>IF(Table1_2[[#This Row],[Life Span ]]&lt;65,"Low",IF(Table1_2[[#This Row],[Life Span ]]&lt;75,"Medium","High"))</f>
        <v>Low</v>
      </c>
      <c r="E1729" s="4">
        <v>64</v>
      </c>
      <c r="F1729" s="4">
        <v>284</v>
      </c>
      <c r="G1729" s="4">
        <f>AVERAGE(Table1_2[[#This Row],[Adult Mortality]],Table1_2[[#This Row],[infant deaths]])</f>
        <v>143</v>
      </c>
      <c r="H1729" s="4">
        <v>2</v>
      </c>
      <c r="I1729" s="4">
        <v>1.75</v>
      </c>
      <c r="J1729" s="4">
        <v>73.241504829999997</v>
      </c>
      <c r="K1729" s="3">
        <v>98</v>
      </c>
      <c r="L1729" s="4">
        <v>0</v>
      </c>
      <c r="M1729" s="4">
        <v>41.3</v>
      </c>
      <c r="N1729" s="4">
        <v>2</v>
      </c>
      <c r="O1729" s="4">
        <v>99</v>
      </c>
      <c r="P1729" s="4">
        <v>5.99</v>
      </c>
      <c r="Q1729" s="4">
        <v>99</v>
      </c>
      <c r="R1729" s="4">
        <v>0.1</v>
      </c>
      <c r="S1729" s="4">
        <v>797.83774319999998</v>
      </c>
      <c r="T1729" s="4">
        <v>2496832</v>
      </c>
      <c r="U1729" s="4">
        <v>2.2999999999999998</v>
      </c>
      <c r="V1729" s="4">
        <v>2.4</v>
      </c>
      <c r="W1729" s="4">
        <v>0.621</v>
      </c>
      <c r="X1729" s="4">
        <v>11.2</v>
      </c>
      <c r="Y1729" s="4"/>
    </row>
    <row r="1730" spans="1:25" x14ac:dyDescent="0.3">
      <c r="A1730" s="4" t="s">
        <v>135</v>
      </c>
      <c r="B1730" s="4">
        <v>2003</v>
      </c>
      <c r="C1730" s="4" t="s">
        <v>23</v>
      </c>
      <c r="D1730" s="4" t="str">
        <f>IF(Table1_2[[#This Row],[Life Span ]]&lt;65,"Low",IF(Table1_2[[#This Row],[Life Span ]]&lt;75,"Medium","High"))</f>
        <v>Low</v>
      </c>
      <c r="E1730" s="4">
        <v>64</v>
      </c>
      <c r="F1730" s="4">
        <v>271</v>
      </c>
      <c r="G1730" s="4">
        <f>AVERAGE(Table1_2[[#This Row],[Adult Mortality]],Table1_2[[#This Row],[infant deaths]])</f>
        <v>136.5</v>
      </c>
      <c r="H1730" s="4">
        <v>2</v>
      </c>
      <c r="I1730" s="4">
        <v>1.31</v>
      </c>
      <c r="J1730" s="4">
        <v>56.056864279999999</v>
      </c>
      <c r="K1730" s="3">
        <v>98</v>
      </c>
      <c r="L1730" s="4">
        <v>18</v>
      </c>
      <c r="M1730" s="4">
        <v>4.5</v>
      </c>
      <c r="N1730" s="4">
        <v>2</v>
      </c>
      <c r="O1730" s="4">
        <v>98</v>
      </c>
      <c r="P1730" s="4">
        <v>6.18</v>
      </c>
      <c r="Q1730" s="4">
        <v>98</v>
      </c>
      <c r="R1730" s="4">
        <v>0.1</v>
      </c>
      <c r="S1730" s="4">
        <v>646.56129499999997</v>
      </c>
      <c r="T1730" s="4">
        <v>2469286</v>
      </c>
      <c r="U1730" s="4">
        <v>2.4</v>
      </c>
      <c r="V1730" s="4">
        <v>2.5</v>
      </c>
      <c r="W1730" s="4">
        <v>0.60899999999999999</v>
      </c>
      <c r="X1730" s="4">
        <v>10.5</v>
      </c>
      <c r="Y1730" s="4"/>
    </row>
    <row r="1731" spans="1:25" x14ac:dyDescent="0.3">
      <c r="A1731" s="4" t="s">
        <v>135</v>
      </c>
      <c r="B1731" s="4">
        <v>2002</v>
      </c>
      <c r="C1731" s="4" t="s">
        <v>23</v>
      </c>
      <c r="D1731" s="4" t="str">
        <f>IF(Table1_2[[#This Row],[Life Span ]]&lt;65,"Low",IF(Table1_2[[#This Row],[Life Span ]]&lt;75,"Medium","High"))</f>
        <v>Low</v>
      </c>
      <c r="E1731" s="4">
        <v>63.8</v>
      </c>
      <c r="F1731" s="4">
        <v>263</v>
      </c>
      <c r="G1731" s="4">
        <f>AVERAGE(Table1_2[[#This Row],[Adult Mortality]],Table1_2[[#This Row],[infant deaths]])</f>
        <v>132.5</v>
      </c>
      <c r="H1731" s="4">
        <v>2</v>
      </c>
      <c r="I1731" s="4">
        <v>2.4300000000000002</v>
      </c>
      <c r="J1731" s="4">
        <v>55.608782159999997</v>
      </c>
      <c r="K1731" s="3">
        <v>98</v>
      </c>
      <c r="L1731" s="4">
        <v>1205</v>
      </c>
      <c r="M1731" s="4">
        <v>39.799999999999997</v>
      </c>
      <c r="N1731" s="4">
        <v>2</v>
      </c>
      <c r="O1731" s="4">
        <v>98</v>
      </c>
      <c r="P1731" s="4">
        <v>5.81</v>
      </c>
      <c r="Q1731" s="4">
        <v>98</v>
      </c>
      <c r="R1731" s="4">
        <v>0.1</v>
      </c>
      <c r="S1731" s="4">
        <v>571.51882999999998</v>
      </c>
      <c r="T1731" s="4">
        <v>2443659</v>
      </c>
      <c r="U1731" s="4">
        <v>2.4</v>
      </c>
      <c r="V1731" s="4">
        <v>2.5</v>
      </c>
      <c r="W1731" s="4">
        <v>0.59899999999999998</v>
      </c>
      <c r="X1731" s="4">
        <v>10.1</v>
      </c>
      <c r="Y1731" s="4"/>
    </row>
    <row r="1732" spans="1:25" x14ac:dyDescent="0.3">
      <c r="A1732" s="4" t="s">
        <v>135</v>
      </c>
      <c r="B1732" s="4">
        <v>2001</v>
      </c>
      <c r="C1732" s="4" t="s">
        <v>23</v>
      </c>
      <c r="D1732" s="4" t="str">
        <f>IF(Table1_2[[#This Row],[Life Span ]]&lt;65,"Low",IF(Table1_2[[#This Row],[Life Span ]]&lt;75,"Medium","High"))</f>
        <v>Low</v>
      </c>
      <c r="E1732" s="4">
        <v>63.2</v>
      </c>
      <c r="F1732" s="4">
        <v>266</v>
      </c>
      <c r="G1732" s="4">
        <f>AVERAGE(Table1_2[[#This Row],[Adult Mortality]],Table1_2[[#This Row],[infant deaths]])</f>
        <v>134</v>
      </c>
      <c r="H1732" s="4">
        <v>2</v>
      </c>
      <c r="I1732" s="4">
        <v>2.87</v>
      </c>
      <c r="J1732" s="4">
        <v>61.84921903</v>
      </c>
      <c r="K1732" s="3">
        <v>95</v>
      </c>
      <c r="L1732" s="4">
        <v>10677</v>
      </c>
      <c r="M1732" s="4">
        <v>39.1</v>
      </c>
      <c r="N1732" s="4">
        <v>3</v>
      </c>
      <c r="O1732" s="4">
        <v>95</v>
      </c>
      <c r="P1732" s="4">
        <v>5.45</v>
      </c>
      <c r="Q1732" s="4">
        <v>95</v>
      </c>
      <c r="R1732" s="4">
        <v>0.1</v>
      </c>
      <c r="S1732" s="4">
        <v>524.14592400000004</v>
      </c>
      <c r="T1732" s="4">
        <v>2419776</v>
      </c>
      <c r="U1732" s="4">
        <v>2.5</v>
      </c>
      <c r="V1732" s="4">
        <v>2.6</v>
      </c>
      <c r="W1732" s="4">
        <v>0.58799999999999997</v>
      </c>
      <c r="X1732" s="4">
        <v>9.4</v>
      </c>
      <c r="Y1732" s="4"/>
    </row>
    <row r="1733" spans="1:25" x14ac:dyDescent="0.3">
      <c r="A1733" s="4" t="s">
        <v>135</v>
      </c>
      <c r="B1733" s="4">
        <v>2000</v>
      </c>
      <c r="C1733" s="4" t="s">
        <v>23</v>
      </c>
      <c r="D1733" s="4" t="str">
        <f>IF(Table1_2[[#This Row],[Life Span ]]&lt;65,"Low",IF(Table1_2[[#This Row],[Life Span ]]&lt;75,"Medium","High"))</f>
        <v>Low</v>
      </c>
      <c r="E1733" s="4">
        <v>62.8</v>
      </c>
      <c r="F1733" s="4">
        <v>274</v>
      </c>
      <c r="G1733" s="4">
        <f>AVERAGE(Table1_2[[#This Row],[Adult Mortality]],Table1_2[[#This Row],[infant deaths]])</f>
        <v>138</v>
      </c>
      <c r="H1733" s="4">
        <v>2</v>
      </c>
      <c r="I1733" s="4">
        <v>2.79</v>
      </c>
      <c r="J1733" s="4">
        <v>56.431387000000001</v>
      </c>
      <c r="K1733" s="3">
        <v>93</v>
      </c>
      <c r="L1733" s="4">
        <v>925</v>
      </c>
      <c r="M1733" s="4">
        <v>38.5</v>
      </c>
      <c r="N1733" s="4">
        <v>3</v>
      </c>
      <c r="O1733" s="4">
        <v>94</v>
      </c>
      <c r="P1733" s="4">
        <v>4.92</v>
      </c>
      <c r="Q1733" s="4">
        <v>94</v>
      </c>
      <c r="R1733" s="4">
        <v>0.1</v>
      </c>
      <c r="S1733" s="4">
        <v>474.21333609999999</v>
      </c>
      <c r="T1733" s="4">
        <v>2397436</v>
      </c>
      <c r="U1733" s="4">
        <v>2.6</v>
      </c>
      <c r="V1733" s="4">
        <v>2.6</v>
      </c>
      <c r="W1733" s="4">
        <v>0.58199999999999996</v>
      </c>
      <c r="X1733" s="4">
        <v>8.9</v>
      </c>
      <c r="Y1733" s="4"/>
    </row>
    <row r="1734" spans="1:25" x14ac:dyDescent="0.3">
      <c r="A1734" s="4" t="s">
        <v>136</v>
      </c>
      <c r="B1734" s="4">
        <v>2015</v>
      </c>
      <c r="C1734" s="4" t="s">
        <v>23</v>
      </c>
      <c r="D1734" s="4" t="str">
        <f>IF(Table1_2[[#This Row],[Life Span ]]&lt;65,"Low",IF(Table1_2[[#This Row],[Life Span ]]&lt;75,"Medium","High"))</f>
        <v>High</v>
      </c>
      <c r="E1734" s="4">
        <v>76.099999999999994</v>
      </c>
      <c r="F1734" s="4">
        <v>16</v>
      </c>
      <c r="G1734" s="4">
        <f>AVERAGE(Table1_2[[#This Row],[Adult Mortality]],Table1_2[[#This Row],[infant deaths]])</f>
        <v>8</v>
      </c>
      <c r="H1734" s="4">
        <v>0</v>
      </c>
      <c r="I1734" s="4">
        <v>0.01</v>
      </c>
      <c r="J1734" s="4">
        <v>0</v>
      </c>
      <c r="K1734" s="3">
        <v>82</v>
      </c>
      <c r="L1734" s="4">
        <v>0</v>
      </c>
      <c r="M1734" s="4">
        <v>61.8</v>
      </c>
      <c r="N1734" s="4">
        <v>0</v>
      </c>
      <c r="O1734" s="4">
        <v>89</v>
      </c>
      <c r="P1734" s="4">
        <v>4.92</v>
      </c>
      <c r="Q1734" s="4">
        <v>89</v>
      </c>
      <c r="R1734" s="4">
        <v>0.1</v>
      </c>
      <c r="S1734" s="4">
        <v>6461.1925540000002</v>
      </c>
      <c r="T1734" s="4">
        <v>622159</v>
      </c>
      <c r="U1734" s="4">
        <v>1.8</v>
      </c>
      <c r="V1734" s="4">
        <v>1.8</v>
      </c>
      <c r="W1734" s="4">
        <v>0.80400000000000005</v>
      </c>
      <c r="X1734" s="4">
        <v>15.1</v>
      </c>
      <c r="Y1734" s="4"/>
    </row>
    <row r="1735" spans="1:25" x14ac:dyDescent="0.3">
      <c r="A1735" s="4" t="s">
        <v>136</v>
      </c>
      <c r="B1735" s="4">
        <v>2014</v>
      </c>
      <c r="C1735" s="4" t="s">
        <v>23</v>
      </c>
      <c r="D1735" s="4" t="str">
        <f>IF(Table1_2[[#This Row],[Life Span ]]&lt;65,"Low",IF(Table1_2[[#This Row],[Life Span ]]&lt;75,"Medium","High"))</f>
        <v>High</v>
      </c>
      <c r="E1735" s="4">
        <v>75.900000000000006</v>
      </c>
      <c r="F1735" s="4">
        <v>17</v>
      </c>
      <c r="G1735" s="4">
        <f>AVERAGE(Table1_2[[#This Row],[Adult Mortality]],Table1_2[[#This Row],[infant deaths]])</f>
        <v>8.5</v>
      </c>
      <c r="H1735" s="4">
        <v>0</v>
      </c>
      <c r="I1735" s="4">
        <v>0.01</v>
      </c>
      <c r="J1735" s="4">
        <v>726.02917639999998</v>
      </c>
      <c r="K1735" s="3">
        <v>87</v>
      </c>
      <c r="L1735" s="4">
        <v>0</v>
      </c>
      <c r="M1735" s="4">
        <v>61.3</v>
      </c>
      <c r="N1735" s="4">
        <v>0</v>
      </c>
      <c r="O1735" s="4">
        <v>91</v>
      </c>
      <c r="P1735" s="4">
        <v>6.42</v>
      </c>
      <c r="Q1735" s="4">
        <v>91</v>
      </c>
      <c r="R1735" s="4">
        <v>0.1</v>
      </c>
      <c r="S1735" s="4">
        <v>7378.3452889999999</v>
      </c>
      <c r="T1735" s="4">
        <v>62181</v>
      </c>
      <c r="U1735" s="4">
        <v>1.8</v>
      </c>
      <c r="V1735" s="4">
        <v>1.9</v>
      </c>
      <c r="W1735" s="4">
        <v>0.80300000000000005</v>
      </c>
      <c r="X1735" s="4">
        <v>15.1</v>
      </c>
      <c r="Y1735" s="4"/>
    </row>
    <row r="1736" spans="1:25" x14ac:dyDescent="0.3">
      <c r="A1736" s="4" t="s">
        <v>136</v>
      </c>
      <c r="B1736" s="4">
        <v>2013</v>
      </c>
      <c r="C1736" s="4" t="s">
        <v>23</v>
      </c>
      <c r="D1736" s="4" t="str">
        <f>IF(Table1_2[[#This Row],[Life Span ]]&lt;65,"Low",IF(Table1_2[[#This Row],[Life Span ]]&lt;75,"Medium","High"))</f>
        <v>High</v>
      </c>
      <c r="E1736" s="4">
        <v>75.8</v>
      </c>
      <c r="F1736" s="4">
        <v>19</v>
      </c>
      <c r="G1736" s="4">
        <f>AVERAGE(Table1_2[[#This Row],[Adult Mortality]],Table1_2[[#This Row],[infant deaths]])</f>
        <v>9.5</v>
      </c>
      <c r="H1736" s="4">
        <v>0</v>
      </c>
      <c r="I1736" s="4">
        <v>0.01</v>
      </c>
      <c r="J1736" s="4">
        <v>707.14469099999997</v>
      </c>
      <c r="K1736" s="3">
        <v>9</v>
      </c>
      <c r="L1736" s="4">
        <v>0</v>
      </c>
      <c r="M1736" s="4">
        <v>6.7</v>
      </c>
      <c r="N1736" s="4">
        <v>0</v>
      </c>
      <c r="O1736" s="4">
        <v>94</v>
      </c>
      <c r="P1736" s="4">
        <v>6.43</v>
      </c>
      <c r="Q1736" s="4">
        <v>94</v>
      </c>
      <c r="R1736" s="4">
        <v>0.1</v>
      </c>
      <c r="S1736" s="4">
        <v>7186.429787</v>
      </c>
      <c r="T1736" s="4">
        <v>62127</v>
      </c>
      <c r="U1736" s="4">
        <v>1.8</v>
      </c>
      <c r="V1736" s="4">
        <v>1.9</v>
      </c>
      <c r="W1736" s="4">
        <v>0.79900000000000004</v>
      </c>
      <c r="X1736" s="4">
        <v>15.1</v>
      </c>
      <c r="Y1736" s="4"/>
    </row>
    <row r="1737" spans="1:25" x14ac:dyDescent="0.3">
      <c r="A1737" s="4" t="s">
        <v>136</v>
      </c>
      <c r="B1737" s="4">
        <v>2012</v>
      </c>
      <c r="C1737" s="4" t="s">
        <v>23</v>
      </c>
      <c r="D1737" s="4" t="str">
        <f>IF(Table1_2[[#This Row],[Life Span ]]&lt;65,"Low",IF(Table1_2[[#This Row],[Life Span ]]&lt;75,"Medium","High"))</f>
        <v>High</v>
      </c>
      <c r="E1737" s="4">
        <v>75.599999999999994</v>
      </c>
      <c r="F1737" s="4">
        <v>11</v>
      </c>
      <c r="G1737" s="4">
        <f>AVERAGE(Table1_2[[#This Row],[Adult Mortality]],Table1_2[[#This Row],[infant deaths]])</f>
        <v>5.5</v>
      </c>
      <c r="H1737" s="4">
        <v>0</v>
      </c>
      <c r="I1737" s="4">
        <v>0.01</v>
      </c>
      <c r="J1737" s="4">
        <v>648.13317810000001</v>
      </c>
      <c r="K1737" s="3">
        <v>9</v>
      </c>
      <c r="L1737" s="4">
        <v>0</v>
      </c>
      <c r="M1737" s="4">
        <v>6.2</v>
      </c>
      <c r="N1737" s="4">
        <v>0</v>
      </c>
      <c r="O1737" s="4">
        <v>94</v>
      </c>
      <c r="P1737" s="4">
        <v>7.25</v>
      </c>
      <c r="Q1737" s="4">
        <v>94</v>
      </c>
      <c r="R1737" s="4">
        <v>0.1</v>
      </c>
      <c r="S1737" s="4">
        <v>6586.71929</v>
      </c>
      <c r="T1737" s="4">
        <v>6261</v>
      </c>
      <c r="U1737" s="4">
        <v>1.9</v>
      </c>
      <c r="V1737" s="4">
        <v>1.9</v>
      </c>
      <c r="W1737" s="4">
        <v>0.79700000000000004</v>
      </c>
      <c r="X1737" s="4">
        <v>15.1</v>
      </c>
      <c r="Y1737" s="4"/>
    </row>
    <row r="1738" spans="1:25" x14ac:dyDescent="0.3">
      <c r="A1738" s="4" t="s">
        <v>136</v>
      </c>
      <c r="B1738" s="4">
        <v>2011</v>
      </c>
      <c r="C1738" s="4" t="s">
        <v>23</v>
      </c>
      <c r="D1738" s="4" t="str">
        <f>IF(Table1_2[[#This Row],[Life Span ]]&lt;65,"Low",IF(Table1_2[[#This Row],[Life Span ]]&lt;75,"Medium","High"))</f>
        <v>High</v>
      </c>
      <c r="E1738" s="4">
        <v>75.400000000000006</v>
      </c>
      <c r="F1738" s="4">
        <v>113</v>
      </c>
      <c r="G1738" s="4">
        <f>AVERAGE(Table1_2[[#This Row],[Adult Mortality]],Table1_2[[#This Row],[infant deaths]])</f>
        <v>56.5</v>
      </c>
      <c r="H1738" s="4">
        <v>0</v>
      </c>
      <c r="I1738" s="4">
        <v>6.56</v>
      </c>
      <c r="J1738" s="4">
        <v>666.73743709999997</v>
      </c>
      <c r="K1738" s="3">
        <v>91</v>
      </c>
      <c r="L1738" s="4">
        <v>5</v>
      </c>
      <c r="M1738" s="4">
        <v>59.7</v>
      </c>
      <c r="N1738" s="4">
        <v>0</v>
      </c>
      <c r="O1738" s="4">
        <v>95</v>
      </c>
      <c r="P1738" s="4">
        <v>6.92</v>
      </c>
      <c r="Q1738" s="4">
        <v>95</v>
      </c>
      <c r="R1738" s="4">
        <v>0.1</v>
      </c>
      <c r="S1738" s="4">
        <v>7318.7424490000003</v>
      </c>
      <c r="T1738" s="4">
        <v>6279</v>
      </c>
      <c r="U1738" s="4">
        <v>1.9</v>
      </c>
      <c r="V1738" s="4">
        <v>2</v>
      </c>
      <c r="W1738" s="4">
        <v>0.79200000000000004</v>
      </c>
      <c r="X1738" s="4">
        <v>15.1</v>
      </c>
      <c r="Y1738" s="4"/>
    </row>
    <row r="1739" spans="1:25" x14ac:dyDescent="0.3">
      <c r="A1739" s="4" t="s">
        <v>136</v>
      </c>
      <c r="B1739" s="4">
        <v>2010</v>
      </c>
      <c r="C1739" s="4" t="s">
        <v>23</v>
      </c>
      <c r="D1739" s="4" t="str">
        <f>IF(Table1_2[[#This Row],[Life Span ]]&lt;65,"Low",IF(Table1_2[[#This Row],[Life Span ]]&lt;75,"Medium","High"))</f>
        <v>High</v>
      </c>
      <c r="E1739" s="4">
        <v>75.3</v>
      </c>
      <c r="F1739" s="4">
        <v>115</v>
      </c>
      <c r="G1739" s="4">
        <f>AVERAGE(Table1_2[[#This Row],[Adult Mortality]],Table1_2[[#This Row],[infant deaths]])</f>
        <v>57.5</v>
      </c>
      <c r="H1739" s="4">
        <v>0</v>
      </c>
      <c r="I1739" s="4">
        <v>6.56</v>
      </c>
      <c r="J1739" s="4">
        <v>635.48493810000002</v>
      </c>
      <c r="K1739" s="3">
        <v>9</v>
      </c>
      <c r="L1739" s="4">
        <v>5</v>
      </c>
      <c r="M1739" s="4">
        <v>59.1</v>
      </c>
      <c r="N1739" s="4">
        <v>0</v>
      </c>
      <c r="O1739" s="4">
        <v>93</v>
      </c>
      <c r="P1739" s="4">
        <v>6.9</v>
      </c>
      <c r="Q1739" s="4">
        <v>94</v>
      </c>
      <c r="R1739" s="4">
        <v>0.1</v>
      </c>
      <c r="S1739" s="4">
        <v>6682.2811579999998</v>
      </c>
      <c r="T1739" s="4">
        <v>619428</v>
      </c>
      <c r="U1739" s="4">
        <v>2</v>
      </c>
      <c r="V1739" s="4">
        <v>2</v>
      </c>
      <c r="W1739" s="4">
        <v>0.78700000000000003</v>
      </c>
      <c r="X1739" s="4">
        <v>15</v>
      </c>
      <c r="Y1739" s="4"/>
    </row>
    <row r="1740" spans="1:25" x14ac:dyDescent="0.3">
      <c r="A1740" s="4" t="s">
        <v>136</v>
      </c>
      <c r="B1740" s="4">
        <v>2009</v>
      </c>
      <c r="C1740" s="4" t="s">
        <v>23</v>
      </c>
      <c r="D1740" s="4" t="str">
        <f>IF(Table1_2[[#This Row],[Life Span ]]&lt;65,"Low",IF(Table1_2[[#This Row],[Life Span ]]&lt;75,"Medium","High"))</f>
        <v>High</v>
      </c>
      <c r="E1740" s="4">
        <v>75</v>
      </c>
      <c r="F1740" s="4">
        <v>117</v>
      </c>
      <c r="G1740" s="4">
        <f>AVERAGE(Table1_2[[#This Row],[Adult Mortality]],Table1_2[[#This Row],[infant deaths]])</f>
        <v>58.5</v>
      </c>
      <c r="H1740" s="4">
        <v>0</v>
      </c>
      <c r="I1740" s="4">
        <v>6.45</v>
      </c>
      <c r="J1740" s="4">
        <v>489.68186989999998</v>
      </c>
      <c r="K1740" s="3">
        <v>87</v>
      </c>
      <c r="L1740" s="4">
        <v>0</v>
      </c>
      <c r="M1740" s="4">
        <v>58.5</v>
      </c>
      <c r="N1740" s="4">
        <v>0</v>
      </c>
      <c r="O1740" s="4">
        <v>91</v>
      </c>
      <c r="P1740" s="4">
        <v>6.7</v>
      </c>
      <c r="Q1740" s="4">
        <v>92</v>
      </c>
      <c r="R1740" s="4">
        <v>0.1</v>
      </c>
      <c r="S1740" s="4">
        <v>6698.79439</v>
      </c>
      <c r="T1740" s="4">
        <v>618294</v>
      </c>
      <c r="U1740" s="4">
        <v>2</v>
      </c>
      <c r="V1740" s="4">
        <v>2.1</v>
      </c>
      <c r="W1740" s="4">
        <v>0.78500000000000003</v>
      </c>
      <c r="X1740" s="4">
        <v>14.6</v>
      </c>
      <c r="Y1740" s="4"/>
    </row>
    <row r="1741" spans="1:25" x14ac:dyDescent="0.3">
      <c r="A1741" s="4" t="s">
        <v>136</v>
      </c>
      <c r="B1741" s="4">
        <v>2008</v>
      </c>
      <c r="C1741" s="4" t="s">
        <v>23</v>
      </c>
      <c r="D1741" s="4" t="str">
        <f>IF(Table1_2[[#This Row],[Life Span ]]&lt;65,"Low",IF(Table1_2[[#This Row],[Life Span ]]&lt;75,"Medium","High"))</f>
        <v>Medium</v>
      </c>
      <c r="E1741" s="4">
        <v>74.599999999999994</v>
      </c>
      <c r="F1741" s="4">
        <v>121</v>
      </c>
      <c r="G1741" s="4">
        <f>AVERAGE(Table1_2[[#This Row],[Adult Mortality]],Table1_2[[#This Row],[infant deaths]])</f>
        <v>60.5</v>
      </c>
      <c r="H1741" s="4">
        <v>0</v>
      </c>
      <c r="I1741" s="4">
        <v>6.17</v>
      </c>
      <c r="J1741" s="4">
        <v>709.13112279999996</v>
      </c>
      <c r="K1741" s="3">
        <v>93</v>
      </c>
      <c r="L1741" s="4">
        <v>0</v>
      </c>
      <c r="M1741" s="4">
        <v>57.8</v>
      </c>
      <c r="N1741" s="4">
        <v>0</v>
      </c>
      <c r="O1741" s="4">
        <v>95</v>
      </c>
      <c r="P1741" s="4">
        <v>6.13</v>
      </c>
      <c r="Q1741" s="4">
        <v>95</v>
      </c>
      <c r="R1741" s="4">
        <v>0.1</v>
      </c>
      <c r="S1741" s="4">
        <v>7325.7347399999999</v>
      </c>
      <c r="T1741" s="4">
        <v>616969</v>
      </c>
      <c r="U1741" s="4">
        <v>2.1</v>
      </c>
      <c r="V1741" s="4">
        <v>2.1</v>
      </c>
      <c r="W1741" s="4">
        <v>0.77400000000000002</v>
      </c>
      <c r="X1741" s="4">
        <v>14.2</v>
      </c>
      <c r="Y1741" s="4"/>
    </row>
    <row r="1742" spans="1:25" x14ac:dyDescent="0.3">
      <c r="A1742" s="4" t="s">
        <v>136</v>
      </c>
      <c r="B1742" s="4">
        <v>2007</v>
      </c>
      <c r="C1742" s="4" t="s">
        <v>23</v>
      </c>
      <c r="D1742" s="4" t="str">
        <f>IF(Table1_2[[#This Row],[Life Span ]]&lt;65,"Low",IF(Table1_2[[#This Row],[Life Span ]]&lt;75,"Medium","High"))</f>
        <v>Medium</v>
      </c>
      <c r="E1742" s="4">
        <v>74.2</v>
      </c>
      <c r="F1742" s="4">
        <v>125</v>
      </c>
      <c r="G1742" s="4">
        <f>AVERAGE(Table1_2[[#This Row],[Adult Mortality]],Table1_2[[#This Row],[infant deaths]])</f>
        <v>62.5</v>
      </c>
      <c r="H1742" s="4">
        <v>0</v>
      </c>
      <c r="I1742" s="4">
        <v>4.9800000000000004</v>
      </c>
      <c r="J1742" s="4">
        <v>678.51889440000002</v>
      </c>
      <c r="K1742" s="3">
        <v>9</v>
      </c>
      <c r="L1742" s="4">
        <v>0</v>
      </c>
      <c r="M1742" s="4">
        <v>57.2</v>
      </c>
      <c r="N1742" s="4">
        <v>0</v>
      </c>
      <c r="O1742" s="4">
        <v>92</v>
      </c>
      <c r="P1742" s="4">
        <v>6.74</v>
      </c>
      <c r="Q1742" s="4">
        <v>92</v>
      </c>
      <c r="R1742" s="4">
        <v>0.1</v>
      </c>
      <c r="S1742" s="4">
        <v>5957.1456930000004</v>
      </c>
      <c r="T1742" s="4">
        <v>615875</v>
      </c>
      <c r="U1742" s="4">
        <v>2.1</v>
      </c>
      <c r="V1742" s="4">
        <v>2.2000000000000002</v>
      </c>
      <c r="W1742" s="4">
        <v>0.76200000000000001</v>
      </c>
      <c r="X1742" s="4">
        <v>13.6</v>
      </c>
      <c r="Y1742" s="4"/>
    </row>
    <row r="1743" spans="1:25" x14ac:dyDescent="0.3">
      <c r="A1743" s="4" t="s">
        <v>136</v>
      </c>
      <c r="B1743" s="4">
        <v>2006</v>
      </c>
      <c r="C1743" s="4" t="s">
        <v>23</v>
      </c>
      <c r="D1743" s="4" t="str">
        <f>IF(Table1_2[[#This Row],[Life Span ]]&lt;65,"Low",IF(Table1_2[[#This Row],[Life Span ]]&lt;75,"Medium","High"))</f>
        <v>Medium</v>
      </c>
      <c r="E1743" s="4">
        <v>73.8</v>
      </c>
      <c r="F1743" s="4">
        <v>13</v>
      </c>
      <c r="G1743" s="4">
        <f>AVERAGE(Table1_2[[#This Row],[Adult Mortality]],Table1_2[[#This Row],[infant deaths]])</f>
        <v>6.5</v>
      </c>
      <c r="H1743" s="4">
        <v>0</v>
      </c>
      <c r="I1743" s="4">
        <v>5.38</v>
      </c>
      <c r="J1743" s="4">
        <v>595.73069229999999</v>
      </c>
      <c r="K1743" s="3">
        <v>9</v>
      </c>
      <c r="L1743" s="4">
        <v>0</v>
      </c>
      <c r="M1743" s="4">
        <v>56.5</v>
      </c>
      <c r="N1743" s="4">
        <v>0</v>
      </c>
      <c r="O1743" s="4">
        <v>9</v>
      </c>
      <c r="P1743" s="4">
        <v>8.1</v>
      </c>
      <c r="Q1743" s="4">
        <v>9</v>
      </c>
      <c r="R1743" s="4">
        <v>0.1</v>
      </c>
      <c r="S1743" s="4">
        <v>4383.5959700000003</v>
      </c>
      <c r="T1743" s="4">
        <v>61525</v>
      </c>
      <c r="U1743" s="4">
        <v>2.2000000000000002</v>
      </c>
      <c r="V1743" s="4">
        <v>2.2000000000000002</v>
      </c>
      <c r="W1743" s="4">
        <v>0.751</v>
      </c>
      <c r="X1743" s="4">
        <v>13.2</v>
      </c>
      <c r="Y1743" s="4"/>
    </row>
    <row r="1744" spans="1:25" x14ac:dyDescent="0.3">
      <c r="A1744" s="4" t="s">
        <v>136</v>
      </c>
      <c r="B1744" s="4">
        <v>2005</v>
      </c>
      <c r="C1744" s="4" t="s">
        <v>23</v>
      </c>
      <c r="D1744" s="4" t="str">
        <f>IF(Table1_2[[#This Row],[Life Span ]]&lt;65,"Low",IF(Table1_2[[#This Row],[Life Span ]]&lt;75,"Medium","High"))</f>
        <v>Medium</v>
      </c>
      <c r="E1744" s="4">
        <v>73.599999999999994</v>
      </c>
      <c r="F1744" s="4">
        <v>133</v>
      </c>
      <c r="G1744" s="4">
        <f>AVERAGE(Table1_2[[#This Row],[Adult Mortality]],Table1_2[[#This Row],[infant deaths]])</f>
        <v>66.5</v>
      </c>
      <c r="H1744" s="4">
        <v>0</v>
      </c>
      <c r="I1744" s="4">
        <v>0.01</v>
      </c>
      <c r="J1744" s="4">
        <v>527.30767209999999</v>
      </c>
      <c r="K1744" s="3">
        <v>9</v>
      </c>
      <c r="L1744" s="4">
        <v>0</v>
      </c>
      <c r="M1744" s="4">
        <v>55.7</v>
      </c>
      <c r="N1744" s="4">
        <v>0</v>
      </c>
      <c r="O1744" s="4">
        <v>9</v>
      </c>
      <c r="P1744" s="4">
        <v>8.4600000000000009</v>
      </c>
      <c r="Q1744" s="4">
        <v>9</v>
      </c>
      <c r="R1744" s="4">
        <v>0.1</v>
      </c>
      <c r="S1744" s="4">
        <v>3674.6179240000001</v>
      </c>
      <c r="T1744" s="4">
        <v>614261</v>
      </c>
      <c r="U1744" s="4">
        <v>2.2999999999999998</v>
      </c>
      <c r="V1744" s="4">
        <v>2.2999999999999998</v>
      </c>
      <c r="W1744" s="4">
        <v>0.746</v>
      </c>
      <c r="X1744" s="4">
        <v>12.8</v>
      </c>
      <c r="Y1744" s="4"/>
    </row>
    <row r="1745" spans="1:25" x14ac:dyDescent="0.3">
      <c r="A1745" s="4" t="s">
        <v>136</v>
      </c>
      <c r="B1745" s="4">
        <v>2004</v>
      </c>
      <c r="C1745" s="4" t="s">
        <v>23</v>
      </c>
      <c r="D1745" s="4" t="str">
        <f>IF(Table1_2[[#This Row],[Life Span ]]&lt;65,"Low",IF(Table1_2[[#This Row],[Life Span ]]&lt;75,"Medium","High"))</f>
        <v>Medium</v>
      </c>
      <c r="E1745" s="4">
        <v>73.5</v>
      </c>
      <c r="F1745" s="4">
        <v>134</v>
      </c>
      <c r="G1745" s="4">
        <f>AVERAGE(Table1_2[[#This Row],[Adult Mortality]],Table1_2[[#This Row],[infant deaths]])</f>
        <v>67</v>
      </c>
      <c r="H1745" s="4">
        <v>0</v>
      </c>
      <c r="I1745" s="4">
        <v>0.01</v>
      </c>
      <c r="J1745" s="4">
        <v>57.121901459999997</v>
      </c>
      <c r="K1745" s="3">
        <v>9</v>
      </c>
      <c r="L1745" s="4">
        <v>0</v>
      </c>
      <c r="M1745" s="4">
        <v>55</v>
      </c>
      <c r="N1745" s="4">
        <v>0</v>
      </c>
      <c r="O1745" s="4">
        <v>9</v>
      </c>
      <c r="P1745" s="4">
        <v>8.4499999999999993</v>
      </c>
      <c r="Q1745" s="4">
        <v>9</v>
      </c>
      <c r="R1745" s="4">
        <v>0.1</v>
      </c>
      <c r="S1745" s="4">
        <v>338.19953500000003</v>
      </c>
      <c r="T1745" s="4">
        <v>613353</v>
      </c>
      <c r="U1745" s="4">
        <v>2.2999999999999998</v>
      </c>
      <c r="V1745" s="4">
        <v>2.4</v>
      </c>
      <c r="W1745" s="4">
        <v>0.74</v>
      </c>
      <c r="X1745" s="4">
        <v>12.6</v>
      </c>
      <c r="Y1745" s="4"/>
    </row>
    <row r="1746" spans="1:25" x14ac:dyDescent="0.3">
      <c r="A1746" s="4" t="s">
        <v>136</v>
      </c>
      <c r="B1746" s="4">
        <v>2003</v>
      </c>
      <c r="C1746" s="4" t="s">
        <v>23</v>
      </c>
      <c r="D1746" s="4" t="str">
        <f>IF(Table1_2[[#This Row],[Life Span ]]&lt;65,"Low",IF(Table1_2[[#This Row],[Life Span ]]&lt;75,"Medium","High"))</f>
        <v>Medium</v>
      </c>
      <c r="E1746" s="4">
        <v>73.5</v>
      </c>
      <c r="F1746" s="4">
        <v>134</v>
      </c>
      <c r="G1746" s="4">
        <f>AVERAGE(Table1_2[[#This Row],[Adult Mortality]],Table1_2[[#This Row],[infant deaths]])</f>
        <v>67</v>
      </c>
      <c r="H1746" s="4">
        <v>0</v>
      </c>
      <c r="I1746" s="4">
        <v>0.01</v>
      </c>
      <c r="J1746" s="4">
        <v>495.07829629999998</v>
      </c>
      <c r="K1746" s="3">
        <v>9</v>
      </c>
      <c r="L1746" s="4">
        <v>0</v>
      </c>
      <c r="M1746" s="4">
        <v>54.2</v>
      </c>
      <c r="N1746" s="4">
        <v>0</v>
      </c>
      <c r="O1746" s="4">
        <v>9</v>
      </c>
      <c r="P1746" s="4">
        <v>8.91</v>
      </c>
      <c r="Q1746" s="4">
        <v>9</v>
      </c>
      <c r="R1746" s="4">
        <v>0.1</v>
      </c>
      <c r="S1746" s="4">
        <v>2789.1734999999999</v>
      </c>
      <c r="T1746" s="4">
        <v>612267</v>
      </c>
      <c r="U1746" s="4">
        <v>2.4</v>
      </c>
      <c r="V1746" s="4">
        <v>2.4</v>
      </c>
      <c r="W1746" s="4">
        <v>0</v>
      </c>
      <c r="X1746" s="4">
        <v>0</v>
      </c>
      <c r="Y1746" s="4"/>
    </row>
    <row r="1747" spans="1:25" x14ac:dyDescent="0.3">
      <c r="A1747" s="4" t="s">
        <v>136</v>
      </c>
      <c r="B1747" s="4">
        <v>2002</v>
      </c>
      <c r="C1747" s="4" t="s">
        <v>23</v>
      </c>
      <c r="D1747" s="4" t="str">
        <f>IF(Table1_2[[#This Row],[Life Span ]]&lt;65,"Low",IF(Table1_2[[#This Row],[Life Span ]]&lt;75,"Medium","High"))</f>
        <v>Medium</v>
      </c>
      <c r="E1747" s="4">
        <v>73.400000000000006</v>
      </c>
      <c r="F1747" s="4">
        <v>136</v>
      </c>
      <c r="G1747" s="4">
        <f>AVERAGE(Table1_2[[#This Row],[Adult Mortality]],Table1_2[[#This Row],[infant deaths]])</f>
        <v>68</v>
      </c>
      <c r="H1747" s="4">
        <v>0</v>
      </c>
      <c r="I1747" s="4">
        <v>0.01</v>
      </c>
      <c r="J1747" s="4">
        <v>36.48024032</v>
      </c>
      <c r="K1747" s="3">
        <v>9</v>
      </c>
      <c r="L1747" s="4">
        <v>0</v>
      </c>
      <c r="M1747" s="4">
        <v>53.5</v>
      </c>
      <c r="N1747" s="4">
        <v>0</v>
      </c>
      <c r="O1747" s="4">
        <v>9</v>
      </c>
      <c r="P1747" s="4">
        <v>8.33</v>
      </c>
      <c r="Q1747" s="4">
        <v>9</v>
      </c>
      <c r="R1747" s="4">
        <v>0.1</v>
      </c>
      <c r="S1747" s="4">
        <v>216.24327400000001</v>
      </c>
      <c r="T1747" s="4">
        <v>69828</v>
      </c>
      <c r="U1747" s="4">
        <v>2.5</v>
      </c>
      <c r="V1747" s="4">
        <v>2.5</v>
      </c>
      <c r="W1747" s="4">
        <v>0</v>
      </c>
      <c r="X1747" s="4">
        <v>0</v>
      </c>
      <c r="Y1747" s="4"/>
    </row>
    <row r="1748" spans="1:25" x14ac:dyDescent="0.3">
      <c r="A1748" s="4" t="s">
        <v>136</v>
      </c>
      <c r="B1748" s="4">
        <v>2001</v>
      </c>
      <c r="C1748" s="4" t="s">
        <v>23</v>
      </c>
      <c r="D1748" s="4" t="str">
        <f>IF(Table1_2[[#This Row],[Life Span ]]&lt;65,"Low",IF(Table1_2[[#This Row],[Life Span ]]&lt;75,"Medium","High"))</f>
        <v>Medium</v>
      </c>
      <c r="E1748" s="4">
        <v>73.3</v>
      </c>
      <c r="F1748" s="4">
        <v>136</v>
      </c>
      <c r="G1748" s="4">
        <f>AVERAGE(Table1_2[[#This Row],[Adult Mortality]],Table1_2[[#This Row],[infant deaths]])</f>
        <v>68</v>
      </c>
      <c r="H1748" s="4">
        <v>0</v>
      </c>
      <c r="I1748" s="4">
        <v>0.01</v>
      </c>
      <c r="J1748" s="4">
        <v>33.669813550000001</v>
      </c>
      <c r="K1748" s="3">
        <v>9</v>
      </c>
      <c r="L1748" s="4">
        <v>0</v>
      </c>
      <c r="M1748" s="4">
        <v>52.7</v>
      </c>
      <c r="N1748" s="4">
        <v>0</v>
      </c>
      <c r="O1748" s="4">
        <v>9</v>
      </c>
      <c r="P1748" s="4">
        <v>8.23</v>
      </c>
      <c r="Q1748" s="4">
        <v>9</v>
      </c>
      <c r="R1748" s="4">
        <v>0.1</v>
      </c>
      <c r="S1748" s="4">
        <v>199.583957</v>
      </c>
      <c r="T1748" s="4">
        <v>67389</v>
      </c>
      <c r="U1748" s="4">
        <v>2.5</v>
      </c>
      <c r="V1748" s="4">
        <v>2.6</v>
      </c>
      <c r="W1748" s="4">
        <v>0</v>
      </c>
      <c r="X1748" s="4">
        <v>0</v>
      </c>
      <c r="Y1748" s="4"/>
    </row>
    <row r="1749" spans="1:25" x14ac:dyDescent="0.3">
      <c r="A1749" s="4" t="s">
        <v>136</v>
      </c>
      <c r="B1749" s="4">
        <v>2000</v>
      </c>
      <c r="C1749" s="4" t="s">
        <v>23</v>
      </c>
      <c r="D1749" s="4" t="str">
        <f>IF(Table1_2[[#This Row],[Life Span ]]&lt;65,"Low",IF(Table1_2[[#This Row],[Life Span ]]&lt;75,"Medium","High"))</f>
        <v>Medium</v>
      </c>
      <c r="E1749" s="4">
        <v>73</v>
      </c>
      <c r="F1749" s="4">
        <v>144</v>
      </c>
      <c r="G1749" s="4">
        <f>AVERAGE(Table1_2[[#This Row],[Adult Mortality]],Table1_2[[#This Row],[infant deaths]])</f>
        <v>72</v>
      </c>
      <c r="H1749" s="4">
        <v>0</v>
      </c>
      <c r="I1749" s="4">
        <v>0.01</v>
      </c>
      <c r="J1749" s="4">
        <v>274.54726049999999</v>
      </c>
      <c r="K1749" s="3">
        <v>9</v>
      </c>
      <c r="L1749" s="4">
        <v>0</v>
      </c>
      <c r="M1749" s="4">
        <v>51.9</v>
      </c>
      <c r="N1749" s="4">
        <v>0</v>
      </c>
      <c r="O1749" s="4">
        <v>9</v>
      </c>
      <c r="P1749" s="4">
        <v>7.32</v>
      </c>
      <c r="Q1749" s="4">
        <v>9</v>
      </c>
      <c r="R1749" s="4">
        <v>0.1</v>
      </c>
      <c r="S1749" s="4">
        <v>1627.42893</v>
      </c>
      <c r="T1749" s="4">
        <v>6495</v>
      </c>
      <c r="U1749" s="4">
        <v>2.6</v>
      </c>
      <c r="V1749" s="4">
        <v>2.7</v>
      </c>
      <c r="W1749" s="4">
        <v>0</v>
      </c>
      <c r="X1749" s="4">
        <v>0</v>
      </c>
      <c r="Y1749" s="4"/>
    </row>
    <row r="1750" spans="1:25" x14ac:dyDescent="0.3">
      <c r="A1750" s="4" t="s">
        <v>137</v>
      </c>
      <c r="B1750" s="4">
        <v>2015</v>
      </c>
      <c r="C1750" s="4" t="s">
        <v>23</v>
      </c>
      <c r="D1750" s="4" t="str">
        <f>IF(Table1_2[[#This Row],[Life Span ]]&lt;65,"Low",IF(Table1_2[[#This Row],[Life Span ]]&lt;75,"Medium","High"))</f>
        <v>Medium</v>
      </c>
      <c r="E1750" s="4">
        <v>74.3</v>
      </c>
      <c r="F1750" s="4">
        <v>95</v>
      </c>
      <c r="G1750" s="4">
        <f>AVERAGE(Table1_2[[#This Row],[Adult Mortality]],Table1_2[[#This Row],[infant deaths]])</f>
        <v>56</v>
      </c>
      <c r="H1750" s="4">
        <v>17</v>
      </c>
      <c r="I1750" s="4">
        <v>0.43</v>
      </c>
      <c r="J1750" s="4">
        <v>0</v>
      </c>
      <c r="K1750" s="3">
        <v>99</v>
      </c>
      <c r="L1750" s="4">
        <v>17</v>
      </c>
      <c r="M1750" s="4">
        <v>58.5</v>
      </c>
      <c r="N1750" s="4">
        <v>20</v>
      </c>
      <c r="O1750" s="4">
        <v>99</v>
      </c>
      <c r="P1750" s="4">
        <v>7.32</v>
      </c>
      <c r="Q1750" s="4">
        <v>99</v>
      </c>
      <c r="R1750" s="4">
        <v>0.1</v>
      </c>
      <c r="S1750" s="4">
        <v>2847.2855690000001</v>
      </c>
      <c r="T1750" s="4">
        <v>3483322</v>
      </c>
      <c r="U1750" s="4">
        <v>6.4</v>
      </c>
      <c r="V1750" s="4">
        <v>6.2</v>
      </c>
      <c r="W1750" s="4">
        <v>0.64500000000000002</v>
      </c>
      <c r="X1750" s="4">
        <v>12.1</v>
      </c>
      <c r="Y1750" s="4"/>
    </row>
    <row r="1751" spans="1:25" x14ac:dyDescent="0.3">
      <c r="A1751" s="4" t="s">
        <v>137</v>
      </c>
      <c r="B1751" s="4">
        <v>2014</v>
      </c>
      <c r="C1751" s="4" t="s">
        <v>23</v>
      </c>
      <c r="D1751" s="4" t="str">
        <f>IF(Table1_2[[#This Row],[Life Span ]]&lt;65,"Low",IF(Table1_2[[#This Row],[Life Span ]]&lt;75,"Medium","High"))</f>
        <v>Medium</v>
      </c>
      <c r="E1751" s="4">
        <v>74.099999999999994</v>
      </c>
      <c r="F1751" s="4">
        <v>96</v>
      </c>
      <c r="G1751" s="4">
        <f>AVERAGE(Table1_2[[#This Row],[Adult Mortality]],Table1_2[[#This Row],[infant deaths]])</f>
        <v>57</v>
      </c>
      <c r="H1751" s="4">
        <v>18</v>
      </c>
      <c r="I1751" s="4">
        <v>0.43</v>
      </c>
      <c r="J1751" s="4">
        <v>198.73434950000001</v>
      </c>
      <c r="K1751" s="3">
        <v>99</v>
      </c>
      <c r="L1751" s="4">
        <v>10</v>
      </c>
      <c r="M1751" s="4">
        <v>57.5</v>
      </c>
      <c r="N1751" s="4">
        <v>21</v>
      </c>
      <c r="O1751" s="4">
        <v>99</v>
      </c>
      <c r="P1751" s="4">
        <v>5.91</v>
      </c>
      <c r="Q1751" s="4">
        <v>99</v>
      </c>
      <c r="R1751" s="4">
        <v>0.1</v>
      </c>
      <c r="S1751" s="4">
        <v>3154.5134840000001</v>
      </c>
      <c r="T1751" s="4">
        <v>3431882</v>
      </c>
      <c r="U1751" s="4">
        <v>6.4</v>
      </c>
      <c r="V1751" s="4">
        <v>6.2</v>
      </c>
      <c r="W1751" s="4">
        <v>0.64</v>
      </c>
      <c r="X1751" s="4">
        <v>12.1</v>
      </c>
      <c r="Y1751" s="4"/>
    </row>
    <row r="1752" spans="1:25" x14ac:dyDescent="0.3">
      <c r="A1752" s="4" t="s">
        <v>137</v>
      </c>
      <c r="B1752" s="4">
        <v>2013</v>
      </c>
      <c r="C1752" s="4" t="s">
        <v>23</v>
      </c>
      <c r="D1752" s="4" t="str">
        <f>IF(Table1_2[[#This Row],[Life Span ]]&lt;65,"Low",IF(Table1_2[[#This Row],[Life Span ]]&lt;75,"Medium","High"))</f>
        <v>Medium</v>
      </c>
      <c r="E1752" s="4">
        <v>73.900000000000006</v>
      </c>
      <c r="F1752" s="4">
        <v>97</v>
      </c>
      <c r="G1752" s="4">
        <f>AVERAGE(Table1_2[[#This Row],[Adult Mortality]],Table1_2[[#This Row],[infant deaths]])</f>
        <v>57.5</v>
      </c>
      <c r="H1752" s="4">
        <v>18</v>
      </c>
      <c r="I1752" s="4">
        <v>0.45</v>
      </c>
      <c r="J1752" s="4">
        <v>179.8598949</v>
      </c>
      <c r="K1752" s="3">
        <v>99</v>
      </c>
      <c r="L1752" s="4">
        <v>92</v>
      </c>
      <c r="M1752" s="4">
        <v>56.5</v>
      </c>
      <c r="N1752" s="4">
        <v>21</v>
      </c>
      <c r="O1752" s="4">
        <v>99</v>
      </c>
      <c r="P1752" s="4">
        <v>5.94</v>
      </c>
      <c r="Q1752" s="4">
        <v>99</v>
      </c>
      <c r="R1752" s="4">
        <v>0.1</v>
      </c>
      <c r="S1752" s="4">
        <v>3111.7628869999999</v>
      </c>
      <c r="T1752" s="4">
        <v>33824769</v>
      </c>
      <c r="U1752" s="4">
        <v>6.4</v>
      </c>
      <c r="V1752" s="4">
        <v>6.2</v>
      </c>
      <c r="W1752" s="4">
        <v>0.63400000000000001</v>
      </c>
      <c r="X1752" s="4">
        <v>12.1</v>
      </c>
      <c r="Y1752" s="4"/>
    </row>
    <row r="1753" spans="1:25" x14ac:dyDescent="0.3">
      <c r="A1753" s="4" t="s">
        <v>137</v>
      </c>
      <c r="B1753" s="4">
        <v>2012</v>
      </c>
      <c r="C1753" s="4" t="s">
        <v>23</v>
      </c>
      <c r="D1753" s="4" t="str">
        <f>IF(Table1_2[[#This Row],[Life Span ]]&lt;65,"Low",IF(Table1_2[[#This Row],[Life Span ]]&lt;75,"Medium","High"))</f>
        <v>Medium</v>
      </c>
      <c r="E1753" s="4">
        <v>73.599999999999994</v>
      </c>
      <c r="F1753" s="4">
        <v>99</v>
      </c>
      <c r="G1753" s="4">
        <f>AVERAGE(Table1_2[[#This Row],[Adult Mortality]],Table1_2[[#This Row],[infant deaths]])</f>
        <v>59</v>
      </c>
      <c r="H1753" s="4">
        <v>19</v>
      </c>
      <c r="I1753" s="4">
        <v>0.55000000000000004</v>
      </c>
      <c r="J1753" s="4">
        <v>19.158537320000001</v>
      </c>
      <c r="K1753" s="3">
        <v>99</v>
      </c>
      <c r="L1753" s="4">
        <v>668</v>
      </c>
      <c r="M1753" s="4">
        <v>55.5</v>
      </c>
      <c r="N1753" s="4">
        <v>22</v>
      </c>
      <c r="O1753" s="4">
        <v>99</v>
      </c>
      <c r="P1753" s="4">
        <v>6.15</v>
      </c>
      <c r="Q1753" s="4">
        <v>99</v>
      </c>
      <c r="R1753" s="4">
        <v>0.1</v>
      </c>
      <c r="S1753" s="4">
        <v>294.74672800000002</v>
      </c>
      <c r="T1753" s="4">
        <v>33333789</v>
      </c>
      <c r="U1753" s="4">
        <v>6.3</v>
      </c>
      <c r="V1753" s="4">
        <v>6.2</v>
      </c>
      <c r="W1753" s="4">
        <v>0.623</v>
      </c>
      <c r="X1753" s="4">
        <v>11.6</v>
      </c>
      <c r="Y1753" s="4"/>
    </row>
    <row r="1754" spans="1:25" x14ac:dyDescent="0.3">
      <c r="A1754" s="4" t="s">
        <v>137</v>
      </c>
      <c r="B1754" s="4">
        <v>2011</v>
      </c>
      <c r="C1754" s="4" t="s">
        <v>23</v>
      </c>
      <c r="D1754" s="4" t="str">
        <f>IF(Table1_2[[#This Row],[Life Span ]]&lt;65,"Low",IF(Table1_2[[#This Row],[Life Span ]]&lt;75,"Medium","High"))</f>
        <v>Medium</v>
      </c>
      <c r="E1754" s="4">
        <v>73.3</v>
      </c>
      <c r="F1754" s="4">
        <v>14</v>
      </c>
      <c r="G1754" s="4">
        <f>AVERAGE(Table1_2[[#This Row],[Adult Mortality]],Table1_2[[#This Row],[infant deaths]])</f>
        <v>16.5</v>
      </c>
      <c r="H1754" s="4">
        <v>19</v>
      </c>
      <c r="I1754" s="4">
        <v>0.54</v>
      </c>
      <c r="J1754" s="4">
        <v>22.094550399999999</v>
      </c>
      <c r="K1754" s="3">
        <v>98</v>
      </c>
      <c r="L1754" s="4">
        <v>982</v>
      </c>
      <c r="M1754" s="4">
        <v>54.6</v>
      </c>
      <c r="N1754" s="4">
        <v>22</v>
      </c>
      <c r="O1754" s="4">
        <v>98</v>
      </c>
      <c r="P1754" s="4">
        <v>5.99</v>
      </c>
      <c r="Q1754" s="4">
        <v>99</v>
      </c>
      <c r="R1754" s="4">
        <v>0.1</v>
      </c>
      <c r="S1754" s="4">
        <v>339.91615999999999</v>
      </c>
      <c r="T1754" s="4">
        <v>32858823</v>
      </c>
      <c r="U1754" s="4">
        <v>6.3</v>
      </c>
      <c r="V1754" s="4">
        <v>6.2</v>
      </c>
      <c r="W1754" s="4">
        <v>0.61199999999999999</v>
      </c>
      <c r="X1754" s="4">
        <v>11.2</v>
      </c>
      <c r="Y1754" s="4"/>
    </row>
    <row r="1755" spans="1:25" x14ac:dyDescent="0.3">
      <c r="A1755" s="4" t="s">
        <v>137</v>
      </c>
      <c r="B1755" s="4">
        <v>2010</v>
      </c>
      <c r="C1755" s="4" t="s">
        <v>23</v>
      </c>
      <c r="D1755" s="4" t="str">
        <f>IF(Table1_2[[#This Row],[Life Span ]]&lt;65,"Low",IF(Table1_2[[#This Row],[Life Span ]]&lt;75,"Medium","High"))</f>
        <v>Medium</v>
      </c>
      <c r="E1755" s="4">
        <v>72.8</v>
      </c>
      <c r="F1755" s="4">
        <v>11</v>
      </c>
      <c r="G1755" s="4">
        <f>AVERAGE(Table1_2[[#This Row],[Adult Mortality]],Table1_2[[#This Row],[infant deaths]])</f>
        <v>15.5</v>
      </c>
      <c r="H1755" s="4">
        <v>20</v>
      </c>
      <c r="I1755" s="4">
        <v>0.56000000000000005</v>
      </c>
      <c r="J1755" s="4">
        <v>183.6592186</v>
      </c>
      <c r="K1755" s="3">
        <v>98</v>
      </c>
      <c r="L1755" s="4">
        <v>633</v>
      </c>
      <c r="M1755" s="4">
        <v>53.6</v>
      </c>
      <c r="N1755" s="4">
        <v>23</v>
      </c>
      <c r="O1755" s="4">
        <v>99</v>
      </c>
      <c r="P1755" s="4">
        <v>5.86</v>
      </c>
      <c r="Q1755" s="4">
        <v>99</v>
      </c>
      <c r="R1755" s="4">
        <v>0.1</v>
      </c>
      <c r="S1755" s="4">
        <v>2834.2471999999998</v>
      </c>
      <c r="T1755" s="4">
        <v>3249639</v>
      </c>
      <c r="U1755" s="4">
        <v>6.3</v>
      </c>
      <c r="V1755" s="4">
        <v>6.2</v>
      </c>
      <c r="W1755" s="4">
        <v>0.60299999999999998</v>
      </c>
      <c r="X1755" s="4">
        <v>10.7</v>
      </c>
      <c r="Y1755" s="4"/>
    </row>
    <row r="1756" spans="1:25" x14ac:dyDescent="0.3">
      <c r="A1756" s="4" t="s">
        <v>137</v>
      </c>
      <c r="B1756" s="4">
        <v>2009</v>
      </c>
      <c r="C1756" s="4" t="s">
        <v>23</v>
      </c>
      <c r="D1756" s="4" t="str">
        <f>IF(Table1_2[[#This Row],[Life Span ]]&lt;65,"Low",IF(Table1_2[[#This Row],[Life Span ]]&lt;75,"Medium","High"))</f>
        <v>Medium</v>
      </c>
      <c r="E1756" s="4">
        <v>72.3</v>
      </c>
      <c r="F1756" s="4">
        <v>116</v>
      </c>
      <c r="G1756" s="4">
        <f>AVERAGE(Table1_2[[#This Row],[Adult Mortality]],Table1_2[[#This Row],[infant deaths]])</f>
        <v>68</v>
      </c>
      <c r="H1756" s="4">
        <v>20</v>
      </c>
      <c r="I1756" s="4">
        <v>0.62</v>
      </c>
      <c r="J1756" s="4">
        <v>188.2902861</v>
      </c>
      <c r="K1756" s="3">
        <v>98</v>
      </c>
      <c r="L1756" s="4">
        <v>834</v>
      </c>
      <c r="M1756" s="4">
        <v>52.7</v>
      </c>
      <c r="N1756" s="4">
        <v>23</v>
      </c>
      <c r="O1756" s="4">
        <v>99</v>
      </c>
      <c r="P1756" s="4">
        <v>5.67</v>
      </c>
      <c r="Q1756" s="4">
        <v>99</v>
      </c>
      <c r="R1756" s="4">
        <v>0.1</v>
      </c>
      <c r="S1756" s="4">
        <v>2861.5545000000002</v>
      </c>
      <c r="T1756" s="4">
        <v>31989897</v>
      </c>
      <c r="U1756" s="4">
        <v>6.4</v>
      </c>
      <c r="V1756" s="4">
        <v>6.2</v>
      </c>
      <c r="W1756" s="4">
        <v>0.59599999999999997</v>
      </c>
      <c r="X1756" s="4">
        <v>10.5</v>
      </c>
      <c r="Y1756" s="4"/>
    </row>
    <row r="1757" spans="1:25" x14ac:dyDescent="0.3">
      <c r="A1757" s="4" t="s">
        <v>137</v>
      </c>
      <c r="B1757" s="4">
        <v>2008</v>
      </c>
      <c r="C1757" s="4" t="s">
        <v>23</v>
      </c>
      <c r="D1757" s="4" t="str">
        <f>IF(Table1_2[[#This Row],[Life Span ]]&lt;65,"Low",IF(Table1_2[[#This Row],[Life Span ]]&lt;75,"Medium","High"))</f>
        <v>Medium</v>
      </c>
      <c r="E1757" s="4">
        <v>71.8</v>
      </c>
      <c r="F1757" s="4">
        <v>123</v>
      </c>
      <c r="G1757" s="4">
        <f>AVERAGE(Table1_2[[#This Row],[Adult Mortality]],Table1_2[[#This Row],[infant deaths]])</f>
        <v>72</v>
      </c>
      <c r="H1757" s="4">
        <v>21</v>
      </c>
      <c r="I1757" s="4">
        <v>0.51</v>
      </c>
      <c r="J1757" s="4">
        <v>171.3658969</v>
      </c>
      <c r="K1757" s="3">
        <v>97</v>
      </c>
      <c r="L1757" s="4">
        <v>1455</v>
      </c>
      <c r="M1757" s="4">
        <v>51.7</v>
      </c>
      <c r="N1757" s="4">
        <v>24</v>
      </c>
      <c r="O1757" s="4">
        <v>99</v>
      </c>
      <c r="P1757" s="4">
        <v>5.41</v>
      </c>
      <c r="Q1757" s="4">
        <v>99</v>
      </c>
      <c r="R1757" s="4">
        <v>0.1</v>
      </c>
      <c r="S1757" s="4">
        <v>2884.94776</v>
      </c>
      <c r="T1757" s="4">
        <v>31596855</v>
      </c>
      <c r="U1757" s="4">
        <v>6.4</v>
      </c>
      <c r="V1757" s="4">
        <v>6.3</v>
      </c>
      <c r="W1757" s="4">
        <v>0.58899999999999997</v>
      </c>
      <c r="X1757" s="4">
        <v>10.3</v>
      </c>
      <c r="Y1757" s="4"/>
    </row>
    <row r="1758" spans="1:25" x14ac:dyDescent="0.3">
      <c r="A1758" s="4" t="s">
        <v>137</v>
      </c>
      <c r="B1758" s="4">
        <v>2007</v>
      </c>
      <c r="C1758" s="4" t="s">
        <v>23</v>
      </c>
      <c r="D1758" s="4" t="str">
        <f>IF(Table1_2[[#This Row],[Life Span ]]&lt;65,"Low",IF(Table1_2[[#This Row],[Life Span ]]&lt;75,"Medium","High"))</f>
        <v>Medium</v>
      </c>
      <c r="E1758" s="4">
        <v>71.400000000000006</v>
      </c>
      <c r="F1758" s="4">
        <v>128</v>
      </c>
      <c r="G1758" s="4">
        <f>AVERAGE(Table1_2[[#This Row],[Adult Mortality]],Table1_2[[#This Row],[infant deaths]])</f>
        <v>74.5</v>
      </c>
      <c r="H1758" s="4">
        <v>21</v>
      </c>
      <c r="I1758" s="4">
        <v>0.56000000000000005</v>
      </c>
      <c r="J1758" s="4">
        <v>157.64314450000001</v>
      </c>
      <c r="K1758" s="3">
        <v>95</v>
      </c>
      <c r="L1758" s="4">
        <v>2248</v>
      </c>
      <c r="M1758" s="4">
        <v>5.8</v>
      </c>
      <c r="N1758" s="4">
        <v>25</v>
      </c>
      <c r="O1758" s="4">
        <v>95</v>
      </c>
      <c r="P1758" s="4">
        <v>5.48</v>
      </c>
      <c r="Q1758" s="4">
        <v>95</v>
      </c>
      <c r="R1758" s="4">
        <v>0.1</v>
      </c>
      <c r="S1758" s="4">
        <v>2494.353552</v>
      </c>
      <c r="T1758" s="4">
        <v>31225881</v>
      </c>
      <c r="U1758" s="4">
        <v>6.4</v>
      </c>
      <c r="V1758" s="4">
        <v>6.3</v>
      </c>
      <c r="W1758" s="4">
        <v>0.58099999999999996</v>
      </c>
      <c r="X1758" s="4">
        <v>10</v>
      </c>
      <c r="Y1758" s="4"/>
    </row>
    <row r="1759" spans="1:25" x14ac:dyDescent="0.3">
      <c r="A1759" s="4" t="s">
        <v>137</v>
      </c>
      <c r="B1759" s="4">
        <v>2006</v>
      </c>
      <c r="C1759" s="4" t="s">
        <v>23</v>
      </c>
      <c r="D1759" s="4" t="str">
        <f>IF(Table1_2[[#This Row],[Life Span ]]&lt;65,"Low",IF(Table1_2[[#This Row],[Life Span ]]&lt;75,"Medium","High"))</f>
        <v>Medium</v>
      </c>
      <c r="E1759" s="4">
        <v>71</v>
      </c>
      <c r="F1759" s="4">
        <v>133</v>
      </c>
      <c r="G1759" s="4">
        <f>AVERAGE(Table1_2[[#This Row],[Adult Mortality]],Table1_2[[#This Row],[infant deaths]])</f>
        <v>77.5</v>
      </c>
      <c r="H1759" s="4">
        <v>22</v>
      </c>
      <c r="I1759" s="4">
        <v>0.57999999999999996</v>
      </c>
      <c r="J1759" s="4">
        <v>127.7632005</v>
      </c>
      <c r="K1759" s="3">
        <v>95</v>
      </c>
      <c r="L1759" s="4">
        <v>1217</v>
      </c>
      <c r="M1759" s="4">
        <v>49.9</v>
      </c>
      <c r="N1759" s="4">
        <v>25</v>
      </c>
      <c r="O1759" s="4">
        <v>97</v>
      </c>
      <c r="P1759" s="4">
        <v>5.23</v>
      </c>
      <c r="Q1759" s="4">
        <v>97</v>
      </c>
      <c r="R1759" s="4">
        <v>0.1</v>
      </c>
      <c r="S1759" s="4">
        <v>2191.4785670000001</v>
      </c>
      <c r="T1759" s="4">
        <v>3869346</v>
      </c>
      <c r="U1759" s="4">
        <v>6.4</v>
      </c>
      <c r="V1759" s="4">
        <v>6.3</v>
      </c>
      <c r="W1759" s="4">
        <v>0.57499999999999996</v>
      </c>
      <c r="X1759" s="4">
        <v>10</v>
      </c>
      <c r="Y1759" s="4"/>
    </row>
    <row r="1760" spans="1:25" x14ac:dyDescent="0.3">
      <c r="A1760" s="4" t="s">
        <v>137</v>
      </c>
      <c r="B1760" s="4">
        <v>2005</v>
      </c>
      <c r="C1760" s="4" t="s">
        <v>23</v>
      </c>
      <c r="D1760" s="4" t="str">
        <f>IF(Table1_2[[#This Row],[Life Span ]]&lt;65,"Low",IF(Table1_2[[#This Row],[Life Span ]]&lt;75,"Medium","High"))</f>
        <v>High</v>
      </c>
      <c r="E1760" s="4">
        <v>77</v>
      </c>
      <c r="F1760" s="4">
        <v>137</v>
      </c>
      <c r="G1760" s="4">
        <f>AVERAGE(Table1_2[[#This Row],[Adult Mortality]],Table1_2[[#This Row],[infant deaths]])</f>
        <v>79.5</v>
      </c>
      <c r="H1760" s="4">
        <v>22</v>
      </c>
      <c r="I1760" s="4">
        <v>0.47</v>
      </c>
      <c r="J1760" s="4">
        <v>9.4693712639999994</v>
      </c>
      <c r="K1760" s="3">
        <v>96</v>
      </c>
      <c r="L1760" s="4">
        <v>0</v>
      </c>
      <c r="M1760" s="4">
        <v>49.1</v>
      </c>
      <c r="N1760" s="4">
        <v>26</v>
      </c>
      <c r="O1760" s="4">
        <v>98</v>
      </c>
      <c r="P1760" s="4">
        <v>5.6</v>
      </c>
      <c r="Q1760" s="4">
        <v>98</v>
      </c>
      <c r="R1760" s="4">
        <v>0.1</v>
      </c>
      <c r="S1760" s="4">
        <v>213.75555900000001</v>
      </c>
      <c r="T1760" s="4">
        <v>35217</v>
      </c>
      <c r="U1760" s="4">
        <v>6.5</v>
      </c>
      <c r="V1760" s="4">
        <v>6.3</v>
      </c>
      <c r="W1760" s="4">
        <v>0.56899999999999995</v>
      </c>
      <c r="X1760" s="4">
        <v>9.8000000000000007</v>
      </c>
      <c r="Y1760" s="4"/>
    </row>
    <row r="1761" spans="1:25" x14ac:dyDescent="0.3">
      <c r="A1761" s="4" t="s">
        <v>137</v>
      </c>
      <c r="B1761" s="4">
        <v>2004</v>
      </c>
      <c r="C1761" s="4" t="s">
        <v>23</v>
      </c>
      <c r="D1761" s="4" t="str">
        <f>IF(Table1_2[[#This Row],[Life Span ]]&lt;65,"Low",IF(Table1_2[[#This Row],[Life Span ]]&lt;75,"Medium","High"))</f>
        <v>Medium</v>
      </c>
      <c r="E1761" s="4">
        <v>72</v>
      </c>
      <c r="F1761" s="4">
        <v>142</v>
      </c>
      <c r="G1761" s="4">
        <f>AVERAGE(Table1_2[[#This Row],[Adult Mortality]],Table1_2[[#This Row],[infant deaths]])</f>
        <v>82.5</v>
      </c>
      <c r="H1761" s="4">
        <v>23</v>
      </c>
      <c r="I1761" s="4">
        <v>0.56000000000000005</v>
      </c>
      <c r="J1761" s="4">
        <v>100.3638322</v>
      </c>
      <c r="K1761" s="3">
        <v>95</v>
      </c>
      <c r="L1761" s="4">
        <v>6399</v>
      </c>
      <c r="M1761" s="4">
        <v>48.2</v>
      </c>
      <c r="N1761" s="4">
        <v>27</v>
      </c>
      <c r="O1761" s="4">
        <v>97</v>
      </c>
      <c r="P1761" s="4">
        <v>5.22</v>
      </c>
      <c r="Q1761" s="4">
        <v>97</v>
      </c>
      <c r="R1761" s="4">
        <v>0.1</v>
      </c>
      <c r="S1761" s="4">
        <v>1948.812275</v>
      </c>
      <c r="T1761" s="4">
        <v>3179285</v>
      </c>
      <c r="U1761" s="4">
        <v>6.5</v>
      </c>
      <c r="V1761" s="4">
        <v>6.4</v>
      </c>
      <c r="W1761" s="4">
        <v>0.56100000000000005</v>
      </c>
      <c r="X1761" s="4">
        <v>9.6</v>
      </c>
      <c r="Y1761" s="4"/>
    </row>
    <row r="1762" spans="1:25" x14ac:dyDescent="0.3">
      <c r="A1762" s="4" t="s">
        <v>137</v>
      </c>
      <c r="B1762" s="4">
        <v>2003</v>
      </c>
      <c r="C1762" s="4" t="s">
        <v>23</v>
      </c>
      <c r="D1762" s="4" t="str">
        <f>IF(Table1_2[[#This Row],[Life Span ]]&lt;65,"Low",IF(Table1_2[[#This Row],[Life Span ]]&lt;75,"Medium","High"))</f>
        <v>Medium</v>
      </c>
      <c r="E1762" s="4">
        <v>69.900000000000006</v>
      </c>
      <c r="F1762" s="4">
        <v>146</v>
      </c>
      <c r="G1762" s="4">
        <f>AVERAGE(Table1_2[[#This Row],[Adult Mortality]],Table1_2[[#This Row],[infant deaths]])</f>
        <v>85</v>
      </c>
      <c r="H1762" s="4">
        <v>24</v>
      </c>
      <c r="I1762" s="4">
        <v>0.57999999999999996</v>
      </c>
      <c r="J1762" s="4">
        <v>88.165061789999996</v>
      </c>
      <c r="K1762" s="3">
        <v>9</v>
      </c>
      <c r="L1762" s="4">
        <v>10841</v>
      </c>
      <c r="M1762" s="4">
        <v>47.3</v>
      </c>
      <c r="N1762" s="4">
        <v>28</v>
      </c>
      <c r="O1762" s="4">
        <v>91</v>
      </c>
      <c r="P1762" s="4">
        <v>5.25</v>
      </c>
      <c r="Q1762" s="4">
        <v>91</v>
      </c>
      <c r="R1762" s="4">
        <v>0.1</v>
      </c>
      <c r="S1762" s="4">
        <v>1721.9738629999999</v>
      </c>
      <c r="T1762" s="4">
        <v>29843937</v>
      </c>
      <c r="U1762" s="4">
        <v>6.6</v>
      </c>
      <c r="V1762" s="4">
        <v>6.4</v>
      </c>
      <c r="W1762" s="4">
        <v>0.55100000000000005</v>
      </c>
      <c r="X1762" s="4">
        <v>9.3000000000000007</v>
      </c>
      <c r="Y1762" s="4"/>
    </row>
    <row r="1763" spans="1:25" x14ac:dyDescent="0.3">
      <c r="A1763" s="4" t="s">
        <v>137</v>
      </c>
      <c r="B1763" s="4">
        <v>2002</v>
      </c>
      <c r="C1763" s="4" t="s">
        <v>23</v>
      </c>
      <c r="D1763" s="4" t="str">
        <f>IF(Table1_2[[#This Row],[Life Span ]]&lt;65,"Low",IF(Table1_2[[#This Row],[Life Span ]]&lt;75,"Medium","High"))</f>
        <v>Medium</v>
      </c>
      <c r="E1763" s="4">
        <v>69.5</v>
      </c>
      <c r="F1763" s="4">
        <v>15</v>
      </c>
      <c r="G1763" s="4">
        <f>AVERAGE(Table1_2[[#This Row],[Adult Mortality]],Table1_2[[#This Row],[infant deaths]])</f>
        <v>20</v>
      </c>
      <c r="H1763" s="4">
        <v>25</v>
      </c>
      <c r="I1763" s="4">
        <v>0.46</v>
      </c>
      <c r="J1763" s="4">
        <v>66.729338709999993</v>
      </c>
      <c r="K1763" s="3">
        <v>92</v>
      </c>
      <c r="L1763" s="4">
        <v>6000</v>
      </c>
      <c r="M1763" s="4">
        <v>46.5</v>
      </c>
      <c r="N1763" s="4">
        <v>29</v>
      </c>
      <c r="O1763" s="4">
        <v>94</v>
      </c>
      <c r="P1763" s="4">
        <v>5.31</v>
      </c>
      <c r="Q1763" s="4">
        <v>94</v>
      </c>
      <c r="R1763" s="4">
        <v>0.1</v>
      </c>
      <c r="S1763" s="4">
        <v>1413.7571760000001</v>
      </c>
      <c r="T1763" s="4">
        <v>29512368</v>
      </c>
      <c r="U1763" s="4">
        <v>6.6</v>
      </c>
      <c r="V1763" s="4">
        <v>6.5</v>
      </c>
      <c r="W1763" s="4">
        <v>0.54</v>
      </c>
      <c r="X1763" s="4">
        <v>8.8000000000000007</v>
      </c>
      <c r="Y1763" s="4"/>
    </row>
    <row r="1764" spans="1:25" x14ac:dyDescent="0.3">
      <c r="A1764" s="4" t="s">
        <v>137</v>
      </c>
      <c r="B1764" s="4">
        <v>2001</v>
      </c>
      <c r="C1764" s="4" t="s">
        <v>23</v>
      </c>
      <c r="D1764" s="4" t="str">
        <f>IF(Table1_2[[#This Row],[Life Span ]]&lt;65,"Low",IF(Table1_2[[#This Row],[Life Span ]]&lt;75,"Medium","High"))</f>
        <v>Medium</v>
      </c>
      <c r="E1764" s="4">
        <v>69</v>
      </c>
      <c r="F1764" s="4">
        <v>155</v>
      </c>
      <c r="G1764" s="4">
        <f>AVERAGE(Table1_2[[#This Row],[Adult Mortality]],Table1_2[[#This Row],[infant deaths]])</f>
        <v>90.5</v>
      </c>
      <c r="H1764" s="4">
        <v>26</v>
      </c>
      <c r="I1764" s="4">
        <v>0.46</v>
      </c>
      <c r="J1764" s="4">
        <v>71.11645</v>
      </c>
      <c r="K1764" s="3">
        <v>84</v>
      </c>
      <c r="L1764" s="4">
        <v>2724</v>
      </c>
      <c r="M1764" s="4">
        <v>45.7</v>
      </c>
      <c r="N1764" s="4">
        <v>30</v>
      </c>
      <c r="O1764" s="4">
        <v>93</v>
      </c>
      <c r="P1764" s="4">
        <v>4.4400000000000004</v>
      </c>
      <c r="Q1764" s="4">
        <v>96</v>
      </c>
      <c r="R1764" s="4">
        <v>0.1</v>
      </c>
      <c r="S1764" s="4">
        <v>1336.7753760000001</v>
      </c>
      <c r="T1764" s="4">
        <v>29181832</v>
      </c>
      <c r="U1764" s="4">
        <v>6.7</v>
      </c>
      <c r="V1764" s="4">
        <v>6.5</v>
      </c>
      <c r="W1764" s="4">
        <v>0.53</v>
      </c>
      <c r="X1764" s="4">
        <v>8.5</v>
      </c>
      <c r="Y1764" s="4"/>
    </row>
    <row r="1765" spans="1:25" x14ac:dyDescent="0.3">
      <c r="A1765" s="4" t="s">
        <v>137</v>
      </c>
      <c r="B1765" s="4">
        <v>2000</v>
      </c>
      <c r="C1765" s="4" t="s">
        <v>23</v>
      </c>
      <c r="D1765" s="4" t="str">
        <f>IF(Table1_2[[#This Row],[Life Span ]]&lt;65,"Low",IF(Table1_2[[#This Row],[Life Span ]]&lt;75,"Medium","High"))</f>
        <v>Medium</v>
      </c>
      <c r="E1765" s="4">
        <v>68.599999999999994</v>
      </c>
      <c r="F1765" s="4">
        <v>16</v>
      </c>
      <c r="G1765" s="4">
        <f>AVERAGE(Table1_2[[#This Row],[Adult Mortality]],Table1_2[[#This Row],[infant deaths]])</f>
        <v>21.5</v>
      </c>
      <c r="H1765" s="4">
        <v>27</v>
      </c>
      <c r="I1765" s="4">
        <v>0.45</v>
      </c>
      <c r="J1765" s="4">
        <v>63.421400239999997</v>
      </c>
      <c r="K1765" s="3">
        <v>43</v>
      </c>
      <c r="L1765" s="4">
        <v>7368</v>
      </c>
      <c r="M1765" s="4">
        <v>44.8</v>
      </c>
      <c r="N1765" s="4">
        <v>32</v>
      </c>
      <c r="O1765" s="4">
        <v>95</v>
      </c>
      <c r="P1765" s="4">
        <v>4.18</v>
      </c>
      <c r="Q1765" s="4">
        <v>95</v>
      </c>
      <c r="R1765" s="4">
        <v>0.1</v>
      </c>
      <c r="S1765" s="4">
        <v>1332.3823580000001</v>
      </c>
      <c r="T1765" s="4">
        <v>28849621</v>
      </c>
      <c r="U1765" s="4">
        <v>6.7</v>
      </c>
      <c r="V1765" s="4">
        <v>6.6</v>
      </c>
      <c r="W1765" s="4">
        <v>0.51900000000000002</v>
      </c>
      <c r="X1765" s="4">
        <v>8</v>
      </c>
      <c r="Y1765" s="4"/>
    </row>
    <row r="1766" spans="1:25" x14ac:dyDescent="0.3">
      <c r="A1766" s="4" t="s">
        <v>138</v>
      </c>
      <c r="B1766" s="4">
        <v>2015</v>
      </c>
      <c r="C1766" s="4" t="s">
        <v>23</v>
      </c>
      <c r="D1766" s="4" t="str">
        <f>IF(Table1_2[[#This Row],[Life Span ]]&lt;65,"Low",IF(Table1_2[[#This Row],[Life Span ]]&lt;75,"Medium","High"))</f>
        <v>Low</v>
      </c>
      <c r="E1766" s="4">
        <v>57.6</v>
      </c>
      <c r="F1766" s="4">
        <v>355</v>
      </c>
      <c r="G1766" s="4">
        <f>AVERAGE(Table1_2[[#This Row],[Adult Mortality]],Table1_2[[#This Row],[infant deaths]])</f>
        <v>207.5</v>
      </c>
      <c r="H1766" s="4">
        <v>60</v>
      </c>
      <c r="I1766" s="4">
        <v>0.01</v>
      </c>
      <c r="J1766" s="4">
        <v>0</v>
      </c>
      <c r="K1766" s="3">
        <v>8</v>
      </c>
      <c r="L1766" s="4">
        <v>79</v>
      </c>
      <c r="M1766" s="4">
        <v>22.6</v>
      </c>
      <c r="N1766" s="4">
        <v>81</v>
      </c>
      <c r="O1766" s="4">
        <v>8</v>
      </c>
      <c r="P1766" s="4">
        <v>4.18</v>
      </c>
      <c r="Q1766" s="4">
        <v>8</v>
      </c>
      <c r="R1766" s="4">
        <v>3.9</v>
      </c>
      <c r="S1766" s="4">
        <v>528.31255969999995</v>
      </c>
      <c r="T1766" s="4">
        <v>281691</v>
      </c>
      <c r="U1766" s="4">
        <v>3.6</v>
      </c>
      <c r="V1766" s="4">
        <v>3.5</v>
      </c>
      <c r="W1766" s="4">
        <v>0.41399999999999998</v>
      </c>
      <c r="X1766" s="4">
        <v>9.1</v>
      </c>
      <c r="Y1766" s="4"/>
    </row>
    <row r="1767" spans="1:25" x14ac:dyDescent="0.3">
      <c r="A1767" s="4" t="s">
        <v>138</v>
      </c>
      <c r="B1767" s="4">
        <v>2014</v>
      </c>
      <c r="C1767" s="4" t="s">
        <v>23</v>
      </c>
      <c r="D1767" s="4" t="str">
        <f>IF(Table1_2[[#This Row],[Life Span ]]&lt;65,"Low",IF(Table1_2[[#This Row],[Life Span ]]&lt;75,"Medium","High"))</f>
        <v>Low</v>
      </c>
      <c r="E1767" s="4">
        <v>56.7</v>
      </c>
      <c r="F1767" s="4">
        <v>375</v>
      </c>
      <c r="G1767" s="4">
        <f>AVERAGE(Table1_2[[#This Row],[Adult Mortality]],Table1_2[[#This Row],[infant deaths]])</f>
        <v>218</v>
      </c>
      <c r="H1767" s="4">
        <v>61</v>
      </c>
      <c r="I1767" s="4">
        <v>0.01</v>
      </c>
      <c r="J1767" s="4">
        <v>54.911594749999999</v>
      </c>
      <c r="K1767" s="3">
        <v>79</v>
      </c>
      <c r="L1767" s="4">
        <v>9</v>
      </c>
      <c r="M1767" s="4">
        <v>22.2</v>
      </c>
      <c r="N1767" s="4">
        <v>84</v>
      </c>
      <c r="O1767" s="4">
        <v>79</v>
      </c>
      <c r="P1767" s="4">
        <v>6.98</v>
      </c>
      <c r="Q1767" s="4">
        <v>79</v>
      </c>
      <c r="R1767" s="4">
        <v>4.0999999999999996</v>
      </c>
      <c r="S1767" s="4">
        <v>623.28711410000005</v>
      </c>
      <c r="T1767" s="4">
        <v>27212382</v>
      </c>
      <c r="U1767" s="4">
        <v>3.6</v>
      </c>
      <c r="V1767" s="4">
        <v>3.5</v>
      </c>
      <c r="W1767" s="4">
        <v>0.40899999999999997</v>
      </c>
      <c r="X1767" s="4">
        <v>9.1</v>
      </c>
      <c r="Y1767" s="4"/>
    </row>
    <row r="1768" spans="1:25" x14ac:dyDescent="0.3">
      <c r="A1768" s="4" t="s">
        <v>138</v>
      </c>
      <c r="B1768" s="4">
        <v>2013</v>
      </c>
      <c r="C1768" s="4" t="s">
        <v>23</v>
      </c>
      <c r="D1768" s="4" t="str">
        <f>IF(Table1_2[[#This Row],[Life Span ]]&lt;65,"Low",IF(Table1_2[[#This Row],[Life Span ]]&lt;75,"Medium","High"))</f>
        <v>Low</v>
      </c>
      <c r="E1768" s="4">
        <v>55.3</v>
      </c>
      <c r="F1768" s="4">
        <v>46</v>
      </c>
      <c r="G1768" s="4">
        <f>AVERAGE(Table1_2[[#This Row],[Adult Mortality]],Table1_2[[#This Row],[infant deaths]])</f>
        <v>54</v>
      </c>
      <c r="H1768" s="4">
        <v>62</v>
      </c>
      <c r="I1768" s="4">
        <v>1.1599999999999999</v>
      </c>
      <c r="J1768" s="4">
        <v>5.8133384960000001</v>
      </c>
      <c r="K1768" s="3">
        <v>78</v>
      </c>
      <c r="L1768" s="4">
        <v>8</v>
      </c>
      <c r="M1768" s="4">
        <v>21.8</v>
      </c>
      <c r="N1768" s="4">
        <v>87</v>
      </c>
      <c r="O1768" s="4">
        <v>78</v>
      </c>
      <c r="P1768" s="4">
        <v>5.9</v>
      </c>
      <c r="Q1768" s="4">
        <v>78</v>
      </c>
      <c r="R1768" s="4">
        <v>5.0999999999999996</v>
      </c>
      <c r="S1768" s="4">
        <v>65.985681</v>
      </c>
      <c r="T1768" s="4">
        <v>26434372</v>
      </c>
      <c r="U1768" s="4">
        <v>3.6</v>
      </c>
      <c r="V1768" s="4">
        <v>3.5</v>
      </c>
      <c r="W1768" s="4">
        <v>0.40500000000000003</v>
      </c>
      <c r="X1768" s="4">
        <v>9.1</v>
      </c>
      <c r="Y1768" s="4"/>
    </row>
    <row r="1769" spans="1:25" x14ac:dyDescent="0.3">
      <c r="A1769" s="4" t="s">
        <v>138</v>
      </c>
      <c r="B1769" s="4">
        <v>2012</v>
      </c>
      <c r="C1769" s="4" t="s">
        <v>23</v>
      </c>
      <c r="D1769" s="4" t="str">
        <f>IF(Table1_2[[#This Row],[Life Span ]]&lt;65,"Low",IF(Table1_2[[#This Row],[Life Span ]]&lt;75,"Medium","High"))</f>
        <v>Low</v>
      </c>
      <c r="E1769" s="4">
        <v>54.8</v>
      </c>
      <c r="F1769" s="4">
        <v>48</v>
      </c>
      <c r="G1769" s="4">
        <f>AVERAGE(Table1_2[[#This Row],[Adult Mortality]],Table1_2[[#This Row],[infant deaths]])</f>
        <v>56</v>
      </c>
      <c r="H1769" s="4">
        <v>64</v>
      </c>
      <c r="I1769" s="4">
        <v>1.19</v>
      </c>
      <c r="J1769" s="4">
        <v>49.909872210000003</v>
      </c>
      <c r="K1769" s="3">
        <v>76</v>
      </c>
      <c r="L1769" s="4">
        <v>145</v>
      </c>
      <c r="M1769" s="4">
        <v>21.3</v>
      </c>
      <c r="N1769" s="4">
        <v>90</v>
      </c>
      <c r="O1769" s="4">
        <v>73</v>
      </c>
      <c r="P1769" s="4">
        <v>5.58</v>
      </c>
      <c r="Q1769" s="4">
        <v>76</v>
      </c>
      <c r="R1769" s="4">
        <v>6.9</v>
      </c>
      <c r="S1769" s="4">
        <v>566.51387299999999</v>
      </c>
      <c r="T1769" s="4">
        <v>2567666</v>
      </c>
      <c r="U1769" s="4">
        <v>3.6</v>
      </c>
      <c r="V1769" s="4">
        <v>3.5</v>
      </c>
      <c r="W1769" s="4">
        <v>0.4</v>
      </c>
      <c r="X1769" s="4">
        <v>9.1999999999999993</v>
      </c>
      <c r="Y1769" s="4"/>
    </row>
    <row r="1770" spans="1:25" x14ac:dyDescent="0.3">
      <c r="A1770" s="4" t="s">
        <v>138</v>
      </c>
      <c r="B1770" s="4">
        <v>2011</v>
      </c>
      <c r="C1770" s="4" t="s">
        <v>23</v>
      </c>
      <c r="D1770" s="4" t="str">
        <f>IF(Table1_2[[#This Row],[Life Span ]]&lt;65,"Low",IF(Table1_2[[#This Row],[Life Span ]]&lt;75,"Medium","High"))</f>
        <v>Low</v>
      </c>
      <c r="E1770" s="4">
        <v>54.3</v>
      </c>
      <c r="F1770" s="4">
        <v>47</v>
      </c>
      <c r="G1770" s="4">
        <f>AVERAGE(Table1_2[[#This Row],[Adult Mortality]],Table1_2[[#This Row],[infant deaths]])</f>
        <v>56.5</v>
      </c>
      <c r="H1770" s="4">
        <v>66</v>
      </c>
      <c r="I1770" s="4">
        <v>0.94</v>
      </c>
      <c r="J1770" s="4">
        <v>40.806179759999999</v>
      </c>
      <c r="K1770" s="3">
        <v>76</v>
      </c>
      <c r="L1770" s="4">
        <v>177</v>
      </c>
      <c r="M1770" s="4">
        <v>2.9</v>
      </c>
      <c r="N1770" s="4">
        <v>94</v>
      </c>
      <c r="O1770" s="4">
        <v>73</v>
      </c>
      <c r="P1770" s="4">
        <v>6.23</v>
      </c>
      <c r="Q1770" s="4">
        <v>76</v>
      </c>
      <c r="R1770" s="4">
        <v>9.6</v>
      </c>
      <c r="S1770" s="4">
        <v>526.53135169999996</v>
      </c>
      <c r="T1770" s="4">
        <v>249395</v>
      </c>
      <c r="U1770" s="4">
        <v>3.7</v>
      </c>
      <c r="V1770" s="4">
        <v>3.6</v>
      </c>
      <c r="W1770" s="4">
        <v>0.39700000000000002</v>
      </c>
      <c r="X1770" s="4">
        <v>9.5</v>
      </c>
      <c r="Y1770" s="4"/>
    </row>
    <row r="1771" spans="1:25" x14ac:dyDescent="0.3">
      <c r="A1771" s="4" t="s">
        <v>138</v>
      </c>
      <c r="B1771" s="4">
        <v>2010</v>
      </c>
      <c r="C1771" s="4" t="s">
        <v>23</v>
      </c>
      <c r="D1771" s="4" t="str">
        <f>IF(Table1_2[[#This Row],[Life Span ]]&lt;65,"Low",IF(Table1_2[[#This Row],[Life Span ]]&lt;75,"Medium","High"))</f>
        <v>Low</v>
      </c>
      <c r="E1771" s="4">
        <v>54</v>
      </c>
      <c r="F1771" s="4">
        <v>47</v>
      </c>
      <c r="G1771" s="4">
        <f>AVERAGE(Table1_2[[#This Row],[Adult Mortality]],Table1_2[[#This Row],[infant deaths]])</f>
        <v>58</v>
      </c>
      <c r="H1771" s="4">
        <v>69</v>
      </c>
      <c r="I1771" s="4">
        <v>0.96</v>
      </c>
      <c r="J1771" s="4">
        <v>5.7433936640000001</v>
      </c>
      <c r="K1771" s="3">
        <v>74</v>
      </c>
      <c r="L1771" s="4">
        <v>2321</v>
      </c>
      <c r="M1771" s="4">
        <v>2.5</v>
      </c>
      <c r="N1771" s="4">
        <v>98</v>
      </c>
      <c r="O1771" s="4">
        <v>73</v>
      </c>
      <c r="P1771" s="4">
        <v>5.38</v>
      </c>
      <c r="Q1771" s="4">
        <v>74</v>
      </c>
      <c r="R1771" s="4">
        <v>10.8</v>
      </c>
      <c r="S1771" s="4">
        <v>419.22581489999999</v>
      </c>
      <c r="T1771" s="4">
        <v>2422145</v>
      </c>
      <c r="U1771" s="4">
        <v>3.7</v>
      </c>
      <c r="V1771" s="4">
        <v>3.6</v>
      </c>
      <c r="W1771" s="4">
        <v>0.39</v>
      </c>
      <c r="X1771" s="4">
        <v>9.3000000000000007</v>
      </c>
      <c r="Y1771" s="4"/>
    </row>
    <row r="1772" spans="1:25" x14ac:dyDescent="0.3">
      <c r="A1772" s="4" t="s">
        <v>138</v>
      </c>
      <c r="B1772" s="4">
        <v>2009</v>
      </c>
      <c r="C1772" s="4" t="s">
        <v>23</v>
      </c>
      <c r="D1772" s="4" t="str">
        <f>IF(Table1_2[[#This Row],[Life Span ]]&lt;65,"Low",IF(Table1_2[[#This Row],[Life Span ]]&lt;75,"Medium","High"))</f>
        <v>Low</v>
      </c>
      <c r="E1772" s="4">
        <v>53.8</v>
      </c>
      <c r="F1772" s="4">
        <v>4</v>
      </c>
      <c r="G1772" s="4">
        <f>AVERAGE(Table1_2[[#This Row],[Adult Mortality]],Table1_2[[#This Row],[infant deaths]])</f>
        <v>37</v>
      </c>
      <c r="H1772" s="4">
        <v>70</v>
      </c>
      <c r="I1772" s="4">
        <v>1.18</v>
      </c>
      <c r="J1772" s="4">
        <v>39.752169360000003</v>
      </c>
      <c r="K1772" s="3">
        <v>74</v>
      </c>
      <c r="L1772" s="4">
        <v>60</v>
      </c>
      <c r="M1772" s="4">
        <v>2.1</v>
      </c>
      <c r="N1772" s="4">
        <v>101</v>
      </c>
      <c r="O1772" s="4">
        <v>74</v>
      </c>
      <c r="P1772" s="4">
        <v>5.43</v>
      </c>
      <c r="Q1772" s="4">
        <v>74</v>
      </c>
      <c r="R1772" s="4">
        <v>11.3</v>
      </c>
      <c r="S1772" s="4">
        <v>463.85261800000001</v>
      </c>
      <c r="T1772" s="4">
        <v>2352463</v>
      </c>
      <c r="U1772" s="4">
        <v>3.7</v>
      </c>
      <c r="V1772" s="4">
        <v>3.6</v>
      </c>
      <c r="W1772" s="4">
        <v>0.38200000000000001</v>
      </c>
      <c r="X1772" s="4">
        <v>9.1999999999999993</v>
      </c>
      <c r="Y1772" s="4"/>
    </row>
    <row r="1773" spans="1:25" x14ac:dyDescent="0.3">
      <c r="A1773" s="4" t="s">
        <v>138</v>
      </c>
      <c r="B1773" s="4">
        <v>2008</v>
      </c>
      <c r="C1773" s="4" t="s">
        <v>23</v>
      </c>
      <c r="D1773" s="4" t="str">
        <f>IF(Table1_2[[#This Row],[Life Span ]]&lt;65,"Low",IF(Table1_2[[#This Row],[Life Span ]]&lt;75,"Medium","High"))</f>
        <v>Low</v>
      </c>
      <c r="E1773" s="4">
        <v>53.2</v>
      </c>
      <c r="F1773" s="4">
        <v>45</v>
      </c>
      <c r="G1773" s="4">
        <f>AVERAGE(Table1_2[[#This Row],[Adult Mortality]],Table1_2[[#This Row],[infant deaths]])</f>
        <v>58.5</v>
      </c>
      <c r="H1773" s="4">
        <v>72</v>
      </c>
      <c r="I1773" s="4">
        <v>1.48</v>
      </c>
      <c r="J1773" s="4">
        <v>0.79691578500000004</v>
      </c>
      <c r="K1773" s="3">
        <v>75</v>
      </c>
      <c r="L1773" s="4">
        <v>4</v>
      </c>
      <c r="M1773" s="4">
        <v>19.7</v>
      </c>
      <c r="N1773" s="4">
        <v>104</v>
      </c>
      <c r="O1773" s="4">
        <v>74</v>
      </c>
      <c r="P1773" s="4">
        <v>4.91</v>
      </c>
      <c r="Q1773" s="4">
        <v>75</v>
      </c>
      <c r="R1773" s="4">
        <v>12.6</v>
      </c>
      <c r="S1773" s="4">
        <v>53.127718999999999</v>
      </c>
      <c r="T1773" s="4">
        <v>22846758</v>
      </c>
      <c r="U1773" s="4">
        <v>3.7</v>
      </c>
      <c r="V1773" s="4">
        <v>3.7</v>
      </c>
      <c r="W1773" s="4">
        <v>0.372</v>
      </c>
      <c r="X1773" s="4">
        <v>8.8000000000000007</v>
      </c>
      <c r="Y1773" s="4"/>
    </row>
    <row r="1774" spans="1:25" x14ac:dyDescent="0.3">
      <c r="A1774" s="4" t="s">
        <v>138</v>
      </c>
      <c r="B1774" s="4">
        <v>2007</v>
      </c>
      <c r="C1774" s="4" t="s">
        <v>23</v>
      </c>
      <c r="D1774" s="4" t="str">
        <f>IF(Table1_2[[#This Row],[Life Span ]]&lt;65,"Low",IF(Table1_2[[#This Row],[Life Span ]]&lt;75,"Medium","High"))</f>
        <v>Low</v>
      </c>
      <c r="E1774" s="4">
        <v>52.1</v>
      </c>
      <c r="F1774" s="4">
        <v>425</v>
      </c>
      <c r="G1774" s="4">
        <f>AVERAGE(Table1_2[[#This Row],[Adult Mortality]],Table1_2[[#This Row],[infant deaths]])</f>
        <v>249.5</v>
      </c>
      <c r="H1774" s="4">
        <v>74</v>
      </c>
      <c r="I1774" s="4">
        <v>1.03</v>
      </c>
      <c r="J1774" s="4">
        <v>53.950278900000001</v>
      </c>
      <c r="K1774" s="3">
        <v>75</v>
      </c>
      <c r="L1774" s="4">
        <v>267</v>
      </c>
      <c r="M1774" s="4">
        <v>19.3</v>
      </c>
      <c r="N1774" s="4">
        <v>108</v>
      </c>
      <c r="O1774" s="4">
        <v>75</v>
      </c>
      <c r="P1774" s="4">
        <v>5.25</v>
      </c>
      <c r="Q1774" s="4">
        <v>75</v>
      </c>
      <c r="R1774" s="4">
        <v>14.1</v>
      </c>
      <c r="S1774" s="4">
        <v>422.14615730000003</v>
      </c>
      <c r="T1774" s="4">
        <v>22188387</v>
      </c>
      <c r="U1774" s="4">
        <v>3.8</v>
      </c>
      <c r="V1774" s="4">
        <v>3.7</v>
      </c>
      <c r="W1774" s="4">
        <v>0.36</v>
      </c>
      <c r="X1774" s="4">
        <v>8.1999999999999993</v>
      </c>
      <c r="Y1774" s="4"/>
    </row>
    <row r="1775" spans="1:25" x14ac:dyDescent="0.3">
      <c r="A1775" s="4" t="s">
        <v>138</v>
      </c>
      <c r="B1775" s="4">
        <v>2006</v>
      </c>
      <c r="C1775" s="4" t="s">
        <v>23</v>
      </c>
      <c r="D1775" s="4" t="str">
        <f>IF(Table1_2[[#This Row],[Life Span ]]&lt;65,"Low",IF(Table1_2[[#This Row],[Life Span ]]&lt;75,"Medium","High"))</f>
        <v>Low</v>
      </c>
      <c r="E1775" s="4">
        <v>51.2</v>
      </c>
      <c r="F1775" s="4">
        <v>434</v>
      </c>
      <c r="G1775" s="4">
        <f>AVERAGE(Table1_2[[#This Row],[Adult Mortality]],Table1_2[[#This Row],[infant deaths]])</f>
        <v>256</v>
      </c>
      <c r="H1775" s="4">
        <v>78</v>
      </c>
      <c r="I1775" s="4">
        <v>1.2</v>
      </c>
      <c r="J1775" s="4">
        <v>58.596444869999999</v>
      </c>
      <c r="K1775" s="3">
        <v>75</v>
      </c>
      <c r="L1775" s="4">
        <v>183</v>
      </c>
      <c r="M1775" s="4">
        <v>18.899999999999999</v>
      </c>
      <c r="N1775" s="4">
        <v>113</v>
      </c>
      <c r="O1775" s="4">
        <v>73</v>
      </c>
      <c r="P1775" s="4">
        <v>6.51</v>
      </c>
      <c r="Q1775" s="4">
        <v>78</v>
      </c>
      <c r="R1775" s="4">
        <v>16.3</v>
      </c>
      <c r="S1775" s="4">
        <v>385.75671410000001</v>
      </c>
      <c r="T1775" s="4">
        <v>21547463</v>
      </c>
      <c r="U1775" s="4">
        <v>3.8</v>
      </c>
      <c r="V1775" s="4">
        <v>3.7</v>
      </c>
      <c r="W1775" s="4">
        <v>0.35299999999999998</v>
      </c>
      <c r="X1775" s="4">
        <v>7.9</v>
      </c>
      <c r="Y1775" s="4"/>
    </row>
    <row r="1776" spans="1:25" x14ac:dyDescent="0.3">
      <c r="A1776" s="4" t="s">
        <v>138</v>
      </c>
      <c r="B1776" s="4">
        <v>2005</v>
      </c>
      <c r="C1776" s="4" t="s">
        <v>23</v>
      </c>
      <c r="D1776" s="4" t="str">
        <f>IF(Table1_2[[#This Row],[Life Span ]]&lt;65,"Low",IF(Table1_2[[#This Row],[Life Span ]]&lt;75,"Medium","High"))</f>
        <v>Low</v>
      </c>
      <c r="E1776" s="4">
        <v>58</v>
      </c>
      <c r="F1776" s="4">
        <v>434</v>
      </c>
      <c r="G1776" s="4">
        <f>AVERAGE(Table1_2[[#This Row],[Adult Mortality]],Table1_2[[#This Row],[infant deaths]])</f>
        <v>257</v>
      </c>
      <c r="H1776" s="4">
        <v>80</v>
      </c>
      <c r="I1776" s="4">
        <v>1.23</v>
      </c>
      <c r="J1776" s="4">
        <v>67.333787349999994</v>
      </c>
      <c r="K1776" s="3">
        <v>75</v>
      </c>
      <c r="L1776" s="4">
        <v>12598</v>
      </c>
      <c r="M1776" s="4">
        <v>18.5</v>
      </c>
      <c r="N1776" s="4">
        <v>117</v>
      </c>
      <c r="O1776" s="4">
        <v>71</v>
      </c>
      <c r="P1776" s="4">
        <v>6.87</v>
      </c>
      <c r="Q1776" s="4">
        <v>8</v>
      </c>
      <c r="R1776" s="4">
        <v>16.2</v>
      </c>
      <c r="S1776" s="4">
        <v>369.15453589999998</v>
      </c>
      <c r="T1776" s="4">
        <v>29237</v>
      </c>
      <c r="U1776" s="4">
        <v>3.9</v>
      </c>
      <c r="V1776" s="4">
        <v>3.8</v>
      </c>
      <c r="W1776" s="4">
        <v>0.34100000000000003</v>
      </c>
      <c r="X1776" s="4">
        <v>7.3</v>
      </c>
      <c r="Y1776" s="4"/>
    </row>
    <row r="1777" spans="1:25" x14ac:dyDescent="0.3">
      <c r="A1777" s="4" t="s">
        <v>138</v>
      </c>
      <c r="B1777" s="4">
        <v>2004</v>
      </c>
      <c r="C1777" s="4" t="s">
        <v>23</v>
      </c>
      <c r="D1777" s="4" t="str">
        <f>IF(Table1_2[[#This Row],[Life Span ]]&lt;65,"Low",IF(Table1_2[[#This Row],[Life Span ]]&lt;75,"Medium","High"))</f>
        <v>Low</v>
      </c>
      <c r="E1777" s="4">
        <v>54</v>
      </c>
      <c r="F1777" s="4">
        <v>429</v>
      </c>
      <c r="G1777" s="4">
        <f>AVERAGE(Table1_2[[#This Row],[Adult Mortality]],Table1_2[[#This Row],[infant deaths]])</f>
        <v>255.5</v>
      </c>
      <c r="H1777" s="4">
        <v>82</v>
      </c>
      <c r="I1777" s="4">
        <v>1.54</v>
      </c>
      <c r="J1777" s="4">
        <v>46.581956310000002</v>
      </c>
      <c r="K1777" s="3">
        <v>76</v>
      </c>
      <c r="L1777" s="4">
        <v>9396</v>
      </c>
      <c r="M1777" s="4">
        <v>18.100000000000001</v>
      </c>
      <c r="N1777" s="4">
        <v>120</v>
      </c>
      <c r="O1777" s="4">
        <v>69</v>
      </c>
      <c r="P1777" s="4">
        <v>5.91</v>
      </c>
      <c r="Q1777" s="4">
        <v>83</v>
      </c>
      <c r="R1777" s="4">
        <v>15.9</v>
      </c>
      <c r="S1777" s="4">
        <v>336.33181450000001</v>
      </c>
      <c r="T1777" s="4">
        <v>231275</v>
      </c>
      <c r="U1777" s="4">
        <v>3.9</v>
      </c>
      <c r="V1777" s="4">
        <v>3.8</v>
      </c>
      <c r="W1777" s="4">
        <v>0.33200000000000002</v>
      </c>
      <c r="X1777" s="4">
        <v>7</v>
      </c>
      <c r="Y1777" s="4"/>
    </row>
    <row r="1778" spans="1:25" x14ac:dyDescent="0.3">
      <c r="A1778" s="4" t="s">
        <v>138</v>
      </c>
      <c r="B1778" s="4">
        <v>2003</v>
      </c>
      <c r="C1778" s="4" t="s">
        <v>23</v>
      </c>
      <c r="D1778" s="4" t="str">
        <f>IF(Table1_2[[#This Row],[Life Span ]]&lt;65,"Low",IF(Table1_2[[#This Row],[Life Span ]]&lt;75,"Medium","High"))</f>
        <v>Low</v>
      </c>
      <c r="E1778" s="4">
        <v>51</v>
      </c>
      <c r="F1778" s="4">
        <v>424</v>
      </c>
      <c r="G1778" s="4">
        <f>AVERAGE(Table1_2[[#This Row],[Adult Mortality]],Table1_2[[#This Row],[infant deaths]])</f>
        <v>254.5</v>
      </c>
      <c r="H1778" s="4">
        <v>85</v>
      </c>
      <c r="I1778" s="4">
        <v>1.68</v>
      </c>
      <c r="J1778" s="4">
        <v>42.526895590000002</v>
      </c>
      <c r="K1778" s="3">
        <v>76</v>
      </c>
      <c r="L1778" s="4">
        <v>28898</v>
      </c>
      <c r="M1778" s="4">
        <v>17.7</v>
      </c>
      <c r="N1778" s="4">
        <v>124</v>
      </c>
      <c r="O1778" s="4">
        <v>67</v>
      </c>
      <c r="P1778" s="4">
        <v>6.39</v>
      </c>
      <c r="Q1778" s="4">
        <v>85</v>
      </c>
      <c r="R1778" s="4">
        <v>15.3</v>
      </c>
      <c r="S1778" s="4">
        <v>283.89115880000003</v>
      </c>
      <c r="T1778" s="4">
        <v>19716598</v>
      </c>
      <c r="U1778" s="4">
        <v>4</v>
      </c>
      <c r="V1778" s="4">
        <v>3.9</v>
      </c>
      <c r="W1778" s="4">
        <v>0.318</v>
      </c>
      <c r="X1778" s="4">
        <v>6.7</v>
      </c>
      <c r="Y1778" s="4"/>
    </row>
    <row r="1779" spans="1:25" x14ac:dyDescent="0.3">
      <c r="A1779" s="4" t="s">
        <v>138</v>
      </c>
      <c r="B1779" s="4">
        <v>2002</v>
      </c>
      <c r="C1779" s="4" t="s">
        <v>23</v>
      </c>
      <c r="D1779" s="4" t="str">
        <f>IF(Table1_2[[#This Row],[Life Span ]]&lt;65,"Low",IF(Table1_2[[#This Row],[Life Span ]]&lt;75,"Medium","High"))</f>
        <v>Low</v>
      </c>
      <c r="E1779" s="4">
        <v>49.8</v>
      </c>
      <c r="F1779" s="4">
        <v>416</v>
      </c>
      <c r="G1779" s="4">
        <f>AVERAGE(Table1_2[[#This Row],[Adult Mortality]],Table1_2[[#This Row],[infant deaths]])</f>
        <v>251.5</v>
      </c>
      <c r="H1779" s="4">
        <v>87</v>
      </c>
      <c r="I1779" s="4">
        <v>2.16</v>
      </c>
      <c r="J1779" s="4">
        <v>40.825970769999998</v>
      </c>
      <c r="K1779" s="3">
        <v>76</v>
      </c>
      <c r="L1779" s="4">
        <v>7155</v>
      </c>
      <c r="M1779" s="4">
        <v>17.3</v>
      </c>
      <c r="N1779" s="4">
        <v>127</v>
      </c>
      <c r="O1779" s="4">
        <v>76</v>
      </c>
      <c r="P1779" s="4">
        <v>6.45</v>
      </c>
      <c r="Q1779" s="4">
        <v>76</v>
      </c>
      <c r="R1779" s="4">
        <v>14.5</v>
      </c>
      <c r="S1779" s="4">
        <v>262.88455099999999</v>
      </c>
      <c r="T1779" s="4">
        <v>19139658</v>
      </c>
      <c r="U1779" s="4">
        <v>4</v>
      </c>
      <c r="V1779" s="4">
        <v>4</v>
      </c>
      <c r="W1779" s="4">
        <v>0.311</v>
      </c>
      <c r="X1779" s="4">
        <v>6.2</v>
      </c>
      <c r="Y1779" s="4"/>
    </row>
    <row r="1780" spans="1:25" x14ac:dyDescent="0.3">
      <c r="A1780" s="4" t="s">
        <v>138</v>
      </c>
      <c r="B1780" s="4">
        <v>2001</v>
      </c>
      <c r="C1780" s="4" t="s">
        <v>23</v>
      </c>
      <c r="D1780" s="4" t="str">
        <f>IF(Table1_2[[#This Row],[Life Span ]]&lt;65,"Low",IF(Table1_2[[#This Row],[Life Span ]]&lt;75,"Medium","High"))</f>
        <v>Low</v>
      </c>
      <c r="E1780" s="4">
        <v>49.5</v>
      </c>
      <c r="F1780" s="4">
        <v>48</v>
      </c>
      <c r="G1780" s="4">
        <f>AVERAGE(Table1_2[[#This Row],[Adult Mortality]],Table1_2[[#This Row],[infant deaths]])</f>
        <v>69</v>
      </c>
      <c r="H1780" s="4">
        <v>90</v>
      </c>
      <c r="I1780" s="4">
        <v>2.09</v>
      </c>
      <c r="J1780" s="4">
        <v>37.825119360000002</v>
      </c>
      <c r="K1780" s="3">
        <v>25</v>
      </c>
      <c r="L1780" s="4">
        <v>7085</v>
      </c>
      <c r="M1780" s="4">
        <v>16.899999999999999</v>
      </c>
      <c r="N1780" s="4">
        <v>132</v>
      </c>
      <c r="O1780" s="4">
        <v>72</v>
      </c>
      <c r="P1780" s="4">
        <v>5.64</v>
      </c>
      <c r="Q1780" s="4">
        <v>73</v>
      </c>
      <c r="R1780" s="4">
        <v>13.4</v>
      </c>
      <c r="S1780" s="4">
        <v>256.44148719999998</v>
      </c>
      <c r="T1780" s="4">
        <v>18588758</v>
      </c>
      <c r="U1780" s="4">
        <v>4.0999999999999996</v>
      </c>
      <c r="V1780" s="4">
        <v>4</v>
      </c>
      <c r="W1780" s="4">
        <v>0.29799999999999999</v>
      </c>
      <c r="X1780" s="4">
        <v>5.8</v>
      </c>
      <c r="Y1780" s="4"/>
    </row>
    <row r="1781" spans="1:25" x14ac:dyDescent="0.3">
      <c r="A1781" s="4" t="s">
        <v>138</v>
      </c>
      <c r="B1781" s="4">
        <v>2000</v>
      </c>
      <c r="C1781" s="4" t="s">
        <v>23</v>
      </c>
      <c r="D1781" s="4" t="str">
        <f>IF(Table1_2[[#This Row],[Life Span ]]&lt;65,"Low",IF(Table1_2[[#This Row],[Life Span ]]&lt;75,"Medium","High"))</f>
        <v>Low</v>
      </c>
      <c r="E1781" s="4">
        <v>49</v>
      </c>
      <c r="F1781" s="4">
        <v>43</v>
      </c>
      <c r="G1781" s="4">
        <f>AVERAGE(Table1_2[[#This Row],[Adult Mortality]],Table1_2[[#This Row],[infant deaths]])</f>
        <v>68</v>
      </c>
      <c r="H1781" s="4">
        <v>93</v>
      </c>
      <c r="I1781" s="4">
        <v>1.1399999999999999</v>
      </c>
      <c r="J1781" s="4">
        <v>47.172507179999997</v>
      </c>
      <c r="K1781" s="3">
        <v>25</v>
      </c>
      <c r="L1781" s="4">
        <v>7375</v>
      </c>
      <c r="M1781" s="4">
        <v>16.5</v>
      </c>
      <c r="N1781" s="4">
        <v>136</v>
      </c>
      <c r="O1781" s="4">
        <v>69</v>
      </c>
      <c r="P1781" s="4">
        <v>6.16</v>
      </c>
      <c r="Q1781" s="4">
        <v>7</v>
      </c>
      <c r="R1781" s="4">
        <v>12.2</v>
      </c>
      <c r="S1781" s="4">
        <v>277.64865909999997</v>
      </c>
      <c r="T1781" s="4">
        <v>1867687</v>
      </c>
      <c r="U1781" s="4">
        <v>4.2</v>
      </c>
      <c r="V1781" s="4">
        <v>4.0999999999999996</v>
      </c>
      <c r="W1781" s="4">
        <v>0.29099999999999998</v>
      </c>
      <c r="X1781" s="4">
        <v>5.4</v>
      </c>
      <c r="Y1781" s="4"/>
    </row>
    <row r="1782" spans="1:25" x14ac:dyDescent="0.3">
      <c r="A1782" s="4" t="s">
        <v>139</v>
      </c>
      <c r="B1782" s="4">
        <v>2015</v>
      </c>
      <c r="C1782" s="4" t="s">
        <v>23</v>
      </c>
      <c r="D1782" s="4" t="str">
        <f>IF(Table1_2[[#This Row],[Life Span ]]&lt;65,"Low",IF(Table1_2[[#This Row],[Life Span ]]&lt;75,"Medium","High"))</f>
        <v>Medium</v>
      </c>
      <c r="E1782" s="4">
        <v>66.599999999999994</v>
      </c>
      <c r="F1782" s="4">
        <v>199</v>
      </c>
      <c r="G1782" s="4">
        <f>AVERAGE(Table1_2[[#This Row],[Adult Mortality]],Table1_2[[#This Row],[infant deaths]])</f>
        <v>119</v>
      </c>
      <c r="H1782" s="4">
        <v>39</v>
      </c>
      <c r="I1782" s="4">
        <v>0.01</v>
      </c>
      <c r="J1782" s="4">
        <v>0</v>
      </c>
      <c r="K1782" s="3">
        <v>89</v>
      </c>
      <c r="L1782" s="4">
        <v>6</v>
      </c>
      <c r="M1782" s="4">
        <v>23.8</v>
      </c>
      <c r="N1782" s="4">
        <v>50</v>
      </c>
      <c r="O1782" s="4">
        <v>89</v>
      </c>
      <c r="P1782" s="4">
        <v>6.16</v>
      </c>
      <c r="Q1782" s="4">
        <v>89</v>
      </c>
      <c r="R1782" s="4">
        <v>0.3</v>
      </c>
      <c r="S1782" s="4">
        <v>1194.5913700000001</v>
      </c>
      <c r="T1782" s="4">
        <v>5243669</v>
      </c>
      <c r="U1782" s="4">
        <v>12.8</v>
      </c>
      <c r="V1782" s="4">
        <v>13</v>
      </c>
      <c r="W1782" s="4">
        <v>0.55200000000000005</v>
      </c>
      <c r="X1782" s="4">
        <v>9.1</v>
      </c>
      <c r="Y1782" s="4"/>
    </row>
    <row r="1783" spans="1:25" x14ac:dyDescent="0.3">
      <c r="A1783" s="4" t="s">
        <v>139</v>
      </c>
      <c r="B1783" s="4">
        <v>2014</v>
      </c>
      <c r="C1783" s="4" t="s">
        <v>23</v>
      </c>
      <c r="D1783" s="4" t="str">
        <f>IF(Table1_2[[#This Row],[Life Span ]]&lt;65,"Low",IF(Table1_2[[#This Row],[Life Span ]]&lt;75,"Medium","High"))</f>
        <v>Medium</v>
      </c>
      <c r="E1783" s="4">
        <v>66.400000000000006</v>
      </c>
      <c r="F1783" s="4">
        <v>21</v>
      </c>
      <c r="G1783" s="4">
        <f>AVERAGE(Table1_2[[#This Row],[Adult Mortality]],Table1_2[[#This Row],[infant deaths]])</f>
        <v>30.5</v>
      </c>
      <c r="H1783" s="4">
        <v>40</v>
      </c>
      <c r="I1783" s="4">
        <v>0.01</v>
      </c>
      <c r="J1783" s="4">
        <v>45.337886769999997</v>
      </c>
      <c r="K1783" s="3">
        <v>88</v>
      </c>
      <c r="L1783" s="4">
        <v>122</v>
      </c>
      <c r="M1783" s="4">
        <v>22.9</v>
      </c>
      <c r="N1783" s="4">
        <v>52</v>
      </c>
      <c r="O1783" s="4">
        <v>88</v>
      </c>
      <c r="P1783" s="4">
        <v>2.2799999999999998</v>
      </c>
      <c r="Q1783" s="4">
        <v>88</v>
      </c>
      <c r="R1783" s="4">
        <v>0.3</v>
      </c>
      <c r="S1783" s="4">
        <v>1262.8937820000001</v>
      </c>
      <c r="T1783" s="4">
        <v>51924182</v>
      </c>
      <c r="U1783" s="4">
        <v>12.9</v>
      </c>
      <c r="V1783" s="4">
        <v>13.1</v>
      </c>
      <c r="W1783" s="4">
        <v>0.54700000000000004</v>
      </c>
      <c r="X1783" s="4">
        <v>9.1</v>
      </c>
      <c r="Y1783" s="4"/>
    </row>
    <row r="1784" spans="1:25" x14ac:dyDescent="0.3">
      <c r="A1784" s="4" t="s">
        <v>139</v>
      </c>
      <c r="B1784" s="4">
        <v>2013</v>
      </c>
      <c r="C1784" s="4" t="s">
        <v>23</v>
      </c>
      <c r="D1784" s="4" t="str">
        <f>IF(Table1_2[[#This Row],[Life Span ]]&lt;65,"Low",IF(Table1_2[[#This Row],[Life Span ]]&lt;75,"Medium","High"))</f>
        <v>Medium</v>
      </c>
      <c r="E1784" s="4">
        <v>66.2</v>
      </c>
      <c r="F1784" s="4">
        <v>22</v>
      </c>
      <c r="G1784" s="4">
        <f>AVERAGE(Table1_2[[#This Row],[Adult Mortality]],Table1_2[[#This Row],[infant deaths]])</f>
        <v>32</v>
      </c>
      <c r="H1784" s="4">
        <v>42</v>
      </c>
      <c r="I1784" s="4">
        <v>0.7</v>
      </c>
      <c r="J1784" s="4">
        <v>38.337934619999999</v>
      </c>
      <c r="K1784" s="3">
        <v>75</v>
      </c>
      <c r="L1784" s="4">
        <v>1010</v>
      </c>
      <c r="M1784" s="4">
        <v>22.1</v>
      </c>
      <c r="N1784" s="4">
        <v>55</v>
      </c>
      <c r="O1784" s="4">
        <v>76</v>
      </c>
      <c r="P1784" s="4">
        <v>2.16</v>
      </c>
      <c r="Q1784" s="4">
        <v>75</v>
      </c>
      <c r="R1784" s="4">
        <v>0.4</v>
      </c>
      <c r="S1784" s="4">
        <v>1168.8394699999999</v>
      </c>
      <c r="T1784" s="4">
        <v>51448196</v>
      </c>
      <c r="U1784" s="4">
        <v>12.9</v>
      </c>
      <c r="V1784" s="4">
        <v>13.2</v>
      </c>
      <c r="W1784" s="4">
        <v>0.54</v>
      </c>
      <c r="X1784" s="4">
        <v>9.1</v>
      </c>
      <c r="Y1784" s="4"/>
    </row>
    <row r="1785" spans="1:25" x14ac:dyDescent="0.3">
      <c r="A1785" s="4" t="s">
        <v>139</v>
      </c>
      <c r="B1785" s="4">
        <v>2012</v>
      </c>
      <c r="C1785" s="4" t="s">
        <v>23</v>
      </c>
      <c r="D1785" s="4" t="str">
        <f>IF(Table1_2[[#This Row],[Life Span ]]&lt;65,"Low",IF(Table1_2[[#This Row],[Life Span ]]&lt;75,"Medium","High"))</f>
        <v>Medium</v>
      </c>
      <c r="E1785" s="4">
        <v>65.900000000000006</v>
      </c>
      <c r="F1785" s="4">
        <v>25</v>
      </c>
      <c r="G1785" s="4">
        <f>AVERAGE(Table1_2[[#This Row],[Adult Mortality]],Table1_2[[#This Row],[infant deaths]])</f>
        <v>34.5</v>
      </c>
      <c r="H1785" s="4">
        <v>44</v>
      </c>
      <c r="I1785" s="4">
        <v>0.55000000000000004</v>
      </c>
      <c r="J1785" s="4">
        <v>38.427908299999999</v>
      </c>
      <c r="K1785" s="3">
        <v>58</v>
      </c>
      <c r="L1785" s="4">
        <v>2175</v>
      </c>
      <c r="M1785" s="4">
        <v>21.3</v>
      </c>
      <c r="N1785" s="4">
        <v>58</v>
      </c>
      <c r="O1785" s="4">
        <v>87</v>
      </c>
      <c r="P1785" s="4">
        <v>2.2200000000000002</v>
      </c>
      <c r="Q1785" s="4">
        <v>84</v>
      </c>
      <c r="R1785" s="4">
        <v>0.5</v>
      </c>
      <c r="S1785" s="4">
        <v>1171.58257</v>
      </c>
      <c r="T1785" s="4">
        <v>5986514</v>
      </c>
      <c r="U1785" s="4">
        <v>13</v>
      </c>
      <c r="V1785" s="4">
        <v>13.2</v>
      </c>
      <c r="W1785" s="4">
        <v>0.53300000000000003</v>
      </c>
      <c r="X1785" s="4">
        <v>9.1</v>
      </c>
      <c r="Y1785" s="4"/>
    </row>
    <row r="1786" spans="1:25" x14ac:dyDescent="0.3">
      <c r="A1786" s="4" t="s">
        <v>139</v>
      </c>
      <c r="B1786" s="4">
        <v>2011</v>
      </c>
      <c r="C1786" s="4" t="s">
        <v>23</v>
      </c>
      <c r="D1786" s="4" t="str">
        <f>IF(Table1_2[[#This Row],[Life Span ]]&lt;65,"Low",IF(Table1_2[[#This Row],[Life Span ]]&lt;75,"Medium","High"))</f>
        <v>Medium</v>
      </c>
      <c r="E1786" s="4">
        <v>65.599999999999994</v>
      </c>
      <c r="F1786" s="4">
        <v>27</v>
      </c>
      <c r="G1786" s="4">
        <f>AVERAGE(Table1_2[[#This Row],[Adult Mortality]],Table1_2[[#This Row],[infant deaths]])</f>
        <v>37</v>
      </c>
      <c r="H1786" s="4">
        <v>47</v>
      </c>
      <c r="I1786" s="4">
        <v>0.33</v>
      </c>
      <c r="J1786" s="4">
        <v>21.23698847</v>
      </c>
      <c r="K1786" s="3">
        <v>4</v>
      </c>
      <c r="L1786" s="4">
        <v>2046</v>
      </c>
      <c r="M1786" s="4">
        <v>2.5</v>
      </c>
      <c r="N1786" s="4">
        <v>61</v>
      </c>
      <c r="O1786" s="4">
        <v>9</v>
      </c>
      <c r="P1786" s="4">
        <v>1.87</v>
      </c>
      <c r="Q1786" s="4">
        <v>84</v>
      </c>
      <c r="R1786" s="4">
        <v>0.5</v>
      </c>
      <c r="S1786" s="4">
        <v>1186.423937</v>
      </c>
      <c r="T1786" s="4">
        <v>555331</v>
      </c>
      <c r="U1786" s="4">
        <v>13</v>
      </c>
      <c r="V1786" s="4">
        <v>13.3</v>
      </c>
      <c r="W1786" s="4">
        <v>0.52600000000000002</v>
      </c>
      <c r="X1786" s="4">
        <v>9.1</v>
      </c>
      <c r="Y1786" s="4"/>
    </row>
    <row r="1787" spans="1:25" x14ac:dyDescent="0.3">
      <c r="A1787" s="4" t="s">
        <v>139</v>
      </c>
      <c r="B1787" s="4">
        <v>2010</v>
      </c>
      <c r="C1787" s="4" t="s">
        <v>23</v>
      </c>
      <c r="D1787" s="4" t="str">
        <f>IF(Table1_2[[#This Row],[Life Span ]]&lt;65,"Low",IF(Table1_2[[#This Row],[Life Span ]]&lt;75,"Medium","High"))</f>
        <v>Medium</v>
      </c>
      <c r="E1787" s="4">
        <v>65.400000000000006</v>
      </c>
      <c r="F1787" s="4">
        <v>29</v>
      </c>
      <c r="G1787" s="4">
        <f>AVERAGE(Table1_2[[#This Row],[Adult Mortality]],Table1_2[[#This Row],[infant deaths]])</f>
        <v>39</v>
      </c>
      <c r="H1787" s="4">
        <v>49</v>
      </c>
      <c r="I1787" s="4">
        <v>0.3</v>
      </c>
      <c r="J1787" s="4">
        <v>17.48293752</v>
      </c>
      <c r="K1787" s="3">
        <v>92</v>
      </c>
      <c r="L1787" s="4">
        <v>190</v>
      </c>
      <c r="M1787" s="4">
        <v>19.8</v>
      </c>
      <c r="N1787" s="4">
        <v>65</v>
      </c>
      <c r="O1787" s="4">
        <v>9</v>
      </c>
      <c r="P1787" s="4">
        <v>1.92</v>
      </c>
      <c r="Q1787" s="4">
        <v>9</v>
      </c>
      <c r="R1787" s="4">
        <v>0.5</v>
      </c>
      <c r="S1787" s="4">
        <v>987.73658320000004</v>
      </c>
      <c r="T1787" s="4">
        <v>5155896</v>
      </c>
      <c r="U1787" s="4">
        <v>13.1</v>
      </c>
      <c r="V1787" s="4">
        <v>13.3</v>
      </c>
      <c r="W1787" s="4">
        <v>0.51500000000000001</v>
      </c>
      <c r="X1787" s="4">
        <v>8.8000000000000007</v>
      </c>
      <c r="Y1787" s="4"/>
    </row>
    <row r="1788" spans="1:25" x14ac:dyDescent="0.3">
      <c r="A1788" s="4" t="s">
        <v>139</v>
      </c>
      <c r="B1788" s="4">
        <v>2009</v>
      </c>
      <c r="C1788" s="4" t="s">
        <v>23</v>
      </c>
      <c r="D1788" s="4" t="str">
        <f>IF(Table1_2[[#This Row],[Life Span ]]&lt;65,"Low",IF(Table1_2[[#This Row],[Life Span ]]&lt;75,"Medium","High"))</f>
        <v>Medium</v>
      </c>
      <c r="E1788" s="4">
        <v>65.2</v>
      </c>
      <c r="F1788" s="4">
        <v>211</v>
      </c>
      <c r="G1788" s="4">
        <f>AVERAGE(Table1_2[[#This Row],[Adult Mortality]],Table1_2[[#This Row],[infant deaths]])</f>
        <v>131.5</v>
      </c>
      <c r="H1788" s="4">
        <v>52</v>
      </c>
      <c r="I1788" s="4">
        <v>0.28000000000000003</v>
      </c>
      <c r="J1788" s="4">
        <v>11.052479030000001</v>
      </c>
      <c r="K1788" s="3">
        <v>91</v>
      </c>
      <c r="L1788" s="4">
        <v>329</v>
      </c>
      <c r="M1788" s="4">
        <v>19.100000000000001</v>
      </c>
      <c r="N1788" s="4">
        <v>69</v>
      </c>
      <c r="O1788" s="4">
        <v>9</v>
      </c>
      <c r="P1788" s="4">
        <v>2.5</v>
      </c>
      <c r="Q1788" s="4">
        <v>9</v>
      </c>
      <c r="R1788" s="4">
        <v>0.6</v>
      </c>
      <c r="S1788" s="4">
        <v>741.77711599999998</v>
      </c>
      <c r="T1788" s="4">
        <v>49869</v>
      </c>
      <c r="U1788" s="4">
        <v>13.1</v>
      </c>
      <c r="V1788" s="4">
        <v>13.4</v>
      </c>
      <c r="W1788" s="4">
        <v>0.504</v>
      </c>
      <c r="X1788" s="4">
        <v>8.5</v>
      </c>
      <c r="Y1788" s="4"/>
    </row>
    <row r="1789" spans="1:25" x14ac:dyDescent="0.3">
      <c r="A1789" s="4" t="s">
        <v>139</v>
      </c>
      <c r="B1789" s="4">
        <v>2008</v>
      </c>
      <c r="C1789" s="4" t="s">
        <v>23</v>
      </c>
      <c r="D1789" s="4" t="str">
        <f>IF(Table1_2[[#This Row],[Life Span ]]&lt;65,"Low",IF(Table1_2[[#This Row],[Life Span ]]&lt;75,"Medium","High"))</f>
        <v>Low</v>
      </c>
      <c r="E1789" s="4">
        <v>59.2</v>
      </c>
      <c r="F1789" s="4">
        <v>296</v>
      </c>
      <c r="G1789" s="4">
        <f>AVERAGE(Table1_2[[#This Row],[Adult Mortality]],Table1_2[[#This Row],[infant deaths]])</f>
        <v>177.5</v>
      </c>
      <c r="H1789" s="4">
        <v>59</v>
      </c>
      <c r="I1789" s="4">
        <v>0.3</v>
      </c>
      <c r="J1789" s="4">
        <v>9.5304803200000006</v>
      </c>
      <c r="K1789" s="3">
        <v>85</v>
      </c>
      <c r="L1789" s="4">
        <v>333</v>
      </c>
      <c r="M1789" s="4">
        <v>18.3</v>
      </c>
      <c r="N1789" s="4">
        <v>96</v>
      </c>
      <c r="O1789" s="4">
        <v>85</v>
      </c>
      <c r="P1789" s="4">
        <v>1.87</v>
      </c>
      <c r="Q1789" s="4">
        <v>85</v>
      </c>
      <c r="R1789" s="4">
        <v>0.6</v>
      </c>
      <c r="S1789" s="4">
        <v>643.95137299999999</v>
      </c>
      <c r="T1789" s="4">
        <v>49479752</v>
      </c>
      <c r="U1789" s="4">
        <v>13.2</v>
      </c>
      <c r="V1789" s="4">
        <v>13.4</v>
      </c>
      <c r="W1789" s="4">
        <v>0.49299999999999999</v>
      </c>
      <c r="X1789" s="4">
        <v>8.1999999999999993</v>
      </c>
      <c r="Y1789" s="4"/>
    </row>
    <row r="1790" spans="1:25" x14ac:dyDescent="0.3">
      <c r="A1790" s="4" t="s">
        <v>139</v>
      </c>
      <c r="B1790" s="4">
        <v>2007</v>
      </c>
      <c r="C1790" s="4" t="s">
        <v>23</v>
      </c>
      <c r="D1790" s="4" t="str">
        <f>IF(Table1_2[[#This Row],[Life Span ]]&lt;65,"Low",IF(Table1_2[[#This Row],[Life Span ]]&lt;75,"Medium","High"))</f>
        <v>Low</v>
      </c>
      <c r="E1790" s="4">
        <v>64.5</v>
      </c>
      <c r="F1790" s="4">
        <v>217</v>
      </c>
      <c r="G1790" s="4">
        <f>AVERAGE(Table1_2[[#This Row],[Adult Mortality]],Table1_2[[#This Row],[infant deaths]])</f>
        <v>137.5</v>
      </c>
      <c r="H1790" s="4">
        <v>58</v>
      </c>
      <c r="I1790" s="4">
        <v>0.26</v>
      </c>
      <c r="J1790" s="4">
        <v>0.53057279999999996</v>
      </c>
      <c r="K1790" s="3">
        <v>85</v>
      </c>
      <c r="L1790" s="4">
        <v>1088</v>
      </c>
      <c r="M1790" s="4">
        <v>17.600000000000001</v>
      </c>
      <c r="N1790" s="4">
        <v>78</v>
      </c>
      <c r="O1790" s="4">
        <v>84</v>
      </c>
      <c r="P1790" s="4">
        <v>1.68</v>
      </c>
      <c r="Q1790" s="4">
        <v>86</v>
      </c>
      <c r="R1790" s="4">
        <v>0.6</v>
      </c>
      <c r="S1790" s="4">
        <v>41.451000000000001</v>
      </c>
      <c r="T1790" s="4">
        <v>49171586</v>
      </c>
      <c r="U1790" s="4">
        <v>13.2</v>
      </c>
      <c r="V1790" s="4">
        <v>13.5</v>
      </c>
      <c r="W1790" s="4">
        <v>0.48399999999999999</v>
      </c>
      <c r="X1790" s="4">
        <v>8.1</v>
      </c>
      <c r="Y1790" s="4"/>
    </row>
    <row r="1791" spans="1:25" x14ac:dyDescent="0.3">
      <c r="A1791" s="4" t="s">
        <v>139</v>
      </c>
      <c r="B1791" s="4">
        <v>2006</v>
      </c>
      <c r="C1791" s="4" t="s">
        <v>23</v>
      </c>
      <c r="D1791" s="4" t="str">
        <f>IF(Table1_2[[#This Row],[Life Span ]]&lt;65,"Low",IF(Table1_2[[#This Row],[Life Span ]]&lt;75,"Medium","High"))</f>
        <v>Low</v>
      </c>
      <c r="E1791" s="4">
        <v>64.2</v>
      </c>
      <c r="F1791" s="4">
        <v>22</v>
      </c>
      <c r="G1791" s="4">
        <f>AVERAGE(Table1_2[[#This Row],[Adult Mortality]],Table1_2[[#This Row],[infant deaths]])</f>
        <v>41.5</v>
      </c>
      <c r="H1791" s="4">
        <v>61</v>
      </c>
      <c r="I1791" s="4">
        <v>0.28000000000000003</v>
      </c>
      <c r="J1791" s="4">
        <v>4.6327763040000001</v>
      </c>
      <c r="K1791" s="3">
        <v>75</v>
      </c>
      <c r="L1791" s="4">
        <v>760</v>
      </c>
      <c r="M1791" s="4">
        <v>17</v>
      </c>
      <c r="N1791" s="4">
        <v>83</v>
      </c>
      <c r="O1791" s="4">
        <v>82</v>
      </c>
      <c r="P1791" s="4">
        <v>1.78</v>
      </c>
      <c r="Q1791" s="4">
        <v>82</v>
      </c>
      <c r="R1791" s="4">
        <v>0.6</v>
      </c>
      <c r="S1791" s="4">
        <v>296.97284000000002</v>
      </c>
      <c r="T1791" s="4">
        <v>48846474</v>
      </c>
      <c r="U1791" s="4">
        <v>13.2</v>
      </c>
      <c r="V1791" s="4">
        <v>13.5</v>
      </c>
      <c r="W1791" s="4">
        <v>0.47399999999999998</v>
      </c>
      <c r="X1791" s="4">
        <v>8</v>
      </c>
      <c r="Y1791" s="4"/>
    </row>
    <row r="1792" spans="1:25" x14ac:dyDescent="0.3">
      <c r="A1792" s="4" t="s">
        <v>139</v>
      </c>
      <c r="B1792" s="4">
        <v>2005</v>
      </c>
      <c r="C1792" s="4" t="s">
        <v>23</v>
      </c>
      <c r="D1792" s="4" t="str">
        <f>IF(Table1_2[[#This Row],[Life Span ]]&lt;65,"Low",IF(Table1_2[[#This Row],[Life Span ]]&lt;75,"Medium","High"))</f>
        <v>Low</v>
      </c>
      <c r="E1792" s="4">
        <v>63.9</v>
      </c>
      <c r="F1792" s="4">
        <v>224</v>
      </c>
      <c r="G1792" s="4">
        <f>AVERAGE(Table1_2[[#This Row],[Adult Mortality]],Table1_2[[#This Row],[infant deaths]])</f>
        <v>144</v>
      </c>
      <c r="H1792" s="4">
        <v>64</v>
      </c>
      <c r="I1792" s="4">
        <v>0.28000000000000003</v>
      </c>
      <c r="J1792" s="4">
        <v>2.7938431879999999</v>
      </c>
      <c r="K1792" s="3">
        <v>62</v>
      </c>
      <c r="L1792" s="4">
        <v>314</v>
      </c>
      <c r="M1792" s="4">
        <v>16.399999999999999</v>
      </c>
      <c r="N1792" s="4">
        <v>87</v>
      </c>
      <c r="O1792" s="4">
        <v>86</v>
      </c>
      <c r="P1792" s="4">
        <v>1.83</v>
      </c>
      <c r="Q1792" s="4">
        <v>73</v>
      </c>
      <c r="R1792" s="4">
        <v>0.5</v>
      </c>
      <c r="S1792" s="4">
        <v>247.24276</v>
      </c>
      <c r="T1792" s="4">
        <v>48482614</v>
      </c>
      <c r="U1792" s="4">
        <v>13.2</v>
      </c>
      <c r="V1792" s="4">
        <v>13.6</v>
      </c>
      <c r="W1792" s="4">
        <v>0.46500000000000002</v>
      </c>
      <c r="X1792" s="4">
        <v>7.9</v>
      </c>
      <c r="Y1792" s="4"/>
    </row>
    <row r="1793" spans="1:25" x14ac:dyDescent="0.3">
      <c r="A1793" s="4" t="s">
        <v>139</v>
      </c>
      <c r="B1793" s="4">
        <v>2004</v>
      </c>
      <c r="C1793" s="4" t="s">
        <v>23</v>
      </c>
      <c r="D1793" s="4" t="str">
        <f>IF(Table1_2[[#This Row],[Life Span ]]&lt;65,"Low",IF(Table1_2[[#This Row],[Life Span ]]&lt;75,"Medium","High"))</f>
        <v>Low</v>
      </c>
      <c r="E1793" s="4">
        <v>63.5</v>
      </c>
      <c r="F1793" s="4">
        <v>228</v>
      </c>
      <c r="G1793" s="4">
        <f>AVERAGE(Table1_2[[#This Row],[Adult Mortality]],Table1_2[[#This Row],[infant deaths]])</f>
        <v>147</v>
      </c>
      <c r="H1793" s="4">
        <v>66</v>
      </c>
      <c r="I1793" s="4">
        <v>0.44</v>
      </c>
      <c r="J1793" s="4">
        <v>4.1545161400000001</v>
      </c>
      <c r="K1793" s="3">
        <v>39</v>
      </c>
      <c r="L1793" s="4">
        <v>1329</v>
      </c>
      <c r="M1793" s="4">
        <v>15.7</v>
      </c>
      <c r="N1793" s="4">
        <v>90</v>
      </c>
      <c r="O1793" s="4">
        <v>92</v>
      </c>
      <c r="P1793" s="4">
        <v>1.97</v>
      </c>
      <c r="Q1793" s="4">
        <v>82</v>
      </c>
      <c r="R1793" s="4">
        <v>0.5</v>
      </c>
      <c r="S1793" s="4">
        <v>219.8156688</v>
      </c>
      <c r="T1793" s="4">
        <v>487377</v>
      </c>
      <c r="U1793" s="4">
        <v>13.3</v>
      </c>
      <c r="V1793" s="4">
        <v>13.6</v>
      </c>
      <c r="W1793" s="4">
        <v>0.45500000000000002</v>
      </c>
      <c r="X1793" s="4">
        <v>7.8</v>
      </c>
      <c r="Y1793" s="4"/>
    </row>
    <row r="1794" spans="1:25" x14ac:dyDescent="0.3">
      <c r="A1794" s="4" t="s">
        <v>139</v>
      </c>
      <c r="B1794" s="4">
        <v>2003</v>
      </c>
      <c r="C1794" s="4" t="s">
        <v>23</v>
      </c>
      <c r="D1794" s="4" t="str">
        <f>IF(Table1_2[[#This Row],[Life Span ]]&lt;65,"Low",IF(Table1_2[[#This Row],[Life Span ]]&lt;75,"Medium","High"))</f>
        <v>Low</v>
      </c>
      <c r="E1794" s="4">
        <v>63.2</v>
      </c>
      <c r="F1794" s="4">
        <v>231</v>
      </c>
      <c r="G1794" s="4">
        <f>AVERAGE(Table1_2[[#This Row],[Adult Mortality]],Table1_2[[#This Row],[infant deaths]])</f>
        <v>150</v>
      </c>
      <c r="H1794" s="4">
        <v>69</v>
      </c>
      <c r="I1794" s="4">
        <v>0.4</v>
      </c>
      <c r="J1794" s="4">
        <v>3.8242124720000001</v>
      </c>
      <c r="K1794" s="3">
        <v>8</v>
      </c>
      <c r="L1794" s="4">
        <v>830</v>
      </c>
      <c r="M1794" s="4">
        <v>15.2</v>
      </c>
      <c r="N1794" s="4">
        <v>93</v>
      </c>
      <c r="O1794" s="4">
        <v>86</v>
      </c>
      <c r="P1794" s="4">
        <v>1.97</v>
      </c>
      <c r="Q1794" s="4">
        <v>78</v>
      </c>
      <c r="R1794" s="4">
        <v>0.5</v>
      </c>
      <c r="S1794" s="4">
        <v>219.78232600000001</v>
      </c>
      <c r="T1794" s="4">
        <v>47624894</v>
      </c>
      <c r="U1794" s="4">
        <v>13.3</v>
      </c>
      <c r="V1794" s="4">
        <v>13.6</v>
      </c>
      <c r="W1794" s="4">
        <v>0.44500000000000001</v>
      </c>
      <c r="X1794" s="4">
        <v>7.7</v>
      </c>
      <c r="Y1794" s="4"/>
    </row>
    <row r="1795" spans="1:25" x14ac:dyDescent="0.3">
      <c r="A1795" s="4" t="s">
        <v>139</v>
      </c>
      <c r="B1795" s="4">
        <v>2002</v>
      </c>
      <c r="C1795" s="4" t="s">
        <v>23</v>
      </c>
      <c r="D1795" s="4" t="str">
        <f>IF(Table1_2[[#This Row],[Life Span ]]&lt;65,"Low",IF(Table1_2[[#This Row],[Life Span ]]&lt;75,"Medium","High"))</f>
        <v>Low</v>
      </c>
      <c r="E1795" s="4">
        <v>62.8</v>
      </c>
      <c r="F1795" s="4">
        <v>235</v>
      </c>
      <c r="G1795" s="4">
        <f>AVERAGE(Table1_2[[#This Row],[Adult Mortality]],Table1_2[[#This Row],[infant deaths]])</f>
        <v>153</v>
      </c>
      <c r="H1795" s="4">
        <v>71</v>
      </c>
      <c r="I1795" s="4">
        <v>0.41</v>
      </c>
      <c r="J1795" s="4">
        <v>3.4218809380000001</v>
      </c>
      <c r="K1795" s="3">
        <v>8</v>
      </c>
      <c r="L1795" s="4">
        <v>736</v>
      </c>
      <c r="M1795" s="4">
        <v>14.6</v>
      </c>
      <c r="N1795" s="4">
        <v>96</v>
      </c>
      <c r="O1795" s="4">
        <v>84</v>
      </c>
      <c r="P1795" s="4">
        <v>2.5</v>
      </c>
      <c r="Q1795" s="4">
        <v>79</v>
      </c>
      <c r="R1795" s="4">
        <v>0.4</v>
      </c>
      <c r="S1795" s="4">
        <v>143.77651</v>
      </c>
      <c r="T1795" s="4">
        <v>471422</v>
      </c>
      <c r="U1795" s="4">
        <v>13.3</v>
      </c>
      <c r="V1795" s="4">
        <v>13.7</v>
      </c>
      <c r="W1795" s="4">
        <v>0.435</v>
      </c>
      <c r="X1795" s="4">
        <v>7.6</v>
      </c>
      <c r="Y1795" s="4"/>
    </row>
    <row r="1796" spans="1:25" x14ac:dyDescent="0.3">
      <c r="A1796" s="4" t="s">
        <v>139</v>
      </c>
      <c r="B1796" s="4">
        <v>2001</v>
      </c>
      <c r="C1796" s="4" t="s">
        <v>23</v>
      </c>
      <c r="D1796" s="4" t="str">
        <f>IF(Table1_2[[#This Row],[Life Span ]]&lt;65,"Low",IF(Table1_2[[#This Row],[Life Span ]]&lt;75,"Medium","High"))</f>
        <v>Low</v>
      </c>
      <c r="E1796" s="4">
        <v>62.5</v>
      </c>
      <c r="F1796" s="4">
        <v>239</v>
      </c>
      <c r="G1796" s="4">
        <f>AVERAGE(Table1_2[[#This Row],[Adult Mortality]],Table1_2[[#This Row],[infant deaths]])</f>
        <v>155.5</v>
      </c>
      <c r="H1796" s="4">
        <v>72</v>
      </c>
      <c r="I1796" s="4">
        <v>0.38</v>
      </c>
      <c r="J1796" s="4">
        <v>1.9171640000000001</v>
      </c>
      <c r="K1796" s="3">
        <v>8</v>
      </c>
      <c r="L1796" s="4">
        <v>2519</v>
      </c>
      <c r="M1796" s="4">
        <v>14.1</v>
      </c>
      <c r="N1796" s="4">
        <v>98</v>
      </c>
      <c r="O1796" s="4">
        <v>77</v>
      </c>
      <c r="P1796" s="4">
        <v>1.8</v>
      </c>
      <c r="Q1796" s="4">
        <v>73</v>
      </c>
      <c r="R1796" s="4">
        <v>0.4</v>
      </c>
      <c r="S1796" s="4">
        <v>138.9249275</v>
      </c>
      <c r="T1796" s="4">
        <v>46627994</v>
      </c>
      <c r="U1796" s="4">
        <v>13.3</v>
      </c>
      <c r="V1796" s="4">
        <v>13.7</v>
      </c>
      <c r="W1796" s="4">
        <v>0.42699999999999999</v>
      </c>
      <c r="X1796" s="4">
        <v>7.6</v>
      </c>
      <c r="Y1796" s="4"/>
    </row>
    <row r="1797" spans="1:25" x14ac:dyDescent="0.3">
      <c r="A1797" s="4" t="s">
        <v>139</v>
      </c>
      <c r="B1797" s="4">
        <v>2000</v>
      </c>
      <c r="C1797" s="4" t="s">
        <v>23</v>
      </c>
      <c r="D1797" s="4" t="str">
        <f>IF(Table1_2[[#This Row],[Life Span ]]&lt;65,"Low",IF(Table1_2[[#This Row],[Life Span ]]&lt;75,"Medium","High"))</f>
        <v>Low</v>
      </c>
      <c r="E1797" s="4">
        <v>62.1</v>
      </c>
      <c r="F1797" s="4">
        <v>243</v>
      </c>
      <c r="G1797" s="4">
        <f>AVERAGE(Table1_2[[#This Row],[Adult Mortality]],Table1_2[[#This Row],[infant deaths]])</f>
        <v>158</v>
      </c>
      <c r="H1797" s="4">
        <v>73</v>
      </c>
      <c r="I1797" s="4">
        <v>0.35</v>
      </c>
      <c r="J1797" s="4">
        <v>2.5114372920000001</v>
      </c>
      <c r="K1797" s="3">
        <v>8</v>
      </c>
      <c r="L1797" s="4">
        <v>845</v>
      </c>
      <c r="M1797" s="4">
        <v>13.6</v>
      </c>
      <c r="N1797" s="4">
        <v>100</v>
      </c>
      <c r="O1797" s="4">
        <v>88</v>
      </c>
      <c r="P1797" s="4">
        <v>1.84</v>
      </c>
      <c r="Q1797" s="4">
        <v>82</v>
      </c>
      <c r="R1797" s="4">
        <v>0.4</v>
      </c>
      <c r="S1797" s="4">
        <v>193.18748400000001</v>
      </c>
      <c r="T1797" s="4">
        <v>4695462</v>
      </c>
      <c r="U1797" s="4">
        <v>13.3</v>
      </c>
      <c r="V1797" s="4">
        <v>13.7</v>
      </c>
      <c r="W1797" s="4">
        <v>0.41699999999999998</v>
      </c>
      <c r="X1797" s="4">
        <v>7.5</v>
      </c>
      <c r="Y1797" s="4"/>
    </row>
    <row r="1798" spans="1:25" x14ac:dyDescent="0.3">
      <c r="A1798" s="4" t="s">
        <v>140</v>
      </c>
      <c r="B1798" s="4">
        <v>2015</v>
      </c>
      <c r="C1798" s="4" t="s">
        <v>23</v>
      </c>
      <c r="D1798" s="4" t="str">
        <f>IF(Table1_2[[#This Row],[Life Span ]]&lt;65,"Low",IF(Table1_2[[#This Row],[Life Span ]]&lt;75,"Medium","High"))</f>
        <v>Medium</v>
      </c>
      <c r="E1798" s="4">
        <v>65.8</v>
      </c>
      <c r="F1798" s="4">
        <v>248</v>
      </c>
      <c r="G1798" s="4">
        <f>AVERAGE(Table1_2[[#This Row],[Adult Mortality]],Table1_2[[#This Row],[infant deaths]])</f>
        <v>125</v>
      </c>
      <c r="H1798" s="4">
        <v>2</v>
      </c>
      <c r="I1798" s="4">
        <v>0.01</v>
      </c>
      <c r="J1798" s="4">
        <v>0</v>
      </c>
      <c r="K1798" s="3">
        <v>92</v>
      </c>
      <c r="L1798" s="4">
        <v>212</v>
      </c>
      <c r="M1798" s="4">
        <v>35.700000000000003</v>
      </c>
      <c r="N1798" s="4">
        <v>3</v>
      </c>
      <c r="O1798" s="4">
        <v>92</v>
      </c>
      <c r="P1798" s="4">
        <v>1.84</v>
      </c>
      <c r="Q1798" s="4">
        <v>92</v>
      </c>
      <c r="R1798" s="4">
        <v>2.1</v>
      </c>
      <c r="S1798" s="4">
        <v>4737.6699600000002</v>
      </c>
      <c r="T1798" s="4">
        <v>2425561</v>
      </c>
      <c r="U1798" s="4">
        <v>8.1999999999999993</v>
      </c>
      <c r="V1798" s="4">
        <v>8.1</v>
      </c>
      <c r="W1798" s="4">
        <v>0.63700000000000001</v>
      </c>
      <c r="X1798" s="4">
        <v>11.7</v>
      </c>
      <c r="Y1798" s="4"/>
    </row>
    <row r="1799" spans="1:25" x14ac:dyDescent="0.3">
      <c r="A1799" s="4" t="s">
        <v>140</v>
      </c>
      <c r="B1799" s="4">
        <v>2014</v>
      </c>
      <c r="C1799" s="4" t="s">
        <v>23</v>
      </c>
      <c r="D1799" s="4" t="str">
        <f>IF(Table1_2[[#This Row],[Life Span ]]&lt;65,"Low",IF(Table1_2[[#This Row],[Life Span ]]&lt;75,"Medium","High"))</f>
        <v>Medium</v>
      </c>
      <c r="E1799" s="4">
        <v>65.900000000000006</v>
      </c>
      <c r="F1799" s="4">
        <v>242</v>
      </c>
      <c r="G1799" s="4">
        <f>AVERAGE(Table1_2[[#This Row],[Adult Mortality]],Table1_2[[#This Row],[infant deaths]])</f>
        <v>122</v>
      </c>
      <c r="H1799" s="4">
        <v>2</v>
      </c>
      <c r="I1799" s="4">
        <v>0.01</v>
      </c>
      <c r="J1799" s="4">
        <v>751.39827190000005</v>
      </c>
      <c r="K1799" s="3">
        <v>88</v>
      </c>
      <c r="L1799" s="4">
        <v>477</v>
      </c>
      <c r="M1799" s="4">
        <v>34.9</v>
      </c>
      <c r="N1799" s="4">
        <v>3</v>
      </c>
      <c r="O1799" s="4">
        <v>88</v>
      </c>
      <c r="P1799" s="4">
        <v>8.93</v>
      </c>
      <c r="Q1799" s="4">
        <v>88</v>
      </c>
      <c r="R1799" s="4">
        <v>2.2000000000000002</v>
      </c>
      <c r="S1799" s="4">
        <v>5421.3439529999996</v>
      </c>
      <c r="T1799" s="4">
        <v>237992</v>
      </c>
      <c r="U1799" s="4">
        <v>8.6</v>
      </c>
      <c r="V1799" s="4">
        <v>8.5</v>
      </c>
      <c r="W1799" s="4">
        <v>0.63200000000000001</v>
      </c>
      <c r="X1799" s="4">
        <v>11.7</v>
      </c>
      <c r="Y1799" s="4"/>
    </row>
    <row r="1800" spans="1:25" x14ac:dyDescent="0.3">
      <c r="A1800" s="4" t="s">
        <v>140</v>
      </c>
      <c r="B1800" s="4">
        <v>2013</v>
      </c>
      <c r="C1800" s="4" t="s">
        <v>23</v>
      </c>
      <c r="D1800" s="4" t="str">
        <f>IF(Table1_2[[#This Row],[Life Span ]]&lt;65,"Low",IF(Table1_2[[#This Row],[Life Span ]]&lt;75,"Medium","High"))</f>
        <v>Medium</v>
      </c>
      <c r="E1800" s="4">
        <v>66.099999999999994</v>
      </c>
      <c r="F1800" s="4">
        <v>232</v>
      </c>
      <c r="G1800" s="4">
        <f>AVERAGE(Table1_2[[#This Row],[Adult Mortality]],Table1_2[[#This Row],[infant deaths]])</f>
        <v>117.5</v>
      </c>
      <c r="H1800" s="4">
        <v>3</v>
      </c>
      <c r="I1800" s="4">
        <v>0.01</v>
      </c>
      <c r="J1800" s="4">
        <v>760.65505529999996</v>
      </c>
      <c r="K1800" s="3">
        <v>89</v>
      </c>
      <c r="L1800" s="4">
        <v>1028</v>
      </c>
      <c r="M1800" s="4">
        <v>34.1</v>
      </c>
      <c r="N1800" s="4">
        <v>3</v>
      </c>
      <c r="O1800" s="4">
        <v>89</v>
      </c>
      <c r="P1800" s="4">
        <v>8.5299999999999994</v>
      </c>
      <c r="Q1800" s="4">
        <v>89</v>
      </c>
      <c r="R1800" s="4">
        <v>2.5</v>
      </c>
      <c r="S1800" s="4">
        <v>5488.1317120000003</v>
      </c>
      <c r="T1800" s="4">
        <v>231652</v>
      </c>
      <c r="U1800" s="4">
        <v>9</v>
      </c>
      <c r="V1800" s="4">
        <v>8.9</v>
      </c>
      <c r="W1800" s="4">
        <v>0.625</v>
      </c>
      <c r="X1800" s="4">
        <v>11.6</v>
      </c>
      <c r="Y1800" s="4"/>
    </row>
    <row r="1801" spans="1:25" x14ac:dyDescent="0.3">
      <c r="A1801" s="4" t="s">
        <v>140</v>
      </c>
      <c r="B1801" s="4">
        <v>2012</v>
      </c>
      <c r="C1801" s="4" t="s">
        <v>23</v>
      </c>
      <c r="D1801" s="4" t="str">
        <f>IF(Table1_2[[#This Row],[Life Span ]]&lt;65,"Low",IF(Table1_2[[#This Row],[Life Span ]]&lt;75,"Medium","High"))</f>
        <v>Medium</v>
      </c>
      <c r="E1801" s="4">
        <v>65.8</v>
      </c>
      <c r="F1801" s="4">
        <v>232</v>
      </c>
      <c r="G1801" s="4">
        <f>AVERAGE(Table1_2[[#This Row],[Adult Mortality]],Table1_2[[#This Row],[infant deaths]])</f>
        <v>117.5</v>
      </c>
      <c r="H1801" s="4">
        <v>3</v>
      </c>
      <c r="I1801" s="4">
        <v>0.01</v>
      </c>
      <c r="J1801" s="4">
        <v>796.87342630000001</v>
      </c>
      <c r="K1801" s="3">
        <v>84</v>
      </c>
      <c r="L1801" s="4">
        <v>86</v>
      </c>
      <c r="M1801" s="4">
        <v>33.299999999999997</v>
      </c>
      <c r="N1801" s="4">
        <v>4</v>
      </c>
      <c r="O1801" s="4">
        <v>84</v>
      </c>
      <c r="P1801" s="4">
        <v>8.24</v>
      </c>
      <c r="Q1801" s="4">
        <v>84</v>
      </c>
      <c r="R1801" s="4">
        <v>3.7</v>
      </c>
      <c r="S1801" s="4">
        <v>5749.4475199999997</v>
      </c>
      <c r="T1801" s="4">
        <v>2263934</v>
      </c>
      <c r="U1801" s="4">
        <v>9.5</v>
      </c>
      <c r="V1801" s="4">
        <v>9.4</v>
      </c>
      <c r="W1801" s="4">
        <v>0.61899999999999999</v>
      </c>
      <c r="X1801" s="4">
        <v>11.5</v>
      </c>
      <c r="Y1801" s="4"/>
    </row>
    <row r="1802" spans="1:25" x14ac:dyDescent="0.3">
      <c r="A1802" s="4" t="s">
        <v>140</v>
      </c>
      <c r="B1802" s="4">
        <v>2011</v>
      </c>
      <c r="C1802" s="4" t="s">
        <v>23</v>
      </c>
      <c r="D1802" s="4" t="str">
        <f>IF(Table1_2[[#This Row],[Life Span ]]&lt;65,"Low",IF(Table1_2[[#This Row],[Life Span ]]&lt;75,"Medium","High"))</f>
        <v>Low</v>
      </c>
      <c r="E1802" s="4">
        <v>64.3</v>
      </c>
      <c r="F1802" s="4">
        <v>268</v>
      </c>
      <c r="G1802" s="4">
        <f>AVERAGE(Table1_2[[#This Row],[Adult Mortality]],Table1_2[[#This Row],[infant deaths]])</f>
        <v>135.5</v>
      </c>
      <c r="H1802" s="4">
        <v>3</v>
      </c>
      <c r="I1802" s="4">
        <v>7.84</v>
      </c>
      <c r="J1802" s="4">
        <v>7.8962349310000004</v>
      </c>
      <c r="K1802" s="3">
        <v>82</v>
      </c>
      <c r="L1802" s="4">
        <v>79</v>
      </c>
      <c r="M1802" s="4">
        <v>32.5</v>
      </c>
      <c r="N1802" s="4">
        <v>4</v>
      </c>
      <c r="O1802" s="4">
        <v>85</v>
      </c>
      <c r="P1802" s="4">
        <v>8.7799999999999994</v>
      </c>
      <c r="Q1802" s="4">
        <v>82</v>
      </c>
      <c r="R1802" s="4">
        <v>4.7</v>
      </c>
      <c r="S1802" s="4">
        <v>56.971392000000002</v>
      </c>
      <c r="T1802" s="4">
        <v>2215621</v>
      </c>
      <c r="U1802" s="4">
        <v>9.9</v>
      </c>
      <c r="V1802" s="4">
        <v>9.9</v>
      </c>
      <c r="W1802" s="4">
        <v>0.61199999999999999</v>
      </c>
      <c r="X1802" s="4">
        <v>11.5</v>
      </c>
      <c r="Y1802" s="4"/>
    </row>
    <row r="1803" spans="1:25" x14ac:dyDescent="0.3">
      <c r="A1803" s="4" t="s">
        <v>140</v>
      </c>
      <c r="B1803" s="4">
        <v>2010</v>
      </c>
      <c r="C1803" s="4" t="s">
        <v>23</v>
      </c>
      <c r="D1803" s="4" t="str">
        <f>IF(Table1_2[[#This Row],[Life Span ]]&lt;65,"Low",IF(Table1_2[[#This Row],[Life Span ]]&lt;75,"Medium","High"))</f>
        <v>Low</v>
      </c>
      <c r="E1803" s="4">
        <v>63</v>
      </c>
      <c r="F1803" s="4">
        <v>299</v>
      </c>
      <c r="G1803" s="4">
        <f>AVERAGE(Table1_2[[#This Row],[Adult Mortality]],Table1_2[[#This Row],[infant deaths]])</f>
        <v>151</v>
      </c>
      <c r="H1803" s="4">
        <v>3</v>
      </c>
      <c r="I1803" s="4">
        <v>7.58</v>
      </c>
      <c r="J1803" s="4">
        <v>719.55351610000002</v>
      </c>
      <c r="K1803" s="3">
        <v>83</v>
      </c>
      <c r="L1803" s="4">
        <v>3138</v>
      </c>
      <c r="M1803" s="4">
        <v>31.8</v>
      </c>
      <c r="N1803" s="4">
        <v>4</v>
      </c>
      <c r="O1803" s="4">
        <v>83</v>
      </c>
      <c r="P1803" s="4">
        <v>7.89</v>
      </c>
      <c r="Q1803" s="4">
        <v>83</v>
      </c>
      <c r="R1803" s="4">
        <v>6.2</v>
      </c>
      <c r="S1803" s="4">
        <v>5191.5838100000001</v>
      </c>
      <c r="T1803" s="4">
        <v>217317</v>
      </c>
      <c r="U1803" s="4">
        <v>1.4</v>
      </c>
      <c r="V1803" s="4">
        <v>1.4</v>
      </c>
      <c r="W1803" s="4">
        <v>0.60399999999999998</v>
      </c>
      <c r="X1803" s="4">
        <v>11.4</v>
      </c>
      <c r="Y1803" s="4"/>
    </row>
    <row r="1804" spans="1:25" x14ac:dyDescent="0.3">
      <c r="A1804" s="4" t="s">
        <v>140</v>
      </c>
      <c r="B1804" s="4">
        <v>2009</v>
      </c>
      <c r="C1804" s="4" t="s">
        <v>23</v>
      </c>
      <c r="D1804" s="4" t="str">
        <f>IF(Table1_2[[#This Row],[Life Span ]]&lt;65,"Low",IF(Table1_2[[#This Row],[Life Span ]]&lt;75,"Medium","High"))</f>
        <v>Low</v>
      </c>
      <c r="E1804" s="4">
        <v>62.4</v>
      </c>
      <c r="F1804" s="4">
        <v>36</v>
      </c>
      <c r="G1804" s="4">
        <f>AVERAGE(Table1_2[[#This Row],[Adult Mortality]],Table1_2[[#This Row],[infant deaths]])</f>
        <v>19.5</v>
      </c>
      <c r="H1804" s="4">
        <v>3</v>
      </c>
      <c r="I1804" s="4">
        <v>7.99</v>
      </c>
      <c r="J1804" s="4">
        <v>575.67480690000002</v>
      </c>
      <c r="K1804" s="3">
        <v>83</v>
      </c>
      <c r="L1804" s="4">
        <v>4076</v>
      </c>
      <c r="M1804" s="4">
        <v>31</v>
      </c>
      <c r="N1804" s="4">
        <v>4</v>
      </c>
      <c r="O1804" s="4">
        <v>83</v>
      </c>
      <c r="P1804" s="4">
        <v>8.5</v>
      </c>
      <c r="Q1804" s="4">
        <v>83</v>
      </c>
      <c r="R1804" s="4">
        <v>8.6999999999999993</v>
      </c>
      <c r="S1804" s="4">
        <v>4153.4978849999998</v>
      </c>
      <c r="T1804" s="4">
        <v>21374</v>
      </c>
      <c r="U1804" s="4">
        <v>1.9</v>
      </c>
      <c r="V1804" s="4">
        <v>1.9</v>
      </c>
      <c r="W1804" s="4">
        <v>0.59799999999999998</v>
      </c>
      <c r="X1804" s="4">
        <v>11.4</v>
      </c>
      <c r="Y1804" s="4"/>
    </row>
    <row r="1805" spans="1:25" x14ac:dyDescent="0.3">
      <c r="A1805" s="4" t="s">
        <v>140</v>
      </c>
      <c r="B1805" s="4">
        <v>2008</v>
      </c>
      <c r="C1805" s="4" t="s">
        <v>23</v>
      </c>
      <c r="D1805" s="4" t="str">
        <f>IF(Table1_2[[#This Row],[Life Span ]]&lt;65,"Low",IF(Table1_2[[#This Row],[Life Span ]]&lt;75,"Medium","High"))</f>
        <v>Low</v>
      </c>
      <c r="E1805" s="4">
        <v>61.7</v>
      </c>
      <c r="F1805" s="4">
        <v>317</v>
      </c>
      <c r="G1805" s="4">
        <f>AVERAGE(Table1_2[[#This Row],[Adult Mortality]],Table1_2[[#This Row],[infant deaths]])</f>
        <v>160</v>
      </c>
      <c r="H1805" s="4">
        <v>3</v>
      </c>
      <c r="I1805" s="4">
        <v>6.28</v>
      </c>
      <c r="J1805" s="4">
        <v>59.550335459999999</v>
      </c>
      <c r="K1805" s="3">
        <v>83</v>
      </c>
      <c r="L1805" s="4">
        <v>0</v>
      </c>
      <c r="M1805" s="4">
        <v>3.2</v>
      </c>
      <c r="N1805" s="4">
        <v>4</v>
      </c>
      <c r="O1805" s="4">
        <v>83</v>
      </c>
      <c r="P1805" s="4">
        <v>7.15</v>
      </c>
      <c r="Q1805" s="4">
        <v>83</v>
      </c>
      <c r="R1805" s="4">
        <v>11.7</v>
      </c>
      <c r="S1805" s="4">
        <v>429.65609999999998</v>
      </c>
      <c r="T1805" s="4">
        <v>216375</v>
      </c>
      <c r="U1805" s="4">
        <v>11.5</v>
      </c>
      <c r="V1805" s="4">
        <v>11.4</v>
      </c>
      <c r="W1805" s="4">
        <v>0.58899999999999997</v>
      </c>
      <c r="X1805" s="4">
        <v>11.3</v>
      </c>
      <c r="Y1805" s="4"/>
    </row>
    <row r="1806" spans="1:25" x14ac:dyDescent="0.3">
      <c r="A1806" s="4" t="s">
        <v>140</v>
      </c>
      <c r="B1806" s="4">
        <v>2007</v>
      </c>
      <c r="C1806" s="4" t="s">
        <v>23</v>
      </c>
      <c r="D1806" s="4" t="str">
        <f>IF(Table1_2[[#This Row],[Life Span ]]&lt;65,"Low",IF(Table1_2[[#This Row],[Life Span ]]&lt;75,"Medium","High"))</f>
        <v>Low</v>
      </c>
      <c r="E1806" s="4">
        <v>60</v>
      </c>
      <c r="F1806" s="4">
        <v>356</v>
      </c>
      <c r="G1806" s="4">
        <f>AVERAGE(Table1_2[[#This Row],[Adult Mortality]],Table1_2[[#This Row],[infant deaths]])</f>
        <v>179.5</v>
      </c>
      <c r="H1806" s="4">
        <v>3</v>
      </c>
      <c r="I1806" s="4">
        <v>5.12</v>
      </c>
      <c r="J1806" s="4">
        <v>62.110392959999999</v>
      </c>
      <c r="K1806" s="3">
        <v>83</v>
      </c>
      <c r="L1806" s="4">
        <v>21</v>
      </c>
      <c r="M1806" s="4">
        <v>29.4</v>
      </c>
      <c r="N1806" s="4">
        <v>4</v>
      </c>
      <c r="O1806" s="4">
        <v>81</v>
      </c>
      <c r="P1806" s="4">
        <v>6.99</v>
      </c>
      <c r="Q1806" s="4">
        <v>86</v>
      </c>
      <c r="R1806" s="4">
        <v>15.2</v>
      </c>
      <c r="S1806" s="4">
        <v>422.51967999999999</v>
      </c>
      <c r="T1806" s="4">
        <v>279915</v>
      </c>
      <c r="U1806" s="4">
        <v>12</v>
      </c>
      <c r="V1806" s="4">
        <v>12</v>
      </c>
      <c r="W1806" s="4">
        <v>0.57799999999999996</v>
      </c>
      <c r="X1806" s="4">
        <v>11.3</v>
      </c>
      <c r="Y1806" s="4"/>
    </row>
    <row r="1807" spans="1:25" x14ac:dyDescent="0.3">
      <c r="A1807" s="4" t="s">
        <v>140</v>
      </c>
      <c r="B1807" s="4">
        <v>2006</v>
      </c>
      <c r="C1807" s="4" t="s">
        <v>23</v>
      </c>
      <c r="D1807" s="4" t="str">
        <f>IF(Table1_2[[#This Row],[Life Span ]]&lt;65,"Low",IF(Table1_2[[#This Row],[Life Span ]]&lt;75,"Medium","High"))</f>
        <v>Low</v>
      </c>
      <c r="E1807" s="4">
        <v>57</v>
      </c>
      <c r="F1807" s="4">
        <v>431</v>
      </c>
      <c r="G1807" s="4">
        <f>AVERAGE(Table1_2[[#This Row],[Adult Mortality]],Table1_2[[#This Row],[infant deaths]])</f>
        <v>217</v>
      </c>
      <c r="H1807" s="4">
        <v>3</v>
      </c>
      <c r="I1807" s="4">
        <v>4.9400000000000004</v>
      </c>
      <c r="J1807" s="4">
        <v>459.15723989999998</v>
      </c>
      <c r="K1807" s="3">
        <v>83</v>
      </c>
      <c r="L1807" s="4">
        <v>3</v>
      </c>
      <c r="M1807" s="4">
        <v>28.7</v>
      </c>
      <c r="N1807" s="4">
        <v>4</v>
      </c>
      <c r="O1807" s="4">
        <v>74</v>
      </c>
      <c r="P1807" s="4">
        <v>7.2</v>
      </c>
      <c r="Q1807" s="4">
        <v>86</v>
      </c>
      <c r="R1807" s="4">
        <v>19.2</v>
      </c>
      <c r="S1807" s="4">
        <v>3881.2953499999999</v>
      </c>
      <c r="T1807" s="4">
        <v>255734</v>
      </c>
      <c r="U1807" s="4">
        <v>12.6</v>
      </c>
      <c r="V1807" s="4">
        <v>12.6</v>
      </c>
      <c r="W1807" s="4">
        <v>0.56999999999999995</v>
      </c>
      <c r="X1807" s="4">
        <v>11.4</v>
      </c>
      <c r="Y1807" s="4"/>
    </row>
    <row r="1808" spans="1:25" x14ac:dyDescent="0.3">
      <c r="A1808" s="4" t="s">
        <v>140</v>
      </c>
      <c r="B1808" s="4">
        <v>2005</v>
      </c>
      <c r="C1808" s="4" t="s">
        <v>23</v>
      </c>
      <c r="D1808" s="4" t="str">
        <f>IF(Table1_2[[#This Row],[Life Span ]]&lt;65,"Low",IF(Table1_2[[#This Row],[Life Span ]]&lt;75,"Medium","High"))</f>
        <v>Low</v>
      </c>
      <c r="E1808" s="4">
        <v>55.1</v>
      </c>
      <c r="F1808" s="4">
        <v>477</v>
      </c>
      <c r="G1808" s="4">
        <f>AVERAGE(Table1_2[[#This Row],[Adult Mortality]],Table1_2[[#This Row],[infant deaths]])</f>
        <v>240</v>
      </c>
      <c r="H1808" s="4">
        <v>3</v>
      </c>
      <c r="I1808" s="4">
        <v>4.8899999999999997</v>
      </c>
      <c r="J1808" s="4">
        <v>457.7200522</v>
      </c>
      <c r="K1808" s="3">
        <v>83</v>
      </c>
      <c r="L1808" s="4">
        <v>4</v>
      </c>
      <c r="M1808" s="4">
        <v>27.9</v>
      </c>
      <c r="N1808" s="4">
        <v>4</v>
      </c>
      <c r="O1808" s="4">
        <v>86</v>
      </c>
      <c r="P1808" s="4">
        <v>7.32</v>
      </c>
      <c r="Q1808" s="4">
        <v>86</v>
      </c>
      <c r="R1808" s="4">
        <v>22.1</v>
      </c>
      <c r="S1808" s="4">
        <v>3573.1463869999998</v>
      </c>
      <c r="T1808" s="4">
        <v>232196</v>
      </c>
      <c r="U1808" s="4">
        <v>13.1</v>
      </c>
      <c r="V1808" s="4">
        <v>13.1</v>
      </c>
      <c r="W1808" s="4">
        <v>0.56499999999999995</v>
      </c>
      <c r="X1808" s="4">
        <v>11.6</v>
      </c>
      <c r="Y1808" s="4"/>
    </row>
    <row r="1809" spans="1:25" x14ac:dyDescent="0.3">
      <c r="A1809" s="4" t="s">
        <v>140</v>
      </c>
      <c r="B1809" s="4">
        <v>2004</v>
      </c>
      <c r="C1809" s="4" t="s">
        <v>23</v>
      </c>
      <c r="D1809" s="4" t="str">
        <f>IF(Table1_2[[#This Row],[Life Span ]]&lt;65,"Low",IF(Table1_2[[#This Row],[Life Span ]]&lt;75,"Medium","High"))</f>
        <v>Low</v>
      </c>
      <c r="E1809" s="4">
        <v>54.7</v>
      </c>
      <c r="F1809" s="4">
        <v>483</v>
      </c>
      <c r="G1809" s="4">
        <f>AVERAGE(Table1_2[[#This Row],[Adult Mortality]],Table1_2[[#This Row],[infant deaths]])</f>
        <v>243</v>
      </c>
      <c r="H1809" s="4">
        <v>3</v>
      </c>
      <c r="I1809" s="4">
        <v>4.8</v>
      </c>
      <c r="J1809" s="4">
        <v>368.28482580000002</v>
      </c>
      <c r="K1809" s="3">
        <v>83</v>
      </c>
      <c r="L1809" s="4">
        <v>4</v>
      </c>
      <c r="M1809" s="4">
        <v>27.2</v>
      </c>
      <c r="N1809" s="4">
        <v>4</v>
      </c>
      <c r="O1809" s="4">
        <v>81</v>
      </c>
      <c r="P1809" s="4">
        <v>6.47</v>
      </c>
      <c r="Q1809" s="4">
        <v>81</v>
      </c>
      <c r="R1809" s="4">
        <v>24</v>
      </c>
      <c r="S1809" s="4">
        <v>3288.2573729999999</v>
      </c>
      <c r="T1809" s="4">
        <v>29228</v>
      </c>
      <c r="U1809" s="4">
        <v>13.7</v>
      </c>
      <c r="V1809" s="4">
        <v>13.7</v>
      </c>
      <c r="W1809" s="4">
        <v>0.55900000000000005</v>
      </c>
      <c r="X1809" s="4">
        <v>11.7</v>
      </c>
      <c r="Y1809" s="4"/>
    </row>
    <row r="1810" spans="1:25" x14ac:dyDescent="0.3">
      <c r="A1810" s="4" t="s">
        <v>140</v>
      </c>
      <c r="B1810" s="4">
        <v>2003</v>
      </c>
      <c r="C1810" s="4" t="s">
        <v>23</v>
      </c>
      <c r="D1810" s="4" t="str">
        <f>IF(Table1_2[[#This Row],[Life Span ]]&lt;65,"Low",IF(Table1_2[[#This Row],[Life Span ]]&lt;75,"Medium","High"))</f>
        <v>Low</v>
      </c>
      <c r="E1810" s="4">
        <v>55</v>
      </c>
      <c r="F1810" s="4">
        <v>471</v>
      </c>
      <c r="G1810" s="4">
        <f>AVERAGE(Table1_2[[#This Row],[Adult Mortality]],Table1_2[[#This Row],[infant deaths]])</f>
        <v>237</v>
      </c>
      <c r="H1810" s="4">
        <v>3</v>
      </c>
      <c r="I1810" s="4">
        <v>5.28</v>
      </c>
      <c r="J1810" s="4">
        <v>294.65715519999998</v>
      </c>
      <c r="K1810" s="3">
        <v>83</v>
      </c>
      <c r="L1810" s="4">
        <v>262</v>
      </c>
      <c r="M1810" s="4">
        <v>26.5</v>
      </c>
      <c r="N1810" s="4">
        <v>4</v>
      </c>
      <c r="O1810" s="4">
        <v>82</v>
      </c>
      <c r="P1810" s="4">
        <v>6.52</v>
      </c>
      <c r="Q1810" s="4">
        <v>79</v>
      </c>
      <c r="R1810" s="4">
        <v>24.7</v>
      </c>
      <c r="S1810" s="4">
        <v>2482.3686200000002</v>
      </c>
      <c r="T1810" s="4">
        <v>1986535</v>
      </c>
      <c r="U1810" s="4">
        <v>14.2</v>
      </c>
      <c r="V1810" s="4">
        <v>14.3</v>
      </c>
      <c r="W1810" s="4">
        <v>0.55400000000000005</v>
      </c>
      <c r="X1810" s="4">
        <v>11.7</v>
      </c>
      <c r="Y1810" s="4"/>
    </row>
    <row r="1811" spans="1:25" x14ac:dyDescent="0.3">
      <c r="A1811" s="4" t="s">
        <v>140</v>
      </c>
      <c r="B1811" s="4">
        <v>2002</v>
      </c>
      <c r="C1811" s="4" t="s">
        <v>23</v>
      </c>
      <c r="D1811" s="4" t="str">
        <f>IF(Table1_2[[#This Row],[Life Span ]]&lt;65,"Low",IF(Table1_2[[#This Row],[Life Span ]]&lt;75,"Medium","High"))</f>
        <v>Low</v>
      </c>
      <c r="E1811" s="4">
        <v>55.7</v>
      </c>
      <c r="F1811" s="4">
        <v>452</v>
      </c>
      <c r="G1811" s="4">
        <f>AVERAGE(Table1_2[[#This Row],[Adult Mortality]],Table1_2[[#This Row],[infant deaths]])</f>
        <v>227.5</v>
      </c>
      <c r="H1811" s="4">
        <v>3</v>
      </c>
      <c r="I1811" s="4">
        <v>5.09</v>
      </c>
      <c r="J1811" s="4">
        <v>203.73228929999999</v>
      </c>
      <c r="K1811" s="3">
        <v>83</v>
      </c>
      <c r="L1811" s="4">
        <v>1278</v>
      </c>
      <c r="M1811" s="4">
        <v>25.8</v>
      </c>
      <c r="N1811" s="4">
        <v>4</v>
      </c>
      <c r="O1811" s="4">
        <v>78</v>
      </c>
      <c r="P1811" s="4">
        <v>6.17</v>
      </c>
      <c r="Q1811" s="4">
        <v>77</v>
      </c>
      <c r="R1811" s="4">
        <v>24.6</v>
      </c>
      <c r="S1811" s="4">
        <v>1713.47594</v>
      </c>
      <c r="T1811" s="4">
        <v>1962147</v>
      </c>
      <c r="U1811" s="4">
        <v>14.7</v>
      </c>
      <c r="V1811" s="4">
        <v>14.8</v>
      </c>
      <c r="W1811" s="4">
        <v>0.55600000000000005</v>
      </c>
      <c r="X1811" s="4">
        <v>11.8</v>
      </c>
      <c r="Y1811" s="4"/>
    </row>
    <row r="1812" spans="1:25" x14ac:dyDescent="0.3">
      <c r="A1812" s="4" t="s">
        <v>140</v>
      </c>
      <c r="B1812" s="4">
        <v>2001</v>
      </c>
      <c r="C1812" s="4" t="s">
        <v>23</v>
      </c>
      <c r="D1812" s="4" t="str">
        <f>IF(Table1_2[[#This Row],[Life Span ]]&lt;65,"Low",IF(Table1_2[[#This Row],[Life Span ]]&lt;75,"Medium","High"))</f>
        <v>Low</v>
      </c>
      <c r="E1812" s="4">
        <v>56.5</v>
      </c>
      <c r="F1812" s="4">
        <v>426</v>
      </c>
      <c r="G1812" s="4">
        <f>AVERAGE(Table1_2[[#This Row],[Adult Mortality]],Table1_2[[#This Row],[infant deaths]])</f>
        <v>214.5</v>
      </c>
      <c r="H1812" s="4">
        <v>3</v>
      </c>
      <c r="I1812" s="4">
        <v>5.09</v>
      </c>
      <c r="J1812" s="4">
        <v>205.80788329999999</v>
      </c>
      <c r="K1812" s="3">
        <v>83</v>
      </c>
      <c r="L1812" s="4">
        <v>416</v>
      </c>
      <c r="M1812" s="4">
        <v>25.1</v>
      </c>
      <c r="N1812" s="4">
        <v>4</v>
      </c>
      <c r="O1812" s="4">
        <v>79</v>
      </c>
      <c r="P1812" s="4">
        <v>6.18</v>
      </c>
      <c r="Q1812" s="4">
        <v>78</v>
      </c>
      <c r="R1812" s="4">
        <v>23.9</v>
      </c>
      <c r="S1812" s="4">
        <v>1834.29486</v>
      </c>
      <c r="T1812" s="4">
        <v>1933596</v>
      </c>
      <c r="U1812" s="4">
        <v>15.2</v>
      </c>
      <c r="V1812" s="4">
        <v>15.4</v>
      </c>
      <c r="W1812" s="4">
        <v>0.55600000000000005</v>
      </c>
      <c r="X1812" s="4">
        <v>11.7</v>
      </c>
      <c r="Y1812" s="4"/>
    </row>
    <row r="1813" spans="1:25" x14ac:dyDescent="0.3">
      <c r="A1813" s="4" t="s">
        <v>140</v>
      </c>
      <c r="B1813" s="4">
        <v>2000</v>
      </c>
      <c r="C1813" s="4" t="s">
        <v>23</v>
      </c>
      <c r="D1813" s="4" t="str">
        <f>IF(Table1_2[[#This Row],[Life Span ]]&lt;65,"Low",IF(Table1_2[[#This Row],[Life Span ]]&lt;75,"Medium","High"))</f>
        <v>Low</v>
      </c>
      <c r="E1813" s="4">
        <v>57.4</v>
      </c>
      <c r="F1813" s="4">
        <v>41</v>
      </c>
      <c r="G1813" s="4">
        <f>AVERAGE(Table1_2[[#This Row],[Adult Mortality]],Table1_2[[#This Row],[infant deaths]])</f>
        <v>22</v>
      </c>
      <c r="H1813" s="4">
        <v>3</v>
      </c>
      <c r="I1813" s="4">
        <v>5.73</v>
      </c>
      <c r="J1813" s="4">
        <v>35.809785120000001</v>
      </c>
      <c r="K1813" s="3">
        <v>83</v>
      </c>
      <c r="L1813" s="4">
        <v>469</v>
      </c>
      <c r="M1813" s="4">
        <v>24.5</v>
      </c>
      <c r="N1813" s="4">
        <v>4</v>
      </c>
      <c r="O1813" s="4">
        <v>8</v>
      </c>
      <c r="P1813" s="4">
        <v>6.11</v>
      </c>
      <c r="Q1813" s="4">
        <v>79</v>
      </c>
      <c r="R1813" s="4">
        <v>22.8</v>
      </c>
      <c r="S1813" s="4">
        <v>257.99556999999999</v>
      </c>
      <c r="T1813" s="4">
        <v>1899257</v>
      </c>
      <c r="U1813" s="4">
        <v>15.7</v>
      </c>
      <c r="V1813" s="4">
        <v>15.9</v>
      </c>
      <c r="W1813" s="4">
        <v>0.55900000000000005</v>
      </c>
      <c r="X1813" s="4">
        <v>11.5</v>
      </c>
      <c r="Y1813" s="4"/>
    </row>
    <row r="1814" spans="1:25" x14ac:dyDescent="0.3">
      <c r="A1814" s="4" t="s">
        <v>141</v>
      </c>
      <c r="B1814" s="4">
        <v>2013</v>
      </c>
      <c r="C1814" s="4" t="s">
        <v>23</v>
      </c>
      <c r="D1814" s="4" t="str">
        <f>IF(Table1_2[[#This Row],[Life Span ]]&lt;65,"Low",IF(Table1_2[[#This Row],[Life Span ]]&lt;75,"Medium","High"))</f>
        <v>Low</v>
      </c>
      <c r="E1814" s="4">
        <v>57.4</v>
      </c>
      <c r="F1814" s="4">
        <v>41</v>
      </c>
      <c r="G1814" s="4">
        <f>AVERAGE(Table1_2[[#This Row],[Adult Mortality]],Table1_2[[#This Row],[infant deaths]])</f>
        <v>20.5</v>
      </c>
      <c r="H1814" s="4">
        <v>0</v>
      </c>
      <c r="I1814" s="4">
        <v>0.01</v>
      </c>
      <c r="J1814" s="4">
        <v>15.60659587</v>
      </c>
      <c r="K1814" s="3">
        <v>87</v>
      </c>
      <c r="L1814" s="4">
        <v>0</v>
      </c>
      <c r="M1814" s="4">
        <v>87.3</v>
      </c>
      <c r="N1814" s="4">
        <v>0</v>
      </c>
      <c r="O1814" s="4">
        <v>87</v>
      </c>
      <c r="P1814" s="4">
        <v>4.6500000000000004</v>
      </c>
      <c r="Q1814" s="4">
        <v>87</v>
      </c>
      <c r="R1814" s="4">
        <v>0.1</v>
      </c>
      <c r="S1814" s="4">
        <v>136.18321</v>
      </c>
      <c r="T1814" s="4">
        <v>1899257</v>
      </c>
      <c r="U1814" s="4">
        <v>0.1</v>
      </c>
      <c r="V1814" s="4">
        <v>0.1</v>
      </c>
      <c r="W1814" s="4">
        <v>0.627</v>
      </c>
      <c r="X1814" s="4">
        <v>9.6</v>
      </c>
      <c r="Y1814" s="4"/>
    </row>
    <row r="1815" spans="1:25" x14ac:dyDescent="0.3">
      <c r="A1815" s="4" t="s">
        <v>142</v>
      </c>
      <c r="B1815" s="4">
        <v>2015</v>
      </c>
      <c r="C1815" s="4" t="s">
        <v>23</v>
      </c>
      <c r="D1815" s="4" t="str">
        <f>IF(Table1_2[[#This Row],[Life Span ]]&lt;65,"Low",IF(Table1_2[[#This Row],[Life Span ]]&lt;75,"Medium","High"))</f>
        <v>Medium</v>
      </c>
      <c r="E1815" s="4">
        <v>69.2</v>
      </c>
      <c r="F1815" s="4">
        <v>165</v>
      </c>
      <c r="G1815" s="4">
        <f>AVERAGE(Table1_2[[#This Row],[Adult Mortality]],Table1_2[[#This Row],[infant deaths]])</f>
        <v>91</v>
      </c>
      <c r="H1815" s="4">
        <v>17</v>
      </c>
      <c r="I1815" s="4">
        <v>0.01</v>
      </c>
      <c r="J1815" s="4">
        <v>0</v>
      </c>
      <c r="K1815" s="3">
        <v>91</v>
      </c>
      <c r="L1815" s="4">
        <v>1599</v>
      </c>
      <c r="M1815" s="4">
        <v>19.100000000000001</v>
      </c>
      <c r="N1815" s="4">
        <v>21</v>
      </c>
      <c r="O1815" s="4">
        <v>9</v>
      </c>
      <c r="P1815" s="4">
        <v>4.6500000000000004</v>
      </c>
      <c r="Q1815" s="4">
        <v>91</v>
      </c>
      <c r="R1815" s="4">
        <v>0.1</v>
      </c>
      <c r="S1815" s="4">
        <v>743.76534890000005</v>
      </c>
      <c r="T1815" s="4">
        <v>28656282</v>
      </c>
      <c r="U1815" s="4">
        <v>15.7</v>
      </c>
      <c r="V1815" s="4">
        <v>16.100000000000001</v>
      </c>
      <c r="W1815" s="4">
        <v>0.55500000000000005</v>
      </c>
      <c r="X1815" s="4">
        <v>12.2</v>
      </c>
      <c r="Y1815" s="4"/>
    </row>
    <row r="1816" spans="1:25" x14ac:dyDescent="0.3">
      <c r="A1816" s="4" t="s">
        <v>142</v>
      </c>
      <c r="B1816" s="4">
        <v>2014</v>
      </c>
      <c r="C1816" s="4" t="s">
        <v>23</v>
      </c>
      <c r="D1816" s="4" t="str">
        <f>IF(Table1_2[[#This Row],[Life Span ]]&lt;65,"Low",IF(Table1_2[[#This Row],[Life Span ]]&lt;75,"Medium","High"))</f>
        <v>Medium</v>
      </c>
      <c r="E1816" s="4">
        <v>69.599999999999994</v>
      </c>
      <c r="F1816" s="4">
        <v>158</v>
      </c>
      <c r="G1816" s="4">
        <f>AVERAGE(Table1_2[[#This Row],[Adult Mortality]],Table1_2[[#This Row],[infant deaths]])</f>
        <v>88</v>
      </c>
      <c r="H1816" s="4">
        <v>18</v>
      </c>
      <c r="I1816" s="4">
        <v>0.01</v>
      </c>
      <c r="J1816" s="4">
        <v>8.5234864029999997</v>
      </c>
      <c r="K1816" s="3">
        <v>92</v>
      </c>
      <c r="L1816" s="4">
        <v>1279</v>
      </c>
      <c r="M1816" s="4">
        <v>18.5</v>
      </c>
      <c r="N1816" s="4">
        <v>22</v>
      </c>
      <c r="O1816" s="4">
        <v>92</v>
      </c>
      <c r="P1816" s="4">
        <v>5.8</v>
      </c>
      <c r="Q1816" s="4">
        <v>92</v>
      </c>
      <c r="R1816" s="4">
        <v>0.1</v>
      </c>
      <c r="S1816" s="4">
        <v>76.238697700000003</v>
      </c>
      <c r="T1816" s="4">
        <v>28323241</v>
      </c>
      <c r="U1816" s="4">
        <v>15.9</v>
      </c>
      <c r="V1816" s="4">
        <v>16.3</v>
      </c>
      <c r="W1816" s="4">
        <v>0.55100000000000005</v>
      </c>
      <c r="X1816" s="4">
        <v>12.4</v>
      </c>
      <c r="Y1816" s="4"/>
    </row>
    <row r="1817" spans="1:25" x14ac:dyDescent="0.3">
      <c r="A1817" s="4" t="s">
        <v>142</v>
      </c>
      <c r="B1817" s="4">
        <v>2013</v>
      </c>
      <c r="C1817" s="4" t="s">
        <v>23</v>
      </c>
      <c r="D1817" s="4" t="str">
        <f>IF(Table1_2[[#This Row],[Life Span ]]&lt;65,"Low",IF(Table1_2[[#This Row],[Life Span ]]&lt;75,"Medium","High"))</f>
        <v>Medium</v>
      </c>
      <c r="E1817" s="4">
        <v>69.3</v>
      </c>
      <c r="F1817" s="4">
        <v>162</v>
      </c>
      <c r="G1817" s="4">
        <f>AVERAGE(Table1_2[[#This Row],[Adult Mortality]],Table1_2[[#This Row],[infant deaths]])</f>
        <v>90.5</v>
      </c>
      <c r="H1817" s="4">
        <v>19</v>
      </c>
      <c r="I1817" s="4">
        <v>0.27</v>
      </c>
      <c r="J1817" s="4">
        <v>80.15505125</v>
      </c>
      <c r="K1817" s="3">
        <v>92</v>
      </c>
      <c r="L1817" s="4">
        <v>1861</v>
      </c>
      <c r="M1817" s="4">
        <v>18</v>
      </c>
      <c r="N1817" s="4">
        <v>24</v>
      </c>
      <c r="O1817" s="4">
        <v>92</v>
      </c>
      <c r="P1817" s="4">
        <v>5.69</v>
      </c>
      <c r="Q1817" s="4">
        <v>92</v>
      </c>
      <c r="R1817" s="4">
        <v>0.1</v>
      </c>
      <c r="S1817" s="4">
        <v>688.61727880000001</v>
      </c>
      <c r="T1817" s="4">
        <v>2798531</v>
      </c>
      <c r="U1817" s="4">
        <v>16.100000000000001</v>
      </c>
      <c r="V1817" s="4">
        <v>16.5</v>
      </c>
      <c r="W1817" s="4">
        <v>0.54500000000000004</v>
      </c>
      <c r="X1817" s="4">
        <v>12.3</v>
      </c>
      <c r="Y1817" s="4"/>
    </row>
    <row r="1818" spans="1:25" x14ac:dyDescent="0.3">
      <c r="A1818" s="4" t="s">
        <v>142</v>
      </c>
      <c r="B1818" s="4">
        <v>2012</v>
      </c>
      <c r="C1818" s="4" t="s">
        <v>23</v>
      </c>
      <c r="D1818" s="4" t="str">
        <f>IF(Table1_2[[#This Row],[Life Span ]]&lt;65,"Low",IF(Table1_2[[#This Row],[Life Span ]]&lt;75,"Medium","High"))</f>
        <v>Medium</v>
      </c>
      <c r="E1818" s="4">
        <v>68.900000000000006</v>
      </c>
      <c r="F1818" s="4">
        <v>167</v>
      </c>
      <c r="G1818" s="4">
        <f>AVERAGE(Table1_2[[#This Row],[Adult Mortality]],Table1_2[[#This Row],[infant deaths]])</f>
        <v>93.5</v>
      </c>
      <c r="H1818" s="4">
        <v>20</v>
      </c>
      <c r="I1818" s="4">
        <v>0.26</v>
      </c>
      <c r="J1818" s="4">
        <v>80.587883759999997</v>
      </c>
      <c r="K1818" s="3">
        <v>9</v>
      </c>
      <c r="L1818" s="4">
        <v>3362</v>
      </c>
      <c r="M1818" s="4">
        <v>17.399999999999999</v>
      </c>
      <c r="N1818" s="4">
        <v>25</v>
      </c>
      <c r="O1818" s="4">
        <v>9</v>
      </c>
      <c r="P1818" s="4">
        <v>5.89</v>
      </c>
      <c r="Q1818" s="4">
        <v>9</v>
      </c>
      <c r="R1818" s="4">
        <v>0.2</v>
      </c>
      <c r="S1818" s="4">
        <v>681.79258679999998</v>
      </c>
      <c r="T1818" s="4">
        <v>27649925</v>
      </c>
      <c r="U1818" s="4">
        <v>16.3</v>
      </c>
      <c r="V1818" s="4">
        <v>16.7</v>
      </c>
      <c r="W1818" s="4">
        <v>0.53800000000000003</v>
      </c>
      <c r="X1818" s="4">
        <v>12.3</v>
      </c>
      <c r="Y1818" s="4"/>
    </row>
    <row r="1819" spans="1:25" x14ac:dyDescent="0.3">
      <c r="A1819" s="4" t="s">
        <v>142</v>
      </c>
      <c r="B1819" s="4">
        <v>2011</v>
      </c>
      <c r="C1819" s="4" t="s">
        <v>23</v>
      </c>
      <c r="D1819" s="4" t="str">
        <f>IF(Table1_2[[#This Row],[Life Span ]]&lt;65,"Low",IF(Table1_2[[#This Row],[Life Span ]]&lt;75,"Medium","High"))</f>
        <v>Medium</v>
      </c>
      <c r="E1819" s="4">
        <v>68.400000000000006</v>
      </c>
      <c r="F1819" s="4">
        <v>172</v>
      </c>
      <c r="G1819" s="4">
        <f>AVERAGE(Table1_2[[#This Row],[Adult Mortality]],Table1_2[[#This Row],[infant deaths]])</f>
        <v>97</v>
      </c>
      <c r="H1819" s="4">
        <v>22</v>
      </c>
      <c r="I1819" s="4">
        <v>0.27</v>
      </c>
      <c r="J1819" s="4">
        <v>112.12290280000001</v>
      </c>
      <c r="K1819" s="3">
        <v>92</v>
      </c>
      <c r="L1819" s="4">
        <v>2359</v>
      </c>
      <c r="M1819" s="4">
        <v>16.899999999999999</v>
      </c>
      <c r="N1819" s="4">
        <v>27</v>
      </c>
      <c r="O1819" s="4">
        <v>92</v>
      </c>
      <c r="P1819" s="4">
        <v>6.73</v>
      </c>
      <c r="Q1819" s="4">
        <v>92</v>
      </c>
      <c r="R1819" s="4">
        <v>0.2</v>
      </c>
      <c r="S1819" s="4">
        <v>692.11668420000001</v>
      </c>
      <c r="T1819" s="4">
        <v>27327147</v>
      </c>
      <c r="U1819" s="4">
        <v>16.5</v>
      </c>
      <c r="V1819" s="4">
        <v>16.899999999999999</v>
      </c>
      <c r="W1819" s="4">
        <v>0.52900000000000003</v>
      </c>
      <c r="X1819" s="4">
        <v>12</v>
      </c>
      <c r="Y1819" s="4"/>
    </row>
    <row r="1820" spans="1:25" x14ac:dyDescent="0.3">
      <c r="A1820" s="4" t="s">
        <v>142</v>
      </c>
      <c r="B1820" s="4">
        <v>2010</v>
      </c>
      <c r="C1820" s="4" t="s">
        <v>23</v>
      </c>
      <c r="D1820" s="4" t="str">
        <f>IF(Table1_2[[#This Row],[Life Span ]]&lt;65,"Low",IF(Table1_2[[#This Row],[Life Span ]]&lt;75,"Medium","High"))</f>
        <v>Medium</v>
      </c>
      <c r="E1820" s="4">
        <v>68</v>
      </c>
      <c r="F1820" s="4">
        <v>178</v>
      </c>
      <c r="G1820" s="4">
        <f>AVERAGE(Table1_2[[#This Row],[Adult Mortality]],Table1_2[[#This Row],[infant deaths]])</f>
        <v>100.5</v>
      </c>
      <c r="H1820" s="4">
        <v>23</v>
      </c>
      <c r="I1820" s="4">
        <v>0.24</v>
      </c>
      <c r="J1820" s="4">
        <v>84.623025240000004</v>
      </c>
      <c r="K1820" s="3">
        <v>82</v>
      </c>
      <c r="L1820" s="4">
        <v>190</v>
      </c>
      <c r="M1820" s="4">
        <v>16.399999999999999</v>
      </c>
      <c r="N1820" s="4">
        <v>30</v>
      </c>
      <c r="O1820" s="4">
        <v>83</v>
      </c>
      <c r="P1820" s="4">
        <v>6.43</v>
      </c>
      <c r="Q1820" s="4">
        <v>82</v>
      </c>
      <c r="R1820" s="4">
        <v>0.2</v>
      </c>
      <c r="S1820" s="4">
        <v>592.18352159999995</v>
      </c>
      <c r="T1820" s="4">
        <v>2723137</v>
      </c>
      <c r="U1820" s="4">
        <v>16.7</v>
      </c>
      <c r="V1820" s="4">
        <v>17.2</v>
      </c>
      <c r="W1820" s="4">
        <v>0.51500000000000001</v>
      </c>
      <c r="X1820" s="4">
        <v>11.1</v>
      </c>
      <c r="Y1820" s="4"/>
    </row>
    <row r="1821" spans="1:25" x14ac:dyDescent="0.3">
      <c r="A1821" s="4" t="s">
        <v>142</v>
      </c>
      <c r="B1821" s="4">
        <v>2009</v>
      </c>
      <c r="C1821" s="4" t="s">
        <v>23</v>
      </c>
      <c r="D1821" s="4" t="str">
        <f>IF(Table1_2[[#This Row],[Life Span ]]&lt;65,"Low",IF(Table1_2[[#This Row],[Life Span ]]&lt;75,"Medium","High"))</f>
        <v>Medium</v>
      </c>
      <c r="E1821" s="4">
        <v>67.5</v>
      </c>
      <c r="F1821" s="4">
        <v>183</v>
      </c>
      <c r="G1821" s="4">
        <f>AVERAGE(Table1_2[[#This Row],[Adult Mortality]],Table1_2[[#This Row],[infant deaths]])</f>
        <v>104</v>
      </c>
      <c r="H1821" s="4">
        <v>25</v>
      </c>
      <c r="I1821" s="4">
        <v>0.22</v>
      </c>
      <c r="J1821" s="4">
        <v>6.1935702900000003</v>
      </c>
      <c r="K1821" s="3">
        <v>89</v>
      </c>
      <c r="L1821" s="4">
        <v>189</v>
      </c>
      <c r="M1821" s="4">
        <v>15.9</v>
      </c>
      <c r="N1821" s="4">
        <v>32</v>
      </c>
      <c r="O1821" s="4">
        <v>93</v>
      </c>
      <c r="P1821" s="4">
        <v>6.41</v>
      </c>
      <c r="Q1821" s="4">
        <v>89</v>
      </c>
      <c r="R1821" s="4">
        <v>0.2</v>
      </c>
      <c r="S1821" s="4">
        <v>48.729900000000001</v>
      </c>
      <c r="T1821" s="4">
        <v>2674113</v>
      </c>
      <c r="U1821" s="4">
        <v>16.899999999999999</v>
      </c>
      <c r="V1821" s="4">
        <v>17.399999999999999</v>
      </c>
      <c r="W1821" s="4">
        <v>0.502</v>
      </c>
      <c r="X1821" s="4">
        <v>10.5</v>
      </c>
      <c r="Y1821" s="4"/>
    </row>
    <row r="1822" spans="1:25" x14ac:dyDescent="0.3">
      <c r="A1822" s="4" t="s">
        <v>142</v>
      </c>
      <c r="B1822" s="4">
        <v>2008</v>
      </c>
      <c r="C1822" s="4" t="s">
        <v>23</v>
      </c>
      <c r="D1822" s="4" t="str">
        <f>IF(Table1_2[[#This Row],[Life Span ]]&lt;65,"Low",IF(Table1_2[[#This Row],[Life Span ]]&lt;75,"Medium","High"))</f>
        <v>Medium</v>
      </c>
      <c r="E1822" s="4">
        <v>67</v>
      </c>
      <c r="F1822" s="4">
        <v>189</v>
      </c>
      <c r="G1822" s="4">
        <f>AVERAGE(Table1_2[[#This Row],[Adult Mortality]],Table1_2[[#This Row],[infant deaths]])</f>
        <v>108</v>
      </c>
      <c r="H1822" s="4">
        <v>27</v>
      </c>
      <c r="I1822" s="4">
        <v>0.21</v>
      </c>
      <c r="J1822" s="4">
        <v>70.271131789999998</v>
      </c>
      <c r="K1822" s="3">
        <v>82</v>
      </c>
      <c r="L1822" s="4">
        <v>2089</v>
      </c>
      <c r="M1822" s="4">
        <v>15.4</v>
      </c>
      <c r="N1822" s="4">
        <v>35</v>
      </c>
      <c r="O1822" s="4">
        <v>82</v>
      </c>
      <c r="P1822" s="4">
        <v>6.44</v>
      </c>
      <c r="Q1822" s="4">
        <v>82</v>
      </c>
      <c r="R1822" s="4">
        <v>0.2</v>
      </c>
      <c r="S1822" s="4">
        <v>473.844449</v>
      </c>
      <c r="T1822" s="4">
        <v>26475859</v>
      </c>
      <c r="U1822" s="4">
        <v>17</v>
      </c>
      <c r="V1822" s="4">
        <v>17.600000000000001</v>
      </c>
      <c r="W1822" s="4">
        <v>0.49199999999999999</v>
      </c>
      <c r="X1822" s="4">
        <v>10.1</v>
      </c>
      <c r="Y1822" s="4"/>
    </row>
    <row r="1823" spans="1:25" x14ac:dyDescent="0.3">
      <c r="A1823" s="4" t="s">
        <v>142</v>
      </c>
      <c r="B1823" s="4">
        <v>2007</v>
      </c>
      <c r="C1823" s="4" t="s">
        <v>23</v>
      </c>
      <c r="D1823" s="4" t="str">
        <f>IF(Table1_2[[#This Row],[Life Span ]]&lt;65,"Low",IF(Table1_2[[#This Row],[Life Span ]]&lt;75,"Medium","High"))</f>
        <v>Medium</v>
      </c>
      <c r="E1823" s="4">
        <v>66.599999999999994</v>
      </c>
      <c r="F1823" s="4">
        <v>194</v>
      </c>
      <c r="G1823" s="4">
        <f>AVERAGE(Table1_2[[#This Row],[Adult Mortality]],Table1_2[[#This Row],[infant deaths]])</f>
        <v>111.5</v>
      </c>
      <c r="H1823" s="4">
        <v>29</v>
      </c>
      <c r="I1823" s="4">
        <v>0.2</v>
      </c>
      <c r="J1823" s="4">
        <v>52.229065050000003</v>
      </c>
      <c r="K1823" s="3">
        <v>82</v>
      </c>
      <c r="L1823" s="4">
        <v>1415</v>
      </c>
      <c r="M1823" s="4">
        <v>14.9</v>
      </c>
      <c r="N1823" s="4">
        <v>38</v>
      </c>
      <c r="O1823" s="4">
        <v>82</v>
      </c>
      <c r="P1823" s="4">
        <v>5.84</v>
      </c>
      <c r="Q1823" s="4">
        <v>82</v>
      </c>
      <c r="R1823" s="4">
        <v>0.2</v>
      </c>
      <c r="S1823" s="4">
        <v>393.88435179999999</v>
      </c>
      <c r="T1823" s="4">
        <v>26214847</v>
      </c>
      <c r="U1823" s="4">
        <v>17.2</v>
      </c>
      <c r="V1823" s="4">
        <v>17.8</v>
      </c>
      <c r="W1823" s="4">
        <v>0.48599999999999999</v>
      </c>
      <c r="X1823" s="4">
        <v>10</v>
      </c>
      <c r="Y1823" s="4"/>
    </row>
    <row r="1824" spans="1:25" x14ac:dyDescent="0.3">
      <c r="A1824" s="4" t="s">
        <v>142</v>
      </c>
      <c r="B1824" s="4">
        <v>2006</v>
      </c>
      <c r="C1824" s="4" t="s">
        <v>23</v>
      </c>
      <c r="D1824" s="4" t="str">
        <f>IF(Table1_2[[#This Row],[Life Span ]]&lt;65,"Low",IF(Table1_2[[#This Row],[Life Span ]]&lt;75,"Medium","High"))</f>
        <v>Medium</v>
      </c>
      <c r="E1824" s="4">
        <v>66</v>
      </c>
      <c r="F1824" s="4">
        <v>21</v>
      </c>
      <c r="G1824" s="4">
        <f>AVERAGE(Table1_2[[#This Row],[Adult Mortality]],Table1_2[[#This Row],[infant deaths]])</f>
        <v>26</v>
      </c>
      <c r="H1824" s="4">
        <v>31</v>
      </c>
      <c r="I1824" s="4">
        <v>0.2</v>
      </c>
      <c r="J1824" s="4">
        <v>45.879899270000003</v>
      </c>
      <c r="K1824" s="3">
        <v>69</v>
      </c>
      <c r="L1824" s="4">
        <v>2838</v>
      </c>
      <c r="M1824" s="4">
        <v>14.4</v>
      </c>
      <c r="N1824" s="4">
        <v>41</v>
      </c>
      <c r="O1824" s="4">
        <v>91</v>
      </c>
      <c r="P1824" s="4">
        <v>5.7</v>
      </c>
      <c r="Q1824" s="4">
        <v>89</v>
      </c>
      <c r="R1824" s="4">
        <v>0.2</v>
      </c>
      <c r="S1824" s="4">
        <v>348.6314534</v>
      </c>
      <c r="T1824" s="4">
        <v>2594618</v>
      </c>
      <c r="U1824" s="4">
        <v>17.399999999999999</v>
      </c>
      <c r="V1824" s="4">
        <v>18</v>
      </c>
      <c r="W1824" s="4">
        <v>0.47599999999999998</v>
      </c>
      <c r="X1824" s="4">
        <v>9.6</v>
      </c>
      <c r="Y1824" s="4"/>
    </row>
    <row r="1825" spans="1:25" x14ac:dyDescent="0.3">
      <c r="A1825" s="4" t="s">
        <v>142</v>
      </c>
      <c r="B1825" s="4">
        <v>2005</v>
      </c>
      <c r="C1825" s="4" t="s">
        <v>23</v>
      </c>
      <c r="D1825" s="4" t="str">
        <f>IF(Table1_2[[#This Row],[Life Span ]]&lt;65,"Low",IF(Table1_2[[#This Row],[Life Span ]]&lt;75,"Medium","High"))</f>
        <v>Medium</v>
      </c>
      <c r="E1825" s="4">
        <v>65.400000000000006</v>
      </c>
      <c r="F1825" s="4">
        <v>28</v>
      </c>
      <c r="G1825" s="4">
        <f>AVERAGE(Table1_2[[#This Row],[Adult Mortality]],Table1_2[[#This Row],[infant deaths]])</f>
        <v>30.5</v>
      </c>
      <c r="H1825" s="4">
        <v>33</v>
      </c>
      <c r="I1825" s="4">
        <v>0.2</v>
      </c>
      <c r="J1825" s="4">
        <v>4.2597525320000003</v>
      </c>
      <c r="K1825" s="3">
        <v>41</v>
      </c>
      <c r="L1825" s="4">
        <v>5023</v>
      </c>
      <c r="M1825" s="4">
        <v>13.9</v>
      </c>
      <c r="N1825" s="4">
        <v>44</v>
      </c>
      <c r="O1825" s="4">
        <v>78</v>
      </c>
      <c r="P1825" s="4">
        <v>5.72</v>
      </c>
      <c r="Q1825" s="4">
        <v>75</v>
      </c>
      <c r="R1825" s="4">
        <v>0.2</v>
      </c>
      <c r="S1825" s="4">
        <v>317.89197999999999</v>
      </c>
      <c r="T1825" s="4">
        <v>2564287</v>
      </c>
      <c r="U1825" s="4">
        <v>17.600000000000001</v>
      </c>
      <c r="V1825" s="4">
        <v>18.2</v>
      </c>
      <c r="W1825" s="4">
        <v>0.46899999999999997</v>
      </c>
      <c r="X1825" s="4">
        <v>9.4</v>
      </c>
      <c r="Y1825" s="4"/>
    </row>
    <row r="1826" spans="1:25" x14ac:dyDescent="0.3">
      <c r="A1826" s="4" t="s">
        <v>142</v>
      </c>
      <c r="B1826" s="4">
        <v>2004</v>
      </c>
      <c r="C1826" s="4" t="s">
        <v>23</v>
      </c>
      <c r="D1826" s="4" t="str">
        <f>IF(Table1_2[[#This Row],[Life Span ]]&lt;65,"Low",IF(Table1_2[[#This Row],[Life Span ]]&lt;75,"Medium","High"))</f>
        <v>Low</v>
      </c>
      <c r="E1826" s="4">
        <v>64.7</v>
      </c>
      <c r="F1826" s="4">
        <v>218</v>
      </c>
      <c r="G1826" s="4">
        <f>AVERAGE(Table1_2[[#This Row],[Adult Mortality]],Table1_2[[#This Row],[infant deaths]])</f>
        <v>126.5</v>
      </c>
      <c r="H1826" s="4">
        <v>35</v>
      </c>
      <c r="I1826" s="4">
        <v>0.21</v>
      </c>
      <c r="J1826" s="4">
        <v>31.931873159999999</v>
      </c>
      <c r="K1826" s="3">
        <v>27</v>
      </c>
      <c r="L1826" s="4">
        <v>12074</v>
      </c>
      <c r="M1826" s="4">
        <v>13.4</v>
      </c>
      <c r="N1826" s="4">
        <v>47</v>
      </c>
      <c r="O1826" s="4">
        <v>8</v>
      </c>
      <c r="P1826" s="4">
        <v>5.82</v>
      </c>
      <c r="Q1826" s="4">
        <v>8</v>
      </c>
      <c r="R1826" s="4">
        <v>0.2</v>
      </c>
      <c r="S1826" s="4">
        <v>287.41559999999998</v>
      </c>
      <c r="T1826" s="4">
        <v>2539449</v>
      </c>
      <c r="U1826" s="4">
        <v>17.8</v>
      </c>
      <c r="V1826" s="4">
        <v>18.399999999999999</v>
      </c>
      <c r="W1826" s="4">
        <v>0.46300000000000002</v>
      </c>
      <c r="X1826" s="4">
        <v>9.3000000000000007</v>
      </c>
      <c r="Y1826" s="4"/>
    </row>
    <row r="1827" spans="1:25" x14ac:dyDescent="0.3">
      <c r="A1827" s="4" t="s">
        <v>142</v>
      </c>
      <c r="B1827" s="4">
        <v>2003</v>
      </c>
      <c r="C1827" s="4" t="s">
        <v>23</v>
      </c>
      <c r="D1827" s="4" t="str">
        <f>IF(Table1_2[[#This Row],[Life Span ]]&lt;65,"Low",IF(Table1_2[[#This Row],[Life Span ]]&lt;75,"Medium","High"))</f>
        <v>Low</v>
      </c>
      <c r="E1827" s="4">
        <v>64.3</v>
      </c>
      <c r="F1827" s="4">
        <v>22</v>
      </c>
      <c r="G1827" s="4">
        <f>AVERAGE(Table1_2[[#This Row],[Adult Mortality]],Table1_2[[#This Row],[infant deaths]])</f>
        <v>30</v>
      </c>
      <c r="H1827" s="4">
        <v>38</v>
      </c>
      <c r="I1827" s="4">
        <v>0.2</v>
      </c>
      <c r="J1827" s="4">
        <v>2.7909653200000002</v>
      </c>
      <c r="K1827" s="3">
        <v>2</v>
      </c>
      <c r="L1827" s="4">
        <v>13344</v>
      </c>
      <c r="M1827" s="4">
        <v>12.9</v>
      </c>
      <c r="N1827" s="4">
        <v>50</v>
      </c>
      <c r="O1827" s="4">
        <v>76</v>
      </c>
      <c r="P1827" s="4">
        <v>5.48</v>
      </c>
      <c r="Q1827" s="4">
        <v>78</v>
      </c>
      <c r="R1827" s="4">
        <v>0.1</v>
      </c>
      <c r="S1827" s="4">
        <v>253.72412</v>
      </c>
      <c r="T1827" s="4">
        <v>2495623</v>
      </c>
      <c r="U1827" s="4">
        <v>18</v>
      </c>
      <c r="V1827" s="4">
        <v>18.600000000000001</v>
      </c>
      <c r="W1827" s="4">
        <v>0.45700000000000002</v>
      </c>
      <c r="X1827" s="4">
        <v>9.1999999999999993</v>
      </c>
      <c r="Y1827" s="4"/>
    </row>
    <row r="1828" spans="1:25" x14ac:dyDescent="0.3">
      <c r="A1828" s="4" t="s">
        <v>142</v>
      </c>
      <c r="B1828" s="4">
        <v>2002</v>
      </c>
      <c r="C1828" s="4" t="s">
        <v>23</v>
      </c>
      <c r="D1828" s="4" t="str">
        <f>IF(Table1_2[[#This Row],[Life Span ]]&lt;65,"Low",IF(Table1_2[[#This Row],[Life Span ]]&lt;75,"Medium","High"))</f>
        <v>Low</v>
      </c>
      <c r="E1828" s="4">
        <v>63.1</v>
      </c>
      <c r="F1828" s="4">
        <v>238</v>
      </c>
      <c r="G1828" s="4">
        <f>AVERAGE(Table1_2[[#This Row],[Adult Mortality]],Table1_2[[#This Row],[infant deaths]])</f>
        <v>139</v>
      </c>
      <c r="H1828" s="4">
        <v>40</v>
      </c>
      <c r="I1828" s="4">
        <v>0.19</v>
      </c>
      <c r="J1828" s="4">
        <v>23.183945940000001</v>
      </c>
      <c r="K1828" s="3">
        <v>2</v>
      </c>
      <c r="L1828" s="4">
        <v>6749</v>
      </c>
      <c r="M1828" s="4">
        <v>12.4</v>
      </c>
      <c r="N1828" s="4">
        <v>54</v>
      </c>
      <c r="O1828" s="4">
        <v>72</v>
      </c>
      <c r="P1828" s="4">
        <v>5.6</v>
      </c>
      <c r="Q1828" s="4">
        <v>72</v>
      </c>
      <c r="R1828" s="4">
        <v>0.1</v>
      </c>
      <c r="S1828" s="4">
        <v>246.375621</v>
      </c>
      <c r="T1828" s="4">
        <v>24566342</v>
      </c>
      <c r="U1828" s="4">
        <v>18.2</v>
      </c>
      <c r="V1828" s="4">
        <v>18.8</v>
      </c>
      <c r="W1828" s="4">
        <v>0.44700000000000001</v>
      </c>
      <c r="X1828" s="4">
        <v>8.6</v>
      </c>
      <c r="Y1828" s="4"/>
    </row>
    <row r="1829" spans="1:25" x14ac:dyDescent="0.3">
      <c r="A1829" s="4" t="s">
        <v>142</v>
      </c>
      <c r="B1829" s="4">
        <v>2001</v>
      </c>
      <c r="C1829" s="4" t="s">
        <v>23</v>
      </c>
      <c r="D1829" s="4" t="str">
        <f>IF(Table1_2[[#This Row],[Life Span ]]&lt;65,"Low",IF(Table1_2[[#This Row],[Life Span ]]&lt;75,"Medium","High"))</f>
        <v>Low</v>
      </c>
      <c r="E1829" s="4">
        <v>63.2</v>
      </c>
      <c r="F1829" s="4">
        <v>23</v>
      </c>
      <c r="G1829" s="4">
        <f>AVERAGE(Table1_2[[#This Row],[Adult Mortality]],Table1_2[[#This Row],[infant deaths]])</f>
        <v>33</v>
      </c>
      <c r="H1829" s="4">
        <v>43</v>
      </c>
      <c r="I1829" s="4">
        <v>0.09</v>
      </c>
      <c r="J1829" s="4">
        <v>21.92813881</v>
      </c>
      <c r="K1829" s="3">
        <v>2</v>
      </c>
      <c r="L1829" s="4">
        <v>10849</v>
      </c>
      <c r="M1829" s="4">
        <v>11.9</v>
      </c>
      <c r="N1829" s="4">
        <v>58</v>
      </c>
      <c r="O1829" s="4">
        <v>73</v>
      </c>
      <c r="P1829" s="4">
        <v>5.36</v>
      </c>
      <c r="Q1829" s="4">
        <v>72</v>
      </c>
      <c r="R1829" s="4">
        <v>0.1</v>
      </c>
      <c r="S1829" s="4">
        <v>248.61835389999999</v>
      </c>
      <c r="T1829" s="4">
        <v>24161777</v>
      </c>
      <c r="U1829" s="4">
        <v>18.3</v>
      </c>
      <c r="V1829" s="4">
        <v>19</v>
      </c>
      <c r="W1829" s="4">
        <v>0.44600000000000001</v>
      </c>
      <c r="X1829" s="4">
        <v>9</v>
      </c>
      <c r="Y1829" s="4"/>
    </row>
    <row r="1830" spans="1:25" x14ac:dyDescent="0.3">
      <c r="A1830" s="4" t="s">
        <v>142</v>
      </c>
      <c r="B1830" s="4">
        <v>2000</v>
      </c>
      <c r="C1830" s="4" t="s">
        <v>23</v>
      </c>
      <c r="D1830" s="4" t="str">
        <f>IF(Table1_2[[#This Row],[Life Span ]]&lt;65,"Low",IF(Table1_2[[#This Row],[Life Span ]]&lt;75,"Medium","High"))</f>
        <v>Low</v>
      </c>
      <c r="E1830" s="4">
        <v>62.5</v>
      </c>
      <c r="F1830" s="4">
        <v>238</v>
      </c>
      <c r="G1830" s="4">
        <f>AVERAGE(Table1_2[[#This Row],[Adult Mortality]],Table1_2[[#This Row],[infant deaths]])</f>
        <v>142</v>
      </c>
      <c r="H1830" s="4">
        <v>46</v>
      </c>
      <c r="I1830" s="4">
        <v>0.08</v>
      </c>
      <c r="J1830" s="4">
        <v>17.912336799999999</v>
      </c>
      <c r="K1830" s="3">
        <v>2</v>
      </c>
      <c r="L1830" s="4">
        <v>9397</v>
      </c>
      <c r="M1830" s="4">
        <v>11.4</v>
      </c>
      <c r="N1830" s="4">
        <v>62</v>
      </c>
      <c r="O1830" s="4">
        <v>74</v>
      </c>
      <c r="P1830" s="4">
        <v>5.43</v>
      </c>
      <c r="Q1830" s="4">
        <v>74</v>
      </c>
      <c r="R1830" s="4">
        <v>0.1</v>
      </c>
      <c r="S1830" s="4">
        <v>231.42554000000001</v>
      </c>
      <c r="T1830" s="4">
        <v>2374911</v>
      </c>
      <c r="U1830" s="4">
        <v>18.5</v>
      </c>
      <c r="V1830" s="4">
        <v>19.2</v>
      </c>
      <c r="W1830" s="4">
        <v>0.439</v>
      </c>
      <c r="X1830" s="4">
        <v>8.9</v>
      </c>
      <c r="Y1830" s="4"/>
    </row>
    <row r="1831" spans="1:25" x14ac:dyDescent="0.3">
      <c r="A1831" s="4" t="s">
        <v>143</v>
      </c>
      <c r="B1831" s="4">
        <v>2015</v>
      </c>
      <c r="C1831" s="4" t="s">
        <v>31</v>
      </c>
      <c r="D1831" s="4" t="str">
        <f>IF(Table1_2[[#This Row],[Life Span ]]&lt;65,"Low",IF(Table1_2[[#This Row],[Life Span ]]&lt;75,"Medium","High"))</f>
        <v>High</v>
      </c>
      <c r="E1831" s="4">
        <v>81.900000000000006</v>
      </c>
      <c r="F1831" s="4">
        <v>57</v>
      </c>
      <c r="G1831" s="4">
        <f>AVERAGE(Table1_2[[#This Row],[Adult Mortality]],Table1_2[[#This Row],[infant deaths]])</f>
        <v>29</v>
      </c>
      <c r="H1831" s="4">
        <v>1</v>
      </c>
      <c r="I1831" s="4">
        <v>0.01</v>
      </c>
      <c r="J1831" s="4">
        <v>0</v>
      </c>
      <c r="K1831" s="3">
        <v>94</v>
      </c>
      <c r="L1831" s="4">
        <v>7</v>
      </c>
      <c r="M1831" s="4">
        <v>62.1</v>
      </c>
      <c r="N1831" s="4">
        <v>1</v>
      </c>
      <c r="O1831" s="4">
        <v>95</v>
      </c>
      <c r="P1831" s="4">
        <v>5.43</v>
      </c>
      <c r="Q1831" s="4">
        <v>95</v>
      </c>
      <c r="R1831" s="4">
        <v>0.1</v>
      </c>
      <c r="S1831" s="4">
        <v>44292.884729999998</v>
      </c>
      <c r="T1831" s="4">
        <v>16939923</v>
      </c>
      <c r="U1831" s="4">
        <v>1</v>
      </c>
      <c r="V1831" s="4">
        <v>0.9</v>
      </c>
      <c r="W1831" s="4">
        <v>0.92300000000000004</v>
      </c>
      <c r="X1831" s="4">
        <v>18.100000000000001</v>
      </c>
      <c r="Y1831" s="4"/>
    </row>
    <row r="1832" spans="1:25" x14ac:dyDescent="0.3">
      <c r="A1832" s="4" t="s">
        <v>143</v>
      </c>
      <c r="B1832" s="4">
        <v>2014</v>
      </c>
      <c r="C1832" s="4" t="s">
        <v>31</v>
      </c>
      <c r="D1832" s="4" t="str">
        <f>IF(Table1_2[[#This Row],[Life Span ]]&lt;65,"Low",IF(Table1_2[[#This Row],[Life Span ]]&lt;75,"Medium","High"))</f>
        <v>High</v>
      </c>
      <c r="E1832" s="4">
        <v>81.7</v>
      </c>
      <c r="F1832" s="4">
        <v>58</v>
      </c>
      <c r="G1832" s="4">
        <f>AVERAGE(Table1_2[[#This Row],[Adult Mortality]],Table1_2[[#This Row],[infant deaths]])</f>
        <v>29.5</v>
      </c>
      <c r="H1832" s="4">
        <v>1</v>
      </c>
      <c r="I1832" s="4">
        <v>0.01</v>
      </c>
      <c r="J1832" s="4">
        <v>1491.7036049999999</v>
      </c>
      <c r="K1832" s="3">
        <v>92</v>
      </c>
      <c r="L1832" s="4">
        <v>140</v>
      </c>
      <c r="M1832" s="4">
        <v>61.6</v>
      </c>
      <c r="N1832" s="4">
        <v>1</v>
      </c>
      <c r="O1832" s="4">
        <v>96</v>
      </c>
      <c r="P1832" s="4">
        <v>1.9</v>
      </c>
      <c r="Q1832" s="4">
        <v>96</v>
      </c>
      <c r="R1832" s="4">
        <v>0.1</v>
      </c>
      <c r="S1832" s="4">
        <v>52157.468699999998</v>
      </c>
      <c r="T1832" s="4">
        <v>168658</v>
      </c>
      <c r="U1832" s="4">
        <v>1</v>
      </c>
      <c r="V1832" s="4">
        <v>0.9</v>
      </c>
      <c r="W1832" s="4">
        <v>0.92300000000000004</v>
      </c>
      <c r="X1832" s="4">
        <v>18.100000000000001</v>
      </c>
      <c r="Y1832" s="4"/>
    </row>
    <row r="1833" spans="1:25" x14ac:dyDescent="0.3">
      <c r="A1833" s="4" t="s">
        <v>143</v>
      </c>
      <c r="B1833" s="4">
        <v>2013</v>
      </c>
      <c r="C1833" s="4" t="s">
        <v>31</v>
      </c>
      <c r="D1833" s="4" t="str">
        <f>IF(Table1_2[[#This Row],[Life Span ]]&lt;65,"Low",IF(Table1_2[[#This Row],[Life Span ]]&lt;75,"Medium","High"))</f>
        <v>High</v>
      </c>
      <c r="E1833" s="4">
        <v>81.400000000000006</v>
      </c>
      <c r="F1833" s="4">
        <v>6</v>
      </c>
      <c r="G1833" s="4">
        <f>AVERAGE(Table1_2[[#This Row],[Adult Mortality]],Table1_2[[#This Row],[infant deaths]])</f>
        <v>3.5</v>
      </c>
      <c r="H1833" s="4">
        <v>1</v>
      </c>
      <c r="I1833" s="4">
        <v>8.68</v>
      </c>
      <c r="J1833" s="4">
        <v>1475.030397</v>
      </c>
      <c r="K1833" s="3">
        <v>51</v>
      </c>
      <c r="L1833" s="4">
        <v>2632</v>
      </c>
      <c r="M1833" s="4">
        <v>61</v>
      </c>
      <c r="N1833" s="4">
        <v>1</v>
      </c>
      <c r="O1833" s="4">
        <v>97</v>
      </c>
      <c r="P1833" s="4">
        <v>11.4</v>
      </c>
      <c r="Q1833" s="4">
        <v>97</v>
      </c>
      <c r="R1833" s="4">
        <v>0.1</v>
      </c>
      <c r="S1833" s="4">
        <v>51574.489419999998</v>
      </c>
      <c r="T1833" s="4">
        <v>1684432</v>
      </c>
      <c r="U1833" s="4">
        <v>1</v>
      </c>
      <c r="V1833" s="4">
        <v>0.9</v>
      </c>
      <c r="W1833" s="4">
        <v>0.92200000000000004</v>
      </c>
      <c r="X1833" s="4">
        <v>18.100000000000001</v>
      </c>
      <c r="Y1833" s="4"/>
    </row>
    <row r="1834" spans="1:25" x14ac:dyDescent="0.3">
      <c r="A1834" s="4" t="s">
        <v>143</v>
      </c>
      <c r="B1834" s="4">
        <v>2012</v>
      </c>
      <c r="C1834" s="4" t="s">
        <v>31</v>
      </c>
      <c r="D1834" s="4" t="str">
        <f>IF(Table1_2[[#This Row],[Life Span ]]&lt;65,"Low",IF(Table1_2[[#This Row],[Life Span ]]&lt;75,"Medium","High"))</f>
        <v>High</v>
      </c>
      <c r="E1834" s="4">
        <v>81.099999999999994</v>
      </c>
      <c r="F1834" s="4">
        <v>62</v>
      </c>
      <c r="G1834" s="4">
        <f>AVERAGE(Table1_2[[#This Row],[Adult Mortality]],Table1_2[[#This Row],[infant deaths]])</f>
        <v>31.5</v>
      </c>
      <c r="H1834" s="4">
        <v>1</v>
      </c>
      <c r="I1834" s="4">
        <v>9.0500000000000007</v>
      </c>
      <c r="J1834" s="4">
        <v>1162.6567680000001</v>
      </c>
      <c r="K1834" s="3">
        <v>2</v>
      </c>
      <c r="L1834" s="4">
        <v>10</v>
      </c>
      <c r="M1834" s="4">
        <v>6.5</v>
      </c>
      <c r="N1834" s="4">
        <v>1</v>
      </c>
      <c r="O1834" s="4">
        <v>97</v>
      </c>
      <c r="P1834" s="4">
        <v>11.1</v>
      </c>
      <c r="Q1834" s="4">
        <v>97</v>
      </c>
      <c r="R1834" s="4">
        <v>0.1</v>
      </c>
      <c r="S1834" s="4">
        <v>49474.756099999999</v>
      </c>
      <c r="T1834" s="4">
        <v>16754962</v>
      </c>
      <c r="U1834" s="4">
        <v>1</v>
      </c>
      <c r="V1834" s="4">
        <v>0.9</v>
      </c>
      <c r="W1834" s="4">
        <v>0.92100000000000004</v>
      </c>
      <c r="X1834" s="4">
        <v>18.100000000000001</v>
      </c>
      <c r="Y1834" s="4"/>
    </row>
    <row r="1835" spans="1:25" x14ac:dyDescent="0.3">
      <c r="A1835" s="4" t="s">
        <v>143</v>
      </c>
      <c r="B1835" s="4">
        <v>2011</v>
      </c>
      <c r="C1835" s="4" t="s">
        <v>31</v>
      </c>
      <c r="D1835" s="4" t="str">
        <f>IF(Table1_2[[#This Row],[Life Span ]]&lt;65,"Low",IF(Table1_2[[#This Row],[Life Span ]]&lt;75,"Medium","High"))</f>
        <v>High</v>
      </c>
      <c r="E1835" s="4">
        <v>81.099999999999994</v>
      </c>
      <c r="F1835" s="4">
        <v>63</v>
      </c>
      <c r="G1835" s="4">
        <f>AVERAGE(Table1_2[[#This Row],[Adult Mortality]],Table1_2[[#This Row],[infant deaths]])</f>
        <v>32</v>
      </c>
      <c r="H1835" s="4">
        <v>1</v>
      </c>
      <c r="I1835" s="4">
        <v>8.9600000000000009</v>
      </c>
      <c r="J1835" s="4">
        <v>1047.370244</v>
      </c>
      <c r="K1835" s="3">
        <v>2</v>
      </c>
      <c r="L1835" s="4">
        <v>51</v>
      </c>
      <c r="M1835" s="4">
        <v>59.9</v>
      </c>
      <c r="N1835" s="4">
        <v>1</v>
      </c>
      <c r="O1835" s="4">
        <v>97</v>
      </c>
      <c r="P1835" s="4">
        <v>1.53</v>
      </c>
      <c r="Q1835" s="4">
        <v>97</v>
      </c>
      <c r="R1835" s="4">
        <v>0.1</v>
      </c>
      <c r="S1835" s="4">
        <v>5354.6535999999996</v>
      </c>
      <c r="T1835" s="4">
        <v>1669374</v>
      </c>
      <c r="U1835" s="4">
        <v>1</v>
      </c>
      <c r="V1835" s="4">
        <v>0.9</v>
      </c>
      <c r="W1835" s="4">
        <v>0.91100000000000003</v>
      </c>
      <c r="X1835" s="4">
        <v>17.2</v>
      </c>
      <c r="Y1835" s="4"/>
    </row>
    <row r="1836" spans="1:25" x14ac:dyDescent="0.3">
      <c r="A1836" s="4" t="s">
        <v>143</v>
      </c>
      <c r="B1836" s="4">
        <v>2010</v>
      </c>
      <c r="C1836" s="4" t="s">
        <v>31</v>
      </c>
      <c r="D1836" s="4" t="str">
        <f>IF(Table1_2[[#This Row],[Life Span ]]&lt;65,"Low",IF(Table1_2[[#This Row],[Life Span ]]&lt;75,"Medium","High"))</f>
        <v>High</v>
      </c>
      <c r="E1836" s="4">
        <v>88</v>
      </c>
      <c r="F1836" s="4">
        <v>64</v>
      </c>
      <c r="G1836" s="4">
        <f>AVERAGE(Table1_2[[#This Row],[Adult Mortality]],Table1_2[[#This Row],[infant deaths]])</f>
        <v>32.5</v>
      </c>
      <c r="H1836" s="4">
        <v>1</v>
      </c>
      <c r="I1836" s="4">
        <v>9.33</v>
      </c>
      <c r="J1836" s="4">
        <v>1035.621437</v>
      </c>
      <c r="K1836" s="3">
        <v>2</v>
      </c>
      <c r="L1836" s="4">
        <v>15</v>
      </c>
      <c r="M1836" s="4">
        <v>59.3</v>
      </c>
      <c r="N1836" s="4">
        <v>1</v>
      </c>
      <c r="O1836" s="4">
        <v>97</v>
      </c>
      <c r="P1836" s="4">
        <v>1.48</v>
      </c>
      <c r="Q1836" s="4">
        <v>97</v>
      </c>
      <c r="R1836" s="4">
        <v>0.1</v>
      </c>
      <c r="S1836" s="4">
        <v>5338.2548299999999</v>
      </c>
      <c r="T1836" s="4">
        <v>16615394</v>
      </c>
      <c r="U1836" s="4">
        <v>1</v>
      </c>
      <c r="V1836" s="4">
        <v>0.9</v>
      </c>
      <c r="W1836" s="4">
        <v>0.90600000000000003</v>
      </c>
      <c r="X1836" s="4">
        <v>17</v>
      </c>
      <c r="Y1836" s="4"/>
    </row>
    <row r="1837" spans="1:25" x14ac:dyDescent="0.3">
      <c r="A1837" s="4" t="s">
        <v>143</v>
      </c>
      <c r="B1837" s="4">
        <v>2009</v>
      </c>
      <c r="C1837" s="4" t="s">
        <v>31</v>
      </c>
      <c r="D1837" s="4" t="str">
        <f>IF(Table1_2[[#This Row],[Life Span ]]&lt;65,"Low",IF(Table1_2[[#This Row],[Life Span ]]&lt;75,"Medium","High"))</f>
        <v>High</v>
      </c>
      <c r="E1837" s="4">
        <v>86</v>
      </c>
      <c r="F1837" s="4">
        <v>65</v>
      </c>
      <c r="G1837" s="4">
        <f>AVERAGE(Table1_2[[#This Row],[Adult Mortality]],Table1_2[[#This Row],[infant deaths]])</f>
        <v>33</v>
      </c>
      <c r="H1837" s="4">
        <v>1</v>
      </c>
      <c r="I1837" s="4">
        <v>9.23</v>
      </c>
      <c r="J1837" s="4">
        <v>96.858588499999996</v>
      </c>
      <c r="K1837" s="3">
        <v>2</v>
      </c>
      <c r="L1837" s="4">
        <v>15</v>
      </c>
      <c r="M1837" s="4">
        <v>58.6</v>
      </c>
      <c r="N1837" s="4">
        <v>1</v>
      </c>
      <c r="O1837" s="4">
        <v>97</v>
      </c>
      <c r="P1837" s="4">
        <v>1.29</v>
      </c>
      <c r="Q1837" s="4">
        <v>97</v>
      </c>
      <c r="R1837" s="4">
        <v>0.1</v>
      </c>
      <c r="S1837" s="4">
        <v>519.34900000000005</v>
      </c>
      <c r="T1837" s="4">
        <v>1653388</v>
      </c>
      <c r="U1837" s="4">
        <v>1</v>
      </c>
      <c r="V1837" s="4">
        <v>0.9</v>
      </c>
      <c r="W1837" s="4">
        <v>0.90600000000000003</v>
      </c>
      <c r="X1837" s="4">
        <v>16.899999999999999</v>
      </c>
      <c r="Y1837" s="4"/>
    </row>
    <row r="1838" spans="1:25" x14ac:dyDescent="0.3">
      <c r="A1838" s="4" t="s">
        <v>143</v>
      </c>
      <c r="B1838" s="4">
        <v>2008</v>
      </c>
      <c r="C1838" s="4" t="s">
        <v>31</v>
      </c>
      <c r="D1838" s="4" t="str">
        <f>IF(Table1_2[[#This Row],[Life Span ]]&lt;65,"Low",IF(Table1_2[[#This Row],[Life Span ]]&lt;75,"Medium","High"))</f>
        <v>High</v>
      </c>
      <c r="E1838" s="4">
        <v>83</v>
      </c>
      <c r="F1838" s="4">
        <v>68</v>
      </c>
      <c r="G1838" s="4">
        <f>AVERAGE(Table1_2[[#This Row],[Adult Mortality]],Table1_2[[#This Row],[infant deaths]])</f>
        <v>34.5</v>
      </c>
      <c r="H1838" s="4">
        <v>1</v>
      </c>
      <c r="I1838" s="4">
        <v>9.6199999999999992</v>
      </c>
      <c r="J1838" s="4">
        <v>10873.40554</v>
      </c>
      <c r="K1838" s="3">
        <v>2</v>
      </c>
      <c r="L1838" s="4">
        <v>109</v>
      </c>
      <c r="M1838" s="4">
        <v>57.9</v>
      </c>
      <c r="N1838" s="4">
        <v>1</v>
      </c>
      <c r="O1838" s="4">
        <v>97</v>
      </c>
      <c r="P1838" s="4">
        <v>9.57</v>
      </c>
      <c r="Q1838" s="4">
        <v>97</v>
      </c>
      <c r="R1838" s="4">
        <v>0.1</v>
      </c>
      <c r="S1838" s="4">
        <v>56928.824800000002</v>
      </c>
      <c r="T1838" s="4">
        <v>16445593</v>
      </c>
      <c r="U1838" s="4">
        <v>1</v>
      </c>
      <c r="V1838" s="4">
        <v>0.9</v>
      </c>
      <c r="W1838" s="4">
        <v>0.90500000000000003</v>
      </c>
      <c r="X1838" s="4">
        <v>16.8</v>
      </c>
      <c r="Y1838" s="4"/>
    </row>
    <row r="1839" spans="1:25" x14ac:dyDescent="0.3">
      <c r="A1839" s="4" t="s">
        <v>143</v>
      </c>
      <c r="B1839" s="4">
        <v>2007</v>
      </c>
      <c r="C1839" s="4" t="s">
        <v>31</v>
      </c>
      <c r="D1839" s="4" t="str">
        <f>IF(Table1_2[[#This Row],[Life Span ]]&lt;65,"Low",IF(Table1_2[[#This Row],[Life Span ]]&lt;75,"Medium","High"))</f>
        <v>High</v>
      </c>
      <c r="E1839" s="4">
        <v>82</v>
      </c>
      <c r="F1839" s="4">
        <v>68</v>
      </c>
      <c r="G1839" s="4">
        <f>AVERAGE(Table1_2[[#This Row],[Adult Mortality]],Table1_2[[#This Row],[infant deaths]])</f>
        <v>34.5</v>
      </c>
      <c r="H1839" s="4">
        <v>1</v>
      </c>
      <c r="I1839" s="4">
        <v>9.5299999999999994</v>
      </c>
      <c r="J1839" s="4">
        <v>9689.7327839999998</v>
      </c>
      <c r="K1839" s="3">
        <v>2</v>
      </c>
      <c r="L1839" s="4">
        <v>10</v>
      </c>
      <c r="M1839" s="4">
        <v>57.3</v>
      </c>
      <c r="N1839" s="4">
        <v>1</v>
      </c>
      <c r="O1839" s="4">
        <v>97</v>
      </c>
      <c r="P1839" s="4">
        <v>9.36</v>
      </c>
      <c r="Q1839" s="4">
        <v>97</v>
      </c>
      <c r="R1839" s="4">
        <v>0.1</v>
      </c>
      <c r="S1839" s="4">
        <v>51241.315620000001</v>
      </c>
      <c r="T1839" s="4">
        <v>16381696</v>
      </c>
      <c r="U1839" s="4">
        <v>1</v>
      </c>
      <c r="V1839" s="4">
        <v>1</v>
      </c>
      <c r="W1839" s="4">
        <v>0.89900000000000002</v>
      </c>
      <c r="X1839" s="4">
        <v>16.600000000000001</v>
      </c>
      <c r="Y1839" s="4"/>
    </row>
    <row r="1840" spans="1:25" x14ac:dyDescent="0.3">
      <c r="A1840" s="4" t="s">
        <v>143</v>
      </c>
      <c r="B1840" s="4">
        <v>2006</v>
      </c>
      <c r="C1840" s="4" t="s">
        <v>31</v>
      </c>
      <c r="D1840" s="4" t="str">
        <f>IF(Table1_2[[#This Row],[Life Span ]]&lt;65,"Low",IF(Table1_2[[#This Row],[Life Span ]]&lt;75,"Medium","High"))</f>
        <v>High</v>
      </c>
      <c r="E1840" s="4">
        <v>79.8</v>
      </c>
      <c r="F1840" s="4">
        <v>71</v>
      </c>
      <c r="G1840" s="4">
        <f>AVERAGE(Table1_2[[#This Row],[Adult Mortality]],Table1_2[[#This Row],[infant deaths]])</f>
        <v>36</v>
      </c>
      <c r="H1840" s="4">
        <v>1</v>
      </c>
      <c r="I1840" s="4">
        <v>9.7899999999999991</v>
      </c>
      <c r="J1840" s="4">
        <v>8344.0103920000001</v>
      </c>
      <c r="K1840" s="3">
        <v>2</v>
      </c>
      <c r="L1840" s="4">
        <v>1</v>
      </c>
      <c r="M1840" s="4">
        <v>56.5</v>
      </c>
      <c r="N1840" s="4">
        <v>1</v>
      </c>
      <c r="O1840" s="4">
        <v>96</v>
      </c>
      <c r="P1840" s="4">
        <v>9.36</v>
      </c>
      <c r="Q1840" s="4">
        <v>96</v>
      </c>
      <c r="R1840" s="4">
        <v>0.1</v>
      </c>
      <c r="S1840" s="4">
        <v>44453.971189999997</v>
      </c>
      <c r="T1840" s="4">
        <v>1634611</v>
      </c>
      <c r="U1840" s="4">
        <v>1</v>
      </c>
      <c r="V1840" s="4">
        <v>1</v>
      </c>
      <c r="W1840" s="4">
        <v>0.89300000000000002</v>
      </c>
      <c r="X1840" s="4">
        <v>16.5</v>
      </c>
      <c r="Y1840" s="4"/>
    </row>
    <row r="1841" spans="1:25" x14ac:dyDescent="0.3">
      <c r="A1841" s="4" t="s">
        <v>143</v>
      </c>
      <c r="B1841" s="4">
        <v>2005</v>
      </c>
      <c r="C1841" s="4" t="s">
        <v>31</v>
      </c>
      <c r="D1841" s="4" t="str">
        <f>IF(Table1_2[[#This Row],[Life Span ]]&lt;65,"Low",IF(Table1_2[[#This Row],[Life Span ]]&lt;75,"Medium","High"))</f>
        <v>High</v>
      </c>
      <c r="E1841" s="4">
        <v>79.400000000000006</v>
      </c>
      <c r="F1841" s="4">
        <v>72</v>
      </c>
      <c r="G1841" s="4">
        <f>AVERAGE(Table1_2[[#This Row],[Adult Mortality]],Table1_2[[#This Row],[infant deaths]])</f>
        <v>36.5</v>
      </c>
      <c r="H1841" s="4">
        <v>1</v>
      </c>
      <c r="I1841" s="4">
        <v>9.69</v>
      </c>
      <c r="J1841" s="4">
        <v>6577.5081360000004</v>
      </c>
      <c r="K1841" s="3">
        <v>2</v>
      </c>
      <c r="L1841" s="4">
        <v>4</v>
      </c>
      <c r="M1841" s="4">
        <v>55.8</v>
      </c>
      <c r="N1841" s="4">
        <v>1</v>
      </c>
      <c r="O1841" s="4">
        <v>96</v>
      </c>
      <c r="P1841" s="4">
        <v>9.6</v>
      </c>
      <c r="Q1841" s="4">
        <v>96</v>
      </c>
      <c r="R1841" s="4">
        <v>0.1</v>
      </c>
      <c r="S1841" s="4">
        <v>41577.169000000002</v>
      </c>
      <c r="T1841" s="4">
        <v>16319868</v>
      </c>
      <c r="U1841" s="4">
        <v>1</v>
      </c>
      <c r="V1841" s="4">
        <v>1</v>
      </c>
      <c r="W1841" s="4">
        <v>0.88800000000000001</v>
      </c>
      <c r="X1841" s="4">
        <v>16.399999999999999</v>
      </c>
      <c r="Y1841" s="4"/>
    </row>
    <row r="1842" spans="1:25" x14ac:dyDescent="0.3">
      <c r="A1842" s="4" t="s">
        <v>143</v>
      </c>
      <c r="B1842" s="4">
        <v>2004</v>
      </c>
      <c r="C1842" s="4" t="s">
        <v>31</v>
      </c>
      <c r="D1842" s="4" t="str">
        <f>IF(Table1_2[[#This Row],[Life Span ]]&lt;65,"Low",IF(Table1_2[[#This Row],[Life Span ]]&lt;75,"Medium","High"))</f>
        <v>High</v>
      </c>
      <c r="E1842" s="4">
        <v>79.2</v>
      </c>
      <c r="F1842" s="4">
        <v>77</v>
      </c>
      <c r="G1842" s="4">
        <f>AVERAGE(Table1_2[[#This Row],[Adult Mortality]],Table1_2[[#This Row],[infant deaths]])</f>
        <v>39</v>
      </c>
      <c r="H1842" s="4">
        <v>1</v>
      </c>
      <c r="I1842" s="4">
        <v>9.56</v>
      </c>
      <c r="J1842" s="4">
        <v>5170.1307029999998</v>
      </c>
      <c r="K1842" s="3">
        <v>2</v>
      </c>
      <c r="L1842" s="4">
        <v>11</v>
      </c>
      <c r="M1842" s="4">
        <v>55</v>
      </c>
      <c r="N1842" s="4">
        <v>1</v>
      </c>
      <c r="O1842" s="4">
        <v>98</v>
      </c>
      <c r="P1842" s="4">
        <v>8.52</v>
      </c>
      <c r="Q1842" s="4">
        <v>98</v>
      </c>
      <c r="R1842" s="4">
        <v>0.1</v>
      </c>
      <c r="S1842" s="4">
        <v>39954.642220000002</v>
      </c>
      <c r="T1842" s="4">
        <v>16281779</v>
      </c>
      <c r="U1842" s="4">
        <v>1</v>
      </c>
      <c r="V1842" s="4">
        <v>1</v>
      </c>
      <c r="W1842" s="4">
        <v>0.88500000000000001</v>
      </c>
      <c r="X1842" s="4">
        <v>16.5</v>
      </c>
      <c r="Y1842" s="4"/>
    </row>
    <row r="1843" spans="1:25" x14ac:dyDescent="0.3">
      <c r="A1843" s="4" t="s">
        <v>143</v>
      </c>
      <c r="B1843" s="4">
        <v>2003</v>
      </c>
      <c r="C1843" s="4" t="s">
        <v>31</v>
      </c>
      <c r="D1843" s="4" t="str">
        <f>IF(Table1_2[[#This Row],[Life Span ]]&lt;65,"Low",IF(Table1_2[[#This Row],[Life Span ]]&lt;75,"Medium","High"))</f>
        <v>High</v>
      </c>
      <c r="E1843" s="4">
        <v>78.7</v>
      </c>
      <c r="F1843" s="4">
        <v>8</v>
      </c>
      <c r="G1843" s="4">
        <f>AVERAGE(Table1_2[[#This Row],[Adult Mortality]],Table1_2[[#This Row],[infant deaths]])</f>
        <v>4.5</v>
      </c>
      <c r="H1843" s="4">
        <v>1</v>
      </c>
      <c r="I1843" s="4">
        <v>9.56</v>
      </c>
      <c r="J1843" s="4">
        <v>4472.6113999999998</v>
      </c>
      <c r="K1843" s="3">
        <v>2</v>
      </c>
      <c r="L1843" s="4">
        <v>4</v>
      </c>
      <c r="M1843" s="4">
        <v>54.2</v>
      </c>
      <c r="N1843" s="4">
        <v>1</v>
      </c>
      <c r="O1843" s="4">
        <v>98</v>
      </c>
      <c r="P1843" s="4">
        <v>8.4600000000000009</v>
      </c>
      <c r="Q1843" s="4">
        <v>98</v>
      </c>
      <c r="R1843" s="4">
        <v>0.1</v>
      </c>
      <c r="S1843" s="4">
        <v>35245.164700000001</v>
      </c>
      <c r="T1843" s="4">
        <v>1622532</v>
      </c>
      <c r="U1843" s="4">
        <v>1.1000000000000001</v>
      </c>
      <c r="V1843" s="4">
        <v>1</v>
      </c>
      <c r="W1843" s="4">
        <v>0.88100000000000001</v>
      </c>
      <c r="X1843" s="4">
        <v>16.5</v>
      </c>
      <c r="Y1843" s="4"/>
    </row>
    <row r="1844" spans="1:25" x14ac:dyDescent="0.3">
      <c r="A1844" s="4" t="s">
        <v>143</v>
      </c>
      <c r="B1844" s="4">
        <v>2002</v>
      </c>
      <c r="C1844" s="4" t="s">
        <v>31</v>
      </c>
      <c r="D1844" s="4" t="str">
        <f>IF(Table1_2[[#This Row],[Life Span ]]&lt;65,"Low",IF(Table1_2[[#This Row],[Life Span ]]&lt;75,"Medium","High"))</f>
        <v>High</v>
      </c>
      <c r="E1844" s="4">
        <v>78.400000000000006</v>
      </c>
      <c r="F1844" s="4">
        <v>81</v>
      </c>
      <c r="G1844" s="4">
        <f>AVERAGE(Table1_2[[#This Row],[Adult Mortality]],Table1_2[[#This Row],[infant deaths]])</f>
        <v>41</v>
      </c>
      <c r="H1844" s="4">
        <v>1</v>
      </c>
      <c r="I1844" s="4">
        <v>9.68</v>
      </c>
      <c r="J1844" s="4">
        <v>3455.1970529999999</v>
      </c>
      <c r="K1844" s="3">
        <v>2</v>
      </c>
      <c r="L1844" s="4">
        <v>3</v>
      </c>
      <c r="M1844" s="4">
        <v>53.4</v>
      </c>
      <c r="N1844" s="4">
        <v>1</v>
      </c>
      <c r="O1844" s="4">
        <v>97</v>
      </c>
      <c r="P1844" s="4">
        <v>8.34</v>
      </c>
      <c r="Q1844" s="4">
        <v>97</v>
      </c>
      <c r="R1844" s="4">
        <v>0.1</v>
      </c>
      <c r="S1844" s="4">
        <v>28817.323209999999</v>
      </c>
      <c r="T1844" s="4">
        <v>16148929</v>
      </c>
      <c r="U1844" s="4">
        <v>1.1000000000000001</v>
      </c>
      <c r="V1844" s="4">
        <v>1</v>
      </c>
      <c r="W1844" s="4">
        <v>0.88200000000000001</v>
      </c>
      <c r="X1844" s="4">
        <v>16.899999999999999</v>
      </c>
      <c r="Y1844" s="4"/>
    </row>
    <row r="1845" spans="1:25" x14ac:dyDescent="0.3">
      <c r="A1845" s="4" t="s">
        <v>143</v>
      </c>
      <c r="B1845" s="4">
        <v>2001</v>
      </c>
      <c r="C1845" s="4" t="s">
        <v>31</v>
      </c>
      <c r="D1845" s="4" t="str">
        <f>IF(Table1_2[[#This Row],[Life Span ]]&lt;65,"Low",IF(Table1_2[[#This Row],[Life Span ]]&lt;75,"Medium","High"))</f>
        <v>High</v>
      </c>
      <c r="E1845" s="4">
        <v>78.3</v>
      </c>
      <c r="F1845" s="4">
        <v>82</v>
      </c>
      <c r="G1845" s="4">
        <f>AVERAGE(Table1_2[[#This Row],[Adult Mortality]],Table1_2[[#This Row],[infant deaths]])</f>
        <v>41.5</v>
      </c>
      <c r="H1845" s="4">
        <v>1</v>
      </c>
      <c r="I1845" s="4">
        <v>9.9499999999999993</v>
      </c>
      <c r="J1845" s="4">
        <v>3054.515582</v>
      </c>
      <c r="K1845" s="3">
        <v>2</v>
      </c>
      <c r="L1845" s="4">
        <v>0</v>
      </c>
      <c r="M1845" s="4">
        <v>52.6</v>
      </c>
      <c r="N1845" s="4">
        <v>1</v>
      </c>
      <c r="O1845" s="4">
        <v>97</v>
      </c>
      <c r="P1845" s="4">
        <v>7.79</v>
      </c>
      <c r="Q1845" s="4">
        <v>97</v>
      </c>
      <c r="R1845" s="4">
        <v>0.1</v>
      </c>
      <c r="S1845" s="4">
        <v>26584.12169</v>
      </c>
      <c r="T1845" s="4">
        <v>164618</v>
      </c>
      <c r="U1845" s="4">
        <v>1.1000000000000001</v>
      </c>
      <c r="V1845" s="4">
        <v>1.1000000000000001</v>
      </c>
      <c r="W1845" s="4">
        <v>0.878</v>
      </c>
      <c r="X1845" s="4">
        <v>16.7</v>
      </c>
      <c r="Y1845" s="4"/>
    </row>
    <row r="1846" spans="1:25" x14ac:dyDescent="0.3">
      <c r="A1846" s="4" t="s">
        <v>143</v>
      </c>
      <c r="B1846" s="4">
        <v>2000</v>
      </c>
      <c r="C1846" s="4" t="s">
        <v>31</v>
      </c>
      <c r="D1846" s="4" t="str">
        <f>IF(Table1_2[[#This Row],[Life Span ]]&lt;65,"Low",IF(Table1_2[[#This Row],[Life Span ]]&lt;75,"Medium","High"))</f>
        <v>High</v>
      </c>
      <c r="E1846" s="4">
        <v>78.099999999999994</v>
      </c>
      <c r="F1846" s="4">
        <v>84</v>
      </c>
      <c r="G1846" s="4">
        <f>AVERAGE(Table1_2[[#This Row],[Adult Mortality]],Table1_2[[#This Row],[infant deaths]])</f>
        <v>42.5</v>
      </c>
      <c r="H1846" s="4">
        <v>1</v>
      </c>
      <c r="I1846" s="4">
        <v>10.06</v>
      </c>
      <c r="J1846" s="4">
        <v>2944.6401340000002</v>
      </c>
      <c r="K1846" s="3">
        <v>2</v>
      </c>
      <c r="L1846" s="4">
        <v>1019</v>
      </c>
      <c r="M1846" s="4">
        <v>51.8</v>
      </c>
      <c r="N1846" s="4">
        <v>1</v>
      </c>
      <c r="O1846" s="4">
        <v>97</v>
      </c>
      <c r="P1846" s="4">
        <v>7.42</v>
      </c>
      <c r="Q1846" s="4">
        <v>97</v>
      </c>
      <c r="R1846" s="4">
        <v>0.1</v>
      </c>
      <c r="S1846" s="4">
        <v>25921.127939999998</v>
      </c>
      <c r="T1846" s="4">
        <v>15925513</v>
      </c>
      <c r="U1846" s="4">
        <v>1.1000000000000001</v>
      </c>
      <c r="V1846" s="4">
        <v>1.1000000000000001</v>
      </c>
      <c r="W1846" s="4">
        <v>0.873</v>
      </c>
      <c r="X1846" s="4">
        <v>16.5</v>
      </c>
      <c r="Y1846" s="4"/>
    </row>
    <row r="1847" spans="1:25" x14ac:dyDescent="0.3">
      <c r="A1847" s="4" t="s">
        <v>144</v>
      </c>
      <c r="B1847" s="4">
        <v>2015</v>
      </c>
      <c r="C1847" s="4" t="s">
        <v>31</v>
      </c>
      <c r="D1847" s="4" t="str">
        <f>IF(Table1_2[[#This Row],[Life Span ]]&lt;65,"Low",IF(Table1_2[[#This Row],[Life Span ]]&lt;75,"Medium","High"))</f>
        <v>High</v>
      </c>
      <c r="E1847" s="4">
        <v>81.599999999999994</v>
      </c>
      <c r="F1847" s="4">
        <v>66</v>
      </c>
      <c r="G1847" s="4">
        <f>AVERAGE(Table1_2[[#This Row],[Adult Mortality]],Table1_2[[#This Row],[infant deaths]])</f>
        <v>33</v>
      </c>
      <c r="H1847" s="4">
        <v>0</v>
      </c>
      <c r="I1847" s="4">
        <v>8.6999999999999993</v>
      </c>
      <c r="J1847" s="4">
        <v>0</v>
      </c>
      <c r="K1847" s="3">
        <v>92</v>
      </c>
      <c r="L1847" s="4">
        <v>10</v>
      </c>
      <c r="M1847" s="4">
        <v>67.5</v>
      </c>
      <c r="N1847" s="4">
        <v>0</v>
      </c>
      <c r="O1847" s="4">
        <v>92</v>
      </c>
      <c r="P1847" s="4">
        <v>7.42</v>
      </c>
      <c r="Q1847" s="4">
        <v>92</v>
      </c>
      <c r="R1847" s="4">
        <v>0.1</v>
      </c>
      <c r="S1847" s="4">
        <v>3821.8937000000001</v>
      </c>
      <c r="T1847" s="4">
        <v>15925513</v>
      </c>
      <c r="U1847" s="4">
        <v>0.4</v>
      </c>
      <c r="V1847" s="4">
        <v>0.3</v>
      </c>
      <c r="W1847" s="4">
        <v>0.91300000000000003</v>
      </c>
      <c r="X1847" s="4">
        <v>19.2</v>
      </c>
      <c r="Y1847" s="4"/>
    </row>
    <row r="1848" spans="1:25" x14ac:dyDescent="0.3">
      <c r="A1848" s="4" t="s">
        <v>144</v>
      </c>
      <c r="B1848" s="4">
        <v>2014</v>
      </c>
      <c r="C1848" s="4" t="s">
        <v>31</v>
      </c>
      <c r="D1848" s="4" t="str">
        <f>IF(Table1_2[[#This Row],[Life Span ]]&lt;65,"Low",IF(Table1_2[[#This Row],[Life Span ]]&lt;75,"Medium","High"))</f>
        <v>High</v>
      </c>
      <c r="E1848" s="4">
        <v>81.5</v>
      </c>
      <c r="F1848" s="4">
        <v>67</v>
      </c>
      <c r="G1848" s="4">
        <f>AVERAGE(Table1_2[[#This Row],[Adult Mortality]],Table1_2[[#This Row],[infant deaths]])</f>
        <v>33.5</v>
      </c>
      <c r="H1848" s="4">
        <v>0</v>
      </c>
      <c r="I1848" s="4">
        <v>9.07</v>
      </c>
      <c r="J1848" s="4">
        <v>1040.2784360000001</v>
      </c>
      <c r="K1848" s="3">
        <v>93</v>
      </c>
      <c r="L1848" s="4">
        <v>280</v>
      </c>
      <c r="M1848" s="4">
        <v>66.900000000000006</v>
      </c>
      <c r="N1848" s="4">
        <v>0</v>
      </c>
      <c r="O1848" s="4">
        <v>93</v>
      </c>
      <c r="P1848" s="4">
        <v>11.3</v>
      </c>
      <c r="Q1848" s="4">
        <v>93</v>
      </c>
      <c r="R1848" s="4">
        <v>0.1</v>
      </c>
      <c r="S1848" s="4">
        <v>4453.2467299999998</v>
      </c>
      <c r="T1848" s="4">
        <v>15925513</v>
      </c>
      <c r="U1848" s="4">
        <v>0.4</v>
      </c>
      <c r="V1848" s="4">
        <v>0.3</v>
      </c>
      <c r="W1848" s="4">
        <v>0.91</v>
      </c>
      <c r="X1848" s="4">
        <v>19.2</v>
      </c>
      <c r="Y1848" s="4"/>
    </row>
    <row r="1849" spans="1:25" x14ac:dyDescent="0.3">
      <c r="A1849" s="4" t="s">
        <v>144</v>
      </c>
      <c r="B1849" s="4">
        <v>2013</v>
      </c>
      <c r="C1849" s="4" t="s">
        <v>31</v>
      </c>
      <c r="D1849" s="4" t="str">
        <f>IF(Table1_2[[#This Row],[Life Span ]]&lt;65,"Low",IF(Table1_2[[#This Row],[Life Span ]]&lt;75,"Medium","High"))</f>
        <v>High</v>
      </c>
      <c r="E1849" s="4">
        <v>81.3</v>
      </c>
      <c r="F1849" s="4">
        <v>69</v>
      </c>
      <c r="G1849" s="4">
        <f>AVERAGE(Table1_2[[#This Row],[Adult Mortality]],Table1_2[[#This Row],[infant deaths]])</f>
        <v>34.5</v>
      </c>
      <c r="H1849" s="4">
        <v>0</v>
      </c>
      <c r="I1849" s="4">
        <v>9.18</v>
      </c>
      <c r="J1849" s="4">
        <v>10019.076300000001</v>
      </c>
      <c r="K1849" s="3">
        <v>93</v>
      </c>
      <c r="L1849" s="4">
        <v>8</v>
      </c>
      <c r="M1849" s="4">
        <v>66.400000000000006</v>
      </c>
      <c r="N1849" s="4">
        <v>0</v>
      </c>
      <c r="O1849" s="4">
        <v>92</v>
      </c>
      <c r="P1849" s="4">
        <v>11.17</v>
      </c>
      <c r="Q1849" s="4">
        <v>92</v>
      </c>
      <c r="R1849" s="4">
        <v>0.1</v>
      </c>
      <c r="S1849" s="4">
        <v>42889.881410000002</v>
      </c>
      <c r="T1849" s="4">
        <v>15925513</v>
      </c>
      <c r="U1849" s="4">
        <v>0.3</v>
      </c>
      <c r="V1849" s="4">
        <v>0.3</v>
      </c>
      <c r="W1849" s="4">
        <v>0.90800000000000003</v>
      </c>
      <c r="X1849" s="4">
        <v>19.3</v>
      </c>
      <c r="Y1849" s="4"/>
    </row>
    <row r="1850" spans="1:25" x14ac:dyDescent="0.3">
      <c r="A1850" s="4" t="s">
        <v>144</v>
      </c>
      <c r="B1850" s="4">
        <v>2012</v>
      </c>
      <c r="C1850" s="4" t="s">
        <v>31</v>
      </c>
      <c r="D1850" s="4" t="str">
        <f>IF(Table1_2[[#This Row],[Life Span ]]&lt;65,"Low",IF(Table1_2[[#This Row],[Life Span ]]&lt;75,"Medium","High"))</f>
        <v>High</v>
      </c>
      <c r="E1850" s="4">
        <v>81.099999999999994</v>
      </c>
      <c r="F1850" s="4">
        <v>7</v>
      </c>
      <c r="G1850" s="4">
        <f>AVERAGE(Table1_2[[#This Row],[Adult Mortality]],Table1_2[[#This Row],[infant deaths]])</f>
        <v>3.5</v>
      </c>
      <c r="H1850" s="4">
        <v>0</v>
      </c>
      <c r="I1850" s="4">
        <v>9.1999999999999993</v>
      </c>
      <c r="J1850" s="4">
        <v>924.56536830000005</v>
      </c>
      <c r="K1850" s="3">
        <v>93</v>
      </c>
      <c r="L1850" s="4">
        <v>68</v>
      </c>
      <c r="M1850" s="4">
        <v>65.900000000000006</v>
      </c>
      <c r="N1850" s="4">
        <v>0</v>
      </c>
      <c r="O1850" s="4">
        <v>93</v>
      </c>
      <c r="P1850" s="4">
        <v>11.53</v>
      </c>
      <c r="Q1850" s="4">
        <v>93</v>
      </c>
      <c r="R1850" s="4">
        <v>0.1</v>
      </c>
      <c r="S1850" s="4">
        <v>3997.2562400000002</v>
      </c>
      <c r="T1850" s="4">
        <v>15925513</v>
      </c>
      <c r="U1850" s="4">
        <v>0.3</v>
      </c>
      <c r="V1850" s="4">
        <v>0.3</v>
      </c>
      <c r="W1850" s="4">
        <v>0.90400000000000003</v>
      </c>
      <c r="X1850" s="4">
        <v>19.5</v>
      </c>
      <c r="Y1850" s="4"/>
    </row>
    <row r="1851" spans="1:25" x14ac:dyDescent="0.3">
      <c r="A1851" s="4" t="s">
        <v>144</v>
      </c>
      <c r="B1851" s="4">
        <v>2011</v>
      </c>
      <c r="C1851" s="4" t="s">
        <v>31</v>
      </c>
      <c r="D1851" s="4" t="str">
        <f>IF(Table1_2[[#This Row],[Life Span ]]&lt;65,"Low",IF(Table1_2[[#This Row],[Life Span ]]&lt;75,"Medium","High"))</f>
        <v>High</v>
      </c>
      <c r="E1851" s="4">
        <v>86</v>
      </c>
      <c r="F1851" s="4">
        <v>72</v>
      </c>
      <c r="G1851" s="4">
        <f>AVERAGE(Table1_2[[#This Row],[Adult Mortality]],Table1_2[[#This Row],[infant deaths]])</f>
        <v>36</v>
      </c>
      <c r="H1851" s="4">
        <v>0</v>
      </c>
      <c r="I1851" s="4">
        <v>9.4700000000000006</v>
      </c>
      <c r="J1851" s="4">
        <v>8342.4057639999992</v>
      </c>
      <c r="K1851" s="3">
        <v>95</v>
      </c>
      <c r="L1851" s="4">
        <v>597</v>
      </c>
      <c r="M1851" s="4">
        <v>65.3</v>
      </c>
      <c r="N1851" s="4">
        <v>0</v>
      </c>
      <c r="O1851" s="4">
        <v>95</v>
      </c>
      <c r="P1851" s="4">
        <v>11.24</v>
      </c>
      <c r="Q1851" s="4">
        <v>95</v>
      </c>
      <c r="R1851" s="4">
        <v>0.1</v>
      </c>
      <c r="S1851" s="4">
        <v>38426.558100000002</v>
      </c>
      <c r="T1851" s="4">
        <v>15925513</v>
      </c>
      <c r="U1851" s="4">
        <v>0.3</v>
      </c>
      <c r="V1851" s="4">
        <v>0.3</v>
      </c>
      <c r="W1851" s="4">
        <v>0.90100000000000002</v>
      </c>
      <c r="X1851" s="4">
        <v>19.7</v>
      </c>
      <c r="Y1851" s="4"/>
    </row>
    <row r="1852" spans="1:25" x14ac:dyDescent="0.3">
      <c r="A1852" s="4" t="s">
        <v>144</v>
      </c>
      <c r="B1852" s="4">
        <v>2010</v>
      </c>
      <c r="C1852" s="4" t="s">
        <v>31</v>
      </c>
      <c r="D1852" s="4" t="str">
        <f>IF(Table1_2[[#This Row],[Life Span ]]&lt;65,"Low",IF(Table1_2[[#This Row],[Life Span ]]&lt;75,"Medium","High"))</f>
        <v>High</v>
      </c>
      <c r="E1852" s="4">
        <v>89</v>
      </c>
      <c r="F1852" s="4">
        <v>71</v>
      </c>
      <c r="G1852" s="4">
        <f>AVERAGE(Table1_2[[#This Row],[Adult Mortality]],Table1_2[[#This Row],[infant deaths]])</f>
        <v>35.5</v>
      </c>
      <c r="H1852" s="4">
        <v>0</v>
      </c>
      <c r="I1852" s="4">
        <v>9.6199999999999992</v>
      </c>
      <c r="J1852" s="4">
        <v>6664.1487079999997</v>
      </c>
      <c r="K1852" s="3">
        <v>9</v>
      </c>
      <c r="L1852" s="4">
        <v>43</v>
      </c>
      <c r="M1852" s="4">
        <v>64.8</v>
      </c>
      <c r="N1852" s="4">
        <v>0</v>
      </c>
      <c r="O1852" s="4">
        <v>93</v>
      </c>
      <c r="P1852" s="4">
        <v>11.2</v>
      </c>
      <c r="Q1852" s="4">
        <v>93</v>
      </c>
      <c r="R1852" s="4">
        <v>0.1</v>
      </c>
      <c r="S1852" s="4">
        <v>33691.34837</v>
      </c>
      <c r="T1852" s="4">
        <v>15925513</v>
      </c>
      <c r="U1852" s="4">
        <v>0.3</v>
      </c>
      <c r="V1852" s="4">
        <v>0.3</v>
      </c>
      <c r="W1852" s="4">
        <v>0.89900000000000002</v>
      </c>
      <c r="X1852" s="4">
        <v>20.3</v>
      </c>
      <c r="Y1852" s="4"/>
    </row>
    <row r="1853" spans="1:25" x14ac:dyDescent="0.3">
      <c r="A1853" s="4" t="s">
        <v>144</v>
      </c>
      <c r="B1853" s="4">
        <v>2009</v>
      </c>
      <c r="C1853" s="4" t="s">
        <v>31</v>
      </c>
      <c r="D1853" s="4" t="str">
        <f>IF(Table1_2[[#This Row],[Life Span ]]&lt;65,"Low",IF(Table1_2[[#This Row],[Life Span ]]&lt;75,"Medium","High"))</f>
        <v>High</v>
      </c>
      <c r="E1853" s="4">
        <v>85</v>
      </c>
      <c r="F1853" s="4">
        <v>73</v>
      </c>
      <c r="G1853" s="4">
        <f>AVERAGE(Table1_2[[#This Row],[Adult Mortality]],Table1_2[[#This Row],[infant deaths]])</f>
        <v>36.5</v>
      </c>
      <c r="H1853" s="4">
        <v>0</v>
      </c>
      <c r="I1853" s="4">
        <v>9.24</v>
      </c>
      <c r="J1853" s="4">
        <v>63.577051670000003</v>
      </c>
      <c r="K1853" s="3">
        <v>93</v>
      </c>
      <c r="L1853" s="4">
        <v>198</v>
      </c>
      <c r="M1853" s="4">
        <v>64.3</v>
      </c>
      <c r="N1853" s="4">
        <v>0</v>
      </c>
      <c r="O1853" s="4">
        <v>92</v>
      </c>
      <c r="P1853" s="4">
        <v>11.21</v>
      </c>
      <c r="Q1853" s="4">
        <v>92</v>
      </c>
      <c r="R1853" s="4">
        <v>0.1</v>
      </c>
      <c r="S1853" s="4">
        <v>282.94193000000001</v>
      </c>
      <c r="T1853" s="4">
        <v>15925513</v>
      </c>
      <c r="U1853" s="4">
        <v>0.3</v>
      </c>
      <c r="V1853" s="4">
        <v>0.3</v>
      </c>
      <c r="W1853" s="4">
        <v>0.89500000000000002</v>
      </c>
      <c r="X1853" s="4">
        <v>19.3</v>
      </c>
      <c r="Y1853" s="4"/>
    </row>
    <row r="1854" spans="1:25" x14ac:dyDescent="0.3">
      <c r="A1854" s="4" t="s">
        <v>144</v>
      </c>
      <c r="B1854" s="4">
        <v>2008</v>
      </c>
      <c r="C1854" s="4" t="s">
        <v>31</v>
      </c>
      <c r="D1854" s="4" t="str">
        <f>IF(Table1_2[[#This Row],[Life Span ]]&lt;65,"Low",IF(Table1_2[[#This Row],[Life Span ]]&lt;75,"Medium","High"))</f>
        <v>High</v>
      </c>
      <c r="E1854" s="4">
        <v>81</v>
      </c>
      <c r="F1854" s="4">
        <v>75</v>
      </c>
      <c r="G1854" s="4">
        <f>AVERAGE(Table1_2[[#This Row],[Adult Mortality]],Table1_2[[#This Row],[infant deaths]])</f>
        <v>37.5</v>
      </c>
      <c r="H1854" s="4">
        <v>0</v>
      </c>
      <c r="I1854" s="4">
        <v>9.49</v>
      </c>
      <c r="J1854" s="4">
        <v>6761.2889660000001</v>
      </c>
      <c r="K1854" s="3">
        <v>9</v>
      </c>
      <c r="L1854" s="4">
        <v>0</v>
      </c>
      <c r="M1854" s="4">
        <v>63.8</v>
      </c>
      <c r="N1854" s="4">
        <v>0</v>
      </c>
      <c r="O1854" s="4">
        <v>89</v>
      </c>
      <c r="P1854" s="4">
        <v>1.7</v>
      </c>
      <c r="Q1854" s="4">
        <v>89</v>
      </c>
      <c r="R1854" s="4">
        <v>0.1</v>
      </c>
      <c r="S1854" s="4">
        <v>31287.77865</v>
      </c>
      <c r="T1854" s="4">
        <v>15925513</v>
      </c>
      <c r="U1854" s="4">
        <v>0.3</v>
      </c>
      <c r="V1854" s="4">
        <v>0.3</v>
      </c>
      <c r="W1854" s="4">
        <v>0.89400000000000002</v>
      </c>
      <c r="X1854" s="4">
        <v>19.5</v>
      </c>
      <c r="Y1854" s="4"/>
    </row>
    <row r="1855" spans="1:25" x14ac:dyDescent="0.3">
      <c r="A1855" s="4" t="s">
        <v>144</v>
      </c>
      <c r="B1855" s="4">
        <v>2007</v>
      </c>
      <c r="C1855" s="4" t="s">
        <v>31</v>
      </c>
      <c r="D1855" s="4" t="str">
        <f>IF(Table1_2[[#This Row],[Life Span ]]&lt;65,"Low",IF(Table1_2[[#This Row],[Life Span ]]&lt;75,"Medium","High"))</f>
        <v>High</v>
      </c>
      <c r="E1855" s="4">
        <v>81</v>
      </c>
      <c r="F1855" s="4">
        <v>76</v>
      </c>
      <c r="G1855" s="4">
        <f>AVERAGE(Table1_2[[#This Row],[Adult Mortality]],Table1_2[[#This Row],[infant deaths]])</f>
        <v>38</v>
      </c>
      <c r="H1855" s="4">
        <v>0</v>
      </c>
      <c r="I1855" s="4">
        <v>9.19</v>
      </c>
      <c r="J1855" s="4">
        <v>606.31065609999996</v>
      </c>
      <c r="K1855" s="3">
        <v>88</v>
      </c>
      <c r="L1855" s="4">
        <v>25</v>
      </c>
      <c r="M1855" s="4">
        <v>63.2</v>
      </c>
      <c r="N1855" s="4">
        <v>0</v>
      </c>
      <c r="O1855" s="4">
        <v>88</v>
      </c>
      <c r="P1855" s="4">
        <v>8.35</v>
      </c>
      <c r="Q1855" s="4">
        <v>88</v>
      </c>
      <c r="R1855" s="4">
        <v>0.1</v>
      </c>
      <c r="S1855" s="4">
        <v>3259.7347100000002</v>
      </c>
      <c r="T1855" s="4">
        <v>15925513</v>
      </c>
      <c r="U1855" s="4">
        <v>0.3</v>
      </c>
      <c r="V1855" s="4">
        <v>0.3</v>
      </c>
      <c r="W1855" s="4">
        <v>0.89100000000000001</v>
      </c>
      <c r="X1855" s="4">
        <v>19.2</v>
      </c>
      <c r="Y1855" s="4"/>
    </row>
    <row r="1856" spans="1:25" x14ac:dyDescent="0.3">
      <c r="A1856" s="4" t="s">
        <v>144</v>
      </c>
      <c r="B1856" s="4">
        <v>2006</v>
      </c>
      <c r="C1856" s="4" t="s">
        <v>31</v>
      </c>
      <c r="D1856" s="4" t="str">
        <f>IF(Table1_2[[#This Row],[Life Span ]]&lt;65,"Low",IF(Table1_2[[#This Row],[Life Span ]]&lt;75,"Medium","High"))</f>
        <v>High</v>
      </c>
      <c r="E1856" s="4">
        <v>79.900000000000006</v>
      </c>
      <c r="F1856" s="4">
        <v>76</v>
      </c>
      <c r="G1856" s="4">
        <f>AVERAGE(Table1_2[[#This Row],[Adult Mortality]],Table1_2[[#This Row],[infant deaths]])</f>
        <v>38</v>
      </c>
      <c r="H1856" s="4">
        <v>0</v>
      </c>
      <c r="I1856" s="4">
        <v>9.34</v>
      </c>
      <c r="J1856" s="4">
        <v>496.22280069999999</v>
      </c>
      <c r="K1856" s="3">
        <v>87</v>
      </c>
      <c r="L1856" s="4">
        <v>20</v>
      </c>
      <c r="M1856" s="4">
        <v>62.6</v>
      </c>
      <c r="N1856" s="4">
        <v>0</v>
      </c>
      <c r="O1856" s="4">
        <v>89</v>
      </c>
      <c r="P1856" s="4">
        <v>8.65</v>
      </c>
      <c r="Q1856" s="4">
        <v>89</v>
      </c>
      <c r="R1856" s="4">
        <v>0.1</v>
      </c>
      <c r="S1856" s="4">
        <v>2667.8645200000001</v>
      </c>
      <c r="T1856" s="4">
        <v>15925513</v>
      </c>
      <c r="U1856" s="4">
        <v>0.3</v>
      </c>
      <c r="V1856" s="4">
        <v>0.3</v>
      </c>
      <c r="W1856" s="4">
        <v>0.88800000000000001</v>
      </c>
      <c r="X1856" s="4">
        <v>19.100000000000001</v>
      </c>
      <c r="Y1856" s="4"/>
    </row>
    <row r="1857" spans="1:25" x14ac:dyDescent="0.3">
      <c r="A1857" s="4" t="s">
        <v>144</v>
      </c>
      <c r="B1857" s="4">
        <v>2005</v>
      </c>
      <c r="C1857" s="4" t="s">
        <v>31</v>
      </c>
      <c r="D1857" s="4" t="str">
        <f>IF(Table1_2[[#This Row],[Life Span ]]&lt;65,"Low",IF(Table1_2[[#This Row],[Life Span ]]&lt;75,"Medium","High"))</f>
        <v>High</v>
      </c>
      <c r="E1857" s="4">
        <v>79.900000000000006</v>
      </c>
      <c r="F1857" s="4">
        <v>78</v>
      </c>
      <c r="G1857" s="4">
        <f>AVERAGE(Table1_2[[#This Row],[Adult Mortality]],Table1_2[[#This Row],[infant deaths]])</f>
        <v>39</v>
      </c>
      <c r="H1857" s="4">
        <v>0</v>
      </c>
      <c r="I1857" s="4">
        <v>9.31</v>
      </c>
      <c r="J1857" s="4">
        <v>491.05585200000002</v>
      </c>
      <c r="K1857" s="3">
        <v>87</v>
      </c>
      <c r="L1857" s="4">
        <v>20</v>
      </c>
      <c r="M1857" s="4">
        <v>62.1</v>
      </c>
      <c r="N1857" s="4">
        <v>0</v>
      </c>
      <c r="O1857" s="4">
        <v>89</v>
      </c>
      <c r="P1857" s="4">
        <v>8.25</v>
      </c>
      <c r="Q1857" s="4">
        <v>89</v>
      </c>
      <c r="R1857" s="4">
        <v>0.1</v>
      </c>
      <c r="S1857" s="4">
        <v>2775.8951499999998</v>
      </c>
      <c r="T1857" s="4">
        <v>15925513</v>
      </c>
      <c r="U1857" s="4">
        <v>0.3</v>
      </c>
      <c r="V1857" s="4">
        <v>0.3</v>
      </c>
      <c r="W1857" s="4">
        <v>0.88600000000000001</v>
      </c>
      <c r="X1857" s="4">
        <v>18.899999999999999</v>
      </c>
      <c r="Y1857" s="4"/>
    </row>
    <row r="1858" spans="1:25" x14ac:dyDescent="0.3">
      <c r="A1858" s="4" t="s">
        <v>144</v>
      </c>
      <c r="B1858" s="4">
        <v>2004</v>
      </c>
      <c r="C1858" s="4" t="s">
        <v>31</v>
      </c>
      <c r="D1858" s="4" t="str">
        <f>IF(Table1_2[[#This Row],[Life Span ]]&lt;65,"Low",IF(Table1_2[[#This Row],[Life Span ]]&lt;75,"Medium","High"))</f>
        <v>High</v>
      </c>
      <c r="E1858" s="4">
        <v>79.2</v>
      </c>
      <c r="F1858" s="4">
        <v>79</v>
      </c>
      <c r="G1858" s="4">
        <f>AVERAGE(Table1_2[[#This Row],[Adult Mortality]],Table1_2[[#This Row],[infant deaths]])</f>
        <v>39.5</v>
      </c>
      <c r="H1858" s="4">
        <v>0</v>
      </c>
      <c r="I1858" s="4">
        <v>9.15</v>
      </c>
      <c r="J1858" s="4">
        <v>442.37748690000001</v>
      </c>
      <c r="K1858" s="3">
        <v>88</v>
      </c>
      <c r="L1858" s="4">
        <v>33</v>
      </c>
      <c r="M1858" s="4">
        <v>61.5</v>
      </c>
      <c r="N1858" s="4">
        <v>0</v>
      </c>
      <c r="O1858" s="4">
        <v>87</v>
      </c>
      <c r="P1858" s="4">
        <v>7.89</v>
      </c>
      <c r="Q1858" s="4">
        <v>89</v>
      </c>
      <c r="R1858" s="4">
        <v>0.1</v>
      </c>
      <c r="S1858" s="4">
        <v>2542.3993500000001</v>
      </c>
      <c r="T1858" s="4">
        <v>15925513</v>
      </c>
      <c r="U1858" s="4">
        <v>0.3</v>
      </c>
      <c r="V1858" s="4">
        <v>0.3</v>
      </c>
      <c r="W1858" s="4">
        <v>0.88400000000000001</v>
      </c>
      <c r="X1858" s="4">
        <v>18.399999999999999</v>
      </c>
      <c r="Y1858" s="4"/>
    </row>
    <row r="1859" spans="1:25" x14ac:dyDescent="0.3">
      <c r="A1859" s="4" t="s">
        <v>144</v>
      </c>
      <c r="B1859" s="4">
        <v>2003</v>
      </c>
      <c r="C1859" s="4" t="s">
        <v>31</v>
      </c>
      <c r="D1859" s="4" t="str">
        <f>IF(Table1_2[[#This Row],[Life Span ]]&lt;65,"Low",IF(Table1_2[[#This Row],[Life Span ]]&lt;75,"Medium","High"))</f>
        <v>High</v>
      </c>
      <c r="E1859" s="4">
        <v>79.099999999999994</v>
      </c>
      <c r="F1859" s="4">
        <v>82</v>
      </c>
      <c r="G1859" s="4">
        <f>AVERAGE(Table1_2[[#This Row],[Adult Mortality]],Table1_2[[#This Row],[infant deaths]])</f>
        <v>41</v>
      </c>
      <c r="H1859" s="4">
        <v>0</v>
      </c>
      <c r="I1859" s="4">
        <v>8.91</v>
      </c>
      <c r="J1859" s="4">
        <v>3661.7929220000001</v>
      </c>
      <c r="K1859" s="3">
        <v>89</v>
      </c>
      <c r="L1859" s="4">
        <v>66</v>
      </c>
      <c r="M1859" s="4">
        <v>6.9</v>
      </c>
      <c r="N1859" s="4">
        <v>0</v>
      </c>
      <c r="O1859" s="4">
        <v>86</v>
      </c>
      <c r="P1859" s="4">
        <v>7.71</v>
      </c>
      <c r="Q1859" s="4">
        <v>9</v>
      </c>
      <c r="R1859" s="4">
        <v>0.1</v>
      </c>
      <c r="S1859" s="4">
        <v>21913.7817</v>
      </c>
      <c r="T1859" s="4">
        <v>15925513</v>
      </c>
      <c r="U1859" s="4">
        <v>0.3</v>
      </c>
      <c r="V1859" s="4">
        <v>0.3</v>
      </c>
      <c r="W1859" s="4">
        <v>0.88100000000000001</v>
      </c>
      <c r="X1859" s="4">
        <v>18.2</v>
      </c>
      <c r="Y1859" s="4"/>
    </row>
    <row r="1860" spans="1:25" x14ac:dyDescent="0.3">
      <c r="A1860" s="4" t="s">
        <v>144</v>
      </c>
      <c r="B1860" s="4">
        <v>2002</v>
      </c>
      <c r="C1860" s="4" t="s">
        <v>31</v>
      </c>
      <c r="D1860" s="4" t="str">
        <f>IF(Table1_2[[#This Row],[Life Span ]]&lt;65,"Low",IF(Table1_2[[#This Row],[Life Span ]]&lt;75,"Medium","High"))</f>
        <v>High</v>
      </c>
      <c r="E1860" s="4">
        <v>78.7</v>
      </c>
      <c r="F1860" s="4">
        <v>83</v>
      </c>
      <c r="G1860" s="4">
        <f>AVERAGE(Table1_2[[#This Row],[Adult Mortality]],Table1_2[[#This Row],[infant deaths]])</f>
        <v>41.5</v>
      </c>
      <c r="H1860" s="4">
        <v>0</v>
      </c>
      <c r="I1860" s="4">
        <v>9.1300000000000008</v>
      </c>
      <c r="J1860" s="4">
        <v>2892.2571320000002</v>
      </c>
      <c r="K1860" s="3">
        <v>89</v>
      </c>
      <c r="L1860" s="4">
        <v>21</v>
      </c>
      <c r="M1860" s="4">
        <v>6.3</v>
      </c>
      <c r="N1860" s="4">
        <v>0</v>
      </c>
      <c r="O1860" s="4">
        <v>84</v>
      </c>
      <c r="P1860" s="4">
        <v>7.89</v>
      </c>
      <c r="Q1860" s="4">
        <v>9</v>
      </c>
      <c r="R1860" s="4">
        <v>0.1</v>
      </c>
      <c r="S1860" s="4">
        <v>16874.312320000001</v>
      </c>
      <c r="T1860" s="4">
        <v>15925513</v>
      </c>
      <c r="U1860" s="4">
        <v>0.3</v>
      </c>
      <c r="V1860" s="4">
        <v>0.3</v>
      </c>
      <c r="W1860" s="4">
        <v>0.873</v>
      </c>
      <c r="X1860" s="4">
        <v>17.5</v>
      </c>
      <c r="Y1860" s="4"/>
    </row>
    <row r="1861" spans="1:25" x14ac:dyDescent="0.3">
      <c r="A1861" s="4" t="s">
        <v>144</v>
      </c>
      <c r="B1861" s="4">
        <v>2001</v>
      </c>
      <c r="C1861" s="4" t="s">
        <v>31</v>
      </c>
      <c r="D1861" s="4" t="str">
        <f>IF(Table1_2[[#This Row],[Life Span ]]&lt;65,"Low",IF(Table1_2[[#This Row],[Life Span ]]&lt;75,"Medium","High"))</f>
        <v>High</v>
      </c>
      <c r="E1861" s="4">
        <v>78.5</v>
      </c>
      <c r="F1861" s="4">
        <v>83</v>
      </c>
      <c r="G1861" s="4">
        <f>AVERAGE(Table1_2[[#This Row],[Adult Mortality]],Table1_2[[#This Row],[infant deaths]])</f>
        <v>41.5</v>
      </c>
      <c r="H1861" s="4">
        <v>0</v>
      </c>
      <c r="I1861" s="4">
        <v>8.75</v>
      </c>
      <c r="J1861" s="4">
        <v>2205.9859499999998</v>
      </c>
      <c r="K1861" s="3">
        <v>9</v>
      </c>
      <c r="L1861" s="4">
        <v>65</v>
      </c>
      <c r="M1861" s="4">
        <v>59.6</v>
      </c>
      <c r="N1861" s="4">
        <v>0</v>
      </c>
      <c r="O1861" s="4">
        <v>82</v>
      </c>
      <c r="P1861" s="4">
        <v>7.58</v>
      </c>
      <c r="Q1861" s="4">
        <v>9</v>
      </c>
      <c r="R1861" s="4">
        <v>0.1</v>
      </c>
      <c r="S1861" s="4">
        <v>13882.856830000001</v>
      </c>
      <c r="T1861" s="4">
        <v>15925513</v>
      </c>
      <c r="U1861" s="4">
        <v>0.3</v>
      </c>
      <c r="V1861" s="4">
        <v>0.3</v>
      </c>
      <c r="W1861" s="4">
        <v>0.86799999999999999</v>
      </c>
      <c r="X1861" s="4">
        <v>17.399999999999999</v>
      </c>
      <c r="Y1861" s="4"/>
    </row>
    <row r="1862" spans="1:25" x14ac:dyDescent="0.3">
      <c r="A1862" s="4" t="s">
        <v>144</v>
      </c>
      <c r="B1862" s="4">
        <v>2000</v>
      </c>
      <c r="C1862" s="4" t="s">
        <v>31</v>
      </c>
      <c r="D1862" s="4" t="str">
        <f>IF(Table1_2[[#This Row],[Life Span ]]&lt;65,"Low",IF(Table1_2[[#This Row],[Life Span ]]&lt;75,"Medium","High"))</f>
        <v>High</v>
      </c>
      <c r="E1862" s="4">
        <v>78.599999999999994</v>
      </c>
      <c r="F1862" s="4">
        <v>87</v>
      </c>
      <c r="G1862" s="4">
        <f>AVERAGE(Table1_2[[#This Row],[Adult Mortality]],Table1_2[[#This Row],[infant deaths]])</f>
        <v>43.5</v>
      </c>
      <c r="H1862" s="4">
        <v>0</v>
      </c>
      <c r="I1862" s="4">
        <v>8.91</v>
      </c>
      <c r="J1862" s="4">
        <v>2143.0210830000001</v>
      </c>
      <c r="K1862" s="3">
        <v>9</v>
      </c>
      <c r="L1862" s="4">
        <v>65</v>
      </c>
      <c r="M1862" s="4">
        <v>58.9</v>
      </c>
      <c r="N1862" s="4">
        <v>0</v>
      </c>
      <c r="O1862" s="4">
        <v>82</v>
      </c>
      <c r="P1862" s="4">
        <v>7.47</v>
      </c>
      <c r="Q1862" s="4">
        <v>9</v>
      </c>
      <c r="R1862" s="4">
        <v>0.1</v>
      </c>
      <c r="S1862" s="4">
        <v>13641.127200000001</v>
      </c>
      <c r="T1862" s="4">
        <v>15925513</v>
      </c>
      <c r="U1862" s="4">
        <v>0.3</v>
      </c>
      <c r="V1862" s="4">
        <v>0.3</v>
      </c>
      <c r="W1862" s="4">
        <v>0.86399999999999999</v>
      </c>
      <c r="X1862" s="4">
        <v>17.2</v>
      </c>
      <c r="Y1862" s="4"/>
    </row>
    <row r="1863" spans="1:25" x14ac:dyDescent="0.3">
      <c r="A1863" s="4" t="s">
        <v>145</v>
      </c>
      <c r="B1863" s="4">
        <v>2015</v>
      </c>
      <c r="C1863" s="4" t="s">
        <v>23</v>
      </c>
      <c r="D1863" s="4" t="str">
        <f>IF(Table1_2[[#This Row],[Life Span ]]&lt;65,"Low",IF(Table1_2[[#This Row],[Life Span ]]&lt;75,"Medium","High"))</f>
        <v>Medium</v>
      </c>
      <c r="E1863" s="4">
        <v>74.8</v>
      </c>
      <c r="F1863" s="4">
        <v>145</v>
      </c>
      <c r="G1863" s="4">
        <f>AVERAGE(Table1_2[[#This Row],[Adult Mortality]],Table1_2[[#This Row],[infant deaths]])</f>
        <v>73.5</v>
      </c>
      <c r="H1863" s="4">
        <v>2</v>
      </c>
      <c r="I1863" s="4">
        <v>3.55</v>
      </c>
      <c r="J1863" s="4">
        <v>0</v>
      </c>
      <c r="K1863" s="3">
        <v>98</v>
      </c>
      <c r="L1863" s="4">
        <v>0</v>
      </c>
      <c r="M1863" s="4">
        <v>54</v>
      </c>
      <c r="N1863" s="4">
        <v>2</v>
      </c>
      <c r="O1863" s="4">
        <v>99</v>
      </c>
      <c r="P1863" s="4">
        <v>7.47</v>
      </c>
      <c r="Q1863" s="4">
        <v>98</v>
      </c>
      <c r="R1863" s="4">
        <v>0.1</v>
      </c>
      <c r="S1863" s="4">
        <v>295.96648800000003</v>
      </c>
      <c r="T1863" s="4">
        <v>68235</v>
      </c>
      <c r="U1863" s="4">
        <v>1.8</v>
      </c>
      <c r="V1863" s="4">
        <v>1.7</v>
      </c>
      <c r="W1863" s="4">
        <v>0.64200000000000002</v>
      </c>
      <c r="X1863" s="4">
        <v>11.7</v>
      </c>
      <c r="Y1863" s="4"/>
    </row>
    <row r="1864" spans="1:25" x14ac:dyDescent="0.3">
      <c r="A1864" s="4" t="s">
        <v>145</v>
      </c>
      <c r="B1864" s="4">
        <v>2014</v>
      </c>
      <c r="C1864" s="4" t="s">
        <v>23</v>
      </c>
      <c r="D1864" s="4" t="str">
        <f>IF(Table1_2[[#This Row],[Life Span ]]&lt;65,"Low",IF(Table1_2[[#This Row],[Life Span ]]&lt;75,"Medium","High"))</f>
        <v>Medium</v>
      </c>
      <c r="E1864" s="4">
        <v>74.5</v>
      </c>
      <c r="F1864" s="4">
        <v>148</v>
      </c>
      <c r="G1864" s="4">
        <f>AVERAGE(Table1_2[[#This Row],[Adult Mortality]],Table1_2[[#This Row],[infant deaths]])</f>
        <v>75</v>
      </c>
      <c r="H1864" s="4">
        <v>2</v>
      </c>
      <c r="I1864" s="4">
        <v>3.55</v>
      </c>
      <c r="J1864" s="4">
        <v>473.12381240000002</v>
      </c>
      <c r="K1864" s="3">
        <v>98</v>
      </c>
      <c r="L1864" s="4">
        <v>0</v>
      </c>
      <c r="M1864" s="4">
        <v>53.2</v>
      </c>
      <c r="N1864" s="4">
        <v>3</v>
      </c>
      <c r="O1864" s="4">
        <v>99</v>
      </c>
      <c r="P1864" s="4">
        <v>9.4</v>
      </c>
      <c r="Q1864" s="4">
        <v>98</v>
      </c>
      <c r="R1864" s="4">
        <v>0.1</v>
      </c>
      <c r="S1864" s="4">
        <v>1975.46477</v>
      </c>
      <c r="T1864" s="4">
        <v>613997</v>
      </c>
      <c r="U1864" s="4">
        <v>1.8</v>
      </c>
      <c r="V1864" s="4">
        <v>1.7</v>
      </c>
      <c r="W1864" s="4">
        <v>0.63600000000000001</v>
      </c>
      <c r="X1864" s="4">
        <v>11.6</v>
      </c>
      <c r="Y1864" s="4"/>
    </row>
    <row r="1865" spans="1:25" x14ac:dyDescent="0.3">
      <c r="A1865" s="4" t="s">
        <v>145</v>
      </c>
      <c r="B1865" s="4">
        <v>2013</v>
      </c>
      <c r="C1865" s="4" t="s">
        <v>23</v>
      </c>
      <c r="D1865" s="4" t="str">
        <f>IF(Table1_2[[#This Row],[Life Span ]]&lt;65,"Low",IF(Table1_2[[#This Row],[Life Span ]]&lt;75,"Medium","High"))</f>
        <v>Medium</v>
      </c>
      <c r="E1865" s="4">
        <v>73.900000000000006</v>
      </c>
      <c r="F1865" s="4">
        <v>157</v>
      </c>
      <c r="G1865" s="4">
        <f>AVERAGE(Table1_2[[#This Row],[Adult Mortality]],Table1_2[[#This Row],[infant deaths]])</f>
        <v>79.5</v>
      </c>
      <c r="H1865" s="4">
        <v>2</v>
      </c>
      <c r="I1865" s="4">
        <v>3.58</v>
      </c>
      <c r="J1865" s="4">
        <v>366.48418040000001</v>
      </c>
      <c r="K1865" s="3">
        <v>98</v>
      </c>
      <c r="L1865" s="4">
        <v>0</v>
      </c>
      <c r="M1865" s="4">
        <v>52.4</v>
      </c>
      <c r="N1865" s="4">
        <v>3</v>
      </c>
      <c r="O1865" s="4">
        <v>99</v>
      </c>
      <c r="P1865" s="4">
        <v>8.43</v>
      </c>
      <c r="Q1865" s="4">
        <v>98</v>
      </c>
      <c r="R1865" s="4">
        <v>0.1</v>
      </c>
      <c r="S1865" s="4">
        <v>1847.19849</v>
      </c>
      <c r="T1865" s="4">
        <v>5945747</v>
      </c>
      <c r="U1865" s="4">
        <v>1.8</v>
      </c>
      <c r="V1865" s="4">
        <v>1.7</v>
      </c>
      <c r="W1865" s="4">
        <v>0.63</v>
      </c>
      <c r="X1865" s="4">
        <v>11.5</v>
      </c>
      <c r="Y1865" s="4"/>
    </row>
    <row r="1866" spans="1:25" x14ac:dyDescent="0.3">
      <c r="A1866" s="4" t="s">
        <v>145</v>
      </c>
      <c r="B1866" s="4">
        <v>2012</v>
      </c>
      <c r="C1866" s="4" t="s">
        <v>23</v>
      </c>
      <c r="D1866" s="4" t="str">
        <f>IF(Table1_2[[#This Row],[Life Span ]]&lt;65,"Low",IF(Table1_2[[#This Row],[Life Span ]]&lt;75,"Medium","High"))</f>
        <v>Medium</v>
      </c>
      <c r="E1866" s="4">
        <v>73.900000000000006</v>
      </c>
      <c r="F1866" s="4">
        <v>157</v>
      </c>
      <c r="G1866" s="4">
        <f>AVERAGE(Table1_2[[#This Row],[Adult Mortality]],Table1_2[[#This Row],[infant deaths]])</f>
        <v>79.5</v>
      </c>
      <c r="H1866" s="4">
        <v>2</v>
      </c>
      <c r="I1866" s="4">
        <v>3.63</v>
      </c>
      <c r="J1866" s="4">
        <v>334.81742459999998</v>
      </c>
      <c r="K1866" s="3">
        <v>98</v>
      </c>
      <c r="L1866" s="4">
        <v>0</v>
      </c>
      <c r="M1866" s="4">
        <v>51.7</v>
      </c>
      <c r="N1866" s="4">
        <v>3</v>
      </c>
      <c r="O1866" s="4">
        <v>99</v>
      </c>
      <c r="P1866" s="4">
        <v>8.4</v>
      </c>
      <c r="Q1866" s="4">
        <v>98</v>
      </c>
      <c r="R1866" s="4">
        <v>0.1</v>
      </c>
      <c r="S1866" s="4">
        <v>1792.3844999999999</v>
      </c>
      <c r="T1866" s="4">
        <v>587718</v>
      </c>
      <c r="U1866" s="4">
        <v>1.8</v>
      </c>
      <c r="V1866" s="4">
        <v>1.7</v>
      </c>
      <c r="W1866" s="4">
        <v>0.625</v>
      </c>
      <c r="X1866" s="4">
        <v>11.5</v>
      </c>
      <c r="Y1866" s="4"/>
    </row>
    <row r="1867" spans="1:25" x14ac:dyDescent="0.3">
      <c r="A1867" s="4" t="s">
        <v>145</v>
      </c>
      <c r="B1867" s="4">
        <v>2011</v>
      </c>
      <c r="C1867" s="4" t="s">
        <v>23</v>
      </c>
      <c r="D1867" s="4" t="str">
        <f>IF(Table1_2[[#This Row],[Life Span ]]&lt;65,"Low",IF(Table1_2[[#This Row],[Life Span ]]&lt;75,"Medium","High"))</f>
        <v>Medium</v>
      </c>
      <c r="E1867" s="4">
        <v>74.5</v>
      </c>
      <c r="F1867" s="4">
        <v>147</v>
      </c>
      <c r="G1867" s="4">
        <f>AVERAGE(Table1_2[[#This Row],[Adult Mortality]],Table1_2[[#This Row],[infant deaths]])</f>
        <v>75</v>
      </c>
      <c r="H1867" s="4">
        <v>3</v>
      </c>
      <c r="I1867" s="4">
        <v>3.39</v>
      </c>
      <c r="J1867" s="4">
        <v>321.61325929999998</v>
      </c>
      <c r="K1867" s="3">
        <v>98</v>
      </c>
      <c r="L1867" s="4">
        <v>0</v>
      </c>
      <c r="M1867" s="4">
        <v>5.9</v>
      </c>
      <c r="N1867" s="4">
        <v>3</v>
      </c>
      <c r="O1867" s="4">
        <v>99</v>
      </c>
      <c r="P1867" s="4">
        <v>6.39</v>
      </c>
      <c r="Q1867" s="4">
        <v>98</v>
      </c>
      <c r="R1867" s="4">
        <v>0.1</v>
      </c>
      <c r="S1867" s="4">
        <v>1682.957924</v>
      </c>
      <c r="T1867" s="4">
        <v>58782</v>
      </c>
      <c r="U1867" s="4">
        <v>1.8</v>
      </c>
      <c r="V1867" s="4">
        <v>1.8</v>
      </c>
      <c r="W1867" s="4">
        <v>0.62</v>
      </c>
      <c r="X1867" s="4">
        <v>11.5</v>
      </c>
      <c r="Y1867" s="4"/>
    </row>
    <row r="1868" spans="1:25" x14ac:dyDescent="0.3">
      <c r="A1868" s="4" t="s">
        <v>145</v>
      </c>
      <c r="B1868" s="4">
        <v>2010</v>
      </c>
      <c r="C1868" s="4" t="s">
        <v>23</v>
      </c>
      <c r="D1868" s="4" t="str">
        <f>IF(Table1_2[[#This Row],[Life Span ]]&lt;65,"Low",IF(Table1_2[[#This Row],[Life Span ]]&lt;75,"Medium","High"))</f>
        <v>Medium</v>
      </c>
      <c r="E1868" s="4">
        <v>73.2</v>
      </c>
      <c r="F1868" s="4">
        <v>154</v>
      </c>
      <c r="G1868" s="4">
        <f>AVERAGE(Table1_2[[#This Row],[Adult Mortality]],Table1_2[[#This Row],[infant deaths]])</f>
        <v>78.5</v>
      </c>
      <c r="H1868" s="4">
        <v>3</v>
      </c>
      <c r="I1868" s="4">
        <v>3.38</v>
      </c>
      <c r="J1868" s="4">
        <v>302.70454109999997</v>
      </c>
      <c r="K1868" s="3">
        <v>98</v>
      </c>
      <c r="L1868" s="4">
        <v>0</v>
      </c>
      <c r="M1868" s="4">
        <v>5.2</v>
      </c>
      <c r="N1868" s="4">
        <v>3</v>
      </c>
      <c r="O1868" s="4">
        <v>99</v>
      </c>
      <c r="P1868" s="4">
        <v>6.58</v>
      </c>
      <c r="Q1868" s="4">
        <v>98</v>
      </c>
      <c r="R1868" s="4">
        <v>0.1</v>
      </c>
      <c r="S1868" s="4">
        <v>1526.497938</v>
      </c>
      <c r="T1868" s="4">
        <v>5737723</v>
      </c>
      <c r="U1868" s="4">
        <v>1.9</v>
      </c>
      <c r="V1868" s="4">
        <v>1.8</v>
      </c>
      <c r="W1868" s="4">
        <v>0.61399999999999999</v>
      </c>
      <c r="X1868" s="4">
        <v>11.4</v>
      </c>
      <c r="Y1868" s="4"/>
    </row>
    <row r="1869" spans="1:25" x14ac:dyDescent="0.3">
      <c r="A1869" s="4" t="s">
        <v>145</v>
      </c>
      <c r="B1869" s="4">
        <v>2009</v>
      </c>
      <c r="C1869" s="4" t="s">
        <v>23</v>
      </c>
      <c r="D1869" s="4" t="str">
        <f>IF(Table1_2[[#This Row],[Life Span ]]&lt;65,"Low",IF(Table1_2[[#This Row],[Life Span ]]&lt;75,"Medium","High"))</f>
        <v>Medium</v>
      </c>
      <c r="E1869" s="4">
        <v>73.2</v>
      </c>
      <c r="F1869" s="4">
        <v>163</v>
      </c>
      <c r="G1869" s="4">
        <f>AVERAGE(Table1_2[[#This Row],[Adult Mortality]],Table1_2[[#This Row],[infant deaths]])</f>
        <v>83</v>
      </c>
      <c r="H1869" s="4">
        <v>3</v>
      </c>
      <c r="I1869" s="4">
        <v>3.36</v>
      </c>
      <c r="J1869" s="4">
        <v>292.75310100000002</v>
      </c>
      <c r="K1869" s="3">
        <v>98</v>
      </c>
      <c r="L1869" s="4">
        <v>0</v>
      </c>
      <c r="M1869" s="4">
        <v>49.4</v>
      </c>
      <c r="N1869" s="4">
        <v>3</v>
      </c>
      <c r="O1869" s="4">
        <v>99</v>
      </c>
      <c r="P1869" s="4">
        <v>6.82</v>
      </c>
      <c r="Q1869" s="4">
        <v>98</v>
      </c>
      <c r="R1869" s="4">
        <v>0.2</v>
      </c>
      <c r="S1869" s="4">
        <v>1464.497754</v>
      </c>
      <c r="T1869" s="4">
        <v>5666581</v>
      </c>
      <c r="U1869" s="4">
        <v>1.9</v>
      </c>
      <c r="V1869" s="4">
        <v>1.8</v>
      </c>
      <c r="W1869" s="4">
        <v>0.61299999999999999</v>
      </c>
      <c r="X1869" s="4">
        <v>11.3</v>
      </c>
      <c r="Y1869" s="4"/>
    </row>
    <row r="1870" spans="1:25" x14ac:dyDescent="0.3">
      <c r="A1870" s="4" t="s">
        <v>145</v>
      </c>
      <c r="B1870" s="4">
        <v>2008</v>
      </c>
      <c r="C1870" s="4" t="s">
        <v>23</v>
      </c>
      <c r="D1870" s="4" t="str">
        <f>IF(Table1_2[[#This Row],[Life Span ]]&lt;65,"Low",IF(Table1_2[[#This Row],[Life Span ]]&lt;75,"Medium","High"))</f>
        <v>Medium</v>
      </c>
      <c r="E1870" s="4">
        <v>72.5</v>
      </c>
      <c r="F1870" s="4">
        <v>169</v>
      </c>
      <c r="G1870" s="4">
        <f>AVERAGE(Table1_2[[#This Row],[Adult Mortality]],Table1_2[[#This Row],[infant deaths]])</f>
        <v>86</v>
      </c>
      <c r="H1870" s="4">
        <v>3</v>
      </c>
      <c r="I1870" s="4">
        <v>3.64</v>
      </c>
      <c r="J1870" s="4">
        <v>275.06443400000001</v>
      </c>
      <c r="K1870" s="3">
        <v>97</v>
      </c>
      <c r="L1870" s="4">
        <v>0</v>
      </c>
      <c r="M1870" s="4">
        <v>48.6</v>
      </c>
      <c r="N1870" s="4">
        <v>3</v>
      </c>
      <c r="O1870" s="4">
        <v>97</v>
      </c>
      <c r="P1870" s="4">
        <v>6.98</v>
      </c>
      <c r="Q1870" s="4">
        <v>97</v>
      </c>
      <c r="R1870" s="4">
        <v>0.2</v>
      </c>
      <c r="S1870" s="4">
        <v>1518.8538599999999</v>
      </c>
      <c r="T1870" s="4">
        <v>559456</v>
      </c>
      <c r="U1870" s="4">
        <v>1.9</v>
      </c>
      <c r="V1870" s="4">
        <v>1.8</v>
      </c>
      <c r="W1870" s="4">
        <v>0.60699999999999998</v>
      </c>
      <c r="X1870" s="4">
        <v>11.1</v>
      </c>
      <c r="Y1870" s="4"/>
    </row>
    <row r="1871" spans="1:25" x14ac:dyDescent="0.3">
      <c r="A1871" s="4" t="s">
        <v>145</v>
      </c>
      <c r="B1871" s="4">
        <v>2007</v>
      </c>
      <c r="C1871" s="4" t="s">
        <v>23</v>
      </c>
      <c r="D1871" s="4" t="str">
        <f>IF(Table1_2[[#This Row],[Life Span ]]&lt;65,"Low",IF(Table1_2[[#This Row],[Life Span ]]&lt;75,"Medium","High"))</f>
        <v>Medium</v>
      </c>
      <c r="E1871" s="4">
        <v>72.5</v>
      </c>
      <c r="F1871" s="4">
        <v>173</v>
      </c>
      <c r="G1871" s="4">
        <f>AVERAGE(Table1_2[[#This Row],[Adult Mortality]],Table1_2[[#This Row],[infant deaths]])</f>
        <v>88</v>
      </c>
      <c r="H1871" s="4">
        <v>3</v>
      </c>
      <c r="I1871" s="4">
        <v>3.83</v>
      </c>
      <c r="J1871" s="4">
        <v>253.00078120000001</v>
      </c>
      <c r="K1871" s="3">
        <v>93</v>
      </c>
      <c r="L1871" s="4">
        <v>0</v>
      </c>
      <c r="M1871" s="4">
        <v>47.9</v>
      </c>
      <c r="N1871" s="4">
        <v>4</v>
      </c>
      <c r="O1871" s="4">
        <v>93</v>
      </c>
      <c r="P1871" s="4">
        <v>6.91</v>
      </c>
      <c r="Q1871" s="4">
        <v>93</v>
      </c>
      <c r="R1871" s="4">
        <v>0.2</v>
      </c>
      <c r="S1871" s="4">
        <v>1344.31871</v>
      </c>
      <c r="T1871" s="4">
        <v>552216</v>
      </c>
      <c r="U1871" s="4">
        <v>2</v>
      </c>
      <c r="V1871" s="4">
        <v>1.9</v>
      </c>
      <c r="W1871" s="4">
        <v>0.60099999999999998</v>
      </c>
      <c r="X1871" s="4">
        <v>11</v>
      </c>
      <c r="Y1871" s="4"/>
    </row>
    <row r="1872" spans="1:25" x14ac:dyDescent="0.3">
      <c r="A1872" s="4" t="s">
        <v>145</v>
      </c>
      <c r="B1872" s="4">
        <v>2006</v>
      </c>
      <c r="C1872" s="4" t="s">
        <v>23</v>
      </c>
      <c r="D1872" s="4" t="str">
        <f>IF(Table1_2[[#This Row],[Life Span ]]&lt;65,"Low",IF(Table1_2[[#This Row],[Life Span ]]&lt;75,"Medium","High"))</f>
        <v>Medium</v>
      </c>
      <c r="E1872" s="4">
        <v>73</v>
      </c>
      <c r="F1872" s="4">
        <v>17</v>
      </c>
      <c r="G1872" s="4">
        <f>AVERAGE(Table1_2[[#This Row],[Adult Mortality]],Table1_2[[#This Row],[infant deaths]])</f>
        <v>10</v>
      </c>
      <c r="H1872" s="4">
        <v>3</v>
      </c>
      <c r="I1872" s="4">
        <v>3.69</v>
      </c>
      <c r="J1872" s="4">
        <v>21.41123529</v>
      </c>
      <c r="K1872" s="3">
        <v>88</v>
      </c>
      <c r="L1872" s="4">
        <v>0</v>
      </c>
      <c r="M1872" s="4">
        <v>47.1</v>
      </c>
      <c r="N1872" s="4">
        <v>4</v>
      </c>
      <c r="O1872" s="4">
        <v>88</v>
      </c>
      <c r="P1872" s="4">
        <v>6.33</v>
      </c>
      <c r="Q1872" s="4">
        <v>88</v>
      </c>
      <c r="R1872" s="4">
        <v>0.3</v>
      </c>
      <c r="S1872" s="4">
        <v>124.992617</v>
      </c>
      <c r="T1872" s="4">
        <v>545211</v>
      </c>
      <c r="U1872" s="4">
        <v>2</v>
      </c>
      <c r="V1872" s="4">
        <v>1.9</v>
      </c>
      <c r="W1872" s="4">
        <v>0.59699999999999998</v>
      </c>
      <c r="X1872" s="4">
        <v>11</v>
      </c>
      <c r="Y1872" s="4"/>
    </row>
    <row r="1873" spans="1:25" x14ac:dyDescent="0.3">
      <c r="A1873" s="4" t="s">
        <v>145</v>
      </c>
      <c r="B1873" s="4">
        <v>2005</v>
      </c>
      <c r="C1873" s="4" t="s">
        <v>23</v>
      </c>
      <c r="D1873" s="4" t="str">
        <f>IF(Table1_2[[#This Row],[Life Span ]]&lt;65,"Low",IF(Table1_2[[#This Row],[Life Span ]]&lt;75,"Medium","High"))</f>
        <v>Medium</v>
      </c>
      <c r="E1873" s="4">
        <v>71.2</v>
      </c>
      <c r="F1873" s="4">
        <v>194</v>
      </c>
      <c r="G1873" s="4">
        <f>AVERAGE(Table1_2[[#This Row],[Adult Mortality]],Table1_2[[#This Row],[infant deaths]])</f>
        <v>98.5</v>
      </c>
      <c r="H1873" s="4">
        <v>3</v>
      </c>
      <c r="I1873" s="4">
        <v>3.7</v>
      </c>
      <c r="J1873" s="4">
        <v>218.57161790000001</v>
      </c>
      <c r="K1873" s="3">
        <v>86</v>
      </c>
      <c r="L1873" s="4">
        <v>0</v>
      </c>
      <c r="M1873" s="4">
        <v>46.4</v>
      </c>
      <c r="N1873" s="4">
        <v>4</v>
      </c>
      <c r="O1873" s="4">
        <v>87</v>
      </c>
      <c r="P1873" s="4">
        <v>6.11</v>
      </c>
      <c r="Q1873" s="4">
        <v>86</v>
      </c>
      <c r="R1873" s="4">
        <v>0.3</v>
      </c>
      <c r="S1873" s="4">
        <v>1175.116225</v>
      </c>
      <c r="T1873" s="4">
        <v>5379328</v>
      </c>
      <c r="U1873" s="4">
        <v>2</v>
      </c>
      <c r="V1873" s="4">
        <v>1.9</v>
      </c>
      <c r="W1873" s="4">
        <v>0.59199999999999997</v>
      </c>
      <c r="X1873" s="4">
        <v>11</v>
      </c>
      <c r="Y1873" s="4"/>
    </row>
    <row r="1874" spans="1:25" x14ac:dyDescent="0.3">
      <c r="A1874" s="4" t="s">
        <v>145</v>
      </c>
      <c r="B1874" s="4">
        <v>2004</v>
      </c>
      <c r="C1874" s="4" t="s">
        <v>23</v>
      </c>
      <c r="D1874" s="4" t="str">
        <f>IF(Table1_2[[#This Row],[Life Span ]]&lt;65,"Low",IF(Table1_2[[#This Row],[Life Span ]]&lt;75,"Medium","High"))</f>
        <v>Medium</v>
      </c>
      <c r="E1874" s="4">
        <v>71</v>
      </c>
      <c r="F1874" s="4">
        <v>194</v>
      </c>
      <c r="G1874" s="4">
        <f>AVERAGE(Table1_2[[#This Row],[Adult Mortality]],Table1_2[[#This Row],[infant deaths]])</f>
        <v>99</v>
      </c>
      <c r="H1874" s="4">
        <v>4</v>
      </c>
      <c r="I1874" s="4">
        <v>3.81</v>
      </c>
      <c r="J1874" s="4">
        <v>36.816211750000001</v>
      </c>
      <c r="K1874" s="3">
        <v>79</v>
      </c>
      <c r="L1874" s="4">
        <v>0</v>
      </c>
      <c r="M1874" s="4">
        <v>45.7</v>
      </c>
      <c r="N1874" s="4">
        <v>4</v>
      </c>
      <c r="O1874" s="4">
        <v>8</v>
      </c>
      <c r="P1874" s="4">
        <v>6.13</v>
      </c>
      <c r="Q1874" s="4">
        <v>79</v>
      </c>
      <c r="R1874" s="4">
        <v>0.3</v>
      </c>
      <c r="S1874" s="4">
        <v>191.55157</v>
      </c>
      <c r="T1874" s="4">
        <v>53973</v>
      </c>
      <c r="U1874" s="4">
        <v>2.1</v>
      </c>
      <c r="V1874" s="4">
        <v>2</v>
      </c>
      <c r="W1874" s="4">
        <v>0.58699999999999997</v>
      </c>
      <c r="X1874" s="4">
        <v>11</v>
      </c>
      <c r="Y1874" s="4"/>
    </row>
    <row r="1875" spans="1:25" x14ac:dyDescent="0.3">
      <c r="A1875" s="4" t="s">
        <v>145</v>
      </c>
      <c r="B1875" s="4">
        <v>2003</v>
      </c>
      <c r="C1875" s="4" t="s">
        <v>23</v>
      </c>
      <c r="D1875" s="4" t="str">
        <f>IF(Table1_2[[#This Row],[Life Span ]]&lt;65,"Low",IF(Table1_2[[#This Row],[Life Span ]]&lt;75,"Medium","High"))</f>
        <v>High</v>
      </c>
      <c r="E1875" s="4">
        <v>76</v>
      </c>
      <c r="F1875" s="4">
        <v>198</v>
      </c>
      <c r="G1875" s="4">
        <f>AVERAGE(Table1_2[[#This Row],[Adult Mortality]],Table1_2[[#This Row],[infant deaths]])</f>
        <v>101</v>
      </c>
      <c r="H1875" s="4">
        <v>4</v>
      </c>
      <c r="I1875" s="4">
        <v>3.77</v>
      </c>
      <c r="J1875" s="4">
        <v>2.542436908</v>
      </c>
      <c r="K1875" s="3">
        <v>86</v>
      </c>
      <c r="L1875" s="4">
        <v>0</v>
      </c>
      <c r="M1875" s="4">
        <v>44.9</v>
      </c>
      <c r="N1875" s="4">
        <v>5</v>
      </c>
      <c r="O1875" s="4">
        <v>86</v>
      </c>
      <c r="P1875" s="4">
        <v>6.12</v>
      </c>
      <c r="Q1875" s="4">
        <v>86</v>
      </c>
      <c r="R1875" s="4">
        <v>0.3</v>
      </c>
      <c r="S1875" s="4">
        <v>115.565314</v>
      </c>
      <c r="T1875" s="4">
        <v>524879</v>
      </c>
      <c r="U1875" s="4">
        <v>2.1</v>
      </c>
      <c r="V1875" s="4">
        <v>2</v>
      </c>
      <c r="W1875" s="4">
        <v>0.58299999999999996</v>
      </c>
      <c r="X1875" s="4">
        <v>11</v>
      </c>
      <c r="Y1875" s="4"/>
    </row>
    <row r="1876" spans="1:25" x14ac:dyDescent="0.3">
      <c r="A1876" s="4" t="s">
        <v>145</v>
      </c>
      <c r="B1876" s="4">
        <v>2002</v>
      </c>
      <c r="C1876" s="4" t="s">
        <v>23</v>
      </c>
      <c r="D1876" s="4" t="str">
        <f>IF(Table1_2[[#This Row],[Life Span ]]&lt;65,"Low",IF(Table1_2[[#This Row],[Life Span ]]&lt;75,"Medium","High"))</f>
        <v>High</v>
      </c>
      <c r="E1876" s="4">
        <v>75</v>
      </c>
      <c r="F1876" s="4">
        <v>197</v>
      </c>
      <c r="G1876" s="4">
        <f>AVERAGE(Table1_2[[#This Row],[Adult Mortality]],Table1_2[[#This Row],[infant deaths]])</f>
        <v>100.5</v>
      </c>
      <c r="H1876" s="4">
        <v>4</v>
      </c>
      <c r="I1876" s="4">
        <v>3.5</v>
      </c>
      <c r="J1876" s="4">
        <v>2.0923438929999998</v>
      </c>
      <c r="K1876" s="3">
        <v>85</v>
      </c>
      <c r="L1876" s="4">
        <v>0</v>
      </c>
      <c r="M1876" s="4">
        <v>44.2</v>
      </c>
      <c r="N1876" s="4">
        <v>5</v>
      </c>
      <c r="O1876" s="4">
        <v>85</v>
      </c>
      <c r="P1876" s="4">
        <v>5.71</v>
      </c>
      <c r="Q1876" s="4">
        <v>85</v>
      </c>
      <c r="R1876" s="4">
        <v>0.4</v>
      </c>
      <c r="S1876" s="4">
        <v>11.147277000000001</v>
      </c>
      <c r="T1876" s="4">
        <v>5171734</v>
      </c>
      <c r="U1876" s="4">
        <v>2.2000000000000002</v>
      </c>
      <c r="V1876" s="4">
        <v>2.1</v>
      </c>
      <c r="W1876" s="4">
        <v>0.57699999999999996</v>
      </c>
      <c r="X1876" s="4">
        <v>10.7</v>
      </c>
      <c r="Y1876" s="4"/>
    </row>
    <row r="1877" spans="1:25" x14ac:dyDescent="0.3">
      <c r="A1877" s="4" t="s">
        <v>145</v>
      </c>
      <c r="B1877" s="4">
        <v>2001</v>
      </c>
      <c r="C1877" s="4" t="s">
        <v>23</v>
      </c>
      <c r="D1877" s="4" t="str">
        <f>IF(Table1_2[[#This Row],[Life Span ]]&lt;65,"Low",IF(Table1_2[[#This Row],[Life Span ]]&lt;75,"Medium","High"))</f>
        <v>Medium</v>
      </c>
      <c r="E1877" s="4">
        <v>73</v>
      </c>
      <c r="F1877" s="4">
        <v>193</v>
      </c>
      <c r="G1877" s="4">
        <f>AVERAGE(Table1_2[[#This Row],[Adult Mortality]],Table1_2[[#This Row],[infant deaths]])</f>
        <v>98.5</v>
      </c>
      <c r="H1877" s="4">
        <v>4</v>
      </c>
      <c r="I1877" s="4">
        <v>3.51</v>
      </c>
      <c r="J1877" s="4">
        <v>22.355954480000001</v>
      </c>
      <c r="K1877" s="3">
        <v>87</v>
      </c>
      <c r="L1877" s="4">
        <v>0</v>
      </c>
      <c r="M1877" s="4">
        <v>43.5</v>
      </c>
      <c r="N1877" s="4">
        <v>5</v>
      </c>
      <c r="O1877" s="4">
        <v>89</v>
      </c>
      <c r="P1877" s="4">
        <v>5.26</v>
      </c>
      <c r="Q1877" s="4">
        <v>87</v>
      </c>
      <c r="R1877" s="4">
        <v>0.4</v>
      </c>
      <c r="S1877" s="4">
        <v>143.67580000000001</v>
      </c>
      <c r="T1877" s="4">
        <v>5175</v>
      </c>
      <c r="U1877" s="4">
        <v>2.2000000000000002</v>
      </c>
      <c r="V1877" s="4">
        <v>2.1</v>
      </c>
      <c r="W1877" s="4">
        <v>0.56999999999999995</v>
      </c>
      <c r="X1877" s="4">
        <v>10.4</v>
      </c>
      <c r="Y1877" s="4"/>
    </row>
    <row r="1878" spans="1:25" x14ac:dyDescent="0.3">
      <c r="A1878" s="4" t="s">
        <v>145</v>
      </c>
      <c r="B1878" s="4">
        <v>2000</v>
      </c>
      <c r="C1878" s="4" t="s">
        <v>23</v>
      </c>
      <c r="D1878" s="4" t="str">
        <f>IF(Table1_2[[#This Row],[Life Span ]]&lt;65,"Low",IF(Table1_2[[#This Row],[Life Span ]]&lt;75,"Medium","High"))</f>
        <v>Medium</v>
      </c>
      <c r="E1878" s="4">
        <v>73</v>
      </c>
      <c r="F1878" s="4">
        <v>192</v>
      </c>
      <c r="G1878" s="4">
        <f>AVERAGE(Table1_2[[#This Row],[Adult Mortality]],Table1_2[[#This Row],[infant deaths]])</f>
        <v>98</v>
      </c>
      <c r="H1878" s="4">
        <v>4</v>
      </c>
      <c r="I1878" s="4">
        <v>3.61</v>
      </c>
      <c r="J1878" s="4">
        <v>15.255188159999999</v>
      </c>
      <c r="K1878" s="3">
        <v>83</v>
      </c>
      <c r="L1878" s="4">
        <v>0</v>
      </c>
      <c r="M1878" s="4">
        <v>42.8</v>
      </c>
      <c r="N1878" s="4">
        <v>5</v>
      </c>
      <c r="O1878" s="4">
        <v>85</v>
      </c>
      <c r="P1878" s="4">
        <v>5.39</v>
      </c>
      <c r="Q1878" s="4">
        <v>83</v>
      </c>
      <c r="R1878" s="4">
        <v>0.4</v>
      </c>
      <c r="S1878" s="4">
        <v>116.2743</v>
      </c>
      <c r="T1878" s="4">
        <v>526796</v>
      </c>
      <c r="U1878" s="4">
        <v>2.2000000000000002</v>
      </c>
      <c r="V1878" s="4">
        <v>2.1</v>
      </c>
      <c r="W1878" s="4">
        <v>0.56200000000000006</v>
      </c>
      <c r="X1878" s="4">
        <v>10.1</v>
      </c>
      <c r="Y1878" s="4"/>
    </row>
    <row r="1879" spans="1:25" x14ac:dyDescent="0.3">
      <c r="A1879" s="4" t="s">
        <v>146</v>
      </c>
      <c r="B1879" s="4">
        <v>2015</v>
      </c>
      <c r="C1879" s="4" t="s">
        <v>23</v>
      </c>
      <c r="D1879" s="4" t="str">
        <f>IF(Table1_2[[#This Row],[Life Span ]]&lt;65,"Low",IF(Table1_2[[#This Row],[Life Span ]]&lt;75,"Medium","High"))</f>
        <v>Low</v>
      </c>
      <c r="E1879" s="4">
        <v>61.8</v>
      </c>
      <c r="F1879" s="4">
        <v>22</v>
      </c>
      <c r="G1879" s="4">
        <f>AVERAGE(Table1_2[[#This Row],[Adult Mortality]],Table1_2[[#This Row],[infant deaths]])</f>
        <v>35.5</v>
      </c>
      <c r="H1879" s="4">
        <v>49</v>
      </c>
      <c r="I1879" s="4">
        <v>0.01</v>
      </c>
      <c r="J1879" s="4">
        <v>0</v>
      </c>
      <c r="K1879" s="3">
        <v>65</v>
      </c>
      <c r="L1879" s="4">
        <v>7693</v>
      </c>
      <c r="M1879" s="4">
        <v>19.3</v>
      </c>
      <c r="N1879" s="4">
        <v>87</v>
      </c>
      <c r="O1879" s="4">
        <v>65</v>
      </c>
      <c r="P1879" s="4">
        <v>5.39</v>
      </c>
      <c r="Q1879" s="4">
        <v>65</v>
      </c>
      <c r="R1879" s="4">
        <v>0.4</v>
      </c>
      <c r="S1879" s="4">
        <v>358.99731000000003</v>
      </c>
      <c r="T1879" s="4">
        <v>19896965</v>
      </c>
      <c r="U1879" s="4">
        <v>9.6</v>
      </c>
      <c r="V1879" s="4">
        <v>9.4</v>
      </c>
      <c r="W1879" s="4">
        <v>0.35099999999999998</v>
      </c>
      <c r="X1879" s="4">
        <v>5.4</v>
      </c>
      <c r="Y1879" s="4"/>
    </row>
    <row r="1880" spans="1:25" x14ac:dyDescent="0.3">
      <c r="A1880" s="4" t="s">
        <v>146</v>
      </c>
      <c r="B1880" s="4">
        <v>2014</v>
      </c>
      <c r="C1880" s="4" t="s">
        <v>23</v>
      </c>
      <c r="D1880" s="4" t="str">
        <f>IF(Table1_2[[#This Row],[Life Span ]]&lt;65,"Low",IF(Table1_2[[#This Row],[Life Span ]]&lt;75,"Medium","High"))</f>
        <v>Low</v>
      </c>
      <c r="E1880" s="4">
        <v>61.4</v>
      </c>
      <c r="F1880" s="4">
        <v>223</v>
      </c>
      <c r="G1880" s="4">
        <f>AVERAGE(Table1_2[[#This Row],[Adult Mortality]],Table1_2[[#This Row],[infant deaths]])</f>
        <v>136</v>
      </c>
      <c r="H1880" s="4">
        <v>49</v>
      </c>
      <c r="I1880" s="4">
        <v>0.01</v>
      </c>
      <c r="J1880" s="4">
        <v>3.3040398990000002</v>
      </c>
      <c r="K1880" s="3">
        <v>68</v>
      </c>
      <c r="L1880" s="4">
        <v>1142</v>
      </c>
      <c r="M1880" s="4">
        <v>18.899999999999999</v>
      </c>
      <c r="N1880" s="4">
        <v>88</v>
      </c>
      <c r="O1880" s="4">
        <v>67</v>
      </c>
      <c r="P1880" s="4">
        <v>5.82</v>
      </c>
      <c r="Q1880" s="4">
        <v>68</v>
      </c>
      <c r="R1880" s="4">
        <v>0.5</v>
      </c>
      <c r="S1880" s="4">
        <v>43.646498000000001</v>
      </c>
      <c r="T1880" s="4">
        <v>19148219</v>
      </c>
      <c r="U1880" s="4">
        <v>9.8000000000000007</v>
      </c>
      <c r="V1880" s="4">
        <v>9.6</v>
      </c>
      <c r="W1880" s="4">
        <v>0.34499999999999997</v>
      </c>
      <c r="X1880" s="4">
        <v>5.3</v>
      </c>
      <c r="Y1880" s="4"/>
    </row>
    <row r="1881" spans="1:25" x14ac:dyDescent="0.3">
      <c r="A1881" s="4" t="s">
        <v>146</v>
      </c>
      <c r="B1881" s="4">
        <v>2013</v>
      </c>
      <c r="C1881" s="4" t="s">
        <v>23</v>
      </c>
      <c r="D1881" s="4" t="str">
        <f>IF(Table1_2[[#This Row],[Life Span ]]&lt;65,"Low",IF(Table1_2[[#This Row],[Life Span ]]&lt;75,"Medium","High"))</f>
        <v>Medium</v>
      </c>
      <c r="E1881" s="4">
        <v>69</v>
      </c>
      <c r="F1881" s="4">
        <v>227</v>
      </c>
      <c r="G1881" s="4">
        <f>AVERAGE(Table1_2[[#This Row],[Adult Mortality]],Table1_2[[#This Row],[infant deaths]])</f>
        <v>138</v>
      </c>
      <c r="H1881" s="4">
        <v>49</v>
      </c>
      <c r="I1881" s="4">
        <v>0.01</v>
      </c>
      <c r="J1881" s="4">
        <v>31.502432370000001</v>
      </c>
      <c r="K1881" s="3">
        <v>67</v>
      </c>
      <c r="L1881" s="4">
        <v>1224</v>
      </c>
      <c r="M1881" s="4">
        <v>18.5</v>
      </c>
      <c r="N1881" s="4">
        <v>89</v>
      </c>
      <c r="O1881" s="4">
        <v>56</v>
      </c>
      <c r="P1881" s="4">
        <v>5.9</v>
      </c>
      <c r="Q1881" s="4">
        <v>67</v>
      </c>
      <c r="R1881" s="4">
        <v>0.6</v>
      </c>
      <c r="S1881" s="4">
        <v>416.14837999999997</v>
      </c>
      <c r="T1881" s="4">
        <v>18426372</v>
      </c>
      <c r="U1881" s="4">
        <v>1</v>
      </c>
      <c r="V1881" s="4">
        <v>9.9</v>
      </c>
      <c r="W1881" s="4">
        <v>0.34100000000000003</v>
      </c>
      <c r="X1881" s="4">
        <v>5.3</v>
      </c>
      <c r="Y1881" s="4"/>
    </row>
    <row r="1882" spans="1:25" x14ac:dyDescent="0.3">
      <c r="A1882" s="4" t="s">
        <v>146</v>
      </c>
      <c r="B1882" s="4">
        <v>2012</v>
      </c>
      <c r="C1882" s="4" t="s">
        <v>23</v>
      </c>
      <c r="D1882" s="4" t="str">
        <f>IF(Table1_2[[#This Row],[Life Span ]]&lt;65,"Low",IF(Table1_2[[#This Row],[Life Span ]]&lt;75,"Medium","High"))</f>
        <v>Low</v>
      </c>
      <c r="E1882" s="4">
        <v>63</v>
      </c>
      <c r="F1882" s="4">
        <v>232</v>
      </c>
      <c r="G1882" s="4">
        <f>AVERAGE(Table1_2[[#This Row],[Adult Mortality]],Table1_2[[#This Row],[infant deaths]])</f>
        <v>140.5</v>
      </c>
      <c r="H1882" s="4">
        <v>49</v>
      </c>
      <c r="I1882" s="4">
        <v>0.01</v>
      </c>
      <c r="J1882" s="4">
        <v>29.755179819999999</v>
      </c>
      <c r="K1882" s="3">
        <v>71</v>
      </c>
      <c r="L1882" s="4">
        <v>272</v>
      </c>
      <c r="M1882" s="4">
        <v>18.100000000000001</v>
      </c>
      <c r="N1882" s="4">
        <v>90</v>
      </c>
      <c r="O1882" s="4">
        <v>71</v>
      </c>
      <c r="P1882" s="4">
        <v>6.11</v>
      </c>
      <c r="Q1882" s="4">
        <v>71</v>
      </c>
      <c r="R1882" s="4">
        <v>0.7</v>
      </c>
      <c r="S1882" s="4">
        <v>391.51552400000003</v>
      </c>
      <c r="T1882" s="4">
        <v>17731634</v>
      </c>
      <c r="U1882" s="4">
        <v>1.3</v>
      </c>
      <c r="V1882" s="4">
        <v>1.1000000000000001</v>
      </c>
      <c r="W1882" s="4">
        <v>0.33100000000000002</v>
      </c>
      <c r="X1882" s="4">
        <v>5.0999999999999996</v>
      </c>
      <c r="Y1882" s="4"/>
    </row>
    <row r="1883" spans="1:25" x14ac:dyDescent="0.3">
      <c r="A1883" s="4" t="s">
        <v>146</v>
      </c>
      <c r="B1883" s="4">
        <v>2011</v>
      </c>
      <c r="C1883" s="4" t="s">
        <v>23</v>
      </c>
      <c r="D1883" s="4" t="str">
        <f>IF(Table1_2[[#This Row],[Life Span ]]&lt;65,"Low",IF(Table1_2[[#This Row],[Life Span ]]&lt;75,"Medium","High"))</f>
        <v>Low</v>
      </c>
      <c r="E1883" s="4">
        <v>59.4</v>
      </c>
      <c r="F1883" s="4">
        <v>241</v>
      </c>
      <c r="G1883" s="4">
        <f>AVERAGE(Table1_2[[#This Row],[Adult Mortality]],Table1_2[[#This Row],[infant deaths]])</f>
        <v>145.5</v>
      </c>
      <c r="H1883" s="4">
        <v>50</v>
      </c>
      <c r="I1883" s="4">
        <v>0.15</v>
      </c>
      <c r="J1883" s="4">
        <v>32.224934449999999</v>
      </c>
      <c r="K1883" s="3">
        <v>75</v>
      </c>
      <c r="L1883" s="4">
        <v>771</v>
      </c>
      <c r="M1883" s="4">
        <v>17.7</v>
      </c>
      <c r="N1883" s="4">
        <v>93</v>
      </c>
      <c r="O1883" s="4">
        <v>4</v>
      </c>
      <c r="P1883" s="4">
        <v>6.66</v>
      </c>
      <c r="Q1883" s="4">
        <v>75</v>
      </c>
      <c r="R1883" s="4">
        <v>0.7</v>
      </c>
      <c r="S1883" s="4">
        <v>375.58198659999999</v>
      </c>
      <c r="T1883" s="4">
        <v>1764636</v>
      </c>
      <c r="U1883" s="4">
        <v>1.5</v>
      </c>
      <c r="V1883" s="4">
        <v>1.3</v>
      </c>
      <c r="W1883" s="4">
        <v>0.32300000000000001</v>
      </c>
      <c r="X1883" s="4">
        <v>4.8</v>
      </c>
      <c r="Y1883" s="4"/>
    </row>
    <row r="1884" spans="1:25" x14ac:dyDescent="0.3">
      <c r="A1884" s="4" t="s">
        <v>146</v>
      </c>
      <c r="B1884" s="4">
        <v>2010</v>
      </c>
      <c r="C1884" s="4" t="s">
        <v>23</v>
      </c>
      <c r="D1884" s="4" t="str">
        <f>IF(Table1_2[[#This Row],[Life Span ]]&lt;65,"Low",IF(Table1_2[[#This Row],[Life Span ]]&lt;75,"Medium","High"))</f>
        <v>Low</v>
      </c>
      <c r="E1884" s="4">
        <v>58.2</v>
      </c>
      <c r="F1884" s="4">
        <v>252</v>
      </c>
      <c r="G1884" s="4">
        <f>AVERAGE(Table1_2[[#This Row],[Adult Mortality]],Table1_2[[#This Row],[infant deaths]])</f>
        <v>151</v>
      </c>
      <c r="H1884" s="4">
        <v>50</v>
      </c>
      <c r="I1884" s="4">
        <v>0.12</v>
      </c>
      <c r="J1884" s="4">
        <v>5.8837605359999996</v>
      </c>
      <c r="K1884" s="3">
        <v>7</v>
      </c>
      <c r="L1884" s="4">
        <v>372</v>
      </c>
      <c r="M1884" s="4">
        <v>17.3</v>
      </c>
      <c r="N1884" s="4">
        <v>95</v>
      </c>
      <c r="O1884" s="4">
        <v>75</v>
      </c>
      <c r="P1884" s="4">
        <v>6.36</v>
      </c>
      <c r="Q1884" s="4">
        <v>7</v>
      </c>
      <c r="R1884" s="4">
        <v>0.9</v>
      </c>
      <c r="S1884" s="4">
        <v>348.15151100000003</v>
      </c>
      <c r="T1884" s="4">
        <v>16425578</v>
      </c>
      <c r="U1884" s="4">
        <v>1.7</v>
      </c>
      <c r="V1884" s="4">
        <v>1.6</v>
      </c>
      <c r="W1884" s="4">
        <v>0.312</v>
      </c>
      <c r="X1884" s="4">
        <v>4.5</v>
      </c>
      <c r="Y1884" s="4"/>
    </row>
    <row r="1885" spans="1:25" x14ac:dyDescent="0.3">
      <c r="A1885" s="4" t="s">
        <v>146</v>
      </c>
      <c r="B1885" s="4">
        <v>2009</v>
      </c>
      <c r="C1885" s="4" t="s">
        <v>23</v>
      </c>
      <c r="D1885" s="4" t="str">
        <f>IF(Table1_2[[#This Row],[Life Span ]]&lt;65,"Low",IF(Table1_2[[#This Row],[Life Span ]]&lt;75,"Medium","High"))</f>
        <v>Low</v>
      </c>
      <c r="E1885" s="4">
        <v>57.1</v>
      </c>
      <c r="F1885" s="4">
        <v>263</v>
      </c>
      <c r="G1885" s="4">
        <f>AVERAGE(Table1_2[[#This Row],[Adult Mortality]],Table1_2[[#This Row],[infant deaths]])</f>
        <v>157</v>
      </c>
      <c r="H1885" s="4">
        <v>51</v>
      </c>
      <c r="I1885" s="4">
        <v>0.11</v>
      </c>
      <c r="J1885" s="4">
        <v>5.6654050659999999</v>
      </c>
      <c r="K1885" s="3">
        <v>71</v>
      </c>
      <c r="L1885" s="4">
        <v>801</v>
      </c>
      <c r="M1885" s="4">
        <v>16.899999999999999</v>
      </c>
      <c r="N1885" s="4">
        <v>99</v>
      </c>
      <c r="O1885" s="4">
        <v>71</v>
      </c>
      <c r="P1885" s="4">
        <v>6.98</v>
      </c>
      <c r="Q1885" s="4">
        <v>71</v>
      </c>
      <c r="R1885" s="4">
        <v>1.1000000000000001</v>
      </c>
      <c r="S1885" s="4">
        <v>341.28946180000003</v>
      </c>
      <c r="T1885" s="4">
        <v>15813913</v>
      </c>
      <c r="U1885" s="4">
        <v>11</v>
      </c>
      <c r="V1885" s="4">
        <v>1.8</v>
      </c>
      <c r="W1885" s="4">
        <v>0.307</v>
      </c>
      <c r="X1885" s="4">
        <v>4.2</v>
      </c>
      <c r="Y1885" s="4"/>
    </row>
    <row r="1886" spans="1:25" x14ac:dyDescent="0.3">
      <c r="A1886" s="4" t="s">
        <v>146</v>
      </c>
      <c r="B1886" s="4">
        <v>2008</v>
      </c>
      <c r="C1886" s="4" t="s">
        <v>23</v>
      </c>
      <c r="D1886" s="4" t="str">
        <f>IF(Table1_2[[#This Row],[Life Span ]]&lt;65,"Low",IF(Table1_2[[#This Row],[Life Span ]]&lt;75,"Medium","High"))</f>
        <v>Low</v>
      </c>
      <c r="E1886" s="4">
        <v>56</v>
      </c>
      <c r="F1886" s="4">
        <v>272</v>
      </c>
      <c r="G1886" s="4">
        <f>AVERAGE(Table1_2[[#This Row],[Adult Mortality]],Table1_2[[#This Row],[infant deaths]])</f>
        <v>162</v>
      </c>
      <c r="H1886" s="4">
        <v>52</v>
      </c>
      <c r="I1886" s="4">
        <v>0.12</v>
      </c>
      <c r="J1886" s="4">
        <v>40.378356660000001</v>
      </c>
      <c r="K1886" s="3">
        <v>71</v>
      </c>
      <c r="L1886" s="4">
        <v>1317</v>
      </c>
      <c r="M1886" s="4">
        <v>16.5</v>
      </c>
      <c r="N1886" s="4">
        <v>102</v>
      </c>
      <c r="O1886" s="4">
        <v>68</v>
      </c>
      <c r="P1886" s="4">
        <v>6.76</v>
      </c>
      <c r="Q1886" s="4">
        <v>67</v>
      </c>
      <c r="R1886" s="4">
        <v>1.3</v>
      </c>
      <c r="S1886" s="4">
        <v>354.81859980000002</v>
      </c>
      <c r="T1886" s="4">
        <v>15228525</v>
      </c>
      <c r="U1886" s="4">
        <v>11.2</v>
      </c>
      <c r="V1886" s="4">
        <v>11</v>
      </c>
      <c r="W1886" s="4">
        <v>0.29799999999999999</v>
      </c>
      <c r="X1886" s="4">
        <v>4</v>
      </c>
      <c r="Y1886" s="4"/>
    </row>
    <row r="1887" spans="1:25" x14ac:dyDescent="0.3">
      <c r="A1887" s="4" t="s">
        <v>146</v>
      </c>
      <c r="B1887" s="4">
        <v>2007</v>
      </c>
      <c r="C1887" s="4" t="s">
        <v>23</v>
      </c>
      <c r="D1887" s="4" t="str">
        <f>IF(Table1_2[[#This Row],[Life Span ]]&lt;65,"Low",IF(Table1_2[[#This Row],[Life Span ]]&lt;75,"Medium","High"))</f>
        <v>Low</v>
      </c>
      <c r="E1887" s="4">
        <v>55.2</v>
      </c>
      <c r="F1887" s="4">
        <v>276</v>
      </c>
      <c r="G1887" s="4">
        <f>AVERAGE(Table1_2[[#This Row],[Adult Mortality]],Table1_2[[#This Row],[infant deaths]])</f>
        <v>164.5</v>
      </c>
      <c r="H1887" s="4">
        <v>53</v>
      </c>
      <c r="I1887" s="4">
        <v>0.1</v>
      </c>
      <c r="J1887" s="4">
        <v>35.809297489999999</v>
      </c>
      <c r="K1887" s="3">
        <v>71</v>
      </c>
      <c r="L1887" s="4">
        <v>282</v>
      </c>
      <c r="M1887" s="4">
        <v>16.100000000000001</v>
      </c>
      <c r="N1887" s="4">
        <v>106</v>
      </c>
      <c r="O1887" s="4">
        <v>57</v>
      </c>
      <c r="P1887" s="4">
        <v>6.94</v>
      </c>
      <c r="Q1887" s="4">
        <v>57</v>
      </c>
      <c r="R1887" s="4">
        <v>1.4</v>
      </c>
      <c r="S1887" s="4">
        <v>292.55962</v>
      </c>
      <c r="T1887" s="4">
        <v>14668338</v>
      </c>
      <c r="U1887" s="4">
        <v>11.4</v>
      </c>
      <c r="V1887" s="4">
        <v>11.3</v>
      </c>
      <c r="W1887" s="4">
        <v>0.29299999999999998</v>
      </c>
      <c r="X1887" s="4">
        <v>3.8</v>
      </c>
      <c r="Y1887" s="4"/>
    </row>
    <row r="1888" spans="1:25" x14ac:dyDescent="0.3">
      <c r="A1888" s="4" t="s">
        <v>146</v>
      </c>
      <c r="B1888" s="4">
        <v>2006</v>
      </c>
      <c r="C1888" s="4" t="s">
        <v>23</v>
      </c>
      <c r="D1888" s="4" t="str">
        <f>IF(Table1_2[[#This Row],[Life Span ]]&lt;65,"Low",IF(Table1_2[[#This Row],[Life Span ]]&lt;75,"Medium","High"))</f>
        <v>Low</v>
      </c>
      <c r="E1888" s="4">
        <v>54.5</v>
      </c>
      <c r="F1888" s="4">
        <v>277</v>
      </c>
      <c r="G1888" s="4">
        <f>AVERAGE(Table1_2[[#This Row],[Adult Mortality]],Table1_2[[#This Row],[infant deaths]])</f>
        <v>165.5</v>
      </c>
      <c r="H1888" s="4">
        <v>54</v>
      </c>
      <c r="I1888" s="4">
        <v>0.11</v>
      </c>
      <c r="J1888" s="4">
        <v>43.421930660000001</v>
      </c>
      <c r="K1888" s="3">
        <v>71</v>
      </c>
      <c r="L1888" s="4">
        <v>59</v>
      </c>
      <c r="M1888" s="4">
        <v>15.7</v>
      </c>
      <c r="N1888" s="4">
        <v>110</v>
      </c>
      <c r="O1888" s="4">
        <v>52</v>
      </c>
      <c r="P1888" s="4">
        <v>7.39</v>
      </c>
      <c r="Q1888" s="4">
        <v>51</v>
      </c>
      <c r="R1888" s="4">
        <v>1.5</v>
      </c>
      <c r="S1888" s="4">
        <v>258.46387299999998</v>
      </c>
      <c r="T1888" s="4">
        <v>1413264</v>
      </c>
      <c r="U1888" s="4">
        <v>11.6</v>
      </c>
      <c r="V1888" s="4">
        <v>11.5</v>
      </c>
      <c r="W1888" s="4">
        <v>0.28599999999999998</v>
      </c>
      <c r="X1888" s="4">
        <v>3.7</v>
      </c>
      <c r="Y1888" s="4"/>
    </row>
    <row r="1889" spans="1:25" x14ac:dyDescent="0.3">
      <c r="A1889" s="4" t="s">
        <v>146</v>
      </c>
      <c r="B1889" s="4">
        <v>2005</v>
      </c>
      <c r="C1889" s="4" t="s">
        <v>23</v>
      </c>
      <c r="D1889" s="4" t="str">
        <f>IF(Table1_2[[#This Row],[Life Span ]]&lt;65,"Low",IF(Table1_2[[#This Row],[Life Span ]]&lt;75,"Medium","High"))</f>
        <v>Low</v>
      </c>
      <c r="E1889" s="4">
        <v>53.7</v>
      </c>
      <c r="F1889" s="4">
        <v>278</v>
      </c>
      <c r="G1889" s="4">
        <f>AVERAGE(Table1_2[[#This Row],[Adult Mortality]],Table1_2[[#This Row],[infant deaths]])</f>
        <v>166.5</v>
      </c>
      <c r="H1889" s="4">
        <v>55</v>
      </c>
      <c r="I1889" s="4">
        <v>0.11</v>
      </c>
      <c r="J1889" s="4">
        <v>3.7517154420000001</v>
      </c>
      <c r="K1889" s="3">
        <v>71</v>
      </c>
      <c r="L1889" s="4">
        <v>2183</v>
      </c>
      <c r="M1889" s="4">
        <v>15.4</v>
      </c>
      <c r="N1889" s="4">
        <v>114</v>
      </c>
      <c r="O1889" s="4">
        <v>46</v>
      </c>
      <c r="P1889" s="4">
        <v>7.15</v>
      </c>
      <c r="Q1889" s="4">
        <v>45</v>
      </c>
      <c r="R1889" s="4">
        <v>1.6</v>
      </c>
      <c r="S1889" s="4">
        <v>25.383731000000001</v>
      </c>
      <c r="T1889" s="4">
        <v>13618449</v>
      </c>
      <c r="U1889" s="4">
        <v>11.9</v>
      </c>
      <c r="V1889" s="4">
        <v>11.8</v>
      </c>
      <c r="W1889" s="4">
        <v>0.27800000000000002</v>
      </c>
      <c r="X1889" s="4">
        <v>3.5</v>
      </c>
      <c r="Y1889" s="4"/>
    </row>
    <row r="1890" spans="1:25" x14ac:dyDescent="0.3">
      <c r="A1890" s="4" t="s">
        <v>146</v>
      </c>
      <c r="B1890" s="4">
        <v>2004</v>
      </c>
      <c r="C1890" s="4" t="s">
        <v>23</v>
      </c>
      <c r="D1890" s="4" t="str">
        <f>IF(Table1_2[[#This Row],[Life Span ]]&lt;65,"Low",IF(Table1_2[[#This Row],[Life Span ]]&lt;75,"Medium","High"))</f>
        <v>Low</v>
      </c>
      <c r="E1890" s="4">
        <v>52.9</v>
      </c>
      <c r="F1890" s="4">
        <v>279</v>
      </c>
      <c r="G1890" s="4">
        <f>AVERAGE(Table1_2[[#This Row],[Adult Mortality]],Table1_2[[#This Row],[infant deaths]])</f>
        <v>167.5</v>
      </c>
      <c r="H1890" s="4">
        <v>56</v>
      </c>
      <c r="I1890" s="4">
        <v>0.11</v>
      </c>
      <c r="J1890" s="4">
        <v>20.86118432</v>
      </c>
      <c r="K1890" s="3">
        <v>71</v>
      </c>
      <c r="L1890" s="4">
        <v>63057</v>
      </c>
      <c r="M1890" s="4">
        <v>15</v>
      </c>
      <c r="N1890" s="4">
        <v>118</v>
      </c>
      <c r="O1890" s="4">
        <v>45</v>
      </c>
      <c r="P1890" s="4">
        <v>6.61</v>
      </c>
      <c r="Q1890" s="4">
        <v>43</v>
      </c>
      <c r="R1890" s="4">
        <v>1.6</v>
      </c>
      <c r="S1890" s="4">
        <v>232.56615740000001</v>
      </c>
      <c r="T1890" s="4">
        <v>1312712</v>
      </c>
      <c r="U1890" s="4">
        <v>12.1</v>
      </c>
      <c r="V1890" s="4">
        <v>12</v>
      </c>
      <c r="W1890" s="4">
        <v>0.27</v>
      </c>
      <c r="X1890" s="4">
        <v>3.1</v>
      </c>
      <c r="Y1890" s="4"/>
    </row>
    <row r="1891" spans="1:25" x14ac:dyDescent="0.3">
      <c r="A1891" s="4" t="s">
        <v>146</v>
      </c>
      <c r="B1891" s="4">
        <v>2003</v>
      </c>
      <c r="C1891" s="4" t="s">
        <v>23</v>
      </c>
      <c r="D1891" s="4" t="str">
        <f>IF(Table1_2[[#This Row],[Life Span ]]&lt;65,"Low",IF(Table1_2[[#This Row],[Life Span ]]&lt;75,"Medium","High"))</f>
        <v>Low</v>
      </c>
      <c r="E1891" s="4">
        <v>52.1</v>
      </c>
      <c r="F1891" s="4">
        <v>28</v>
      </c>
      <c r="G1891" s="4">
        <f>AVERAGE(Table1_2[[#This Row],[Adult Mortality]],Table1_2[[#This Row],[infant deaths]])</f>
        <v>42</v>
      </c>
      <c r="H1891" s="4">
        <v>56</v>
      </c>
      <c r="I1891" s="4">
        <v>0.1</v>
      </c>
      <c r="J1891" s="4">
        <v>20.268765720000001</v>
      </c>
      <c r="K1891" s="3">
        <v>71</v>
      </c>
      <c r="L1891" s="4">
        <v>54190</v>
      </c>
      <c r="M1891" s="4">
        <v>14.6</v>
      </c>
      <c r="N1891" s="4">
        <v>121</v>
      </c>
      <c r="O1891" s="4">
        <v>44</v>
      </c>
      <c r="P1891" s="4">
        <v>6.23</v>
      </c>
      <c r="Q1891" s="4">
        <v>41</v>
      </c>
      <c r="R1891" s="4">
        <v>1.6</v>
      </c>
      <c r="S1891" s="4">
        <v>215.85480000000001</v>
      </c>
      <c r="T1891" s="4">
        <v>1265687</v>
      </c>
      <c r="U1891" s="4">
        <v>12.3</v>
      </c>
      <c r="V1891" s="4">
        <v>12.2</v>
      </c>
      <c r="W1891" s="4">
        <v>0.26600000000000001</v>
      </c>
      <c r="X1891" s="4">
        <v>3</v>
      </c>
      <c r="Y1891" s="4"/>
    </row>
    <row r="1892" spans="1:25" x14ac:dyDescent="0.3">
      <c r="A1892" s="4" t="s">
        <v>146</v>
      </c>
      <c r="B1892" s="4">
        <v>2002</v>
      </c>
      <c r="C1892" s="4" t="s">
        <v>23</v>
      </c>
      <c r="D1892" s="4" t="str">
        <f>IF(Table1_2[[#This Row],[Life Span ]]&lt;65,"Low",IF(Table1_2[[#This Row],[Life Span ]]&lt;75,"Medium","High"))</f>
        <v>Low</v>
      </c>
      <c r="E1892" s="4">
        <v>51.4</v>
      </c>
      <c r="F1892" s="4">
        <v>282</v>
      </c>
      <c r="G1892" s="4">
        <f>AVERAGE(Table1_2[[#This Row],[Adult Mortality]],Table1_2[[#This Row],[infant deaths]])</f>
        <v>169.5</v>
      </c>
      <c r="H1892" s="4">
        <v>57</v>
      </c>
      <c r="I1892" s="4">
        <v>0.1</v>
      </c>
      <c r="J1892" s="4">
        <v>17.587227179999999</v>
      </c>
      <c r="K1892" s="3">
        <v>71</v>
      </c>
      <c r="L1892" s="4">
        <v>31584</v>
      </c>
      <c r="M1892" s="4">
        <v>14.3</v>
      </c>
      <c r="N1892" s="4">
        <v>124</v>
      </c>
      <c r="O1892" s="4">
        <v>43</v>
      </c>
      <c r="P1892" s="4">
        <v>6.55</v>
      </c>
      <c r="Q1892" s="4">
        <v>39</v>
      </c>
      <c r="R1892" s="4">
        <v>1.6</v>
      </c>
      <c r="S1892" s="4">
        <v>177.828384</v>
      </c>
      <c r="T1892" s="4">
        <v>12262</v>
      </c>
      <c r="U1892" s="4">
        <v>12.5</v>
      </c>
      <c r="V1892" s="4">
        <v>12.5</v>
      </c>
      <c r="W1892" s="4">
        <v>0.26100000000000001</v>
      </c>
      <c r="X1892" s="4">
        <v>2.9</v>
      </c>
      <c r="Y1892" s="4"/>
    </row>
    <row r="1893" spans="1:25" x14ac:dyDescent="0.3">
      <c r="A1893" s="4" t="s">
        <v>146</v>
      </c>
      <c r="B1893" s="4">
        <v>2001</v>
      </c>
      <c r="C1893" s="4" t="s">
        <v>23</v>
      </c>
      <c r="D1893" s="4" t="str">
        <f>IF(Table1_2[[#This Row],[Life Span ]]&lt;65,"Low",IF(Table1_2[[#This Row],[Life Span ]]&lt;75,"Medium","High"))</f>
        <v>Low</v>
      </c>
      <c r="E1893" s="4">
        <v>56</v>
      </c>
      <c r="F1893" s="4">
        <v>283</v>
      </c>
      <c r="G1893" s="4">
        <f>AVERAGE(Table1_2[[#This Row],[Adult Mortality]],Table1_2[[#This Row],[infant deaths]])</f>
        <v>170</v>
      </c>
      <c r="H1893" s="4">
        <v>57</v>
      </c>
      <c r="I1893" s="4">
        <v>0.11</v>
      </c>
      <c r="J1893" s="4">
        <v>1.817829717</v>
      </c>
      <c r="K1893" s="3">
        <v>71</v>
      </c>
      <c r="L1893" s="4">
        <v>61208</v>
      </c>
      <c r="M1893" s="4">
        <v>13.9</v>
      </c>
      <c r="N1893" s="4">
        <v>127</v>
      </c>
      <c r="O1893" s="4">
        <v>42</v>
      </c>
      <c r="P1893" s="4">
        <v>7.1</v>
      </c>
      <c r="Q1893" s="4">
        <v>36</v>
      </c>
      <c r="R1893" s="4">
        <v>1.6</v>
      </c>
      <c r="S1893" s="4">
        <v>165.25724700000001</v>
      </c>
      <c r="T1893" s="4">
        <v>11771976</v>
      </c>
      <c r="U1893" s="4">
        <v>12.7</v>
      </c>
      <c r="V1893" s="4">
        <v>12.7</v>
      </c>
      <c r="W1893" s="4">
        <v>0.255</v>
      </c>
      <c r="X1893" s="4">
        <v>2.9</v>
      </c>
      <c r="Y1893" s="4"/>
    </row>
    <row r="1894" spans="1:25" x14ac:dyDescent="0.3">
      <c r="A1894" s="4" t="s">
        <v>146</v>
      </c>
      <c r="B1894" s="4">
        <v>2000</v>
      </c>
      <c r="C1894" s="4" t="s">
        <v>23</v>
      </c>
      <c r="D1894" s="4" t="str">
        <f>IF(Table1_2[[#This Row],[Life Span ]]&lt;65,"Low",IF(Table1_2[[#This Row],[Life Span ]]&lt;75,"Medium","High"))</f>
        <v>Low</v>
      </c>
      <c r="E1894" s="4">
        <v>50</v>
      </c>
      <c r="F1894" s="4">
        <v>284</v>
      </c>
      <c r="G1894" s="4">
        <f>AVERAGE(Table1_2[[#This Row],[Adult Mortality]],Table1_2[[#This Row],[infant deaths]])</f>
        <v>171</v>
      </c>
      <c r="H1894" s="4">
        <v>58</v>
      </c>
      <c r="I1894" s="4">
        <v>0.1</v>
      </c>
      <c r="J1894" s="4">
        <v>13.35783844</v>
      </c>
      <c r="K1894" s="3">
        <v>71</v>
      </c>
      <c r="L1894" s="4">
        <v>21319</v>
      </c>
      <c r="M1894" s="4">
        <v>13.6</v>
      </c>
      <c r="N1894" s="4">
        <v>128</v>
      </c>
      <c r="O1894" s="4">
        <v>41</v>
      </c>
      <c r="P1894" s="4">
        <v>6.1</v>
      </c>
      <c r="Q1894" s="4">
        <v>34</v>
      </c>
      <c r="R1894" s="4">
        <v>1.5</v>
      </c>
      <c r="S1894" s="4">
        <v>158.455972</v>
      </c>
      <c r="T1894" s="4">
        <v>11352973</v>
      </c>
      <c r="U1894" s="4">
        <v>12.8</v>
      </c>
      <c r="V1894" s="4">
        <v>12.9</v>
      </c>
      <c r="W1894" s="4">
        <v>0.253</v>
      </c>
      <c r="X1894" s="4">
        <v>2.8</v>
      </c>
      <c r="Y1894" s="4"/>
    </row>
    <row r="1895" spans="1:25" x14ac:dyDescent="0.3">
      <c r="A1895" s="4" t="s">
        <v>147</v>
      </c>
      <c r="B1895" s="4">
        <v>2015</v>
      </c>
      <c r="C1895" s="4" t="s">
        <v>23</v>
      </c>
      <c r="D1895" s="4" t="str">
        <f>IF(Table1_2[[#This Row],[Life Span ]]&lt;65,"Low",IF(Table1_2[[#This Row],[Life Span ]]&lt;75,"Medium","High"))</f>
        <v>Low</v>
      </c>
      <c r="E1895" s="4">
        <v>54.5</v>
      </c>
      <c r="F1895" s="4">
        <v>344</v>
      </c>
      <c r="G1895" s="4">
        <f>AVERAGE(Table1_2[[#This Row],[Adult Mortality]],Table1_2[[#This Row],[infant deaths]])</f>
        <v>413.5</v>
      </c>
      <c r="H1895" s="4">
        <v>483</v>
      </c>
      <c r="I1895" s="4">
        <v>0.01</v>
      </c>
      <c r="J1895" s="4">
        <v>0</v>
      </c>
      <c r="K1895" s="3">
        <v>49</v>
      </c>
      <c r="L1895" s="4">
        <v>12423</v>
      </c>
      <c r="M1895" s="4">
        <v>25.4</v>
      </c>
      <c r="N1895" s="4">
        <v>747</v>
      </c>
      <c r="O1895" s="4">
        <v>49</v>
      </c>
      <c r="P1895" s="4">
        <v>6.1</v>
      </c>
      <c r="Q1895" s="4">
        <v>49</v>
      </c>
      <c r="R1895" s="4">
        <v>3.7</v>
      </c>
      <c r="S1895" s="4">
        <v>2655.1579769999998</v>
      </c>
      <c r="T1895" s="4">
        <v>181181744</v>
      </c>
      <c r="U1895" s="4">
        <v>9.8000000000000007</v>
      </c>
      <c r="V1895" s="4">
        <v>9.6999999999999993</v>
      </c>
      <c r="W1895" s="4">
        <v>0.52500000000000002</v>
      </c>
      <c r="X1895" s="4">
        <v>10</v>
      </c>
      <c r="Y1895" s="4"/>
    </row>
    <row r="1896" spans="1:25" x14ac:dyDescent="0.3">
      <c r="A1896" s="4" t="s">
        <v>147</v>
      </c>
      <c r="B1896" s="4">
        <v>2014</v>
      </c>
      <c r="C1896" s="4" t="s">
        <v>23</v>
      </c>
      <c r="D1896" s="4" t="str">
        <f>IF(Table1_2[[#This Row],[Life Span ]]&lt;65,"Low",IF(Table1_2[[#This Row],[Life Span ]]&lt;75,"Medium","High"))</f>
        <v>Low</v>
      </c>
      <c r="E1896" s="4">
        <v>53.6</v>
      </c>
      <c r="F1896" s="4">
        <v>362</v>
      </c>
      <c r="G1896" s="4">
        <f>AVERAGE(Table1_2[[#This Row],[Adult Mortality]],Table1_2[[#This Row],[infant deaths]])</f>
        <v>426</v>
      </c>
      <c r="H1896" s="4">
        <v>490</v>
      </c>
      <c r="I1896" s="4">
        <v>0.01</v>
      </c>
      <c r="J1896" s="4">
        <v>263.2111031</v>
      </c>
      <c r="K1896" s="3">
        <v>49</v>
      </c>
      <c r="L1896" s="4">
        <v>6855</v>
      </c>
      <c r="M1896" s="4">
        <v>24.7</v>
      </c>
      <c r="N1896" s="4">
        <v>759</v>
      </c>
      <c r="O1896" s="4">
        <v>49</v>
      </c>
      <c r="P1896" s="4">
        <v>3.67</v>
      </c>
      <c r="Q1896" s="4">
        <v>49</v>
      </c>
      <c r="R1896" s="4">
        <v>3.9</v>
      </c>
      <c r="S1896" s="4">
        <v>3221.678128</v>
      </c>
      <c r="T1896" s="4">
        <v>1764652</v>
      </c>
      <c r="U1896" s="4">
        <v>1.1000000000000001</v>
      </c>
      <c r="V1896" s="4">
        <v>9.9</v>
      </c>
      <c r="W1896" s="4">
        <v>0.52100000000000002</v>
      </c>
      <c r="X1896" s="4">
        <v>10</v>
      </c>
      <c r="Y1896" s="4"/>
    </row>
    <row r="1897" spans="1:25" x14ac:dyDescent="0.3">
      <c r="A1897" s="4" t="s">
        <v>147</v>
      </c>
      <c r="B1897" s="4">
        <v>2013</v>
      </c>
      <c r="C1897" s="4" t="s">
        <v>23</v>
      </c>
      <c r="D1897" s="4" t="str">
        <f>IF(Table1_2[[#This Row],[Life Span ]]&lt;65,"Low",IF(Table1_2[[#This Row],[Life Span ]]&lt;75,"Medium","High"))</f>
        <v>Low</v>
      </c>
      <c r="E1897" s="4">
        <v>53.2</v>
      </c>
      <c r="F1897" s="4">
        <v>367</v>
      </c>
      <c r="G1897" s="4">
        <f>AVERAGE(Table1_2[[#This Row],[Adult Mortality]],Table1_2[[#This Row],[infant deaths]])</f>
        <v>432.5</v>
      </c>
      <c r="H1897" s="4">
        <v>498</v>
      </c>
      <c r="I1897" s="4">
        <v>8.3000000000000007</v>
      </c>
      <c r="J1897" s="4">
        <v>194.20328789999999</v>
      </c>
      <c r="K1897" s="3">
        <v>46</v>
      </c>
      <c r="L1897" s="4">
        <v>52852</v>
      </c>
      <c r="M1897" s="4">
        <v>24.1</v>
      </c>
      <c r="N1897" s="4">
        <v>773</v>
      </c>
      <c r="O1897" s="4">
        <v>46</v>
      </c>
      <c r="P1897" s="4">
        <v>3.7</v>
      </c>
      <c r="Q1897" s="4">
        <v>46</v>
      </c>
      <c r="R1897" s="4">
        <v>3.9</v>
      </c>
      <c r="S1897" s="4">
        <v>2996.96432</v>
      </c>
      <c r="T1897" s="4">
        <v>17182933</v>
      </c>
      <c r="U1897" s="4">
        <v>1.4</v>
      </c>
      <c r="V1897" s="4">
        <v>1.2</v>
      </c>
      <c r="W1897" s="4">
        <v>0.51400000000000001</v>
      </c>
      <c r="X1897" s="4">
        <v>9.8000000000000007</v>
      </c>
      <c r="Y1897" s="4"/>
    </row>
    <row r="1898" spans="1:25" x14ac:dyDescent="0.3">
      <c r="A1898" s="4" t="s">
        <v>147</v>
      </c>
      <c r="B1898" s="4">
        <v>2012</v>
      </c>
      <c r="C1898" s="4" t="s">
        <v>23</v>
      </c>
      <c r="D1898" s="4" t="str">
        <f>IF(Table1_2[[#This Row],[Life Span ]]&lt;65,"Low",IF(Table1_2[[#This Row],[Life Span ]]&lt;75,"Medium","High"))</f>
        <v>Low</v>
      </c>
      <c r="E1898" s="4">
        <v>52.7</v>
      </c>
      <c r="F1898" s="4">
        <v>374</v>
      </c>
      <c r="G1898" s="4">
        <f>AVERAGE(Table1_2[[#This Row],[Adult Mortality]],Table1_2[[#This Row],[infant deaths]])</f>
        <v>439.5</v>
      </c>
      <c r="H1898" s="4">
        <v>505</v>
      </c>
      <c r="I1898" s="4">
        <v>8.5399999999999991</v>
      </c>
      <c r="J1898" s="4">
        <v>204.7186256</v>
      </c>
      <c r="K1898" s="3">
        <v>42</v>
      </c>
      <c r="L1898" s="4">
        <v>6447</v>
      </c>
      <c r="M1898" s="4">
        <v>23.5</v>
      </c>
      <c r="N1898" s="4">
        <v>788</v>
      </c>
      <c r="O1898" s="4">
        <v>42</v>
      </c>
      <c r="P1898" s="4">
        <v>3.3</v>
      </c>
      <c r="Q1898" s="4">
        <v>42</v>
      </c>
      <c r="R1898" s="4">
        <v>4.4000000000000004</v>
      </c>
      <c r="S1898" s="4">
        <v>2755.297787</v>
      </c>
      <c r="T1898" s="4">
        <v>167297284</v>
      </c>
      <c r="U1898" s="4">
        <v>1.7</v>
      </c>
      <c r="V1898" s="4">
        <v>1.6</v>
      </c>
      <c r="W1898" s="4">
        <v>0.50700000000000001</v>
      </c>
      <c r="X1898" s="4">
        <v>9.6999999999999993</v>
      </c>
      <c r="Y1898" s="4"/>
    </row>
    <row r="1899" spans="1:25" x14ac:dyDescent="0.3">
      <c r="A1899" s="4" t="s">
        <v>147</v>
      </c>
      <c r="B1899" s="4">
        <v>2011</v>
      </c>
      <c r="C1899" s="4" t="s">
        <v>23</v>
      </c>
      <c r="D1899" s="4" t="str">
        <f>IF(Table1_2[[#This Row],[Life Span ]]&lt;65,"Low",IF(Table1_2[[#This Row],[Life Span ]]&lt;75,"Medium","High"))</f>
        <v>Low</v>
      </c>
      <c r="E1899" s="4">
        <v>52.3</v>
      </c>
      <c r="F1899" s="4">
        <v>375</v>
      </c>
      <c r="G1899" s="4">
        <f>AVERAGE(Table1_2[[#This Row],[Adult Mortality]],Table1_2[[#This Row],[infant deaths]])</f>
        <v>444</v>
      </c>
      <c r="H1899" s="4">
        <v>513</v>
      </c>
      <c r="I1899" s="4">
        <v>8.75</v>
      </c>
      <c r="J1899" s="4">
        <v>187.57331869999999</v>
      </c>
      <c r="K1899" s="3">
        <v>46</v>
      </c>
      <c r="L1899" s="4">
        <v>18843</v>
      </c>
      <c r="M1899" s="4">
        <v>22.8</v>
      </c>
      <c r="N1899" s="4">
        <v>802</v>
      </c>
      <c r="O1899" s="4">
        <v>48</v>
      </c>
      <c r="P1899" s="4">
        <v>3.69</v>
      </c>
      <c r="Q1899" s="4">
        <v>48</v>
      </c>
      <c r="R1899" s="4">
        <v>4.7</v>
      </c>
      <c r="S1899" s="4">
        <v>2527.9423000000002</v>
      </c>
      <c r="T1899" s="4">
        <v>16287776</v>
      </c>
      <c r="U1899" s="4">
        <v>11</v>
      </c>
      <c r="V1899" s="4">
        <v>1.9</v>
      </c>
      <c r="W1899" s="4">
        <v>0.5</v>
      </c>
      <c r="X1899" s="4">
        <v>9.6</v>
      </c>
      <c r="Y1899" s="4"/>
    </row>
    <row r="1900" spans="1:25" x14ac:dyDescent="0.3">
      <c r="A1900" s="4" t="s">
        <v>147</v>
      </c>
      <c r="B1900" s="4">
        <v>2010</v>
      </c>
      <c r="C1900" s="4" t="s">
        <v>23</v>
      </c>
      <c r="D1900" s="4" t="str">
        <f>IF(Table1_2[[#This Row],[Life Span ]]&lt;65,"Low",IF(Table1_2[[#This Row],[Life Span ]]&lt;75,"Medium","High"))</f>
        <v>Low</v>
      </c>
      <c r="E1900" s="4">
        <v>52</v>
      </c>
      <c r="F1900" s="4">
        <v>374</v>
      </c>
      <c r="G1900" s="4">
        <f>AVERAGE(Table1_2[[#This Row],[Adult Mortality]],Table1_2[[#This Row],[infant deaths]])</f>
        <v>447.5</v>
      </c>
      <c r="H1900" s="4">
        <v>521</v>
      </c>
      <c r="I1900" s="4">
        <v>8.9</v>
      </c>
      <c r="J1900" s="4">
        <v>133.12308719999999</v>
      </c>
      <c r="K1900" s="3">
        <v>49</v>
      </c>
      <c r="L1900" s="4">
        <v>8491</v>
      </c>
      <c r="M1900" s="4">
        <v>22.2</v>
      </c>
      <c r="N1900" s="4">
        <v>817</v>
      </c>
      <c r="O1900" s="4">
        <v>54</v>
      </c>
      <c r="P1900" s="4">
        <v>3.47</v>
      </c>
      <c r="Q1900" s="4">
        <v>54</v>
      </c>
      <c r="R1900" s="4">
        <v>4.8</v>
      </c>
      <c r="S1900" s="4">
        <v>2327.3267000000001</v>
      </c>
      <c r="T1900" s="4">
        <v>158578261</v>
      </c>
      <c r="U1900" s="4">
        <v>11.3</v>
      </c>
      <c r="V1900" s="4">
        <v>11.2</v>
      </c>
      <c r="W1900" s="4">
        <v>0.49199999999999999</v>
      </c>
      <c r="X1900" s="4">
        <v>9.5</v>
      </c>
      <c r="Y1900" s="4"/>
    </row>
    <row r="1901" spans="1:25" x14ac:dyDescent="0.3">
      <c r="A1901" s="4" t="s">
        <v>147</v>
      </c>
      <c r="B1901" s="4">
        <v>2009</v>
      </c>
      <c r="C1901" s="4" t="s">
        <v>23</v>
      </c>
      <c r="D1901" s="4" t="str">
        <f>IF(Table1_2[[#This Row],[Life Span ]]&lt;65,"Low",IF(Table1_2[[#This Row],[Life Span ]]&lt;75,"Medium","High"))</f>
        <v>Low</v>
      </c>
      <c r="E1901" s="4">
        <v>51.6</v>
      </c>
      <c r="F1901" s="4">
        <v>376</v>
      </c>
      <c r="G1901" s="4">
        <f>AVERAGE(Table1_2[[#This Row],[Adult Mortality]],Table1_2[[#This Row],[infant deaths]])</f>
        <v>451.5</v>
      </c>
      <c r="H1901" s="4">
        <v>527</v>
      </c>
      <c r="I1901" s="4">
        <v>9.0500000000000007</v>
      </c>
      <c r="J1901" s="4">
        <v>14.5676468</v>
      </c>
      <c r="K1901" s="3">
        <v>63</v>
      </c>
      <c r="L1901" s="4">
        <v>1272</v>
      </c>
      <c r="M1901" s="4">
        <v>21.6</v>
      </c>
      <c r="N1901" s="4">
        <v>832</v>
      </c>
      <c r="O1901" s="4">
        <v>66</v>
      </c>
      <c r="P1901" s="4">
        <v>4.24</v>
      </c>
      <c r="Q1901" s="4">
        <v>63</v>
      </c>
      <c r="R1901" s="4">
        <v>4.9000000000000004</v>
      </c>
      <c r="S1901" s="4">
        <v>197.66142199999999</v>
      </c>
      <c r="T1901" s="4">
        <v>15442181</v>
      </c>
      <c r="U1901" s="4">
        <v>11.7</v>
      </c>
      <c r="V1901" s="4">
        <v>11.6</v>
      </c>
      <c r="W1901" s="4">
        <v>0.48699999999999999</v>
      </c>
      <c r="X1901" s="4">
        <v>9.3000000000000007</v>
      </c>
      <c r="Y1901" s="4"/>
    </row>
    <row r="1902" spans="1:25" x14ac:dyDescent="0.3">
      <c r="A1902" s="4" t="s">
        <v>147</v>
      </c>
      <c r="B1902" s="4">
        <v>2008</v>
      </c>
      <c r="C1902" s="4" t="s">
        <v>23</v>
      </c>
      <c r="D1902" s="4" t="str">
        <f>IF(Table1_2[[#This Row],[Life Span ]]&lt;65,"Low",IF(Table1_2[[#This Row],[Life Span ]]&lt;75,"Medium","High"))</f>
        <v>Low</v>
      </c>
      <c r="E1902" s="4">
        <v>59</v>
      </c>
      <c r="F1902" s="4">
        <v>386</v>
      </c>
      <c r="G1902" s="4">
        <f>AVERAGE(Table1_2[[#This Row],[Adult Mortality]],Table1_2[[#This Row],[infant deaths]])</f>
        <v>461</v>
      </c>
      <c r="H1902" s="4">
        <v>536</v>
      </c>
      <c r="I1902" s="4">
        <v>9.3000000000000007</v>
      </c>
      <c r="J1902" s="4">
        <v>105.5910629</v>
      </c>
      <c r="K1902" s="3">
        <v>41</v>
      </c>
      <c r="L1902" s="4">
        <v>9960</v>
      </c>
      <c r="M1902" s="4">
        <v>21</v>
      </c>
      <c r="N1902" s="4">
        <v>848</v>
      </c>
      <c r="O1902" s="4">
        <v>6</v>
      </c>
      <c r="P1902" s="4">
        <v>4</v>
      </c>
      <c r="Q1902" s="4">
        <v>53</v>
      </c>
      <c r="R1902" s="4">
        <v>5</v>
      </c>
      <c r="S1902" s="4">
        <v>1383.893354</v>
      </c>
      <c r="T1902" s="4">
        <v>1534739</v>
      </c>
      <c r="U1902" s="4">
        <v>12</v>
      </c>
      <c r="V1902" s="4">
        <v>11.9</v>
      </c>
      <c r="W1902" s="4">
        <v>0.48099999999999998</v>
      </c>
      <c r="X1902" s="4">
        <v>9.1999999999999993</v>
      </c>
      <c r="Y1902" s="4"/>
    </row>
    <row r="1903" spans="1:25" x14ac:dyDescent="0.3">
      <c r="A1903" s="4" t="s">
        <v>147</v>
      </c>
      <c r="B1903" s="4">
        <v>2007</v>
      </c>
      <c r="C1903" s="4" t="s">
        <v>23</v>
      </c>
      <c r="D1903" s="4" t="str">
        <f>IF(Table1_2[[#This Row],[Life Span ]]&lt;65,"Low",IF(Table1_2[[#This Row],[Life Span ]]&lt;75,"Medium","High"))</f>
        <v>Low</v>
      </c>
      <c r="E1903" s="4">
        <v>55</v>
      </c>
      <c r="F1903" s="4">
        <v>388</v>
      </c>
      <c r="G1903" s="4">
        <f>AVERAGE(Table1_2[[#This Row],[Adult Mortality]],Table1_2[[#This Row],[infant deaths]])</f>
        <v>465</v>
      </c>
      <c r="H1903" s="4">
        <v>542</v>
      </c>
      <c r="I1903" s="4">
        <v>9.5500000000000007</v>
      </c>
      <c r="J1903" s="4">
        <v>104.4746444</v>
      </c>
      <c r="K1903" s="3">
        <v>42</v>
      </c>
      <c r="L1903" s="4">
        <v>2613</v>
      </c>
      <c r="M1903" s="4">
        <v>2.4</v>
      </c>
      <c r="N1903" s="4">
        <v>863</v>
      </c>
      <c r="O1903" s="4">
        <v>54</v>
      </c>
      <c r="P1903" s="4">
        <v>4.47</v>
      </c>
      <c r="Q1903" s="4">
        <v>42</v>
      </c>
      <c r="R1903" s="4">
        <v>5.2</v>
      </c>
      <c r="S1903" s="4">
        <v>1136.829645</v>
      </c>
      <c r="T1903" s="4">
        <v>14641724</v>
      </c>
      <c r="U1903" s="4">
        <v>12.3</v>
      </c>
      <c r="V1903" s="4">
        <v>12.3</v>
      </c>
      <c r="W1903" s="4">
        <v>0.47699999999999998</v>
      </c>
      <c r="X1903" s="4">
        <v>9.1</v>
      </c>
      <c r="Y1903" s="4"/>
    </row>
    <row r="1904" spans="1:25" x14ac:dyDescent="0.3">
      <c r="A1904" s="4" t="s">
        <v>147</v>
      </c>
      <c r="B1904" s="4">
        <v>2006</v>
      </c>
      <c r="C1904" s="4" t="s">
        <v>23</v>
      </c>
      <c r="D1904" s="4" t="str">
        <f>IF(Table1_2[[#This Row],[Life Span ]]&lt;65,"Low",IF(Table1_2[[#This Row],[Life Span ]]&lt;75,"Medium","High"))</f>
        <v>Low</v>
      </c>
      <c r="E1904" s="4">
        <v>49.8</v>
      </c>
      <c r="F1904" s="4">
        <v>396</v>
      </c>
      <c r="G1904" s="4">
        <f>AVERAGE(Table1_2[[#This Row],[Adult Mortality]],Table1_2[[#This Row],[infant deaths]])</f>
        <v>472.5</v>
      </c>
      <c r="H1904" s="4">
        <v>549</v>
      </c>
      <c r="I1904" s="4">
        <v>9.66</v>
      </c>
      <c r="J1904" s="4">
        <v>10.35779424</v>
      </c>
      <c r="K1904" s="3">
        <v>27</v>
      </c>
      <c r="L1904" s="4">
        <v>704</v>
      </c>
      <c r="M1904" s="4">
        <v>19.899999999999999</v>
      </c>
      <c r="N1904" s="4">
        <v>879</v>
      </c>
      <c r="O1904" s="4">
        <v>46</v>
      </c>
      <c r="P1904" s="4">
        <v>3.66</v>
      </c>
      <c r="Q1904" s="4">
        <v>4</v>
      </c>
      <c r="R1904" s="4">
        <v>5.3</v>
      </c>
      <c r="S1904" s="4">
        <v>119.743286</v>
      </c>
      <c r="T1904" s="4">
        <v>14261494</v>
      </c>
      <c r="U1904" s="4">
        <v>12.6</v>
      </c>
      <c r="V1904" s="4">
        <v>12.6</v>
      </c>
      <c r="W1904" s="4">
        <v>0.46600000000000003</v>
      </c>
      <c r="X1904" s="4">
        <v>9</v>
      </c>
      <c r="Y1904" s="4"/>
    </row>
    <row r="1905" spans="1:25" x14ac:dyDescent="0.3">
      <c r="A1905" s="4" t="s">
        <v>147</v>
      </c>
      <c r="B1905" s="4">
        <v>2005</v>
      </c>
      <c r="C1905" s="4" t="s">
        <v>23</v>
      </c>
      <c r="D1905" s="4" t="str">
        <f>IF(Table1_2[[#This Row],[Life Span ]]&lt;65,"Low",IF(Table1_2[[#This Row],[Life Span ]]&lt;75,"Medium","High"))</f>
        <v>Low</v>
      </c>
      <c r="E1905" s="4">
        <v>49.2</v>
      </c>
      <c r="F1905" s="4">
        <v>4</v>
      </c>
      <c r="G1905" s="4">
        <f>AVERAGE(Table1_2[[#This Row],[Adult Mortality]],Table1_2[[#This Row],[infant deaths]])</f>
        <v>280</v>
      </c>
      <c r="H1905" s="4">
        <v>556</v>
      </c>
      <c r="I1905" s="4">
        <v>9.7100000000000009</v>
      </c>
      <c r="J1905" s="4">
        <v>6.4162527870000003</v>
      </c>
      <c r="K1905" s="3">
        <v>18</v>
      </c>
      <c r="L1905" s="4">
        <v>110927</v>
      </c>
      <c r="M1905" s="4">
        <v>19.3</v>
      </c>
      <c r="N1905" s="4">
        <v>893</v>
      </c>
      <c r="O1905" s="4">
        <v>45</v>
      </c>
      <c r="P1905" s="4">
        <v>4.1100000000000003</v>
      </c>
      <c r="Q1905" s="4">
        <v>36</v>
      </c>
      <c r="R1905" s="4">
        <v>5.4</v>
      </c>
      <c r="S1905" s="4">
        <v>87.893873799999994</v>
      </c>
      <c r="T1905" s="4">
        <v>138939478</v>
      </c>
      <c r="U1905" s="4">
        <v>12.9</v>
      </c>
      <c r="V1905" s="4">
        <v>12.9</v>
      </c>
      <c r="W1905" s="4">
        <v>0.46300000000000002</v>
      </c>
      <c r="X1905" s="4">
        <v>8.9</v>
      </c>
      <c r="Y1905" s="4"/>
    </row>
    <row r="1906" spans="1:25" x14ac:dyDescent="0.3">
      <c r="A1906" s="4" t="s">
        <v>147</v>
      </c>
      <c r="B1906" s="4">
        <v>2004</v>
      </c>
      <c r="C1906" s="4" t="s">
        <v>23</v>
      </c>
      <c r="D1906" s="4" t="str">
        <f>IF(Table1_2[[#This Row],[Life Span ]]&lt;65,"Low",IF(Table1_2[[#This Row],[Life Span ]]&lt;75,"Medium","High"))</f>
        <v>Low</v>
      </c>
      <c r="E1906" s="4">
        <v>48.5</v>
      </c>
      <c r="F1906" s="4">
        <v>47</v>
      </c>
      <c r="G1906" s="4">
        <f>AVERAGE(Table1_2[[#This Row],[Adult Mortality]],Table1_2[[#This Row],[infant deaths]])</f>
        <v>305</v>
      </c>
      <c r="H1906" s="4">
        <v>563</v>
      </c>
      <c r="I1906" s="4">
        <v>9.76</v>
      </c>
      <c r="J1906" s="4">
        <v>57.225558149999998</v>
      </c>
      <c r="K1906" s="3">
        <v>18</v>
      </c>
      <c r="L1906" s="4">
        <v>31521</v>
      </c>
      <c r="M1906" s="4">
        <v>18.8</v>
      </c>
      <c r="N1906" s="4">
        <v>907</v>
      </c>
      <c r="O1906" s="4">
        <v>43</v>
      </c>
      <c r="P1906" s="4">
        <v>4.33</v>
      </c>
      <c r="Q1906" s="4">
        <v>33</v>
      </c>
      <c r="R1906" s="4">
        <v>5.4</v>
      </c>
      <c r="S1906" s="4">
        <v>648.81585199999995</v>
      </c>
      <c r="T1906" s="4">
        <v>135393616</v>
      </c>
      <c r="U1906" s="4">
        <v>13.2</v>
      </c>
      <c r="V1906" s="4">
        <v>13.2</v>
      </c>
      <c r="W1906" s="4">
        <v>0.44500000000000001</v>
      </c>
      <c r="X1906" s="4">
        <v>8.5</v>
      </c>
      <c r="Y1906" s="4"/>
    </row>
    <row r="1907" spans="1:25" x14ac:dyDescent="0.3">
      <c r="A1907" s="4" t="s">
        <v>147</v>
      </c>
      <c r="B1907" s="4">
        <v>2003</v>
      </c>
      <c r="C1907" s="4" t="s">
        <v>23</v>
      </c>
      <c r="D1907" s="4" t="str">
        <f>IF(Table1_2[[#This Row],[Life Span ]]&lt;65,"Low",IF(Table1_2[[#This Row],[Life Span ]]&lt;75,"Medium","High"))</f>
        <v>Low</v>
      </c>
      <c r="E1907" s="4">
        <v>48.1</v>
      </c>
      <c r="F1907" s="4">
        <v>41</v>
      </c>
      <c r="G1907" s="4">
        <f>AVERAGE(Table1_2[[#This Row],[Adult Mortality]],Table1_2[[#This Row],[infant deaths]])</f>
        <v>304</v>
      </c>
      <c r="H1907" s="4">
        <v>567</v>
      </c>
      <c r="I1907" s="4">
        <v>9.75</v>
      </c>
      <c r="J1907" s="4">
        <v>30.195508490000002</v>
      </c>
      <c r="K1907" s="3">
        <v>18</v>
      </c>
      <c r="L1907" s="4">
        <v>141258</v>
      </c>
      <c r="M1907" s="4">
        <v>18.3</v>
      </c>
      <c r="N1907" s="4">
        <v>918</v>
      </c>
      <c r="O1907" s="4">
        <v>42</v>
      </c>
      <c r="P1907" s="4">
        <v>4.5</v>
      </c>
      <c r="Q1907" s="4">
        <v>29</v>
      </c>
      <c r="R1907" s="4">
        <v>5.4</v>
      </c>
      <c r="S1907" s="4">
        <v>512.65719000000001</v>
      </c>
      <c r="T1907" s="4">
        <v>131972533</v>
      </c>
      <c r="U1907" s="4">
        <v>13.5</v>
      </c>
      <c r="V1907" s="4">
        <v>13.6</v>
      </c>
      <c r="W1907" s="4">
        <v>0</v>
      </c>
      <c r="X1907" s="4">
        <v>8.1</v>
      </c>
      <c r="Y1907" s="4"/>
    </row>
    <row r="1908" spans="1:25" x14ac:dyDescent="0.3">
      <c r="A1908" s="4" t="s">
        <v>147</v>
      </c>
      <c r="B1908" s="4">
        <v>2002</v>
      </c>
      <c r="C1908" s="4" t="s">
        <v>23</v>
      </c>
      <c r="D1908" s="4" t="str">
        <f>IF(Table1_2[[#This Row],[Life Span ]]&lt;65,"Low",IF(Table1_2[[#This Row],[Life Span ]]&lt;75,"Medium","High"))</f>
        <v>Low</v>
      </c>
      <c r="E1908" s="4">
        <v>47.7</v>
      </c>
      <c r="F1908" s="4">
        <v>49</v>
      </c>
      <c r="G1908" s="4">
        <f>AVERAGE(Table1_2[[#This Row],[Adult Mortality]],Table1_2[[#This Row],[infant deaths]])</f>
        <v>310</v>
      </c>
      <c r="H1908" s="4">
        <v>571</v>
      </c>
      <c r="I1908" s="4">
        <v>9.61</v>
      </c>
      <c r="J1908" s="4">
        <v>17.137754000000001</v>
      </c>
      <c r="K1908" s="3">
        <v>18</v>
      </c>
      <c r="L1908" s="4">
        <v>42007</v>
      </c>
      <c r="M1908" s="4">
        <v>17.8</v>
      </c>
      <c r="N1908" s="4">
        <v>928</v>
      </c>
      <c r="O1908" s="4">
        <v>4</v>
      </c>
      <c r="P1908" s="4">
        <v>2.4300000000000002</v>
      </c>
      <c r="Q1908" s="4">
        <v>25</v>
      </c>
      <c r="R1908" s="4">
        <v>5.3</v>
      </c>
      <c r="S1908" s="4">
        <v>459.45721170000002</v>
      </c>
      <c r="T1908" s="4">
        <v>12866671</v>
      </c>
      <c r="U1908" s="4">
        <v>13.8</v>
      </c>
      <c r="V1908" s="4">
        <v>13.8</v>
      </c>
      <c r="W1908" s="4">
        <v>0</v>
      </c>
      <c r="X1908" s="4">
        <v>7.7</v>
      </c>
      <c r="Y1908" s="4"/>
    </row>
    <row r="1909" spans="1:25" x14ac:dyDescent="0.3">
      <c r="A1909" s="4" t="s">
        <v>147</v>
      </c>
      <c r="B1909" s="4">
        <v>2001</v>
      </c>
      <c r="C1909" s="4" t="s">
        <v>23</v>
      </c>
      <c r="D1909" s="4" t="str">
        <f>IF(Table1_2[[#This Row],[Life Span ]]&lt;65,"Low",IF(Table1_2[[#This Row],[Life Span ]]&lt;75,"Medium","High"))</f>
        <v>Low</v>
      </c>
      <c r="E1909" s="4">
        <v>47.4</v>
      </c>
      <c r="F1909" s="4">
        <v>48</v>
      </c>
      <c r="G1909" s="4">
        <f>AVERAGE(Table1_2[[#This Row],[Adult Mortality]],Table1_2[[#This Row],[infant deaths]])</f>
        <v>311</v>
      </c>
      <c r="H1909" s="4">
        <v>574</v>
      </c>
      <c r="I1909" s="4">
        <v>9.58</v>
      </c>
      <c r="J1909" s="4">
        <v>15.830985</v>
      </c>
      <c r="K1909" s="3">
        <v>18</v>
      </c>
      <c r="L1909" s="4">
        <v>168107</v>
      </c>
      <c r="M1909" s="4">
        <v>17.3</v>
      </c>
      <c r="N1909" s="4">
        <v>936</v>
      </c>
      <c r="O1909" s="4">
        <v>36</v>
      </c>
      <c r="P1909" s="4">
        <v>3.25</v>
      </c>
      <c r="Q1909" s="4">
        <v>27</v>
      </c>
      <c r="R1909" s="4">
        <v>5.0999999999999996</v>
      </c>
      <c r="S1909" s="4">
        <v>351.79966660000002</v>
      </c>
      <c r="T1909" s="4">
        <v>125463434</v>
      </c>
      <c r="U1909" s="4">
        <v>14.1</v>
      </c>
      <c r="V1909" s="4">
        <v>14.1</v>
      </c>
      <c r="W1909" s="4">
        <v>0</v>
      </c>
      <c r="X1909" s="4">
        <v>8</v>
      </c>
      <c r="Y1909" s="4"/>
    </row>
    <row r="1910" spans="1:25" x14ac:dyDescent="0.3">
      <c r="A1910" s="4" t="s">
        <v>147</v>
      </c>
      <c r="B1910" s="4">
        <v>2000</v>
      </c>
      <c r="C1910" s="4" t="s">
        <v>23</v>
      </c>
      <c r="D1910" s="4" t="str">
        <f>IF(Table1_2[[#This Row],[Life Span ]]&lt;65,"Low",IF(Table1_2[[#This Row],[Life Span ]]&lt;75,"Medium","High"))</f>
        <v>Low</v>
      </c>
      <c r="E1910" s="4">
        <v>47.1</v>
      </c>
      <c r="F1910" s="4">
        <v>45</v>
      </c>
      <c r="G1910" s="4">
        <f>AVERAGE(Table1_2[[#This Row],[Adult Mortality]],Table1_2[[#This Row],[infant deaths]])</f>
        <v>310.5</v>
      </c>
      <c r="H1910" s="4">
        <v>576</v>
      </c>
      <c r="I1910" s="4">
        <v>9.23</v>
      </c>
      <c r="J1910" s="4">
        <v>22.481776060000001</v>
      </c>
      <c r="K1910" s="3">
        <v>18</v>
      </c>
      <c r="L1910" s="4">
        <v>212183</v>
      </c>
      <c r="M1910" s="4">
        <v>16.899999999999999</v>
      </c>
      <c r="N1910" s="4">
        <v>943</v>
      </c>
      <c r="O1910" s="4">
        <v>31</v>
      </c>
      <c r="P1910" s="4">
        <v>2.84</v>
      </c>
      <c r="Q1910" s="4">
        <v>29</v>
      </c>
      <c r="R1910" s="4">
        <v>4.9000000000000004</v>
      </c>
      <c r="S1910" s="4">
        <v>379.11932639999998</v>
      </c>
      <c r="T1910" s="4">
        <v>1223529</v>
      </c>
      <c r="U1910" s="4">
        <v>14.3</v>
      </c>
      <c r="V1910" s="4">
        <v>14.4</v>
      </c>
      <c r="W1910" s="4">
        <v>0</v>
      </c>
      <c r="X1910" s="4">
        <v>7.6</v>
      </c>
      <c r="Y1910" s="4"/>
    </row>
    <row r="1911" spans="1:25" x14ac:dyDescent="0.3">
      <c r="A1911" s="4" t="s">
        <v>148</v>
      </c>
      <c r="B1911" s="4">
        <v>2013</v>
      </c>
      <c r="C1911" s="4" t="s">
        <v>23</v>
      </c>
      <c r="D1911" s="4" t="str">
        <f>IF(Table1_2[[#This Row],[Life Span ]]&lt;65,"Low",IF(Table1_2[[#This Row],[Life Span ]]&lt;75,"Medium","High"))</f>
        <v>Low</v>
      </c>
      <c r="E1911" s="4">
        <v>47.1</v>
      </c>
      <c r="F1911" s="4">
        <v>45</v>
      </c>
      <c r="G1911" s="4">
        <f>AVERAGE(Table1_2[[#This Row],[Adult Mortality]],Table1_2[[#This Row],[infant deaths]])</f>
        <v>22.5</v>
      </c>
      <c r="H1911" s="4">
        <v>0</v>
      </c>
      <c r="I1911" s="4">
        <v>0.01</v>
      </c>
      <c r="J1911" s="4">
        <v>0</v>
      </c>
      <c r="K1911" s="3">
        <v>99</v>
      </c>
      <c r="L1911" s="4">
        <v>0</v>
      </c>
      <c r="M1911" s="4">
        <v>77.3</v>
      </c>
      <c r="N1911" s="4">
        <v>0</v>
      </c>
      <c r="O1911" s="4">
        <v>99</v>
      </c>
      <c r="P1911" s="4">
        <v>7.2</v>
      </c>
      <c r="Q1911" s="4">
        <v>99</v>
      </c>
      <c r="R1911" s="4">
        <v>0.1</v>
      </c>
      <c r="S1911" s="4">
        <v>7483.15</v>
      </c>
      <c r="T1911" s="4">
        <v>1223529</v>
      </c>
      <c r="U1911" s="4">
        <v>0.1</v>
      </c>
      <c r="V1911" s="4">
        <v>0.1</v>
      </c>
      <c r="W1911" s="4">
        <v>0.627</v>
      </c>
      <c r="X1911" s="4">
        <v>7.6</v>
      </c>
      <c r="Y1911" s="4"/>
    </row>
    <row r="1912" spans="1:25" x14ac:dyDescent="0.3">
      <c r="A1912" s="4" t="s">
        <v>149</v>
      </c>
      <c r="B1912" s="4">
        <v>2015</v>
      </c>
      <c r="C1912" s="4" t="s">
        <v>31</v>
      </c>
      <c r="D1912" s="4" t="str">
        <f>IF(Table1_2[[#This Row],[Life Span ]]&lt;65,"Low",IF(Table1_2[[#This Row],[Life Span ]]&lt;75,"Medium","High"))</f>
        <v>High</v>
      </c>
      <c r="E1912" s="4">
        <v>81.8</v>
      </c>
      <c r="F1912" s="4">
        <v>59</v>
      </c>
      <c r="G1912" s="4">
        <f>AVERAGE(Table1_2[[#This Row],[Adult Mortality]],Table1_2[[#This Row],[infant deaths]])</f>
        <v>29.5</v>
      </c>
      <c r="H1912" s="4">
        <v>0</v>
      </c>
      <c r="I1912" s="4">
        <v>5.97</v>
      </c>
      <c r="J1912" s="4">
        <v>0</v>
      </c>
      <c r="K1912" s="3">
        <v>99</v>
      </c>
      <c r="L1912" s="4">
        <v>14</v>
      </c>
      <c r="M1912" s="4">
        <v>61.2</v>
      </c>
      <c r="N1912" s="4">
        <v>0</v>
      </c>
      <c r="O1912" s="4">
        <v>95</v>
      </c>
      <c r="P1912" s="4">
        <v>7.2</v>
      </c>
      <c r="Q1912" s="4">
        <v>95</v>
      </c>
      <c r="R1912" s="4">
        <v>0.1</v>
      </c>
      <c r="S1912" s="4">
        <v>7455.2465400000001</v>
      </c>
      <c r="T1912" s="4">
        <v>518867</v>
      </c>
      <c r="U1912" s="4">
        <v>0.8</v>
      </c>
      <c r="V1912" s="4">
        <v>0.7</v>
      </c>
      <c r="W1912" s="4">
        <v>0.94799999999999995</v>
      </c>
      <c r="X1912" s="4">
        <v>17.7</v>
      </c>
      <c r="Y1912" s="4"/>
    </row>
    <row r="1913" spans="1:25" x14ac:dyDescent="0.3">
      <c r="A1913" s="4" t="s">
        <v>149</v>
      </c>
      <c r="B1913" s="4">
        <v>2014</v>
      </c>
      <c r="C1913" s="4" t="s">
        <v>31</v>
      </c>
      <c r="D1913" s="4" t="str">
        <f>IF(Table1_2[[#This Row],[Life Span ]]&lt;65,"Low",IF(Table1_2[[#This Row],[Life Span ]]&lt;75,"Medium","High"))</f>
        <v>High</v>
      </c>
      <c r="E1913" s="4">
        <v>81.599999999999994</v>
      </c>
      <c r="F1913" s="4">
        <v>61</v>
      </c>
      <c r="G1913" s="4">
        <f>AVERAGE(Table1_2[[#This Row],[Adult Mortality]],Table1_2[[#This Row],[infant deaths]])</f>
        <v>30.5</v>
      </c>
      <c r="H1913" s="4">
        <v>0</v>
      </c>
      <c r="I1913" s="4">
        <v>6.06</v>
      </c>
      <c r="J1913" s="4">
        <v>177.6382878</v>
      </c>
      <c r="K1913" s="3">
        <v>99</v>
      </c>
      <c r="L1913" s="4">
        <v>3</v>
      </c>
      <c r="M1913" s="4">
        <v>6.8</v>
      </c>
      <c r="N1913" s="4">
        <v>0</v>
      </c>
      <c r="O1913" s="4">
        <v>93</v>
      </c>
      <c r="P1913" s="4">
        <v>9.7200000000000006</v>
      </c>
      <c r="Q1913" s="4">
        <v>93</v>
      </c>
      <c r="R1913" s="4">
        <v>0.1</v>
      </c>
      <c r="S1913" s="4">
        <v>975.49856</v>
      </c>
      <c r="T1913" s="4">
        <v>5137232</v>
      </c>
      <c r="U1913" s="4">
        <v>0.8</v>
      </c>
      <c r="V1913" s="4">
        <v>0.7</v>
      </c>
      <c r="W1913" s="4">
        <v>0.94499999999999995</v>
      </c>
      <c r="X1913" s="4">
        <v>17.7</v>
      </c>
      <c r="Y1913" s="4"/>
    </row>
    <row r="1914" spans="1:25" x14ac:dyDescent="0.3">
      <c r="A1914" s="4" t="s">
        <v>149</v>
      </c>
      <c r="B1914" s="4">
        <v>2013</v>
      </c>
      <c r="C1914" s="4" t="s">
        <v>31</v>
      </c>
      <c r="D1914" s="4" t="str">
        <f>IF(Table1_2[[#This Row],[Life Span ]]&lt;65,"Low",IF(Table1_2[[#This Row],[Life Span ]]&lt;75,"Medium","High"))</f>
        <v>High</v>
      </c>
      <c r="E1914" s="4">
        <v>81.5</v>
      </c>
      <c r="F1914" s="4">
        <v>62</v>
      </c>
      <c r="G1914" s="4">
        <f>AVERAGE(Table1_2[[#This Row],[Adult Mortality]],Table1_2[[#This Row],[infant deaths]])</f>
        <v>31</v>
      </c>
      <c r="H1914" s="4">
        <v>0</v>
      </c>
      <c r="I1914" s="4">
        <v>6.21</v>
      </c>
      <c r="J1914" s="4">
        <v>234.782883</v>
      </c>
      <c r="K1914" s="3">
        <v>99</v>
      </c>
      <c r="L1914" s="4">
        <v>8</v>
      </c>
      <c r="M1914" s="4">
        <v>6.3</v>
      </c>
      <c r="N1914" s="4">
        <v>0</v>
      </c>
      <c r="O1914" s="4">
        <v>94</v>
      </c>
      <c r="P1914" s="4">
        <v>9.39</v>
      </c>
      <c r="Q1914" s="4">
        <v>94</v>
      </c>
      <c r="R1914" s="4">
        <v>0.1</v>
      </c>
      <c r="S1914" s="4">
        <v>1291.4349999999999</v>
      </c>
      <c r="T1914" s="4">
        <v>579623</v>
      </c>
      <c r="U1914" s="4">
        <v>0.8</v>
      </c>
      <c r="V1914" s="4">
        <v>0.7</v>
      </c>
      <c r="W1914" s="4">
        <v>0.94199999999999995</v>
      </c>
      <c r="X1914" s="4">
        <v>17.5</v>
      </c>
      <c r="Y1914" s="4"/>
    </row>
    <row r="1915" spans="1:25" x14ac:dyDescent="0.3">
      <c r="A1915" s="4" t="s">
        <v>149</v>
      </c>
      <c r="B1915" s="4">
        <v>2012</v>
      </c>
      <c r="C1915" s="4" t="s">
        <v>31</v>
      </c>
      <c r="D1915" s="4" t="str">
        <f>IF(Table1_2[[#This Row],[Life Span ]]&lt;65,"Low",IF(Table1_2[[#This Row],[Life Span ]]&lt;75,"Medium","High"))</f>
        <v>High</v>
      </c>
      <c r="E1915" s="4">
        <v>81.3</v>
      </c>
      <c r="F1915" s="4">
        <v>61</v>
      </c>
      <c r="G1915" s="4">
        <f>AVERAGE(Table1_2[[#This Row],[Adult Mortality]],Table1_2[[#This Row],[infant deaths]])</f>
        <v>30.5</v>
      </c>
      <c r="H1915" s="4">
        <v>0</v>
      </c>
      <c r="I1915" s="4">
        <v>6.21</v>
      </c>
      <c r="J1915" s="4">
        <v>2094.1909599999999</v>
      </c>
      <c r="K1915" s="3">
        <v>99</v>
      </c>
      <c r="L1915" s="4">
        <v>4</v>
      </c>
      <c r="M1915" s="4">
        <v>59.8</v>
      </c>
      <c r="N1915" s="4">
        <v>0</v>
      </c>
      <c r="O1915" s="4">
        <v>95</v>
      </c>
      <c r="P1915" s="4">
        <v>9.16</v>
      </c>
      <c r="Q1915" s="4">
        <v>95</v>
      </c>
      <c r="R1915" s="4">
        <v>0.1</v>
      </c>
      <c r="S1915" s="4">
        <v>11563.727000000001</v>
      </c>
      <c r="T1915" s="4">
        <v>518573</v>
      </c>
      <c r="U1915" s="4">
        <v>0.7</v>
      </c>
      <c r="V1915" s="4">
        <v>0.7</v>
      </c>
      <c r="W1915" s="4">
        <v>0.94099999999999995</v>
      </c>
      <c r="X1915" s="4">
        <v>17.600000000000001</v>
      </c>
      <c r="Y1915" s="4"/>
    </row>
    <row r="1916" spans="1:25" x14ac:dyDescent="0.3">
      <c r="A1916" s="4" t="s">
        <v>149</v>
      </c>
      <c r="B1916" s="4">
        <v>2011</v>
      </c>
      <c r="C1916" s="4" t="s">
        <v>31</v>
      </c>
      <c r="D1916" s="4" t="str">
        <f>IF(Table1_2[[#This Row],[Life Span ]]&lt;65,"Low",IF(Table1_2[[#This Row],[Life Span ]]&lt;75,"Medium","High"))</f>
        <v>High</v>
      </c>
      <c r="E1916" s="4">
        <v>81.099999999999994</v>
      </c>
      <c r="F1916" s="4">
        <v>67</v>
      </c>
      <c r="G1916" s="4">
        <f>AVERAGE(Table1_2[[#This Row],[Adult Mortality]],Table1_2[[#This Row],[infant deaths]])</f>
        <v>33.5</v>
      </c>
      <c r="H1916" s="4">
        <v>0</v>
      </c>
      <c r="I1916" s="4">
        <v>6.53</v>
      </c>
      <c r="J1916" s="4">
        <v>277.35505219999999</v>
      </c>
      <c r="K1916" s="3">
        <v>99</v>
      </c>
      <c r="L1916" s="4">
        <v>39</v>
      </c>
      <c r="M1916" s="4">
        <v>59.4</v>
      </c>
      <c r="N1916" s="4">
        <v>0</v>
      </c>
      <c r="O1916" s="4">
        <v>94</v>
      </c>
      <c r="P1916" s="4">
        <v>9.14</v>
      </c>
      <c r="Q1916" s="4">
        <v>94</v>
      </c>
      <c r="R1916" s="4">
        <v>0.1</v>
      </c>
      <c r="S1916" s="4">
        <v>1574.9861000000001</v>
      </c>
      <c r="T1916" s="4">
        <v>495388</v>
      </c>
      <c r="U1916" s="4">
        <v>0.7</v>
      </c>
      <c r="V1916" s="4">
        <v>0.7</v>
      </c>
      <c r="W1916" s="4">
        <v>0.93899999999999995</v>
      </c>
      <c r="X1916" s="4">
        <v>17.600000000000001</v>
      </c>
      <c r="Y1916" s="4"/>
    </row>
    <row r="1917" spans="1:25" x14ac:dyDescent="0.3">
      <c r="A1917" s="4" t="s">
        <v>149</v>
      </c>
      <c r="B1917" s="4">
        <v>2010</v>
      </c>
      <c r="C1917" s="4" t="s">
        <v>31</v>
      </c>
      <c r="D1917" s="4" t="str">
        <f>IF(Table1_2[[#This Row],[Life Span ]]&lt;65,"Low",IF(Table1_2[[#This Row],[Life Span ]]&lt;75,"Medium","High"))</f>
        <v>High</v>
      </c>
      <c r="E1917" s="4">
        <v>81</v>
      </c>
      <c r="F1917" s="4">
        <v>66</v>
      </c>
      <c r="G1917" s="4">
        <f>AVERAGE(Table1_2[[#This Row],[Adult Mortality]],Table1_2[[#This Row],[infant deaths]])</f>
        <v>33</v>
      </c>
      <c r="H1917" s="4">
        <v>0</v>
      </c>
      <c r="I1917" s="4">
        <v>6.59</v>
      </c>
      <c r="J1917" s="4">
        <v>15268.06445</v>
      </c>
      <c r="K1917" s="3">
        <v>99</v>
      </c>
      <c r="L1917" s="4">
        <v>3</v>
      </c>
      <c r="M1917" s="4">
        <v>58.9</v>
      </c>
      <c r="N1917" s="4">
        <v>0</v>
      </c>
      <c r="O1917" s="4">
        <v>93</v>
      </c>
      <c r="P1917" s="4">
        <v>9.26</v>
      </c>
      <c r="Q1917" s="4">
        <v>93</v>
      </c>
      <c r="R1917" s="4">
        <v>0.1</v>
      </c>
      <c r="S1917" s="4">
        <v>87646.753460000007</v>
      </c>
      <c r="T1917" s="4">
        <v>4889252</v>
      </c>
      <c r="U1917" s="4">
        <v>0.7</v>
      </c>
      <c r="V1917" s="4">
        <v>0.7</v>
      </c>
      <c r="W1917" s="4">
        <v>0.93600000000000005</v>
      </c>
      <c r="X1917" s="4">
        <v>17.399999999999999</v>
      </c>
      <c r="Y1917" s="4"/>
    </row>
    <row r="1918" spans="1:25" x14ac:dyDescent="0.3">
      <c r="A1918" s="4" t="s">
        <v>149</v>
      </c>
      <c r="B1918" s="4">
        <v>2009</v>
      </c>
      <c r="C1918" s="4" t="s">
        <v>31</v>
      </c>
      <c r="D1918" s="4" t="str">
        <f>IF(Table1_2[[#This Row],[Life Span ]]&lt;65,"Low",IF(Table1_2[[#This Row],[Life Span ]]&lt;75,"Medium","High"))</f>
        <v>High</v>
      </c>
      <c r="E1918" s="4">
        <v>89</v>
      </c>
      <c r="F1918" s="4">
        <v>67</v>
      </c>
      <c r="G1918" s="4">
        <f>AVERAGE(Table1_2[[#This Row],[Adult Mortality]],Table1_2[[#This Row],[infant deaths]])</f>
        <v>33.5</v>
      </c>
      <c r="H1918" s="4">
        <v>0</v>
      </c>
      <c r="I1918" s="4">
        <v>6.68</v>
      </c>
      <c r="J1918" s="4">
        <v>142.3749426</v>
      </c>
      <c r="K1918" s="3">
        <v>99</v>
      </c>
      <c r="L1918" s="4">
        <v>2</v>
      </c>
      <c r="M1918" s="4">
        <v>58.5</v>
      </c>
      <c r="N1918" s="4">
        <v>0</v>
      </c>
      <c r="O1918" s="4">
        <v>94</v>
      </c>
      <c r="P1918" s="4">
        <v>9.49</v>
      </c>
      <c r="Q1918" s="4">
        <v>94</v>
      </c>
      <c r="R1918" s="4">
        <v>0.1</v>
      </c>
      <c r="S1918" s="4">
        <v>817.77680999999995</v>
      </c>
      <c r="T1918" s="4">
        <v>4828726</v>
      </c>
      <c r="U1918" s="4">
        <v>0.7</v>
      </c>
      <c r="V1918" s="4">
        <v>0.7</v>
      </c>
      <c r="W1918" s="4">
        <v>0.93600000000000005</v>
      </c>
      <c r="X1918" s="4">
        <v>17.399999999999999</v>
      </c>
      <c r="Y1918" s="4"/>
    </row>
    <row r="1919" spans="1:25" x14ac:dyDescent="0.3">
      <c r="A1919" s="4" t="s">
        <v>149</v>
      </c>
      <c r="B1919" s="4">
        <v>2008</v>
      </c>
      <c r="C1919" s="4" t="s">
        <v>31</v>
      </c>
      <c r="D1919" s="4" t="str">
        <f>IF(Table1_2[[#This Row],[Life Span ]]&lt;65,"Low",IF(Table1_2[[#This Row],[Life Span ]]&lt;75,"Medium","High"))</f>
        <v>High</v>
      </c>
      <c r="E1919" s="4">
        <v>86</v>
      </c>
      <c r="F1919" s="4">
        <v>67</v>
      </c>
      <c r="G1919" s="4">
        <f>AVERAGE(Table1_2[[#This Row],[Adult Mortality]],Table1_2[[#This Row],[infant deaths]])</f>
        <v>33.5</v>
      </c>
      <c r="H1919" s="4">
        <v>0</v>
      </c>
      <c r="I1919" s="4">
        <v>6.75</v>
      </c>
      <c r="J1919" s="4">
        <v>1707.130633</v>
      </c>
      <c r="K1919" s="3">
        <v>99</v>
      </c>
      <c r="L1919" s="4">
        <v>4</v>
      </c>
      <c r="M1919" s="4">
        <v>58</v>
      </c>
      <c r="N1919" s="4">
        <v>0</v>
      </c>
      <c r="O1919" s="4">
        <v>94</v>
      </c>
      <c r="P1919" s="4">
        <v>8.4</v>
      </c>
      <c r="Q1919" s="4">
        <v>94</v>
      </c>
      <c r="R1919" s="4">
        <v>0.1</v>
      </c>
      <c r="S1919" s="4">
        <v>9688.5961000000007</v>
      </c>
      <c r="T1919" s="4">
        <v>4768212</v>
      </c>
      <c r="U1919" s="4">
        <v>0.7</v>
      </c>
      <c r="V1919" s="4">
        <v>0.7</v>
      </c>
      <c r="W1919" s="4">
        <v>0.93600000000000005</v>
      </c>
      <c r="X1919" s="4">
        <v>17.600000000000001</v>
      </c>
      <c r="Y1919" s="4"/>
    </row>
    <row r="1920" spans="1:25" x14ac:dyDescent="0.3">
      <c r="A1920" s="4" t="s">
        <v>149</v>
      </c>
      <c r="B1920" s="4">
        <v>2007</v>
      </c>
      <c r="C1920" s="4" t="s">
        <v>31</v>
      </c>
      <c r="D1920" s="4" t="str">
        <f>IF(Table1_2[[#This Row],[Life Span ]]&lt;65,"Low",IF(Table1_2[[#This Row],[Life Span ]]&lt;75,"Medium","High"))</f>
        <v>High</v>
      </c>
      <c r="E1920" s="4">
        <v>85</v>
      </c>
      <c r="F1920" s="4">
        <v>67</v>
      </c>
      <c r="G1920" s="4">
        <f>AVERAGE(Table1_2[[#This Row],[Adult Mortality]],Table1_2[[#This Row],[infant deaths]])</f>
        <v>33.5</v>
      </c>
      <c r="H1920" s="4">
        <v>0</v>
      </c>
      <c r="I1920" s="4">
        <v>6.6</v>
      </c>
      <c r="J1920" s="4">
        <v>14829.41215</v>
      </c>
      <c r="K1920" s="3">
        <v>99</v>
      </c>
      <c r="L1920" s="4">
        <v>0</v>
      </c>
      <c r="M1920" s="4">
        <v>57.5</v>
      </c>
      <c r="N1920" s="4">
        <v>0</v>
      </c>
      <c r="O1920" s="4">
        <v>93</v>
      </c>
      <c r="P1920" s="4">
        <v>8.58</v>
      </c>
      <c r="Q1920" s="4">
        <v>93</v>
      </c>
      <c r="R1920" s="4">
        <v>0.1</v>
      </c>
      <c r="S1920" s="4">
        <v>85128.657590000003</v>
      </c>
      <c r="T1920" s="4">
        <v>479153</v>
      </c>
      <c r="U1920" s="4">
        <v>0.7</v>
      </c>
      <c r="V1920" s="4">
        <v>0.7</v>
      </c>
      <c r="W1920" s="4">
        <v>0.93400000000000005</v>
      </c>
      <c r="X1920" s="4">
        <v>17.600000000000001</v>
      </c>
      <c r="Y1920" s="4"/>
    </row>
    <row r="1921" spans="1:25" x14ac:dyDescent="0.3">
      <c r="A1921" s="4" t="s">
        <v>149</v>
      </c>
      <c r="B1921" s="4">
        <v>2006</v>
      </c>
      <c r="C1921" s="4" t="s">
        <v>31</v>
      </c>
      <c r="D1921" s="4" t="str">
        <f>IF(Table1_2[[#This Row],[Life Span ]]&lt;65,"Low",IF(Table1_2[[#This Row],[Life Span ]]&lt;75,"Medium","High"))</f>
        <v>High</v>
      </c>
      <c r="E1921" s="4">
        <v>84</v>
      </c>
      <c r="F1921" s="4">
        <v>7</v>
      </c>
      <c r="G1921" s="4">
        <f>AVERAGE(Table1_2[[#This Row],[Adult Mortality]],Table1_2[[#This Row],[infant deaths]])</f>
        <v>3.5</v>
      </c>
      <c r="H1921" s="4">
        <v>0</v>
      </c>
      <c r="I1921" s="4">
        <v>6.47</v>
      </c>
      <c r="J1921" s="4">
        <v>12829.254080000001</v>
      </c>
      <c r="K1921" s="3">
        <v>99</v>
      </c>
      <c r="L1921" s="4">
        <v>0</v>
      </c>
      <c r="M1921" s="4">
        <v>57</v>
      </c>
      <c r="N1921" s="4">
        <v>0</v>
      </c>
      <c r="O1921" s="4">
        <v>94</v>
      </c>
      <c r="P1921" s="4">
        <v>8.43</v>
      </c>
      <c r="Q1921" s="4">
        <v>94</v>
      </c>
      <c r="R1921" s="4">
        <v>0.1</v>
      </c>
      <c r="S1921" s="4">
        <v>74114.697150000007</v>
      </c>
      <c r="T1921" s="4">
        <v>466677</v>
      </c>
      <c r="U1921" s="4">
        <v>0.8</v>
      </c>
      <c r="V1921" s="4">
        <v>0.7</v>
      </c>
      <c r="W1921" s="4">
        <v>0.93100000000000005</v>
      </c>
      <c r="X1921" s="4">
        <v>17.5</v>
      </c>
      <c r="Y1921" s="4"/>
    </row>
    <row r="1922" spans="1:25" x14ac:dyDescent="0.3">
      <c r="A1922" s="4" t="s">
        <v>149</v>
      </c>
      <c r="B1922" s="4">
        <v>2005</v>
      </c>
      <c r="C1922" s="4" t="s">
        <v>31</v>
      </c>
      <c r="D1922" s="4" t="str">
        <f>IF(Table1_2[[#This Row],[Life Span ]]&lt;65,"Low",IF(Table1_2[[#This Row],[Life Span ]]&lt;75,"Medium","High"))</f>
        <v>High</v>
      </c>
      <c r="E1922" s="4">
        <v>81</v>
      </c>
      <c r="F1922" s="4">
        <v>73</v>
      </c>
      <c r="G1922" s="4">
        <f>AVERAGE(Table1_2[[#This Row],[Adult Mortality]],Table1_2[[#This Row],[infant deaths]])</f>
        <v>36.5</v>
      </c>
      <c r="H1922" s="4">
        <v>0</v>
      </c>
      <c r="I1922" s="4">
        <v>6.37</v>
      </c>
      <c r="J1922" s="4">
        <v>11792.53465</v>
      </c>
      <c r="K1922" s="3">
        <v>99</v>
      </c>
      <c r="L1922" s="4">
        <v>0</v>
      </c>
      <c r="M1922" s="4">
        <v>56.5</v>
      </c>
      <c r="N1922" s="4">
        <v>0</v>
      </c>
      <c r="O1922" s="4">
        <v>91</v>
      </c>
      <c r="P1922" s="4">
        <v>8.89</v>
      </c>
      <c r="Q1922" s="4">
        <v>91</v>
      </c>
      <c r="R1922" s="4">
        <v>0.1</v>
      </c>
      <c r="S1922" s="4">
        <v>66775.394400000005</v>
      </c>
      <c r="T1922" s="4">
        <v>4623291</v>
      </c>
      <c r="U1922" s="4">
        <v>0.8</v>
      </c>
      <c r="V1922" s="4">
        <v>0.7</v>
      </c>
      <c r="W1922" s="4">
        <v>0.92900000000000005</v>
      </c>
      <c r="X1922" s="4">
        <v>17.600000000000001</v>
      </c>
      <c r="Y1922" s="4"/>
    </row>
    <row r="1923" spans="1:25" x14ac:dyDescent="0.3">
      <c r="A1923" s="4" t="s">
        <v>149</v>
      </c>
      <c r="B1923" s="4">
        <v>2004</v>
      </c>
      <c r="C1923" s="4" t="s">
        <v>31</v>
      </c>
      <c r="D1923" s="4" t="str">
        <f>IF(Table1_2[[#This Row],[Life Span ]]&lt;65,"Low",IF(Table1_2[[#This Row],[Life Span ]]&lt;75,"Medium","High"))</f>
        <v>High</v>
      </c>
      <c r="E1923" s="4">
        <v>79.8</v>
      </c>
      <c r="F1923" s="4">
        <v>77</v>
      </c>
      <c r="G1923" s="4">
        <f>AVERAGE(Table1_2[[#This Row],[Adult Mortality]],Table1_2[[#This Row],[infant deaths]])</f>
        <v>38.5</v>
      </c>
      <c r="H1923" s="4">
        <v>0</v>
      </c>
      <c r="I1923" s="4">
        <v>6.22</v>
      </c>
      <c r="J1923" s="4">
        <v>1009.825011</v>
      </c>
      <c r="K1923" s="3">
        <v>99</v>
      </c>
      <c r="L1923" s="4">
        <v>7</v>
      </c>
      <c r="M1923" s="4">
        <v>55.9</v>
      </c>
      <c r="N1923" s="4">
        <v>0</v>
      </c>
      <c r="O1923" s="4">
        <v>92</v>
      </c>
      <c r="P1923" s="4">
        <v>9.44</v>
      </c>
      <c r="Q1923" s="4">
        <v>92</v>
      </c>
      <c r="R1923" s="4">
        <v>0.1</v>
      </c>
      <c r="S1923" s="4">
        <v>5757.2691599999998</v>
      </c>
      <c r="T1923" s="4">
        <v>459191</v>
      </c>
      <c r="U1923" s="4">
        <v>0.8</v>
      </c>
      <c r="V1923" s="4">
        <v>0.7</v>
      </c>
      <c r="W1923" s="4">
        <v>0.92400000000000004</v>
      </c>
      <c r="X1923" s="4">
        <v>17.5</v>
      </c>
      <c r="Y1923" s="4"/>
    </row>
    <row r="1924" spans="1:25" x14ac:dyDescent="0.3">
      <c r="A1924" s="4" t="s">
        <v>149</v>
      </c>
      <c r="B1924" s="4">
        <v>2003</v>
      </c>
      <c r="C1924" s="4" t="s">
        <v>31</v>
      </c>
      <c r="D1924" s="4" t="str">
        <f>IF(Table1_2[[#This Row],[Life Span ]]&lt;65,"Low",IF(Table1_2[[#This Row],[Life Span ]]&lt;75,"Medium","High"))</f>
        <v>High</v>
      </c>
      <c r="E1924" s="4">
        <v>79.400000000000006</v>
      </c>
      <c r="F1924" s="4">
        <v>78</v>
      </c>
      <c r="G1924" s="4">
        <f>AVERAGE(Table1_2[[#This Row],[Adult Mortality]],Table1_2[[#This Row],[infant deaths]])</f>
        <v>39</v>
      </c>
      <c r="H1924" s="4">
        <v>0</v>
      </c>
      <c r="I1924" s="4">
        <v>6.04</v>
      </c>
      <c r="J1924" s="4">
        <v>880.7380617</v>
      </c>
      <c r="K1924" s="3">
        <v>99</v>
      </c>
      <c r="L1924" s="4">
        <v>8</v>
      </c>
      <c r="M1924" s="4">
        <v>55.3</v>
      </c>
      <c r="N1924" s="4">
        <v>0</v>
      </c>
      <c r="O1924" s="4">
        <v>92</v>
      </c>
      <c r="P1924" s="4">
        <v>9.85</v>
      </c>
      <c r="Q1924" s="4">
        <v>92</v>
      </c>
      <c r="R1924" s="4">
        <v>0.1</v>
      </c>
      <c r="S1924" s="4">
        <v>5111.65445</v>
      </c>
      <c r="T1924" s="4">
        <v>4564855</v>
      </c>
      <c r="U1924" s="4">
        <v>0.8</v>
      </c>
      <c r="V1924" s="4">
        <v>0.7</v>
      </c>
      <c r="W1924" s="4">
        <v>0.91800000000000004</v>
      </c>
      <c r="X1924" s="4">
        <v>17.100000000000001</v>
      </c>
      <c r="Y1924" s="4"/>
    </row>
    <row r="1925" spans="1:25" x14ac:dyDescent="0.3">
      <c r="A1925" s="4" t="s">
        <v>149</v>
      </c>
      <c r="B1925" s="4">
        <v>2002</v>
      </c>
      <c r="C1925" s="4" t="s">
        <v>31</v>
      </c>
      <c r="D1925" s="4" t="str">
        <f>IF(Table1_2[[#This Row],[Life Span ]]&lt;65,"Low",IF(Table1_2[[#This Row],[Life Span ]]&lt;75,"Medium","High"))</f>
        <v>High</v>
      </c>
      <c r="E1925" s="4">
        <v>78.900000000000006</v>
      </c>
      <c r="F1925" s="4">
        <v>81</v>
      </c>
      <c r="G1925" s="4">
        <f>AVERAGE(Table1_2[[#This Row],[Adult Mortality]],Table1_2[[#This Row],[infant deaths]])</f>
        <v>40.5</v>
      </c>
      <c r="H1925" s="4">
        <v>0</v>
      </c>
      <c r="I1925" s="4">
        <v>5.89</v>
      </c>
      <c r="J1925" s="4">
        <v>749.6823382</v>
      </c>
      <c r="K1925" s="3">
        <v>99</v>
      </c>
      <c r="L1925" s="4">
        <v>5</v>
      </c>
      <c r="M1925" s="4">
        <v>54.6</v>
      </c>
      <c r="N1925" s="4">
        <v>0</v>
      </c>
      <c r="O1925" s="4">
        <v>93</v>
      </c>
      <c r="P1925" s="4">
        <v>9.6199999999999992</v>
      </c>
      <c r="Q1925" s="4">
        <v>93</v>
      </c>
      <c r="R1925" s="4">
        <v>0.1</v>
      </c>
      <c r="S1925" s="4">
        <v>4361.1538</v>
      </c>
      <c r="T1925" s="4">
        <v>4538159</v>
      </c>
      <c r="U1925" s="4">
        <v>0.8</v>
      </c>
      <c r="V1925" s="4">
        <v>0.7</v>
      </c>
      <c r="W1925" s="4">
        <v>0.91600000000000004</v>
      </c>
      <c r="X1925" s="4">
        <v>17.100000000000001</v>
      </c>
      <c r="Y1925" s="4"/>
    </row>
    <row r="1926" spans="1:25" x14ac:dyDescent="0.3">
      <c r="A1926" s="4" t="s">
        <v>149</v>
      </c>
      <c r="B1926" s="4">
        <v>2001</v>
      </c>
      <c r="C1926" s="4" t="s">
        <v>31</v>
      </c>
      <c r="D1926" s="4" t="str">
        <f>IF(Table1_2[[#This Row],[Life Span ]]&lt;65,"Low",IF(Table1_2[[#This Row],[Life Span ]]&lt;75,"Medium","High"))</f>
        <v>High</v>
      </c>
      <c r="E1926" s="4">
        <v>78.8</v>
      </c>
      <c r="F1926" s="4">
        <v>82</v>
      </c>
      <c r="G1926" s="4">
        <f>AVERAGE(Table1_2[[#This Row],[Adult Mortality]],Table1_2[[#This Row],[infant deaths]])</f>
        <v>41</v>
      </c>
      <c r="H1926" s="4">
        <v>0</v>
      </c>
      <c r="I1926" s="4">
        <v>5.49</v>
      </c>
      <c r="J1926" s="4">
        <v>6356.8272820000002</v>
      </c>
      <c r="K1926" s="3">
        <v>99</v>
      </c>
      <c r="L1926" s="4">
        <v>4</v>
      </c>
      <c r="M1926" s="4">
        <v>54</v>
      </c>
      <c r="N1926" s="4">
        <v>0</v>
      </c>
      <c r="O1926" s="4">
        <v>91</v>
      </c>
      <c r="P1926" s="4">
        <v>8.65</v>
      </c>
      <c r="Q1926" s="4">
        <v>91</v>
      </c>
      <c r="R1926" s="4">
        <v>0.1</v>
      </c>
      <c r="S1926" s="4">
        <v>38549.589339999999</v>
      </c>
      <c r="T1926" s="4">
        <v>4513751</v>
      </c>
      <c r="U1926" s="4">
        <v>0.8</v>
      </c>
      <c r="V1926" s="4">
        <v>0.7</v>
      </c>
      <c r="W1926" s="4">
        <v>0.91700000000000004</v>
      </c>
      <c r="X1926" s="4">
        <v>17.5</v>
      </c>
      <c r="Y1926" s="4"/>
    </row>
    <row r="1927" spans="1:25" x14ac:dyDescent="0.3">
      <c r="A1927" s="4" t="s">
        <v>149</v>
      </c>
      <c r="B1927" s="4">
        <v>2000</v>
      </c>
      <c r="C1927" s="4" t="s">
        <v>31</v>
      </c>
      <c r="D1927" s="4" t="str">
        <f>IF(Table1_2[[#This Row],[Life Span ]]&lt;65,"Low",IF(Table1_2[[#This Row],[Life Span ]]&lt;75,"Medium","High"))</f>
        <v>High</v>
      </c>
      <c r="E1927" s="4">
        <v>78.5</v>
      </c>
      <c r="F1927" s="4">
        <v>85</v>
      </c>
      <c r="G1927" s="4">
        <f>AVERAGE(Table1_2[[#This Row],[Adult Mortality]],Table1_2[[#This Row],[infant deaths]])</f>
        <v>42.5</v>
      </c>
      <c r="H1927" s="4">
        <v>0</v>
      </c>
      <c r="I1927" s="4">
        <v>5.67</v>
      </c>
      <c r="J1927" s="4">
        <v>6191.2119080000002</v>
      </c>
      <c r="K1927" s="3">
        <v>99</v>
      </c>
      <c r="L1927" s="4">
        <v>0</v>
      </c>
      <c r="M1927" s="4">
        <v>53.3</v>
      </c>
      <c r="N1927" s="4">
        <v>0</v>
      </c>
      <c r="O1927" s="4">
        <v>91</v>
      </c>
      <c r="P1927" s="4">
        <v>8.27</v>
      </c>
      <c r="Q1927" s="4">
        <v>9</v>
      </c>
      <c r="R1927" s="4">
        <v>0.1</v>
      </c>
      <c r="S1927" s="4">
        <v>38146.715389999998</v>
      </c>
      <c r="T1927" s="4">
        <v>449967</v>
      </c>
      <c r="U1927" s="4">
        <v>0.8</v>
      </c>
      <c r="V1927" s="4">
        <v>0.7</v>
      </c>
      <c r="W1927" s="4">
        <v>0.91100000000000003</v>
      </c>
      <c r="X1927" s="4">
        <v>17.100000000000001</v>
      </c>
      <c r="Y1927" s="4"/>
    </row>
    <row r="1928" spans="1:25" x14ac:dyDescent="0.3">
      <c r="A1928" s="4" t="s">
        <v>150</v>
      </c>
      <c r="B1928" s="4">
        <v>2015</v>
      </c>
      <c r="C1928" s="4" t="s">
        <v>23</v>
      </c>
      <c r="D1928" s="4" t="str">
        <f>IF(Table1_2[[#This Row],[Life Span ]]&lt;65,"Low",IF(Table1_2[[#This Row],[Life Span ]]&lt;75,"Medium","High"))</f>
        <v>High</v>
      </c>
      <c r="E1928" s="4">
        <v>76.599999999999994</v>
      </c>
      <c r="F1928" s="4">
        <v>99</v>
      </c>
      <c r="G1928" s="4">
        <f>AVERAGE(Table1_2[[#This Row],[Adult Mortality]],Table1_2[[#This Row],[infant deaths]])</f>
        <v>50</v>
      </c>
      <c r="H1928" s="4">
        <v>1</v>
      </c>
      <c r="I1928" s="4">
        <v>0.4</v>
      </c>
      <c r="J1928" s="4">
        <v>0</v>
      </c>
      <c r="K1928" s="3">
        <v>99</v>
      </c>
      <c r="L1928" s="4">
        <v>0</v>
      </c>
      <c r="M1928" s="4">
        <v>54.6</v>
      </c>
      <c r="N1928" s="4">
        <v>1</v>
      </c>
      <c r="O1928" s="4">
        <v>99</v>
      </c>
      <c r="P1928" s="4">
        <v>8.27</v>
      </c>
      <c r="Q1928" s="4">
        <v>99</v>
      </c>
      <c r="R1928" s="4">
        <v>0.1</v>
      </c>
      <c r="S1928" s="4">
        <v>16627.36433</v>
      </c>
      <c r="T1928" s="4">
        <v>449967</v>
      </c>
      <c r="U1928" s="4">
        <v>7.1</v>
      </c>
      <c r="V1928" s="4">
        <v>6.9</v>
      </c>
      <c r="W1928" s="4">
        <v>0.79500000000000004</v>
      </c>
      <c r="X1928" s="4">
        <v>13.7</v>
      </c>
      <c r="Y1928" s="4"/>
    </row>
    <row r="1929" spans="1:25" x14ac:dyDescent="0.3">
      <c r="A1929" s="4" t="s">
        <v>150</v>
      </c>
      <c r="B1929" s="4">
        <v>2014</v>
      </c>
      <c r="C1929" s="4" t="s">
        <v>23</v>
      </c>
      <c r="D1929" s="4" t="str">
        <f>IF(Table1_2[[#This Row],[Life Span ]]&lt;65,"Low",IF(Table1_2[[#This Row],[Life Span ]]&lt;75,"Medium","High"))</f>
        <v>High</v>
      </c>
      <c r="E1929" s="4">
        <v>76.400000000000006</v>
      </c>
      <c r="F1929" s="4">
        <v>11</v>
      </c>
      <c r="G1929" s="4">
        <f>AVERAGE(Table1_2[[#This Row],[Adult Mortality]],Table1_2[[#This Row],[infant deaths]])</f>
        <v>6</v>
      </c>
      <c r="H1929" s="4">
        <v>1</v>
      </c>
      <c r="I1929" s="4">
        <v>0.4</v>
      </c>
      <c r="J1929" s="4">
        <v>166.19137280000001</v>
      </c>
      <c r="K1929" s="3">
        <v>99</v>
      </c>
      <c r="L1929" s="4">
        <v>0</v>
      </c>
      <c r="M1929" s="4">
        <v>53.5</v>
      </c>
      <c r="N1929" s="4">
        <v>1</v>
      </c>
      <c r="O1929" s="4">
        <v>99</v>
      </c>
      <c r="P1929" s="4">
        <v>3.55</v>
      </c>
      <c r="Q1929" s="4">
        <v>99</v>
      </c>
      <c r="R1929" s="4">
        <v>0.1</v>
      </c>
      <c r="S1929" s="4">
        <v>2458.45226</v>
      </c>
      <c r="T1929" s="4">
        <v>449967</v>
      </c>
      <c r="U1929" s="4">
        <v>7.1</v>
      </c>
      <c r="V1929" s="4">
        <v>6.9</v>
      </c>
      <c r="W1929" s="4">
        <v>0.79600000000000004</v>
      </c>
      <c r="X1929" s="4">
        <v>13.7</v>
      </c>
      <c r="Y1929" s="4"/>
    </row>
    <row r="1930" spans="1:25" x14ac:dyDescent="0.3">
      <c r="A1930" s="4" t="s">
        <v>150</v>
      </c>
      <c r="B1930" s="4">
        <v>2013</v>
      </c>
      <c r="C1930" s="4" t="s">
        <v>23</v>
      </c>
      <c r="D1930" s="4" t="str">
        <f>IF(Table1_2[[#This Row],[Life Span ]]&lt;65,"Low",IF(Table1_2[[#This Row],[Life Span ]]&lt;75,"Medium","High"))</f>
        <v>High</v>
      </c>
      <c r="E1930" s="4">
        <v>76.2</v>
      </c>
      <c r="F1930" s="4">
        <v>12</v>
      </c>
      <c r="G1930" s="4">
        <f>AVERAGE(Table1_2[[#This Row],[Adult Mortality]],Table1_2[[#This Row],[infant deaths]])</f>
        <v>6.5</v>
      </c>
      <c r="H1930" s="4">
        <v>1</v>
      </c>
      <c r="I1930" s="4">
        <v>0.46</v>
      </c>
      <c r="J1930" s="4">
        <v>1154.8934730000001</v>
      </c>
      <c r="K1930" s="3">
        <v>98</v>
      </c>
      <c r="L1930" s="4">
        <v>0</v>
      </c>
      <c r="M1930" s="4">
        <v>52.8</v>
      </c>
      <c r="N1930" s="4">
        <v>1</v>
      </c>
      <c r="O1930" s="4">
        <v>99</v>
      </c>
      <c r="P1930" s="4">
        <v>2.76</v>
      </c>
      <c r="Q1930" s="4">
        <v>98</v>
      </c>
      <c r="R1930" s="4">
        <v>0.1</v>
      </c>
      <c r="S1930" s="4">
        <v>21268.756399999998</v>
      </c>
      <c r="T1930" s="4">
        <v>449967</v>
      </c>
      <c r="U1930" s="4">
        <v>7</v>
      </c>
      <c r="V1930" s="4">
        <v>6.8</v>
      </c>
      <c r="W1930" s="4">
        <v>0.79600000000000004</v>
      </c>
      <c r="X1930" s="4">
        <v>13.7</v>
      </c>
      <c r="Y1930" s="4"/>
    </row>
    <row r="1931" spans="1:25" x14ac:dyDescent="0.3">
      <c r="A1931" s="4" t="s">
        <v>150</v>
      </c>
      <c r="B1931" s="4">
        <v>2012</v>
      </c>
      <c r="C1931" s="4" t="s">
        <v>23</v>
      </c>
      <c r="D1931" s="4" t="str">
        <f>IF(Table1_2[[#This Row],[Life Span ]]&lt;65,"Low",IF(Table1_2[[#This Row],[Life Span ]]&lt;75,"Medium","High"))</f>
        <v>High</v>
      </c>
      <c r="E1931" s="4">
        <v>76</v>
      </c>
      <c r="F1931" s="4">
        <v>14</v>
      </c>
      <c r="G1931" s="4">
        <f>AVERAGE(Table1_2[[#This Row],[Adult Mortality]],Table1_2[[#This Row],[infant deaths]])</f>
        <v>7.5</v>
      </c>
      <c r="H1931" s="4">
        <v>1</v>
      </c>
      <c r="I1931" s="4">
        <v>0.51</v>
      </c>
      <c r="J1931" s="4">
        <v>1055.835493</v>
      </c>
      <c r="K1931" s="3">
        <v>98</v>
      </c>
      <c r="L1931" s="4">
        <v>13</v>
      </c>
      <c r="M1931" s="4">
        <v>52.3</v>
      </c>
      <c r="N1931" s="4">
        <v>1</v>
      </c>
      <c r="O1931" s="4">
        <v>99</v>
      </c>
      <c r="P1931" s="4">
        <v>2.52</v>
      </c>
      <c r="Q1931" s="4">
        <v>98</v>
      </c>
      <c r="R1931" s="4">
        <v>0.1</v>
      </c>
      <c r="S1931" s="4">
        <v>22134.916000000001</v>
      </c>
      <c r="T1931" s="4">
        <v>449967</v>
      </c>
      <c r="U1931" s="4">
        <v>7</v>
      </c>
      <c r="V1931" s="4">
        <v>6.8</v>
      </c>
      <c r="W1931" s="4">
        <v>0.79700000000000004</v>
      </c>
      <c r="X1931" s="4">
        <v>13.7</v>
      </c>
      <c r="Y1931" s="4"/>
    </row>
    <row r="1932" spans="1:25" x14ac:dyDescent="0.3">
      <c r="A1932" s="4" t="s">
        <v>150</v>
      </c>
      <c r="B1932" s="4">
        <v>2011</v>
      </c>
      <c r="C1932" s="4" t="s">
        <v>23</v>
      </c>
      <c r="D1932" s="4" t="str">
        <f>IF(Table1_2[[#This Row],[Life Span ]]&lt;65,"Low",IF(Table1_2[[#This Row],[Life Span ]]&lt;75,"Medium","High"))</f>
        <v>High</v>
      </c>
      <c r="E1932" s="4">
        <v>75.8</v>
      </c>
      <c r="F1932" s="4">
        <v>15</v>
      </c>
      <c r="G1932" s="4">
        <f>AVERAGE(Table1_2[[#This Row],[Adult Mortality]],Table1_2[[#This Row],[infant deaths]])</f>
        <v>8</v>
      </c>
      <c r="H1932" s="4">
        <v>1</v>
      </c>
      <c r="I1932" s="4">
        <v>0.54</v>
      </c>
      <c r="J1932" s="4">
        <v>158.27708000000001</v>
      </c>
      <c r="K1932" s="3">
        <v>99</v>
      </c>
      <c r="L1932" s="4">
        <v>5</v>
      </c>
      <c r="M1932" s="4">
        <v>52</v>
      </c>
      <c r="N1932" s="4">
        <v>1</v>
      </c>
      <c r="O1932" s="4">
        <v>99</v>
      </c>
      <c r="P1932" s="4">
        <v>2.4900000000000002</v>
      </c>
      <c r="Q1932" s="4">
        <v>99</v>
      </c>
      <c r="R1932" s="4">
        <v>0.1</v>
      </c>
      <c r="S1932" s="4">
        <v>2986.36</v>
      </c>
      <c r="T1932" s="4">
        <v>449967</v>
      </c>
      <c r="U1932" s="4">
        <v>6.9</v>
      </c>
      <c r="V1932" s="4">
        <v>6.8</v>
      </c>
      <c r="W1932" s="4">
        <v>0.79700000000000004</v>
      </c>
      <c r="X1932" s="4">
        <v>13.6</v>
      </c>
      <c r="Y1932" s="4"/>
    </row>
    <row r="1933" spans="1:25" x14ac:dyDescent="0.3">
      <c r="A1933" s="4" t="s">
        <v>150</v>
      </c>
      <c r="B1933" s="4">
        <v>2010</v>
      </c>
      <c r="C1933" s="4" t="s">
        <v>23</v>
      </c>
      <c r="D1933" s="4" t="str">
        <f>IF(Table1_2[[#This Row],[Life Span ]]&lt;65,"Low",IF(Table1_2[[#This Row],[Life Span ]]&lt;75,"Medium","High"))</f>
        <v>High</v>
      </c>
      <c r="E1933" s="4">
        <v>75.599999999999994</v>
      </c>
      <c r="F1933" s="4">
        <v>16</v>
      </c>
      <c r="G1933" s="4">
        <f>AVERAGE(Table1_2[[#This Row],[Adult Mortality]],Table1_2[[#This Row],[infant deaths]])</f>
        <v>8.5</v>
      </c>
      <c r="H1933" s="4">
        <v>1</v>
      </c>
      <c r="I1933" s="4">
        <v>0.56000000000000005</v>
      </c>
      <c r="J1933" s="4">
        <v>129.2260751</v>
      </c>
      <c r="K1933" s="3">
        <v>99</v>
      </c>
      <c r="L1933" s="4">
        <v>3</v>
      </c>
      <c r="M1933" s="4">
        <v>51.8</v>
      </c>
      <c r="N1933" s="4">
        <v>1</v>
      </c>
      <c r="O1933" s="4">
        <v>99</v>
      </c>
      <c r="P1933" s="4">
        <v>2.74</v>
      </c>
      <c r="Q1933" s="4">
        <v>99</v>
      </c>
      <c r="R1933" s="4">
        <v>0.1</v>
      </c>
      <c r="S1933" s="4">
        <v>1928.74739</v>
      </c>
      <c r="T1933" s="4">
        <v>449967</v>
      </c>
      <c r="U1933" s="4">
        <v>6.9</v>
      </c>
      <c r="V1933" s="4">
        <v>6.8</v>
      </c>
      <c r="W1933" s="4">
        <v>0.79700000000000004</v>
      </c>
      <c r="X1933" s="4">
        <v>13.5</v>
      </c>
      <c r="Y1933" s="4"/>
    </row>
    <row r="1934" spans="1:25" x14ac:dyDescent="0.3">
      <c r="A1934" s="4" t="s">
        <v>150</v>
      </c>
      <c r="B1934" s="4">
        <v>2009</v>
      </c>
      <c r="C1934" s="4" t="s">
        <v>23</v>
      </c>
      <c r="D1934" s="4" t="str">
        <f>IF(Table1_2[[#This Row],[Life Span ]]&lt;65,"Low",IF(Table1_2[[#This Row],[Life Span ]]&lt;75,"Medium","High"))</f>
        <v>High</v>
      </c>
      <c r="E1934" s="4">
        <v>75.400000000000006</v>
      </c>
      <c r="F1934" s="4">
        <v>18</v>
      </c>
      <c r="G1934" s="4">
        <f>AVERAGE(Table1_2[[#This Row],[Adult Mortality]],Table1_2[[#This Row],[infant deaths]])</f>
        <v>9.5</v>
      </c>
      <c r="H1934" s="4">
        <v>1</v>
      </c>
      <c r="I1934" s="4">
        <v>0.56000000000000005</v>
      </c>
      <c r="J1934" s="4">
        <v>1040.6294620000001</v>
      </c>
      <c r="K1934" s="3">
        <v>98</v>
      </c>
      <c r="L1934" s="4">
        <v>19</v>
      </c>
      <c r="M1934" s="4">
        <v>51.5</v>
      </c>
      <c r="N1934" s="4">
        <v>1</v>
      </c>
      <c r="O1934" s="4">
        <v>96</v>
      </c>
      <c r="P1934" s="4">
        <v>2.83</v>
      </c>
      <c r="Q1934" s="4">
        <v>98</v>
      </c>
      <c r="R1934" s="4">
        <v>0.1</v>
      </c>
      <c r="S1934" s="4">
        <v>16784.346160000001</v>
      </c>
      <c r="T1934" s="4">
        <v>449967</v>
      </c>
      <c r="U1934" s="4">
        <v>6.9</v>
      </c>
      <c r="V1934" s="4">
        <v>6.8</v>
      </c>
      <c r="W1934" s="4">
        <v>0.78200000000000003</v>
      </c>
      <c r="X1934" s="4">
        <v>12.4</v>
      </c>
      <c r="Y1934" s="4"/>
    </row>
    <row r="1935" spans="1:25" x14ac:dyDescent="0.3">
      <c r="A1935" s="4" t="s">
        <v>150</v>
      </c>
      <c r="B1935" s="4">
        <v>2008</v>
      </c>
      <c r="C1935" s="4" t="s">
        <v>23</v>
      </c>
      <c r="D1935" s="4" t="str">
        <f>IF(Table1_2[[#This Row],[Life Span ]]&lt;65,"Low",IF(Table1_2[[#This Row],[Life Span ]]&lt;75,"Medium","High"))</f>
        <v>High</v>
      </c>
      <c r="E1935" s="4">
        <v>75.2</v>
      </c>
      <c r="F1935" s="4">
        <v>19</v>
      </c>
      <c r="G1935" s="4">
        <f>AVERAGE(Table1_2[[#This Row],[Adult Mortality]],Table1_2[[#This Row],[infant deaths]])</f>
        <v>10</v>
      </c>
      <c r="H1935" s="4">
        <v>1</v>
      </c>
      <c r="I1935" s="4">
        <v>0.56999999999999995</v>
      </c>
      <c r="J1935" s="4">
        <v>123.0966298</v>
      </c>
      <c r="K1935" s="3">
        <v>99</v>
      </c>
      <c r="L1935" s="4">
        <v>18</v>
      </c>
      <c r="M1935" s="4">
        <v>51.1</v>
      </c>
      <c r="N1935" s="4">
        <v>1</v>
      </c>
      <c r="O1935" s="4">
        <v>97</v>
      </c>
      <c r="P1935" s="4">
        <v>2.1</v>
      </c>
      <c r="Q1935" s="4">
        <v>99</v>
      </c>
      <c r="R1935" s="4">
        <v>0.1</v>
      </c>
      <c r="S1935" s="4">
        <v>2275.3535999999999</v>
      </c>
      <c r="T1935" s="4">
        <v>449967</v>
      </c>
      <c r="U1935" s="4">
        <v>6.9</v>
      </c>
      <c r="V1935" s="4">
        <v>6.8</v>
      </c>
      <c r="W1935" s="4">
        <v>0.76500000000000001</v>
      </c>
      <c r="X1935" s="4">
        <v>11.9</v>
      </c>
      <c r="Y1935" s="4"/>
    </row>
    <row r="1936" spans="1:25" x14ac:dyDescent="0.3">
      <c r="A1936" s="4" t="s">
        <v>150</v>
      </c>
      <c r="B1936" s="4">
        <v>2007</v>
      </c>
      <c r="C1936" s="4" t="s">
        <v>23</v>
      </c>
      <c r="D1936" s="4" t="str">
        <f>IF(Table1_2[[#This Row],[Life Span ]]&lt;65,"Low",IF(Table1_2[[#This Row],[Life Span ]]&lt;75,"Medium","High"))</f>
        <v>Medium</v>
      </c>
      <c r="E1936" s="4">
        <v>74.900000000000006</v>
      </c>
      <c r="F1936" s="4">
        <v>113</v>
      </c>
      <c r="G1936" s="4">
        <f>AVERAGE(Table1_2[[#This Row],[Adult Mortality]],Table1_2[[#This Row],[infant deaths]])</f>
        <v>57</v>
      </c>
      <c r="H1936" s="4">
        <v>1</v>
      </c>
      <c r="I1936" s="4">
        <v>0.56999999999999995</v>
      </c>
      <c r="J1936" s="4">
        <v>88.450380109999998</v>
      </c>
      <c r="K1936" s="3">
        <v>99</v>
      </c>
      <c r="L1936" s="4">
        <v>24</v>
      </c>
      <c r="M1936" s="4">
        <v>5.6</v>
      </c>
      <c r="N1936" s="4">
        <v>1</v>
      </c>
      <c r="O1936" s="4">
        <v>97</v>
      </c>
      <c r="P1936" s="4">
        <v>2.4300000000000002</v>
      </c>
      <c r="Q1936" s="4">
        <v>99</v>
      </c>
      <c r="R1936" s="4">
        <v>0.1</v>
      </c>
      <c r="S1936" s="4">
        <v>1585.1322600000001</v>
      </c>
      <c r="T1936" s="4">
        <v>449967</v>
      </c>
      <c r="U1936" s="4">
        <v>7</v>
      </c>
      <c r="V1936" s="4">
        <v>6.8</v>
      </c>
      <c r="W1936" s="4">
        <v>0.753</v>
      </c>
      <c r="X1936" s="4">
        <v>11.5</v>
      </c>
      <c r="Y1936" s="4"/>
    </row>
    <row r="1937" spans="1:25" x14ac:dyDescent="0.3">
      <c r="A1937" s="4" t="s">
        <v>150</v>
      </c>
      <c r="B1937" s="4">
        <v>2006</v>
      </c>
      <c r="C1937" s="4" t="s">
        <v>23</v>
      </c>
      <c r="D1937" s="4" t="str">
        <f>IF(Table1_2[[#This Row],[Life Span ]]&lt;65,"Low",IF(Table1_2[[#This Row],[Life Span ]]&lt;75,"Medium","High"))</f>
        <v>Medium</v>
      </c>
      <c r="E1937" s="4">
        <v>74.7</v>
      </c>
      <c r="F1937" s="4">
        <v>115</v>
      </c>
      <c r="G1937" s="4">
        <f>AVERAGE(Table1_2[[#This Row],[Adult Mortality]],Table1_2[[#This Row],[infant deaths]])</f>
        <v>58</v>
      </c>
      <c r="H1937" s="4">
        <v>1</v>
      </c>
      <c r="I1937" s="4">
        <v>0.57999999999999996</v>
      </c>
      <c r="J1937" s="4">
        <v>78.511409999999998</v>
      </c>
      <c r="K1937" s="3">
        <v>99</v>
      </c>
      <c r="L1937" s="4">
        <v>13</v>
      </c>
      <c r="M1937" s="4">
        <v>5.0999999999999996</v>
      </c>
      <c r="N1937" s="4">
        <v>1</v>
      </c>
      <c r="O1937" s="4">
        <v>98</v>
      </c>
      <c r="P1937" s="4">
        <v>2.31</v>
      </c>
      <c r="Q1937" s="4">
        <v>98</v>
      </c>
      <c r="R1937" s="4">
        <v>0.1</v>
      </c>
      <c r="S1937" s="4">
        <v>1448.55</v>
      </c>
      <c r="T1937" s="4">
        <v>449967</v>
      </c>
      <c r="U1937" s="4">
        <v>7</v>
      </c>
      <c r="V1937" s="4">
        <v>6.8</v>
      </c>
      <c r="W1937" s="4">
        <v>0.748</v>
      </c>
      <c r="X1937" s="4">
        <v>11.6</v>
      </c>
      <c r="Y1937" s="4"/>
    </row>
    <row r="1938" spans="1:25" x14ac:dyDescent="0.3">
      <c r="A1938" s="4" t="s">
        <v>150</v>
      </c>
      <c r="B1938" s="4">
        <v>2005</v>
      </c>
      <c r="C1938" s="4" t="s">
        <v>23</v>
      </c>
      <c r="D1938" s="4" t="str">
        <f>IF(Table1_2[[#This Row],[Life Span ]]&lt;65,"Low",IF(Table1_2[[#This Row],[Life Span ]]&lt;75,"Medium","High"))</f>
        <v>Medium</v>
      </c>
      <c r="E1938" s="4">
        <v>74.3</v>
      </c>
      <c r="F1938" s="4">
        <v>118</v>
      </c>
      <c r="G1938" s="4">
        <f>AVERAGE(Table1_2[[#This Row],[Adult Mortality]],Table1_2[[#This Row],[infant deaths]])</f>
        <v>59.5</v>
      </c>
      <c r="H1938" s="4">
        <v>1</v>
      </c>
      <c r="I1938" s="4">
        <v>0.63</v>
      </c>
      <c r="J1938" s="4">
        <v>854.01157579999995</v>
      </c>
      <c r="K1938" s="3">
        <v>99</v>
      </c>
      <c r="L1938" s="4">
        <v>25</v>
      </c>
      <c r="M1938" s="4">
        <v>49.5</v>
      </c>
      <c r="N1938" s="4">
        <v>1</v>
      </c>
      <c r="O1938" s="4">
        <v>99</v>
      </c>
      <c r="P1938" s="4">
        <v>2.59</v>
      </c>
      <c r="Q1938" s="4">
        <v>99</v>
      </c>
      <c r="R1938" s="4">
        <v>0.1</v>
      </c>
      <c r="S1938" s="4">
        <v>12376.979359999999</v>
      </c>
      <c r="T1938" s="4">
        <v>449967</v>
      </c>
      <c r="U1938" s="4">
        <v>7</v>
      </c>
      <c r="V1938" s="4">
        <v>6.8</v>
      </c>
      <c r="W1938" s="4">
        <v>0.74199999999999999</v>
      </c>
      <c r="X1938" s="4">
        <v>11.5</v>
      </c>
      <c r="Y1938" s="4"/>
    </row>
    <row r="1939" spans="1:25" x14ac:dyDescent="0.3">
      <c r="A1939" s="4" t="s">
        <v>150</v>
      </c>
      <c r="B1939" s="4">
        <v>2004</v>
      </c>
      <c r="C1939" s="4" t="s">
        <v>23</v>
      </c>
      <c r="D1939" s="4" t="str">
        <f>IF(Table1_2[[#This Row],[Life Span ]]&lt;65,"Low",IF(Table1_2[[#This Row],[Life Span ]]&lt;75,"Medium","High"))</f>
        <v>Medium</v>
      </c>
      <c r="E1939" s="4">
        <v>74</v>
      </c>
      <c r="F1939" s="4">
        <v>122</v>
      </c>
      <c r="G1939" s="4">
        <f>AVERAGE(Table1_2[[#This Row],[Adult Mortality]],Table1_2[[#This Row],[infant deaths]])</f>
        <v>61.5</v>
      </c>
      <c r="H1939" s="4">
        <v>1</v>
      </c>
      <c r="I1939" s="4">
        <v>0.61</v>
      </c>
      <c r="J1939" s="4">
        <v>70.467624860000001</v>
      </c>
      <c r="K1939" s="3">
        <v>99</v>
      </c>
      <c r="L1939" s="4">
        <v>18</v>
      </c>
      <c r="M1939" s="4">
        <v>48.9</v>
      </c>
      <c r="N1939" s="4">
        <v>1</v>
      </c>
      <c r="O1939" s="4">
        <v>99</v>
      </c>
      <c r="P1939" s="4">
        <v>2.98</v>
      </c>
      <c r="Q1939" s="4">
        <v>99</v>
      </c>
      <c r="R1939" s="4">
        <v>0.1</v>
      </c>
      <c r="S1939" s="4">
        <v>1129.2888600000001</v>
      </c>
      <c r="T1939" s="4">
        <v>449967</v>
      </c>
      <c r="U1939" s="4">
        <v>7.1</v>
      </c>
      <c r="V1939" s="4">
        <v>6.8</v>
      </c>
      <c r="W1939" s="4">
        <v>0.73399999999999999</v>
      </c>
      <c r="X1939" s="4">
        <v>11.5</v>
      </c>
      <c r="Y1939" s="4"/>
    </row>
    <row r="1940" spans="1:25" x14ac:dyDescent="0.3">
      <c r="A1940" s="4" t="s">
        <v>150</v>
      </c>
      <c r="B1940" s="4">
        <v>2003</v>
      </c>
      <c r="C1940" s="4" t="s">
        <v>23</v>
      </c>
      <c r="D1940" s="4" t="str">
        <f>IF(Table1_2[[#This Row],[Life Span ]]&lt;65,"Low",IF(Table1_2[[#This Row],[Life Span ]]&lt;75,"Medium","High"))</f>
        <v>Medium</v>
      </c>
      <c r="E1940" s="4">
        <v>73.599999999999994</v>
      </c>
      <c r="F1940" s="4">
        <v>127</v>
      </c>
      <c r="G1940" s="4">
        <f>AVERAGE(Table1_2[[#This Row],[Adult Mortality]],Table1_2[[#This Row],[infant deaths]])</f>
        <v>64</v>
      </c>
      <c r="H1940" s="4">
        <v>1</v>
      </c>
      <c r="I1940" s="4">
        <v>0.56000000000000005</v>
      </c>
      <c r="J1940" s="4">
        <v>65.656313019999999</v>
      </c>
      <c r="K1940" s="3">
        <v>99</v>
      </c>
      <c r="L1940" s="4">
        <v>1</v>
      </c>
      <c r="M1940" s="4">
        <v>48.1</v>
      </c>
      <c r="N1940" s="4">
        <v>1</v>
      </c>
      <c r="O1940" s="4">
        <v>99</v>
      </c>
      <c r="P1940" s="4">
        <v>3.17</v>
      </c>
      <c r="Q1940" s="4">
        <v>99</v>
      </c>
      <c r="R1940" s="4">
        <v>0.1</v>
      </c>
      <c r="S1940" s="4">
        <v>969.81259999999997</v>
      </c>
      <c r="T1940" s="4">
        <v>449967</v>
      </c>
      <c r="U1940" s="4">
        <v>7.1</v>
      </c>
      <c r="V1940" s="4">
        <v>6.8</v>
      </c>
      <c r="W1940" s="4">
        <v>0.72499999999999998</v>
      </c>
      <c r="X1940" s="4">
        <v>11.2</v>
      </c>
      <c r="Y1940" s="4"/>
    </row>
    <row r="1941" spans="1:25" x14ac:dyDescent="0.3">
      <c r="A1941" s="4" t="s">
        <v>150</v>
      </c>
      <c r="B1941" s="4">
        <v>2002</v>
      </c>
      <c r="C1941" s="4" t="s">
        <v>23</v>
      </c>
      <c r="D1941" s="4" t="str">
        <f>IF(Table1_2[[#This Row],[Life Span ]]&lt;65,"Low",IF(Table1_2[[#This Row],[Life Span ]]&lt;75,"Medium","High"))</f>
        <v>Medium</v>
      </c>
      <c r="E1941" s="4">
        <v>73.3</v>
      </c>
      <c r="F1941" s="4">
        <v>13</v>
      </c>
      <c r="G1941" s="4">
        <f>AVERAGE(Table1_2[[#This Row],[Adult Mortality]],Table1_2[[#This Row],[infant deaths]])</f>
        <v>7</v>
      </c>
      <c r="H1941" s="4">
        <v>1</v>
      </c>
      <c r="I1941" s="4">
        <v>0.54</v>
      </c>
      <c r="J1941" s="4">
        <v>585.91709449999996</v>
      </c>
      <c r="K1941" s="3">
        <v>99</v>
      </c>
      <c r="L1941" s="4">
        <v>5</v>
      </c>
      <c r="M1941" s="4">
        <v>47.3</v>
      </c>
      <c r="N1941" s="4">
        <v>1</v>
      </c>
      <c r="O1941" s="4">
        <v>99</v>
      </c>
      <c r="P1941" s="4">
        <v>3.18</v>
      </c>
      <c r="Q1941" s="4">
        <v>99</v>
      </c>
      <c r="R1941" s="4">
        <v>0.1</v>
      </c>
      <c r="S1941" s="4">
        <v>8629.1177399999997</v>
      </c>
      <c r="T1941" s="4">
        <v>449967</v>
      </c>
      <c r="U1941" s="4">
        <v>7.1</v>
      </c>
      <c r="V1941" s="4">
        <v>6.8</v>
      </c>
      <c r="W1941" s="4">
        <v>0.71599999999999997</v>
      </c>
      <c r="X1941" s="4">
        <v>11</v>
      </c>
      <c r="Y1941" s="4"/>
    </row>
    <row r="1942" spans="1:25" x14ac:dyDescent="0.3">
      <c r="A1942" s="4" t="s">
        <v>150</v>
      </c>
      <c r="B1942" s="4">
        <v>2001</v>
      </c>
      <c r="C1942" s="4" t="s">
        <v>23</v>
      </c>
      <c r="D1942" s="4" t="str">
        <f>IF(Table1_2[[#This Row],[Life Span ]]&lt;65,"Low",IF(Table1_2[[#This Row],[Life Span ]]&lt;75,"Medium","High"))</f>
        <v>Medium</v>
      </c>
      <c r="E1942" s="4">
        <v>72.900000000000006</v>
      </c>
      <c r="F1942" s="4">
        <v>134</v>
      </c>
      <c r="G1942" s="4">
        <f>AVERAGE(Table1_2[[#This Row],[Adult Mortality]],Table1_2[[#This Row],[infant deaths]])</f>
        <v>67.5</v>
      </c>
      <c r="H1942" s="4">
        <v>1</v>
      </c>
      <c r="I1942" s="4">
        <v>0.55000000000000004</v>
      </c>
      <c r="J1942" s="4">
        <v>564.54256629999998</v>
      </c>
      <c r="K1942" s="3">
        <v>99</v>
      </c>
      <c r="L1942" s="4">
        <v>15</v>
      </c>
      <c r="M1942" s="4">
        <v>46.5</v>
      </c>
      <c r="N1942" s="4">
        <v>1</v>
      </c>
      <c r="O1942" s="4">
        <v>99</v>
      </c>
      <c r="P1942" s="4">
        <v>3.8</v>
      </c>
      <c r="Q1942" s="4">
        <v>99</v>
      </c>
      <c r="R1942" s="4">
        <v>0.1</v>
      </c>
      <c r="S1942" s="4">
        <v>8476.6151100000006</v>
      </c>
      <c r="T1942" s="4">
        <v>449967</v>
      </c>
      <c r="U1942" s="4">
        <v>7.1</v>
      </c>
      <c r="V1942" s="4">
        <v>6.9</v>
      </c>
      <c r="W1942" s="4">
        <v>0.70499999999999996</v>
      </c>
      <c r="X1942" s="4">
        <v>10.7</v>
      </c>
      <c r="Y1942" s="4"/>
    </row>
    <row r="1943" spans="1:25" x14ac:dyDescent="0.3">
      <c r="A1943" s="4" t="s">
        <v>150</v>
      </c>
      <c r="B1943" s="4">
        <v>2000</v>
      </c>
      <c r="C1943" s="4" t="s">
        <v>23</v>
      </c>
      <c r="D1943" s="4" t="str">
        <f>IF(Table1_2[[#This Row],[Life Span ]]&lt;65,"Low",IF(Table1_2[[#This Row],[Life Span ]]&lt;75,"Medium","High"))</f>
        <v>Medium</v>
      </c>
      <c r="E1943" s="4">
        <v>72.599999999999994</v>
      </c>
      <c r="F1943" s="4">
        <v>138</v>
      </c>
      <c r="G1943" s="4">
        <f>AVERAGE(Table1_2[[#This Row],[Adult Mortality]],Table1_2[[#This Row],[infant deaths]])</f>
        <v>69.5</v>
      </c>
      <c r="H1943" s="4">
        <v>1</v>
      </c>
      <c r="I1943" s="4">
        <v>0.38</v>
      </c>
      <c r="J1943" s="4">
        <v>62.866575079999997</v>
      </c>
      <c r="K1943" s="3">
        <v>99</v>
      </c>
      <c r="L1943" s="4">
        <v>15</v>
      </c>
      <c r="M1943" s="4">
        <v>45.9</v>
      </c>
      <c r="N1943" s="4">
        <v>1</v>
      </c>
      <c r="O1943" s="4">
        <v>99</v>
      </c>
      <c r="P1943" s="4">
        <v>3.7</v>
      </c>
      <c r="Q1943" s="4">
        <v>99</v>
      </c>
      <c r="R1943" s="4">
        <v>0.1</v>
      </c>
      <c r="S1943" s="4">
        <v>861.18596000000002</v>
      </c>
      <c r="T1943" s="4">
        <v>449967</v>
      </c>
      <c r="U1943" s="4">
        <v>7.2</v>
      </c>
      <c r="V1943" s="4">
        <v>6.9</v>
      </c>
      <c r="W1943" s="4">
        <v>0</v>
      </c>
      <c r="X1943" s="4">
        <v>10.4</v>
      </c>
      <c r="Y1943" s="4"/>
    </row>
    <row r="1944" spans="1:25" x14ac:dyDescent="0.3">
      <c r="A1944" s="4" t="s">
        <v>151</v>
      </c>
      <c r="B1944" s="4">
        <v>2015</v>
      </c>
      <c r="C1944" s="4" t="s">
        <v>23</v>
      </c>
      <c r="D1944" s="4" t="str">
        <f>IF(Table1_2[[#This Row],[Life Span ]]&lt;65,"Low",IF(Table1_2[[#This Row],[Life Span ]]&lt;75,"Medium","High"))</f>
        <v>Medium</v>
      </c>
      <c r="E1944" s="4">
        <v>66.400000000000006</v>
      </c>
      <c r="F1944" s="4">
        <v>161</v>
      </c>
      <c r="G1944" s="4">
        <f>AVERAGE(Table1_2[[#This Row],[Adult Mortality]],Table1_2[[#This Row],[infant deaths]])</f>
        <v>256.5</v>
      </c>
      <c r="H1944" s="4">
        <v>352</v>
      </c>
      <c r="I1944" s="4">
        <v>0.01</v>
      </c>
      <c r="J1944" s="4">
        <v>0</v>
      </c>
      <c r="K1944" s="3">
        <v>72</v>
      </c>
      <c r="L1944" s="4">
        <v>386</v>
      </c>
      <c r="M1944" s="4">
        <v>25.4</v>
      </c>
      <c r="N1944" s="4">
        <v>433</v>
      </c>
      <c r="O1944" s="4">
        <v>72</v>
      </c>
      <c r="P1944" s="4">
        <v>3.7</v>
      </c>
      <c r="Q1944" s="4">
        <v>72</v>
      </c>
      <c r="R1944" s="4">
        <v>0.1</v>
      </c>
      <c r="S1944" s="4">
        <v>1431.2448649999999</v>
      </c>
      <c r="T1944" s="4">
        <v>18938513</v>
      </c>
      <c r="U1944" s="4">
        <v>19.2</v>
      </c>
      <c r="V1944" s="4">
        <v>19.600000000000001</v>
      </c>
      <c r="W1944" s="4">
        <v>0.54800000000000004</v>
      </c>
      <c r="X1944" s="4">
        <v>8.1</v>
      </c>
      <c r="Y1944" s="4"/>
    </row>
    <row r="1945" spans="1:25" x14ac:dyDescent="0.3">
      <c r="A1945" s="4" t="s">
        <v>151</v>
      </c>
      <c r="B1945" s="4">
        <v>2014</v>
      </c>
      <c r="C1945" s="4" t="s">
        <v>23</v>
      </c>
      <c r="D1945" s="4" t="str">
        <f>IF(Table1_2[[#This Row],[Life Span ]]&lt;65,"Low",IF(Table1_2[[#This Row],[Life Span ]]&lt;75,"Medium","High"))</f>
        <v>Medium</v>
      </c>
      <c r="E1945" s="4">
        <v>66.2</v>
      </c>
      <c r="F1945" s="4">
        <v>162</v>
      </c>
      <c r="G1945" s="4">
        <f>AVERAGE(Table1_2[[#This Row],[Adult Mortality]],Table1_2[[#This Row],[infant deaths]])</f>
        <v>260.5</v>
      </c>
      <c r="H1945" s="4">
        <v>359</v>
      </c>
      <c r="I1945" s="4">
        <v>0.01</v>
      </c>
      <c r="J1945" s="4">
        <v>62.293610919999999</v>
      </c>
      <c r="K1945" s="3">
        <v>72</v>
      </c>
      <c r="L1945" s="4">
        <v>1370</v>
      </c>
      <c r="M1945" s="4">
        <v>24.7</v>
      </c>
      <c r="N1945" s="4">
        <v>442</v>
      </c>
      <c r="O1945" s="4">
        <v>72</v>
      </c>
      <c r="P1945" s="4">
        <v>2.61</v>
      </c>
      <c r="Q1945" s="4">
        <v>72</v>
      </c>
      <c r="R1945" s="4">
        <v>0.1</v>
      </c>
      <c r="S1945" s="4">
        <v>1316.98966</v>
      </c>
      <c r="T1945" s="4">
        <v>185546257</v>
      </c>
      <c r="U1945" s="4">
        <v>19.399999999999999</v>
      </c>
      <c r="V1945" s="4">
        <v>19.8</v>
      </c>
      <c r="W1945" s="4">
        <v>0.54200000000000004</v>
      </c>
      <c r="X1945" s="4">
        <v>7.8</v>
      </c>
      <c r="Y1945" s="4"/>
    </row>
    <row r="1946" spans="1:25" x14ac:dyDescent="0.3">
      <c r="A1946" s="4" t="s">
        <v>151</v>
      </c>
      <c r="B1946" s="4">
        <v>2013</v>
      </c>
      <c r="C1946" s="4" t="s">
        <v>23</v>
      </c>
      <c r="D1946" s="4" t="str">
        <f>IF(Table1_2[[#This Row],[Life Span ]]&lt;65,"Low",IF(Table1_2[[#This Row],[Life Span ]]&lt;75,"Medium","High"))</f>
        <v>Medium</v>
      </c>
      <c r="E1946" s="4">
        <v>66</v>
      </c>
      <c r="F1946" s="4">
        <v>163</v>
      </c>
      <c r="G1946" s="4">
        <f>AVERAGE(Table1_2[[#This Row],[Adult Mortality]],Table1_2[[#This Row],[infant deaths]])</f>
        <v>264</v>
      </c>
      <c r="H1946" s="4">
        <v>365</v>
      </c>
      <c r="I1946" s="4">
        <v>0.04</v>
      </c>
      <c r="J1946" s="4">
        <v>60.186488150000002</v>
      </c>
      <c r="K1946" s="3">
        <v>72</v>
      </c>
      <c r="L1946" s="4">
        <v>8749</v>
      </c>
      <c r="M1946" s="4">
        <v>23.9</v>
      </c>
      <c r="N1946" s="4">
        <v>450</v>
      </c>
      <c r="O1946" s="4">
        <v>72</v>
      </c>
      <c r="P1946" s="4">
        <v>2.7</v>
      </c>
      <c r="Q1946" s="4">
        <v>72</v>
      </c>
      <c r="R1946" s="4">
        <v>0.1</v>
      </c>
      <c r="S1946" s="4">
        <v>1272.4416100000001</v>
      </c>
      <c r="T1946" s="4">
        <v>181712595</v>
      </c>
      <c r="U1946" s="4">
        <v>19.600000000000001</v>
      </c>
      <c r="V1946" s="4">
        <v>2</v>
      </c>
      <c r="W1946" s="4">
        <v>0.53800000000000003</v>
      </c>
      <c r="X1946" s="4">
        <v>7.7</v>
      </c>
      <c r="Y1946" s="4"/>
    </row>
    <row r="1947" spans="1:25" x14ac:dyDescent="0.3">
      <c r="A1947" s="4" t="s">
        <v>151</v>
      </c>
      <c r="B1947" s="4">
        <v>2012</v>
      </c>
      <c r="C1947" s="4" t="s">
        <v>23</v>
      </c>
      <c r="D1947" s="4" t="str">
        <f>IF(Table1_2[[#This Row],[Life Span ]]&lt;65,"Low",IF(Table1_2[[#This Row],[Life Span ]]&lt;75,"Medium","High"))</f>
        <v>Medium</v>
      </c>
      <c r="E1947" s="4">
        <v>65.7</v>
      </c>
      <c r="F1947" s="4">
        <v>165</v>
      </c>
      <c r="G1947" s="4">
        <f>AVERAGE(Table1_2[[#This Row],[Adult Mortality]],Table1_2[[#This Row],[infant deaths]])</f>
        <v>267</v>
      </c>
      <c r="H1947" s="4">
        <v>369</v>
      </c>
      <c r="I1947" s="4">
        <v>0.04</v>
      </c>
      <c r="J1947" s="4">
        <v>59.65900139</v>
      </c>
      <c r="K1947" s="3">
        <v>72</v>
      </c>
      <c r="L1947" s="4">
        <v>8046</v>
      </c>
      <c r="M1947" s="4">
        <v>23.2</v>
      </c>
      <c r="N1947" s="4">
        <v>456</v>
      </c>
      <c r="O1947" s="4">
        <v>72</v>
      </c>
      <c r="P1947" s="4">
        <v>2.76</v>
      </c>
      <c r="Q1947" s="4">
        <v>72</v>
      </c>
      <c r="R1947" s="4">
        <v>0.1</v>
      </c>
      <c r="S1947" s="4">
        <v>1261.2896699999999</v>
      </c>
      <c r="T1947" s="4">
        <v>177911533</v>
      </c>
      <c r="U1947" s="4">
        <v>19.8</v>
      </c>
      <c r="V1947" s="4">
        <v>2.2000000000000002</v>
      </c>
      <c r="W1947" s="4">
        <v>0.52900000000000003</v>
      </c>
      <c r="X1947" s="4">
        <v>7.6</v>
      </c>
      <c r="Y1947" s="4"/>
    </row>
    <row r="1948" spans="1:25" x14ac:dyDescent="0.3">
      <c r="A1948" s="4" t="s">
        <v>151</v>
      </c>
      <c r="B1948" s="4">
        <v>2011</v>
      </c>
      <c r="C1948" s="4" t="s">
        <v>23</v>
      </c>
      <c r="D1948" s="4" t="str">
        <f>IF(Table1_2[[#This Row],[Life Span ]]&lt;65,"Low",IF(Table1_2[[#This Row],[Life Span ]]&lt;75,"Medium","High"))</f>
        <v>Medium</v>
      </c>
      <c r="E1948" s="4">
        <v>65.5</v>
      </c>
      <c r="F1948" s="4">
        <v>167</v>
      </c>
      <c r="G1948" s="4">
        <f>AVERAGE(Table1_2[[#This Row],[Adult Mortality]],Table1_2[[#This Row],[infant deaths]])</f>
        <v>269</v>
      </c>
      <c r="H1948" s="4">
        <v>371</v>
      </c>
      <c r="I1948" s="4">
        <v>0.04</v>
      </c>
      <c r="J1948" s="4">
        <v>57.877362820000002</v>
      </c>
      <c r="K1948" s="3">
        <v>74</v>
      </c>
      <c r="L1948" s="4">
        <v>4386</v>
      </c>
      <c r="M1948" s="4">
        <v>22.5</v>
      </c>
      <c r="N1948" s="4">
        <v>459</v>
      </c>
      <c r="O1948" s="4">
        <v>75</v>
      </c>
      <c r="P1948" s="4">
        <v>3.1</v>
      </c>
      <c r="Q1948" s="4">
        <v>74</v>
      </c>
      <c r="R1948" s="4">
        <v>0.1</v>
      </c>
      <c r="S1948" s="4">
        <v>1226.215314</v>
      </c>
      <c r="T1948" s="4">
        <v>174184265</v>
      </c>
      <c r="U1948" s="4">
        <v>2</v>
      </c>
      <c r="V1948" s="4">
        <v>2.4</v>
      </c>
      <c r="W1948" s="4">
        <v>0.52500000000000002</v>
      </c>
      <c r="X1948" s="4">
        <v>7.5</v>
      </c>
      <c r="Y1948" s="4"/>
    </row>
    <row r="1949" spans="1:25" x14ac:dyDescent="0.3">
      <c r="A1949" s="4" t="s">
        <v>151</v>
      </c>
      <c r="B1949" s="4">
        <v>2010</v>
      </c>
      <c r="C1949" s="4" t="s">
        <v>23</v>
      </c>
      <c r="D1949" s="4" t="str">
        <f>IF(Table1_2[[#This Row],[Life Span ]]&lt;65,"Low",IF(Table1_2[[#This Row],[Life Span ]]&lt;75,"Medium","High"))</f>
        <v>Medium</v>
      </c>
      <c r="E1949" s="4">
        <v>65.099999999999994</v>
      </c>
      <c r="F1949" s="4">
        <v>172</v>
      </c>
      <c r="G1949" s="4">
        <f>AVERAGE(Table1_2[[#This Row],[Adult Mortality]],Table1_2[[#This Row],[infant deaths]])</f>
        <v>272</v>
      </c>
      <c r="H1949" s="4">
        <v>372</v>
      </c>
      <c r="I1949" s="4">
        <v>0.04</v>
      </c>
      <c r="J1949" s="4">
        <v>0.66751505</v>
      </c>
      <c r="K1949" s="3">
        <v>82</v>
      </c>
      <c r="L1949" s="4">
        <v>4321</v>
      </c>
      <c r="M1949" s="4">
        <v>21.9</v>
      </c>
      <c r="N1949" s="4">
        <v>461</v>
      </c>
      <c r="O1949" s="4">
        <v>82</v>
      </c>
      <c r="P1949" s="4">
        <v>3.2</v>
      </c>
      <c r="Q1949" s="4">
        <v>82</v>
      </c>
      <c r="R1949" s="4">
        <v>0.1</v>
      </c>
      <c r="S1949" s="4">
        <v>14.142268</v>
      </c>
      <c r="T1949" s="4">
        <v>1756182</v>
      </c>
      <c r="U1949" s="4">
        <v>2.2000000000000002</v>
      </c>
      <c r="V1949" s="4">
        <v>2.7</v>
      </c>
      <c r="W1949" s="4">
        <v>0.52100000000000002</v>
      </c>
      <c r="X1949" s="4">
        <v>7.5</v>
      </c>
      <c r="Y1949" s="4"/>
    </row>
    <row r="1950" spans="1:25" x14ac:dyDescent="0.3">
      <c r="A1950" s="4" t="s">
        <v>151</v>
      </c>
      <c r="B1950" s="4">
        <v>2009</v>
      </c>
      <c r="C1950" s="4" t="s">
        <v>23</v>
      </c>
      <c r="D1950" s="4" t="str">
        <f>IF(Table1_2[[#This Row],[Life Span ]]&lt;65,"Low",IF(Table1_2[[#This Row],[Life Span ]]&lt;75,"Medium","High"))</f>
        <v>Low</v>
      </c>
      <c r="E1950" s="4">
        <v>64.8</v>
      </c>
      <c r="F1950" s="4">
        <v>175</v>
      </c>
      <c r="G1950" s="4">
        <f>AVERAGE(Table1_2[[#This Row],[Adult Mortality]],Table1_2[[#This Row],[infant deaths]])</f>
        <v>273</v>
      </c>
      <c r="H1950" s="4">
        <v>371</v>
      </c>
      <c r="I1950" s="4">
        <v>0.03</v>
      </c>
      <c r="J1950" s="4">
        <v>0.69721558100000003</v>
      </c>
      <c r="K1950" s="3">
        <v>78</v>
      </c>
      <c r="L1950" s="4">
        <v>863</v>
      </c>
      <c r="M1950" s="4">
        <v>21.3</v>
      </c>
      <c r="N1950" s="4">
        <v>460</v>
      </c>
      <c r="O1950" s="4">
        <v>7</v>
      </c>
      <c r="P1950" s="4">
        <v>2.94</v>
      </c>
      <c r="Q1950" s="4">
        <v>71</v>
      </c>
      <c r="R1950" s="4">
        <v>0.1</v>
      </c>
      <c r="S1950" s="4">
        <v>16.639990000000001</v>
      </c>
      <c r="T1950" s="4">
        <v>1674958</v>
      </c>
      <c r="U1950" s="4">
        <v>2.5</v>
      </c>
      <c r="V1950" s="4">
        <v>2.9</v>
      </c>
      <c r="W1950" s="4">
        <v>0.51400000000000001</v>
      </c>
      <c r="X1950" s="4">
        <v>7.3</v>
      </c>
      <c r="Y1950" s="4"/>
    </row>
    <row r="1951" spans="1:25" x14ac:dyDescent="0.3">
      <c r="A1951" s="4" t="s">
        <v>151</v>
      </c>
      <c r="B1951" s="4">
        <v>2008</v>
      </c>
      <c r="C1951" s="4" t="s">
        <v>23</v>
      </c>
      <c r="D1951" s="4" t="str">
        <f>IF(Table1_2[[#This Row],[Life Span ]]&lt;65,"Low",IF(Table1_2[[#This Row],[Life Span ]]&lt;75,"Medium","High"))</f>
        <v>Low</v>
      </c>
      <c r="E1951" s="4">
        <v>64.599999999999994</v>
      </c>
      <c r="F1951" s="4">
        <v>177</v>
      </c>
      <c r="G1951" s="4">
        <f>AVERAGE(Table1_2[[#This Row],[Adult Mortality]],Table1_2[[#This Row],[infant deaths]])</f>
        <v>273</v>
      </c>
      <c r="H1951" s="4">
        <v>369</v>
      </c>
      <c r="I1951" s="4">
        <v>0.03</v>
      </c>
      <c r="J1951" s="4">
        <v>5.4471336079999997</v>
      </c>
      <c r="K1951" s="3">
        <v>65</v>
      </c>
      <c r="L1951" s="4">
        <v>1129</v>
      </c>
      <c r="M1951" s="4">
        <v>2.6</v>
      </c>
      <c r="N1951" s="4">
        <v>460</v>
      </c>
      <c r="O1951" s="4">
        <v>7</v>
      </c>
      <c r="P1951" s="4">
        <v>3.26</v>
      </c>
      <c r="Q1951" s="4">
        <v>62</v>
      </c>
      <c r="R1951" s="4">
        <v>0.1</v>
      </c>
      <c r="S1951" s="4">
        <v>139.31288000000001</v>
      </c>
      <c r="T1951" s="4">
        <v>16364463</v>
      </c>
      <c r="U1951" s="4">
        <v>2.7</v>
      </c>
      <c r="V1951" s="4">
        <v>21.1</v>
      </c>
      <c r="W1951" s="4">
        <v>0.51300000000000001</v>
      </c>
      <c r="X1951" s="4">
        <v>7.3</v>
      </c>
      <c r="Y1951" s="4"/>
    </row>
    <row r="1952" spans="1:25" x14ac:dyDescent="0.3">
      <c r="A1952" s="4" t="s">
        <v>151</v>
      </c>
      <c r="B1952" s="4">
        <v>2007</v>
      </c>
      <c r="C1952" s="4" t="s">
        <v>23</v>
      </c>
      <c r="D1952" s="4" t="str">
        <f>IF(Table1_2[[#This Row],[Life Span ]]&lt;65,"Low",IF(Table1_2[[#This Row],[Life Span ]]&lt;75,"Medium","High"))</f>
        <v>Low</v>
      </c>
      <c r="E1952" s="4">
        <v>64.400000000000006</v>
      </c>
      <c r="F1952" s="4">
        <v>178</v>
      </c>
      <c r="G1952" s="4">
        <f>AVERAGE(Table1_2[[#This Row],[Adult Mortality]],Table1_2[[#This Row],[infant deaths]])</f>
        <v>272.5</v>
      </c>
      <c r="H1952" s="4">
        <v>367</v>
      </c>
      <c r="I1952" s="4">
        <v>0.03</v>
      </c>
      <c r="J1952" s="4">
        <v>3.9127445170000001</v>
      </c>
      <c r="K1952" s="3">
        <v>75</v>
      </c>
      <c r="L1952" s="4">
        <v>2801</v>
      </c>
      <c r="M1952" s="4">
        <v>2.1</v>
      </c>
      <c r="N1952" s="4">
        <v>459</v>
      </c>
      <c r="O1952" s="4">
        <v>75</v>
      </c>
      <c r="P1952" s="4">
        <v>3.35</v>
      </c>
      <c r="Q1952" s="4">
        <v>75</v>
      </c>
      <c r="R1952" s="4">
        <v>0.1</v>
      </c>
      <c r="S1952" s="4">
        <v>95.432793099999998</v>
      </c>
      <c r="T1952" s="4">
        <v>16332974</v>
      </c>
      <c r="U1952" s="4">
        <v>2.8</v>
      </c>
      <c r="V1952" s="4">
        <v>21.3</v>
      </c>
      <c r="W1952" s="4">
        <v>0.505</v>
      </c>
      <c r="X1952" s="4">
        <v>6.7</v>
      </c>
      <c r="Y1952" s="4"/>
    </row>
    <row r="1953" spans="1:25" x14ac:dyDescent="0.3">
      <c r="A1953" s="4" t="s">
        <v>151</v>
      </c>
      <c r="B1953" s="4">
        <v>2006</v>
      </c>
      <c r="C1953" s="4" t="s">
        <v>23</v>
      </c>
      <c r="D1953" s="4" t="str">
        <f>IF(Table1_2[[#This Row],[Life Span ]]&lt;65,"Low",IF(Table1_2[[#This Row],[Life Span ]]&lt;75,"Medium","High"))</f>
        <v>Low</v>
      </c>
      <c r="E1953" s="4">
        <v>64.2</v>
      </c>
      <c r="F1953" s="4">
        <v>179</v>
      </c>
      <c r="G1953" s="4">
        <f>AVERAGE(Table1_2[[#This Row],[Adult Mortality]],Table1_2[[#This Row],[infant deaths]])</f>
        <v>272</v>
      </c>
      <c r="H1953" s="4">
        <v>365</v>
      </c>
      <c r="I1953" s="4">
        <v>0.03</v>
      </c>
      <c r="J1953" s="4">
        <v>40.368299989999997</v>
      </c>
      <c r="K1953" s="3">
        <v>78</v>
      </c>
      <c r="L1953" s="4">
        <v>7641</v>
      </c>
      <c r="M1953" s="4">
        <v>19.5</v>
      </c>
      <c r="N1953" s="4">
        <v>458</v>
      </c>
      <c r="O1953" s="4">
        <v>77</v>
      </c>
      <c r="P1953" s="4">
        <v>3.4</v>
      </c>
      <c r="Q1953" s="4">
        <v>78</v>
      </c>
      <c r="R1953" s="4">
        <v>0.1</v>
      </c>
      <c r="S1953" s="4">
        <v>873.77272700000003</v>
      </c>
      <c r="T1953" s="4">
        <v>15793993</v>
      </c>
      <c r="U1953" s="4">
        <v>21</v>
      </c>
      <c r="V1953" s="4">
        <v>21.5</v>
      </c>
      <c r="W1953" s="4">
        <v>0.501</v>
      </c>
      <c r="X1953" s="4">
        <v>6.5</v>
      </c>
      <c r="Y1953" s="4"/>
    </row>
    <row r="1954" spans="1:25" x14ac:dyDescent="0.3">
      <c r="A1954" s="4" t="s">
        <v>151</v>
      </c>
      <c r="B1954" s="4">
        <v>2005</v>
      </c>
      <c r="C1954" s="4" t="s">
        <v>23</v>
      </c>
      <c r="D1954" s="4" t="str">
        <f>IF(Table1_2[[#This Row],[Life Span ]]&lt;65,"Low",IF(Table1_2[[#This Row],[Life Span ]]&lt;75,"Medium","High"))</f>
        <v>Low</v>
      </c>
      <c r="E1954" s="4">
        <v>62.9</v>
      </c>
      <c r="F1954" s="4">
        <v>2</v>
      </c>
      <c r="G1954" s="4">
        <f>AVERAGE(Table1_2[[#This Row],[Adult Mortality]],Table1_2[[#This Row],[infant deaths]])</f>
        <v>183</v>
      </c>
      <c r="H1954" s="4">
        <v>364</v>
      </c>
      <c r="I1954" s="4">
        <v>0.04</v>
      </c>
      <c r="J1954" s="4">
        <v>30.59320769</v>
      </c>
      <c r="K1954" s="3">
        <v>7</v>
      </c>
      <c r="L1954" s="4">
        <v>2981</v>
      </c>
      <c r="M1954" s="4">
        <v>18.899999999999999</v>
      </c>
      <c r="N1954" s="4">
        <v>459</v>
      </c>
      <c r="O1954" s="4">
        <v>78</v>
      </c>
      <c r="P1954" s="4">
        <v>2.91</v>
      </c>
      <c r="Q1954" s="4">
        <v>77</v>
      </c>
      <c r="R1954" s="4">
        <v>0.1</v>
      </c>
      <c r="S1954" s="4">
        <v>711.46994629999995</v>
      </c>
      <c r="T1954" s="4">
        <v>15399667</v>
      </c>
      <c r="U1954" s="4">
        <v>21.2</v>
      </c>
      <c r="V1954" s="4">
        <v>21.7</v>
      </c>
      <c r="W1954" s="4">
        <v>0.48699999999999999</v>
      </c>
      <c r="X1954" s="4">
        <v>6.1</v>
      </c>
      <c r="Y1954" s="4"/>
    </row>
    <row r="1955" spans="1:25" x14ac:dyDescent="0.3">
      <c r="A1955" s="4" t="s">
        <v>151</v>
      </c>
      <c r="B1955" s="4">
        <v>2004</v>
      </c>
      <c r="C1955" s="4" t="s">
        <v>23</v>
      </c>
      <c r="D1955" s="4" t="str">
        <f>IF(Table1_2[[#This Row],[Life Span ]]&lt;65,"Low",IF(Table1_2[[#This Row],[Life Span ]]&lt;75,"Medium","High"))</f>
        <v>Low</v>
      </c>
      <c r="E1955" s="4">
        <v>63.7</v>
      </c>
      <c r="F1955" s="4">
        <v>183</v>
      </c>
      <c r="G1955" s="4">
        <f>AVERAGE(Table1_2[[#This Row],[Adult Mortality]],Table1_2[[#This Row],[infant deaths]])</f>
        <v>273.5</v>
      </c>
      <c r="H1955" s="4">
        <v>364</v>
      </c>
      <c r="I1955" s="4">
        <v>0.01</v>
      </c>
      <c r="J1955" s="4">
        <v>28.983231190000001</v>
      </c>
      <c r="K1955" s="3">
        <v>65</v>
      </c>
      <c r="L1955" s="4">
        <v>4248</v>
      </c>
      <c r="M1955" s="4">
        <v>18.399999999999999</v>
      </c>
      <c r="N1955" s="4">
        <v>461</v>
      </c>
      <c r="O1955" s="4">
        <v>65</v>
      </c>
      <c r="P1955" s="4">
        <v>2.56</v>
      </c>
      <c r="Q1955" s="4">
        <v>65</v>
      </c>
      <c r="R1955" s="4">
        <v>0.1</v>
      </c>
      <c r="S1955" s="4">
        <v>649.84823300000005</v>
      </c>
      <c r="T1955" s="4">
        <v>15783</v>
      </c>
      <c r="U1955" s="4">
        <v>21.4</v>
      </c>
      <c r="V1955" s="4">
        <v>21.8</v>
      </c>
      <c r="W1955" s="4">
        <v>0.47399999999999998</v>
      </c>
      <c r="X1955" s="4">
        <v>5.6</v>
      </c>
      <c r="Y1955" s="4"/>
    </row>
    <row r="1956" spans="1:25" x14ac:dyDescent="0.3">
      <c r="A1956" s="4" t="s">
        <v>151</v>
      </c>
      <c r="B1956" s="4">
        <v>2003</v>
      </c>
      <c r="C1956" s="4" t="s">
        <v>23</v>
      </c>
      <c r="D1956" s="4" t="str">
        <f>IF(Table1_2[[#This Row],[Life Span ]]&lt;65,"Low",IF(Table1_2[[#This Row],[Life Span ]]&lt;75,"Medium","High"))</f>
        <v>Low</v>
      </c>
      <c r="E1956" s="4">
        <v>63.5</v>
      </c>
      <c r="F1956" s="4">
        <v>185</v>
      </c>
      <c r="G1956" s="4">
        <f>AVERAGE(Table1_2[[#This Row],[Adult Mortality]],Table1_2[[#This Row],[infant deaths]])</f>
        <v>275.5</v>
      </c>
      <c r="H1956" s="4">
        <v>366</v>
      </c>
      <c r="I1956" s="4">
        <v>0.01</v>
      </c>
      <c r="J1956" s="4">
        <v>24.23455671</v>
      </c>
      <c r="K1956" s="3">
        <v>63</v>
      </c>
      <c r="L1956" s="4">
        <v>4740</v>
      </c>
      <c r="M1956" s="4">
        <v>17.899999999999999</v>
      </c>
      <c r="N1956" s="4">
        <v>466</v>
      </c>
      <c r="O1956" s="4">
        <v>69</v>
      </c>
      <c r="P1956" s="4">
        <v>2.61</v>
      </c>
      <c r="Q1956" s="4">
        <v>67</v>
      </c>
      <c r="R1956" s="4">
        <v>0.1</v>
      </c>
      <c r="S1956" s="4">
        <v>563.59434199999998</v>
      </c>
      <c r="T1956" s="4">
        <v>1477341</v>
      </c>
      <c r="U1956" s="4">
        <v>21.6</v>
      </c>
      <c r="V1956" s="4">
        <v>22</v>
      </c>
      <c r="W1956" s="4">
        <v>0.46500000000000002</v>
      </c>
      <c r="X1956" s="4">
        <v>5.6</v>
      </c>
      <c r="Y1956" s="4"/>
    </row>
    <row r="1957" spans="1:25" x14ac:dyDescent="0.3">
      <c r="A1957" s="4" t="s">
        <v>151</v>
      </c>
      <c r="B1957" s="4">
        <v>2002</v>
      </c>
      <c r="C1957" s="4" t="s">
        <v>23</v>
      </c>
      <c r="D1957" s="4" t="str">
        <f>IF(Table1_2[[#This Row],[Life Span ]]&lt;65,"Low",IF(Table1_2[[#This Row],[Life Span ]]&lt;75,"Medium","High"))</f>
        <v>Low</v>
      </c>
      <c r="E1957" s="4">
        <v>63.2</v>
      </c>
      <c r="F1957" s="4">
        <v>187</v>
      </c>
      <c r="G1957" s="4">
        <f>AVERAGE(Table1_2[[#This Row],[Adult Mortality]],Table1_2[[#This Row],[infant deaths]])</f>
        <v>279</v>
      </c>
      <c r="H1957" s="4">
        <v>371</v>
      </c>
      <c r="I1957" s="4">
        <v>0.01</v>
      </c>
      <c r="J1957" s="4">
        <v>22.39387584</v>
      </c>
      <c r="K1957" s="3">
        <v>63</v>
      </c>
      <c r="L1957" s="4">
        <v>3903</v>
      </c>
      <c r="M1957" s="4">
        <v>17.399999999999999</v>
      </c>
      <c r="N1957" s="4">
        <v>474</v>
      </c>
      <c r="O1957" s="4">
        <v>71</v>
      </c>
      <c r="P1957" s="4">
        <v>2.76</v>
      </c>
      <c r="Q1957" s="4">
        <v>68</v>
      </c>
      <c r="R1957" s="4">
        <v>0.1</v>
      </c>
      <c r="S1957" s="4">
        <v>499.86329999999998</v>
      </c>
      <c r="T1957" s="4">
        <v>144654143</v>
      </c>
      <c r="U1957" s="4">
        <v>21.8</v>
      </c>
      <c r="V1957" s="4">
        <v>22.2</v>
      </c>
      <c r="W1957" s="4">
        <v>0.45700000000000002</v>
      </c>
      <c r="X1957" s="4">
        <v>5.5</v>
      </c>
      <c r="Y1957" s="4"/>
    </row>
    <row r="1958" spans="1:25" x14ac:dyDescent="0.3">
      <c r="A1958" s="4" t="s">
        <v>151</v>
      </c>
      <c r="B1958" s="4">
        <v>2001</v>
      </c>
      <c r="C1958" s="4" t="s">
        <v>23</v>
      </c>
      <c r="D1958" s="4" t="str">
        <f>IF(Table1_2[[#This Row],[Life Span ]]&lt;65,"Low",IF(Table1_2[[#This Row],[Life Span ]]&lt;75,"Medium","High"))</f>
        <v>Low</v>
      </c>
      <c r="E1958" s="4">
        <v>63</v>
      </c>
      <c r="F1958" s="4">
        <v>189</v>
      </c>
      <c r="G1958" s="4">
        <f>AVERAGE(Table1_2[[#This Row],[Adult Mortality]],Table1_2[[#This Row],[infant deaths]])</f>
        <v>283</v>
      </c>
      <c r="H1958" s="4">
        <v>377</v>
      </c>
      <c r="I1958" s="4">
        <v>0.01</v>
      </c>
      <c r="J1958" s="4">
        <v>1.7666630969999999</v>
      </c>
      <c r="K1958" s="3">
        <v>63</v>
      </c>
      <c r="L1958" s="4">
        <v>3849</v>
      </c>
      <c r="M1958" s="4">
        <v>16.899999999999999</v>
      </c>
      <c r="N1958" s="4">
        <v>483</v>
      </c>
      <c r="O1958" s="4">
        <v>68</v>
      </c>
      <c r="P1958" s="4">
        <v>2.61</v>
      </c>
      <c r="Q1958" s="4">
        <v>65</v>
      </c>
      <c r="R1958" s="4">
        <v>0.1</v>
      </c>
      <c r="S1958" s="4">
        <v>51.656815700000003</v>
      </c>
      <c r="T1958" s="4">
        <v>14161437</v>
      </c>
      <c r="U1958" s="4">
        <v>22</v>
      </c>
      <c r="V1958" s="4">
        <v>22.4</v>
      </c>
      <c r="W1958" s="4">
        <v>0.45</v>
      </c>
      <c r="X1958" s="4">
        <v>5.4</v>
      </c>
      <c r="Y1958" s="4"/>
    </row>
    <row r="1959" spans="1:25" x14ac:dyDescent="0.3">
      <c r="A1959" s="4" t="s">
        <v>151</v>
      </c>
      <c r="B1959" s="4">
        <v>2000</v>
      </c>
      <c r="C1959" s="4" t="s">
        <v>23</v>
      </c>
      <c r="D1959" s="4" t="str">
        <f>IF(Table1_2[[#This Row],[Life Span ]]&lt;65,"Low",IF(Table1_2[[#This Row],[Life Span ]]&lt;75,"Medium","High"))</f>
        <v>Low</v>
      </c>
      <c r="E1959" s="4">
        <v>62.8</v>
      </c>
      <c r="F1959" s="4">
        <v>19</v>
      </c>
      <c r="G1959" s="4">
        <f>AVERAGE(Table1_2[[#This Row],[Adult Mortality]],Table1_2[[#This Row],[infant deaths]])</f>
        <v>202</v>
      </c>
      <c r="H1959" s="4">
        <v>385</v>
      </c>
      <c r="I1959" s="4">
        <v>0.02</v>
      </c>
      <c r="J1959" s="4">
        <v>18.845343119999999</v>
      </c>
      <c r="K1959" s="3">
        <v>63</v>
      </c>
      <c r="L1959" s="4">
        <v>2064</v>
      </c>
      <c r="M1959" s="4">
        <v>16.399999999999999</v>
      </c>
      <c r="N1959" s="4">
        <v>495</v>
      </c>
      <c r="O1959" s="4">
        <v>65</v>
      </c>
      <c r="P1959" s="4">
        <v>2.79</v>
      </c>
      <c r="Q1959" s="4">
        <v>62</v>
      </c>
      <c r="R1959" s="4">
        <v>0.1</v>
      </c>
      <c r="S1959" s="4">
        <v>533.86241140000004</v>
      </c>
      <c r="T1959" s="4">
        <v>138523285</v>
      </c>
      <c r="U1959" s="4">
        <v>22.2</v>
      </c>
      <c r="V1959" s="4">
        <v>22.6</v>
      </c>
      <c r="W1959" s="4">
        <v>0.44500000000000001</v>
      </c>
      <c r="X1959" s="4">
        <v>5.3</v>
      </c>
      <c r="Y1959" s="4"/>
    </row>
    <row r="1960" spans="1:25" x14ac:dyDescent="0.3">
      <c r="A1960" s="4" t="s">
        <v>152</v>
      </c>
      <c r="B1960" s="4">
        <v>2013</v>
      </c>
      <c r="C1960" s="4" t="s">
        <v>23</v>
      </c>
      <c r="D1960" s="4" t="str">
        <f>IF(Table1_2[[#This Row],[Life Span ]]&lt;65,"Low",IF(Table1_2[[#This Row],[Life Span ]]&lt;75,"Medium","High"))</f>
        <v>Low</v>
      </c>
      <c r="E1960" s="4">
        <v>62.8</v>
      </c>
      <c r="F1960" s="4">
        <v>19</v>
      </c>
      <c r="G1960" s="4">
        <f>AVERAGE(Table1_2[[#This Row],[Adult Mortality]],Table1_2[[#This Row],[infant deaths]])</f>
        <v>9.5</v>
      </c>
      <c r="H1960" s="4">
        <v>0</v>
      </c>
      <c r="I1960" s="4">
        <v>6.74</v>
      </c>
      <c r="J1960" s="4">
        <v>344.69063080000001</v>
      </c>
      <c r="K1960" s="3">
        <v>99</v>
      </c>
      <c r="L1960" s="4">
        <v>0</v>
      </c>
      <c r="M1960" s="4">
        <v>83.3</v>
      </c>
      <c r="N1960" s="4">
        <v>0</v>
      </c>
      <c r="O1960" s="4">
        <v>99</v>
      </c>
      <c r="P1960" s="4">
        <v>9.27</v>
      </c>
      <c r="Q1960" s="4">
        <v>99</v>
      </c>
      <c r="R1960" s="4">
        <v>0.1</v>
      </c>
      <c r="S1960" s="4">
        <v>1932.12237</v>
      </c>
      <c r="T1960" s="4">
        <v>292</v>
      </c>
      <c r="U1960" s="4">
        <v>0.1</v>
      </c>
      <c r="V1960" s="4">
        <v>0.1</v>
      </c>
      <c r="W1960" s="4">
        <v>0.77900000000000003</v>
      </c>
      <c r="X1960" s="4">
        <v>14.2</v>
      </c>
      <c r="Y1960" s="4"/>
    </row>
    <row r="1961" spans="1:25" x14ac:dyDescent="0.3">
      <c r="A1961" s="4" t="s">
        <v>153</v>
      </c>
      <c r="B1961" s="4">
        <v>2015</v>
      </c>
      <c r="C1961" s="4" t="s">
        <v>23</v>
      </c>
      <c r="D1961" s="4" t="str">
        <f>IF(Table1_2[[#This Row],[Life Span ]]&lt;65,"Low",IF(Table1_2[[#This Row],[Life Span ]]&lt;75,"Medium","High"))</f>
        <v>High</v>
      </c>
      <c r="E1961" s="4">
        <v>77.8</v>
      </c>
      <c r="F1961" s="4">
        <v>118</v>
      </c>
      <c r="G1961" s="4">
        <f>AVERAGE(Table1_2[[#This Row],[Adult Mortality]],Table1_2[[#This Row],[infant deaths]])</f>
        <v>59.5</v>
      </c>
      <c r="H1961" s="4">
        <v>1</v>
      </c>
      <c r="I1961" s="4">
        <v>6.74</v>
      </c>
      <c r="J1961" s="4">
        <v>0</v>
      </c>
      <c r="K1961" s="3">
        <v>73</v>
      </c>
      <c r="L1961" s="4">
        <v>0</v>
      </c>
      <c r="M1961" s="4">
        <v>57.8</v>
      </c>
      <c r="N1961" s="4">
        <v>1</v>
      </c>
      <c r="O1961" s="4">
        <v>72</v>
      </c>
      <c r="P1961" s="4">
        <v>9.27</v>
      </c>
      <c r="Q1961" s="4">
        <v>73</v>
      </c>
      <c r="R1961" s="4">
        <v>0.1</v>
      </c>
      <c r="S1961" s="4">
        <v>13134.4367</v>
      </c>
      <c r="T1961" s="4">
        <v>3969249</v>
      </c>
      <c r="U1961" s="4">
        <v>1.9</v>
      </c>
      <c r="V1961" s="4">
        <v>1.8</v>
      </c>
      <c r="W1961" s="4">
        <v>0.78500000000000003</v>
      </c>
      <c r="X1961" s="4">
        <v>13</v>
      </c>
      <c r="Y1961" s="4"/>
    </row>
    <row r="1962" spans="1:25" x14ac:dyDescent="0.3">
      <c r="A1962" s="4" t="s">
        <v>153</v>
      </c>
      <c r="B1962" s="4">
        <v>2014</v>
      </c>
      <c r="C1962" s="4" t="s">
        <v>23</v>
      </c>
      <c r="D1962" s="4" t="str">
        <f>IF(Table1_2[[#This Row],[Life Span ]]&lt;65,"Low",IF(Table1_2[[#This Row],[Life Span ]]&lt;75,"Medium","High"))</f>
        <v>High</v>
      </c>
      <c r="E1962" s="4">
        <v>77.599999999999994</v>
      </c>
      <c r="F1962" s="4">
        <v>119</v>
      </c>
      <c r="G1962" s="4">
        <f>AVERAGE(Table1_2[[#This Row],[Adult Mortality]],Table1_2[[#This Row],[infant deaths]])</f>
        <v>60</v>
      </c>
      <c r="H1962" s="4">
        <v>1</v>
      </c>
      <c r="I1962" s="4">
        <v>6.74</v>
      </c>
      <c r="J1962" s="4">
        <v>1842.463782</v>
      </c>
      <c r="K1962" s="3">
        <v>8</v>
      </c>
      <c r="L1962" s="4">
        <v>0</v>
      </c>
      <c r="M1962" s="4">
        <v>57.1</v>
      </c>
      <c r="N1962" s="4">
        <v>1</v>
      </c>
      <c r="O1962" s="4">
        <v>8</v>
      </c>
      <c r="P1962" s="4">
        <v>8.3000000000000007</v>
      </c>
      <c r="Q1962" s="4">
        <v>8</v>
      </c>
      <c r="R1962" s="4">
        <v>0.1</v>
      </c>
      <c r="S1962" s="4">
        <v>12593.7374</v>
      </c>
      <c r="T1962" s="4">
        <v>393986</v>
      </c>
      <c r="U1962" s="4">
        <v>1.9</v>
      </c>
      <c r="V1962" s="4">
        <v>1.8</v>
      </c>
      <c r="W1962" s="4">
        <v>0.78</v>
      </c>
      <c r="X1962" s="4">
        <v>13</v>
      </c>
      <c r="Y1962" s="4"/>
    </row>
    <row r="1963" spans="1:25" x14ac:dyDescent="0.3">
      <c r="A1963" s="4" t="s">
        <v>153</v>
      </c>
      <c r="B1963" s="4">
        <v>2013</v>
      </c>
      <c r="C1963" s="4" t="s">
        <v>23</v>
      </c>
      <c r="D1963" s="4" t="str">
        <f>IF(Table1_2[[#This Row],[Life Span ]]&lt;65,"Low",IF(Table1_2[[#This Row],[Life Span ]]&lt;75,"Medium","High"))</f>
        <v>High</v>
      </c>
      <c r="E1963" s="4">
        <v>77.5</v>
      </c>
      <c r="F1963" s="4">
        <v>118</v>
      </c>
      <c r="G1963" s="4">
        <f>AVERAGE(Table1_2[[#This Row],[Adult Mortality]],Table1_2[[#This Row],[infant deaths]])</f>
        <v>59.5</v>
      </c>
      <c r="H1963" s="4">
        <v>1</v>
      </c>
      <c r="I1963" s="4">
        <v>6.89</v>
      </c>
      <c r="J1963" s="4">
        <v>1694.467075</v>
      </c>
      <c r="K1963" s="3">
        <v>8</v>
      </c>
      <c r="L1963" s="4">
        <v>0</v>
      </c>
      <c r="M1963" s="4">
        <v>56.3</v>
      </c>
      <c r="N1963" s="4">
        <v>1</v>
      </c>
      <c r="O1963" s="4">
        <v>81</v>
      </c>
      <c r="P1963" s="4">
        <v>8.9</v>
      </c>
      <c r="Q1963" s="4">
        <v>8</v>
      </c>
      <c r="R1963" s="4">
        <v>0.1</v>
      </c>
      <c r="S1963" s="4">
        <v>11685.97983</v>
      </c>
      <c r="T1963" s="4">
        <v>3838462</v>
      </c>
      <c r="U1963" s="4">
        <v>1.9</v>
      </c>
      <c r="V1963" s="4">
        <v>1.9</v>
      </c>
      <c r="W1963" s="4">
        <v>0.77300000000000002</v>
      </c>
      <c r="X1963" s="4">
        <v>12.9</v>
      </c>
      <c r="Y1963" s="4"/>
    </row>
    <row r="1964" spans="1:25" x14ac:dyDescent="0.3">
      <c r="A1964" s="4" t="s">
        <v>153</v>
      </c>
      <c r="B1964" s="4">
        <v>2012</v>
      </c>
      <c r="C1964" s="4" t="s">
        <v>23</v>
      </c>
      <c r="D1964" s="4" t="str">
        <f>IF(Table1_2[[#This Row],[Life Span ]]&lt;65,"Low",IF(Table1_2[[#This Row],[Life Span ]]&lt;75,"Medium","High"))</f>
        <v>High</v>
      </c>
      <c r="E1964" s="4">
        <v>77.2</v>
      </c>
      <c r="F1964" s="4">
        <v>12</v>
      </c>
      <c r="G1964" s="4">
        <f>AVERAGE(Table1_2[[#This Row],[Adult Mortality]],Table1_2[[#This Row],[infant deaths]])</f>
        <v>6.5</v>
      </c>
      <c r="H1964" s="4">
        <v>1</v>
      </c>
      <c r="I1964" s="4">
        <v>6.95</v>
      </c>
      <c r="J1964" s="4">
        <v>201.74906279999999</v>
      </c>
      <c r="K1964" s="3">
        <v>85</v>
      </c>
      <c r="L1964" s="4">
        <v>0</v>
      </c>
      <c r="M1964" s="4">
        <v>55.6</v>
      </c>
      <c r="N1964" s="4">
        <v>1</v>
      </c>
      <c r="O1964" s="4">
        <v>87</v>
      </c>
      <c r="P1964" s="4">
        <v>7.25</v>
      </c>
      <c r="Q1964" s="4">
        <v>85</v>
      </c>
      <c r="R1964" s="4">
        <v>0.1</v>
      </c>
      <c r="S1964" s="4">
        <v>1589.8271299999999</v>
      </c>
      <c r="T1964" s="4">
        <v>3772938</v>
      </c>
      <c r="U1964" s="4">
        <v>1.9</v>
      </c>
      <c r="V1964" s="4">
        <v>1.9</v>
      </c>
      <c r="W1964" s="4">
        <v>0.76500000000000001</v>
      </c>
      <c r="X1964" s="4">
        <v>12.8</v>
      </c>
      <c r="Y1964" s="4"/>
    </row>
    <row r="1965" spans="1:25" x14ac:dyDescent="0.3">
      <c r="A1965" s="4" t="s">
        <v>153</v>
      </c>
      <c r="B1965" s="4">
        <v>2011</v>
      </c>
      <c r="C1965" s="4" t="s">
        <v>23</v>
      </c>
      <c r="D1965" s="4" t="str">
        <f>IF(Table1_2[[#This Row],[Life Span ]]&lt;65,"Low",IF(Table1_2[[#This Row],[Life Span ]]&lt;75,"Medium","High"))</f>
        <v>High</v>
      </c>
      <c r="E1965" s="4">
        <v>77.3</v>
      </c>
      <c r="F1965" s="4">
        <v>121</v>
      </c>
      <c r="G1965" s="4">
        <f>AVERAGE(Table1_2[[#This Row],[Adult Mortality]],Table1_2[[#This Row],[infant deaths]])</f>
        <v>61</v>
      </c>
      <c r="H1965" s="4">
        <v>1</v>
      </c>
      <c r="I1965" s="4">
        <v>6.9</v>
      </c>
      <c r="J1965" s="4">
        <v>119.2124275</v>
      </c>
      <c r="K1965" s="3">
        <v>87</v>
      </c>
      <c r="L1965" s="4">
        <v>4</v>
      </c>
      <c r="M1965" s="4">
        <v>54.9</v>
      </c>
      <c r="N1965" s="4">
        <v>1</v>
      </c>
      <c r="O1965" s="4">
        <v>91</v>
      </c>
      <c r="P1965" s="4">
        <v>7.5</v>
      </c>
      <c r="Q1965" s="4">
        <v>87</v>
      </c>
      <c r="R1965" s="4">
        <v>0.1</v>
      </c>
      <c r="S1965" s="4">
        <v>927.72317099999998</v>
      </c>
      <c r="T1965" s="4">
        <v>377782</v>
      </c>
      <c r="U1965" s="4">
        <v>2</v>
      </c>
      <c r="V1965" s="4">
        <v>1.9</v>
      </c>
      <c r="W1965" s="4">
        <v>0.75800000000000001</v>
      </c>
      <c r="X1965" s="4">
        <v>12.9</v>
      </c>
      <c r="Y1965" s="4"/>
    </row>
    <row r="1966" spans="1:25" x14ac:dyDescent="0.3">
      <c r="A1966" s="4" t="s">
        <v>153</v>
      </c>
      <c r="B1966" s="4">
        <v>2010</v>
      </c>
      <c r="C1966" s="4" t="s">
        <v>23</v>
      </c>
      <c r="D1966" s="4" t="str">
        <f>IF(Table1_2[[#This Row],[Life Span ]]&lt;65,"Low",IF(Table1_2[[#This Row],[Life Span ]]&lt;75,"Medium","High"))</f>
        <v>High</v>
      </c>
      <c r="E1966" s="4">
        <v>76.5</v>
      </c>
      <c r="F1966" s="4">
        <v>122</v>
      </c>
      <c r="G1966" s="4">
        <f>AVERAGE(Table1_2[[#This Row],[Adult Mortality]],Table1_2[[#This Row],[infant deaths]])</f>
        <v>61.5</v>
      </c>
      <c r="H1966" s="4">
        <v>1</v>
      </c>
      <c r="I1966" s="4">
        <v>6.94</v>
      </c>
      <c r="J1966" s="4">
        <v>1199.319976</v>
      </c>
      <c r="K1966" s="3">
        <v>94</v>
      </c>
      <c r="L1966" s="4">
        <v>0</v>
      </c>
      <c r="M1966" s="4">
        <v>54.2</v>
      </c>
      <c r="N1966" s="4">
        <v>2</v>
      </c>
      <c r="O1966" s="4">
        <v>95</v>
      </c>
      <c r="P1966" s="4">
        <v>8.5</v>
      </c>
      <c r="Q1966" s="4">
        <v>94</v>
      </c>
      <c r="R1966" s="4">
        <v>0.1</v>
      </c>
      <c r="S1966" s="4">
        <v>7937.2599309999996</v>
      </c>
      <c r="T1966" s="4">
        <v>3643222</v>
      </c>
      <c r="U1966" s="4">
        <v>2</v>
      </c>
      <c r="V1966" s="4">
        <v>1.9</v>
      </c>
      <c r="W1966" s="4">
        <v>0.75600000000000001</v>
      </c>
      <c r="X1966" s="4">
        <v>12.8</v>
      </c>
      <c r="Y1966" s="4"/>
    </row>
    <row r="1967" spans="1:25" x14ac:dyDescent="0.3">
      <c r="A1967" s="4" t="s">
        <v>153</v>
      </c>
      <c r="B1967" s="4">
        <v>2009</v>
      </c>
      <c r="C1967" s="4" t="s">
        <v>23</v>
      </c>
      <c r="D1967" s="4" t="str">
        <f>IF(Table1_2[[#This Row],[Life Span ]]&lt;65,"Low",IF(Table1_2[[#This Row],[Life Span ]]&lt;75,"Medium","High"))</f>
        <v>High</v>
      </c>
      <c r="E1967" s="4">
        <v>76.8</v>
      </c>
      <c r="F1967" s="4">
        <v>127</v>
      </c>
      <c r="G1967" s="4">
        <f>AVERAGE(Table1_2[[#This Row],[Adult Mortality]],Table1_2[[#This Row],[infant deaths]])</f>
        <v>64</v>
      </c>
      <c r="H1967" s="4">
        <v>1</v>
      </c>
      <c r="I1967" s="4">
        <v>6.87</v>
      </c>
      <c r="J1967" s="4">
        <v>1092.155356</v>
      </c>
      <c r="K1967" s="3">
        <v>85</v>
      </c>
      <c r="L1967" s="4">
        <v>0</v>
      </c>
      <c r="M1967" s="4">
        <v>53.4</v>
      </c>
      <c r="N1967" s="4">
        <v>2</v>
      </c>
      <c r="O1967" s="4">
        <v>85</v>
      </c>
      <c r="P1967" s="4">
        <v>7.56</v>
      </c>
      <c r="Q1967" s="4">
        <v>85</v>
      </c>
      <c r="R1967" s="4">
        <v>0.1</v>
      </c>
      <c r="S1967" s="4">
        <v>7429.6282739999997</v>
      </c>
      <c r="T1967" s="4">
        <v>3579385</v>
      </c>
      <c r="U1967" s="4">
        <v>2</v>
      </c>
      <c r="V1967" s="4">
        <v>1.9</v>
      </c>
      <c r="W1967" s="4">
        <v>0.755</v>
      </c>
      <c r="X1967" s="4">
        <v>12.8</v>
      </c>
      <c r="Y1967" s="4"/>
    </row>
    <row r="1968" spans="1:25" x14ac:dyDescent="0.3">
      <c r="A1968" s="4" t="s">
        <v>153</v>
      </c>
      <c r="B1968" s="4">
        <v>2008</v>
      </c>
      <c r="C1968" s="4" t="s">
        <v>23</v>
      </c>
      <c r="D1968" s="4" t="str">
        <f>IF(Table1_2[[#This Row],[Life Span ]]&lt;65,"Low",IF(Table1_2[[#This Row],[Life Span ]]&lt;75,"Medium","High"))</f>
        <v>High</v>
      </c>
      <c r="E1968" s="4">
        <v>76.5</v>
      </c>
      <c r="F1968" s="4">
        <v>127</v>
      </c>
      <c r="G1968" s="4">
        <f>AVERAGE(Table1_2[[#This Row],[Adult Mortality]],Table1_2[[#This Row],[infant deaths]])</f>
        <v>64</v>
      </c>
      <c r="H1968" s="4">
        <v>1</v>
      </c>
      <c r="I1968" s="4">
        <v>6.74</v>
      </c>
      <c r="J1968" s="4">
        <v>956.82297649999998</v>
      </c>
      <c r="K1968" s="3">
        <v>86</v>
      </c>
      <c r="L1968" s="4">
        <v>0</v>
      </c>
      <c r="M1968" s="4">
        <v>52.7</v>
      </c>
      <c r="N1968" s="4">
        <v>2</v>
      </c>
      <c r="O1968" s="4">
        <v>86</v>
      </c>
      <c r="P1968" s="4">
        <v>6.75</v>
      </c>
      <c r="Q1968" s="4">
        <v>86</v>
      </c>
      <c r="R1968" s="4">
        <v>0.1</v>
      </c>
      <c r="S1968" s="4">
        <v>6973.9283999999998</v>
      </c>
      <c r="T1968" s="4">
        <v>3516268</v>
      </c>
      <c r="U1968" s="4">
        <v>2</v>
      </c>
      <c r="V1968" s="4">
        <v>2</v>
      </c>
      <c r="W1968" s="4">
        <v>0.75</v>
      </c>
      <c r="X1968" s="4">
        <v>12.8</v>
      </c>
      <c r="Y1968" s="4"/>
    </row>
    <row r="1969" spans="1:25" x14ac:dyDescent="0.3">
      <c r="A1969" s="4" t="s">
        <v>153</v>
      </c>
      <c r="B1969" s="4">
        <v>2007</v>
      </c>
      <c r="C1969" s="4" t="s">
        <v>23</v>
      </c>
      <c r="D1969" s="4" t="str">
        <f>IF(Table1_2[[#This Row],[Life Span ]]&lt;65,"Low",IF(Table1_2[[#This Row],[Life Span ]]&lt;75,"Medium","High"))</f>
        <v>High</v>
      </c>
      <c r="E1969" s="4">
        <v>76.400000000000006</v>
      </c>
      <c r="F1969" s="4">
        <v>124</v>
      </c>
      <c r="G1969" s="4">
        <f>AVERAGE(Table1_2[[#This Row],[Adult Mortality]],Table1_2[[#This Row],[infant deaths]])</f>
        <v>62.5</v>
      </c>
      <c r="H1969" s="4">
        <v>1</v>
      </c>
      <c r="I1969" s="4">
        <v>6.16</v>
      </c>
      <c r="J1969" s="4">
        <v>76.2508038</v>
      </c>
      <c r="K1969" s="3">
        <v>85</v>
      </c>
      <c r="L1969" s="4">
        <v>0</v>
      </c>
      <c r="M1969" s="4">
        <v>51.9</v>
      </c>
      <c r="N1969" s="4">
        <v>2</v>
      </c>
      <c r="O1969" s="4">
        <v>84</v>
      </c>
      <c r="P1969" s="4">
        <v>6.31</v>
      </c>
      <c r="Q1969" s="4">
        <v>85</v>
      </c>
      <c r="R1969" s="4">
        <v>0.2</v>
      </c>
      <c r="S1969" s="4">
        <v>668.86670000000004</v>
      </c>
      <c r="T1969" s="4">
        <v>345387</v>
      </c>
      <c r="U1969" s="4">
        <v>2.1</v>
      </c>
      <c r="V1969" s="4">
        <v>2</v>
      </c>
      <c r="W1969" s="4">
        <v>0.74299999999999999</v>
      </c>
      <c r="X1969" s="4">
        <v>12.9</v>
      </c>
      <c r="Y1969" s="4"/>
    </row>
    <row r="1970" spans="1:25" x14ac:dyDescent="0.3">
      <c r="A1970" s="4" t="s">
        <v>153</v>
      </c>
      <c r="B1970" s="4">
        <v>2006</v>
      </c>
      <c r="C1970" s="4" t="s">
        <v>23</v>
      </c>
      <c r="D1970" s="4" t="str">
        <f>IF(Table1_2[[#This Row],[Life Span ]]&lt;65,"Low",IF(Table1_2[[#This Row],[Life Span ]]&lt;75,"Medium","High"))</f>
        <v>High</v>
      </c>
      <c r="E1970" s="4">
        <v>76.2</v>
      </c>
      <c r="F1970" s="4">
        <v>125</v>
      </c>
      <c r="G1970" s="4">
        <f>AVERAGE(Table1_2[[#This Row],[Adult Mortality]],Table1_2[[#This Row],[infant deaths]])</f>
        <v>63</v>
      </c>
      <c r="H1970" s="4">
        <v>1</v>
      </c>
      <c r="I1970" s="4">
        <v>5.72</v>
      </c>
      <c r="J1970" s="4">
        <v>631.12517109999999</v>
      </c>
      <c r="K1970" s="3">
        <v>88</v>
      </c>
      <c r="L1970" s="4">
        <v>0</v>
      </c>
      <c r="M1970" s="4">
        <v>51.1</v>
      </c>
      <c r="N1970" s="4">
        <v>2</v>
      </c>
      <c r="O1970" s="4">
        <v>98</v>
      </c>
      <c r="P1970" s="4">
        <v>7</v>
      </c>
      <c r="Q1970" s="4">
        <v>88</v>
      </c>
      <c r="R1970" s="4">
        <v>0.1</v>
      </c>
      <c r="S1970" s="4">
        <v>5348.5183989999996</v>
      </c>
      <c r="T1970" s="4">
        <v>339195</v>
      </c>
      <c r="U1970" s="4">
        <v>2.1</v>
      </c>
      <c r="V1970" s="4">
        <v>2</v>
      </c>
      <c r="W1970" s="4">
        <v>0.74399999999999999</v>
      </c>
      <c r="X1970" s="4">
        <v>12.9</v>
      </c>
      <c r="Y1970" s="4"/>
    </row>
    <row r="1971" spans="1:25" x14ac:dyDescent="0.3">
      <c r="A1971" s="4" t="s">
        <v>153</v>
      </c>
      <c r="B1971" s="4">
        <v>2005</v>
      </c>
      <c r="C1971" s="4" t="s">
        <v>23</v>
      </c>
      <c r="D1971" s="4" t="str">
        <f>IF(Table1_2[[#This Row],[Life Span ]]&lt;65,"Low",IF(Table1_2[[#This Row],[Life Span ]]&lt;75,"Medium","High"))</f>
        <v>High</v>
      </c>
      <c r="E1971" s="4">
        <v>75.8</v>
      </c>
      <c r="F1971" s="4">
        <v>122</v>
      </c>
      <c r="G1971" s="4">
        <f>AVERAGE(Table1_2[[#This Row],[Adult Mortality]],Table1_2[[#This Row],[infant deaths]])</f>
        <v>61.5</v>
      </c>
      <c r="H1971" s="4">
        <v>1</v>
      </c>
      <c r="I1971" s="4">
        <v>5.53</v>
      </c>
      <c r="J1971" s="4">
        <v>623.91005029999997</v>
      </c>
      <c r="K1971" s="3">
        <v>92</v>
      </c>
      <c r="L1971" s="4">
        <v>0</v>
      </c>
      <c r="M1971" s="4">
        <v>5.3</v>
      </c>
      <c r="N1971" s="4">
        <v>2</v>
      </c>
      <c r="O1971" s="4">
        <v>88</v>
      </c>
      <c r="P1971" s="4">
        <v>7.48</v>
      </c>
      <c r="Q1971" s="4">
        <v>92</v>
      </c>
      <c r="R1971" s="4">
        <v>0.1</v>
      </c>
      <c r="S1971" s="4">
        <v>4916.5488599999999</v>
      </c>
      <c r="T1971" s="4">
        <v>333465</v>
      </c>
      <c r="U1971" s="4">
        <v>2.1</v>
      </c>
      <c r="V1971" s="4">
        <v>2.1</v>
      </c>
      <c r="W1971" s="4">
        <v>0.74</v>
      </c>
      <c r="X1971" s="4">
        <v>12.9</v>
      </c>
      <c r="Y1971" s="4"/>
    </row>
    <row r="1972" spans="1:25" x14ac:dyDescent="0.3">
      <c r="A1972" s="4" t="s">
        <v>153</v>
      </c>
      <c r="B1972" s="4">
        <v>2004</v>
      </c>
      <c r="C1972" s="4" t="s">
        <v>23</v>
      </c>
      <c r="D1972" s="4" t="str">
        <f>IF(Table1_2[[#This Row],[Life Span ]]&lt;65,"Low",IF(Table1_2[[#This Row],[Life Span ]]&lt;75,"Medium","High"))</f>
        <v>High</v>
      </c>
      <c r="E1972" s="4">
        <v>75.8</v>
      </c>
      <c r="F1972" s="4">
        <v>123</v>
      </c>
      <c r="G1972" s="4">
        <f>AVERAGE(Table1_2[[#This Row],[Adult Mortality]],Table1_2[[#This Row],[infant deaths]])</f>
        <v>62</v>
      </c>
      <c r="H1972" s="4">
        <v>1</v>
      </c>
      <c r="I1972" s="4">
        <v>5.69</v>
      </c>
      <c r="J1972" s="4">
        <v>527.60847999999999</v>
      </c>
      <c r="K1972" s="3">
        <v>95</v>
      </c>
      <c r="L1972" s="4">
        <v>0</v>
      </c>
      <c r="M1972" s="4">
        <v>49.5</v>
      </c>
      <c r="N1972" s="4">
        <v>2</v>
      </c>
      <c r="O1972" s="4">
        <v>92</v>
      </c>
      <c r="P1972" s="4">
        <v>8.9</v>
      </c>
      <c r="Q1972" s="4">
        <v>95</v>
      </c>
      <c r="R1972" s="4">
        <v>0.2</v>
      </c>
      <c r="S1972" s="4">
        <v>4591.8927759999997</v>
      </c>
      <c r="T1972" s="4">
        <v>3269541</v>
      </c>
      <c r="U1972" s="4">
        <v>2.2000000000000002</v>
      </c>
      <c r="V1972" s="4">
        <v>2.1</v>
      </c>
      <c r="W1972" s="4">
        <v>0.73299999999999998</v>
      </c>
      <c r="X1972" s="4">
        <v>12.8</v>
      </c>
      <c r="Y1972" s="4"/>
    </row>
    <row r="1973" spans="1:25" x14ac:dyDescent="0.3">
      <c r="A1973" s="4" t="s">
        <v>153</v>
      </c>
      <c r="B1973" s="4">
        <v>2003</v>
      </c>
      <c r="C1973" s="4" t="s">
        <v>23</v>
      </c>
      <c r="D1973" s="4" t="str">
        <f>IF(Table1_2[[#This Row],[Life Span ]]&lt;65,"Low",IF(Table1_2[[#This Row],[Life Span ]]&lt;75,"Medium","High"))</f>
        <v>High</v>
      </c>
      <c r="E1973" s="4">
        <v>75.5</v>
      </c>
      <c r="F1973" s="4">
        <v>126</v>
      </c>
      <c r="G1973" s="4">
        <f>AVERAGE(Table1_2[[#This Row],[Adult Mortality]],Table1_2[[#This Row],[infant deaths]])</f>
        <v>63.5</v>
      </c>
      <c r="H1973" s="4">
        <v>1</v>
      </c>
      <c r="I1973" s="4">
        <v>5.52</v>
      </c>
      <c r="J1973" s="4">
        <v>58.459760189999997</v>
      </c>
      <c r="K1973" s="3">
        <v>98</v>
      </c>
      <c r="L1973" s="4">
        <v>0</v>
      </c>
      <c r="M1973" s="4">
        <v>48.6</v>
      </c>
      <c r="N1973" s="4">
        <v>2</v>
      </c>
      <c r="O1973" s="4">
        <v>95</v>
      </c>
      <c r="P1973" s="4">
        <v>7.6</v>
      </c>
      <c r="Q1973" s="4">
        <v>98</v>
      </c>
      <c r="R1973" s="4">
        <v>0.1</v>
      </c>
      <c r="S1973" s="4">
        <v>4267.1357799999996</v>
      </c>
      <c r="T1973" s="4">
        <v>329174</v>
      </c>
      <c r="U1973" s="4">
        <v>2.2000000000000002</v>
      </c>
      <c r="V1973" s="4">
        <v>2.2000000000000002</v>
      </c>
      <c r="W1973" s="4">
        <v>0.72799999999999998</v>
      </c>
      <c r="X1973" s="4">
        <v>12.8</v>
      </c>
      <c r="Y1973" s="4"/>
    </row>
    <row r="1974" spans="1:25" x14ac:dyDescent="0.3">
      <c r="A1974" s="4" t="s">
        <v>153</v>
      </c>
      <c r="B1974" s="4">
        <v>2002</v>
      </c>
      <c r="C1974" s="4" t="s">
        <v>23</v>
      </c>
      <c r="D1974" s="4" t="str">
        <f>IF(Table1_2[[#This Row],[Life Span ]]&lt;65,"Low",IF(Table1_2[[#This Row],[Life Span ]]&lt;75,"Medium","High"))</f>
        <v>High</v>
      </c>
      <c r="E1974" s="4">
        <v>75.7</v>
      </c>
      <c r="F1974" s="4">
        <v>125</v>
      </c>
      <c r="G1974" s="4">
        <f>AVERAGE(Table1_2[[#This Row],[Adult Mortality]],Table1_2[[#This Row],[infant deaths]])</f>
        <v>63</v>
      </c>
      <c r="H1974" s="4">
        <v>1</v>
      </c>
      <c r="I1974" s="4">
        <v>5.52</v>
      </c>
      <c r="J1974" s="4">
        <v>78.809402160000005</v>
      </c>
      <c r="K1974" s="3">
        <v>98</v>
      </c>
      <c r="L1974" s="4">
        <v>0</v>
      </c>
      <c r="M1974" s="4">
        <v>47.8</v>
      </c>
      <c r="N1974" s="4">
        <v>2</v>
      </c>
      <c r="O1974" s="4">
        <v>99</v>
      </c>
      <c r="P1974" s="4">
        <v>8.3000000000000007</v>
      </c>
      <c r="Q1974" s="4">
        <v>99</v>
      </c>
      <c r="R1974" s="4">
        <v>0.2</v>
      </c>
      <c r="S1974" s="4">
        <v>4126.14671</v>
      </c>
      <c r="T1974" s="4">
        <v>3149265</v>
      </c>
      <c r="U1974" s="4">
        <v>2.2999999999999998</v>
      </c>
      <c r="V1974" s="4">
        <v>2.2000000000000002</v>
      </c>
      <c r="W1974" s="4">
        <v>0.72499999999999998</v>
      </c>
      <c r="X1974" s="4">
        <v>12.6</v>
      </c>
      <c r="Y1974" s="4"/>
    </row>
    <row r="1975" spans="1:25" x14ac:dyDescent="0.3">
      <c r="A1975" s="4" t="s">
        <v>153</v>
      </c>
      <c r="B1975" s="4">
        <v>2001</v>
      </c>
      <c r="C1975" s="4" t="s">
        <v>23</v>
      </c>
      <c r="D1975" s="4" t="str">
        <f>IF(Table1_2[[#This Row],[Life Span ]]&lt;65,"Low",IF(Table1_2[[#This Row],[Life Span ]]&lt;75,"Medium","High"))</f>
        <v>High</v>
      </c>
      <c r="E1975" s="4">
        <v>75.5</v>
      </c>
      <c r="F1975" s="4">
        <v>124</v>
      </c>
      <c r="G1975" s="4">
        <f>AVERAGE(Table1_2[[#This Row],[Adult Mortality]],Table1_2[[#This Row],[infant deaths]])</f>
        <v>63</v>
      </c>
      <c r="H1975" s="4">
        <v>2</v>
      </c>
      <c r="I1975" s="4">
        <v>5.43</v>
      </c>
      <c r="J1975" s="4">
        <v>7.3205144610000001</v>
      </c>
      <c r="K1975" s="3">
        <v>98</v>
      </c>
      <c r="L1975" s="4">
        <v>0</v>
      </c>
      <c r="M1975" s="4">
        <v>46.9</v>
      </c>
      <c r="N1975" s="4">
        <v>2</v>
      </c>
      <c r="O1975" s="4">
        <v>95</v>
      </c>
      <c r="P1975" s="4">
        <v>7.72</v>
      </c>
      <c r="Q1975" s="4">
        <v>99</v>
      </c>
      <c r="R1975" s="4">
        <v>0.1</v>
      </c>
      <c r="S1975" s="4">
        <v>446.37283300000001</v>
      </c>
      <c r="T1975" s="4">
        <v>389684</v>
      </c>
      <c r="U1975" s="4">
        <v>2.2999999999999998</v>
      </c>
      <c r="V1975" s="4">
        <v>2.2999999999999998</v>
      </c>
      <c r="W1975" s="4">
        <v>0.72099999999999997</v>
      </c>
      <c r="X1975" s="4">
        <v>12.4</v>
      </c>
      <c r="Y1975" s="4"/>
    </row>
    <row r="1976" spans="1:25" x14ac:dyDescent="0.3">
      <c r="A1976" s="4" t="s">
        <v>153</v>
      </c>
      <c r="B1976" s="4">
        <v>2000</v>
      </c>
      <c r="C1976" s="4" t="s">
        <v>23</v>
      </c>
      <c r="D1976" s="4" t="str">
        <f>IF(Table1_2[[#This Row],[Life Span ]]&lt;65,"Low",IF(Table1_2[[#This Row],[Life Span ]]&lt;75,"Medium","High"))</f>
        <v>High</v>
      </c>
      <c r="E1976" s="4">
        <v>75.7</v>
      </c>
      <c r="F1976" s="4">
        <v>121</v>
      </c>
      <c r="G1976" s="4">
        <f>AVERAGE(Table1_2[[#This Row],[Adult Mortality]],Table1_2[[#This Row],[infant deaths]])</f>
        <v>61.5</v>
      </c>
      <c r="H1976" s="4">
        <v>2</v>
      </c>
      <c r="I1976" s="4">
        <v>5.58</v>
      </c>
      <c r="J1976" s="4">
        <v>9.8710214199999999</v>
      </c>
      <c r="K1976" s="3">
        <v>98</v>
      </c>
      <c r="L1976" s="4">
        <v>0</v>
      </c>
      <c r="M1976" s="4">
        <v>45.9</v>
      </c>
      <c r="N1976" s="4">
        <v>2</v>
      </c>
      <c r="O1976" s="4">
        <v>99</v>
      </c>
      <c r="P1976" s="4">
        <v>7.76</v>
      </c>
      <c r="Q1976" s="4">
        <v>98</v>
      </c>
      <c r="R1976" s="4">
        <v>0.2</v>
      </c>
      <c r="S1976" s="4">
        <v>46.299349999999997</v>
      </c>
      <c r="T1976" s="4">
        <v>33347</v>
      </c>
      <c r="U1976" s="4">
        <v>2.4</v>
      </c>
      <c r="V1976" s="4">
        <v>2.2999999999999998</v>
      </c>
      <c r="W1976" s="4">
        <v>0.71599999999999997</v>
      </c>
      <c r="X1976" s="4">
        <v>12.1</v>
      </c>
      <c r="Y1976" s="4"/>
    </row>
    <row r="1977" spans="1:25" x14ac:dyDescent="0.3">
      <c r="A1977" s="4" t="s">
        <v>154</v>
      </c>
      <c r="B1977" s="4">
        <v>2015</v>
      </c>
      <c r="C1977" s="4" t="s">
        <v>23</v>
      </c>
      <c r="D1977" s="4" t="str">
        <f>IF(Table1_2[[#This Row],[Life Span ]]&lt;65,"Low",IF(Table1_2[[#This Row],[Life Span ]]&lt;75,"Medium","High"))</f>
        <v>Low</v>
      </c>
      <c r="E1977" s="4">
        <v>62.9</v>
      </c>
      <c r="F1977" s="4">
        <v>275</v>
      </c>
      <c r="G1977" s="4">
        <f>AVERAGE(Table1_2[[#This Row],[Adult Mortality]],Table1_2[[#This Row],[infant deaths]])</f>
        <v>142.5</v>
      </c>
      <c r="H1977" s="4">
        <v>10</v>
      </c>
      <c r="I1977" s="4">
        <v>0.01</v>
      </c>
      <c r="J1977" s="4">
        <v>0</v>
      </c>
      <c r="K1977" s="3">
        <v>67</v>
      </c>
      <c r="L1977" s="4">
        <v>38</v>
      </c>
      <c r="M1977" s="4">
        <v>48.6</v>
      </c>
      <c r="N1977" s="4">
        <v>12</v>
      </c>
      <c r="O1977" s="4">
        <v>74</v>
      </c>
      <c r="P1977" s="4">
        <v>7.76</v>
      </c>
      <c r="Q1977" s="4">
        <v>73</v>
      </c>
      <c r="R1977" s="4">
        <v>0.6</v>
      </c>
      <c r="S1977" s="4">
        <v>7483.15</v>
      </c>
      <c r="T1977" s="4">
        <v>7919825</v>
      </c>
      <c r="U1977" s="4">
        <v>1.3</v>
      </c>
      <c r="V1977" s="4">
        <v>1.3</v>
      </c>
      <c r="W1977" s="4">
        <v>0.51500000000000001</v>
      </c>
      <c r="X1977" s="4">
        <v>10</v>
      </c>
      <c r="Y1977" s="4"/>
    </row>
    <row r="1978" spans="1:25" x14ac:dyDescent="0.3">
      <c r="A1978" s="4" t="s">
        <v>154</v>
      </c>
      <c r="B1978" s="4">
        <v>2014</v>
      </c>
      <c r="C1978" s="4" t="s">
        <v>23</v>
      </c>
      <c r="D1978" s="4" t="str">
        <f>IF(Table1_2[[#This Row],[Life Span ]]&lt;65,"Low",IF(Table1_2[[#This Row],[Life Span ]]&lt;75,"Medium","High"))</f>
        <v>Low</v>
      </c>
      <c r="E1978" s="4">
        <v>62.7</v>
      </c>
      <c r="F1978" s="4">
        <v>278</v>
      </c>
      <c r="G1978" s="4">
        <f>AVERAGE(Table1_2[[#This Row],[Adult Mortality]],Table1_2[[#This Row],[infant deaths]])</f>
        <v>144</v>
      </c>
      <c r="H1978" s="4">
        <v>10</v>
      </c>
      <c r="I1978" s="4">
        <v>0.01</v>
      </c>
      <c r="J1978" s="4">
        <v>208.2311603</v>
      </c>
      <c r="K1978" s="3">
        <v>67</v>
      </c>
      <c r="L1978" s="4">
        <v>2299</v>
      </c>
      <c r="M1978" s="4">
        <v>47.9</v>
      </c>
      <c r="N1978" s="4">
        <v>13</v>
      </c>
      <c r="O1978" s="4">
        <v>64</v>
      </c>
      <c r="P1978" s="4">
        <v>4.26</v>
      </c>
      <c r="Q1978" s="4">
        <v>73</v>
      </c>
      <c r="R1978" s="4">
        <v>0.7</v>
      </c>
      <c r="S1978" s="4">
        <v>2182.7165650000002</v>
      </c>
      <c r="T1978" s="4">
        <v>7755785</v>
      </c>
      <c r="U1978" s="4">
        <v>1.3</v>
      </c>
      <c r="V1978" s="4">
        <v>1.3</v>
      </c>
      <c r="W1978" s="4">
        <v>0.51100000000000001</v>
      </c>
      <c r="X1978" s="4">
        <v>10</v>
      </c>
      <c r="Y1978" s="4"/>
    </row>
    <row r="1979" spans="1:25" x14ac:dyDescent="0.3">
      <c r="A1979" s="4" t="s">
        <v>154</v>
      </c>
      <c r="B1979" s="4">
        <v>2013</v>
      </c>
      <c r="C1979" s="4" t="s">
        <v>23</v>
      </c>
      <c r="D1979" s="4" t="str">
        <f>IF(Table1_2[[#This Row],[Life Span ]]&lt;65,"Low",IF(Table1_2[[#This Row],[Life Span ]]&lt;75,"Medium","High"))</f>
        <v>Low</v>
      </c>
      <c r="E1979" s="4">
        <v>62.4</v>
      </c>
      <c r="F1979" s="4">
        <v>281</v>
      </c>
      <c r="G1979" s="4">
        <f>AVERAGE(Table1_2[[#This Row],[Adult Mortality]],Table1_2[[#This Row],[infant deaths]])</f>
        <v>145.5</v>
      </c>
      <c r="H1979" s="4">
        <v>10</v>
      </c>
      <c r="I1979" s="4">
        <v>0.01</v>
      </c>
      <c r="J1979" s="4">
        <v>25.708816949999999</v>
      </c>
      <c r="K1979" s="3">
        <v>73</v>
      </c>
      <c r="L1979" s="4">
        <v>12</v>
      </c>
      <c r="M1979" s="4">
        <v>47.2</v>
      </c>
      <c r="N1979" s="4">
        <v>13</v>
      </c>
      <c r="O1979" s="4">
        <v>8</v>
      </c>
      <c r="P1979" s="4">
        <v>4.78</v>
      </c>
      <c r="Q1979" s="4">
        <v>79</v>
      </c>
      <c r="R1979" s="4">
        <v>0.8</v>
      </c>
      <c r="S1979" s="4">
        <v>229.95364000000001</v>
      </c>
      <c r="T1979" s="4">
        <v>7592865</v>
      </c>
      <c r="U1979" s="4">
        <v>1.3</v>
      </c>
      <c r="V1979" s="4">
        <v>1.3</v>
      </c>
      <c r="W1979" s="4">
        <v>0.50600000000000001</v>
      </c>
      <c r="X1979" s="4">
        <v>10</v>
      </c>
      <c r="Y1979" s="4"/>
    </row>
    <row r="1980" spans="1:25" x14ac:dyDescent="0.3">
      <c r="A1980" s="4" t="s">
        <v>154</v>
      </c>
      <c r="B1980" s="4">
        <v>2012</v>
      </c>
      <c r="C1980" s="4" t="s">
        <v>23</v>
      </c>
      <c r="D1980" s="4" t="str">
        <f>IF(Table1_2[[#This Row],[Life Span ]]&lt;65,"Low",IF(Table1_2[[#This Row],[Life Span ]]&lt;75,"Medium","High"))</f>
        <v>Low</v>
      </c>
      <c r="E1980" s="4">
        <v>62.2</v>
      </c>
      <c r="F1980" s="4">
        <v>284</v>
      </c>
      <c r="G1980" s="4">
        <f>AVERAGE(Table1_2[[#This Row],[Adult Mortality]],Table1_2[[#This Row],[infant deaths]])</f>
        <v>147</v>
      </c>
      <c r="H1980" s="4">
        <v>10</v>
      </c>
      <c r="I1980" s="4">
        <v>0.01</v>
      </c>
      <c r="J1980" s="4">
        <v>31.635765200000002</v>
      </c>
      <c r="K1980" s="3">
        <v>68</v>
      </c>
      <c r="L1980" s="4">
        <v>0</v>
      </c>
      <c r="M1980" s="4">
        <v>46.4</v>
      </c>
      <c r="N1980" s="4">
        <v>13</v>
      </c>
      <c r="O1980" s="4">
        <v>81</v>
      </c>
      <c r="P1980" s="4">
        <v>4.55</v>
      </c>
      <c r="Q1980" s="4">
        <v>74</v>
      </c>
      <c r="R1980" s="4">
        <v>1</v>
      </c>
      <c r="S1980" s="4">
        <v>271.31874099999999</v>
      </c>
      <c r="T1980" s="4">
        <v>743836</v>
      </c>
      <c r="U1980" s="4">
        <v>1.3</v>
      </c>
      <c r="V1980" s="4">
        <v>1.3</v>
      </c>
      <c r="W1980" s="4">
        <v>0.501</v>
      </c>
      <c r="X1980" s="4">
        <v>9.9</v>
      </c>
      <c r="Y1980" s="4"/>
    </row>
    <row r="1981" spans="1:25" x14ac:dyDescent="0.3">
      <c r="A1981" s="4" t="s">
        <v>154</v>
      </c>
      <c r="B1981" s="4">
        <v>2011</v>
      </c>
      <c r="C1981" s="4" t="s">
        <v>23</v>
      </c>
      <c r="D1981" s="4" t="str">
        <f>IF(Table1_2[[#This Row],[Life Span ]]&lt;65,"Low",IF(Table1_2[[#This Row],[Life Span ]]&lt;75,"Medium","High"))</f>
        <v>Low</v>
      </c>
      <c r="E1981" s="4">
        <v>62</v>
      </c>
      <c r="F1981" s="4">
        <v>285</v>
      </c>
      <c r="G1981" s="4">
        <f>AVERAGE(Table1_2[[#This Row],[Adult Mortality]],Table1_2[[#This Row],[infant deaths]])</f>
        <v>147.5</v>
      </c>
      <c r="H1981" s="4">
        <v>10</v>
      </c>
      <c r="I1981" s="4">
        <v>0.88</v>
      </c>
      <c r="J1981" s="4">
        <v>23.407312860000001</v>
      </c>
      <c r="K1981" s="3">
        <v>66</v>
      </c>
      <c r="L1981" s="4">
        <v>0</v>
      </c>
      <c r="M1981" s="4">
        <v>45.7</v>
      </c>
      <c r="N1981" s="4">
        <v>13</v>
      </c>
      <c r="O1981" s="4">
        <v>69</v>
      </c>
      <c r="P1981" s="4">
        <v>4.9400000000000004</v>
      </c>
      <c r="Q1981" s="4">
        <v>72</v>
      </c>
      <c r="R1981" s="4">
        <v>1</v>
      </c>
      <c r="S1981" s="4">
        <v>177.867119</v>
      </c>
      <c r="T1981" s="4">
        <v>7269348</v>
      </c>
      <c r="U1981" s="4">
        <v>1.3</v>
      </c>
      <c r="V1981" s="4">
        <v>1.3</v>
      </c>
      <c r="W1981" s="4">
        <v>0.49399999999999999</v>
      </c>
      <c r="X1981" s="4">
        <v>9.9</v>
      </c>
      <c r="Y1981" s="4"/>
    </row>
    <row r="1982" spans="1:25" x14ac:dyDescent="0.3">
      <c r="A1982" s="4" t="s">
        <v>154</v>
      </c>
      <c r="B1982" s="4">
        <v>2010</v>
      </c>
      <c r="C1982" s="4" t="s">
        <v>23</v>
      </c>
      <c r="D1982" s="4" t="str">
        <f>IF(Table1_2[[#This Row],[Life Span ]]&lt;65,"Low",IF(Table1_2[[#This Row],[Life Span ]]&lt;75,"Medium","High"))</f>
        <v>Low</v>
      </c>
      <c r="E1982" s="4">
        <v>61.8</v>
      </c>
      <c r="F1982" s="4">
        <v>286</v>
      </c>
      <c r="G1982" s="4">
        <f>AVERAGE(Table1_2[[#This Row],[Adult Mortality]],Table1_2[[#This Row],[infant deaths]])</f>
        <v>148</v>
      </c>
      <c r="H1982" s="4">
        <v>10</v>
      </c>
      <c r="I1982" s="4">
        <v>0.79</v>
      </c>
      <c r="J1982" s="4">
        <v>18.99961966</v>
      </c>
      <c r="K1982" s="3">
        <v>56</v>
      </c>
      <c r="L1982" s="4">
        <v>0</v>
      </c>
      <c r="M1982" s="4">
        <v>44.9</v>
      </c>
      <c r="N1982" s="4">
        <v>14</v>
      </c>
      <c r="O1982" s="4">
        <v>72</v>
      </c>
      <c r="P1982" s="4">
        <v>4.18</v>
      </c>
      <c r="Q1982" s="4">
        <v>67</v>
      </c>
      <c r="R1982" s="4">
        <v>1.1000000000000001</v>
      </c>
      <c r="S1982" s="4">
        <v>1366.8791120000001</v>
      </c>
      <c r="T1982" s="4">
        <v>718239</v>
      </c>
      <c r="U1982" s="4">
        <v>1.4</v>
      </c>
      <c r="V1982" s="4">
        <v>1.3</v>
      </c>
      <c r="W1982" s="4">
        <v>0.48499999999999999</v>
      </c>
      <c r="X1982" s="4">
        <v>9.6</v>
      </c>
      <c r="Y1982" s="4"/>
    </row>
    <row r="1983" spans="1:25" x14ac:dyDescent="0.3">
      <c r="A1983" s="4" t="s">
        <v>154</v>
      </c>
      <c r="B1983" s="4">
        <v>2009</v>
      </c>
      <c r="C1983" s="4" t="s">
        <v>23</v>
      </c>
      <c r="D1983" s="4" t="str">
        <f>IF(Table1_2[[#This Row],[Life Span ]]&lt;65,"Low",IF(Table1_2[[#This Row],[Life Span ]]&lt;75,"Medium","High"))</f>
        <v>Low</v>
      </c>
      <c r="E1983" s="4">
        <v>61.6</v>
      </c>
      <c r="F1983" s="4">
        <v>288</v>
      </c>
      <c r="G1983" s="4">
        <f>AVERAGE(Table1_2[[#This Row],[Adult Mortality]],Table1_2[[#This Row],[infant deaths]])</f>
        <v>149.5</v>
      </c>
      <c r="H1983" s="4">
        <v>11</v>
      </c>
      <c r="I1983" s="4">
        <v>0.82</v>
      </c>
      <c r="J1983" s="4">
        <v>20.533275310000001</v>
      </c>
      <c r="K1983" s="3">
        <v>66</v>
      </c>
      <c r="L1983" s="4">
        <v>0</v>
      </c>
      <c r="M1983" s="4">
        <v>44.2</v>
      </c>
      <c r="N1983" s="4">
        <v>14</v>
      </c>
      <c r="O1983" s="4">
        <v>79</v>
      </c>
      <c r="P1983" s="4">
        <v>4.3600000000000003</v>
      </c>
      <c r="Q1983" s="4">
        <v>73</v>
      </c>
      <c r="R1983" s="4">
        <v>1.1000000000000001</v>
      </c>
      <c r="S1983" s="4">
        <v>1166.66337</v>
      </c>
      <c r="T1983" s="4">
        <v>6947447</v>
      </c>
      <c r="U1983" s="4">
        <v>1.4</v>
      </c>
      <c r="V1983" s="4">
        <v>1.3</v>
      </c>
      <c r="W1983" s="4">
        <v>0.47699999999999998</v>
      </c>
      <c r="X1983" s="4">
        <v>9.1999999999999993</v>
      </c>
      <c r="Y1983" s="4"/>
    </row>
    <row r="1984" spans="1:25" x14ac:dyDescent="0.3">
      <c r="A1984" s="4" t="s">
        <v>154</v>
      </c>
      <c r="B1984" s="4">
        <v>2008</v>
      </c>
      <c r="C1984" s="4" t="s">
        <v>23</v>
      </c>
      <c r="D1984" s="4" t="str">
        <f>IF(Table1_2[[#This Row],[Life Span ]]&lt;65,"Low",IF(Table1_2[[#This Row],[Life Span ]]&lt;75,"Medium","High"))</f>
        <v>Low</v>
      </c>
      <c r="E1984" s="4">
        <v>61.4</v>
      </c>
      <c r="F1984" s="4">
        <v>29</v>
      </c>
      <c r="G1984" s="4">
        <f>AVERAGE(Table1_2[[#This Row],[Adult Mortality]],Table1_2[[#This Row],[infant deaths]])</f>
        <v>20</v>
      </c>
      <c r="H1984" s="4">
        <v>11</v>
      </c>
      <c r="I1984" s="4">
        <v>0.81</v>
      </c>
      <c r="J1984" s="4">
        <v>103.7277727</v>
      </c>
      <c r="K1984" s="3">
        <v>59</v>
      </c>
      <c r="L1984" s="4">
        <v>0</v>
      </c>
      <c r="M1984" s="4">
        <v>43.4</v>
      </c>
      <c r="N1984" s="4">
        <v>14</v>
      </c>
      <c r="O1984" s="4">
        <v>76</v>
      </c>
      <c r="P1984" s="4">
        <v>4.5999999999999996</v>
      </c>
      <c r="Q1984" s="4">
        <v>63</v>
      </c>
      <c r="R1984" s="4">
        <v>1.3</v>
      </c>
      <c r="S1984" s="4">
        <v>1178.72469</v>
      </c>
      <c r="T1984" s="4">
        <v>6787187</v>
      </c>
      <c r="U1984" s="4">
        <v>1.4</v>
      </c>
      <c r="V1984" s="4">
        <v>1.3</v>
      </c>
      <c r="W1984" s="4">
        <v>0.46899999999999997</v>
      </c>
      <c r="X1984" s="4">
        <v>8.9</v>
      </c>
      <c r="Y1984" s="4"/>
    </row>
    <row r="1985" spans="1:25" x14ac:dyDescent="0.3">
      <c r="A1985" s="4" t="s">
        <v>154</v>
      </c>
      <c r="B1985" s="4">
        <v>2007</v>
      </c>
      <c r="C1985" s="4" t="s">
        <v>23</v>
      </c>
      <c r="D1985" s="4" t="str">
        <f>IF(Table1_2[[#This Row],[Life Span ]]&lt;65,"Low",IF(Table1_2[[#This Row],[Life Span ]]&lt;75,"Medium","High"))</f>
        <v>Low</v>
      </c>
      <c r="E1985" s="4">
        <v>61.1</v>
      </c>
      <c r="F1985" s="4">
        <v>295</v>
      </c>
      <c r="G1985" s="4">
        <f>AVERAGE(Table1_2[[#This Row],[Adult Mortality]],Table1_2[[#This Row],[infant deaths]])</f>
        <v>153</v>
      </c>
      <c r="H1985" s="4">
        <v>11</v>
      </c>
      <c r="I1985" s="4">
        <v>0.71</v>
      </c>
      <c r="J1985" s="4">
        <v>85.717538099999999</v>
      </c>
      <c r="K1985" s="3">
        <v>61</v>
      </c>
      <c r="L1985" s="4">
        <v>0</v>
      </c>
      <c r="M1985" s="4">
        <v>42.7</v>
      </c>
      <c r="N1985" s="4">
        <v>14</v>
      </c>
      <c r="O1985" s="4">
        <v>72</v>
      </c>
      <c r="P1985" s="4">
        <v>4.4000000000000004</v>
      </c>
      <c r="Q1985" s="4">
        <v>71</v>
      </c>
      <c r="R1985" s="4">
        <v>1.4</v>
      </c>
      <c r="S1985" s="4">
        <v>956.66895199999999</v>
      </c>
      <c r="T1985" s="4">
        <v>6627922</v>
      </c>
      <c r="U1985" s="4">
        <v>1.4</v>
      </c>
      <c r="V1985" s="4">
        <v>1.3</v>
      </c>
      <c r="W1985" s="4">
        <v>0.46100000000000002</v>
      </c>
      <c r="X1985" s="4">
        <v>8.6</v>
      </c>
      <c r="Y1985" s="4"/>
    </row>
    <row r="1986" spans="1:25" x14ac:dyDescent="0.3">
      <c r="A1986" s="4" t="s">
        <v>154</v>
      </c>
      <c r="B1986" s="4">
        <v>2006</v>
      </c>
      <c r="C1986" s="4" t="s">
        <v>23</v>
      </c>
      <c r="D1986" s="4" t="str">
        <f>IF(Table1_2[[#This Row],[Life Span ]]&lt;65,"Low",IF(Table1_2[[#This Row],[Life Span ]]&lt;75,"Medium","High"))</f>
        <v>Medium</v>
      </c>
      <c r="E1986" s="4">
        <v>68</v>
      </c>
      <c r="F1986" s="4">
        <v>299</v>
      </c>
      <c r="G1986" s="4">
        <f>AVERAGE(Table1_2[[#This Row],[Adult Mortality]],Table1_2[[#This Row],[infant deaths]])</f>
        <v>155</v>
      </c>
      <c r="H1986" s="4">
        <v>11</v>
      </c>
      <c r="I1986" s="4">
        <v>0.64</v>
      </c>
      <c r="J1986" s="4">
        <v>126.61421369999999</v>
      </c>
      <c r="K1986" s="3">
        <v>71</v>
      </c>
      <c r="L1986" s="4">
        <v>1</v>
      </c>
      <c r="M1986" s="4">
        <v>41.9</v>
      </c>
      <c r="N1986" s="4">
        <v>14</v>
      </c>
      <c r="O1986" s="4">
        <v>67</v>
      </c>
      <c r="P1986" s="4">
        <v>5.92</v>
      </c>
      <c r="Q1986" s="4">
        <v>72</v>
      </c>
      <c r="R1986" s="4">
        <v>1.5</v>
      </c>
      <c r="S1986" s="4">
        <v>854.34692099999995</v>
      </c>
      <c r="T1986" s="4">
        <v>647272</v>
      </c>
      <c r="U1986" s="4">
        <v>1.4</v>
      </c>
      <c r="V1986" s="4">
        <v>1.4</v>
      </c>
      <c r="W1986" s="4">
        <v>0.45400000000000001</v>
      </c>
      <c r="X1986" s="4">
        <v>8.1999999999999993</v>
      </c>
      <c r="Y1986" s="4"/>
    </row>
    <row r="1987" spans="1:25" x14ac:dyDescent="0.3">
      <c r="A1987" s="4" t="s">
        <v>154</v>
      </c>
      <c r="B1987" s="4">
        <v>2005</v>
      </c>
      <c r="C1987" s="4" t="s">
        <v>23</v>
      </c>
      <c r="D1987" s="4" t="str">
        <f>IF(Table1_2[[#This Row],[Life Span ]]&lt;65,"Low",IF(Table1_2[[#This Row],[Life Span ]]&lt;75,"Medium","High"))</f>
        <v>Low</v>
      </c>
      <c r="E1987" s="4">
        <v>64</v>
      </c>
      <c r="F1987" s="4">
        <v>37</v>
      </c>
      <c r="G1987" s="4">
        <f>AVERAGE(Table1_2[[#This Row],[Adult Mortality]],Table1_2[[#This Row],[infant deaths]])</f>
        <v>24</v>
      </c>
      <c r="H1987" s="4">
        <v>11</v>
      </c>
      <c r="I1987" s="4">
        <v>0.84</v>
      </c>
      <c r="J1987" s="4">
        <v>12.055519970000001</v>
      </c>
      <c r="K1987" s="3">
        <v>63</v>
      </c>
      <c r="L1987" s="4">
        <v>1222</v>
      </c>
      <c r="M1987" s="4">
        <v>41.1</v>
      </c>
      <c r="N1987" s="4">
        <v>15</v>
      </c>
      <c r="O1987" s="4">
        <v>61</v>
      </c>
      <c r="P1987" s="4">
        <v>6.42</v>
      </c>
      <c r="Q1987" s="4">
        <v>72</v>
      </c>
      <c r="R1987" s="4">
        <v>1.5</v>
      </c>
      <c r="S1987" s="4">
        <v>77.577348599999993</v>
      </c>
      <c r="T1987" s="4">
        <v>631479</v>
      </c>
      <c r="U1987" s="4">
        <v>1.4</v>
      </c>
      <c r="V1987" s="4">
        <v>1.4</v>
      </c>
      <c r="W1987" s="4">
        <v>0.44600000000000001</v>
      </c>
      <c r="X1987" s="4">
        <v>7.9</v>
      </c>
      <c r="Y1987" s="4"/>
    </row>
    <row r="1988" spans="1:25" x14ac:dyDescent="0.3">
      <c r="A1988" s="4" t="s">
        <v>154</v>
      </c>
      <c r="B1988" s="4">
        <v>2004</v>
      </c>
      <c r="C1988" s="4" t="s">
        <v>23</v>
      </c>
      <c r="D1988" s="4" t="str">
        <f>IF(Table1_2[[#This Row],[Life Span ]]&lt;65,"Low",IF(Table1_2[[#This Row],[Life Span ]]&lt;75,"Medium","High"))</f>
        <v>Low</v>
      </c>
      <c r="E1988" s="4">
        <v>59.9</v>
      </c>
      <c r="F1988" s="4">
        <v>314</v>
      </c>
      <c r="G1988" s="4">
        <f>AVERAGE(Table1_2[[#This Row],[Adult Mortality]],Table1_2[[#This Row],[infant deaths]])</f>
        <v>162.5</v>
      </c>
      <c r="H1988" s="4">
        <v>11</v>
      </c>
      <c r="I1988" s="4">
        <v>0.57999999999999996</v>
      </c>
      <c r="J1988" s="4">
        <v>158.001946</v>
      </c>
      <c r="K1988" s="3">
        <v>6</v>
      </c>
      <c r="L1988" s="4">
        <v>1385</v>
      </c>
      <c r="M1988" s="4">
        <v>4.4000000000000004</v>
      </c>
      <c r="N1988" s="4">
        <v>15</v>
      </c>
      <c r="O1988" s="4">
        <v>59</v>
      </c>
      <c r="P1988" s="4">
        <v>8.39</v>
      </c>
      <c r="Q1988" s="4">
        <v>62</v>
      </c>
      <c r="R1988" s="4">
        <v>1.5</v>
      </c>
      <c r="S1988" s="4">
        <v>637.36162149999996</v>
      </c>
      <c r="T1988" s="4">
        <v>6161517</v>
      </c>
      <c r="U1988" s="4">
        <v>1.5</v>
      </c>
      <c r="V1988" s="4">
        <v>1.4</v>
      </c>
      <c r="W1988" s="4">
        <v>0.439</v>
      </c>
      <c r="X1988" s="4">
        <v>7.6</v>
      </c>
      <c r="Y1988" s="4"/>
    </row>
    <row r="1989" spans="1:25" x14ac:dyDescent="0.3">
      <c r="A1989" s="4" t="s">
        <v>154</v>
      </c>
      <c r="B1989" s="4">
        <v>2003</v>
      </c>
      <c r="C1989" s="4" t="s">
        <v>23</v>
      </c>
      <c r="D1989" s="4" t="str">
        <f>IF(Table1_2[[#This Row],[Life Span ]]&lt;65,"Low",IF(Table1_2[[#This Row],[Life Span ]]&lt;75,"Medium","High"))</f>
        <v>Low</v>
      </c>
      <c r="E1989" s="4">
        <v>59.6</v>
      </c>
      <c r="F1989" s="4">
        <v>321</v>
      </c>
      <c r="G1989" s="4">
        <f>AVERAGE(Table1_2[[#This Row],[Adult Mortality]],Table1_2[[#This Row],[infant deaths]])</f>
        <v>166</v>
      </c>
      <c r="H1989" s="4">
        <v>11</v>
      </c>
      <c r="I1989" s="4">
        <v>0.59</v>
      </c>
      <c r="J1989" s="4">
        <v>124.3789361</v>
      </c>
      <c r="K1989" s="3">
        <v>67</v>
      </c>
      <c r="L1989" s="4">
        <v>3863</v>
      </c>
      <c r="M1989" s="4">
        <v>39.6</v>
      </c>
      <c r="N1989" s="4">
        <v>14</v>
      </c>
      <c r="O1989" s="4">
        <v>62</v>
      </c>
      <c r="P1989" s="4">
        <v>6.79</v>
      </c>
      <c r="Q1989" s="4">
        <v>68</v>
      </c>
      <c r="R1989" s="4">
        <v>1.4</v>
      </c>
      <c r="S1989" s="4">
        <v>588.35825950000003</v>
      </c>
      <c r="T1989" s="4">
        <v>61724</v>
      </c>
      <c r="U1989" s="4">
        <v>1.5</v>
      </c>
      <c r="V1989" s="4">
        <v>1.4</v>
      </c>
      <c r="W1989" s="4">
        <v>0.433</v>
      </c>
      <c r="X1989" s="4">
        <v>7.2</v>
      </c>
      <c r="Y1989" s="4"/>
    </row>
    <row r="1990" spans="1:25" x14ac:dyDescent="0.3">
      <c r="A1990" s="4" t="s">
        <v>154</v>
      </c>
      <c r="B1990" s="4">
        <v>2002</v>
      </c>
      <c r="C1990" s="4" t="s">
        <v>23</v>
      </c>
      <c r="D1990" s="4" t="str">
        <f>IF(Table1_2[[#This Row],[Life Span ]]&lt;65,"Low",IF(Table1_2[[#This Row],[Life Span ]]&lt;75,"Medium","High"))</f>
        <v>Low</v>
      </c>
      <c r="E1990" s="4">
        <v>59.3</v>
      </c>
      <c r="F1990" s="4">
        <v>327</v>
      </c>
      <c r="G1990" s="4">
        <f>AVERAGE(Table1_2[[#This Row],[Adult Mortality]],Table1_2[[#This Row],[infant deaths]])</f>
        <v>169</v>
      </c>
      <c r="H1990" s="4">
        <v>11</v>
      </c>
      <c r="I1990" s="4">
        <v>0.61</v>
      </c>
      <c r="J1990" s="4">
        <v>110.9803062</v>
      </c>
      <c r="K1990" s="3">
        <v>6</v>
      </c>
      <c r="L1990" s="4">
        <v>17620</v>
      </c>
      <c r="M1990" s="4">
        <v>38.9</v>
      </c>
      <c r="N1990" s="4">
        <v>14</v>
      </c>
      <c r="O1990" s="4">
        <v>54</v>
      </c>
      <c r="P1990" s="4">
        <v>7.69</v>
      </c>
      <c r="Q1990" s="4">
        <v>61</v>
      </c>
      <c r="R1990" s="4">
        <v>1.4</v>
      </c>
      <c r="S1990" s="4">
        <v>511.665773</v>
      </c>
      <c r="T1990" s="4">
        <v>5862316</v>
      </c>
      <c r="U1990" s="4">
        <v>1.5</v>
      </c>
      <c r="V1990" s="4">
        <v>1.5</v>
      </c>
      <c r="W1990" s="4">
        <v>0.42799999999999999</v>
      </c>
      <c r="X1990" s="4">
        <v>6.9</v>
      </c>
      <c r="Y1990" s="4"/>
    </row>
    <row r="1991" spans="1:25" x14ac:dyDescent="0.3">
      <c r="A1991" s="4" t="s">
        <v>154</v>
      </c>
      <c r="B1991" s="4">
        <v>2001</v>
      </c>
      <c r="C1991" s="4" t="s">
        <v>23</v>
      </c>
      <c r="D1991" s="4" t="str">
        <f>IF(Table1_2[[#This Row],[Life Span ]]&lt;65,"Low",IF(Table1_2[[#This Row],[Life Span ]]&lt;75,"Medium","High"))</f>
        <v>Low</v>
      </c>
      <c r="E1991" s="4">
        <v>59.1</v>
      </c>
      <c r="F1991" s="4">
        <v>331</v>
      </c>
      <c r="G1991" s="4">
        <f>AVERAGE(Table1_2[[#This Row],[Adult Mortality]],Table1_2[[#This Row],[infant deaths]])</f>
        <v>171</v>
      </c>
      <c r="H1991" s="4">
        <v>11</v>
      </c>
      <c r="I1991" s="4">
        <v>0.68</v>
      </c>
      <c r="J1991" s="4">
        <v>93.372784969999998</v>
      </c>
      <c r="K1991" s="3">
        <v>59</v>
      </c>
      <c r="L1991" s="4">
        <v>4023</v>
      </c>
      <c r="M1991" s="4">
        <v>38.200000000000003</v>
      </c>
      <c r="N1991" s="4">
        <v>14</v>
      </c>
      <c r="O1991" s="4">
        <v>52</v>
      </c>
      <c r="P1991" s="4">
        <v>6.68</v>
      </c>
      <c r="Q1991" s="4">
        <v>55</v>
      </c>
      <c r="R1991" s="4">
        <v>1.3</v>
      </c>
      <c r="S1991" s="4">
        <v>539.41528000000005</v>
      </c>
      <c r="T1991" s="4">
        <v>5716152</v>
      </c>
      <c r="U1991" s="4">
        <v>1.5</v>
      </c>
      <c r="V1991" s="4">
        <v>1.5</v>
      </c>
      <c r="W1991" s="4">
        <v>0.42199999999999999</v>
      </c>
      <c r="X1991" s="4">
        <v>6.6</v>
      </c>
      <c r="Y1991" s="4"/>
    </row>
    <row r="1992" spans="1:25" x14ac:dyDescent="0.3">
      <c r="A1992" s="4" t="s">
        <v>154</v>
      </c>
      <c r="B1992" s="4">
        <v>2000</v>
      </c>
      <c r="C1992" s="4" t="s">
        <v>23</v>
      </c>
      <c r="D1992" s="4" t="str">
        <f>IF(Table1_2[[#This Row],[Life Span ]]&lt;65,"Low",IF(Table1_2[[#This Row],[Life Span ]]&lt;75,"Medium","High"))</f>
        <v>Low</v>
      </c>
      <c r="E1992" s="4">
        <v>58.9</v>
      </c>
      <c r="F1992" s="4">
        <v>335</v>
      </c>
      <c r="G1992" s="4">
        <f>AVERAGE(Table1_2[[#This Row],[Adult Mortality]],Table1_2[[#This Row],[infant deaths]])</f>
        <v>173</v>
      </c>
      <c r="H1992" s="4">
        <v>11</v>
      </c>
      <c r="I1992" s="4">
        <v>0.73</v>
      </c>
      <c r="J1992" s="4">
        <v>62.562738410000001</v>
      </c>
      <c r="K1992" s="3">
        <v>57</v>
      </c>
      <c r="L1992" s="4">
        <v>7135</v>
      </c>
      <c r="M1992" s="4">
        <v>37.5</v>
      </c>
      <c r="N1992" s="4">
        <v>14</v>
      </c>
      <c r="O1992" s="4">
        <v>51</v>
      </c>
      <c r="P1992" s="4">
        <v>3.98</v>
      </c>
      <c r="Q1992" s="4">
        <v>59</v>
      </c>
      <c r="R1992" s="4">
        <v>1.1000000000000001</v>
      </c>
      <c r="S1992" s="4">
        <v>631.94685260000006</v>
      </c>
      <c r="T1992" s="4">
        <v>5572222</v>
      </c>
      <c r="U1992" s="4">
        <v>1.6</v>
      </c>
      <c r="V1992" s="4">
        <v>1.5</v>
      </c>
      <c r="W1992" s="4">
        <v>0.41799999999999998</v>
      </c>
      <c r="X1992" s="4">
        <v>6.2</v>
      </c>
      <c r="Y1992" s="4"/>
    </row>
    <row r="1993" spans="1:25" x14ac:dyDescent="0.3">
      <c r="A1993" s="4" t="s">
        <v>155</v>
      </c>
      <c r="B1993" s="4">
        <v>2015</v>
      </c>
      <c r="C1993" s="4" t="s">
        <v>23</v>
      </c>
      <c r="D1993" s="4" t="str">
        <f>IF(Table1_2[[#This Row],[Life Span ]]&lt;65,"Low",IF(Table1_2[[#This Row],[Life Span ]]&lt;75,"Medium","High"))</f>
        <v>Medium</v>
      </c>
      <c r="E1993" s="4">
        <v>74</v>
      </c>
      <c r="F1993" s="4">
        <v>146</v>
      </c>
      <c r="G1993" s="4">
        <f>AVERAGE(Table1_2[[#This Row],[Adult Mortality]],Table1_2[[#This Row],[infant deaths]])</f>
        <v>74</v>
      </c>
      <c r="H1993" s="4">
        <v>2</v>
      </c>
      <c r="I1993" s="4">
        <v>0.01</v>
      </c>
      <c r="J1993" s="4">
        <v>0</v>
      </c>
      <c r="K1993" s="3">
        <v>93</v>
      </c>
      <c r="L1993" s="4">
        <v>0</v>
      </c>
      <c r="M1993" s="4">
        <v>5.2</v>
      </c>
      <c r="N1993" s="4">
        <v>3</v>
      </c>
      <c r="O1993" s="4">
        <v>89</v>
      </c>
      <c r="P1993" s="4">
        <v>3.98</v>
      </c>
      <c r="Q1993" s="4">
        <v>93</v>
      </c>
      <c r="R1993" s="4">
        <v>0.2</v>
      </c>
      <c r="S1993" s="4">
        <v>419.36772400000001</v>
      </c>
      <c r="T1993" s="4">
        <v>6639119</v>
      </c>
      <c r="U1993" s="4">
        <v>2</v>
      </c>
      <c r="V1993" s="4">
        <v>1.9</v>
      </c>
      <c r="W1993" s="4">
        <v>0.69199999999999995</v>
      </c>
      <c r="X1993" s="4">
        <v>12.3</v>
      </c>
      <c r="Y1993" s="4"/>
    </row>
    <row r="1994" spans="1:25" x14ac:dyDescent="0.3">
      <c r="A1994" s="4" t="s">
        <v>155</v>
      </c>
      <c r="B1994" s="4">
        <v>2014</v>
      </c>
      <c r="C1994" s="4" t="s">
        <v>23</v>
      </c>
      <c r="D1994" s="4" t="str">
        <f>IF(Table1_2[[#This Row],[Life Span ]]&lt;65,"Low",IF(Table1_2[[#This Row],[Life Span ]]&lt;75,"Medium","High"))</f>
        <v>Medium</v>
      </c>
      <c r="E1994" s="4">
        <v>73.900000000000006</v>
      </c>
      <c r="F1994" s="4">
        <v>147</v>
      </c>
      <c r="G1994" s="4">
        <f>AVERAGE(Table1_2[[#This Row],[Adult Mortality]],Table1_2[[#This Row],[infant deaths]])</f>
        <v>75</v>
      </c>
      <c r="H1994" s="4">
        <v>3</v>
      </c>
      <c r="I1994" s="4">
        <v>0.01</v>
      </c>
      <c r="J1994" s="4">
        <v>561.76847009999994</v>
      </c>
      <c r="K1994" s="3">
        <v>87</v>
      </c>
      <c r="L1994" s="4">
        <v>0</v>
      </c>
      <c r="M1994" s="4">
        <v>49.4</v>
      </c>
      <c r="N1994" s="4">
        <v>3</v>
      </c>
      <c r="O1994" s="4">
        <v>83</v>
      </c>
      <c r="P1994" s="4">
        <v>9.81</v>
      </c>
      <c r="Q1994" s="4">
        <v>87</v>
      </c>
      <c r="R1994" s="4">
        <v>0.2</v>
      </c>
      <c r="S1994" s="4">
        <v>4712.8227360000001</v>
      </c>
      <c r="T1994" s="4">
        <v>6552584</v>
      </c>
      <c r="U1994" s="4">
        <v>2</v>
      </c>
      <c r="V1994" s="4">
        <v>1.9</v>
      </c>
      <c r="W1994" s="4">
        <v>0.68799999999999994</v>
      </c>
      <c r="X1994" s="4">
        <v>12.3</v>
      </c>
      <c r="Y1994" s="4"/>
    </row>
    <row r="1995" spans="1:25" x14ac:dyDescent="0.3">
      <c r="A1995" s="4" t="s">
        <v>155</v>
      </c>
      <c r="B1995" s="4">
        <v>2013</v>
      </c>
      <c r="C1995" s="4" t="s">
        <v>23</v>
      </c>
      <c r="D1995" s="4" t="str">
        <f>IF(Table1_2[[#This Row],[Life Span ]]&lt;65,"Low",IF(Table1_2[[#This Row],[Life Span ]]&lt;75,"Medium","High"))</f>
        <v>Medium</v>
      </c>
      <c r="E1995" s="4">
        <v>73.8</v>
      </c>
      <c r="F1995" s="4">
        <v>148</v>
      </c>
      <c r="G1995" s="4">
        <f>AVERAGE(Table1_2[[#This Row],[Adult Mortality]],Table1_2[[#This Row],[infant deaths]])</f>
        <v>75.5</v>
      </c>
      <c r="H1995" s="4">
        <v>3</v>
      </c>
      <c r="I1995" s="4">
        <v>5.03</v>
      </c>
      <c r="J1995" s="4">
        <v>573.43469819999996</v>
      </c>
      <c r="K1995" s="3">
        <v>86</v>
      </c>
      <c r="L1995" s="4">
        <v>0</v>
      </c>
      <c r="M1995" s="4">
        <v>48.6</v>
      </c>
      <c r="N1995" s="4">
        <v>3</v>
      </c>
      <c r="O1995" s="4">
        <v>8</v>
      </c>
      <c r="P1995" s="4">
        <v>1.49</v>
      </c>
      <c r="Q1995" s="4">
        <v>86</v>
      </c>
      <c r="R1995" s="4">
        <v>0.2</v>
      </c>
      <c r="S1995" s="4">
        <v>4479.9585800000004</v>
      </c>
      <c r="T1995" s="4">
        <v>646574</v>
      </c>
      <c r="U1995" s="4">
        <v>2</v>
      </c>
      <c r="V1995" s="4">
        <v>1.9</v>
      </c>
      <c r="W1995" s="4">
        <v>0.67900000000000005</v>
      </c>
      <c r="X1995" s="4">
        <v>12.3</v>
      </c>
      <c r="Y1995" s="4"/>
    </row>
    <row r="1996" spans="1:25" x14ac:dyDescent="0.3">
      <c r="A1996" s="4" t="s">
        <v>155</v>
      </c>
      <c r="B1996" s="4">
        <v>2012</v>
      </c>
      <c r="C1996" s="4" t="s">
        <v>23</v>
      </c>
      <c r="D1996" s="4" t="str">
        <f>IF(Table1_2[[#This Row],[Life Span ]]&lt;65,"Low",IF(Table1_2[[#This Row],[Life Span ]]&lt;75,"Medium","High"))</f>
        <v>Medium</v>
      </c>
      <c r="E1996" s="4">
        <v>73.599999999999994</v>
      </c>
      <c r="F1996" s="4">
        <v>148</v>
      </c>
      <c r="G1996" s="4">
        <f>AVERAGE(Table1_2[[#This Row],[Adult Mortality]],Table1_2[[#This Row],[infant deaths]])</f>
        <v>75.5</v>
      </c>
      <c r="H1996" s="4">
        <v>3</v>
      </c>
      <c r="I1996" s="4">
        <v>5.36</v>
      </c>
      <c r="J1996" s="4">
        <v>441.84462439999999</v>
      </c>
      <c r="K1996" s="3">
        <v>87</v>
      </c>
      <c r="L1996" s="4">
        <v>0</v>
      </c>
      <c r="M1996" s="4">
        <v>47.9</v>
      </c>
      <c r="N1996" s="4">
        <v>3</v>
      </c>
      <c r="O1996" s="4">
        <v>83</v>
      </c>
      <c r="P1996" s="4">
        <v>1.33</v>
      </c>
      <c r="Q1996" s="4">
        <v>87</v>
      </c>
      <c r="R1996" s="4">
        <v>0.1</v>
      </c>
      <c r="S1996" s="4">
        <v>3855.5377349999999</v>
      </c>
      <c r="T1996" s="4">
        <v>6379219</v>
      </c>
      <c r="U1996" s="4">
        <v>2</v>
      </c>
      <c r="V1996" s="4">
        <v>2</v>
      </c>
      <c r="W1996" s="4">
        <v>0.67900000000000005</v>
      </c>
      <c r="X1996" s="4">
        <v>12.3</v>
      </c>
      <c r="Y1996" s="4"/>
    </row>
    <row r="1997" spans="1:25" x14ac:dyDescent="0.3">
      <c r="A1997" s="4" t="s">
        <v>155</v>
      </c>
      <c r="B1997" s="4">
        <v>2011</v>
      </c>
      <c r="C1997" s="4" t="s">
        <v>23</v>
      </c>
      <c r="D1997" s="4" t="str">
        <f>IF(Table1_2[[#This Row],[Life Span ]]&lt;65,"Low",IF(Table1_2[[#This Row],[Life Span ]]&lt;75,"Medium","High"))</f>
        <v>Medium</v>
      </c>
      <c r="E1997" s="4">
        <v>73.400000000000006</v>
      </c>
      <c r="F1997" s="4">
        <v>15</v>
      </c>
      <c r="G1997" s="4">
        <f>AVERAGE(Table1_2[[#This Row],[Adult Mortality]],Table1_2[[#This Row],[infant deaths]])</f>
        <v>9</v>
      </c>
      <c r="H1997" s="4">
        <v>3</v>
      </c>
      <c r="I1997" s="4">
        <v>5.79</v>
      </c>
      <c r="J1997" s="4">
        <v>472.19328250000001</v>
      </c>
      <c r="K1997" s="3">
        <v>89</v>
      </c>
      <c r="L1997" s="4">
        <v>0</v>
      </c>
      <c r="M1997" s="4">
        <v>47.1</v>
      </c>
      <c r="N1997" s="4">
        <v>3</v>
      </c>
      <c r="O1997" s="4">
        <v>84</v>
      </c>
      <c r="P1997" s="4">
        <v>9.42</v>
      </c>
      <c r="Q1997" s="4">
        <v>89</v>
      </c>
      <c r="R1997" s="4">
        <v>0.1</v>
      </c>
      <c r="S1997" s="4">
        <v>3988.1189399999998</v>
      </c>
      <c r="T1997" s="4">
        <v>6293783</v>
      </c>
      <c r="U1997" s="4">
        <v>2.1</v>
      </c>
      <c r="V1997" s="4">
        <v>2</v>
      </c>
      <c r="W1997" s="4">
        <v>0.67500000000000004</v>
      </c>
      <c r="X1997" s="4">
        <v>12.3</v>
      </c>
      <c r="Y1997" s="4"/>
    </row>
    <row r="1998" spans="1:25" x14ac:dyDescent="0.3">
      <c r="A1998" s="4" t="s">
        <v>155</v>
      </c>
      <c r="B1998" s="4">
        <v>2010</v>
      </c>
      <c r="C1998" s="4" t="s">
        <v>23</v>
      </c>
      <c r="D1998" s="4" t="str">
        <f>IF(Table1_2[[#This Row],[Life Span ]]&lt;65,"Low",IF(Table1_2[[#This Row],[Life Span ]]&lt;75,"Medium","High"))</f>
        <v>Medium</v>
      </c>
      <c r="E1998" s="4">
        <v>73.2</v>
      </c>
      <c r="F1998" s="4">
        <v>152</v>
      </c>
      <c r="G1998" s="4">
        <f>AVERAGE(Table1_2[[#This Row],[Adult Mortality]],Table1_2[[#This Row],[infant deaths]])</f>
        <v>77.5</v>
      </c>
      <c r="H1998" s="4">
        <v>3</v>
      </c>
      <c r="I1998" s="4">
        <v>5.65</v>
      </c>
      <c r="J1998" s="4">
        <v>359.9760397</v>
      </c>
      <c r="K1998" s="3">
        <v>89</v>
      </c>
      <c r="L1998" s="4">
        <v>0</v>
      </c>
      <c r="M1998" s="4">
        <v>46.4</v>
      </c>
      <c r="N1998" s="4">
        <v>3</v>
      </c>
      <c r="O1998" s="4">
        <v>85</v>
      </c>
      <c r="P1998" s="4">
        <v>9.1</v>
      </c>
      <c r="Q1998" s="4">
        <v>89</v>
      </c>
      <c r="R1998" s="4">
        <v>0.1</v>
      </c>
      <c r="S1998" s="4">
        <v>3225.591754</v>
      </c>
      <c r="T1998" s="4">
        <v>629877</v>
      </c>
      <c r="U1998" s="4">
        <v>2.1</v>
      </c>
      <c r="V1998" s="4">
        <v>2</v>
      </c>
      <c r="W1998" s="4">
        <v>0.66400000000000003</v>
      </c>
      <c r="X1998" s="4">
        <v>12.4</v>
      </c>
      <c r="Y1998" s="4"/>
    </row>
    <row r="1999" spans="1:25" x14ac:dyDescent="0.3">
      <c r="A1999" s="4" t="s">
        <v>155</v>
      </c>
      <c r="B1999" s="4">
        <v>2009</v>
      </c>
      <c r="C1999" s="4" t="s">
        <v>23</v>
      </c>
      <c r="D1999" s="4" t="str">
        <f>IF(Table1_2[[#This Row],[Life Span ]]&lt;65,"Low",IF(Table1_2[[#This Row],[Life Span ]]&lt;75,"Medium","High"))</f>
        <v>Medium</v>
      </c>
      <c r="E1999" s="4">
        <v>73</v>
      </c>
      <c r="F1999" s="4">
        <v>155</v>
      </c>
      <c r="G1999" s="4">
        <f>AVERAGE(Table1_2[[#This Row],[Adult Mortality]],Table1_2[[#This Row],[infant deaths]])</f>
        <v>79</v>
      </c>
      <c r="H1999" s="4">
        <v>3</v>
      </c>
      <c r="I1999" s="4">
        <v>5.39</v>
      </c>
      <c r="J1999" s="4">
        <v>30.935195480000001</v>
      </c>
      <c r="K1999" s="3">
        <v>85</v>
      </c>
      <c r="L1999" s="4">
        <v>0</v>
      </c>
      <c r="M1999" s="4">
        <v>45.6</v>
      </c>
      <c r="N1999" s="4">
        <v>3</v>
      </c>
      <c r="O1999" s="4">
        <v>81</v>
      </c>
      <c r="P1999" s="4">
        <v>9.14</v>
      </c>
      <c r="Q1999" s="4">
        <v>85</v>
      </c>
      <c r="R1999" s="4">
        <v>0.1</v>
      </c>
      <c r="S1999" s="4">
        <v>2599.5962589999999</v>
      </c>
      <c r="T1999" s="4">
        <v>6127837</v>
      </c>
      <c r="U1999" s="4">
        <v>2.1</v>
      </c>
      <c r="V1999" s="4">
        <v>2</v>
      </c>
      <c r="W1999" s="4">
        <v>0.66300000000000003</v>
      </c>
      <c r="X1999" s="4">
        <v>12.1</v>
      </c>
      <c r="Y1999" s="4"/>
    </row>
    <row r="2000" spans="1:25" x14ac:dyDescent="0.3">
      <c r="A2000" s="4" t="s">
        <v>155</v>
      </c>
      <c r="B2000" s="4">
        <v>2008</v>
      </c>
      <c r="C2000" s="4" t="s">
        <v>23</v>
      </c>
      <c r="D2000" s="4" t="str">
        <f>IF(Table1_2[[#This Row],[Life Span ]]&lt;65,"Low",IF(Table1_2[[#This Row],[Life Span ]]&lt;75,"Medium","High"))</f>
        <v>Medium</v>
      </c>
      <c r="E2000" s="4">
        <v>72.7</v>
      </c>
      <c r="F2000" s="4">
        <v>157</v>
      </c>
      <c r="G2000" s="4">
        <f>AVERAGE(Table1_2[[#This Row],[Adult Mortality]],Table1_2[[#This Row],[infant deaths]])</f>
        <v>80</v>
      </c>
      <c r="H2000" s="4">
        <v>3</v>
      </c>
      <c r="I2000" s="4">
        <v>6.14</v>
      </c>
      <c r="J2000" s="4">
        <v>34.739245760000003</v>
      </c>
      <c r="K2000" s="3">
        <v>87</v>
      </c>
      <c r="L2000" s="4">
        <v>0</v>
      </c>
      <c r="M2000" s="4">
        <v>44.9</v>
      </c>
      <c r="N2000" s="4">
        <v>4</v>
      </c>
      <c r="O2000" s="4">
        <v>85</v>
      </c>
      <c r="P2000" s="4">
        <v>7.6</v>
      </c>
      <c r="Q2000" s="4">
        <v>89</v>
      </c>
      <c r="R2000" s="4">
        <v>0.1</v>
      </c>
      <c r="S2000" s="4">
        <v>359.99218400000001</v>
      </c>
      <c r="T2000" s="4">
        <v>647117</v>
      </c>
      <c r="U2000" s="4">
        <v>2.1</v>
      </c>
      <c r="V2000" s="4">
        <v>2.1</v>
      </c>
      <c r="W2000" s="4">
        <v>0.65400000000000003</v>
      </c>
      <c r="X2000" s="4">
        <v>11.9</v>
      </c>
      <c r="Y2000" s="4"/>
    </row>
    <row r="2001" spans="1:25" x14ac:dyDescent="0.3">
      <c r="A2001" s="4" t="s">
        <v>155</v>
      </c>
      <c r="B2001" s="4">
        <v>2007</v>
      </c>
      <c r="C2001" s="4" t="s">
        <v>23</v>
      </c>
      <c r="D2001" s="4" t="str">
        <f>IF(Table1_2[[#This Row],[Life Span ]]&lt;65,"Low",IF(Table1_2[[#This Row],[Life Span ]]&lt;75,"Medium","High"))</f>
        <v>Medium</v>
      </c>
      <c r="E2001" s="4">
        <v>72.5</v>
      </c>
      <c r="F2001" s="4">
        <v>159</v>
      </c>
      <c r="G2001" s="4">
        <f>AVERAGE(Table1_2[[#This Row],[Adult Mortality]],Table1_2[[#This Row],[infant deaths]])</f>
        <v>81</v>
      </c>
      <c r="H2001" s="4">
        <v>3</v>
      </c>
      <c r="I2001" s="4">
        <v>5.61</v>
      </c>
      <c r="J2001" s="4">
        <v>318.62018519999998</v>
      </c>
      <c r="K2001" s="3">
        <v>86</v>
      </c>
      <c r="L2001" s="4">
        <v>0</v>
      </c>
      <c r="M2001" s="4">
        <v>44.2</v>
      </c>
      <c r="N2001" s="4">
        <v>4</v>
      </c>
      <c r="O2001" s="4">
        <v>95</v>
      </c>
      <c r="P2001" s="4">
        <v>6.41</v>
      </c>
      <c r="Q2001" s="4">
        <v>95</v>
      </c>
      <c r="R2001" s="4">
        <v>0.1</v>
      </c>
      <c r="S2001" s="4">
        <v>2312.1929260000002</v>
      </c>
      <c r="T2001" s="4">
        <v>5966159</v>
      </c>
      <c r="U2001" s="4">
        <v>2.2000000000000002</v>
      </c>
      <c r="V2001" s="4">
        <v>2.1</v>
      </c>
      <c r="W2001" s="4">
        <v>0.64900000000000002</v>
      </c>
      <c r="X2001" s="4">
        <v>12</v>
      </c>
      <c r="Y2001" s="4"/>
    </row>
    <row r="2002" spans="1:25" x14ac:dyDescent="0.3">
      <c r="A2002" s="4" t="s">
        <v>155</v>
      </c>
      <c r="B2002" s="4">
        <v>2006</v>
      </c>
      <c r="C2002" s="4" t="s">
        <v>23</v>
      </c>
      <c r="D2002" s="4" t="str">
        <f>IF(Table1_2[[#This Row],[Life Span ]]&lt;65,"Low",IF(Table1_2[[#This Row],[Life Span ]]&lt;75,"Medium","High"))</f>
        <v>Medium</v>
      </c>
      <c r="E2002" s="4">
        <v>72.3</v>
      </c>
      <c r="F2002" s="4">
        <v>161</v>
      </c>
      <c r="G2002" s="4">
        <f>AVERAGE(Table1_2[[#This Row],[Adult Mortality]],Table1_2[[#This Row],[infant deaths]])</f>
        <v>82</v>
      </c>
      <c r="H2002" s="4">
        <v>3</v>
      </c>
      <c r="I2002" s="4">
        <v>5.61</v>
      </c>
      <c r="J2002" s="4">
        <v>26.180723820000001</v>
      </c>
      <c r="K2002" s="3">
        <v>92</v>
      </c>
      <c r="L2002" s="4">
        <v>0</v>
      </c>
      <c r="M2002" s="4">
        <v>43.5</v>
      </c>
      <c r="N2002" s="4">
        <v>4</v>
      </c>
      <c r="O2002" s="4">
        <v>98</v>
      </c>
      <c r="P2002" s="4">
        <v>6.43</v>
      </c>
      <c r="Q2002" s="4">
        <v>98</v>
      </c>
      <c r="R2002" s="4">
        <v>0.2</v>
      </c>
      <c r="S2002" s="4">
        <v>189.71539000000001</v>
      </c>
      <c r="T2002" s="4">
        <v>5882796</v>
      </c>
      <c r="U2002" s="4">
        <v>2.2000000000000002</v>
      </c>
      <c r="V2002" s="4">
        <v>2.2000000000000002</v>
      </c>
      <c r="W2002" s="4">
        <v>0.64800000000000002</v>
      </c>
      <c r="X2002" s="4">
        <v>12.1</v>
      </c>
      <c r="Y2002" s="4"/>
    </row>
    <row r="2003" spans="1:25" x14ac:dyDescent="0.3">
      <c r="A2003" s="4" t="s">
        <v>155</v>
      </c>
      <c r="B2003" s="4">
        <v>2005</v>
      </c>
      <c r="C2003" s="4" t="s">
        <v>23</v>
      </c>
      <c r="D2003" s="4" t="str">
        <f>IF(Table1_2[[#This Row],[Life Span ]]&lt;65,"Low",IF(Table1_2[[#This Row],[Life Span ]]&lt;75,"Medium","High"))</f>
        <v>Medium</v>
      </c>
      <c r="E2003" s="4">
        <v>72.099999999999994</v>
      </c>
      <c r="F2003" s="4">
        <v>163</v>
      </c>
      <c r="G2003" s="4">
        <f>AVERAGE(Table1_2[[#This Row],[Adult Mortality]],Table1_2[[#This Row],[infant deaths]])</f>
        <v>83</v>
      </c>
      <c r="H2003" s="4">
        <v>3</v>
      </c>
      <c r="I2003" s="4">
        <v>6.38</v>
      </c>
      <c r="J2003" s="4">
        <v>20.680372940000002</v>
      </c>
      <c r="K2003" s="3">
        <v>92</v>
      </c>
      <c r="L2003" s="4">
        <v>0</v>
      </c>
      <c r="M2003" s="4">
        <v>42.8</v>
      </c>
      <c r="N2003" s="4">
        <v>4</v>
      </c>
      <c r="O2003" s="4">
        <v>96</v>
      </c>
      <c r="P2003" s="4">
        <v>6.7</v>
      </c>
      <c r="Q2003" s="4">
        <v>96</v>
      </c>
      <c r="R2003" s="4">
        <v>0.2</v>
      </c>
      <c r="S2003" s="4">
        <v>157.145691</v>
      </c>
      <c r="T2003" s="4">
        <v>5795494</v>
      </c>
      <c r="U2003" s="4">
        <v>2.2999999999999998</v>
      </c>
      <c r="V2003" s="4">
        <v>2.2000000000000002</v>
      </c>
      <c r="W2003" s="4">
        <v>0.64600000000000002</v>
      </c>
      <c r="X2003" s="4">
        <v>12.3</v>
      </c>
      <c r="Y2003" s="4"/>
    </row>
    <row r="2004" spans="1:25" x14ac:dyDescent="0.3">
      <c r="A2004" s="4" t="s">
        <v>155</v>
      </c>
      <c r="B2004" s="4">
        <v>2004</v>
      </c>
      <c r="C2004" s="4" t="s">
        <v>23</v>
      </c>
      <c r="D2004" s="4" t="str">
        <f>IF(Table1_2[[#This Row],[Life Span ]]&lt;65,"Low",IF(Table1_2[[#This Row],[Life Span ]]&lt;75,"Medium","High"))</f>
        <v>Medium</v>
      </c>
      <c r="E2004" s="4">
        <v>71.900000000000006</v>
      </c>
      <c r="F2004" s="4">
        <v>165</v>
      </c>
      <c r="G2004" s="4">
        <f>AVERAGE(Table1_2[[#This Row],[Adult Mortality]],Table1_2[[#This Row],[infant deaths]])</f>
        <v>84</v>
      </c>
      <c r="H2004" s="4">
        <v>3</v>
      </c>
      <c r="I2004" s="4">
        <v>6.2</v>
      </c>
      <c r="J2004" s="4">
        <v>20.600830269999999</v>
      </c>
      <c r="K2004" s="3">
        <v>9</v>
      </c>
      <c r="L2004" s="4">
        <v>0</v>
      </c>
      <c r="M2004" s="4">
        <v>42</v>
      </c>
      <c r="N2004" s="4">
        <v>4</v>
      </c>
      <c r="O2004" s="4">
        <v>92</v>
      </c>
      <c r="P2004" s="4">
        <v>5.78</v>
      </c>
      <c r="Q2004" s="4">
        <v>92</v>
      </c>
      <c r="R2004" s="4">
        <v>0.2</v>
      </c>
      <c r="S2004" s="4">
        <v>148.527976</v>
      </c>
      <c r="T2004" s="4">
        <v>57374</v>
      </c>
      <c r="U2004" s="4">
        <v>2.2999999999999998</v>
      </c>
      <c r="V2004" s="4">
        <v>2.2000000000000002</v>
      </c>
      <c r="W2004" s="4">
        <v>0.63900000000000001</v>
      </c>
      <c r="X2004" s="4">
        <v>12.1</v>
      </c>
      <c r="Y2004" s="4"/>
    </row>
    <row r="2005" spans="1:25" x14ac:dyDescent="0.3">
      <c r="A2005" s="4" t="s">
        <v>155</v>
      </c>
      <c r="B2005" s="4">
        <v>2003</v>
      </c>
      <c r="C2005" s="4" t="s">
        <v>23</v>
      </c>
      <c r="D2005" s="4" t="str">
        <f>IF(Table1_2[[#This Row],[Life Span ]]&lt;65,"Low",IF(Table1_2[[#This Row],[Life Span ]]&lt;75,"Medium","High"))</f>
        <v>Medium</v>
      </c>
      <c r="E2005" s="4">
        <v>71.7</v>
      </c>
      <c r="F2005" s="4">
        <v>166</v>
      </c>
      <c r="G2005" s="4">
        <f>AVERAGE(Table1_2[[#This Row],[Adult Mortality]],Table1_2[[#This Row],[infant deaths]])</f>
        <v>85</v>
      </c>
      <c r="H2005" s="4">
        <v>4</v>
      </c>
      <c r="I2005" s="4">
        <v>6.64</v>
      </c>
      <c r="J2005" s="4">
        <v>155.42330759999999</v>
      </c>
      <c r="K2005" s="3">
        <v>86</v>
      </c>
      <c r="L2005" s="4">
        <v>0</v>
      </c>
      <c r="M2005" s="4">
        <v>41.3</v>
      </c>
      <c r="N2005" s="4">
        <v>4</v>
      </c>
      <c r="O2005" s="4">
        <v>86</v>
      </c>
      <c r="P2005" s="4">
        <v>5.99</v>
      </c>
      <c r="Q2005" s="4">
        <v>86</v>
      </c>
      <c r="R2005" s="4">
        <v>0.1</v>
      </c>
      <c r="S2005" s="4">
        <v>1174.7793469999999</v>
      </c>
      <c r="T2005" s="4">
        <v>56795</v>
      </c>
      <c r="U2005" s="4">
        <v>2.4</v>
      </c>
      <c r="V2005" s="4">
        <v>2.2999999999999998</v>
      </c>
      <c r="W2005" s="4">
        <v>0.64200000000000002</v>
      </c>
      <c r="X2005" s="4">
        <v>12.7</v>
      </c>
      <c r="Y2005" s="4"/>
    </row>
    <row r="2006" spans="1:25" x14ac:dyDescent="0.3">
      <c r="A2006" s="4" t="s">
        <v>155</v>
      </c>
      <c r="B2006" s="4">
        <v>2002</v>
      </c>
      <c r="C2006" s="4" t="s">
        <v>23</v>
      </c>
      <c r="D2006" s="4" t="str">
        <f>IF(Table1_2[[#This Row],[Life Span ]]&lt;65,"Low",IF(Table1_2[[#This Row],[Life Span ]]&lt;75,"Medium","High"))</f>
        <v>Medium</v>
      </c>
      <c r="E2006" s="4">
        <v>71.5</v>
      </c>
      <c r="F2006" s="4">
        <v>168</v>
      </c>
      <c r="G2006" s="4">
        <f>AVERAGE(Table1_2[[#This Row],[Adult Mortality]],Table1_2[[#This Row],[infant deaths]])</f>
        <v>86</v>
      </c>
      <c r="H2006" s="4">
        <v>4</v>
      </c>
      <c r="I2006" s="4">
        <v>5.66</v>
      </c>
      <c r="J2006" s="4">
        <v>152.82939730000001</v>
      </c>
      <c r="K2006" s="3">
        <v>86</v>
      </c>
      <c r="L2006" s="4">
        <v>0</v>
      </c>
      <c r="M2006" s="4">
        <v>4.5999999999999996</v>
      </c>
      <c r="N2006" s="4">
        <v>4</v>
      </c>
      <c r="O2006" s="4">
        <v>87</v>
      </c>
      <c r="P2006" s="4">
        <v>6.77</v>
      </c>
      <c r="Q2006" s="4">
        <v>87</v>
      </c>
      <c r="R2006" s="4">
        <v>0.1</v>
      </c>
      <c r="S2006" s="4">
        <v>1148.2298820000001</v>
      </c>
      <c r="T2006" s="4">
        <v>558611</v>
      </c>
      <c r="U2006" s="4">
        <v>2.4</v>
      </c>
      <c r="V2006" s="4">
        <v>2.2999999999999998</v>
      </c>
      <c r="W2006" s="4">
        <v>0.63200000000000001</v>
      </c>
      <c r="X2006" s="4">
        <v>12.2</v>
      </c>
      <c r="Y2006" s="4"/>
    </row>
    <row r="2007" spans="1:25" x14ac:dyDescent="0.3">
      <c r="A2007" s="4" t="s">
        <v>155</v>
      </c>
      <c r="B2007" s="4">
        <v>2001</v>
      </c>
      <c r="C2007" s="4" t="s">
        <v>23</v>
      </c>
      <c r="D2007" s="4" t="str">
        <f>IF(Table1_2[[#This Row],[Life Span ]]&lt;65,"Low",IF(Table1_2[[#This Row],[Life Span ]]&lt;75,"Medium","High"))</f>
        <v>Medium</v>
      </c>
      <c r="E2007" s="4">
        <v>71.2</v>
      </c>
      <c r="F2007" s="4">
        <v>17</v>
      </c>
      <c r="G2007" s="4">
        <f>AVERAGE(Table1_2[[#This Row],[Adult Mortality]],Table1_2[[#This Row],[infant deaths]])</f>
        <v>10.5</v>
      </c>
      <c r="H2007" s="4">
        <v>4</v>
      </c>
      <c r="I2007" s="4">
        <v>6.66</v>
      </c>
      <c r="J2007" s="4">
        <v>233.84886030000001</v>
      </c>
      <c r="K2007" s="3">
        <v>86</v>
      </c>
      <c r="L2007" s="4">
        <v>0</v>
      </c>
      <c r="M2007" s="4">
        <v>39.799999999999997</v>
      </c>
      <c r="N2007" s="4">
        <v>5</v>
      </c>
      <c r="O2007" s="4">
        <v>9</v>
      </c>
      <c r="P2007" s="4">
        <v>7.61</v>
      </c>
      <c r="Q2007" s="4">
        <v>89</v>
      </c>
      <c r="R2007" s="4">
        <v>0.1</v>
      </c>
      <c r="S2007" s="4">
        <v>1417.2658200000001</v>
      </c>
      <c r="T2007" s="4">
        <v>546624</v>
      </c>
      <c r="U2007" s="4">
        <v>2.5</v>
      </c>
      <c r="V2007" s="4">
        <v>2.4</v>
      </c>
      <c r="W2007" s="4">
        <v>0.624</v>
      </c>
      <c r="X2007" s="4">
        <v>11.8</v>
      </c>
      <c r="Y2007" s="4"/>
    </row>
    <row r="2008" spans="1:25" x14ac:dyDescent="0.3">
      <c r="A2008" s="4" t="s">
        <v>155</v>
      </c>
      <c r="B2008" s="4">
        <v>2000</v>
      </c>
      <c r="C2008" s="4" t="s">
        <v>23</v>
      </c>
      <c r="D2008" s="4" t="str">
        <f>IF(Table1_2[[#This Row],[Life Span ]]&lt;65,"Low",IF(Table1_2[[#This Row],[Life Span ]]&lt;75,"Medium","High"))</f>
        <v>High</v>
      </c>
      <c r="E2008" s="4">
        <v>79</v>
      </c>
      <c r="F2008" s="4">
        <v>172</v>
      </c>
      <c r="G2008" s="4">
        <f>AVERAGE(Table1_2[[#This Row],[Adult Mortality]],Table1_2[[#This Row],[infant deaths]])</f>
        <v>88</v>
      </c>
      <c r="H2008" s="4">
        <v>4</v>
      </c>
      <c r="I2008" s="4">
        <v>6.78</v>
      </c>
      <c r="J2008" s="4">
        <v>273.57587690000003</v>
      </c>
      <c r="K2008" s="3">
        <v>86</v>
      </c>
      <c r="L2008" s="4">
        <v>0</v>
      </c>
      <c r="M2008" s="4">
        <v>39.1</v>
      </c>
      <c r="N2008" s="4">
        <v>5</v>
      </c>
      <c r="O2008" s="4">
        <v>86</v>
      </c>
      <c r="P2008" s="4">
        <v>8.1</v>
      </c>
      <c r="Q2008" s="4">
        <v>86</v>
      </c>
      <c r="R2008" s="4">
        <v>0.1</v>
      </c>
      <c r="S2008" s="4">
        <v>1545.6264229999999</v>
      </c>
      <c r="T2008" s="4">
        <v>5327</v>
      </c>
      <c r="U2008" s="4">
        <v>2.5</v>
      </c>
      <c r="V2008" s="4">
        <v>2.4</v>
      </c>
      <c r="W2008" s="4">
        <v>0.625</v>
      </c>
      <c r="X2008" s="4">
        <v>11.6</v>
      </c>
      <c r="Y2008" s="4"/>
    </row>
    <row r="2009" spans="1:25" x14ac:dyDescent="0.3">
      <c r="A2009" s="4" t="s">
        <v>156</v>
      </c>
      <c r="B2009" s="4">
        <v>2015</v>
      </c>
      <c r="C2009" s="4" t="s">
        <v>23</v>
      </c>
      <c r="D2009" s="4" t="str">
        <f>IF(Table1_2[[#This Row],[Life Span ]]&lt;65,"Low",IF(Table1_2[[#This Row],[Life Span ]]&lt;75,"Medium","High"))</f>
        <v>High</v>
      </c>
      <c r="E2009" s="4">
        <v>75.5</v>
      </c>
      <c r="F2009" s="4">
        <v>123</v>
      </c>
      <c r="G2009" s="4">
        <f>AVERAGE(Table1_2[[#This Row],[Adult Mortality]],Table1_2[[#This Row],[infant deaths]])</f>
        <v>65.5</v>
      </c>
      <c r="H2009" s="4">
        <v>8</v>
      </c>
      <c r="I2009" s="4">
        <v>0.01</v>
      </c>
      <c r="J2009" s="4">
        <v>0</v>
      </c>
      <c r="K2009" s="3">
        <v>9</v>
      </c>
      <c r="L2009" s="4">
        <v>4</v>
      </c>
      <c r="M2009" s="4">
        <v>55.6</v>
      </c>
      <c r="N2009" s="4">
        <v>10</v>
      </c>
      <c r="O2009" s="4">
        <v>88</v>
      </c>
      <c r="P2009" s="4">
        <v>8.1</v>
      </c>
      <c r="Q2009" s="4">
        <v>9</v>
      </c>
      <c r="R2009" s="4">
        <v>0.1</v>
      </c>
      <c r="S2009" s="4">
        <v>63.343259000000003</v>
      </c>
      <c r="T2009" s="4">
        <v>31376671</v>
      </c>
      <c r="U2009" s="4">
        <v>1.1000000000000001</v>
      </c>
      <c r="V2009" s="4">
        <v>1.1000000000000001</v>
      </c>
      <c r="W2009" s="4">
        <v>0.73699999999999999</v>
      </c>
      <c r="X2009" s="4">
        <v>13.4</v>
      </c>
      <c r="Y2009" s="4"/>
    </row>
    <row r="2010" spans="1:25" x14ac:dyDescent="0.3">
      <c r="A2010" s="4" t="s">
        <v>156</v>
      </c>
      <c r="B2010" s="4">
        <v>2014</v>
      </c>
      <c r="C2010" s="4" t="s">
        <v>23</v>
      </c>
      <c r="D2010" s="4" t="str">
        <f>IF(Table1_2[[#This Row],[Life Span ]]&lt;65,"Low",IF(Table1_2[[#This Row],[Life Span ]]&lt;75,"Medium","High"))</f>
        <v>High</v>
      </c>
      <c r="E2010" s="4">
        <v>75.3</v>
      </c>
      <c r="F2010" s="4">
        <v>125</v>
      </c>
      <c r="G2010" s="4">
        <f>AVERAGE(Table1_2[[#This Row],[Adult Mortality]],Table1_2[[#This Row],[infant deaths]])</f>
        <v>66.5</v>
      </c>
      <c r="H2010" s="4">
        <v>8</v>
      </c>
      <c r="I2010" s="4">
        <v>0.01</v>
      </c>
      <c r="J2010" s="4">
        <v>973.72867499999995</v>
      </c>
      <c r="K2010" s="3">
        <v>88</v>
      </c>
      <c r="L2010" s="4">
        <v>0</v>
      </c>
      <c r="M2010" s="4">
        <v>54.9</v>
      </c>
      <c r="N2010" s="4">
        <v>10</v>
      </c>
      <c r="O2010" s="4">
        <v>78</v>
      </c>
      <c r="P2010" s="4">
        <v>5.47</v>
      </c>
      <c r="Q2010" s="4">
        <v>88</v>
      </c>
      <c r="R2010" s="4">
        <v>0.1</v>
      </c>
      <c r="S2010" s="4">
        <v>6491.5245000000004</v>
      </c>
      <c r="T2010" s="4">
        <v>3973354</v>
      </c>
      <c r="U2010" s="4">
        <v>1.1000000000000001</v>
      </c>
      <c r="V2010" s="4">
        <v>1.1000000000000001</v>
      </c>
      <c r="W2010" s="4">
        <v>0.73499999999999999</v>
      </c>
      <c r="X2010" s="4">
        <v>13.4</v>
      </c>
      <c r="Y2010" s="4"/>
    </row>
    <row r="2011" spans="1:25" x14ac:dyDescent="0.3">
      <c r="A2011" s="4" t="s">
        <v>156</v>
      </c>
      <c r="B2011" s="4">
        <v>2013</v>
      </c>
      <c r="C2011" s="4" t="s">
        <v>23</v>
      </c>
      <c r="D2011" s="4" t="str">
        <f>IF(Table1_2[[#This Row],[Life Span ]]&lt;65,"Low",IF(Table1_2[[#This Row],[Life Span ]]&lt;75,"Medium","High"))</f>
        <v>High</v>
      </c>
      <c r="E2011" s="4">
        <v>75.3</v>
      </c>
      <c r="F2011" s="4">
        <v>125</v>
      </c>
      <c r="G2011" s="4">
        <f>AVERAGE(Table1_2[[#This Row],[Adult Mortality]],Table1_2[[#This Row],[infant deaths]])</f>
        <v>66.5</v>
      </c>
      <c r="H2011" s="4">
        <v>8</v>
      </c>
      <c r="I2011" s="4">
        <v>5.38</v>
      </c>
      <c r="J2011" s="4">
        <v>946.65211650000003</v>
      </c>
      <c r="K2011" s="3">
        <v>88</v>
      </c>
      <c r="L2011" s="4">
        <v>0</v>
      </c>
      <c r="M2011" s="4">
        <v>54.2</v>
      </c>
      <c r="N2011" s="4">
        <v>11</v>
      </c>
      <c r="O2011" s="4">
        <v>71</v>
      </c>
      <c r="P2011" s="4">
        <v>5.23</v>
      </c>
      <c r="Q2011" s="4">
        <v>88</v>
      </c>
      <c r="R2011" s="4">
        <v>0.1</v>
      </c>
      <c r="S2011" s="4">
        <v>6583.1162480000003</v>
      </c>
      <c r="T2011" s="4">
        <v>3565716</v>
      </c>
      <c r="U2011" s="4">
        <v>1.1000000000000001</v>
      </c>
      <c r="V2011" s="4">
        <v>1.1000000000000001</v>
      </c>
      <c r="W2011" s="4">
        <v>0.73099999999999998</v>
      </c>
      <c r="X2011" s="4">
        <v>13.4</v>
      </c>
      <c r="Y2011" s="4"/>
    </row>
    <row r="2012" spans="1:25" x14ac:dyDescent="0.3">
      <c r="A2012" s="4" t="s">
        <v>156</v>
      </c>
      <c r="B2012" s="4">
        <v>2012</v>
      </c>
      <c r="C2012" s="4" t="s">
        <v>23</v>
      </c>
      <c r="D2012" s="4" t="str">
        <f>IF(Table1_2[[#This Row],[Life Span ]]&lt;65,"Low",IF(Table1_2[[#This Row],[Life Span ]]&lt;75,"Medium","High"))</f>
        <v>Medium</v>
      </c>
      <c r="E2012" s="4">
        <v>74.900000000000006</v>
      </c>
      <c r="F2012" s="4">
        <v>129</v>
      </c>
      <c r="G2012" s="4">
        <f>AVERAGE(Table1_2[[#This Row],[Adult Mortality]],Table1_2[[#This Row],[infant deaths]])</f>
        <v>69</v>
      </c>
      <c r="H2012" s="4">
        <v>9</v>
      </c>
      <c r="I2012" s="4">
        <v>5.14</v>
      </c>
      <c r="J2012" s="4">
        <v>885.98581850000005</v>
      </c>
      <c r="K2012" s="3">
        <v>95</v>
      </c>
      <c r="L2012" s="4">
        <v>0</v>
      </c>
      <c r="M2012" s="4">
        <v>53.6</v>
      </c>
      <c r="N2012" s="4">
        <v>11</v>
      </c>
      <c r="O2012" s="4">
        <v>94</v>
      </c>
      <c r="P2012" s="4">
        <v>5.18</v>
      </c>
      <c r="Q2012" s="4">
        <v>95</v>
      </c>
      <c r="R2012" s="4">
        <v>0.1</v>
      </c>
      <c r="S2012" s="4">
        <v>6387.7852810000004</v>
      </c>
      <c r="T2012" s="4">
        <v>3158966</v>
      </c>
      <c r="U2012" s="4">
        <v>1.1000000000000001</v>
      </c>
      <c r="V2012" s="4">
        <v>1.1000000000000001</v>
      </c>
      <c r="W2012" s="4">
        <v>0.72499999999999998</v>
      </c>
      <c r="X2012" s="4">
        <v>13.4</v>
      </c>
      <c r="Y2012" s="4"/>
    </row>
    <row r="2013" spans="1:25" x14ac:dyDescent="0.3">
      <c r="A2013" s="4" t="s">
        <v>156</v>
      </c>
      <c r="B2013" s="4">
        <v>2011</v>
      </c>
      <c r="C2013" s="4" t="s">
        <v>23</v>
      </c>
      <c r="D2013" s="4" t="str">
        <f>IF(Table1_2[[#This Row],[Life Span ]]&lt;65,"Low",IF(Table1_2[[#This Row],[Life Span ]]&lt;75,"Medium","High"))</f>
        <v>Medium</v>
      </c>
      <c r="E2013" s="4">
        <v>74.5</v>
      </c>
      <c r="F2013" s="4">
        <v>133</v>
      </c>
      <c r="G2013" s="4">
        <f>AVERAGE(Table1_2[[#This Row],[Adult Mortality]],Table1_2[[#This Row],[infant deaths]])</f>
        <v>71</v>
      </c>
      <c r="H2013" s="4">
        <v>9</v>
      </c>
      <c r="I2013" s="4">
        <v>4.83</v>
      </c>
      <c r="J2013" s="4">
        <v>759.53806950000001</v>
      </c>
      <c r="K2013" s="3">
        <v>91</v>
      </c>
      <c r="L2013" s="4">
        <v>0</v>
      </c>
      <c r="M2013" s="4">
        <v>52.9</v>
      </c>
      <c r="N2013" s="4">
        <v>12</v>
      </c>
      <c r="O2013" s="4">
        <v>91</v>
      </c>
      <c r="P2013" s="4">
        <v>4.93</v>
      </c>
      <c r="Q2013" s="4">
        <v>91</v>
      </c>
      <c r="R2013" s="4">
        <v>0.2</v>
      </c>
      <c r="S2013" s="4">
        <v>5771.5658780000003</v>
      </c>
      <c r="T2013" s="4">
        <v>29759989</v>
      </c>
      <c r="U2013" s="4">
        <v>1.1000000000000001</v>
      </c>
      <c r="V2013" s="4">
        <v>1.1000000000000001</v>
      </c>
      <c r="W2013" s="4">
        <v>0.72099999999999997</v>
      </c>
      <c r="X2013" s="4">
        <v>13.4</v>
      </c>
      <c r="Y2013" s="4"/>
    </row>
    <row r="2014" spans="1:25" x14ac:dyDescent="0.3">
      <c r="A2014" s="4" t="s">
        <v>156</v>
      </c>
      <c r="B2014" s="4">
        <v>2010</v>
      </c>
      <c r="C2014" s="4" t="s">
        <v>23</v>
      </c>
      <c r="D2014" s="4" t="str">
        <f>IF(Table1_2[[#This Row],[Life Span ]]&lt;65,"Low",IF(Table1_2[[#This Row],[Life Span ]]&lt;75,"Medium","High"))</f>
        <v>Medium</v>
      </c>
      <c r="E2014" s="4">
        <v>73.7</v>
      </c>
      <c r="F2014" s="4">
        <v>14</v>
      </c>
      <c r="G2014" s="4">
        <f>AVERAGE(Table1_2[[#This Row],[Adult Mortality]],Table1_2[[#This Row],[infant deaths]])</f>
        <v>12</v>
      </c>
      <c r="H2014" s="4">
        <v>10</v>
      </c>
      <c r="I2014" s="4">
        <v>4.72</v>
      </c>
      <c r="J2014" s="4">
        <v>69.439345079999995</v>
      </c>
      <c r="K2014" s="3">
        <v>93</v>
      </c>
      <c r="L2014" s="4">
        <v>0</v>
      </c>
      <c r="M2014" s="4">
        <v>52.2</v>
      </c>
      <c r="N2014" s="4">
        <v>12</v>
      </c>
      <c r="O2014" s="4">
        <v>92</v>
      </c>
      <c r="P2014" s="4">
        <v>5.3</v>
      </c>
      <c r="Q2014" s="4">
        <v>93</v>
      </c>
      <c r="R2014" s="4">
        <v>0.2</v>
      </c>
      <c r="S2014" s="4">
        <v>522.49319100000002</v>
      </c>
      <c r="T2014" s="4">
        <v>29373646</v>
      </c>
      <c r="U2014" s="4">
        <v>1.1000000000000001</v>
      </c>
      <c r="V2014" s="4">
        <v>1.1000000000000001</v>
      </c>
      <c r="W2014" s="4">
        <v>0.70799999999999996</v>
      </c>
      <c r="X2014" s="4">
        <v>13.3</v>
      </c>
      <c r="Y2014" s="4"/>
    </row>
    <row r="2015" spans="1:25" x14ac:dyDescent="0.3">
      <c r="A2015" s="4" t="s">
        <v>156</v>
      </c>
      <c r="B2015" s="4">
        <v>2009</v>
      </c>
      <c r="C2015" s="4" t="s">
        <v>23</v>
      </c>
      <c r="D2015" s="4" t="str">
        <f>IF(Table1_2[[#This Row],[Life Span ]]&lt;65,"Low",IF(Table1_2[[#This Row],[Life Span ]]&lt;75,"Medium","High"))</f>
        <v>Medium</v>
      </c>
      <c r="E2015" s="4">
        <v>73.8</v>
      </c>
      <c r="F2015" s="4">
        <v>14</v>
      </c>
      <c r="G2015" s="4">
        <f>AVERAGE(Table1_2[[#This Row],[Adult Mortality]],Table1_2[[#This Row],[infant deaths]])</f>
        <v>12</v>
      </c>
      <c r="H2015" s="4">
        <v>10</v>
      </c>
      <c r="I2015" s="4">
        <v>4.6900000000000004</v>
      </c>
      <c r="J2015" s="4">
        <v>570.45324679999999</v>
      </c>
      <c r="K2015" s="3">
        <v>93</v>
      </c>
      <c r="L2015" s="4">
        <v>0</v>
      </c>
      <c r="M2015" s="4">
        <v>51.5</v>
      </c>
      <c r="N2015" s="4">
        <v>13</v>
      </c>
      <c r="O2015" s="4">
        <v>92</v>
      </c>
      <c r="P2015" s="4">
        <v>5.36</v>
      </c>
      <c r="Q2015" s="4">
        <v>93</v>
      </c>
      <c r="R2015" s="4">
        <v>0.3</v>
      </c>
      <c r="S2015" s="4">
        <v>4166.9338699999998</v>
      </c>
      <c r="T2015" s="4">
        <v>29157</v>
      </c>
      <c r="U2015" s="4">
        <v>1.2</v>
      </c>
      <c r="V2015" s="4">
        <v>1.2</v>
      </c>
      <c r="W2015" s="4">
        <v>0.70599999999999996</v>
      </c>
      <c r="X2015" s="4">
        <v>13.3</v>
      </c>
      <c r="Y2015" s="4"/>
    </row>
    <row r="2016" spans="1:25" x14ac:dyDescent="0.3">
      <c r="A2016" s="4" t="s">
        <v>156</v>
      </c>
      <c r="B2016" s="4">
        <v>2008</v>
      </c>
      <c r="C2016" s="4" t="s">
        <v>23</v>
      </c>
      <c r="D2016" s="4" t="str">
        <f>IF(Table1_2[[#This Row],[Life Span ]]&lt;65,"Low",IF(Table1_2[[#This Row],[Life Span ]]&lt;75,"Medium","High"))</f>
        <v>Medium</v>
      </c>
      <c r="E2016" s="4">
        <v>73.900000000000006</v>
      </c>
      <c r="F2016" s="4">
        <v>138</v>
      </c>
      <c r="G2016" s="4">
        <f>AVERAGE(Table1_2[[#This Row],[Adult Mortality]],Table1_2[[#This Row],[infant deaths]])</f>
        <v>74.5</v>
      </c>
      <c r="H2016" s="4">
        <v>11</v>
      </c>
      <c r="I2016" s="4">
        <v>4.8499999999999996</v>
      </c>
      <c r="J2016" s="4">
        <v>58.498974199999999</v>
      </c>
      <c r="K2016" s="3">
        <v>93</v>
      </c>
      <c r="L2016" s="4">
        <v>1</v>
      </c>
      <c r="M2016" s="4">
        <v>5.8</v>
      </c>
      <c r="N2016" s="4">
        <v>14</v>
      </c>
      <c r="O2016" s="4">
        <v>93</v>
      </c>
      <c r="P2016" s="4">
        <v>4.7300000000000004</v>
      </c>
      <c r="Q2016" s="4">
        <v>93</v>
      </c>
      <c r="R2016" s="4">
        <v>0.3</v>
      </c>
      <c r="S2016" s="4">
        <v>428.87810999999999</v>
      </c>
      <c r="T2016" s="4">
        <v>2864198</v>
      </c>
      <c r="U2016" s="4">
        <v>1.2</v>
      </c>
      <c r="V2016" s="4">
        <v>1.2</v>
      </c>
      <c r="W2016" s="4">
        <v>0.7</v>
      </c>
      <c r="X2016" s="4">
        <v>13.2</v>
      </c>
      <c r="Y2016" s="4"/>
    </row>
    <row r="2017" spans="1:25" x14ac:dyDescent="0.3">
      <c r="A2017" s="4" t="s">
        <v>156</v>
      </c>
      <c r="B2017" s="4">
        <v>2007</v>
      </c>
      <c r="C2017" s="4" t="s">
        <v>23</v>
      </c>
      <c r="D2017" s="4" t="str">
        <f>IF(Table1_2[[#This Row],[Life Span ]]&lt;65,"Low",IF(Table1_2[[#This Row],[Life Span ]]&lt;75,"Medium","High"))</f>
        <v>Medium</v>
      </c>
      <c r="E2017" s="4">
        <v>74</v>
      </c>
      <c r="F2017" s="4">
        <v>133</v>
      </c>
      <c r="G2017" s="4">
        <f>AVERAGE(Table1_2[[#This Row],[Adult Mortality]],Table1_2[[#This Row],[infant deaths]])</f>
        <v>72</v>
      </c>
      <c r="H2017" s="4">
        <v>11</v>
      </c>
      <c r="I2017" s="4">
        <v>4.29</v>
      </c>
      <c r="J2017" s="4">
        <v>516.40370210000003</v>
      </c>
      <c r="K2017" s="3">
        <v>93</v>
      </c>
      <c r="L2017" s="4">
        <v>0</v>
      </c>
      <c r="M2017" s="4">
        <v>5.2</v>
      </c>
      <c r="N2017" s="4">
        <v>15</v>
      </c>
      <c r="O2017" s="4">
        <v>93</v>
      </c>
      <c r="P2017" s="4">
        <v>4.5999999999999996</v>
      </c>
      <c r="Q2017" s="4">
        <v>93</v>
      </c>
      <c r="R2017" s="4">
        <v>0.3</v>
      </c>
      <c r="S2017" s="4">
        <v>3611.2147</v>
      </c>
      <c r="T2017" s="4">
        <v>28292724</v>
      </c>
      <c r="U2017" s="4">
        <v>1.2</v>
      </c>
      <c r="V2017" s="4">
        <v>1.2</v>
      </c>
      <c r="W2017" s="4">
        <v>0.69599999999999995</v>
      </c>
      <c r="X2017" s="4">
        <v>13.2</v>
      </c>
      <c r="Y2017" s="4"/>
    </row>
    <row r="2018" spans="1:25" x14ac:dyDescent="0.3">
      <c r="A2018" s="4" t="s">
        <v>156</v>
      </c>
      <c r="B2018" s="4">
        <v>2006</v>
      </c>
      <c r="C2018" s="4" t="s">
        <v>23</v>
      </c>
      <c r="D2018" s="4" t="str">
        <f>IF(Table1_2[[#This Row],[Life Span ]]&lt;65,"Low",IF(Table1_2[[#This Row],[Life Span ]]&lt;75,"Medium","High"))</f>
        <v>Medium</v>
      </c>
      <c r="E2018" s="4">
        <v>74.2</v>
      </c>
      <c r="F2018" s="4">
        <v>134</v>
      </c>
      <c r="G2018" s="4">
        <f>AVERAGE(Table1_2[[#This Row],[Adult Mortality]],Table1_2[[#This Row],[infant deaths]])</f>
        <v>73</v>
      </c>
      <c r="H2018" s="4">
        <v>12</v>
      </c>
      <c r="I2018" s="4">
        <v>4.22</v>
      </c>
      <c r="J2018" s="4">
        <v>448.76704619999998</v>
      </c>
      <c r="K2018" s="3">
        <v>94</v>
      </c>
      <c r="L2018" s="4">
        <v>0</v>
      </c>
      <c r="M2018" s="4">
        <v>49.5</v>
      </c>
      <c r="N2018" s="4">
        <v>15</v>
      </c>
      <c r="O2018" s="4">
        <v>94</v>
      </c>
      <c r="P2018" s="4">
        <v>4.47</v>
      </c>
      <c r="Q2018" s="4">
        <v>94</v>
      </c>
      <c r="R2018" s="4">
        <v>0.4</v>
      </c>
      <c r="S2018" s="4">
        <v>3171.49856</v>
      </c>
      <c r="T2018" s="4">
        <v>27949944</v>
      </c>
      <c r="U2018" s="4">
        <v>1.2</v>
      </c>
      <c r="V2018" s="4">
        <v>1.2</v>
      </c>
      <c r="W2018" s="4">
        <v>0.69299999999999995</v>
      </c>
      <c r="X2018" s="4">
        <v>13</v>
      </c>
      <c r="Y2018" s="4"/>
    </row>
    <row r="2019" spans="1:25" x14ac:dyDescent="0.3">
      <c r="A2019" s="4" t="s">
        <v>156</v>
      </c>
      <c r="B2019" s="4">
        <v>2005</v>
      </c>
      <c r="C2019" s="4" t="s">
        <v>23</v>
      </c>
      <c r="D2019" s="4" t="str">
        <f>IF(Table1_2[[#This Row],[Life Span ]]&lt;65,"Low",IF(Table1_2[[#This Row],[Life Span ]]&lt;75,"Medium","High"))</f>
        <v>Medium</v>
      </c>
      <c r="E2019" s="4">
        <v>72.8</v>
      </c>
      <c r="F2019" s="4">
        <v>148</v>
      </c>
      <c r="G2019" s="4">
        <f>AVERAGE(Table1_2[[#This Row],[Adult Mortality]],Table1_2[[#This Row],[infant deaths]])</f>
        <v>80.5</v>
      </c>
      <c r="H2019" s="4">
        <v>13</v>
      </c>
      <c r="I2019" s="4">
        <v>4.4400000000000004</v>
      </c>
      <c r="J2019" s="4">
        <v>411.56456530000003</v>
      </c>
      <c r="K2019" s="3">
        <v>94</v>
      </c>
      <c r="L2019" s="4">
        <v>0</v>
      </c>
      <c r="M2019" s="4">
        <v>48.8</v>
      </c>
      <c r="N2019" s="4">
        <v>16</v>
      </c>
      <c r="O2019" s="4">
        <v>66</v>
      </c>
      <c r="P2019" s="4">
        <v>4.72</v>
      </c>
      <c r="Q2019" s="4">
        <v>77</v>
      </c>
      <c r="R2019" s="4">
        <v>0.4</v>
      </c>
      <c r="S2019" s="4">
        <v>2754.7829000000002</v>
      </c>
      <c r="T2019" s="4">
        <v>276141</v>
      </c>
      <c r="U2019" s="4">
        <v>1.3</v>
      </c>
      <c r="V2019" s="4">
        <v>1.3</v>
      </c>
      <c r="W2019" s="4">
        <v>0.69199999999999995</v>
      </c>
      <c r="X2019" s="4">
        <v>13</v>
      </c>
      <c r="Y2019" s="4"/>
    </row>
    <row r="2020" spans="1:25" x14ac:dyDescent="0.3">
      <c r="A2020" s="4" t="s">
        <v>156</v>
      </c>
      <c r="B2020" s="4">
        <v>2004</v>
      </c>
      <c r="C2020" s="4" t="s">
        <v>23</v>
      </c>
      <c r="D2020" s="4" t="str">
        <f>IF(Table1_2[[#This Row],[Life Span ]]&lt;65,"Low",IF(Table1_2[[#This Row],[Life Span ]]&lt;75,"Medium","High"))</f>
        <v>Medium</v>
      </c>
      <c r="E2020" s="4">
        <v>72.2</v>
      </c>
      <c r="F2020" s="4">
        <v>151</v>
      </c>
      <c r="G2020" s="4">
        <f>AVERAGE(Table1_2[[#This Row],[Adult Mortality]],Table1_2[[#This Row],[infant deaths]])</f>
        <v>82.5</v>
      </c>
      <c r="H2020" s="4">
        <v>14</v>
      </c>
      <c r="I2020" s="4">
        <v>4.2699999999999996</v>
      </c>
      <c r="J2020" s="4">
        <v>356.93938050000003</v>
      </c>
      <c r="K2020" s="3">
        <v>92</v>
      </c>
      <c r="L2020" s="4">
        <v>0</v>
      </c>
      <c r="M2020" s="4">
        <v>48.1</v>
      </c>
      <c r="N2020" s="4">
        <v>18</v>
      </c>
      <c r="O2020" s="4">
        <v>81</v>
      </c>
      <c r="P2020" s="4">
        <v>4.5599999999999996</v>
      </c>
      <c r="Q2020" s="4">
        <v>86</v>
      </c>
      <c r="R2020" s="4">
        <v>0.4</v>
      </c>
      <c r="S2020" s="4">
        <v>2448.1438990000001</v>
      </c>
      <c r="T2020" s="4">
        <v>27273194</v>
      </c>
      <c r="U2020" s="4">
        <v>1.3</v>
      </c>
      <c r="V2020" s="4">
        <v>1.3</v>
      </c>
      <c r="W2020" s="4">
        <v>0.68500000000000005</v>
      </c>
      <c r="X2020" s="4">
        <v>12.8</v>
      </c>
      <c r="Y2020" s="4"/>
    </row>
    <row r="2021" spans="1:25" x14ac:dyDescent="0.3">
      <c r="A2021" s="4" t="s">
        <v>156</v>
      </c>
      <c r="B2021" s="4">
        <v>2003</v>
      </c>
      <c r="C2021" s="4" t="s">
        <v>23</v>
      </c>
      <c r="D2021" s="4" t="str">
        <f>IF(Table1_2[[#This Row],[Life Span ]]&lt;65,"Low",IF(Table1_2[[#This Row],[Life Span ]]&lt;75,"Medium","High"))</f>
        <v>Medium</v>
      </c>
      <c r="E2021" s="4">
        <v>72.099999999999994</v>
      </c>
      <c r="F2021" s="4">
        <v>152</v>
      </c>
      <c r="G2021" s="4">
        <f>AVERAGE(Table1_2[[#This Row],[Adult Mortality]],Table1_2[[#This Row],[infant deaths]])</f>
        <v>83.5</v>
      </c>
      <c r="H2021" s="4">
        <v>15</v>
      </c>
      <c r="I2021" s="4">
        <v>4.5</v>
      </c>
      <c r="J2021" s="4">
        <v>34.70333523</v>
      </c>
      <c r="K2021" s="3">
        <v>65</v>
      </c>
      <c r="L2021" s="4">
        <v>0</v>
      </c>
      <c r="M2021" s="4">
        <v>47.4</v>
      </c>
      <c r="N2021" s="4">
        <v>19</v>
      </c>
      <c r="O2021" s="4">
        <v>95</v>
      </c>
      <c r="P2021" s="4">
        <v>4.5999999999999996</v>
      </c>
      <c r="Q2021" s="4">
        <v>94</v>
      </c>
      <c r="R2021" s="4">
        <v>0.4</v>
      </c>
      <c r="S2021" s="4">
        <v>218.25997000000001</v>
      </c>
      <c r="T2021" s="4">
        <v>26937738</v>
      </c>
      <c r="U2021" s="4">
        <v>1.3</v>
      </c>
      <c r="V2021" s="4">
        <v>1.3</v>
      </c>
      <c r="W2021" s="4">
        <v>0.68600000000000005</v>
      </c>
      <c r="X2021" s="4">
        <v>13.3</v>
      </c>
      <c r="Y2021" s="4"/>
    </row>
    <row r="2022" spans="1:25" x14ac:dyDescent="0.3">
      <c r="A2022" s="4" t="s">
        <v>156</v>
      </c>
      <c r="B2022" s="4">
        <v>2002</v>
      </c>
      <c r="C2022" s="4" t="s">
        <v>23</v>
      </c>
      <c r="D2022" s="4" t="str">
        <f>IF(Table1_2[[#This Row],[Life Span ]]&lt;65,"Low",IF(Table1_2[[#This Row],[Life Span ]]&lt;75,"Medium","High"))</f>
        <v>Medium</v>
      </c>
      <c r="E2022" s="4">
        <v>72.599999999999994</v>
      </c>
      <c r="F2022" s="4">
        <v>144</v>
      </c>
      <c r="G2022" s="4">
        <f>AVERAGE(Table1_2[[#This Row],[Adult Mortality]],Table1_2[[#This Row],[infant deaths]])</f>
        <v>80</v>
      </c>
      <c r="H2022" s="4">
        <v>16</v>
      </c>
      <c r="I2022" s="4">
        <v>4.03</v>
      </c>
      <c r="J2022" s="4">
        <v>40.537778629999998</v>
      </c>
      <c r="K2022" s="3">
        <v>65</v>
      </c>
      <c r="L2022" s="4">
        <v>0</v>
      </c>
      <c r="M2022" s="4">
        <v>46.7</v>
      </c>
      <c r="N2022" s="4">
        <v>20</v>
      </c>
      <c r="O2022" s="4">
        <v>95</v>
      </c>
      <c r="P2022" s="4">
        <v>4.9400000000000004</v>
      </c>
      <c r="Q2022" s="4">
        <v>95</v>
      </c>
      <c r="R2022" s="4">
        <v>0.4</v>
      </c>
      <c r="S2022" s="4">
        <v>259.19295799999998</v>
      </c>
      <c r="T2022" s="4">
        <v>2661467</v>
      </c>
      <c r="U2022" s="4">
        <v>1.4</v>
      </c>
      <c r="V2022" s="4">
        <v>1.4</v>
      </c>
      <c r="W2022" s="4">
        <v>0.68600000000000005</v>
      </c>
      <c r="X2022" s="4">
        <v>13.9</v>
      </c>
      <c r="Y2022" s="4"/>
    </row>
    <row r="2023" spans="1:25" x14ac:dyDescent="0.3">
      <c r="A2023" s="4" t="s">
        <v>156</v>
      </c>
      <c r="B2023" s="4">
        <v>2001</v>
      </c>
      <c r="C2023" s="4" t="s">
        <v>23</v>
      </c>
      <c r="D2023" s="4" t="str">
        <f>IF(Table1_2[[#This Row],[Life Span ]]&lt;65,"Low",IF(Table1_2[[#This Row],[Life Span ]]&lt;75,"Medium","High"))</f>
        <v>Medium</v>
      </c>
      <c r="E2023" s="4">
        <v>72.400000000000006</v>
      </c>
      <c r="F2023" s="4">
        <v>142</v>
      </c>
      <c r="G2023" s="4">
        <f>AVERAGE(Table1_2[[#This Row],[Adult Mortality]],Table1_2[[#This Row],[infant deaths]])</f>
        <v>79.5</v>
      </c>
      <c r="H2023" s="4">
        <v>17</v>
      </c>
      <c r="I2023" s="4">
        <v>4.22</v>
      </c>
      <c r="J2023" s="4">
        <v>302.53590580000002</v>
      </c>
      <c r="K2023" s="3">
        <v>65</v>
      </c>
      <c r="L2023" s="4">
        <v>0</v>
      </c>
      <c r="M2023" s="4">
        <v>46.1</v>
      </c>
      <c r="N2023" s="4">
        <v>22</v>
      </c>
      <c r="O2023" s="4">
        <v>9</v>
      </c>
      <c r="P2023" s="4">
        <v>4.9800000000000004</v>
      </c>
      <c r="Q2023" s="4">
        <v>9</v>
      </c>
      <c r="R2023" s="4">
        <v>0.5</v>
      </c>
      <c r="S2023" s="4">
        <v>1981.243653</v>
      </c>
      <c r="T2023" s="4">
        <v>26261363</v>
      </c>
      <c r="U2023" s="4">
        <v>1.4</v>
      </c>
      <c r="V2023" s="4">
        <v>1.4</v>
      </c>
      <c r="W2023" s="4">
        <v>0.67700000000000005</v>
      </c>
      <c r="X2023" s="4">
        <v>13.4</v>
      </c>
      <c r="Y2023" s="4"/>
    </row>
    <row r="2024" spans="1:25" x14ac:dyDescent="0.3">
      <c r="A2024" s="4" t="s">
        <v>156</v>
      </c>
      <c r="B2024" s="4">
        <v>2000</v>
      </c>
      <c r="C2024" s="4" t="s">
        <v>23</v>
      </c>
      <c r="D2024" s="4" t="str">
        <f>IF(Table1_2[[#This Row],[Life Span ]]&lt;65,"Low",IF(Table1_2[[#This Row],[Life Span ]]&lt;75,"Medium","High"))</f>
        <v>Medium</v>
      </c>
      <c r="E2024" s="4">
        <v>71.400000000000006</v>
      </c>
      <c r="F2024" s="4">
        <v>154</v>
      </c>
      <c r="G2024" s="4">
        <f>AVERAGE(Table1_2[[#This Row],[Adult Mortality]],Table1_2[[#This Row],[infant deaths]])</f>
        <v>86</v>
      </c>
      <c r="H2024" s="4">
        <v>18</v>
      </c>
      <c r="I2024" s="4">
        <v>4.59</v>
      </c>
      <c r="J2024" s="4">
        <v>297.51123369999999</v>
      </c>
      <c r="K2024" s="3">
        <v>65</v>
      </c>
      <c r="L2024" s="4">
        <v>1</v>
      </c>
      <c r="M2024" s="4">
        <v>45.4</v>
      </c>
      <c r="N2024" s="4">
        <v>24</v>
      </c>
      <c r="O2024" s="4">
        <v>93</v>
      </c>
      <c r="P2024" s="4">
        <v>4.83</v>
      </c>
      <c r="Q2024" s="4">
        <v>98</v>
      </c>
      <c r="R2024" s="4">
        <v>0.5</v>
      </c>
      <c r="S2024" s="4">
        <v>1996.719689</v>
      </c>
      <c r="T2024" s="4">
        <v>25914879</v>
      </c>
      <c r="U2024" s="4">
        <v>1.4</v>
      </c>
      <c r="V2024" s="4">
        <v>1.4</v>
      </c>
      <c r="W2024" s="4">
        <v>0.67400000000000004</v>
      </c>
      <c r="X2024" s="4">
        <v>13.5</v>
      </c>
      <c r="Y2024" s="4"/>
    </row>
    <row r="2025" spans="1:25" x14ac:dyDescent="0.3">
      <c r="A2025" s="4" t="s">
        <v>157</v>
      </c>
      <c r="B2025" s="4">
        <v>2015</v>
      </c>
      <c r="C2025" s="4" t="s">
        <v>23</v>
      </c>
      <c r="D2025" s="4" t="str">
        <f>IF(Table1_2[[#This Row],[Life Span ]]&lt;65,"Low",IF(Table1_2[[#This Row],[Life Span ]]&lt;75,"Medium","High"))</f>
        <v>Medium</v>
      </c>
      <c r="E2025" s="4">
        <v>68.5</v>
      </c>
      <c r="F2025" s="4">
        <v>211</v>
      </c>
      <c r="G2025" s="4">
        <f>AVERAGE(Table1_2[[#This Row],[Adult Mortality]],Table1_2[[#This Row],[infant deaths]])</f>
        <v>131.5</v>
      </c>
      <c r="H2025" s="4">
        <v>52</v>
      </c>
      <c r="I2025" s="4">
        <v>4.5199999999999996</v>
      </c>
      <c r="J2025" s="4">
        <v>0</v>
      </c>
      <c r="K2025" s="3">
        <v>6</v>
      </c>
      <c r="L2025" s="4">
        <v>619</v>
      </c>
      <c r="M2025" s="4">
        <v>25.4</v>
      </c>
      <c r="N2025" s="4">
        <v>66</v>
      </c>
      <c r="O2025" s="4">
        <v>79</v>
      </c>
      <c r="P2025" s="4">
        <v>4.83</v>
      </c>
      <c r="Q2025" s="4">
        <v>6</v>
      </c>
      <c r="R2025" s="4">
        <v>0.1</v>
      </c>
      <c r="S2025" s="4">
        <v>2878.3383699999999</v>
      </c>
      <c r="T2025" s="4">
        <v>11716359</v>
      </c>
      <c r="U2025" s="4">
        <v>1</v>
      </c>
      <c r="V2025" s="4">
        <v>9.6999999999999993</v>
      </c>
      <c r="W2025" s="4">
        <v>0.67900000000000005</v>
      </c>
      <c r="X2025" s="4">
        <v>11.7</v>
      </c>
      <c r="Y2025" s="4"/>
    </row>
    <row r="2026" spans="1:25" x14ac:dyDescent="0.3">
      <c r="A2026" s="4" t="s">
        <v>157</v>
      </c>
      <c r="B2026" s="4">
        <v>2014</v>
      </c>
      <c r="C2026" s="4" t="s">
        <v>23</v>
      </c>
      <c r="D2026" s="4" t="str">
        <f>IF(Table1_2[[#This Row],[Life Span ]]&lt;65,"Low",IF(Table1_2[[#This Row],[Life Span ]]&lt;75,"Medium","High"))</f>
        <v>Medium</v>
      </c>
      <c r="E2026" s="4">
        <v>68.400000000000006</v>
      </c>
      <c r="F2026" s="4">
        <v>214</v>
      </c>
      <c r="G2026" s="4">
        <f>AVERAGE(Table1_2[[#This Row],[Adult Mortality]],Table1_2[[#This Row],[infant deaths]])</f>
        <v>134</v>
      </c>
      <c r="H2026" s="4">
        <v>54</v>
      </c>
      <c r="I2026" s="4">
        <v>4.5199999999999996</v>
      </c>
      <c r="J2026" s="4">
        <v>31.27232188</v>
      </c>
      <c r="K2026" s="3">
        <v>67</v>
      </c>
      <c r="L2026" s="4">
        <v>58848</v>
      </c>
      <c r="M2026" s="4">
        <v>24.8</v>
      </c>
      <c r="N2026" s="4">
        <v>68</v>
      </c>
      <c r="O2026" s="4">
        <v>77</v>
      </c>
      <c r="P2026" s="4">
        <v>4.71</v>
      </c>
      <c r="Q2026" s="4">
        <v>67</v>
      </c>
      <c r="R2026" s="4">
        <v>0.1</v>
      </c>
      <c r="S2026" s="4">
        <v>2842.938353</v>
      </c>
      <c r="T2026" s="4">
        <v>112249</v>
      </c>
      <c r="U2026" s="4">
        <v>1</v>
      </c>
      <c r="V2026" s="4">
        <v>9.6999999999999993</v>
      </c>
      <c r="W2026" s="4">
        <v>0.67600000000000005</v>
      </c>
      <c r="X2026" s="4">
        <v>11.7</v>
      </c>
      <c r="Y2026" s="4"/>
    </row>
    <row r="2027" spans="1:25" x14ac:dyDescent="0.3">
      <c r="A2027" s="4" t="s">
        <v>157</v>
      </c>
      <c r="B2027" s="4">
        <v>2013</v>
      </c>
      <c r="C2027" s="4" t="s">
        <v>23</v>
      </c>
      <c r="D2027" s="4" t="str">
        <f>IF(Table1_2[[#This Row],[Life Span ]]&lt;65,"Low",IF(Table1_2[[#This Row],[Life Span ]]&lt;75,"Medium","High"))</f>
        <v>Medium</v>
      </c>
      <c r="E2027" s="4">
        <v>68.099999999999994</v>
      </c>
      <c r="F2027" s="4">
        <v>219</v>
      </c>
      <c r="G2027" s="4">
        <f>AVERAGE(Table1_2[[#This Row],[Adult Mortality]],Table1_2[[#This Row],[infant deaths]])</f>
        <v>137</v>
      </c>
      <c r="H2027" s="4">
        <v>55</v>
      </c>
      <c r="I2027" s="4">
        <v>4.6100000000000003</v>
      </c>
      <c r="J2027" s="4">
        <v>24.589733989999999</v>
      </c>
      <c r="K2027" s="3">
        <v>89</v>
      </c>
      <c r="L2027" s="4">
        <v>2920</v>
      </c>
      <c r="M2027" s="4">
        <v>24.3</v>
      </c>
      <c r="N2027" s="4">
        <v>69</v>
      </c>
      <c r="O2027" s="4">
        <v>84</v>
      </c>
      <c r="P2027" s="4">
        <v>4.5599999999999996</v>
      </c>
      <c r="Q2027" s="4">
        <v>89</v>
      </c>
      <c r="R2027" s="4">
        <v>0.1</v>
      </c>
      <c r="S2027" s="4">
        <v>276.28914600000002</v>
      </c>
      <c r="T2027" s="4">
        <v>9848132</v>
      </c>
      <c r="U2027" s="4">
        <v>1</v>
      </c>
      <c r="V2027" s="4">
        <v>9.6999999999999993</v>
      </c>
      <c r="W2027" s="4">
        <v>0.67100000000000004</v>
      </c>
      <c r="X2027" s="4">
        <v>11.7</v>
      </c>
      <c r="Y2027" s="4"/>
    </row>
    <row r="2028" spans="1:25" x14ac:dyDescent="0.3">
      <c r="A2028" s="4" t="s">
        <v>157</v>
      </c>
      <c r="B2028" s="4">
        <v>2012</v>
      </c>
      <c r="C2028" s="4" t="s">
        <v>23</v>
      </c>
      <c r="D2028" s="4" t="str">
        <f>IF(Table1_2[[#This Row],[Life Span ]]&lt;65,"Low",IF(Table1_2[[#This Row],[Life Span ]]&lt;75,"Medium","High"))</f>
        <v>Medium</v>
      </c>
      <c r="E2028" s="4">
        <v>68.099999999999994</v>
      </c>
      <c r="F2028" s="4">
        <v>217</v>
      </c>
      <c r="G2028" s="4">
        <f>AVERAGE(Table1_2[[#This Row],[Adult Mortality]],Table1_2[[#This Row],[infant deaths]])</f>
        <v>136.5</v>
      </c>
      <c r="H2028" s="4">
        <v>56</v>
      </c>
      <c r="I2028" s="4">
        <v>5.0199999999999996</v>
      </c>
      <c r="J2028" s="4">
        <v>212.74184880000001</v>
      </c>
      <c r="K2028" s="3">
        <v>88</v>
      </c>
      <c r="L2028" s="4">
        <v>1536</v>
      </c>
      <c r="M2028" s="4">
        <v>23.7</v>
      </c>
      <c r="N2028" s="4">
        <v>71</v>
      </c>
      <c r="O2028" s="4">
        <v>88</v>
      </c>
      <c r="P2028" s="4">
        <v>4.46</v>
      </c>
      <c r="Q2028" s="4">
        <v>88</v>
      </c>
      <c r="R2028" s="4">
        <v>0.1</v>
      </c>
      <c r="S2028" s="4">
        <v>2581.8185539999999</v>
      </c>
      <c r="T2028" s="4">
        <v>96866642</v>
      </c>
      <c r="U2028" s="4">
        <v>1</v>
      </c>
      <c r="V2028" s="4">
        <v>9.6999999999999993</v>
      </c>
      <c r="W2028" s="4">
        <v>0.66600000000000004</v>
      </c>
      <c r="X2028" s="4">
        <v>11.6</v>
      </c>
      <c r="Y2028" s="4"/>
    </row>
    <row r="2029" spans="1:25" x14ac:dyDescent="0.3">
      <c r="A2029" s="4" t="s">
        <v>157</v>
      </c>
      <c r="B2029" s="4">
        <v>2011</v>
      </c>
      <c r="C2029" s="4" t="s">
        <v>23</v>
      </c>
      <c r="D2029" s="4" t="str">
        <f>IF(Table1_2[[#This Row],[Life Span ]]&lt;65,"Low",IF(Table1_2[[#This Row],[Life Span ]]&lt;75,"Medium","High"))</f>
        <v>Medium</v>
      </c>
      <c r="E2029" s="4">
        <v>68</v>
      </c>
      <c r="F2029" s="4">
        <v>218</v>
      </c>
      <c r="G2029" s="4">
        <f>AVERAGE(Table1_2[[#This Row],[Adult Mortality]],Table1_2[[#This Row],[infant deaths]])</f>
        <v>137.5</v>
      </c>
      <c r="H2029" s="4">
        <v>57</v>
      </c>
      <c r="I2029" s="4">
        <v>4.96</v>
      </c>
      <c r="J2029" s="4">
        <v>191.49497790000001</v>
      </c>
      <c r="K2029" s="3">
        <v>87</v>
      </c>
      <c r="L2029" s="4">
        <v>6538</v>
      </c>
      <c r="M2029" s="4">
        <v>23.1</v>
      </c>
      <c r="N2029" s="4">
        <v>72</v>
      </c>
      <c r="O2029" s="4">
        <v>87</v>
      </c>
      <c r="P2029" s="4">
        <v>4.29</v>
      </c>
      <c r="Q2029" s="4">
        <v>87</v>
      </c>
      <c r="R2029" s="4">
        <v>0.1</v>
      </c>
      <c r="S2029" s="4">
        <v>2352.5181560000001</v>
      </c>
      <c r="T2029" s="4">
        <v>9527794</v>
      </c>
      <c r="U2029" s="4">
        <v>1</v>
      </c>
      <c r="V2029" s="4">
        <v>9.6999999999999993</v>
      </c>
      <c r="W2029" s="4">
        <v>0.66900000000000004</v>
      </c>
      <c r="X2029" s="4">
        <v>11.5</v>
      </c>
      <c r="Y2029" s="4"/>
    </row>
    <row r="2030" spans="1:25" x14ac:dyDescent="0.3">
      <c r="A2030" s="4" t="s">
        <v>157</v>
      </c>
      <c r="B2030" s="4">
        <v>2010</v>
      </c>
      <c r="C2030" s="4" t="s">
        <v>23</v>
      </c>
      <c r="D2030" s="4" t="str">
        <f>IF(Table1_2[[#This Row],[Life Span ]]&lt;65,"Low",IF(Table1_2[[#This Row],[Life Span ]]&lt;75,"Medium","High"))</f>
        <v>Medium</v>
      </c>
      <c r="E2030" s="4">
        <v>67.900000000000006</v>
      </c>
      <c r="F2030" s="4">
        <v>218</v>
      </c>
      <c r="G2030" s="4">
        <f>AVERAGE(Table1_2[[#This Row],[Adult Mortality]],Table1_2[[#This Row],[infant deaths]])</f>
        <v>138</v>
      </c>
      <c r="H2030" s="4">
        <v>58</v>
      </c>
      <c r="I2030" s="4">
        <v>4.8499999999999996</v>
      </c>
      <c r="J2030" s="4">
        <v>198.25637939999999</v>
      </c>
      <c r="K2030" s="3">
        <v>77</v>
      </c>
      <c r="L2030" s="4">
        <v>6368</v>
      </c>
      <c r="M2030" s="4">
        <v>22.6</v>
      </c>
      <c r="N2030" s="4">
        <v>74</v>
      </c>
      <c r="O2030" s="4">
        <v>78</v>
      </c>
      <c r="P2030" s="4">
        <v>4.37</v>
      </c>
      <c r="Q2030" s="4">
        <v>79</v>
      </c>
      <c r="R2030" s="4">
        <v>0.1</v>
      </c>
      <c r="S2030" s="4">
        <v>2129.4992419999999</v>
      </c>
      <c r="T2030" s="4">
        <v>93726624</v>
      </c>
      <c r="U2030" s="4">
        <v>1</v>
      </c>
      <c r="V2030" s="4">
        <v>9.6999999999999993</v>
      </c>
      <c r="W2030" s="4">
        <v>0.66200000000000003</v>
      </c>
      <c r="X2030" s="4">
        <v>11.4</v>
      </c>
      <c r="Y2030" s="4"/>
    </row>
    <row r="2031" spans="1:25" x14ac:dyDescent="0.3">
      <c r="A2031" s="4" t="s">
        <v>157</v>
      </c>
      <c r="B2031" s="4">
        <v>2009</v>
      </c>
      <c r="C2031" s="4" t="s">
        <v>23</v>
      </c>
      <c r="D2031" s="4" t="str">
        <f>IF(Table1_2[[#This Row],[Life Span ]]&lt;65,"Low",IF(Table1_2[[#This Row],[Life Span ]]&lt;75,"Medium","High"))</f>
        <v>Medium</v>
      </c>
      <c r="E2031" s="4">
        <v>68</v>
      </c>
      <c r="F2031" s="4">
        <v>219</v>
      </c>
      <c r="G2031" s="4">
        <f>AVERAGE(Table1_2[[#This Row],[Adult Mortality]],Table1_2[[#This Row],[infant deaths]])</f>
        <v>139</v>
      </c>
      <c r="H2031" s="4">
        <v>59</v>
      </c>
      <c r="I2031" s="4">
        <v>4.42</v>
      </c>
      <c r="J2031" s="4">
        <v>159.53484889999999</v>
      </c>
      <c r="K2031" s="3">
        <v>85</v>
      </c>
      <c r="L2031" s="4">
        <v>1469</v>
      </c>
      <c r="M2031" s="4">
        <v>22.1</v>
      </c>
      <c r="N2031" s="4">
        <v>76</v>
      </c>
      <c r="O2031" s="4">
        <v>86</v>
      </c>
      <c r="P2031" s="4">
        <v>4.41</v>
      </c>
      <c r="Q2031" s="4">
        <v>87</v>
      </c>
      <c r="R2031" s="4">
        <v>0.1</v>
      </c>
      <c r="S2031" s="4">
        <v>1825.3415210000001</v>
      </c>
      <c r="T2031" s="4">
        <v>9222879</v>
      </c>
      <c r="U2031" s="4">
        <v>1</v>
      </c>
      <c r="V2031" s="4">
        <v>9.6999999999999993</v>
      </c>
      <c r="W2031" s="4">
        <v>0.66100000000000003</v>
      </c>
      <c r="X2031" s="4">
        <v>11.7</v>
      </c>
      <c r="Y2031" s="4"/>
    </row>
    <row r="2032" spans="1:25" x14ac:dyDescent="0.3">
      <c r="A2032" s="4" t="s">
        <v>157</v>
      </c>
      <c r="B2032" s="4">
        <v>2008</v>
      </c>
      <c r="C2032" s="4" t="s">
        <v>23</v>
      </c>
      <c r="D2032" s="4" t="str">
        <f>IF(Table1_2[[#This Row],[Life Span ]]&lt;65,"Low",IF(Table1_2[[#This Row],[Life Span ]]&lt;75,"Medium","High"))</f>
        <v>Medium</v>
      </c>
      <c r="E2032" s="4">
        <v>67.5</v>
      </c>
      <c r="F2032" s="4">
        <v>217</v>
      </c>
      <c r="G2032" s="4">
        <f>AVERAGE(Table1_2[[#This Row],[Adult Mortality]],Table1_2[[#This Row],[infant deaths]])</f>
        <v>138.5</v>
      </c>
      <c r="H2032" s="4">
        <v>60</v>
      </c>
      <c r="I2032" s="4">
        <v>4.21</v>
      </c>
      <c r="J2032" s="4">
        <v>155.47676179999999</v>
      </c>
      <c r="K2032" s="3">
        <v>88</v>
      </c>
      <c r="L2032" s="4">
        <v>341</v>
      </c>
      <c r="M2032" s="4">
        <v>21.6</v>
      </c>
      <c r="N2032" s="4">
        <v>78</v>
      </c>
      <c r="O2032" s="4">
        <v>91</v>
      </c>
      <c r="P2032" s="4">
        <v>4.5</v>
      </c>
      <c r="Q2032" s="4">
        <v>91</v>
      </c>
      <c r="R2032" s="4">
        <v>0.1</v>
      </c>
      <c r="S2032" s="4">
        <v>1919.466195</v>
      </c>
      <c r="T2032" s="4">
        <v>9751864</v>
      </c>
      <c r="U2032" s="4">
        <v>1</v>
      </c>
      <c r="V2032" s="4">
        <v>9.6999999999999993</v>
      </c>
      <c r="W2032" s="4">
        <v>0.65500000000000003</v>
      </c>
      <c r="X2032" s="4">
        <v>11.5</v>
      </c>
      <c r="Y2032" s="4"/>
    </row>
    <row r="2033" spans="1:25" x14ac:dyDescent="0.3">
      <c r="A2033" s="4" t="s">
        <v>157</v>
      </c>
      <c r="B2033" s="4">
        <v>2007</v>
      </c>
      <c r="C2033" s="4" t="s">
        <v>23</v>
      </c>
      <c r="D2033" s="4" t="str">
        <f>IF(Table1_2[[#This Row],[Life Span ]]&lt;65,"Low",IF(Table1_2[[#This Row],[Life Span ]]&lt;75,"Medium","High"))</f>
        <v>Medium</v>
      </c>
      <c r="E2033" s="4">
        <v>67.5</v>
      </c>
      <c r="F2033" s="4">
        <v>216</v>
      </c>
      <c r="G2033" s="4">
        <f>AVERAGE(Table1_2[[#This Row],[Adult Mortality]],Table1_2[[#This Row],[infant deaths]])</f>
        <v>139</v>
      </c>
      <c r="H2033" s="4">
        <v>62</v>
      </c>
      <c r="I2033" s="4">
        <v>4.1900000000000004</v>
      </c>
      <c r="J2033" s="4">
        <v>137.327474</v>
      </c>
      <c r="K2033" s="3">
        <v>87</v>
      </c>
      <c r="L2033" s="4">
        <v>530</v>
      </c>
      <c r="M2033" s="4">
        <v>21.1</v>
      </c>
      <c r="N2033" s="4">
        <v>80</v>
      </c>
      <c r="O2033" s="4">
        <v>87</v>
      </c>
      <c r="P2033" s="4">
        <v>3.94</v>
      </c>
      <c r="Q2033" s="4">
        <v>87</v>
      </c>
      <c r="R2033" s="4">
        <v>0.1</v>
      </c>
      <c r="S2033" s="4">
        <v>1672.6854330000001</v>
      </c>
      <c r="T2033" s="4">
        <v>8929349</v>
      </c>
      <c r="U2033" s="4">
        <v>1</v>
      </c>
      <c r="V2033" s="4">
        <v>9.6999999999999993</v>
      </c>
      <c r="W2033" s="4">
        <v>0.64800000000000002</v>
      </c>
      <c r="X2033" s="4">
        <v>11.4</v>
      </c>
      <c r="Y2033" s="4"/>
    </row>
    <row r="2034" spans="1:25" x14ac:dyDescent="0.3">
      <c r="A2034" s="4" t="s">
        <v>157</v>
      </c>
      <c r="B2034" s="4">
        <v>2006</v>
      </c>
      <c r="C2034" s="4" t="s">
        <v>23</v>
      </c>
      <c r="D2034" s="4" t="str">
        <f>IF(Table1_2[[#This Row],[Life Span ]]&lt;65,"Low",IF(Table1_2[[#This Row],[Life Span ]]&lt;75,"Medium","High"))</f>
        <v>Medium</v>
      </c>
      <c r="E2034" s="4">
        <v>67.3</v>
      </c>
      <c r="F2034" s="4">
        <v>219</v>
      </c>
      <c r="G2034" s="4">
        <f>AVERAGE(Table1_2[[#This Row],[Adult Mortality]],Table1_2[[#This Row],[infant deaths]])</f>
        <v>141</v>
      </c>
      <c r="H2034" s="4">
        <v>63</v>
      </c>
      <c r="I2034" s="4">
        <v>4.08</v>
      </c>
      <c r="J2034" s="4">
        <v>121.3625467</v>
      </c>
      <c r="K2034" s="3">
        <v>77</v>
      </c>
      <c r="L2034" s="4">
        <v>9</v>
      </c>
      <c r="M2034" s="4">
        <v>2.6</v>
      </c>
      <c r="N2034" s="4">
        <v>82</v>
      </c>
      <c r="O2034" s="4">
        <v>88</v>
      </c>
      <c r="P2034" s="4">
        <v>3.95</v>
      </c>
      <c r="Q2034" s="4">
        <v>88</v>
      </c>
      <c r="R2034" s="4">
        <v>0.1</v>
      </c>
      <c r="S2034" s="4">
        <v>1391.7723249999999</v>
      </c>
      <c r="T2034" s="4">
        <v>8789419</v>
      </c>
      <c r="U2034" s="4">
        <v>1</v>
      </c>
      <c r="V2034" s="4">
        <v>9.6999999999999993</v>
      </c>
      <c r="W2034" s="4">
        <v>0.64600000000000002</v>
      </c>
      <c r="X2034" s="4">
        <v>11.5</v>
      </c>
      <c r="Y2034" s="4"/>
    </row>
    <row r="2035" spans="1:25" x14ac:dyDescent="0.3">
      <c r="A2035" s="4" t="s">
        <v>157</v>
      </c>
      <c r="B2035" s="4">
        <v>2005</v>
      </c>
      <c r="C2035" s="4" t="s">
        <v>23</v>
      </c>
      <c r="D2035" s="4" t="str">
        <f>IF(Table1_2[[#This Row],[Life Span ]]&lt;65,"Low",IF(Table1_2[[#This Row],[Life Span ]]&lt;75,"Medium","High"))</f>
        <v>Medium</v>
      </c>
      <c r="E2035" s="4">
        <v>67</v>
      </c>
      <c r="F2035" s="4">
        <v>223</v>
      </c>
      <c r="G2035" s="4">
        <f>AVERAGE(Table1_2[[#This Row],[Adult Mortality]],Table1_2[[#This Row],[infant deaths]])</f>
        <v>144</v>
      </c>
      <c r="H2035" s="4">
        <v>65</v>
      </c>
      <c r="I2035" s="4">
        <v>4.22</v>
      </c>
      <c r="J2035" s="4">
        <v>105.73069820000001</v>
      </c>
      <c r="K2035" s="3">
        <v>49</v>
      </c>
      <c r="L2035" s="4">
        <v>118</v>
      </c>
      <c r="M2035" s="4">
        <v>2.1</v>
      </c>
      <c r="N2035" s="4">
        <v>84</v>
      </c>
      <c r="O2035" s="4">
        <v>9</v>
      </c>
      <c r="P2035" s="4">
        <v>3.91</v>
      </c>
      <c r="Q2035" s="4">
        <v>89</v>
      </c>
      <c r="R2035" s="4">
        <v>0.1</v>
      </c>
      <c r="S2035" s="4">
        <v>1194.6971550000001</v>
      </c>
      <c r="T2035" s="4">
        <v>86274237</v>
      </c>
      <c r="U2035" s="4">
        <v>1</v>
      </c>
      <c r="V2035" s="4">
        <v>9.6999999999999993</v>
      </c>
      <c r="W2035" s="4">
        <v>0.64200000000000002</v>
      </c>
      <c r="X2035" s="4">
        <v>11.6</v>
      </c>
      <c r="Y2035" s="4"/>
    </row>
    <row r="2036" spans="1:25" x14ac:dyDescent="0.3">
      <c r="A2036" s="4" t="s">
        <v>157</v>
      </c>
      <c r="B2036" s="4">
        <v>2004</v>
      </c>
      <c r="C2036" s="4" t="s">
        <v>23</v>
      </c>
      <c r="D2036" s="4" t="str">
        <f>IF(Table1_2[[#This Row],[Life Span ]]&lt;65,"Low",IF(Table1_2[[#This Row],[Life Span ]]&lt;75,"Medium","High"))</f>
        <v>Medium</v>
      </c>
      <c r="E2036" s="4">
        <v>67.3</v>
      </c>
      <c r="F2036" s="4">
        <v>218</v>
      </c>
      <c r="G2036" s="4">
        <f>AVERAGE(Table1_2[[#This Row],[Adult Mortality]],Table1_2[[#This Row],[infant deaths]])</f>
        <v>142</v>
      </c>
      <c r="H2036" s="4">
        <v>66</v>
      </c>
      <c r="I2036" s="4">
        <v>4.45</v>
      </c>
      <c r="J2036" s="4">
        <v>13.399051050000001</v>
      </c>
      <c r="K2036" s="3">
        <v>48</v>
      </c>
      <c r="L2036" s="4">
        <v>3025</v>
      </c>
      <c r="M2036" s="4">
        <v>19.600000000000001</v>
      </c>
      <c r="N2036" s="4">
        <v>86</v>
      </c>
      <c r="O2036" s="4">
        <v>85</v>
      </c>
      <c r="P2036" s="4">
        <v>3.23</v>
      </c>
      <c r="Q2036" s="4">
        <v>88</v>
      </c>
      <c r="R2036" s="4">
        <v>0.1</v>
      </c>
      <c r="S2036" s="4">
        <v>179.3715</v>
      </c>
      <c r="T2036" s="4">
        <v>84678493</v>
      </c>
      <c r="U2036" s="4">
        <v>1</v>
      </c>
      <c r="V2036" s="4">
        <v>9.6999999999999993</v>
      </c>
      <c r="W2036" s="4">
        <v>0.63600000000000001</v>
      </c>
      <c r="X2036" s="4">
        <v>11.6</v>
      </c>
      <c r="Y2036" s="4"/>
    </row>
    <row r="2037" spans="1:25" x14ac:dyDescent="0.3">
      <c r="A2037" s="4" t="s">
        <v>157</v>
      </c>
      <c r="B2037" s="4">
        <v>2003</v>
      </c>
      <c r="C2037" s="4" t="s">
        <v>23</v>
      </c>
      <c r="D2037" s="4" t="str">
        <f>IF(Table1_2[[#This Row],[Life Span ]]&lt;65,"Low",IF(Table1_2[[#This Row],[Life Span ]]&lt;75,"Medium","High"))</f>
        <v>Medium</v>
      </c>
      <c r="E2037" s="4">
        <v>67.2</v>
      </c>
      <c r="F2037" s="4">
        <v>217</v>
      </c>
      <c r="G2037" s="4">
        <f>AVERAGE(Table1_2[[#This Row],[Adult Mortality]],Table1_2[[#This Row],[infant deaths]])</f>
        <v>142</v>
      </c>
      <c r="H2037" s="4">
        <v>67</v>
      </c>
      <c r="I2037" s="4">
        <v>4.4400000000000004</v>
      </c>
      <c r="J2037" s="4">
        <v>0.90114928800000005</v>
      </c>
      <c r="K2037" s="3">
        <v>52</v>
      </c>
      <c r="L2037" s="4">
        <v>10511</v>
      </c>
      <c r="M2037" s="4">
        <v>19.2</v>
      </c>
      <c r="N2037" s="4">
        <v>87</v>
      </c>
      <c r="O2037" s="4">
        <v>85</v>
      </c>
      <c r="P2037" s="4">
        <v>3.25</v>
      </c>
      <c r="Q2037" s="4">
        <v>84</v>
      </c>
      <c r="R2037" s="4">
        <v>0.1</v>
      </c>
      <c r="S2037" s="4">
        <v>11.553196</v>
      </c>
      <c r="T2037" s="4">
        <v>8331954</v>
      </c>
      <c r="U2037" s="4">
        <v>1</v>
      </c>
      <c r="V2037" s="4">
        <v>9.6999999999999993</v>
      </c>
      <c r="W2037" s="4">
        <v>0.63100000000000001</v>
      </c>
      <c r="X2037" s="4">
        <v>11.6</v>
      </c>
      <c r="Y2037" s="4"/>
    </row>
    <row r="2038" spans="1:25" x14ac:dyDescent="0.3">
      <c r="A2038" s="4" t="s">
        <v>157</v>
      </c>
      <c r="B2038" s="4">
        <v>2002</v>
      </c>
      <c r="C2038" s="4" t="s">
        <v>23</v>
      </c>
      <c r="D2038" s="4" t="str">
        <f>IF(Table1_2[[#This Row],[Life Span ]]&lt;65,"Low",IF(Table1_2[[#This Row],[Life Span ]]&lt;75,"Medium","High"))</f>
        <v>Medium</v>
      </c>
      <c r="E2038" s="4">
        <v>66.8</v>
      </c>
      <c r="F2038" s="4">
        <v>221</v>
      </c>
      <c r="G2038" s="4">
        <f>AVERAGE(Table1_2[[#This Row],[Adult Mortality]],Table1_2[[#This Row],[infant deaths]])</f>
        <v>144.5</v>
      </c>
      <c r="H2038" s="4">
        <v>68</v>
      </c>
      <c r="I2038" s="4">
        <v>4.42</v>
      </c>
      <c r="J2038" s="4">
        <v>9.987219E-2</v>
      </c>
      <c r="K2038" s="3">
        <v>42</v>
      </c>
      <c r="L2038" s="4">
        <v>7003</v>
      </c>
      <c r="M2038" s="4">
        <v>18.7</v>
      </c>
      <c r="N2038" s="4">
        <v>89</v>
      </c>
      <c r="O2038" s="4">
        <v>77</v>
      </c>
      <c r="P2038" s="4">
        <v>2.79</v>
      </c>
      <c r="Q2038" s="4">
        <v>79</v>
      </c>
      <c r="R2038" s="4">
        <v>0.1</v>
      </c>
      <c r="S2038" s="4">
        <v>1.6813499999999999</v>
      </c>
      <c r="T2038" s="4">
        <v>813526</v>
      </c>
      <c r="U2038" s="4">
        <v>1</v>
      </c>
      <c r="V2038" s="4">
        <v>9.6999999999999993</v>
      </c>
      <c r="W2038" s="4">
        <v>0.625</v>
      </c>
      <c r="X2038" s="4">
        <v>11.4</v>
      </c>
      <c r="Y2038" s="4"/>
    </row>
    <row r="2039" spans="1:25" x14ac:dyDescent="0.3">
      <c r="A2039" s="4" t="s">
        <v>157</v>
      </c>
      <c r="B2039" s="4">
        <v>2001</v>
      </c>
      <c r="C2039" s="4" t="s">
        <v>23</v>
      </c>
      <c r="D2039" s="4" t="str">
        <f>IF(Table1_2[[#This Row],[Life Span ]]&lt;65,"Low",IF(Table1_2[[#This Row],[Life Span ]]&lt;75,"Medium","High"))</f>
        <v>Medium</v>
      </c>
      <c r="E2039" s="4">
        <v>66.8</v>
      </c>
      <c r="F2039" s="4">
        <v>221</v>
      </c>
      <c r="G2039" s="4">
        <f>AVERAGE(Table1_2[[#This Row],[Adult Mortality]],Table1_2[[#This Row],[infant deaths]])</f>
        <v>144.5</v>
      </c>
      <c r="H2039" s="4">
        <v>68</v>
      </c>
      <c r="I2039" s="4">
        <v>4.54</v>
      </c>
      <c r="J2039" s="4">
        <v>69.020424500000004</v>
      </c>
      <c r="K2039" s="3">
        <v>45</v>
      </c>
      <c r="L2039" s="4">
        <v>7360</v>
      </c>
      <c r="M2039" s="4">
        <v>18.3</v>
      </c>
      <c r="N2039" s="4">
        <v>89</v>
      </c>
      <c r="O2039" s="4">
        <v>76</v>
      </c>
      <c r="P2039" s="4">
        <v>3</v>
      </c>
      <c r="Q2039" s="4">
        <v>79</v>
      </c>
      <c r="R2039" s="4">
        <v>0.1</v>
      </c>
      <c r="S2039" s="4">
        <v>957.28744099999994</v>
      </c>
      <c r="T2039" s="4">
        <v>79665315</v>
      </c>
      <c r="U2039" s="4">
        <v>1</v>
      </c>
      <c r="V2039" s="4">
        <v>9.6999999999999993</v>
      </c>
      <c r="W2039" s="4">
        <v>0.622</v>
      </c>
      <c r="X2039" s="4">
        <v>11.4</v>
      </c>
      <c r="Y2039" s="4"/>
    </row>
    <row r="2040" spans="1:25" x14ac:dyDescent="0.3">
      <c r="A2040" s="4" t="s">
        <v>157</v>
      </c>
      <c r="B2040" s="4">
        <v>2000</v>
      </c>
      <c r="C2040" s="4" t="s">
        <v>23</v>
      </c>
      <c r="D2040" s="4" t="str">
        <f>IF(Table1_2[[#This Row],[Life Span ]]&lt;65,"Low",IF(Table1_2[[#This Row],[Life Span ]]&lt;75,"Medium","High"))</f>
        <v>Medium</v>
      </c>
      <c r="E2040" s="4">
        <v>66.8</v>
      </c>
      <c r="F2040" s="4">
        <v>219</v>
      </c>
      <c r="G2040" s="4">
        <f>AVERAGE(Table1_2[[#This Row],[Adult Mortality]],Table1_2[[#This Row],[infant deaths]])</f>
        <v>144</v>
      </c>
      <c r="H2040" s="4">
        <v>69</v>
      </c>
      <c r="I2040" s="4">
        <v>4.7300000000000004</v>
      </c>
      <c r="J2040" s="4">
        <v>11.697044630000001</v>
      </c>
      <c r="K2040" s="3">
        <v>7</v>
      </c>
      <c r="L2040" s="4">
        <v>7120</v>
      </c>
      <c r="M2040" s="4">
        <v>17.8</v>
      </c>
      <c r="N2040" s="4">
        <v>90</v>
      </c>
      <c r="O2040" s="4">
        <v>74</v>
      </c>
      <c r="P2040" s="4">
        <v>3.21</v>
      </c>
      <c r="Q2040" s="4">
        <v>78</v>
      </c>
      <c r="R2040" s="4">
        <v>0.1</v>
      </c>
      <c r="S2040" s="4">
        <v>138.91977</v>
      </c>
      <c r="T2040" s="4">
        <v>77991569</v>
      </c>
      <c r="U2040" s="4">
        <v>1</v>
      </c>
      <c r="V2040" s="4">
        <v>9.6</v>
      </c>
      <c r="W2040" s="4">
        <v>0.61799999999999999</v>
      </c>
      <c r="X2040" s="4">
        <v>11.4</v>
      </c>
      <c r="Y2040" s="4"/>
    </row>
    <row r="2041" spans="1:25" x14ac:dyDescent="0.3">
      <c r="A2041" s="4" t="s">
        <v>158</v>
      </c>
      <c r="B2041" s="4">
        <v>2015</v>
      </c>
      <c r="C2041" s="4" t="s">
        <v>31</v>
      </c>
      <c r="D2041" s="4" t="str">
        <f>IF(Table1_2[[#This Row],[Life Span ]]&lt;65,"Low",IF(Table1_2[[#This Row],[Life Span ]]&lt;75,"Medium","High"))</f>
        <v>High</v>
      </c>
      <c r="E2041" s="4">
        <v>77.5</v>
      </c>
      <c r="F2041" s="4">
        <v>117</v>
      </c>
      <c r="G2041" s="4">
        <f>AVERAGE(Table1_2[[#This Row],[Adult Mortality]],Table1_2[[#This Row],[infant deaths]])</f>
        <v>59.5</v>
      </c>
      <c r="H2041" s="4">
        <v>2</v>
      </c>
      <c r="I2041" s="4">
        <v>10.71</v>
      </c>
      <c r="J2041" s="4">
        <v>0</v>
      </c>
      <c r="K2041" s="3">
        <v>96</v>
      </c>
      <c r="L2041" s="4">
        <v>0</v>
      </c>
      <c r="M2041" s="4">
        <v>61.7</v>
      </c>
      <c r="N2041" s="4">
        <v>2</v>
      </c>
      <c r="O2041" s="4">
        <v>92</v>
      </c>
      <c r="P2041" s="4">
        <v>3.21</v>
      </c>
      <c r="Q2041" s="4">
        <v>98</v>
      </c>
      <c r="R2041" s="4">
        <v>0.1</v>
      </c>
      <c r="S2041" s="4">
        <v>12565.9876</v>
      </c>
      <c r="T2041" s="4">
        <v>37986412</v>
      </c>
      <c r="U2041" s="4">
        <v>1.9</v>
      </c>
      <c r="V2041" s="4">
        <v>2</v>
      </c>
      <c r="W2041" s="4">
        <v>0.85199999999999998</v>
      </c>
      <c r="X2041" s="4">
        <v>16.399999999999999</v>
      </c>
      <c r="Y2041" s="4"/>
    </row>
    <row r="2042" spans="1:25" x14ac:dyDescent="0.3">
      <c r="A2042" s="4" t="s">
        <v>158</v>
      </c>
      <c r="B2042" s="4">
        <v>2014</v>
      </c>
      <c r="C2042" s="4" t="s">
        <v>31</v>
      </c>
      <c r="D2042" s="4" t="str">
        <f>IF(Table1_2[[#This Row],[Life Span ]]&lt;65,"Low",IF(Table1_2[[#This Row],[Life Span ]]&lt;75,"Medium","High"))</f>
        <v>High</v>
      </c>
      <c r="E2042" s="4">
        <v>77.3</v>
      </c>
      <c r="F2042" s="4">
        <v>12</v>
      </c>
      <c r="G2042" s="4">
        <f>AVERAGE(Table1_2[[#This Row],[Adult Mortality]],Table1_2[[#This Row],[infant deaths]])</f>
        <v>7</v>
      </c>
      <c r="H2042" s="4">
        <v>2</v>
      </c>
      <c r="I2042" s="4">
        <v>10.71</v>
      </c>
      <c r="J2042" s="4">
        <v>243.80847499999999</v>
      </c>
      <c r="K2042" s="3">
        <v>96</v>
      </c>
      <c r="L2042" s="4">
        <v>0</v>
      </c>
      <c r="M2042" s="4">
        <v>61.1</v>
      </c>
      <c r="N2042" s="4">
        <v>2</v>
      </c>
      <c r="O2042" s="4">
        <v>94</v>
      </c>
      <c r="P2042" s="4">
        <v>6.35</v>
      </c>
      <c r="Q2042" s="4">
        <v>98</v>
      </c>
      <c r="R2042" s="4">
        <v>0.1</v>
      </c>
      <c r="S2042" s="4">
        <v>14341.674999999999</v>
      </c>
      <c r="T2042" s="4">
        <v>3811735</v>
      </c>
      <c r="U2042" s="4">
        <v>1.9</v>
      </c>
      <c r="V2042" s="4">
        <v>2.1</v>
      </c>
      <c r="W2042" s="4">
        <v>0.85</v>
      </c>
      <c r="X2042" s="4">
        <v>16.399999999999999</v>
      </c>
      <c r="Y2042" s="4"/>
    </row>
    <row r="2043" spans="1:25" x14ac:dyDescent="0.3">
      <c r="A2043" s="4" t="s">
        <v>158</v>
      </c>
      <c r="B2043" s="4">
        <v>2013</v>
      </c>
      <c r="C2043" s="4" t="s">
        <v>31</v>
      </c>
      <c r="D2043" s="4" t="str">
        <f>IF(Table1_2[[#This Row],[Life Span ]]&lt;65,"Low",IF(Table1_2[[#This Row],[Life Span ]]&lt;75,"Medium","High"))</f>
        <v>High</v>
      </c>
      <c r="E2043" s="4">
        <v>77.099999999999994</v>
      </c>
      <c r="F2043" s="4">
        <v>12</v>
      </c>
      <c r="G2043" s="4">
        <f>AVERAGE(Table1_2[[#This Row],[Adult Mortality]],Table1_2[[#This Row],[infant deaths]])</f>
        <v>7</v>
      </c>
      <c r="H2043" s="4">
        <v>2</v>
      </c>
      <c r="I2043" s="4">
        <v>11.63</v>
      </c>
      <c r="J2043" s="4">
        <v>23.435334869999998</v>
      </c>
      <c r="K2043" s="3">
        <v>96</v>
      </c>
      <c r="L2043" s="4">
        <v>84</v>
      </c>
      <c r="M2043" s="4">
        <v>6.4</v>
      </c>
      <c r="N2043" s="4">
        <v>2</v>
      </c>
      <c r="O2043" s="4">
        <v>95</v>
      </c>
      <c r="P2043" s="4">
        <v>6.4</v>
      </c>
      <c r="Q2043" s="4">
        <v>99</v>
      </c>
      <c r="R2043" s="4">
        <v>0.1</v>
      </c>
      <c r="S2043" s="4">
        <v>1378.5491099999999</v>
      </c>
      <c r="T2043" s="4">
        <v>384196</v>
      </c>
      <c r="U2043" s="4">
        <v>2</v>
      </c>
      <c r="V2043" s="4">
        <v>2.1</v>
      </c>
      <c r="W2043" s="4">
        <v>0.83799999999999997</v>
      </c>
      <c r="X2043" s="4">
        <v>15.4</v>
      </c>
      <c r="Y2043" s="4"/>
    </row>
    <row r="2044" spans="1:25" x14ac:dyDescent="0.3">
      <c r="A2044" s="4" t="s">
        <v>158</v>
      </c>
      <c r="B2044" s="4">
        <v>2012</v>
      </c>
      <c r="C2044" s="4" t="s">
        <v>31</v>
      </c>
      <c r="D2044" s="4" t="str">
        <f>IF(Table1_2[[#This Row],[Life Span ]]&lt;65,"Low",IF(Table1_2[[#This Row],[Life Span ]]&lt;75,"Medium","High"))</f>
        <v>High</v>
      </c>
      <c r="E2044" s="4">
        <v>76.8</v>
      </c>
      <c r="F2044" s="4">
        <v>125</v>
      </c>
      <c r="G2044" s="4">
        <f>AVERAGE(Table1_2[[#This Row],[Adult Mortality]],Table1_2[[#This Row],[infant deaths]])</f>
        <v>63.5</v>
      </c>
      <c r="H2044" s="4">
        <v>2</v>
      </c>
      <c r="I2044" s="4">
        <v>10.81</v>
      </c>
      <c r="J2044" s="4">
        <v>230.040097</v>
      </c>
      <c r="K2044" s="3">
        <v>97</v>
      </c>
      <c r="L2044" s="4">
        <v>71</v>
      </c>
      <c r="M2044" s="4">
        <v>59.7</v>
      </c>
      <c r="N2044" s="4">
        <v>2</v>
      </c>
      <c r="O2044" s="4">
        <v>95</v>
      </c>
      <c r="P2044" s="4">
        <v>6.62</v>
      </c>
      <c r="Q2044" s="4">
        <v>99</v>
      </c>
      <c r="R2044" s="4">
        <v>0.1</v>
      </c>
      <c r="S2044" s="4">
        <v>13145.1484</v>
      </c>
      <c r="T2044" s="4">
        <v>3863164</v>
      </c>
      <c r="U2044" s="4">
        <v>2</v>
      </c>
      <c r="V2044" s="4">
        <v>2.1</v>
      </c>
      <c r="W2044" s="4">
        <v>0.83399999999999996</v>
      </c>
      <c r="X2044" s="4">
        <v>15.3</v>
      </c>
      <c r="Y2044" s="4"/>
    </row>
    <row r="2045" spans="1:25" x14ac:dyDescent="0.3">
      <c r="A2045" s="4" t="s">
        <v>158</v>
      </c>
      <c r="B2045" s="4">
        <v>2011</v>
      </c>
      <c r="C2045" s="4" t="s">
        <v>31</v>
      </c>
      <c r="D2045" s="4" t="str">
        <f>IF(Table1_2[[#This Row],[Life Span ]]&lt;65,"Low",IF(Table1_2[[#This Row],[Life Span ]]&lt;75,"Medium","High"))</f>
        <v>High</v>
      </c>
      <c r="E2045" s="4">
        <v>76.7</v>
      </c>
      <c r="F2045" s="4">
        <v>128</v>
      </c>
      <c r="G2045" s="4">
        <f>AVERAGE(Table1_2[[#This Row],[Adult Mortality]],Table1_2[[#This Row],[infant deaths]])</f>
        <v>65</v>
      </c>
      <c r="H2045" s="4">
        <v>2</v>
      </c>
      <c r="I2045" s="4">
        <v>10.93</v>
      </c>
      <c r="J2045" s="4">
        <v>250.0773782</v>
      </c>
      <c r="K2045" s="3">
        <v>98</v>
      </c>
      <c r="L2045" s="4">
        <v>0</v>
      </c>
      <c r="M2045" s="4">
        <v>59.1</v>
      </c>
      <c r="N2045" s="4">
        <v>2</v>
      </c>
      <c r="O2045" s="4">
        <v>96</v>
      </c>
      <c r="P2045" s="4">
        <v>6.7</v>
      </c>
      <c r="Q2045" s="4">
        <v>99</v>
      </c>
      <c r="R2045" s="4">
        <v>0.1</v>
      </c>
      <c r="S2045" s="4">
        <v>13893.187679999999</v>
      </c>
      <c r="T2045" s="4">
        <v>3863255</v>
      </c>
      <c r="U2045" s="4">
        <v>2</v>
      </c>
      <c r="V2045" s="4">
        <v>2.2000000000000002</v>
      </c>
      <c r="W2045" s="4">
        <v>0.82899999999999996</v>
      </c>
      <c r="X2045" s="4">
        <v>15.4</v>
      </c>
      <c r="Y2045" s="4"/>
    </row>
    <row r="2046" spans="1:25" x14ac:dyDescent="0.3">
      <c r="A2046" s="4" t="s">
        <v>158</v>
      </c>
      <c r="B2046" s="4">
        <v>2010</v>
      </c>
      <c r="C2046" s="4" t="s">
        <v>31</v>
      </c>
      <c r="D2046" s="4" t="str">
        <f>IF(Table1_2[[#This Row],[Life Span ]]&lt;65,"Low",IF(Table1_2[[#This Row],[Life Span ]]&lt;75,"Medium","High"))</f>
        <v>High</v>
      </c>
      <c r="E2046" s="4">
        <v>76.3</v>
      </c>
      <c r="F2046" s="4">
        <v>13</v>
      </c>
      <c r="G2046" s="4">
        <f>AVERAGE(Table1_2[[#This Row],[Adult Mortality]],Table1_2[[#This Row],[infant deaths]])</f>
        <v>7.5</v>
      </c>
      <c r="H2046" s="4">
        <v>2</v>
      </c>
      <c r="I2046" s="4">
        <v>10.59</v>
      </c>
      <c r="J2046" s="4">
        <v>220.49168510000001</v>
      </c>
      <c r="K2046" s="3">
        <v>98</v>
      </c>
      <c r="L2046" s="4">
        <v>13</v>
      </c>
      <c r="M2046" s="4">
        <v>58.4</v>
      </c>
      <c r="N2046" s="4">
        <v>2</v>
      </c>
      <c r="O2046" s="4">
        <v>96</v>
      </c>
      <c r="P2046" s="4">
        <v>6.88</v>
      </c>
      <c r="Q2046" s="4">
        <v>99</v>
      </c>
      <c r="R2046" s="4">
        <v>0.1</v>
      </c>
      <c r="S2046" s="4">
        <v>12599.52486</v>
      </c>
      <c r="T2046" s="4">
        <v>3842794</v>
      </c>
      <c r="U2046" s="4">
        <v>2.1</v>
      </c>
      <c r="V2046" s="4">
        <v>2.2000000000000002</v>
      </c>
      <c r="W2046" s="4">
        <v>0.82199999999999995</v>
      </c>
      <c r="X2046" s="4">
        <v>15.1</v>
      </c>
      <c r="Y2046" s="4"/>
    </row>
    <row r="2047" spans="1:25" x14ac:dyDescent="0.3">
      <c r="A2047" s="4" t="s">
        <v>158</v>
      </c>
      <c r="B2047" s="4">
        <v>2009</v>
      </c>
      <c r="C2047" s="4" t="s">
        <v>31</v>
      </c>
      <c r="D2047" s="4" t="str">
        <f>IF(Table1_2[[#This Row],[Life Span ]]&lt;65,"Low",IF(Table1_2[[#This Row],[Life Span ]]&lt;75,"Medium","High"))</f>
        <v>High</v>
      </c>
      <c r="E2047" s="4">
        <v>75.7</v>
      </c>
      <c r="F2047" s="4">
        <v>136</v>
      </c>
      <c r="G2047" s="4">
        <f>AVERAGE(Table1_2[[#This Row],[Adult Mortality]],Table1_2[[#This Row],[infant deaths]])</f>
        <v>69</v>
      </c>
      <c r="H2047" s="4">
        <v>2</v>
      </c>
      <c r="I2047" s="4">
        <v>10.7</v>
      </c>
      <c r="J2047" s="4">
        <v>1299.1597569999999</v>
      </c>
      <c r="K2047" s="3">
        <v>98</v>
      </c>
      <c r="L2047" s="4">
        <v>115</v>
      </c>
      <c r="M2047" s="4">
        <v>57.8</v>
      </c>
      <c r="N2047" s="4">
        <v>3</v>
      </c>
      <c r="O2047" s="4">
        <v>96</v>
      </c>
      <c r="P2047" s="4">
        <v>7.12</v>
      </c>
      <c r="Q2047" s="4">
        <v>99</v>
      </c>
      <c r="R2047" s="4">
        <v>0.1</v>
      </c>
      <c r="S2047" s="4">
        <v>11527.59323</v>
      </c>
      <c r="T2047" s="4">
        <v>3815163</v>
      </c>
      <c r="U2047" s="4">
        <v>2.1</v>
      </c>
      <c r="V2047" s="4">
        <v>2.2999999999999998</v>
      </c>
      <c r="W2047" s="4">
        <v>0.81799999999999995</v>
      </c>
      <c r="X2047" s="4">
        <v>15.1</v>
      </c>
      <c r="Y2047" s="4"/>
    </row>
    <row r="2048" spans="1:25" x14ac:dyDescent="0.3">
      <c r="A2048" s="4" t="s">
        <v>158</v>
      </c>
      <c r="B2048" s="4">
        <v>2008</v>
      </c>
      <c r="C2048" s="4" t="s">
        <v>31</v>
      </c>
      <c r="D2048" s="4" t="str">
        <f>IF(Table1_2[[#This Row],[Life Span ]]&lt;65,"Low",IF(Table1_2[[#This Row],[Life Span ]]&lt;75,"Medium","High"))</f>
        <v>High</v>
      </c>
      <c r="E2048" s="4">
        <v>75.5</v>
      </c>
      <c r="F2048" s="4">
        <v>14</v>
      </c>
      <c r="G2048" s="4">
        <f>AVERAGE(Table1_2[[#This Row],[Adult Mortality]],Table1_2[[#This Row],[infant deaths]])</f>
        <v>8</v>
      </c>
      <c r="H2048" s="4">
        <v>2</v>
      </c>
      <c r="I2048" s="4">
        <v>11.4</v>
      </c>
      <c r="J2048" s="4">
        <v>15.714748370000001</v>
      </c>
      <c r="K2048" s="3">
        <v>98</v>
      </c>
      <c r="L2048" s="4">
        <v>0</v>
      </c>
      <c r="M2048" s="4">
        <v>57.2</v>
      </c>
      <c r="N2048" s="4">
        <v>3</v>
      </c>
      <c r="O2048" s="4">
        <v>96</v>
      </c>
      <c r="P2048" s="4">
        <v>6.88</v>
      </c>
      <c r="Q2048" s="4">
        <v>99</v>
      </c>
      <c r="R2048" s="4">
        <v>0.1</v>
      </c>
      <c r="S2048" s="4">
        <v>141.44687999999999</v>
      </c>
      <c r="T2048" s="4">
        <v>38125759</v>
      </c>
      <c r="U2048" s="4">
        <v>2.2000000000000002</v>
      </c>
      <c r="V2048" s="4">
        <v>2.2999999999999998</v>
      </c>
      <c r="W2048" s="4">
        <v>0.81299999999999994</v>
      </c>
      <c r="X2048" s="4">
        <v>15</v>
      </c>
      <c r="Y2048" s="4"/>
    </row>
    <row r="2049" spans="1:25" x14ac:dyDescent="0.3">
      <c r="A2049" s="4" t="s">
        <v>158</v>
      </c>
      <c r="B2049" s="4">
        <v>2007</v>
      </c>
      <c r="C2049" s="4" t="s">
        <v>31</v>
      </c>
      <c r="D2049" s="4" t="str">
        <f>IF(Table1_2[[#This Row],[Life Span ]]&lt;65,"Low",IF(Table1_2[[#This Row],[Life Span ]]&lt;75,"Medium","High"))</f>
        <v>High</v>
      </c>
      <c r="E2049" s="4">
        <v>75.3</v>
      </c>
      <c r="F2049" s="4">
        <v>144</v>
      </c>
      <c r="G2049" s="4">
        <f>AVERAGE(Table1_2[[#This Row],[Adult Mortality]],Table1_2[[#This Row],[infant deaths]])</f>
        <v>73</v>
      </c>
      <c r="H2049" s="4">
        <v>2</v>
      </c>
      <c r="I2049" s="4">
        <v>10.9</v>
      </c>
      <c r="J2049" s="4">
        <v>14.3042452</v>
      </c>
      <c r="K2049" s="3">
        <v>98</v>
      </c>
      <c r="L2049" s="4">
        <v>40</v>
      </c>
      <c r="M2049" s="4">
        <v>56.6</v>
      </c>
      <c r="N2049" s="4">
        <v>3</v>
      </c>
      <c r="O2049" s="4">
        <v>99</v>
      </c>
      <c r="P2049" s="4">
        <v>6.28</v>
      </c>
      <c r="Q2049" s="4">
        <v>99</v>
      </c>
      <c r="R2049" s="4">
        <v>0.1</v>
      </c>
      <c r="S2049" s="4">
        <v>1126.31852</v>
      </c>
      <c r="T2049" s="4">
        <v>381256</v>
      </c>
      <c r="U2049" s="4">
        <v>2.2000000000000002</v>
      </c>
      <c r="V2049" s="4">
        <v>2.4</v>
      </c>
      <c r="W2049" s="4">
        <v>0.80800000000000005</v>
      </c>
      <c r="X2049" s="4">
        <v>15</v>
      </c>
      <c r="Y2049" s="4"/>
    </row>
    <row r="2050" spans="1:25" x14ac:dyDescent="0.3">
      <c r="A2050" s="4" t="s">
        <v>158</v>
      </c>
      <c r="B2050" s="4">
        <v>2006</v>
      </c>
      <c r="C2050" s="4" t="s">
        <v>31</v>
      </c>
      <c r="D2050" s="4" t="str">
        <f>IF(Table1_2[[#This Row],[Life Span ]]&lt;65,"Low",IF(Table1_2[[#This Row],[Life Span ]]&lt;75,"Medium","High"))</f>
        <v>High</v>
      </c>
      <c r="E2050" s="4">
        <v>75.2</v>
      </c>
      <c r="F2050" s="4">
        <v>144</v>
      </c>
      <c r="G2050" s="4">
        <f>AVERAGE(Table1_2[[#This Row],[Adult Mortality]],Table1_2[[#This Row],[infant deaths]])</f>
        <v>73</v>
      </c>
      <c r="H2050" s="4">
        <v>2</v>
      </c>
      <c r="I2050" s="4">
        <v>10.4</v>
      </c>
      <c r="J2050" s="4">
        <v>9.1455558999999997</v>
      </c>
      <c r="K2050" s="3">
        <v>98</v>
      </c>
      <c r="L2050" s="4">
        <v>120</v>
      </c>
      <c r="M2050" s="4">
        <v>56</v>
      </c>
      <c r="N2050" s="4">
        <v>3</v>
      </c>
      <c r="O2050" s="4">
        <v>99</v>
      </c>
      <c r="P2050" s="4">
        <v>6.17</v>
      </c>
      <c r="Q2050" s="4">
        <v>99</v>
      </c>
      <c r="R2050" s="4">
        <v>0.1</v>
      </c>
      <c r="S2050" s="4">
        <v>94.772599999999997</v>
      </c>
      <c r="T2050" s="4">
        <v>38141267</v>
      </c>
      <c r="U2050" s="4">
        <v>2.2999999999999998</v>
      </c>
      <c r="V2050" s="4">
        <v>2.4</v>
      </c>
      <c r="W2050" s="4">
        <v>0.80300000000000005</v>
      </c>
      <c r="X2050" s="4">
        <v>15</v>
      </c>
      <c r="Y2050" s="4"/>
    </row>
    <row r="2051" spans="1:25" x14ac:dyDescent="0.3">
      <c r="A2051" s="4" t="s">
        <v>158</v>
      </c>
      <c r="B2051" s="4">
        <v>2005</v>
      </c>
      <c r="C2051" s="4" t="s">
        <v>31</v>
      </c>
      <c r="D2051" s="4" t="str">
        <f>IF(Table1_2[[#This Row],[Life Span ]]&lt;65,"Low",IF(Table1_2[[#This Row],[Life Span ]]&lt;75,"Medium","High"))</f>
        <v>High</v>
      </c>
      <c r="E2051" s="4">
        <v>75</v>
      </c>
      <c r="F2051" s="4">
        <v>144</v>
      </c>
      <c r="G2051" s="4">
        <f>AVERAGE(Table1_2[[#This Row],[Adult Mortality]],Table1_2[[#This Row],[infant deaths]])</f>
        <v>73</v>
      </c>
      <c r="H2051" s="4">
        <v>2</v>
      </c>
      <c r="I2051" s="4">
        <v>9.5</v>
      </c>
      <c r="J2051" s="4">
        <v>79.41502672</v>
      </c>
      <c r="K2051" s="3">
        <v>98</v>
      </c>
      <c r="L2051" s="4">
        <v>13</v>
      </c>
      <c r="M2051" s="4">
        <v>55.5</v>
      </c>
      <c r="N2051" s="4">
        <v>3</v>
      </c>
      <c r="O2051" s="4">
        <v>99</v>
      </c>
      <c r="P2051" s="4">
        <v>6.2</v>
      </c>
      <c r="Q2051" s="4">
        <v>99</v>
      </c>
      <c r="R2051" s="4">
        <v>0.1</v>
      </c>
      <c r="S2051" s="4">
        <v>821.25156900000002</v>
      </c>
      <c r="T2051" s="4">
        <v>38165445</v>
      </c>
      <c r="U2051" s="4">
        <v>2.2999999999999998</v>
      </c>
      <c r="V2051" s="4">
        <v>2.5</v>
      </c>
      <c r="W2051" s="4">
        <v>0.79700000000000004</v>
      </c>
      <c r="X2051" s="4">
        <v>14.8</v>
      </c>
      <c r="Y2051" s="4"/>
    </row>
    <row r="2052" spans="1:25" x14ac:dyDescent="0.3">
      <c r="A2052" s="4" t="s">
        <v>158</v>
      </c>
      <c r="B2052" s="4">
        <v>2004</v>
      </c>
      <c r="C2052" s="4" t="s">
        <v>31</v>
      </c>
      <c r="D2052" s="4" t="str">
        <f>IF(Table1_2[[#This Row],[Life Span ]]&lt;65,"Low",IF(Table1_2[[#This Row],[Life Span ]]&lt;75,"Medium","High"))</f>
        <v>Medium</v>
      </c>
      <c r="E2052" s="4">
        <v>74.900000000000006</v>
      </c>
      <c r="F2052" s="4">
        <v>143</v>
      </c>
      <c r="G2052" s="4">
        <f>AVERAGE(Table1_2[[#This Row],[Adult Mortality]],Table1_2[[#This Row],[infant deaths]])</f>
        <v>72.5</v>
      </c>
      <c r="H2052" s="4">
        <v>2</v>
      </c>
      <c r="I2052" s="4">
        <v>9.19</v>
      </c>
      <c r="J2052" s="4">
        <v>648.0743453</v>
      </c>
      <c r="K2052" s="3">
        <v>98</v>
      </c>
      <c r="L2052" s="4">
        <v>11</v>
      </c>
      <c r="M2052" s="4">
        <v>55</v>
      </c>
      <c r="N2052" s="4">
        <v>3</v>
      </c>
      <c r="O2052" s="4">
        <v>99</v>
      </c>
      <c r="P2052" s="4">
        <v>6.19</v>
      </c>
      <c r="Q2052" s="4">
        <v>99</v>
      </c>
      <c r="R2052" s="4">
        <v>0.1</v>
      </c>
      <c r="S2052" s="4">
        <v>6681.1788180000003</v>
      </c>
      <c r="T2052" s="4">
        <v>38182222</v>
      </c>
      <c r="U2052" s="4">
        <v>2.4</v>
      </c>
      <c r="V2052" s="4">
        <v>2.5</v>
      </c>
      <c r="W2052" s="4">
        <v>0.8</v>
      </c>
      <c r="X2052" s="4">
        <v>15.5</v>
      </c>
      <c r="Y2052" s="4"/>
    </row>
    <row r="2053" spans="1:25" x14ac:dyDescent="0.3">
      <c r="A2053" s="4" t="s">
        <v>158</v>
      </c>
      <c r="B2053" s="4">
        <v>2003</v>
      </c>
      <c r="C2053" s="4" t="s">
        <v>31</v>
      </c>
      <c r="D2053" s="4" t="str">
        <f>IF(Table1_2[[#This Row],[Life Span ]]&lt;65,"Low",IF(Table1_2[[#This Row],[Life Span ]]&lt;75,"Medium","High"))</f>
        <v>Medium</v>
      </c>
      <c r="E2053" s="4">
        <v>74.7</v>
      </c>
      <c r="F2053" s="4">
        <v>142</v>
      </c>
      <c r="G2053" s="4">
        <f>AVERAGE(Table1_2[[#This Row],[Adult Mortality]],Table1_2[[#This Row],[infant deaths]])</f>
        <v>72.5</v>
      </c>
      <c r="H2053" s="4">
        <v>3</v>
      </c>
      <c r="I2053" s="4">
        <v>9.06</v>
      </c>
      <c r="J2053" s="4">
        <v>542.02350000000001</v>
      </c>
      <c r="K2053" s="3">
        <v>97</v>
      </c>
      <c r="L2053" s="4">
        <v>48</v>
      </c>
      <c r="M2053" s="4">
        <v>54.5</v>
      </c>
      <c r="N2053" s="4">
        <v>3</v>
      </c>
      <c r="O2053" s="4">
        <v>98</v>
      </c>
      <c r="P2053" s="4">
        <v>6.22</v>
      </c>
      <c r="Q2053" s="4">
        <v>99</v>
      </c>
      <c r="R2053" s="4">
        <v>0.1</v>
      </c>
      <c r="S2053" s="4">
        <v>5693.5241599999999</v>
      </c>
      <c r="T2053" s="4">
        <v>382457</v>
      </c>
      <c r="U2053" s="4">
        <v>2.4</v>
      </c>
      <c r="V2053" s="4">
        <v>2.6</v>
      </c>
      <c r="W2053" s="4">
        <v>0.79600000000000004</v>
      </c>
      <c r="X2053" s="4">
        <v>15.3</v>
      </c>
      <c r="Y2053" s="4"/>
    </row>
    <row r="2054" spans="1:25" x14ac:dyDescent="0.3">
      <c r="A2054" s="4" t="s">
        <v>158</v>
      </c>
      <c r="B2054" s="4">
        <v>2002</v>
      </c>
      <c r="C2054" s="4" t="s">
        <v>31</v>
      </c>
      <c r="D2054" s="4" t="str">
        <f>IF(Table1_2[[#This Row],[Life Span ]]&lt;65,"Low",IF(Table1_2[[#This Row],[Life Span ]]&lt;75,"Medium","High"))</f>
        <v>Medium</v>
      </c>
      <c r="E2054" s="4">
        <v>74.5</v>
      </c>
      <c r="F2054" s="4">
        <v>145</v>
      </c>
      <c r="G2054" s="4">
        <f>AVERAGE(Table1_2[[#This Row],[Adult Mortality]],Table1_2[[#This Row],[infant deaths]])</f>
        <v>74</v>
      </c>
      <c r="H2054" s="4">
        <v>3</v>
      </c>
      <c r="I2054" s="4">
        <v>8.02</v>
      </c>
      <c r="J2054" s="4">
        <v>516.05543909999994</v>
      </c>
      <c r="K2054" s="3">
        <v>98</v>
      </c>
      <c r="L2054" s="4">
        <v>34</v>
      </c>
      <c r="M2054" s="4">
        <v>54</v>
      </c>
      <c r="N2054" s="4">
        <v>3</v>
      </c>
      <c r="O2054" s="4">
        <v>98</v>
      </c>
      <c r="P2054" s="4">
        <v>6.32</v>
      </c>
      <c r="Q2054" s="4">
        <v>99</v>
      </c>
      <c r="R2054" s="4">
        <v>0.1</v>
      </c>
      <c r="S2054" s="4">
        <v>5196.9329209999996</v>
      </c>
      <c r="T2054" s="4">
        <v>3823364</v>
      </c>
      <c r="U2054" s="4">
        <v>2.5</v>
      </c>
      <c r="V2054" s="4">
        <v>2.6</v>
      </c>
      <c r="W2054" s="4">
        <v>0.79</v>
      </c>
      <c r="X2054" s="4">
        <v>15</v>
      </c>
      <c r="Y2054" s="4"/>
    </row>
    <row r="2055" spans="1:25" x14ac:dyDescent="0.3">
      <c r="A2055" s="4" t="s">
        <v>158</v>
      </c>
      <c r="B2055" s="4">
        <v>2001</v>
      </c>
      <c r="C2055" s="4" t="s">
        <v>31</v>
      </c>
      <c r="D2055" s="4" t="str">
        <f>IF(Table1_2[[#This Row],[Life Span ]]&lt;65,"Low",IF(Table1_2[[#This Row],[Life Span ]]&lt;75,"Medium","High"))</f>
        <v>Medium</v>
      </c>
      <c r="E2055" s="4">
        <v>74.2</v>
      </c>
      <c r="F2055" s="4">
        <v>149</v>
      </c>
      <c r="G2055" s="4">
        <f>AVERAGE(Table1_2[[#This Row],[Adult Mortality]],Table1_2[[#This Row],[infant deaths]])</f>
        <v>76</v>
      </c>
      <c r="H2055" s="4">
        <v>3</v>
      </c>
      <c r="I2055" s="4">
        <v>7.74</v>
      </c>
      <c r="J2055" s="4">
        <v>466.73831059999998</v>
      </c>
      <c r="K2055" s="3">
        <v>95</v>
      </c>
      <c r="L2055" s="4">
        <v>133</v>
      </c>
      <c r="M2055" s="4">
        <v>53.6</v>
      </c>
      <c r="N2055" s="4">
        <v>3</v>
      </c>
      <c r="O2055" s="4">
        <v>98</v>
      </c>
      <c r="P2055" s="4">
        <v>5.86</v>
      </c>
      <c r="Q2055" s="4">
        <v>98</v>
      </c>
      <c r="R2055" s="4">
        <v>0.1</v>
      </c>
      <c r="S2055" s="4">
        <v>4981.1986189999998</v>
      </c>
      <c r="T2055" s="4">
        <v>3824876</v>
      </c>
      <c r="U2055" s="4">
        <v>2.5</v>
      </c>
      <c r="V2055" s="4">
        <v>2.7</v>
      </c>
      <c r="W2055" s="4">
        <v>0.78400000000000003</v>
      </c>
      <c r="X2055" s="4">
        <v>14.7</v>
      </c>
      <c r="Y2055" s="4"/>
    </row>
    <row r="2056" spans="1:25" x14ac:dyDescent="0.3">
      <c r="A2056" s="4" t="s">
        <v>158</v>
      </c>
      <c r="B2056" s="4">
        <v>2000</v>
      </c>
      <c r="C2056" s="4" t="s">
        <v>31</v>
      </c>
      <c r="D2056" s="4" t="str">
        <f>IF(Table1_2[[#This Row],[Life Span ]]&lt;65,"Low",IF(Table1_2[[#This Row],[Life Span ]]&lt;75,"Medium","High"))</f>
        <v>Medium</v>
      </c>
      <c r="E2056" s="4">
        <v>73.7</v>
      </c>
      <c r="F2056" s="4">
        <v>153</v>
      </c>
      <c r="G2056" s="4">
        <f>AVERAGE(Table1_2[[#This Row],[Adult Mortality]],Table1_2[[#This Row],[infant deaths]])</f>
        <v>78</v>
      </c>
      <c r="H2056" s="4">
        <v>3</v>
      </c>
      <c r="I2056" s="4">
        <v>8.4</v>
      </c>
      <c r="J2056" s="4">
        <v>412.43239740000001</v>
      </c>
      <c r="K2056" s="3">
        <v>99</v>
      </c>
      <c r="L2056" s="4">
        <v>77</v>
      </c>
      <c r="M2056" s="4">
        <v>53.1</v>
      </c>
      <c r="N2056" s="4">
        <v>4</v>
      </c>
      <c r="O2056" s="4">
        <v>98</v>
      </c>
      <c r="P2056" s="4">
        <v>5.5</v>
      </c>
      <c r="Q2056" s="4">
        <v>98</v>
      </c>
      <c r="R2056" s="4">
        <v>0.1</v>
      </c>
      <c r="S2056" s="4">
        <v>4492.7276400000001</v>
      </c>
      <c r="T2056" s="4">
        <v>38258629</v>
      </c>
      <c r="U2056" s="4">
        <v>2.5</v>
      </c>
      <c r="V2056" s="4">
        <v>2.8</v>
      </c>
      <c r="W2056" s="4">
        <v>0.77700000000000002</v>
      </c>
      <c r="X2056" s="4">
        <v>14.6</v>
      </c>
      <c r="Y2056" s="4"/>
    </row>
    <row r="2057" spans="1:25" x14ac:dyDescent="0.3">
      <c r="A2057" s="4" t="s">
        <v>159</v>
      </c>
      <c r="B2057" s="4">
        <v>2015</v>
      </c>
      <c r="C2057" s="4" t="s">
        <v>31</v>
      </c>
      <c r="D2057" s="4" t="str">
        <f>IF(Table1_2[[#This Row],[Life Span ]]&lt;65,"Low",IF(Table1_2[[#This Row],[Life Span ]]&lt;75,"Medium","High"))</f>
        <v>High</v>
      </c>
      <c r="E2057" s="4">
        <v>81.099999999999994</v>
      </c>
      <c r="F2057" s="4">
        <v>76</v>
      </c>
      <c r="G2057" s="4">
        <f>AVERAGE(Table1_2[[#This Row],[Adult Mortality]],Table1_2[[#This Row],[infant deaths]])</f>
        <v>38</v>
      </c>
      <c r="H2057" s="4">
        <v>0</v>
      </c>
      <c r="I2057" s="4">
        <v>9.8800000000000008</v>
      </c>
      <c r="J2057" s="4">
        <v>0</v>
      </c>
      <c r="K2057" s="3">
        <v>98</v>
      </c>
      <c r="L2057" s="4">
        <v>8</v>
      </c>
      <c r="M2057" s="4">
        <v>61.6</v>
      </c>
      <c r="N2057" s="4">
        <v>0</v>
      </c>
      <c r="O2057" s="4">
        <v>98</v>
      </c>
      <c r="P2057" s="4">
        <v>5.5</v>
      </c>
      <c r="Q2057" s="4">
        <v>98</v>
      </c>
      <c r="R2057" s="4">
        <v>0.1</v>
      </c>
      <c r="S2057" s="4">
        <v>1922.681</v>
      </c>
      <c r="T2057" s="4">
        <v>135876</v>
      </c>
      <c r="U2057" s="4">
        <v>0.7</v>
      </c>
      <c r="V2057" s="4">
        <v>0.5</v>
      </c>
      <c r="W2057" s="4">
        <v>0.84099999999999997</v>
      </c>
      <c r="X2057" s="4">
        <v>16.600000000000001</v>
      </c>
      <c r="Y2057" s="4"/>
    </row>
    <row r="2058" spans="1:25" x14ac:dyDescent="0.3">
      <c r="A2058" s="4" t="s">
        <v>159</v>
      </c>
      <c r="B2058" s="4">
        <v>2014</v>
      </c>
      <c r="C2058" s="4" t="s">
        <v>31</v>
      </c>
      <c r="D2058" s="4" t="str">
        <f>IF(Table1_2[[#This Row],[Life Span ]]&lt;65,"Low",IF(Table1_2[[#This Row],[Life Span ]]&lt;75,"Medium","High"))</f>
        <v>High</v>
      </c>
      <c r="E2058" s="4">
        <v>89</v>
      </c>
      <c r="F2058" s="4">
        <v>78</v>
      </c>
      <c r="G2058" s="4">
        <f>AVERAGE(Table1_2[[#This Row],[Adult Mortality]],Table1_2[[#This Row],[infant deaths]])</f>
        <v>39</v>
      </c>
      <c r="H2058" s="4">
        <v>0</v>
      </c>
      <c r="I2058" s="4">
        <v>9.8800000000000008</v>
      </c>
      <c r="J2058" s="4">
        <v>271.25455310000001</v>
      </c>
      <c r="K2058" s="3">
        <v>98</v>
      </c>
      <c r="L2058" s="4">
        <v>0</v>
      </c>
      <c r="M2058" s="4">
        <v>6.9</v>
      </c>
      <c r="N2058" s="4">
        <v>0</v>
      </c>
      <c r="O2058" s="4">
        <v>98</v>
      </c>
      <c r="P2058" s="4">
        <v>9.5</v>
      </c>
      <c r="Q2058" s="4">
        <v>98</v>
      </c>
      <c r="R2058" s="4">
        <v>0.1</v>
      </c>
      <c r="S2058" s="4">
        <v>2277.53613</v>
      </c>
      <c r="T2058" s="4">
        <v>14162</v>
      </c>
      <c r="U2058" s="4">
        <v>0.7</v>
      </c>
      <c r="V2058" s="4">
        <v>0.5</v>
      </c>
      <c r="W2058" s="4">
        <v>0.83699999999999997</v>
      </c>
      <c r="X2058" s="4">
        <v>16.8</v>
      </c>
      <c r="Y2058" s="4"/>
    </row>
    <row r="2059" spans="1:25" x14ac:dyDescent="0.3">
      <c r="A2059" s="4" t="s">
        <v>159</v>
      </c>
      <c r="B2059" s="4">
        <v>2013</v>
      </c>
      <c r="C2059" s="4" t="s">
        <v>31</v>
      </c>
      <c r="D2059" s="4" t="str">
        <f>IF(Table1_2[[#This Row],[Life Span ]]&lt;65,"Low",IF(Table1_2[[#This Row],[Life Span ]]&lt;75,"Medium","High"))</f>
        <v>High</v>
      </c>
      <c r="E2059" s="4">
        <v>86</v>
      </c>
      <c r="F2059" s="4">
        <v>79</v>
      </c>
      <c r="G2059" s="4">
        <f>AVERAGE(Table1_2[[#This Row],[Adult Mortality]],Table1_2[[#This Row],[infant deaths]])</f>
        <v>39.5</v>
      </c>
      <c r="H2059" s="4">
        <v>0</v>
      </c>
      <c r="I2059" s="4">
        <v>10</v>
      </c>
      <c r="J2059" s="4">
        <v>2698.0181699999998</v>
      </c>
      <c r="K2059" s="3">
        <v>98</v>
      </c>
      <c r="L2059" s="4">
        <v>1</v>
      </c>
      <c r="M2059" s="4">
        <v>6.2</v>
      </c>
      <c r="N2059" s="4">
        <v>0</v>
      </c>
      <c r="O2059" s="4">
        <v>98</v>
      </c>
      <c r="P2059" s="4">
        <v>9.5500000000000007</v>
      </c>
      <c r="Q2059" s="4">
        <v>98</v>
      </c>
      <c r="R2059" s="4">
        <v>0.1</v>
      </c>
      <c r="S2059" s="4">
        <v>21618.735339999999</v>
      </c>
      <c r="T2059" s="4">
        <v>1457295</v>
      </c>
      <c r="U2059" s="4">
        <v>0.7</v>
      </c>
      <c r="V2059" s="4">
        <v>0.5</v>
      </c>
      <c r="W2059" s="4">
        <v>0.82699999999999996</v>
      </c>
      <c r="X2059" s="4">
        <v>16.3</v>
      </c>
      <c r="Y2059" s="4"/>
    </row>
    <row r="2060" spans="1:25" x14ac:dyDescent="0.3">
      <c r="A2060" s="4" t="s">
        <v>159</v>
      </c>
      <c r="B2060" s="4">
        <v>2012</v>
      </c>
      <c r="C2060" s="4" t="s">
        <v>31</v>
      </c>
      <c r="D2060" s="4" t="str">
        <f>IF(Table1_2[[#This Row],[Life Span ]]&lt;65,"Low",IF(Table1_2[[#This Row],[Life Span ]]&lt;75,"Medium","High"))</f>
        <v>High</v>
      </c>
      <c r="E2060" s="4">
        <v>83</v>
      </c>
      <c r="F2060" s="4">
        <v>81</v>
      </c>
      <c r="G2060" s="4">
        <f>AVERAGE(Table1_2[[#This Row],[Adult Mortality]],Table1_2[[#This Row],[infant deaths]])</f>
        <v>40.5</v>
      </c>
      <c r="H2060" s="4">
        <v>0</v>
      </c>
      <c r="I2060" s="4">
        <v>11.96</v>
      </c>
      <c r="J2060" s="4">
        <v>331.45703500000002</v>
      </c>
      <c r="K2060" s="3">
        <v>98</v>
      </c>
      <c r="L2060" s="4">
        <v>23</v>
      </c>
      <c r="M2060" s="4">
        <v>59.5</v>
      </c>
      <c r="N2060" s="4">
        <v>0</v>
      </c>
      <c r="O2060" s="4">
        <v>98</v>
      </c>
      <c r="P2060" s="4">
        <v>9.74</v>
      </c>
      <c r="Q2060" s="4">
        <v>98</v>
      </c>
      <c r="R2060" s="4">
        <v>0.1</v>
      </c>
      <c r="S2060" s="4">
        <v>2577.4263999999998</v>
      </c>
      <c r="T2060" s="4">
        <v>1514844</v>
      </c>
      <c r="U2060" s="4">
        <v>0.7</v>
      </c>
      <c r="V2060" s="4">
        <v>0.5</v>
      </c>
      <c r="W2060" s="4">
        <v>0.82399999999999995</v>
      </c>
      <c r="X2060" s="4">
        <v>16.3</v>
      </c>
      <c r="Y2060" s="4"/>
    </row>
    <row r="2061" spans="1:25" x14ac:dyDescent="0.3">
      <c r="A2061" s="4" t="s">
        <v>159</v>
      </c>
      <c r="B2061" s="4">
        <v>2011</v>
      </c>
      <c r="C2061" s="4" t="s">
        <v>31</v>
      </c>
      <c r="D2061" s="4" t="str">
        <f>IF(Table1_2[[#This Row],[Life Span ]]&lt;65,"Low",IF(Table1_2[[#This Row],[Life Span ]]&lt;75,"Medium","High"))</f>
        <v>High</v>
      </c>
      <c r="E2061" s="4">
        <v>82</v>
      </c>
      <c r="F2061" s="4">
        <v>85</v>
      </c>
      <c r="G2061" s="4">
        <f>AVERAGE(Table1_2[[#This Row],[Adult Mortality]],Table1_2[[#This Row],[infant deaths]])</f>
        <v>42.5</v>
      </c>
      <c r="H2061" s="4">
        <v>0</v>
      </c>
      <c r="I2061" s="4">
        <v>11.92</v>
      </c>
      <c r="J2061" s="4">
        <v>3108.2886229999999</v>
      </c>
      <c r="K2061" s="3">
        <v>97</v>
      </c>
      <c r="L2061" s="4">
        <v>2</v>
      </c>
      <c r="M2061" s="4">
        <v>58.8</v>
      </c>
      <c r="N2061" s="4">
        <v>0</v>
      </c>
      <c r="O2061" s="4">
        <v>97</v>
      </c>
      <c r="P2061" s="4">
        <v>1.7</v>
      </c>
      <c r="Q2061" s="4">
        <v>97</v>
      </c>
      <c r="R2061" s="4">
        <v>0.1</v>
      </c>
      <c r="S2061" s="4">
        <v>23196.18375</v>
      </c>
      <c r="T2061" s="4">
        <v>155756</v>
      </c>
      <c r="U2061" s="4">
        <v>0.7</v>
      </c>
      <c r="V2061" s="4">
        <v>0.5</v>
      </c>
      <c r="W2061" s="4">
        <v>0.81799999999999995</v>
      </c>
      <c r="X2061" s="4">
        <v>16.2</v>
      </c>
      <c r="Y2061" s="4"/>
    </row>
    <row r="2062" spans="1:25" x14ac:dyDescent="0.3">
      <c r="A2062" s="4" t="s">
        <v>159</v>
      </c>
      <c r="B2062" s="4">
        <v>2010</v>
      </c>
      <c r="C2062" s="4" t="s">
        <v>31</v>
      </c>
      <c r="D2062" s="4" t="str">
        <f>IF(Table1_2[[#This Row],[Life Span ]]&lt;65,"Low",IF(Table1_2[[#This Row],[Life Span ]]&lt;75,"Medium","High"))</f>
        <v>High</v>
      </c>
      <c r="E2062" s="4">
        <v>79.599999999999994</v>
      </c>
      <c r="F2062" s="4">
        <v>88</v>
      </c>
      <c r="G2062" s="4">
        <f>AVERAGE(Table1_2[[#This Row],[Adult Mortality]],Table1_2[[#This Row],[infant deaths]])</f>
        <v>44</v>
      </c>
      <c r="H2062" s="4">
        <v>0</v>
      </c>
      <c r="I2062" s="4">
        <v>12.25</v>
      </c>
      <c r="J2062" s="4">
        <v>3119.3498239999999</v>
      </c>
      <c r="K2062" s="3">
        <v>97</v>
      </c>
      <c r="L2062" s="4">
        <v>5</v>
      </c>
      <c r="M2062" s="4">
        <v>58.1</v>
      </c>
      <c r="N2062" s="4">
        <v>0</v>
      </c>
      <c r="O2062" s="4">
        <v>97</v>
      </c>
      <c r="P2062" s="4">
        <v>1.44</v>
      </c>
      <c r="Q2062" s="4">
        <v>98</v>
      </c>
      <c r="R2062" s="4">
        <v>0.1</v>
      </c>
      <c r="S2062" s="4">
        <v>22538.6548</v>
      </c>
      <c r="T2062" s="4">
        <v>15731</v>
      </c>
      <c r="U2062" s="4">
        <v>0.7</v>
      </c>
      <c r="V2062" s="4">
        <v>0.5</v>
      </c>
      <c r="W2062" s="4">
        <v>0.81200000000000006</v>
      </c>
      <c r="X2062" s="4">
        <v>16</v>
      </c>
      <c r="Y2062" s="4"/>
    </row>
    <row r="2063" spans="1:25" x14ac:dyDescent="0.3">
      <c r="A2063" s="4" t="s">
        <v>159</v>
      </c>
      <c r="B2063" s="4">
        <v>2009</v>
      </c>
      <c r="C2063" s="4" t="s">
        <v>31</v>
      </c>
      <c r="D2063" s="4" t="str">
        <f>IF(Table1_2[[#This Row],[Life Span ]]&lt;65,"Low",IF(Table1_2[[#This Row],[Life Span ]]&lt;75,"Medium","High"))</f>
        <v>High</v>
      </c>
      <c r="E2063" s="4">
        <v>79.3</v>
      </c>
      <c r="F2063" s="4">
        <v>9</v>
      </c>
      <c r="G2063" s="4">
        <f>AVERAGE(Table1_2[[#This Row],[Adult Mortality]],Table1_2[[#This Row],[infant deaths]])</f>
        <v>4.5</v>
      </c>
      <c r="H2063" s="4">
        <v>0</v>
      </c>
      <c r="I2063" s="4">
        <v>12.03</v>
      </c>
      <c r="J2063" s="4">
        <v>337.10235160000002</v>
      </c>
      <c r="K2063" s="3">
        <v>96</v>
      </c>
      <c r="L2063" s="4">
        <v>3</v>
      </c>
      <c r="M2063" s="4">
        <v>57.3</v>
      </c>
      <c r="N2063" s="4">
        <v>0</v>
      </c>
      <c r="O2063" s="4">
        <v>96</v>
      </c>
      <c r="P2063" s="4">
        <v>1.42</v>
      </c>
      <c r="Q2063" s="4">
        <v>96</v>
      </c>
      <c r="R2063" s="4">
        <v>0.1</v>
      </c>
      <c r="S2063" s="4">
        <v>2363.9716100000001</v>
      </c>
      <c r="T2063" s="4">
        <v>1568247</v>
      </c>
      <c r="U2063" s="4">
        <v>0.7</v>
      </c>
      <c r="V2063" s="4">
        <v>0.5</v>
      </c>
      <c r="W2063" s="4">
        <v>0.80900000000000005</v>
      </c>
      <c r="X2063" s="4">
        <v>16</v>
      </c>
      <c r="Y2063" s="4"/>
    </row>
    <row r="2064" spans="1:25" x14ac:dyDescent="0.3">
      <c r="A2064" s="4" t="s">
        <v>159</v>
      </c>
      <c r="B2064" s="4">
        <v>2008</v>
      </c>
      <c r="C2064" s="4" t="s">
        <v>31</v>
      </c>
      <c r="D2064" s="4" t="str">
        <f>IF(Table1_2[[#This Row],[Life Span ]]&lt;65,"Low",IF(Table1_2[[#This Row],[Life Span ]]&lt;75,"Medium","High"))</f>
        <v>High</v>
      </c>
      <c r="E2064" s="4">
        <v>79</v>
      </c>
      <c r="F2064" s="4">
        <v>92</v>
      </c>
      <c r="G2064" s="4">
        <f>AVERAGE(Table1_2[[#This Row],[Adult Mortality]],Table1_2[[#This Row],[infant deaths]])</f>
        <v>46</v>
      </c>
      <c r="H2064" s="4">
        <v>0</v>
      </c>
      <c r="I2064" s="4">
        <v>12.35</v>
      </c>
      <c r="J2064" s="4">
        <v>3652.8693320000002</v>
      </c>
      <c r="K2064" s="3">
        <v>97</v>
      </c>
      <c r="L2064" s="4">
        <v>1</v>
      </c>
      <c r="M2064" s="4">
        <v>56.5</v>
      </c>
      <c r="N2064" s="4">
        <v>0</v>
      </c>
      <c r="O2064" s="4">
        <v>97</v>
      </c>
      <c r="P2064" s="4">
        <v>9.9</v>
      </c>
      <c r="Q2064" s="4">
        <v>97</v>
      </c>
      <c r="R2064" s="4">
        <v>0.1</v>
      </c>
      <c r="S2064" s="4">
        <v>24815.688399999999</v>
      </c>
      <c r="T2064" s="4">
        <v>1558177</v>
      </c>
      <c r="U2064" s="4">
        <v>0.7</v>
      </c>
      <c r="V2064" s="4">
        <v>0.5</v>
      </c>
      <c r="W2064" s="4">
        <v>0.80400000000000005</v>
      </c>
      <c r="X2064" s="4">
        <v>15.8</v>
      </c>
      <c r="Y2064" s="4"/>
    </row>
    <row r="2065" spans="1:25" x14ac:dyDescent="0.3">
      <c r="A2065" s="4" t="s">
        <v>159</v>
      </c>
      <c r="B2065" s="4">
        <v>2007</v>
      </c>
      <c r="C2065" s="4" t="s">
        <v>31</v>
      </c>
      <c r="D2065" s="4" t="str">
        <f>IF(Table1_2[[#This Row],[Life Span ]]&lt;65,"Low",IF(Table1_2[[#This Row],[Life Span ]]&lt;75,"Medium","High"))</f>
        <v>High</v>
      </c>
      <c r="E2065" s="4">
        <v>78.7</v>
      </c>
      <c r="F2065" s="4">
        <v>94</v>
      </c>
      <c r="G2065" s="4">
        <f>AVERAGE(Table1_2[[#This Row],[Adult Mortality]],Table1_2[[#This Row],[infant deaths]])</f>
        <v>47</v>
      </c>
      <c r="H2065" s="4">
        <v>0</v>
      </c>
      <c r="I2065" s="4">
        <v>12.57</v>
      </c>
      <c r="J2065" s="4">
        <v>333.3569124</v>
      </c>
      <c r="K2065" s="3">
        <v>97</v>
      </c>
      <c r="L2065" s="4">
        <v>0</v>
      </c>
      <c r="M2065" s="4">
        <v>55.7</v>
      </c>
      <c r="N2065" s="4">
        <v>0</v>
      </c>
      <c r="O2065" s="4">
        <v>96</v>
      </c>
      <c r="P2065" s="4">
        <v>9.6199999999999992</v>
      </c>
      <c r="Q2065" s="4">
        <v>97</v>
      </c>
      <c r="R2065" s="4">
        <v>0.1</v>
      </c>
      <c r="S2065" s="4">
        <v>2278.5844999999999</v>
      </c>
      <c r="T2065" s="4">
        <v>1542964</v>
      </c>
      <c r="U2065" s="4">
        <v>0.7</v>
      </c>
      <c r="V2065" s="4">
        <v>0.5</v>
      </c>
      <c r="W2065" s="4">
        <v>0.79700000000000004</v>
      </c>
      <c r="X2065" s="4">
        <v>15.4</v>
      </c>
      <c r="Y2065" s="4"/>
    </row>
    <row r="2066" spans="1:25" x14ac:dyDescent="0.3">
      <c r="A2066" s="4" t="s">
        <v>159</v>
      </c>
      <c r="B2066" s="4">
        <v>2006</v>
      </c>
      <c r="C2066" s="4" t="s">
        <v>31</v>
      </c>
      <c r="D2066" s="4" t="str">
        <f>IF(Table1_2[[#This Row],[Life Span ]]&lt;65,"Low",IF(Table1_2[[#This Row],[Life Span ]]&lt;75,"Medium","High"))</f>
        <v>High</v>
      </c>
      <c r="E2066" s="4">
        <v>78.5</v>
      </c>
      <c r="F2066" s="4">
        <v>96</v>
      </c>
      <c r="G2066" s="4">
        <f>AVERAGE(Table1_2[[#This Row],[Adult Mortality]],Table1_2[[#This Row],[infant deaths]])</f>
        <v>48</v>
      </c>
      <c r="H2066" s="4">
        <v>0</v>
      </c>
      <c r="I2066" s="4">
        <v>13.11</v>
      </c>
      <c r="J2066" s="4">
        <v>2884.0201940000002</v>
      </c>
      <c r="K2066" s="3">
        <v>97</v>
      </c>
      <c r="L2066" s="4">
        <v>0</v>
      </c>
      <c r="M2066" s="4">
        <v>54.9</v>
      </c>
      <c r="N2066" s="4">
        <v>0</v>
      </c>
      <c r="O2066" s="4">
        <v>97</v>
      </c>
      <c r="P2066" s="4">
        <v>9.67</v>
      </c>
      <c r="Q2066" s="4">
        <v>97</v>
      </c>
      <c r="R2066" s="4">
        <v>0.1</v>
      </c>
      <c r="S2066" s="4">
        <v>19821.444630000002</v>
      </c>
      <c r="T2066" s="4">
        <v>1522288</v>
      </c>
      <c r="U2066" s="4">
        <v>0.7</v>
      </c>
      <c r="V2066" s="4">
        <v>0.5</v>
      </c>
      <c r="W2066" s="4">
        <v>0.79300000000000004</v>
      </c>
      <c r="X2066" s="4">
        <v>15.4</v>
      </c>
      <c r="Y2066" s="4"/>
    </row>
    <row r="2067" spans="1:25" x14ac:dyDescent="0.3">
      <c r="A2067" s="4" t="s">
        <v>159</v>
      </c>
      <c r="B2067" s="4">
        <v>2005</v>
      </c>
      <c r="C2067" s="4" t="s">
        <v>31</v>
      </c>
      <c r="D2067" s="4" t="str">
        <f>IF(Table1_2[[#This Row],[Life Span ]]&lt;65,"Low",IF(Table1_2[[#This Row],[Life Span ]]&lt;75,"Medium","High"))</f>
        <v>High</v>
      </c>
      <c r="E2067" s="4">
        <v>77.7</v>
      </c>
      <c r="F2067" s="4">
        <v>11</v>
      </c>
      <c r="G2067" s="4">
        <f>AVERAGE(Table1_2[[#This Row],[Adult Mortality]],Table1_2[[#This Row],[infant deaths]])</f>
        <v>5.5</v>
      </c>
      <c r="H2067" s="4">
        <v>0</v>
      </c>
      <c r="I2067" s="4">
        <v>13.33</v>
      </c>
      <c r="J2067" s="4">
        <v>2813.9852850000002</v>
      </c>
      <c r="K2067" s="3">
        <v>94</v>
      </c>
      <c r="L2067" s="4">
        <v>7</v>
      </c>
      <c r="M2067" s="4">
        <v>54.1</v>
      </c>
      <c r="N2067" s="4">
        <v>1</v>
      </c>
      <c r="O2067" s="4">
        <v>93</v>
      </c>
      <c r="P2067" s="4">
        <v>9.98</v>
      </c>
      <c r="Q2067" s="4">
        <v>93</v>
      </c>
      <c r="R2067" s="4">
        <v>0.1</v>
      </c>
      <c r="S2067" s="4">
        <v>18784.948499999999</v>
      </c>
      <c r="T2067" s="4">
        <v>15333</v>
      </c>
      <c r="U2067" s="4">
        <v>0.7</v>
      </c>
      <c r="V2067" s="4">
        <v>0.6</v>
      </c>
      <c r="W2067" s="4">
        <v>0.79</v>
      </c>
      <c r="X2067" s="4">
        <v>15.4</v>
      </c>
      <c r="Y2067" s="4"/>
    </row>
    <row r="2068" spans="1:25" x14ac:dyDescent="0.3">
      <c r="A2068" s="4" t="s">
        <v>159</v>
      </c>
      <c r="B2068" s="4">
        <v>2004</v>
      </c>
      <c r="C2068" s="4" t="s">
        <v>31</v>
      </c>
      <c r="D2068" s="4" t="str">
        <f>IF(Table1_2[[#This Row],[Life Span ]]&lt;65,"Low",IF(Table1_2[[#This Row],[Life Span ]]&lt;75,"Medium","High"))</f>
        <v>High</v>
      </c>
      <c r="E2068" s="4">
        <v>78</v>
      </c>
      <c r="F2068" s="4">
        <v>99</v>
      </c>
      <c r="G2068" s="4">
        <f>AVERAGE(Table1_2[[#This Row],[Adult Mortality]],Table1_2[[#This Row],[infant deaths]])</f>
        <v>49.5</v>
      </c>
      <c r="H2068" s="4">
        <v>0</v>
      </c>
      <c r="I2068" s="4">
        <v>13.45</v>
      </c>
      <c r="J2068" s="4">
        <v>276.09997980000003</v>
      </c>
      <c r="K2068" s="3">
        <v>94</v>
      </c>
      <c r="L2068" s="4">
        <v>5</v>
      </c>
      <c r="M2068" s="4">
        <v>53.3</v>
      </c>
      <c r="N2068" s="4">
        <v>1</v>
      </c>
      <c r="O2068" s="4">
        <v>95</v>
      </c>
      <c r="P2068" s="4">
        <v>9.84</v>
      </c>
      <c r="Q2068" s="4">
        <v>95</v>
      </c>
      <c r="R2068" s="4">
        <v>0.1</v>
      </c>
      <c r="S2068" s="4">
        <v>1845.5880999999999</v>
      </c>
      <c r="T2068" s="4">
        <v>1483861</v>
      </c>
      <c r="U2068" s="4">
        <v>0.7</v>
      </c>
      <c r="V2068" s="4">
        <v>0.6</v>
      </c>
      <c r="W2068" s="4">
        <v>0.79200000000000004</v>
      </c>
      <c r="X2068" s="4">
        <v>15.9</v>
      </c>
      <c r="Y2068" s="4"/>
    </row>
    <row r="2069" spans="1:25" x14ac:dyDescent="0.3">
      <c r="A2069" s="4" t="s">
        <v>159</v>
      </c>
      <c r="B2069" s="4">
        <v>2003</v>
      </c>
      <c r="C2069" s="4" t="s">
        <v>31</v>
      </c>
      <c r="D2069" s="4" t="str">
        <f>IF(Table1_2[[#This Row],[Life Span ]]&lt;65,"Low",IF(Table1_2[[#This Row],[Life Span ]]&lt;75,"Medium","High"))</f>
        <v>High</v>
      </c>
      <c r="E2069" s="4">
        <v>77.3</v>
      </c>
      <c r="F2069" s="4">
        <v>15</v>
      </c>
      <c r="G2069" s="4">
        <f>AVERAGE(Table1_2[[#This Row],[Adult Mortality]],Table1_2[[#This Row],[infant deaths]])</f>
        <v>7.5</v>
      </c>
      <c r="H2069" s="4">
        <v>0</v>
      </c>
      <c r="I2069" s="4">
        <v>14.21</v>
      </c>
      <c r="J2069" s="4">
        <v>2283.8917959999999</v>
      </c>
      <c r="K2069" s="3">
        <v>94</v>
      </c>
      <c r="L2069" s="4">
        <v>8</v>
      </c>
      <c r="M2069" s="4">
        <v>52.5</v>
      </c>
      <c r="N2069" s="4">
        <v>1</v>
      </c>
      <c r="O2069" s="4">
        <v>96</v>
      </c>
      <c r="P2069" s="4">
        <v>9.5399999999999991</v>
      </c>
      <c r="Q2069" s="4">
        <v>99</v>
      </c>
      <c r="R2069" s="4">
        <v>0.1</v>
      </c>
      <c r="S2069" s="4">
        <v>15772.733399999999</v>
      </c>
      <c r="T2069" s="4">
        <v>1458821</v>
      </c>
      <c r="U2069" s="4">
        <v>0.7</v>
      </c>
      <c r="V2069" s="4">
        <v>0.6</v>
      </c>
      <c r="W2069" s="4">
        <v>0.78900000000000003</v>
      </c>
      <c r="X2069" s="4">
        <v>15.8</v>
      </c>
      <c r="Y2069" s="4"/>
    </row>
    <row r="2070" spans="1:25" x14ac:dyDescent="0.3">
      <c r="A2070" s="4" t="s">
        <v>159</v>
      </c>
      <c r="B2070" s="4">
        <v>2002</v>
      </c>
      <c r="C2070" s="4" t="s">
        <v>31</v>
      </c>
      <c r="D2070" s="4" t="str">
        <f>IF(Table1_2[[#This Row],[Life Span ]]&lt;65,"Low",IF(Table1_2[[#This Row],[Life Span ]]&lt;75,"Medium","High"))</f>
        <v>High</v>
      </c>
      <c r="E2070" s="4">
        <v>77.2</v>
      </c>
      <c r="F2070" s="4">
        <v>17</v>
      </c>
      <c r="G2070" s="4">
        <f>AVERAGE(Table1_2[[#This Row],[Adult Mortality]],Table1_2[[#This Row],[infant deaths]])</f>
        <v>9</v>
      </c>
      <c r="H2070" s="4">
        <v>1</v>
      </c>
      <c r="I2070" s="4">
        <v>12</v>
      </c>
      <c r="J2070" s="4">
        <v>1904.0023100000001</v>
      </c>
      <c r="K2070" s="3">
        <v>82</v>
      </c>
      <c r="L2070" s="4">
        <v>8</v>
      </c>
      <c r="M2070" s="4">
        <v>51.7</v>
      </c>
      <c r="N2070" s="4">
        <v>1</v>
      </c>
      <c r="O2070" s="4">
        <v>96</v>
      </c>
      <c r="P2070" s="4">
        <v>9.15</v>
      </c>
      <c r="Q2070" s="4">
        <v>98</v>
      </c>
      <c r="R2070" s="4">
        <v>0.1</v>
      </c>
      <c r="S2070" s="4">
        <v>12882.28897</v>
      </c>
      <c r="T2070" s="4">
        <v>1419631</v>
      </c>
      <c r="U2070" s="4">
        <v>0.8</v>
      </c>
      <c r="V2070" s="4">
        <v>0.6</v>
      </c>
      <c r="W2070" s="4">
        <v>0.78800000000000003</v>
      </c>
      <c r="X2070" s="4">
        <v>15.9</v>
      </c>
      <c r="Y2070" s="4"/>
    </row>
    <row r="2071" spans="1:25" x14ac:dyDescent="0.3">
      <c r="A2071" s="4" t="s">
        <v>159</v>
      </c>
      <c r="B2071" s="4">
        <v>2001</v>
      </c>
      <c r="C2071" s="4" t="s">
        <v>31</v>
      </c>
      <c r="D2071" s="4" t="str">
        <f>IF(Table1_2[[#This Row],[Life Span ]]&lt;65,"Low",IF(Table1_2[[#This Row],[Life Span ]]&lt;75,"Medium","High"))</f>
        <v>High</v>
      </c>
      <c r="E2071" s="4">
        <v>76.900000000000006</v>
      </c>
      <c r="F2071" s="4">
        <v>11</v>
      </c>
      <c r="G2071" s="4">
        <f>AVERAGE(Table1_2[[#This Row],[Adult Mortality]],Table1_2[[#This Row],[infant deaths]])</f>
        <v>6</v>
      </c>
      <c r="H2071" s="4">
        <v>1</v>
      </c>
      <c r="I2071" s="4">
        <v>12.22</v>
      </c>
      <c r="J2071" s="4">
        <v>1657.328352</v>
      </c>
      <c r="K2071" s="3">
        <v>7</v>
      </c>
      <c r="L2071" s="4">
        <v>0</v>
      </c>
      <c r="M2071" s="4">
        <v>5.9</v>
      </c>
      <c r="N2071" s="4">
        <v>1</v>
      </c>
      <c r="O2071" s="4">
        <v>96</v>
      </c>
      <c r="P2071" s="4">
        <v>9.1</v>
      </c>
      <c r="Q2071" s="4">
        <v>97</v>
      </c>
      <c r="R2071" s="4">
        <v>0.1</v>
      </c>
      <c r="S2071" s="4">
        <v>11729.14616</v>
      </c>
      <c r="T2071" s="4">
        <v>1362722</v>
      </c>
      <c r="U2071" s="4">
        <v>0.8</v>
      </c>
      <c r="V2071" s="4">
        <v>0.6</v>
      </c>
      <c r="W2071" s="4">
        <v>0.78200000000000003</v>
      </c>
      <c r="X2071" s="4">
        <v>15.7</v>
      </c>
      <c r="Y2071" s="4"/>
    </row>
    <row r="2072" spans="1:25" x14ac:dyDescent="0.3">
      <c r="A2072" s="4" t="s">
        <v>159</v>
      </c>
      <c r="B2072" s="4">
        <v>2000</v>
      </c>
      <c r="C2072" s="4" t="s">
        <v>31</v>
      </c>
      <c r="D2072" s="4" t="str">
        <f>IF(Table1_2[[#This Row],[Life Span ]]&lt;65,"Low",IF(Table1_2[[#This Row],[Life Span ]]&lt;75,"Medium","High"))</f>
        <v>High</v>
      </c>
      <c r="E2072" s="4">
        <v>76.599999999999994</v>
      </c>
      <c r="F2072" s="4">
        <v>11</v>
      </c>
      <c r="G2072" s="4">
        <f>AVERAGE(Table1_2[[#This Row],[Adult Mortality]],Table1_2[[#This Row],[infant deaths]])</f>
        <v>6</v>
      </c>
      <c r="H2072" s="4">
        <v>1</v>
      </c>
      <c r="I2072" s="4">
        <v>11.89</v>
      </c>
      <c r="J2072" s="4">
        <v>167.3280168</v>
      </c>
      <c r="K2072" s="3">
        <v>58</v>
      </c>
      <c r="L2072" s="4">
        <v>45</v>
      </c>
      <c r="M2072" s="4">
        <v>5.0999999999999996</v>
      </c>
      <c r="N2072" s="4">
        <v>1</v>
      </c>
      <c r="O2072" s="4">
        <v>96</v>
      </c>
      <c r="P2072" s="4">
        <v>9.14</v>
      </c>
      <c r="Q2072" s="4">
        <v>96</v>
      </c>
      <c r="R2072" s="4">
        <v>0.1</v>
      </c>
      <c r="S2072" s="4">
        <v>1152.39681</v>
      </c>
      <c r="T2072" s="4">
        <v>1289898</v>
      </c>
      <c r="U2072" s="4">
        <v>0.8</v>
      </c>
      <c r="V2072" s="4">
        <v>0.6</v>
      </c>
      <c r="W2072" s="4">
        <v>0.77700000000000002</v>
      </c>
      <c r="X2072" s="4">
        <v>15.5</v>
      </c>
      <c r="Y2072" s="4"/>
    </row>
    <row r="2073" spans="1:25" x14ac:dyDescent="0.3">
      <c r="A2073" s="4" t="s">
        <v>160</v>
      </c>
      <c r="B2073" s="4">
        <v>2015</v>
      </c>
      <c r="C2073" s="4" t="s">
        <v>23</v>
      </c>
      <c r="D2073" s="4" t="str">
        <f>IF(Table1_2[[#This Row],[Life Span ]]&lt;65,"Low",IF(Table1_2[[#This Row],[Life Span ]]&lt;75,"Medium","High"))</f>
        <v>High</v>
      </c>
      <c r="E2073" s="4">
        <v>78.2</v>
      </c>
      <c r="F2073" s="4">
        <v>68</v>
      </c>
      <c r="G2073" s="4">
        <f>AVERAGE(Table1_2[[#This Row],[Adult Mortality]],Table1_2[[#This Row],[infant deaths]])</f>
        <v>34</v>
      </c>
      <c r="H2073" s="4">
        <v>0</v>
      </c>
      <c r="I2073" s="4">
        <v>1.1499999999999999</v>
      </c>
      <c r="J2073" s="4">
        <v>0</v>
      </c>
      <c r="K2073" s="3">
        <v>99</v>
      </c>
      <c r="L2073" s="4">
        <v>18</v>
      </c>
      <c r="M2073" s="4">
        <v>69.3</v>
      </c>
      <c r="N2073" s="4">
        <v>0</v>
      </c>
      <c r="O2073" s="4">
        <v>99</v>
      </c>
      <c r="P2073" s="4">
        <v>9.14</v>
      </c>
      <c r="Q2073" s="4">
        <v>99</v>
      </c>
      <c r="R2073" s="4">
        <v>0.1</v>
      </c>
      <c r="S2073" s="4">
        <v>66346.522670000006</v>
      </c>
      <c r="T2073" s="4">
        <v>1289898</v>
      </c>
      <c r="U2073" s="4">
        <v>5.2</v>
      </c>
      <c r="V2073" s="4">
        <v>4.9000000000000004</v>
      </c>
      <c r="W2073" s="4">
        <v>0.85499999999999998</v>
      </c>
      <c r="X2073" s="4">
        <v>13.4</v>
      </c>
      <c r="Y2073" s="4"/>
    </row>
    <row r="2074" spans="1:25" x14ac:dyDescent="0.3">
      <c r="A2074" s="4" t="s">
        <v>160</v>
      </c>
      <c r="B2074" s="4">
        <v>2014</v>
      </c>
      <c r="C2074" s="4" t="s">
        <v>23</v>
      </c>
      <c r="D2074" s="4" t="str">
        <f>IF(Table1_2[[#This Row],[Life Span ]]&lt;65,"Low",IF(Table1_2[[#This Row],[Life Span ]]&lt;75,"Medium","High"))</f>
        <v>High</v>
      </c>
      <c r="E2074" s="4">
        <v>78.099999999999994</v>
      </c>
      <c r="F2074" s="4">
        <v>69</v>
      </c>
      <c r="G2074" s="4">
        <f>AVERAGE(Table1_2[[#This Row],[Adult Mortality]],Table1_2[[#This Row],[infant deaths]])</f>
        <v>34.5</v>
      </c>
      <c r="H2074" s="4">
        <v>0</v>
      </c>
      <c r="I2074" s="4">
        <v>1.1499999999999999</v>
      </c>
      <c r="J2074" s="4">
        <v>5063.5131039999997</v>
      </c>
      <c r="K2074" s="3">
        <v>89</v>
      </c>
      <c r="L2074" s="4">
        <v>46</v>
      </c>
      <c r="M2074" s="4">
        <v>68.400000000000006</v>
      </c>
      <c r="N2074" s="4">
        <v>0</v>
      </c>
      <c r="O2074" s="4">
        <v>99</v>
      </c>
      <c r="P2074" s="4">
        <v>2.19</v>
      </c>
      <c r="Q2074" s="4">
        <v>89</v>
      </c>
      <c r="R2074" s="4">
        <v>0.1</v>
      </c>
      <c r="S2074" s="4">
        <v>86852.711899999995</v>
      </c>
      <c r="T2074" s="4">
        <v>1289898</v>
      </c>
      <c r="U2074" s="4">
        <v>5.2</v>
      </c>
      <c r="V2074" s="4">
        <v>4.8</v>
      </c>
      <c r="W2074" s="4">
        <v>0.85399999999999998</v>
      </c>
      <c r="X2074" s="4">
        <v>13.4</v>
      </c>
      <c r="Y2074" s="4"/>
    </row>
    <row r="2075" spans="1:25" x14ac:dyDescent="0.3">
      <c r="A2075" s="4" t="s">
        <v>160</v>
      </c>
      <c r="B2075" s="4">
        <v>2013</v>
      </c>
      <c r="C2075" s="4" t="s">
        <v>23</v>
      </c>
      <c r="D2075" s="4" t="str">
        <f>IF(Table1_2[[#This Row],[Life Span ]]&lt;65,"Low",IF(Table1_2[[#This Row],[Life Span ]]&lt;75,"Medium","High"))</f>
        <v>High</v>
      </c>
      <c r="E2075" s="4">
        <v>77.900000000000006</v>
      </c>
      <c r="F2075" s="4">
        <v>7</v>
      </c>
      <c r="G2075" s="4">
        <f>AVERAGE(Table1_2[[#This Row],[Adult Mortality]],Table1_2[[#This Row],[infant deaths]])</f>
        <v>3.5</v>
      </c>
      <c r="H2075" s="4">
        <v>0</v>
      </c>
      <c r="I2075" s="4">
        <v>1.2</v>
      </c>
      <c r="J2075" s="4">
        <v>515.07347949999996</v>
      </c>
      <c r="K2075" s="3">
        <v>97</v>
      </c>
      <c r="L2075" s="4">
        <v>73</v>
      </c>
      <c r="M2075" s="4">
        <v>67.7</v>
      </c>
      <c r="N2075" s="4">
        <v>0</v>
      </c>
      <c r="O2075" s="4">
        <v>99</v>
      </c>
      <c r="P2075" s="4">
        <v>2.15</v>
      </c>
      <c r="Q2075" s="4">
        <v>97</v>
      </c>
      <c r="R2075" s="4">
        <v>0.1</v>
      </c>
      <c r="S2075" s="4">
        <v>8834.8795800000007</v>
      </c>
      <c r="T2075" s="4">
        <v>1289898</v>
      </c>
      <c r="U2075" s="4">
        <v>5.0999999999999996</v>
      </c>
      <c r="V2075" s="4">
        <v>4.7</v>
      </c>
      <c r="W2075" s="4">
        <v>0.84299999999999997</v>
      </c>
      <c r="X2075" s="4">
        <v>13.4</v>
      </c>
      <c r="Y2075" s="4"/>
    </row>
    <row r="2076" spans="1:25" x14ac:dyDescent="0.3">
      <c r="A2076" s="4" t="s">
        <v>160</v>
      </c>
      <c r="B2076" s="4">
        <v>2012</v>
      </c>
      <c r="C2076" s="4" t="s">
        <v>23</v>
      </c>
      <c r="D2076" s="4" t="str">
        <f>IF(Table1_2[[#This Row],[Life Span ]]&lt;65,"Low",IF(Table1_2[[#This Row],[Life Span ]]&lt;75,"Medium","High"))</f>
        <v>High</v>
      </c>
      <c r="E2076" s="4">
        <v>77.8</v>
      </c>
      <c r="F2076" s="4">
        <v>72</v>
      </c>
      <c r="G2076" s="4">
        <f>AVERAGE(Table1_2[[#This Row],[Adult Mortality]],Table1_2[[#This Row],[infant deaths]])</f>
        <v>36</v>
      </c>
      <c r="H2076" s="4">
        <v>0</v>
      </c>
      <c r="I2076" s="4">
        <v>1.1299999999999999</v>
      </c>
      <c r="J2076" s="4">
        <v>5163.3291799999997</v>
      </c>
      <c r="K2076" s="3">
        <v>93</v>
      </c>
      <c r="L2076" s="4">
        <v>160</v>
      </c>
      <c r="M2076" s="4">
        <v>67</v>
      </c>
      <c r="N2076" s="4">
        <v>0</v>
      </c>
      <c r="O2076" s="4">
        <v>93</v>
      </c>
      <c r="P2076" s="4">
        <v>2.16</v>
      </c>
      <c r="Q2076" s="4">
        <v>92</v>
      </c>
      <c r="R2076" s="4">
        <v>0.1</v>
      </c>
      <c r="S2076" s="4">
        <v>88564.822979999997</v>
      </c>
      <c r="T2076" s="4">
        <v>1289898</v>
      </c>
      <c r="U2076" s="4">
        <v>5.0999999999999996</v>
      </c>
      <c r="V2076" s="4">
        <v>4.7</v>
      </c>
      <c r="W2076" s="4">
        <v>0.83699999999999997</v>
      </c>
      <c r="X2076" s="4">
        <v>13.4</v>
      </c>
      <c r="Y2076" s="4"/>
    </row>
    <row r="2077" spans="1:25" x14ac:dyDescent="0.3">
      <c r="A2077" s="4" t="s">
        <v>160</v>
      </c>
      <c r="B2077" s="4">
        <v>2011</v>
      </c>
      <c r="C2077" s="4" t="s">
        <v>23</v>
      </c>
      <c r="D2077" s="4" t="str">
        <f>IF(Table1_2[[#This Row],[Life Span ]]&lt;65,"Low",IF(Table1_2[[#This Row],[Life Span ]]&lt;75,"Medium","High"))</f>
        <v>High</v>
      </c>
      <c r="E2077" s="4">
        <v>77.5</v>
      </c>
      <c r="F2077" s="4">
        <v>74</v>
      </c>
      <c r="G2077" s="4">
        <f>AVERAGE(Table1_2[[#This Row],[Adult Mortality]],Table1_2[[#This Row],[infant deaths]])</f>
        <v>37</v>
      </c>
      <c r="H2077" s="4">
        <v>0</v>
      </c>
      <c r="I2077" s="4">
        <v>1.1599999999999999</v>
      </c>
      <c r="J2077" s="4">
        <v>4409.1706700000004</v>
      </c>
      <c r="K2077" s="3">
        <v>93</v>
      </c>
      <c r="L2077" s="4">
        <v>101</v>
      </c>
      <c r="M2077" s="4">
        <v>66.5</v>
      </c>
      <c r="N2077" s="4">
        <v>0</v>
      </c>
      <c r="O2077" s="4">
        <v>92</v>
      </c>
      <c r="P2077" s="4">
        <v>1.93</v>
      </c>
      <c r="Q2077" s="4">
        <v>93</v>
      </c>
      <c r="R2077" s="4">
        <v>0.1</v>
      </c>
      <c r="S2077" s="4">
        <v>85948.745999999999</v>
      </c>
      <c r="T2077" s="4">
        <v>1289898</v>
      </c>
      <c r="U2077" s="4">
        <v>5.0999999999999996</v>
      </c>
      <c r="V2077" s="4">
        <v>4.5999999999999996</v>
      </c>
      <c r="W2077" s="4">
        <v>0.82699999999999996</v>
      </c>
      <c r="X2077" s="4">
        <v>12.4</v>
      </c>
      <c r="Y2077" s="4"/>
    </row>
    <row r="2078" spans="1:25" x14ac:dyDescent="0.3">
      <c r="A2078" s="4" t="s">
        <v>160</v>
      </c>
      <c r="B2078" s="4">
        <v>2010</v>
      </c>
      <c r="C2078" s="4" t="s">
        <v>23</v>
      </c>
      <c r="D2078" s="4" t="str">
        <f>IF(Table1_2[[#This Row],[Life Span ]]&lt;65,"Low",IF(Table1_2[[#This Row],[Life Span ]]&lt;75,"Medium","High"))</f>
        <v>High</v>
      </c>
      <c r="E2078" s="4">
        <v>77.3</v>
      </c>
      <c r="F2078" s="4">
        <v>76</v>
      </c>
      <c r="G2078" s="4">
        <f>AVERAGE(Table1_2[[#This Row],[Adult Mortality]],Table1_2[[#This Row],[infant deaths]])</f>
        <v>38</v>
      </c>
      <c r="H2078" s="4">
        <v>0</v>
      </c>
      <c r="I2078" s="4">
        <v>1.1599999999999999</v>
      </c>
      <c r="J2078" s="4">
        <v>37.768488189999999</v>
      </c>
      <c r="K2078" s="3">
        <v>97</v>
      </c>
      <c r="L2078" s="4">
        <v>295</v>
      </c>
      <c r="M2078" s="4">
        <v>66</v>
      </c>
      <c r="N2078" s="4">
        <v>0</v>
      </c>
      <c r="O2078" s="4">
        <v>98</v>
      </c>
      <c r="P2078" s="4">
        <v>2.9</v>
      </c>
      <c r="Q2078" s="4">
        <v>97</v>
      </c>
      <c r="R2078" s="4">
        <v>0.1</v>
      </c>
      <c r="S2078" s="4">
        <v>736.22784000000001</v>
      </c>
      <c r="T2078" s="4">
        <v>1289898</v>
      </c>
      <c r="U2078" s="4">
        <v>5</v>
      </c>
      <c r="V2078" s="4">
        <v>4.5999999999999996</v>
      </c>
      <c r="W2078" s="4">
        <v>0.82499999999999996</v>
      </c>
      <c r="X2078" s="4">
        <v>12</v>
      </c>
      <c r="Y2078" s="4"/>
    </row>
    <row r="2079" spans="1:25" x14ac:dyDescent="0.3">
      <c r="A2079" s="4" t="s">
        <v>160</v>
      </c>
      <c r="B2079" s="4">
        <v>2009</v>
      </c>
      <c r="C2079" s="4" t="s">
        <v>23</v>
      </c>
      <c r="D2079" s="4" t="str">
        <f>IF(Table1_2[[#This Row],[Life Span ]]&lt;65,"Low",IF(Table1_2[[#This Row],[Life Span ]]&lt;75,"Medium","High"))</f>
        <v>High</v>
      </c>
      <c r="E2079" s="4">
        <v>77</v>
      </c>
      <c r="F2079" s="4">
        <v>79</v>
      </c>
      <c r="G2079" s="4">
        <f>AVERAGE(Table1_2[[#This Row],[Adult Mortality]],Table1_2[[#This Row],[infant deaths]])</f>
        <v>39.5</v>
      </c>
      <c r="H2079" s="4">
        <v>0</v>
      </c>
      <c r="I2079" s="4">
        <v>1.1100000000000001</v>
      </c>
      <c r="J2079" s="4">
        <v>3688.6942880000001</v>
      </c>
      <c r="K2079" s="3">
        <v>99</v>
      </c>
      <c r="L2079" s="4">
        <v>112</v>
      </c>
      <c r="M2079" s="4">
        <v>65.599999999999994</v>
      </c>
      <c r="N2079" s="4">
        <v>0</v>
      </c>
      <c r="O2079" s="4">
        <v>98</v>
      </c>
      <c r="P2079" s="4">
        <v>2.63</v>
      </c>
      <c r="Q2079" s="4">
        <v>99</v>
      </c>
      <c r="R2079" s="4">
        <v>0.1</v>
      </c>
      <c r="S2079" s="4">
        <v>61478.238129999998</v>
      </c>
      <c r="T2079" s="4">
        <v>1289898</v>
      </c>
      <c r="U2079" s="4">
        <v>5</v>
      </c>
      <c r="V2079" s="4">
        <v>4.5999999999999996</v>
      </c>
      <c r="W2079" s="4">
        <v>0.82799999999999996</v>
      </c>
      <c r="X2079" s="4">
        <v>11.8</v>
      </c>
      <c r="Y2079" s="4"/>
    </row>
    <row r="2080" spans="1:25" x14ac:dyDescent="0.3">
      <c r="A2080" s="4" t="s">
        <v>160</v>
      </c>
      <c r="B2080" s="4">
        <v>2008</v>
      </c>
      <c r="C2080" s="4" t="s">
        <v>23</v>
      </c>
      <c r="D2080" s="4" t="str">
        <f>IF(Table1_2[[#This Row],[Life Span ]]&lt;65,"Low",IF(Table1_2[[#This Row],[Life Span ]]&lt;75,"Medium","High"))</f>
        <v>High</v>
      </c>
      <c r="E2080" s="4">
        <v>76.8</v>
      </c>
      <c r="F2080" s="4">
        <v>82</v>
      </c>
      <c r="G2080" s="4">
        <f>AVERAGE(Table1_2[[#This Row],[Adult Mortality]],Table1_2[[#This Row],[infant deaths]])</f>
        <v>41</v>
      </c>
      <c r="H2080" s="4">
        <v>0</v>
      </c>
      <c r="I2080" s="4">
        <v>1.37</v>
      </c>
      <c r="J2080" s="4">
        <v>5484.1433079999997</v>
      </c>
      <c r="K2080" s="3">
        <v>97</v>
      </c>
      <c r="L2080" s="4">
        <v>0</v>
      </c>
      <c r="M2080" s="4">
        <v>65.2</v>
      </c>
      <c r="N2080" s="4">
        <v>0</v>
      </c>
      <c r="O2080" s="4">
        <v>98</v>
      </c>
      <c r="P2080" s="4">
        <v>1.87</v>
      </c>
      <c r="Q2080" s="4">
        <v>97</v>
      </c>
      <c r="R2080" s="4">
        <v>0.1</v>
      </c>
      <c r="S2080" s="4">
        <v>82967.372279999996</v>
      </c>
      <c r="T2080" s="4">
        <v>1289898</v>
      </c>
      <c r="U2080" s="4">
        <v>5</v>
      </c>
      <c r="V2080" s="4">
        <v>4.5</v>
      </c>
      <c r="W2080" s="4">
        <v>0.82499999999999996</v>
      </c>
      <c r="X2080" s="4">
        <v>11.7</v>
      </c>
      <c r="Y2080" s="4"/>
    </row>
    <row r="2081" spans="1:25" x14ac:dyDescent="0.3">
      <c r="A2081" s="4" t="s">
        <v>160</v>
      </c>
      <c r="B2081" s="4">
        <v>2007</v>
      </c>
      <c r="C2081" s="4" t="s">
        <v>23</v>
      </c>
      <c r="D2081" s="4" t="str">
        <f>IF(Table1_2[[#This Row],[Life Span ]]&lt;65,"Low",IF(Table1_2[[#This Row],[Life Span ]]&lt;75,"Medium","High"))</f>
        <v>High</v>
      </c>
      <c r="E2081" s="4">
        <v>76.7</v>
      </c>
      <c r="F2081" s="4">
        <v>83</v>
      </c>
      <c r="G2081" s="4">
        <f>AVERAGE(Table1_2[[#This Row],[Adult Mortality]],Table1_2[[#This Row],[infant deaths]])</f>
        <v>41.5</v>
      </c>
      <c r="H2081" s="4">
        <v>0</v>
      </c>
      <c r="I2081" s="4">
        <v>1.24</v>
      </c>
      <c r="J2081" s="4">
        <v>44.185062729999999</v>
      </c>
      <c r="K2081" s="3">
        <v>94</v>
      </c>
      <c r="L2081" s="4">
        <v>361</v>
      </c>
      <c r="M2081" s="4">
        <v>65.099999999999994</v>
      </c>
      <c r="N2081" s="4">
        <v>0</v>
      </c>
      <c r="O2081" s="4">
        <v>97</v>
      </c>
      <c r="P2081" s="4">
        <v>2.31</v>
      </c>
      <c r="Q2081" s="4">
        <v>94</v>
      </c>
      <c r="R2081" s="4">
        <v>0.1</v>
      </c>
      <c r="S2081" s="4">
        <v>675.61257999999998</v>
      </c>
      <c r="T2081" s="4">
        <v>1289898</v>
      </c>
      <c r="U2081" s="4">
        <v>4.9000000000000004</v>
      </c>
      <c r="V2081" s="4">
        <v>4.5</v>
      </c>
      <c r="W2081" s="4">
        <v>0.83</v>
      </c>
      <c r="X2081" s="4">
        <v>12.6</v>
      </c>
      <c r="Y2081" s="4"/>
    </row>
    <row r="2082" spans="1:25" x14ac:dyDescent="0.3">
      <c r="A2082" s="4" t="s">
        <v>160</v>
      </c>
      <c r="B2082" s="4">
        <v>2006</v>
      </c>
      <c r="C2082" s="4" t="s">
        <v>23</v>
      </c>
      <c r="D2082" s="4" t="str">
        <f>IF(Table1_2[[#This Row],[Life Span ]]&lt;65,"Low",IF(Table1_2[[#This Row],[Life Span ]]&lt;75,"Medium","High"))</f>
        <v>High</v>
      </c>
      <c r="E2082" s="4">
        <v>76.599999999999994</v>
      </c>
      <c r="F2082" s="4">
        <v>83</v>
      </c>
      <c r="G2082" s="4">
        <f>AVERAGE(Table1_2[[#This Row],[Adult Mortality]],Table1_2[[#This Row],[infant deaths]])</f>
        <v>41.5</v>
      </c>
      <c r="H2082" s="4">
        <v>0</v>
      </c>
      <c r="I2082" s="4">
        <v>1.28</v>
      </c>
      <c r="J2082" s="4">
        <v>448.59529889999999</v>
      </c>
      <c r="K2082" s="3">
        <v>96</v>
      </c>
      <c r="L2082" s="4">
        <v>144</v>
      </c>
      <c r="M2082" s="4">
        <v>65</v>
      </c>
      <c r="N2082" s="4">
        <v>0</v>
      </c>
      <c r="O2082" s="4">
        <v>95</v>
      </c>
      <c r="P2082" s="4">
        <v>2.58</v>
      </c>
      <c r="Q2082" s="4">
        <v>96</v>
      </c>
      <c r="R2082" s="4">
        <v>0.1</v>
      </c>
      <c r="S2082" s="4">
        <v>6256.55926</v>
      </c>
      <c r="T2082" s="4">
        <v>1289898</v>
      </c>
      <c r="U2082" s="4">
        <v>4.9000000000000004</v>
      </c>
      <c r="V2082" s="4">
        <v>4.5</v>
      </c>
      <c r="W2082" s="4">
        <v>0.83499999999999996</v>
      </c>
      <c r="X2082" s="4">
        <v>13.7</v>
      </c>
      <c r="Y2082" s="4"/>
    </row>
    <row r="2083" spans="1:25" x14ac:dyDescent="0.3">
      <c r="A2083" s="4" t="s">
        <v>160</v>
      </c>
      <c r="B2083" s="4">
        <v>2005</v>
      </c>
      <c r="C2083" s="4" t="s">
        <v>23</v>
      </c>
      <c r="D2083" s="4" t="str">
        <f>IF(Table1_2[[#This Row],[Life Span ]]&lt;65,"Low",IF(Table1_2[[#This Row],[Life Span ]]&lt;75,"Medium","High"))</f>
        <v>High</v>
      </c>
      <c r="E2083" s="4">
        <v>76.599999999999994</v>
      </c>
      <c r="F2083" s="4">
        <v>84</v>
      </c>
      <c r="G2083" s="4">
        <f>AVERAGE(Table1_2[[#This Row],[Adult Mortality]],Table1_2[[#This Row],[infant deaths]])</f>
        <v>42</v>
      </c>
      <c r="H2083" s="4">
        <v>0</v>
      </c>
      <c r="I2083" s="4">
        <v>1.18</v>
      </c>
      <c r="J2083" s="4">
        <v>4582.4760809999998</v>
      </c>
      <c r="K2083" s="3">
        <v>97</v>
      </c>
      <c r="L2083" s="4">
        <v>74</v>
      </c>
      <c r="M2083" s="4">
        <v>65.099999999999994</v>
      </c>
      <c r="N2083" s="4">
        <v>0</v>
      </c>
      <c r="O2083" s="4">
        <v>98</v>
      </c>
      <c r="P2083" s="4">
        <v>3.1</v>
      </c>
      <c r="Q2083" s="4">
        <v>97</v>
      </c>
      <c r="R2083" s="4">
        <v>0.1</v>
      </c>
      <c r="S2083" s="4">
        <v>51488.495289999999</v>
      </c>
      <c r="T2083" s="4">
        <v>1289898</v>
      </c>
      <c r="U2083" s="4">
        <v>4.8</v>
      </c>
      <c r="V2083" s="4">
        <v>4.5</v>
      </c>
      <c r="W2083" s="4">
        <v>0.83</v>
      </c>
      <c r="X2083" s="4">
        <v>13.7</v>
      </c>
      <c r="Y2083" s="4"/>
    </row>
    <row r="2084" spans="1:25" x14ac:dyDescent="0.3">
      <c r="A2084" s="4" t="s">
        <v>160</v>
      </c>
      <c r="B2084" s="4">
        <v>2004</v>
      </c>
      <c r="C2084" s="4" t="s">
        <v>23</v>
      </c>
      <c r="D2084" s="4" t="str">
        <f>IF(Table1_2[[#This Row],[Life Span ]]&lt;65,"Low",IF(Table1_2[[#This Row],[Life Span ]]&lt;75,"Medium","High"))</f>
        <v>High</v>
      </c>
      <c r="E2084" s="4">
        <v>76.599999999999994</v>
      </c>
      <c r="F2084" s="4">
        <v>84</v>
      </c>
      <c r="G2084" s="4">
        <f>AVERAGE(Table1_2[[#This Row],[Adult Mortality]],Table1_2[[#This Row],[infant deaths]])</f>
        <v>42</v>
      </c>
      <c r="H2084" s="4">
        <v>0</v>
      </c>
      <c r="I2084" s="4">
        <v>1.1100000000000001</v>
      </c>
      <c r="J2084" s="4">
        <v>4064.7438689999999</v>
      </c>
      <c r="K2084" s="3">
        <v>97</v>
      </c>
      <c r="L2084" s="4">
        <v>29</v>
      </c>
      <c r="M2084" s="4">
        <v>65</v>
      </c>
      <c r="N2084" s="4">
        <v>0</v>
      </c>
      <c r="O2084" s="4">
        <v>95</v>
      </c>
      <c r="P2084" s="4">
        <v>3.61</v>
      </c>
      <c r="Q2084" s="4">
        <v>96</v>
      </c>
      <c r="R2084" s="4">
        <v>0.1</v>
      </c>
      <c r="S2084" s="4">
        <v>41818.352559999999</v>
      </c>
      <c r="T2084" s="4">
        <v>1289898</v>
      </c>
      <c r="U2084" s="4">
        <v>4.8</v>
      </c>
      <c r="V2084" s="4">
        <v>4.5</v>
      </c>
      <c r="W2084" s="4">
        <v>0.82599999999999996</v>
      </c>
      <c r="X2084" s="4">
        <v>13.5</v>
      </c>
      <c r="Y2084" s="4"/>
    </row>
    <row r="2085" spans="1:25" x14ac:dyDescent="0.3">
      <c r="A2085" s="4" t="s">
        <v>160</v>
      </c>
      <c r="B2085" s="4">
        <v>2003</v>
      </c>
      <c r="C2085" s="4" t="s">
        <v>23</v>
      </c>
      <c r="D2085" s="4" t="str">
        <f>IF(Table1_2[[#This Row],[Life Span ]]&lt;65,"Low",IF(Table1_2[[#This Row],[Life Span ]]&lt;75,"Medium","High"))</f>
        <v>High</v>
      </c>
      <c r="E2085" s="4">
        <v>76.5</v>
      </c>
      <c r="F2085" s="4">
        <v>85</v>
      </c>
      <c r="G2085" s="4">
        <f>AVERAGE(Table1_2[[#This Row],[Adult Mortality]],Table1_2[[#This Row],[infant deaths]])</f>
        <v>42.5</v>
      </c>
      <c r="H2085" s="4">
        <v>0</v>
      </c>
      <c r="I2085" s="4">
        <v>1</v>
      </c>
      <c r="J2085" s="4">
        <v>4049.9723469999999</v>
      </c>
      <c r="K2085" s="3">
        <v>93</v>
      </c>
      <c r="L2085" s="4">
        <v>24</v>
      </c>
      <c r="M2085" s="4">
        <v>64.7</v>
      </c>
      <c r="N2085" s="4">
        <v>0</v>
      </c>
      <c r="O2085" s="4">
        <v>93</v>
      </c>
      <c r="P2085" s="4">
        <v>4.1399999999999997</v>
      </c>
      <c r="Q2085" s="4">
        <v>92</v>
      </c>
      <c r="R2085" s="4">
        <v>0.1</v>
      </c>
      <c r="S2085" s="4">
        <v>34176.981829999997</v>
      </c>
      <c r="T2085" s="4">
        <v>1289898</v>
      </c>
      <c r="U2085" s="4">
        <v>4.8</v>
      </c>
      <c r="V2085" s="4">
        <v>4.5</v>
      </c>
      <c r="W2085" s="4">
        <v>0.81499999999999995</v>
      </c>
      <c r="X2085" s="4">
        <v>12.8</v>
      </c>
      <c r="Y2085" s="4"/>
    </row>
    <row r="2086" spans="1:25" x14ac:dyDescent="0.3">
      <c r="A2086" s="4" t="s">
        <v>160</v>
      </c>
      <c r="B2086" s="4">
        <v>2002</v>
      </c>
      <c r="C2086" s="4" t="s">
        <v>23</v>
      </c>
      <c r="D2086" s="4" t="str">
        <f>IF(Table1_2[[#This Row],[Life Span ]]&lt;65,"Low",IF(Table1_2[[#This Row],[Life Span ]]&lt;75,"Medium","High"))</f>
        <v>High</v>
      </c>
      <c r="E2086" s="4">
        <v>76.400000000000006</v>
      </c>
      <c r="F2086" s="4">
        <v>85</v>
      </c>
      <c r="G2086" s="4">
        <f>AVERAGE(Table1_2[[#This Row],[Adult Mortality]],Table1_2[[#This Row],[infant deaths]])</f>
        <v>42.5</v>
      </c>
      <c r="H2086" s="4">
        <v>0</v>
      </c>
      <c r="I2086" s="4">
        <v>0.87</v>
      </c>
      <c r="J2086" s="4">
        <v>188.67829449999999</v>
      </c>
      <c r="K2086" s="3">
        <v>98</v>
      </c>
      <c r="L2086" s="4">
        <v>34</v>
      </c>
      <c r="M2086" s="4">
        <v>64.099999999999994</v>
      </c>
      <c r="N2086" s="4">
        <v>0</v>
      </c>
      <c r="O2086" s="4">
        <v>96</v>
      </c>
      <c r="P2086" s="4">
        <v>2.71</v>
      </c>
      <c r="Q2086" s="4">
        <v>96</v>
      </c>
      <c r="R2086" s="4">
        <v>0.1</v>
      </c>
      <c r="S2086" s="4">
        <v>2999.6549199999999</v>
      </c>
      <c r="T2086" s="4">
        <v>1289898</v>
      </c>
      <c r="U2086" s="4">
        <v>4.8</v>
      </c>
      <c r="V2086" s="4">
        <v>4.5</v>
      </c>
      <c r="W2086" s="4">
        <v>0.80700000000000005</v>
      </c>
      <c r="X2086" s="4">
        <v>12.2</v>
      </c>
      <c r="Y2086" s="4"/>
    </row>
    <row r="2087" spans="1:25" x14ac:dyDescent="0.3">
      <c r="A2087" s="4" t="s">
        <v>160</v>
      </c>
      <c r="B2087" s="4">
        <v>2001</v>
      </c>
      <c r="C2087" s="4" t="s">
        <v>23</v>
      </c>
      <c r="D2087" s="4" t="str">
        <f>IF(Table1_2[[#This Row],[Life Span ]]&lt;65,"Low",IF(Table1_2[[#This Row],[Life Span ]]&lt;75,"Medium","High"))</f>
        <v>High</v>
      </c>
      <c r="E2087" s="4">
        <v>76.3</v>
      </c>
      <c r="F2087" s="4">
        <v>87</v>
      </c>
      <c r="G2087" s="4">
        <f>AVERAGE(Table1_2[[#This Row],[Adult Mortality]],Table1_2[[#This Row],[infant deaths]])</f>
        <v>43.5</v>
      </c>
      <c r="H2087" s="4">
        <v>0</v>
      </c>
      <c r="I2087" s="4">
        <v>0.76</v>
      </c>
      <c r="J2087" s="4">
        <v>170.04945369999999</v>
      </c>
      <c r="K2087" s="3">
        <v>93</v>
      </c>
      <c r="L2087" s="4">
        <v>23</v>
      </c>
      <c r="M2087" s="4">
        <v>63.3</v>
      </c>
      <c r="N2087" s="4">
        <v>0</v>
      </c>
      <c r="O2087" s="4">
        <v>93</v>
      </c>
      <c r="P2087" s="4">
        <v>2.56</v>
      </c>
      <c r="Q2087" s="4">
        <v>93</v>
      </c>
      <c r="R2087" s="4">
        <v>0.1</v>
      </c>
      <c r="S2087" s="4">
        <v>2843.6363500000002</v>
      </c>
      <c r="T2087" s="4">
        <v>1289898</v>
      </c>
      <c r="U2087" s="4">
        <v>4.8</v>
      </c>
      <c r="V2087" s="4">
        <v>4.5</v>
      </c>
      <c r="W2087" s="4">
        <v>0.80900000000000005</v>
      </c>
      <c r="X2087" s="4">
        <v>12.6</v>
      </c>
      <c r="Y2087" s="4"/>
    </row>
    <row r="2088" spans="1:25" x14ac:dyDescent="0.3">
      <c r="A2088" s="4" t="s">
        <v>160</v>
      </c>
      <c r="B2088" s="4">
        <v>2000</v>
      </c>
      <c r="C2088" s="4" t="s">
        <v>23</v>
      </c>
      <c r="D2088" s="4" t="str">
        <f>IF(Table1_2[[#This Row],[Life Span ]]&lt;65,"Low",IF(Table1_2[[#This Row],[Life Span ]]&lt;75,"Medium","High"))</f>
        <v>High</v>
      </c>
      <c r="E2088" s="4">
        <v>76.2</v>
      </c>
      <c r="F2088" s="4">
        <v>88</v>
      </c>
      <c r="G2088" s="4">
        <f>AVERAGE(Table1_2[[#This Row],[Adult Mortality]],Table1_2[[#This Row],[infant deaths]])</f>
        <v>44</v>
      </c>
      <c r="H2088" s="4">
        <v>0</v>
      </c>
      <c r="I2088" s="4">
        <v>0.5</v>
      </c>
      <c r="J2088" s="4">
        <v>1559.2871580000001</v>
      </c>
      <c r="K2088" s="3">
        <v>89</v>
      </c>
      <c r="L2088" s="4">
        <v>46</v>
      </c>
      <c r="M2088" s="4">
        <v>62.4</v>
      </c>
      <c r="N2088" s="4">
        <v>0</v>
      </c>
      <c r="O2088" s="4">
        <v>91</v>
      </c>
      <c r="P2088" s="4">
        <v>2.1800000000000002</v>
      </c>
      <c r="Q2088" s="4">
        <v>8</v>
      </c>
      <c r="R2088" s="4">
        <v>0.1</v>
      </c>
      <c r="S2088" s="4">
        <v>29986.291499999999</v>
      </c>
      <c r="T2088" s="4">
        <v>1289898</v>
      </c>
      <c r="U2088" s="4">
        <v>4.8</v>
      </c>
      <c r="V2088" s="4">
        <v>4.5</v>
      </c>
      <c r="W2088" s="4">
        <v>0.80800000000000005</v>
      </c>
      <c r="X2088" s="4">
        <v>13</v>
      </c>
      <c r="Y2088" s="4"/>
    </row>
    <row r="2089" spans="1:25" x14ac:dyDescent="0.3">
      <c r="A2089" s="4" t="s">
        <v>161</v>
      </c>
      <c r="B2089" s="4">
        <v>2015</v>
      </c>
      <c r="C2089" s="4" t="s">
        <v>23</v>
      </c>
      <c r="D2089" s="4" t="str">
        <f>IF(Table1_2[[#This Row],[Life Span ]]&lt;65,"Low",IF(Table1_2[[#This Row],[Life Span ]]&lt;75,"Medium","High"))</f>
        <v>High</v>
      </c>
      <c r="E2089" s="4">
        <v>82.3</v>
      </c>
      <c r="F2089" s="4">
        <v>64</v>
      </c>
      <c r="G2089" s="4">
        <f>AVERAGE(Table1_2[[#This Row],[Adult Mortality]],Table1_2[[#This Row],[infant deaths]])</f>
        <v>32.5</v>
      </c>
      <c r="H2089" s="4">
        <v>1</v>
      </c>
      <c r="I2089" s="4">
        <v>0.01</v>
      </c>
      <c r="J2089" s="4">
        <v>0</v>
      </c>
      <c r="K2089" s="3">
        <v>98</v>
      </c>
      <c r="L2089" s="4">
        <v>7</v>
      </c>
      <c r="M2089" s="4">
        <v>31.7</v>
      </c>
      <c r="N2089" s="4">
        <v>2</v>
      </c>
      <c r="O2089" s="4">
        <v>98</v>
      </c>
      <c r="P2089" s="4">
        <v>2.1800000000000002</v>
      </c>
      <c r="Q2089" s="4">
        <v>98</v>
      </c>
      <c r="R2089" s="4">
        <v>0.1</v>
      </c>
      <c r="S2089" s="4">
        <v>7483.15</v>
      </c>
      <c r="T2089" s="4">
        <v>1289898</v>
      </c>
      <c r="U2089" s="4">
        <v>1.5</v>
      </c>
      <c r="V2089" s="4">
        <v>1</v>
      </c>
      <c r="W2089" s="4">
        <v>0.627</v>
      </c>
      <c r="X2089" s="4">
        <v>13</v>
      </c>
      <c r="Y2089" s="4"/>
    </row>
    <row r="2090" spans="1:25" x14ac:dyDescent="0.3">
      <c r="A2090" s="4" t="s">
        <v>161</v>
      </c>
      <c r="B2090" s="4">
        <v>2014</v>
      </c>
      <c r="C2090" s="4" t="s">
        <v>23</v>
      </c>
      <c r="D2090" s="4" t="str">
        <f>IF(Table1_2[[#This Row],[Life Span ]]&lt;65,"Low",IF(Table1_2[[#This Row],[Life Span ]]&lt;75,"Medium","High"))</f>
        <v>High</v>
      </c>
      <c r="E2090" s="4">
        <v>82</v>
      </c>
      <c r="F2090" s="4">
        <v>66</v>
      </c>
      <c r="G2090" s="4">
        <f>AVERAGE(Table1_2[[#This Row],[Adult Mortality]],Table1_2[[#This Row],[infant deaths]])</f>
        <v>33.5</v>
      </c>
      <c r="H2090" s="4">
        <v>1</v>
      </c>
      <c r="I2090" s="4">
        <v>0.01</v>
      </c>
      <c r="J2090" s="4">
        <v>0</v>
      </c>
      <c r="K2090" s="3">
        <v>99</v>
      </c>
      <c r="L2090" s="4">
        <v>442</v>
      </c>
      <c r="M2090" s="4">
        <v>31.2</v>
      </c>
      <c r="N2090" s="4">
        <v>2</v>
      </c>
      <c r="O2090" s="4">
        <v>99</v>
      </c>
      <c r="P2090" s="4">
        <v>7.37</v>
      </c>
      <c r="Q2090" s="4">
        <v>99</v>
      </c>
      <c r="R2090" s="4">
        <v>0.1</v>
      </c>
      <c r="S2090" s="4">
        <v>7483.15</v>
      </c>
      <c r="T2090" s="4">
        <v>1289898</v>
      </c>
      <c r="U2090" s="4">
        <v>1.5</v>
      </c>
      <c r="V2090" s="4">
        <v>1</v>
      </c>
      <c r="W2090" s="4">
        <v>0.627</v>
      </c>
      <c r="X2090" s="4">
        <v>13</v>
      </c>
      <c r="Y2090" s="4"/>
    </row>
    <row r="2091" spans="1:25" x14ac:dyDescent="0.3">
      <c r="A2091" s="4" t="s">
        <v>161</v>
      </c>
      <c r="B2091" s="4">
        <v>2013</v>
      </c>
      <c r="C2091" s="4" t="s">
        <v>23</v>
      </c>
      <c r="D2091" s="4" t="str">
        <f>IF(Table1_2[[#This Row],[Life Span ]]&lt;65,"Low",IF(Table1_2[[#This Row],[Life Span ]]&lt;75,"Medium","High"))</f>
        <v>High</v>
      </c>
      <c r="E2091" s="4">
        <v>81.7</v>
      </c>
      <c r="F2091" s="4">
        <v>68</v>
      </c>
      <c r="G2091" s="4">
        <f>AVERAGE(Table1_2[[#This Row],[Adult Mortality]],Table1_2[[#This Row],[infant deaths]])</f>
        <v>34.5</v>
      </c>
      <c r="H2091" s="4">
        <v>1</v>
      </c>
      <c r="I2091" s="4">
        <v>9.33</v>
      </c>
      <c r="J2091" s="4">
        <v>0</v>
      </c>
      <c r="K2091" s="3">
        <v>99</v>
      </c>
      <c r="L2091" s="4">
        <v>107</v>
      </c>
      <c r="M2091" s="4">
        <v>3.8</v>
      </c>
      <c r="N2091" s="4">
        <v>2</v>
      </c>
      <c r="O2091" s="4">
        <v>99</v>
      </c>
      <c r="P2091" s="4">
        <v>7.2</v>
      </c>
      <c r="Q2091" s="4">
        <v>99</v>
      </c>
      <c r="R2091" s="4">
        <v>0.1</v>
      </c>
      <c r="S2091" s="4">
        <v>7483.15</v>
      </c>
      <c r="T2091" s="4">
        <v>1289898</v>
      </c>
      <c r="U2091" s="4">
        <v>1.5</v>
      </c>
      <c r="V2091" s="4">
        <v>1</v>
      </c>
      <c r="W2091" s="4">
        <v>0.627</v>
      </c>
      <c r="X2091" s="4">
        <v>13</v>
      </c>
      <c r="Y2091" s="4"/>
    </row>
    <row r="2092" spans="1:25" x14ac:dyDescent="0.3">
      <c r="A2092" s="4" t="s">
        <v>161</v>
      </c>
      <c r="B2092" s="4">
        <v>2012</v>
      </c>
      <c r="C2092" s="4" t="s">
        <v>23</v>
      </c>
      <c r="D2092" s="4" t="str">
        <f>IF(Table1_2[[#This Row],[Life Span ]]&lt;65,"Low",IF(Table1_2[[#This Row],[Life Span ]]&lt;75,"Medium","High"))</f>
        <v>High</v>
      </c>
      <c r="E2092" s="4">
        <v>81.2</v>
      </c>
      <c r="F2092" s="4">
        <v>69</v>
      </c>
      <c r="G2092" s="4">
        <f>AVERAGE(Table1_2[[#This Row],[Adult Mortality]],Table1_2[[#This Row],[infant deaths]])</f>
        <v>35</v>
      </c>
      <c r="H2092" s="4">
        <v>1</v>
      </c>
      <c r="I2092" s="4">
        <v>9.56</v>
      </c>
      <c r="J2092" s="4">
        <v>0</v>
      </c>
      <c r="K2092" s="3">
        <v>99</v>
      </c>
      <c r="L2092" s="4">
        <v>2</v>
      </c>
      <c r="M2092" s="4">
        <v>3.4</v>
      </c>
      <c r="N2092" s="4">
        <v>2</v>
      </c>
      <c r="O2092" s="4">
        <v>99</v>
      </c>
      <c r="P2092" s="4">
        <v>7.1</v>
      </c>
      <c r="Q2092" s="4">
        <v>99</v>
      </c>
      <c r="R2092" s="4">
        <v>0.1</v>
      </c>
      <c r="S2092" s="4">
        <v>7483.15</v>
      </c>
      <c r="T2092" s="4">
        <v>1289898</v>
      </c>
      <c r="U2092" s="4">
        <v>1.5</v>
      </c>
      <c r="V2092" s="4">
        <v>1</v>
      </c>
      <c r="W2092" s="4">
        <v>0.627</v>
      </c>
      <c r="X2092" s="4">
        <v>13</v>
      </c>
      <c r="Y2092" s="4"/>
    </row>
    <row r="2093" spans="1:25" x14ac:dyDescent="0.3">
      <c r="A2093" s="4" t="s">
        <v>161</v>
      </c>
      <c r="B2093" s="4">
        <v>2011</v>
      </c>
      <c r="C2093" s="4" t="s">
        <v>23</v>
      </c>
      <c r="D2093" s="4" t="str">
        <f>IF(Table1_2[[#This Row],[Life Span ]]&lt;65,"Low",IF(Table1_2[[#This Row],[Life Span ]]&lt;75,"Medium","High"))</f>
        <v>High</v>
      </c>
      <c r="E2093" s="4">
        <v>81.099999999999994</v>
      </c>
      <c r="F2093" s="4">
        <v>72</v>
      </c>
      <c r="G2093" s="4">
        <f>AVERAGE(Table1_2[[#This Row],[Adult Mortality]],Table1_2[[#This Row],[infant deaths]])</f>
        <v>37</v>
      </c>
      <c r="H2093" s="4">
        <v>2</v>
      </c>
      <c r="I2093" s="4">
        <v>9.34</v>
      </c>
      <c r="J2093" s="4">
        <v>0</v>
      </c>
      <c r="K2093" s="3">
        <v>99</v>
      </c>
      <c r="L2093" s="4">
        <v>42</v>
      </c>
      <c r="M2093" s="4">
        <v>3</v>
      </c>
      <c r="N2093" s="4">
        <v>2</v>
      </c>
      <c r="O2093" s="4">
        <v>98</v>
      </c>
      <c r="P2093" s="4">
        <v>6.83</v>
      </c>
      <c r="Q2093" s="4">
        <v>99</v>
      </c>
      <c r="R2093" s="4">
        <v>0.1</v>
      </c>
      <c r="S2093" s="4">
        <v>7483.15</v>
      </c>
      <c r="T2093" s="4">
        <v>1289898</v>
      </c>
      <c r="U2093" s="4">
        <v>1.5</v>
      </c>
      <c r="V2093" s="4">
        <v>1</v>
      </c>
      <c r="W2093" s="4">
        <v>0.627</v>
      </c>
      <c r="X2093" s="4">
        <v>13</v>
      </c>
      <c r="Y2093" s="4"/>
    </row>
    <row r="2094" spans="1:25" x14ac:dyDescent="0.3">
      <c r="A2094" s="4" t="s">
        <v>161</v>
      </c>
      <c r="B2094" s="4">
        <v>2010</v>
      </c>
      <c r="C2094" s="4" t="s">
        <v>23</v>
      </c>
      <c r="D2094" s="4" t="str">
        <f>IF(Table1_2[[#This Row],[Life Span ]]&lt;65,"Low",IF(Table1_2[[#This Row],[Life Span ]]&lt;75,"Medium","High"))</f>
        <v>High</v>
      </c>
      <c r="E2094" s="4">
        <v>87</v>
      </c>
      <c r="F2094" s="4">
        <v>74</v>
      </c>
      <c r="G2094" s="4">
        <f>AVERAGE(Table1_2[[#This Row],[Adult Mortality]],Table1_2[[#This Row],[infant deaths]])</f>
        <v>38</v>
      </c>
      <c r="H2094" s="4">
        <v>2</v>
      </c>
      <c r="I2094" s="4">
        <v>9.23</v>
      </c>
      <c r="J2094" s="4">
        <v>0</v>
      </c>
      <c r="K2094" s="3">
        <v>94</v>
      </c>
      <c r="L2094" s="4">
        <v>114</v>
      </c>
      <c r="M2094" s="4">
        <v>29.5</v>
      </c>
      <c r="N2094" s="4">
        <v>2</v>
      </c>
      <c r="O2094" s="4">
        <v>95</v>
      </c>
      <c r="P2094" s="4">
        <v>6.79</v>
      </c>
      <c r="Q2094" s="4">
        <v>94</v>
      </c>
      <c r="R2094" s="4">
        <v>0.1</v>
      </c>
      <c r="S2094" s="4">
        <v>7483.15</v>
      </c>
      <c r="T2094" s="4">
        <v>1289898</v>
      </c>
      <c r="U2094" s="4">
        <v>1.5</v>
      </c>
      <c r="V2094" s="4">
        <v>1</v>
      </c>
      <c r="W2094" s="4">
        <v>0.627</v>
      </c>
      <c r="X2094" s="4">
        <v>13</v>
      </c>
      <c r="Y2094" s="4"/>
    </row>
    <row r="2095" spans="1:25" x14ac:dyDescent="0.3">
      <c r="A2095" s="4" t="s">
        <v>161</v>
      </c>
      <c r="B2095" s="4">
        <v>2009</v>
      </c>
      <c r="C2095" s="4" t="s">
        <v>23</v>
      </c>
      <c r="D2095" s="4" t="str">
        <f>IF(Table1_2[[#This Row],[Life Span ]]&lt;65,"Low",IF(Table1_2[[#This Row],[Life Span ]]&lt;75,"Medium","High"))</f>
        <v>High</v>
      </c>
      <c r="E2095" s="4">
        <v>86</v>
      </c>
      <c r="F2095" s="4">
        <v>75</v>
      </c>
      <c r="G2095" s="4">
        <f>AVERAGE(Table1_2[[#This Row],[Adult Mortality]],Table1_2[[#This Row],[infant deaths]])</f>
        <v>38.5</v>
      </c>
      <c r="H2095" s="4">
        <v>2</v>
      </c>
      <c r="I2095" s="4">
        <v>8.9700000000000006</v>
      </c>
      <c r="J2095" s="4">
        <v>0</v>
      </c>
      <c r="K2095" s="3">
        <v>94</v>
      </c>
      <c r="L2095" s="4">
        <v>17</v>
      </c>
      <c r="M2095" s="4">
        <v>29.1</v>
      </c>
      <c r="N2095" s="4">
        <v>2</v>
      </c>
      <c r="O2095" s="4">
        <v>95</v>
      </c>
      <c r="P2095" s="4">
        <v>6.66</v>
      </c>
      <c r="Q2095" s="4">
        <v>94</v>
      </c>
      <c r="R2095" s="4">
        <v>0.1</v>
      </c>
      <c r="S2095" s="4">
        <v>7483.15</v>
      </c>
      <c r="T2095" s="4">
        <v>1289898</v>
      </c>
      <c r="U2095" s="4">
        <v>1.5</v>
      </c>
      <c r="V2095" s="4">
        <v>1</v>
      </c>
      <c r="W2095" s="4">
        <v>0.627</v>
      </c>
      <c r="X2095" s="4">
        <v>13</v>
      </c>
      <c r="Y2095" s="4"/>
    </row>
    <row r="2096" spans="1:25" x14ac:dyDescent="0.3">
      <c r="A2096" s="4" t="s">
        <v>161</v>
      </c>
      <c r="B2096" s="4">
        <v>2008</v>
      </c>
      <c r="C2096" s="4" t="s">
        <v>23</v>
      </c>
      <c r="D2096" s="4" t="str">
        <f>IF(Table1_2[[#This Row],[Life Span ]]&lt;65,"Low",IF(Table1_2[[#This Row],[Life Span ]]&lt;75,"Medium","High"))</f>
        <v>High</v>
      </c>
      <c r="E2096" s="4">
        <v>83</v>
      </c>
      <c r="F2096" s="4">
        <v>75</v>
      </c>
      <c r="G2096" s="4">
        <f>AVERAGE(Table1_2[[#This Row],[Adult Mortality]],Table1_2[[#This Row],[infant deaths]])</f>
        <v>38.5</v>
      </c>
      <c r="H2096" s="4">
        <v>2</v>
      </c>
      <c r="I2096" s="4">
        <v>9.31</v>
      </c>
      <c r="J2096" s="4">
        <v>0</v>
      </c>
      <c r="K2096" s="3">
        <v>94</v>
      </c>
      <c r="L2096" s="4">
        <v>2</v>
      </c>
      <c r="M2096" s="4">
        <v>28.6</v>
      </c>
      <c r="N2096" s="4">
        <v>2</v>
      </c>
      <c r="O2096" s="4">
        <v>92</v>
      </c>
      <c r="P2096" s="4">
        <v>6.16</v>
      </c>
      <c r="Q2096" s="4">
        <v>94</v>
      </c>
      <c r="R2096" s="4">
        <v>0.1</v>
      </c>
      <c r="S2096" s="4">
        <v>7483.15</v>
      </c>
      <c r="T2096" s="4">
        <v>1289898</v>
      </c>
      <c r="U2096" s="4">
        <v>1.5</v>
      </c>
      <c r="V2096" s="4">
        <v>1</v>
      </c>
      <c r="W2096" s="4">
        <v>0.627</v>
      </c>
      <c r="X2096" s="4">
        <v>13</v>
      </c>
      <c r="Y2096" s="4"/>
    </row>
    <row r="2097" spans="1:25" x14ac:dyDescent="0.3">
      <c r="A2097" s="4" t="s">
        <v>161</v>
      </c>
      <c r="B2097" s="4">
        <v>2007</v>
      </c>
      <c r="C2097" s="4" t="s">
        <v>23</v>
      </c>
      <c r="D2097" s="4" t="str">
        <f>IF(Table1_2[[#This Row],[Life Span ]]&lt;65,"Low",IF(Table1_2[[#This Row],[Life Span ]]&lt;75,"Medium","High"))</f>
        <v>High</v>
      </c>
      <c r="E2097" s="4">
        <v>79.8</v>
      </c>
      <c r="F2097" s="4">
        <v>77</v>
      </c>
      <c r="G2097" s="4">
        <f>AVERAGE(Table1_2[[#This Row],[Adult Mortality]],Table1_2[[#This Row],[infant deaths]])</f>
        <v>39.5</v>
      </c>
      <c r="H2097" s="4">
        <v>2</v>
      </c>
      <c r="I2097" s="4">
        <v>9.0500000000000007</v>
      </c>
      <c r="J2097" s="4">
        <v>0</v>
      </c>
      <c r="K2097" s="3">
        <v>91</v>
      </c>
      <c r="L2097" s="4">
        <v>194</v>
      </c>
      <c r="M2097" s="4">
        <v>28.2</v>
      </c>
      <c r="N2097" s="4">
        <v>2</v>
      </c>
      <c r="O2097" s="4">
        <v>91</v>
      </c>
      <c r="P2097" s="4">
        <v>5.99</v>
      </c>
      <c r="Q2097" s="4">
        <v>91</v>
      </c>
      <c r="R2097" s="4">
        <v>0.1</v>
      </c>
      <c r="S2097" s="4">
        <v>7483.15</v>
      </c>
      <c r="T2097" s="4">
        <v>1289898</v>
      </c>
      <c r="U2097" s="4">
        <v>1.5</v>
      </c>
      <c r="V2097" s="4">
        <v>1</v>
      </c>
      <c r="W2097" s="4">
        <v>0.627</v>
      </c>
      <c r="X2097" s="4">
        <v>13</v>
      </c>
      <c r="Y2097" s="4"/>
    </row>
    <row r="2098" spans="1:25" x14ac:dyDescent="0.3">
      <c r="A2098" s="4" t="s">
        <v>161</v>
      </c>
      <c r="B2098" s="4">
        <v>2006</v>
      </c>
      <c r="C2098" s="4" t="s">
        <v>23</v>
      </c>
      <c r="D2098" s="4" t="str">
        <f>IF(Table1_2[[#This Row],[Life Span ]]&lt;65,"Low",IF(Table1_2[[#This Row],[Life Span ]]&lt;75,"Medium","High"))</f>
        <v>High</v>
      </c>
      <c r="E2098" s="4">
        <v>79.400000000000006</v>
      </c>
      <c r="F2098" s="4">
        <v>79</v>
      </c>
      <c r="G2098" s="4">
        <f>AVERAGE(Table1_2[[#This Row],[Adult Mortality]],Table1_2[[#This Row],[infant deaths]])</f>
        <v>40.5</v>
      </c>
      <c r="H2098" s="4">
        <v>2</v>
      </c>
      <c r="I2098" s="4">
        <v>8.83</v>
      </c>
      <c r="J2098" s="4">
        <v>0</v>
      </c>
      <c r="K2098" s="3">
        <v>99</v>
      </c>
      <c r="L2098" s="4">
        <v>28</v>
      </c>
      <c r="M2098" s="4">
        <v>27.7</v>
      </c>
      <c r="N2098" s="4">
        <v>2</v>
      </c>
      <c r="O2098" s="4">
        <v>98</v>
      </c>
      <c r="P2098" s="4">
        <v>5.76</v>
      </c>
      <c r="Q2098" s="4">
        <v>98</v>
      </c>
      <c r="R2098" s="4">
        <v>0.1</v>
      </c>
      <c r="S2098" s="4">
        <v>7483.15</v>
      </c>
      <c r="T2098" s="4">
        <v>1289898</v>
      </c>
      <c r="U2098" s="4">
        <v>1.5</v>
      </c>
      <c r="V2098" s="4">
        <v>1</v>
      </c>
      <c r="W2098" s="4">
        <v>0.627</v>
      </c>
      <c r="X2098" s="4">
        <v>13</v>
      </c>
      <c r="Y2098" s="4"/>
    </row>
    <row r="2099" spans="1:25" x14ac:dyDescent="0.3">
      <c r="A2099" s="4" t="s">
        <v>161</v>
      </c>
      <c r="B2099" s="4">
        <v>2005</v>
      </c>
      <c r="C2099" s="4" t="s">
        <v>23</v>
      </c>
      <c r="D2099" s="4" t="str">
        <f>IF(Table1_2[[#This Row],[Life Span ]]&lt;65,"Low",IF(Table1_2[[#This Row],[Life Span ]]&lt;75,"Medium","High"))</f>
        <v>High</v>
      </c>
      <c r="E2099" s="4">
        <v>78.7</v>
      </c>
      <c r="F2099" s="4">
        <v>84</v>
      </c>
      <c r="G2099" s="4">
        <f>AVERAGE(Table1_2[[#This Row],[Adult Mortality]],Table1_2[[#This Row],[infant deaths]])</f>
        <v>43</v>
      </c>
      <c r="H2099" s="4">
        <v>2</v>
      </c>
      <c r="I2099" s="4">
        <v>9.0299999999999994</v>
      </c>
      <c r="J2099" s="4">
        <v>0</v>
      </c>
      <c r="K2099" s="3">
        <v>99</v>
      </c>
      <c r="L2099" s="4">
        <v>7</v>
      </c>
      <c r="M2099" s="4">
        <v>27.2</v>
      </c>
      <c r="N2099" s="4">
        <v>3</v>
      </c>
      <c r="O2099" s="4">
        <v>96</v>
      </c>
      <c r="P2099" s="4">
        <v>5.33</v>
      </c>
      <c r="Q2099" s="4">
        <v>96</v>
      </c>
      <c r="R2099" s="4">
        <v>0.1</v>
      </c>
      <c r="S2099" s="4">
        <v>7483.15</v>
      </c>
      <c r="T2099" s="4">
        <v>1289898</v>
      </c>
      <c r="U2099" s="4">
        <v>1.6</v>
      </c>
      <c r="V2099" s="4">
        <v>1</v>
      </c>
      <c r="W2099" s="4">
        <v>0.627</v>
      </c>
      <c r="X2099" s="4">
        <v>13</v>
      </c>
      <c r="Y2099" s="4"/>
    </row>
    <row r="2100" spans="1:25" x14ac:dyDescent="0.3">
      <c r="A2100" s="4" t="s">
        <v>161</v>
      </c>
      <c r="B2100" s="4">
        <v>2004</v>
      </c>
      <c r="C2100" s="4" t="s">
        <v>23</v>
      </c>
      <c r="D2100" s="4" t="str">
        <f>IF(Table1_2[[#This Row],[Life Span ]]&lt;65,"Low",IF(Table1_2[[#This Row],[Life Span ]]&lt;75,"Medium","High"))</f>
        <v>High</v>
      </c>
      <c r="E2100" s="4">
        <v>78.2</v>
      </c>
      <c r="F2100" s="4">
        <v>89</v>
      </c>
      <c r="G2100" s="4">
        <f>AVERAGE(Table1_2[[#This Row],[Adult Mortality]],Table1_2[[#This Row],[infant deaths]])</f>
        <v>46</v>
      </c>
      <c r="H2100" s="4">
        <v>3</v>
      </c>
      <c r="I2100" s="4">
        <v>9.18</v>
      </c>
      <c r="J2100" s="4">
        <v>0</v>
      </c>
      <c r="K2100" s="3">
        <v>92</v>
      </c>
      <c r="L2100" s="4">
        <v>11</v>
      </c>
      <c r="M2100" s="4">
        <v>26.7</v>
      </c>
      <c r="N2100" s="4">
        <v>3</v>
      </c>
      <c r="O2100" s="4">
        <v>9</v>
      </c>
      <c r="P2100" s="4">
        <v>4.96</v>
      </c>
      <c r="Q2100" s="4">
        <v>88</v>
      </c>
      <c r="R2100" s="4">
        <v>0.1</v>
      </c>
      <c r="S2100" s="4">
        <v>7483.15</v>
      </c>
      <c r="T2100" s="4">
        <v>1289898</v>
      </c>
      <c r="U2100" s="4">
        <v>1.6</v>
      </c>
      <c r="V2100" s="4">
        <v>1</v>
      </c>
      <c r="W2100" s="4">
        <v>0.627</v>
      </c>
      <c r="X2100" s="4">
        <v>13</v>
      </c>
      <c r="Y2100" s="4"/>
    </row>
    <row r="2101" spans="1:25" x14ac:dyDescent="0.3">
      <c r="A2101" s="4" t="s">
        <v>161</v>
      </c>
      <c r="B2101" s="4">
        <v>2003</v>
      </c>
      <c r="C2101" s="4" t="s">
        <v>23</v>
      </c>
      <c r="D2101" s="4" t="str">
        <f>IF(Table1_2[[#This Row],[Life Span ]]&lt;65,"Low",IF(Table1_2[[#This Row],[Life Span ]]&lt;75,"Medium","High"))</f>
        <v>High</v>
      </c>
      <c r="E2101" s="4">
        <v>77.599999999999994</v>
      </c>
      <c r="F2101" s="4">
        <v>95</v>
      </c>
      <c r="G2101" s="4">
        <f>AVERAGE(Table1_2[[#This Row],[Adult Mortality]],Table1_2[[#This Row],[infant deaths]])</f>
        <v>49</v>
      </c>
      <c r="H2101" s="4">
        <v>3</v>
      </c>
      <c r="I2101" s="4">
        <v>9.66</v>
      </c>
      <c r="J2101" s="4">
        <v>0</v>
      </c>
      <c r="K2101" s="3">
        <v>91</v>
      </c>
      <c r="L2101" s="4">
        <v>33</v>
      </c>
      <c r="M2101" s="4">
        <v>26.2</v>
      </c>
      <c r="N2101" s="4">
        <v>3</v>
      </c>
      <c r="O2101" s="4">
        <v>94</v>
      </c>
      <c r="P2101" s="4">
        <v>4.93</v>
      </c>
      <c r="Q2101" s="4">
        <v>97</v>
      </c>
      <c r="R2101" s="4">
        <v>0.1</v>
      </c>
      <c r="S2101" s="4">
        <v>7483.15</v>
      </c>
      <c r="T2101" s="4">
        <v>1289898</v>
      </c>
      <c r="U2101" s="4">
        <v>1.6</v>
      </c>
      <c r="V2101" s="4">
        <v>1</v>
      </c>
      <c r="W2101" s="4">
        <v>0.627</v>
      </c>
      <c r="X2101" s="4">
        <v>13</v>
      </c>
      <c r="Y2101" s="4"/>
    </row>
    <row r="2102" spans="1:25" x14ac:dyDescent="0.3">
      <c r="A2102" s="4" t="s">
        <v>161</v>
      </c>
      <c r="B2102" s="4">
        <v>2002</v>
      </c>
      <c r="C2102" s="4" t="s">
        <v>23</v>
      </c>
      <c r="D2102" s="4" t="str">
        <f>IF(Table1_2[[#This Row],[Life Span ]]&lt;65,"Low",IF(Table1_2[[#This Row],[Life Span ]]&lt;75,"Medium","High"))</f>
        <v>High</v>
      </c>
      <c r="E2102" s="4">
        <v>77.099999999999994</v>
      </c>
      <c r="F2102" s="4">
        <v>99</v>
      </c>
      <c r="G2102" s="4">
        <f>AVERAGE(Table1_2[[#This Row],[Adult Mortality]],Table1_2[[#This Row],[infant deaths]])</f>
        <v>51</v>
      </c>
      <c r="H2102" s="4">
        <v>3</v>
      </c>
      <c r="I2102" s="4">
        <v>9.5500000000000007</v>
      </c>
      <c r="J2102" s="4">
        <v>0</v>
      </c>
      <c r="K2102" s="3">
        <v>92</v>
      </c>
      <c r="L2102" s="4">
        <v>62</v>
      </c>
      <c r="M2102" s="4">
        <v>25.7</v>
      </c>
      <c r="N2102" s="4">
        <v>4</v>
      </c>
      <c r="O2102" s="4">
        <v>99</v>
      </c>
      <c r="P2102" s="4">
        <v>4.6100000000000003</v>
      </c>
      <c r="Q2102" s="4">
        <v>97</v>
      </c>
      <c r="R2102" s="4">
        <v>0.1</v>
      </c>
      <c r="S2102" s="4">
        <v>7483.15</v>
      </c>
      <c r="T2102" s="4">
        <v>1289898</v>
      </c>
      <c r="U2102" s="4">
        <v>1.6</v>
      </c>
      <c r="V2102" s="4">
        <v>1.1000000000000001</v>
      </c>
      <c r="W2102" s="4">
        <v>0.627</v>
      </c>
      <c r="X2102" s="4">
        <v>13</v>
      </c>
      <c r="Y2102" s="4"/>
    </row>
    <row r="2103" spans="1:25" x14ac:dyDescent="0.3">
      <c r="A2103" s="4" t="s">
        <v>161</v>
      </c>
      <c r="B2103" s="4">
        <v>2001</v>
      </c>
      <c r="C2103" s="4" t="s">
        <v>23</v>
      </c>
      <c r="D2103" s="4" t="str">
        <f>IF(Table1_2[[#This Row],[Life Span ]]&lt;65,"Low",IF(Table1_2[[#This Row],[Life Span ]]&lt;75,"Medium","High"))</f>
        <v>High</v>
      </c>
      <c r="E2103" s="4">
        <v>76.7</v>
      </c>
      <c r="F2103" s="4">
        <v>17</v>
      </c>
      <c r="G2103" s="4">
        <f>AVERAGE(Table1_2[[#This Row],[Adult Mortality]],Table1_2[[#This Row],[infant deaths]])</f>
        <v>10</v>
      </c>
      <c r="H2103" s="4">
        <v>3</v>
      </c>
      <c r="I2103" s="4">
        <v>11.45</v>
      </c>
      <c r="J2103" s="4">
        <v>0</v>
      </c>
      <c r="K2103" s="3">
        <v>89</v>
      </c>
      <c r="L2103" s="4">
        <v>23060</v>
      </c>
      <c r="M2103" s="4">
        <v>25.2</v>
      </c>
      <c r="N2103" s="4">
        <v>4</v>
      </c>
      <c r="O2103" s="4">
        <v>99</v>
      </c>
      <c r="P2103" s="4">
        <v>4.76</v>
      </c>
      <c r="Q2103" s="4">
        <v>97</v>
      </c>
      <c r="R2103" s="4">
        <v>0.1</v>
      </c>
      <c r="S2103" s="4">
        <v>7483.15</v>
      </c>
      <c r="T2103" s="4">
        <v>1289898</v>
      </c>
      <c r="U2103" s="4">
        <v>1.6</v>
      </c>
      <c r="V2103" s="4">
        <v>1.1000000000000001</v>
      </c>
      <c r="W2103" s="4">
        <v>0.627</v>
      </c>
      <c r="X2103" s="4">
        <v>13</v>
      </c>
      <c r="Y2103" s="4"/>
    </row>
    <row r="2104" spans="1:25" x14ac:dyDescent="0.3">
      <c r="A2104" s="4" t="s">
        <v>161</v>
      </c>
      <c r="B2104" s="4">
        <v>2000</v>
      </c>
      <c r="C2104" s="4" t="s">
        <v>23</v>
      </c>
      <c r="D2104" s="4" t="str">
        <f>IF(Table1_2[[#This Row],[Life Span ]]&lt;65,"Low",IF(Table1_2[[#This Row],[Life Span ]]&lt;75,"Medium","High"))</f>
        <v>High</v>
      </c>
      <c r="E2104" s="4">
        <v>76</v>
      </c>
      <c r="F2104" s="4">
        <v>116</v>
      </c>
      <c r="G2104" s="4">
        <f>AVERAGE(Table1_2[[#This Row],[Adult Mortality]],Table1_2[[#This Row],[infant deaths]])</f>
        <v>60</v>
      </c>
      <c r="H2104" s="4">
        <v>4</v>
      </c>
      <c r="I2104" s="4">
        <v>10.33</v>
      </c>
      <c r="J2104" s="4">
        <v>0</v>
      </c>
      <c r="K2104" s="3">
        <v>93</v>
      </c>
      <c r="L2104" s="4">
        <v>32647</v>
      </c>
      <c r="M2104" s="4">
        <v>24.7</v>
      </c>
      <c r="N2104" s="4">
        <v>4</v>
      </c>
      <c r="O2104" s="4">
        <v>99</v>
      </c>
      <c r="P2104" s="4">
        <v>4.2300000000000004</v>
      </c>
      <c r="Q2104" s="4">
        <v>97</v>
      </c>
      <c r="R2104" s="4">
        <v>0.1</v>
      </c>
      <c r="S2104" s="4">
        <v>7483.15</v>
      </c>
      <c r="T2104" s="4">
        <v>1289898</v>
      </c>
      <c r="U2104" s="4">
        <v>1.6</v>
      </c>
      <c r="V2104" s="4">
        <v>1.1000000000000001</v>
      </c>
      <c r="W2104" s="4">
        <v>0.627</v>
      </c>
      <c r="X2104" s="4">
        <v>13</v>
      </c>
      <c r="Y2104" s="4"/>
    </row>
    <row r="2105" spans="1:25" x14ac:dyDescent="0.3">
      <c r="A2105" s="4" t="s">
        <v>162</v>
      </c>
      <c r="B2105" s="4">
        <v>2015</v>
      </c>
      <c r="C2105" s="4" t="s">
        <v>23</v>
      </c>
      <c r="D2105" s="4" t="str">
        <f>IF(Table1_2[[#This Row],[Life Span ]]&lt;65,"Low",IF(Table1_2[[#This Row],[Life Span ]]&lt;75,"Medium","High"))</f>
        <v>Medium</v>
      </c>
      <c r="E2105" s="4">
        <v>72.099999999999994</v>
      </c>
      <c r="F2105" s="4">
        <v>157</v>
      </c>
      <c r="G2105" s="4">
        <f>AVERAGE(Table1_2[[#This Row],[Adult Mortality]],Table1_2[[#This Row],[infant deaths]])</f>
        <v>79</v>
      </c>
      <c r="H2105" s="4">
        <v>1</v>
      </c>
      <c r="I2105" s="4">
        <v>9.99</v>
      </c>
      <c r="J2105" s="4">
        <v>0</v>
      </c>
      <c r="K2105" s="3">
        <v>88</v>
      </c>
      <c r="L2105" s="4">
        <v>0</v>
      </c>
      <c r="M2105" s="4">
        <v>53.4</v>
      </c>
      <c r="N2105" s="4">
        <v>1</v>
      </c>
      <c r="O2105" s="4">
        <v>88</v>
      </c>
      <c r="P2105" s="4">
        <v>4.2300000000000004</v>
      </c>
      <c r="Q2105" s="4">
        <v>87</v>
      </c>
      <c r="R2105" s="4">
        <v>0.1</v>
      </c>
      <c r="S2105" s="4">
        <v>7483.15</v>
      </c>
      <c r="T2105" s="4">
        <v>1289898</v>
      </c>
      <c r="U2105" s="4">
        <v>2.7</v>
      </c>
      <c r="V2105" s="4">
        <v>2.8</v>
      </c>
      <c r="W2105" s="4">
        <v>0.627</v>
      </c>
      <c r="X2105" s="4">
        <v>13</v>
      </c>
      <c r="Y2105" s="4"/>
    </row>
    <row r="2106" spans="1:25" x14ac:dyDescent="0.3">
      <c r="A2106" s="4" t="s">
        <v>162</v>
      </c>
      <c r="B2106" s="4">
        <v>2014</v>
      </c>
      <c r="C2106" s="4" t="s">
        <v>23</v>
      </c>
      <c r="D2106" s="4" t="str">
        <f>IF(Table1_2[[#This Row],[Life Span ]]&lt;65,"Low",IF(Table1_2[[#This Row],[Life Span ]]&lt;75,"Medium","High"))</f>
        <v>Medium</v>
      </c>
      <c r="E2106" s="4">
        <v>71.8</v>
      </c>
      <c r="F2106" s="4">
        <v>162</v>
      </c>
      <c r="G2106" s="4">
        <f>AVERAGE(Table1_2[[#This Row],[Adult Mortality]],Table1_2[[#This Row],[infant deaths]])</f>
        <v>81.5</v>
      </c>
      <c r="H2106" s="4">
        <v>1</v>
      </c>
      <c r="I2106" s="4">
        <v>9.99</v>
      </c>
      <c r="J2106" s="4">
        <v>0</v>
      </c>
      <c r="K2106" s="3">
        <v>92</v>
      </c>
      <c r="L2106" s="4">
        <v>2</v>
      </c>
      <c r="M2106" s="4">
        <v>52.7</v>
      </c>
      <c r="N2106" s="4">
        <v>1</v>
      </c>
      <c r="O2106" s="4">
        <v>92</v>
      </c>
      <c r="P2106" s="4">
        <v>1.32</v>
      </c>
      <c r="Q2106" s="4">
        <v>9</v>
      </c>
      <c r="R2106" s="4">
        <v>0.1</v>
      </c>
      <c r="S2106" s="4">
        <v>7483.15</v>
      </c>
      <c r="T2106" s="4">
        <v>1289898</v>
      </c>
      <c r="U2106" s="4">
        <v>2.7</v>
      </c>
      <c r="V2106" s="4">
        <v>2.8</v>
      </c>
      <c r="W2106" s="4">
        <v>0.627</v>
      </c>
      <c r="X2106" s="4">
        <v>13</v>
      </c>
      <c r="Y2106" s="4"/>
    </row>
    <row r="2107" spans="1:25" x14ac:dyDescent="0.3">
      <c r="A2107" s="4" t="s">
        <v>162</v>
      </c>
      <c r="B2107" s="4">
        <v>2013</v>
      </c>
      <c r="C2107" s="4" t="s">
        <v>23</v>
      </c>
      <c r="D2107" s="4" t="str">
        <f>IF(Table1_2[[#This Row],[Life Span ]]&lt;65,"Low",IF(Table1_2[[#This Row],[Life Span ]]&lt;75,"Medium","High"))</f>
        <v>Medium</v>
      </c>
      <c r="E2107" s="4">
        <v>71.7</v>
      </c>
      <c r="F2107" s="4">
        <v>163</v>
      </c>
      <c r="G2107" s="4">
        <f>AVERAGE(Table1_2[[#This Row],[Adult Mortality]],Table1_2[[#This Row],[infant deaths]])</f>
        <v>82</v>
      </c>
      <c r="H2107" s="4">
        <v>1</v>
      </c>
      <c r="I2107" s="4">
        <v>10.49</v>
      </c>
      <c r="J2107" s="4">
        <v>0</v>
      </c>
      <c r="K2107" s="3">
        <v>91</v>
      </c>
      <c r="L2107" s="4">
        <v>27</v>
      </c>
      <c r="M2107" s="4">
        <v>52.1</v>
      </c>
      <c r="N2107" s="4">
        <v>1</v>
      </c>
      <c r="O2107" s="4">
        <v>92</v>
      </c>
      <c r="P2107" s="4">
        <v>1.5</v>
      </c>
      <c r="Q2107" s="4">
        <v>9</v>
      </c>
      <c r="R2107" s="4">
        <v>0.1</v>
      </c>
      <c r="S2107" s="4">
        <v>7483.15</v>
      </c>
      <c r="T2107" s="4">
        <v>1289898</v>
      </c>
      <c r="U2107" s="4">
        <v>2.7</v>
      </c>
      <c r="V2107" s="4">
        <v>2.9</v>
      </c>
      <c r="W2107" s="4">
        <v>0.627</v>
      </c>
      <c r="X2107" s="4">
        <v>13</v>
      </c>
      <c r="Y2107" s="4"/>
    </row>
    <row r="2108" spans="1:25" x14ac:dyDescent="0.3">
      <c r="A2108" s="4" t="s">
        <v>162</v>
      </c>
      <c r="B2108" s="4">
        <v>2012</v>
      </c>
      <c r="C2108" s="4" t="s">
        <v>23</v>
      </c>
      <c r="D2108" s="4" t="str">
        <f>IF(Table1_2[[#This Row],[Life Span ]]&lt;65,"Low",IF(Table1_2[[#This Row],[Life Span ]]&lt;75,"Medium","High"))</f>
        <v>High</v>
      </c>
      <c r="E2108" s="4">
        <v>79</v>
      </c>
      <c r="F2108" s="4">
        <v>175</v>
      </c>
      <c r="G2108" s="4">
        <f>AVERAGE(Table1_2[[#This Row],[Adult Mortality]],Table1_2[[#This Row],[infant deaths]])</f>
        <v>88</v>
      </c>
      <c r="H2108" s="4">
        <v>1</v>
      </c>
      <c r="I2108" s="4">
        <v>10.68</v>
      </c>
      <c r="J2108" s="4">
        <v>0</v>
      </c>
      <c r="K2108" s="3">
        <v>94</v>
      </c>
      <c r="L2108" s="4">
        <v>11</v>
      </c>
      <c r="M2108" s="4">
        <v>51.5</v>
      </c>
      <c r="N2108" s="4">
        <v>1</v>
      </c>
      <c r="O2108" s="4">
        <v>92</v>
      </c>
      <c r="P2108" s="4">
        <v>11.87</v>
      </c>
      <c r="Q2108" s="4">
        <v>92</v>
      </c>
      <c r="R2108" s="4">
        <v>0.1</v>
      </c>
      <c r="S2108" s="4">
        <v>7483.15</v>
      </c>
      <c r="T2108" s="4">
        <v>1289898</v>
      </c>
      <c r="U2108" s="4">
        <v>2.7</v>
      </c>
      <c r="V2108" s="4">
        <v>2.9</v>
      </c>
      <c r="W2108" s="4">
        <v>0.627</v>
      </c>
      <c r="X2108" s="4">
        <v>13</v>
      </c>
      <c r="Y2108" s="4"/>
    </row>
    <row r="2109" spans="1:25" x14ac:dyDescent="0.3">
      <c r="A2109" s="4" t="s">
        <v>162</v>
      </c>
      <c r="B2109" s="4">
        <v>2011</v>
      </c>
      <c r="C2109" s="4" t="s">
        <v>23</v>
      </c>
      <c r="D2109" s="4" t="str">
        <f>IF(Table1_2[[#This Row],[Life Span ]]&lt;65,"Low",IF(Table1_2[[#This Row],[Life Span ]]&lt;75,"Medium","High"))</f>
        <v>High</v>
      </c>
      <c r="E2109" s="4">
        <v>77</v>
      </c>
      <c r="F2109" s="4">
        <v>177</v>
      </c>
      <c r="G2109" s="4">
        <f>AVERAGE(Table1_2[[#This Row],[Adult Mortality]],Table1_2[[#This Row],[infant deaths]])</f>
        <v>89</v>
      </c>
      <c r="H2109" s="4">
        <v>1</v>
      </c>
      <c r="I2109" s="4">
        <v>9.4499999999999993</v>
      </c>
      <c r="J2109" s="4">
        <v>0</v>
      </c>
      <c r="K2109" s="3">
        <v>96</v>
      </c>
      <c r="L2109" s="4">
        <v>0</v>
      </c>
      <c r="M2109" s="4">
        <v>5.9</v>
      </c>
      <c r="N2109" s="4">
        <v>1</v>
      </c>
      <c r="O2109" s="4">
        <v>96</v>
      </c>
      <c r="P2109" s="4">
        <v>1.61</v>
      </c>
      <c r="Q2109" s="4">
        <v>93</v>
      </c>
      <c r="R2109" s="4">
        <v>0.1</v>
      </c>
      <c r="S2109" s="4">
        <v>7483.15</v>
      </c>
      <c r="T2109" s="4">
        <v>1289898</v>
      </c>
      <c r="U2109" s="4">
        <v>2.8</v>
      </c>
      <c r="V2109" s="4">
        <v>3</v>
      </c>
      <c r="W2109" s="4">
        <v>0.627</v>
      </c>
      <c r="X2109" s="4">
        <v>13</v>
      </c>
      <c r="Y2109" s="4"/>
    </row>
    <row r="2110" spans="1:25" x14ac:dyDescent="0.3">
      <c r="A2110" s="4" t="s">
        <v>162</v>
      </c>
      <c r="B2110" s="4">
        <v>2010</v>
      </c>
      <c r="C2110" s="4" t="s">
        <v>23</v>
      </c>
      <c r="D2110" s="4" t="str">
        <f>IF(Table1_2[[#This Row],[Life Span ]]&lt;65,"Low",IF(Table1_2[[#This Row],[Life Span ]]&lt;75,"Medium","High"))</f>
        <v>Medium</v>
      </c>
      <c r="E2110" s="4">
        <v>68.8</v>
      </c>
      <c r="F2110" s="4">
        <v>219</v>
      </c>
      <c r="G2110" s="4">
        <f>AVERAGE(Table1_2[[#This Row],[Adult Mortality]],Table1_2[[#This Row],[infant deaths]])</f>
        <v>110</v>
      </c>
      <c r="H2110" s="4">
        <v>1</v>
      </c>
      <c r="I2110" s="4">
        <v>8.25</v>
      </c>
      <c r="J2110" s="4">
        <v>0</v>
      </c>
      <c r="K2110" s="3">
        <v>98</v>
      </c>
      <c r="L2110" s="4">
        <v>0</v>
      </c>
      <c r="M2110" s="4">
        <v>5.4</v>
      </c>
      <c r="N2110" s="4">
        <v>1</v>
      </c>
      <c r="O2110" s="4">
        <v>97</v>
      </c>
      <c r="P2110" s="4">
        <v>12.8</v>
      </c>
      <c r="Q2110" s="4">
        <v>9</v>
      </c>
      <c r="R2110" s="4">
        <v>0.1</v>
      </c>
      <c r="S2110" s="4">
        <v>7483.15</v>
      </c>
      <c r="T2110" s="4">
        <v>1289898</v>
      </c>
      <c r="U2110" s="4">
        <v>2.8</v>
      </c>
      <c r="V2110" s="4">
        <v>3</v>
      </c>
      <c r="W2110" s="4">
        <v>0.627</v>
      </c>
      <c r="X2110" s="4">
        <v>13</v>
      </c>
      <c r="Y2110" s="4"/>
    </row>
    <row r="2111" spans="1:25" x14ac:dyDescent="0.3">
      <c r="A2111" s="4" t="s">
        <v>162</v>
      </c>
      <c r="B2111" s="4">
        <v>2009</v>
      </c>
      <c r="C2111" s="4" t="s">
        <v>23</v>
      </c>
      <c r="D2111" s="4" t="str">
        <f>IF(Table1_2[[#This Row],[Life Span ]]&lt;65,"Low",IF(Table1_2[[#This Row],[Life Span ]]&lt;75,"Medium","High"))</f>
        <v>Medium</v>
      </c>
      <c r="E2111" s="4">
        <v>69</v>
      </c>
      <c r="F2111" s="4">
        <v>218</v>
      </c>
      <c r="G2111" s="4">
        <f>AVERAGE(Table1_2[[#This Row],[Adult Mortality]],Table1_2[[#This Row],[infant deaths]])</f>
        <v>109.5</v>
      </c>
      <c r="H2111" s="4">
        <v>1</v>
      </c>
      <c r="I2111" s="4">
        <v>8.4499999999999993</v>
      </c>
      <c r="J2111" s="4">
        <v>0</v>
      </c>
      <c r="K2111" s="3">
        <v>89</v>
      </c>
      <c r="L2111" s="4">
        <v>0</v>
      </c>
      <c r="M2111" s="4">
        <v>49.9</v>
      </c>
      <c r="N2111" s="4">
        <v>1</v>
      </c>
      <c r="O2111" s="4">
        <v>87</v>
      </c>
      <c r="P2111" s="4">
        <v>12.49</v>
      </c>
      <c r="Q2111" s="4">
        <v>85</v>
      </c>
      <c r="R2111" s="4">
        <v>0.1</v>
      </c>
      <c r="S2111" s="4">
        <v>7483.15</v>
      </c>
      <c r="T2111" s="4">
        <v>1289898</v>
      </c>
      <c r="U2111" s="4">
        <v>2.9</v>
      </c>
      <c r="V2111" s="4">
        <v>3.1</v>
      </c>
      <c r="W2111" s="4">
        <v>0.627</v>
      </c>
      <c r="X2111" s="4">
        <v>13</v>
      </c>
      <c r="Y2111" s="4"/>
    </row>
    <row r="2112" spans="1:25" x14ac:dyDescent="0.3">
      <c r="A2112" s="4" t="s">
        <v>162</v>
      </c>
      <c r="B2112" s="4">
        <v>2008</v>
      </c>
      <c r="C2112" s="4" t="s">
        <v>23</v>
      </c>
      <c r="D2112" s="4" t="str">
        <f>IF(Table1_2[[#This Row],[Life Span ]]&lt;65,"Low",IF(Table1_2[[#This Row],[Life Span ]]&lt;75,"Medium","High"))</f>
        <v>Medium</v>
      </c>
      <c r="E2112" s="4">
        <v>68.900000000000006</v>
      </c>
      <c r="F2112" s="4">
        <v>228</v>
      </c>
      <c r="G2112" s="4">
        <f>AVERAGE(Table1_2[[#This Row],[Adult Mortality]],Table1_2[[#This Row],[infant deaths]])</f>
        <v>114.5</v>
      </c>
      <c r="H2112" s="4">
        <v>1</v>
      </c>
      <c r="I2112" s="4">
        <v>9.07</v>
      </c>
      <c r="J2112" s="4">
        <v>0</v>
      </c>
      <c r="K2112" s="3">
        <v>97</v>
      </c>
      <c r="L2112" s="4">
        <v>0</v>
      </c>
      <c r="M2112" s="4">
        <v>49.5</v>
      </c>
      <c r="N2112" s="4">
        <v>1</v>
      </c>
      <c r="O2112" s="4">
        <v>96</v>
      </c>
      <c r="P2112" s="4">
        <v>11.41</v>
      </c>
      <c r="Q2112" s="4">
        <v>9</v>
      </c>
      <c r="R2112" s="4">
        <v>0.1</v>
      </c>
      <c r="S2112" s="4">
        <v>7483.15</v>
      </c>
      <c r="T2112" s="4">
        <v>1289898</v>
      </c>
      <c r="U2112" s="4">
        <v>2.9</v>
      </c>
      <c r="V2112" s="4">
        <v>3.1</v>
      </c>
      <c r="W2112" s="4">
        <v>0.627</v>
      </c>
      <c r="X2112" s="4">
        <v>13</v>
      </c>
      <c r="Y2112" s="4"/>
    </row>
    <row r="2113" spans="1:25" x14ac:dyDescent="0.3">
      <c r="A2113" s="4" t="s">
        <v>162</v>
      </c>
      <c r="B2113" s="4">
        <v>2007</v>
      </c>
      <c r="C2113" s="4" t="s">
        <v>23</v>
      </c>
      <c r="D2113" s="4" t="str">
        <f>IF(Table1_2[[#This Row],[Life Span ]]&lt;65,"Low",IF(Table1_2[[#This Row],[Life Span ]]&lt;75,"Medium","High"))</f>
        <v>Medium</v>
      </c>
      <c r="E2113" s="4">
        <v>68.3</v>
      </c>
      <c r="F2113" s="4">
        <v>237</v>
      </c>
      <c r="G2113" s="4">
        <f>AVERAGE(Table1_2[[#This Row],[Adult Mortality]],Table1_2[[#This Row],[infant deaths]])</f>
        <v>119</v>
      </c>
      <c r="H2113" s="4">
        <v>1</v>
      </c>
      <c r="I2113" s="4">
        <v>9.66</v>
      </c>
      <c r="J2113" s="4">
        <v>0</v>
      </c>
      <c r="K2113" s="3">
        <v>95</v>
      </c>
      <c r="L2113" s="4">
        <v>10</v>
      </c>
      <c r="M2113" s="4">
        <v>49.1</v>
      </c>
      <c r="N2113" s="4">
        <v>1</v>
      </c>
      <c r="O2113" s="4">
        <v>93</v>
      </c>
      <c r="P2113" s="4">
        <v>1.88</v>
      </c>
      <c r="Q2113" s="4">
        <v>92</v>
      </c>
      <c r="R2113" s="4">
        <v>0.1</v>
      </c>
      <c r="S2113" s="4">
        <v>7483.15</v>
      </c>
      <c r="T2113" s="4">
        <v>1289898</v>
      </c>
      <c r="U2113" s="4">
        <v>3</v>
      </c>
      <c r="V2113" s="4">
        <v>3.2</v>
      </c>
      <c r="W2113" s="4">
        <v>0.627</v>
      </c>
      <c r="X2113" s="4">
        <v>13</v>
      </c>
      <c r="Y2113" s="4"/>
    </row>
    <row r="2114" spans="1:25" x14ac:dyDescent="0.3">
      <c r="A2114" s="4" t="s">
        <v>162</v>
      </c>
      <c r="B2114" s="4">
        <v>2006</v>
      </c>
      <c r="C2114" s="4" t="s">
        <v>23</v>
      </c>
      <c r="D2114" s="4" t="str">
        <f>IF(Table1_2[[#This Row],[Life Span ]]&lt;65,"Low",IF(Table1_2[[#This Row],[Life Span ]]&lt;75,"Medium","High"))</f>
        <v>Medium</v>
      </c>
      <c r="E2114" s="4">
        <v>68</v>
      </c>
      <c r="F2114" s="4">
        <v>242</v>
      </c>
      <c r="G2114" s="4">
        <f>AVERAGE(Table1_2[[#This Row],[Adult Mortality]],Table1_2[[#This Row],[infant deaths]])</f>
        <v>121.5</v>
      </c>
      <c r="H2114" s="4">
        <v>1</v>
      </c>
      <c r="I2114" s="4">
        <v>8.36</v>
      </c>
      <c r="J2114" s="4">
        <v>0</v>
      </c>
      <c r="K2114" s="3">
        <v>98</v>
      </c>
      <c r="L2114" s="4">
        <v>34</v>
      </c>
      <c r="M2114" s="4">
        <v>48.7</v>
      </c>
      <c r="N2114" s="4">
        <v>1</v>
      </c>
      <c r="O2114" s="4">
        <v>98</v>
      </c>
      <c r="P2114" s="4">
        <v>1.63</v>
      </c>
      <c r="Q2114" s="4">
        <v>97</v>
      </c>
      <c r="R2114" s="4">
        <v>0.1</v>
      </c>
      <c r="S2114" s="4">
        <v>7483.15</v>
      </c>
      <c r="T2114" s="4">
        <v>1289898</v>
      </c>
      <c r="U2114" s="4">
        <v>3.1</v>
      </c>
      <c r="V2114" s="4">
        <v>3.3</v>
      </c>
      <c r="W2114" s="4">
        <v>0.627</v>
      </c>
      <c r="X2114" s="4">
        <v>13</v>
      </c>
      <c r="Y2114" s="4"/>
    </row>
    <row r="2115" spans="1:25" x14ac:dyDescent="0.3">
      <c r="A2115" s="4" t="s">
        <v>162</v>
      </c>
      <c r="B2115" s="4">
        <v>2005</v>
      </c>
      <c r="C2115" s="4" t="s">
        <v>23</v>
      </c>
      <c r="D2115" s="4" t="str">
        <f>IF(Table1_2[[#This Row],[Life Span ]]&lt;65,"Low",IF(Table1_2[[#This Row],[Life Span ]]&lt;75,"Medium","High"))</f>
        <v>Medium</v>
      </c>
      <c r="E2115" s="4">
        <v>67.3</v>
      </c>
      <c r="F2115" s="4">
        <v>248</v>
      </c>
      <c r="G2115" s="4">
        <f>AVERAGE(Table1_2[[#This Row],[Adult Mortality]],Table1_2[[#This Row],[infant deaths]])</f>
        <v>124.5</v>
      </c>
      <c r="H2115" s="4">
        <v>1</v>
      </c>
      <c r="I2115" s="4">
        <v>10.78</v>
      </c>
      <c r="J2115" s="4">
        <v>0</v>
      </c>
      <c r="K2115" s="3">
        <v>99</v>
      </c>
      <c r="L2115" s="4">
        <v>6</v>
      </c>
      <c r="M2115" s="4">
        <v>48.3</v>
      </c>
      <c r="N2115" s="4">
        <v>1</v>
      </c>
      <c r="O2115" s="4">
        <v>99</v>
      </c>
      <c r="P2115" s="4">
        <v>9.15</v>
      </c>
      <c r="Q2115" s="4">
        <v>98</v>
      </c>
      <c r="R2115" s="4">
        <v>0.1</v>
      </c>
      <c r="S2115" s="4">
        <v>7483.15</v>
      </c>
      <c r="T2115" s="4">
        <v>1289898</v>
      </c>
      <c r="U2115" s="4">
        <v>3.1</v>
      </c>
      <c r="V2115" s="4">
        <v>3.3</v>
      </c>
      <c r="W2115" s="4">
        <v>0.627</v>
      </c>
      <c r="X2115" s="4">
        <v>13</v>
      </c>
      <c r="Y2115" s="4"/>
    </row>
    <row r="2116" spans="1:25" x14ac:dyDescent="0.3">
      <c r="A2116" s="4" t="s">
        <v>162</v>
      </c>
      <c r="B2116" s="4">
        <v>2004</v>
      </c>
      <c r="C2116" s="4" t="s">
        <v>23</v>
      </c>
      <c r="D2116" s="4" t="str">
        <f>IF(Table1_2[[#This Row],[Life Span ]]&lt;65,"Low",IF(Table1_2[[#This Row],[Life Span ]]&lt;75,"Medium","High"))</f>
        <v>Medium</v>
      </c>
      <c r="E2116" s="4">
        <v>68</v>
      </c>
      <c r="F2116" s="4">
        <v>225</v>
      </c>
      <c r="G2116" s="4">
        <f>AVERAGE(Table1_2[[#This Row],[Adult Mortality]],Table1_2[[#This Row],[infant deaths]])</f>
        <v>113</v>
      </c>
      <c r="H2116" s="4">
        <v>1</v>
      </c>
      <c r="I2116" s="4">
        <v>12.27</v>
      </c>
      <c r="J2116" s="4">
        <v>0</v>
      </c>
      <c r="K2116" s="3">
        <v>99</v>
      </c>
      <c r="L2116" s="4">
        <v>4</v>
      </c>
      <c r="M2116" s="4">
        <v>47.9</v>
      </c>
      <c r="N2116" s="4">
        <v>1</v>
      </c>
      <c r="O2116" s="4">
        <v>98</v>
      </c>
      <c r="P2116" s="4">
        <v>8.49</v>
      </c>
      <c r="Q2116" s="4">
        <v>98</v>
      </c>
      <c r="R2116" s="4">
        <v>0.1</v>
      </c>
      <c r="S2116" s="4">
        <v>7483.15</v>
      </c>
      <c r="T2116" s="4">
        <v>1289898</v>
      </c>
      <c r="U2116" s="4">
        <v>3.2</v>
      </c>
      <c r="V2116" s="4">
        <v>3.4</v>
      </c>
      <c r="W2116" s="4">
        <v>0.627</v>
      </c>
      <c r="X2116" s="4">
        <v>13</v>
      </c>
      <c r="Y2116" s="4"/>
    </row>
    <row r="2117" spans="1:25" x14ac:dyDescent="0.3">
      <c r="A2117" s="4" t="s">
        <v>162</v>
      </c>
      <c r="B2117" s="4">
        <v>2003</v>
      </c>
      <c r="C2117" s="4" t="s">
        <v>23</v>
      </c>
      <c r="D2117" s="4" t="str">
        <f>IF(Table1_2[[#This Row],[Life Span ]]&lt;65,"Low",IF(Table1_2[[#This Row],[Life Span ]]&lt;75,"Medium","High"))</f>
        <v>Medium</v>
      </c>
      <c r="E2117" s="4">
        <v>67.599999999999994</v>
      </c>
      <c r="F2117" s="4">
        <v>226</v>
      </c>
      <c r="G2117" s="4">
        <f>AVERAGE(Table1_2[[#This Row],[Adult Mortality]],Table1_2[[#This Row],[infant deaths]])</f>
        <v>113.5</v>
      </c>
      <c r="H2117" s="4">
        <v>1</v>
      </c>
      <c r="I2117" s="4">
        <v>8.15</v>
      </c>
      <c r="J2117" s="4">
        <v>0</v>
      </c>
      <c r="K2117" s="3">
        <v>99</v>
      </c>
      <c r="L2117" s="4">
        <v>87</v>
      </c>
      <c r="M2117" s="4">
        <v>47.6</v>
      </c>
      <c r="N2117" s="4">
        <v>1</v>
      </c>
      <c r="O2117" s="4">
        <v>98</v>
      </c>
      <c r="P2117" s="4">
        <v>8.24</v>
      </c>
      <c r="Q2117" s="4">
        <v>98</v>
      </c>
      <c r="R2117" s="4">
        <v>0.1</v>
      </c>
      <c r="S2117" s="4">
        <v>7483.15</v>
      </c>
      <c r="T2117" s="4">
        <v>1289898</v>
      </c>
      <c r="U2117" s="4">
        <v>3.3</v>
      </c>
      <c r="V2117" s="4">
        <v>3.5</v>
      </c>
      <c r="W2117" s="4">
        <v>0.627</v>
      </c>
      <c r="X2117" s="4">
        <v>13</v>
      </c>
      <c r="Y2117" s="4"/>
    </row>
    <row r="2118" spans="1:25" x14ac:dyDescent="0.3">
      <c r="A2118" s="4" t="s">
        <v>162</v>
      </c>
      <c r="B2118" s="4">
        <v>2002</v>
      </c>
      <c r="C2118" s="4" t="s">
        <v>23</v>
      </c>
      <c r="D2118" s="4" t="str">
        <f>IF(Table1_2[[#This Row],[Life Span ]]&lt;65,"Low",IF(Table1_2[[#This Row],[Life Span ]]&lt;75,"Medium","High"))</f>
        <v>Medium</v>
      </c>
      <c r="E2118" s="4">
        <v>67.5</v>
      </c>
      <c r="F2118" s="4">
        <v>225</v>
      </c>
      <c r="G2118" s="4">
        <f>AVERAGE(Table1_2[[#This Row],[Adult Mortality]],Table1_2[[#This Row],[infant deaths]])</f>
        <v>113</v>
      </c>
      <c r="H2118" s="4">
        <v>1</v>
      </c>
      <c r="I2118" s="4">
        <v>6.71</v>
      </c>
      <c r="J2118" s="4">
        <v>0</v>
      </c>
      <c r="K2118" s="3">
        <v>99</v>
      </c>
      <c r="L2118" s="4">
        <v>4929</v>
      </c>
      <c r="M2118" s="4">
        <v>47.2</v>
      </c>
      <c r="N2118" s="4">
        <v>1</v>
      </c>
      <c r="O2118" s="4">
        <v>98</v>
      </c>
      <c r="P2118" s="4">
        <v>8.31</v>
      </c>
      <c r="Q2118" s="4">
        <v>97</v>
      </c>
      <c r="R2118" s="4">
        <v>0.1</v>
      </c>
      <c r="S2118" s="4">
        <v>7483.15</v>
      </c>
      <c r="T2118" s="4">
        <v>1289898</v>
      </c>
      <c r="U2118" s="4">
        <v>3.4</v>
      </c>
      <c r="V2118" s="4">
        <v>3.6</v>
      </c>
      <c r="W2118" s="4">
        <v>0.627</v>
      </c>
      <c r="X2118" s="4">
        <v>13</v>
      </c>
      <c r="Y2118" s="4"/>
    </row>
    <row r="2119" spans="1:25" x14ac:dyDescent="0.3">
      <c r="A2119" s="4" t="s">
        <v>162</v>
      </c>
      <c r="B2119" s="4">
        <v>2001</v>
      </c>
      <c r="C2119" s="4" t="s">
        <v>23</v>
      </c>
      <c r="D2119" s="4" t="str">
        <f>IF(Table1_2[[#This Row],[Life Span ]]&lt;65,"Low",IF(Table1_2[[#This Row],[Life Span ]]&lt;75,"Medium","High"))</f>
        <v>Medium</v>
      </c>
      <c r="E2119" s="4">
        <v>67.599999999999994</v>
      </c>
      <c r="F2119" s="4">
        <v>228</v>
      </c>
      <c r="G2119" s="4">
        <f>AVERAGE(Table1_2[[#This Row],[Adult Mortality]],Table1_2[[#This Row],[infant deaths]])</f>
        <v>114.5</v>
      </c>
      <c r="H2119" s="4">
        <v>1</v>
      </c>
      <c r="I2119" s="4">
        <v>10.98</v>
      </c>
      <c r="J2119" s="4">
        <v>0</v>
      </c>
      <c r="K2119" s="3">
        <v>94</v>
      </c>
      <c r="L2119" s="4">
        <v>457</v>
      </c>
      <c r="M2119" s="4">
        <v>46.8</v>
      </c>
      <c r="N2119" s="4">
        <v>1</v>
      </c>
      <c r="O2119" s="4">
        <v>98</v>
      </c>
      <c r="P2119" s="4">
        <v>7</v>
      </c>
      <c r="Q2119" s="4">
        <v>97</v>
      </c>
      <c r="R2119" s="4">
        <v>0.1</v>
      </c>
      <c r="S2119" s="4">
        <v>7483.15</v>
      </c>
      <c r="T2119" s="4">
        <v>1289898</v>
      </c>
      <c r="U2119" s="4">
        <v>3.5</v>
      </c>
      <c r="V2119" s="4">
        <v>3.6</v>
      </c>
      <c r="W2119" s="4">
        <v>0.627</v>
      </c>
      <c r="X2119" s="4">
        <v>13</v>
      </c>
      <c r="Y2119" s="4"/>
    </row>
    <row r="2120" spans="1:25" x14ac:dyDescent="0.3">
      <c r="A2120" s="4" t="s">
        <v>162</v>
      </c>
      <c r="B2120" s="4">
        <v>2000</v>
      </c>
      <c r="C2120" s="4" t="s">
        <v>23</v>
      </c>
      <c r="D2120" s="4" t="str">
        <f>IF(Table1_2[[#This Row],[Life Span ]]&lt;65,"Low",IF(Table1_2[[#This Row],[Life Span ]]&lt;75,"Medium","High"))</f>
        <v>Medium</v>
      </c>
      <c r="E2120" s="4">
        <v>67.099999999999994</v>
      </c>
      <c r="F2120" s="4">
        <v>235</v>
      </c>
      <c r="G2120" s="4">
        <f>AVERAGE(Table1_2[[#This Row],[Adult Mortality]],Table1_2[[#This Row],[infant deaths]])</f>
        <v>118</v>
      </c>
      <c r="H2120" s="4">
        <v>1</v>
      </c>
      <c r="I2120" s="4">
        <v>9.89</v>
      </c>
      <c r="J2120" s="4">
        <v>0</v>
      </c>
      <c r="K2120" s="3">
        <v>92</v>
      </c>
      <c r="L2120" s="4">
        <v>687</v>
      </c>
      <c r="M2120" s="4">
        <v>46.5</v>
      </c>
      <c r="N2120" s="4">
        <v>2</v>
      </c>
      <c r="O2120" s="4">
        <v>97</v>
      </c>
      <c r="P2120" s="4">
        <v>6.65</v>
      </c>
      <c r="Q2120" s="4">
        <v>95</v>
      </c>
      <c r="R2120" s="4">
        <v>0.1</v>
      </c>
      <c r="S2120" s="4">
        <v>7483.15</v>
      </c>
      <c r="T2120" s="4">
        <v>1289898</v>
      </c>
      <c r="U2120" s="4">
        <v>3.6</v>
      </c>
      <c r="V2120" s="4">
        <v>3.7</v>
      </c>
      <c r="W2120" s="4">
        <v>0.627</v>
      </c>
      <c r="X2120" s="4">
        <v>13</v>
      </c>
      <c r="Y2120" s="4"/>
    </row>
    <row r="2121" spans="1:25" x14ac:dyDescent="0.3">
      <c r="A2121" s="4" t="s">
        <v>163</v>
      </c>
      <c r="B2121" s="4">
        <v>2015</v>
      </c>
      <c r="C2121" s="4" t="s">
        <v>31</v>
      </c>
      <c r="D2121" s="4" t="str">
        <f>IF(Table1_2[[#This Row],[Life Span ]]&lt;65,"Low",IF(Table1_2[[#This Row],[Life Span ]]&lt;75,"Medium","High"))</f>
        <v>High</v>
      </c>
      <c r="E2121" s="4">
        <v>75</v>
      </c>
      <c r="F2121" s="4">
        <v>133</v>
      </c>
      <c r="G2121" s="4">
        <f>AVERAGE(Table1_2[[#This Row],[Adult Mortality]],Table1_2[[#This Row],[infant deaths]])</f>
        <v>67.5</v>
      </c>
      <c r="H2121" s="4">
        <v>2</v>
      </c>
      <c r="I2121" s="4">
        <v>0.01</v>
      </c>
      <c r="J2121" s="4">
        <v>0</v>
      </c>
      <c r="K2121" s="3">
        <v>9</v>
      </c>
      <c r="L2121" s="4">
        <v>4</v>
      </c>
      <c r="M2121" s="4">
        <v>6.7</v>
      </c>
      <c r="N2121" s="4">
        <v>2</v>
      </c>
      <c r="O2121" s="4">
        <v>89</v>
      </c>
      <c r="P2121" s="4">
        <v>6.65</v>
      </c>
      <c r="Q2121" s="4">
        <v>89</v>
      </c>
      <c r="R2121" s="4">
        <v>0.1</v>
      </c>
      <c r="S2121" s="4">
        <v>8958.7885929999993</v>
      </c>
      <c r="T2121" s="4">
        <v>19815481</v>
      </c>
      <c r="U2121" s="4">
        <v>2.5</v>
      </c>
      <c r="V2121" s="4">
        <v>2.7</v>
      </c>
      <c r="W2121" s="4">
        <v>0.79800000000000004</v>
      </c>
      <c r="X2121" s="4">
        <v>14.7</v>
      </c>
      <c r="Y2121" s="4"/>
    </row>
    <row r="2122" spans="1:25" x14ac:dyDescent="0.3">
      <c r="A2122" s="4" t="s">
        <v>163</v>
      </c>
      <c r="B2122" s="4">
        <v>2014</v>
      </c>
      <c r="C2122" s="4" t="s">
        <v>31</v>
      </c>
      <c r="D2122" s="4" t="str">
        <f>IF(Table1_2[[#This Row],[Life Span ]]&lt;65,"Low",IF(Table1_2[[#This Row],[Life Span ]]&lt;75,"Medium","High"))</f>
        <v>Medium</v>
      </c>
      <c r="E2122" s="4">
        <v>74.8</v>
      </c>
      <c r="F2122" s="4">
        <v>135</v>
      </c>
      <c r="G2122" s="4">
        <f>AVERAGE(Table1_2[[#This Row],[Adult Mortality]],Table1_2[[#This Row],[infant deaths]])</f>
        <v>68.5</v>
      </c>
      <c r="H2122" s="4">
        <v>2</v>
      </c>
      <c r="I2122" s="4">
        <v>0.01</v>
      </c>
      <c r="J2122" s="4">
        <v>1.576409172</v>
      </c>
      <c r="K2122" s="3">
        <v>94</v>
      </c>
      <c r="L2122" s="4">
        <v>59</v>
      </c>
      <c r="M2122" s="4">
        <v>59.9</v>
      </c>
      <c r="N2122" s="4">
        <v>2</v>
      </c>
      <c r="O2122" s="4">
        <v>94</v>
      </c>
      <c r="P2122" s="4">
        <v>5.57</v>
      </c>
      <c r="Q2122" s="4">
        <v>94</v>
      </c>
      <c r="R2122" s="4">
        <v>0.1</v>
      </c>
      <c r="S2122" s="4">
        <v>12.277329999999999</v>
      </c>
      <c r="T2122" s="4">
        <v>1998979</v>
      </c>
      <c r="U2122" s="4">
        <v>2.6</v>
      </c>
      <c r="V2122" s="4">
        <v>2.8</v>
      </c>
      <c r="W2122" s="4">
        <v>0.79700000000000004</v>
      </c>
      <c r="X2122" s="4">
        <v>14.7</v>
      </c>
      <c r="Y2122" s="4"/>
    </row>
    <row r="2123" spans="1:25" x14ac:dyDescent="0.3">
      <c r="A2123" s="4" t="s">
        <v>163</v>
      </c>
      <c r="B2123" s="4">
        <v>2013</v>
      </c>
      <c r="C2123" s="4" t="s">
        <v>31</v>
      </c>
      <c r="D2123" s="4" t="str">
        <f>IF(Table1_2[[#This Row],[Life Span ]]&lt;65,"Low",IF(Table1_2[[#This Row],[Life Span ]]&lt;75,"Medium","High"))</f>
        <v>Medium</v>
      </c>
      <c r="E2123" s="4">
        <v>74.599999999999994</v>
      </c>
      <c r="F2123" s="4">
        <v>138</v>
      </c>
      <c r="G2123" s="4">
        <f>AVERAGE(Table1_2[[#This Row],[Adult Mortality]],Table1_2[[#This Row],[infant deaths]])</f>
        <v>70</v>
      </c>
      <c r="H2123" s="4">
        <v>2</v>
      </c>
      <c r="I2123" s="4">
        <v>9.59</v>
      </c>
      <c r="J2123" s="4">
        <v>1230.748231</v>
      </c>
      <c r="K2123" s="3">
        <v>96</v>
      </c>
      <c r="L2123" s="4">
        <v>1159</v>
      </c>
      <c r="M2123" s="4">
        <v>59.2</v>
      </c>
      <c r="N2123" s="4">
        <v>2</v>
      </c>
      <c r="O2123" s="4">
        <v>88</v>
      </c>
      <c r="P2123" s="4">
        <v>5.6</v>
      </c>
      <c r="Q2123" s="4">
        <v>92</v>
      </c>
      <c r="R2123" s="4">
        <v>0.1</v>
      </c>
      <c r="S2123" s="4">
        <v>9585.2665930000003</v>
      </c>
      <c r="T2123" s="4">
        <v>19983693</v>
      </c>
      <c r="U2123" s="4">
        <v>2.7</v>
      </c>
      <c r="V2123" s="4">
        <v>2.9</v>
      </c>
      <c r="W2123" s="4">
        <v>0.79400000000000004</v>
      </c>
      <c r="X2123" s="4">
        <v>14.7</v>
      </c>
      <c r="Y2123" s="4"/>
    </row>
    <row r="2124" spans="1:25" x14ac:dyDescent="0.3">
      <c r="A2124" s="4" t="s">
        <v>163</v>
      </c>
      <c r="B2124" s="4">
        <v>2012</v>
      </c>
      <c r="C2124" s="4" t="s">
        <v>31</v>
      </c>
      <c r="D2124" s="4" t="str">
        <f>IF(Table1_2[[#This Row],[Life Span ]]&lt;65,"Low",IF(Table1_2[[#This Row],[Life Span ]]&lt;75,"Medium","High"))</f>
        <v>Medium</v>
      </c>
      <c r="E2124" s="4">
        <v>74.400000000000006</v>
      </c>
      <c r="F2124" s="4">
        <v>138</v>
      </c>
      <c r="G2124" s="4">
        <f>AVERAGE(Table1_2[[#This Row],[Adult Mortality]],Table1_2[[#This Row],[infant deaths]])</f>
        <v>70</v>
      </c>
      <c r="H2124" s="4">
        <v>2</v>
      </c>
      <c r="I2124" s="4">
        <v>9.58</v>
      </c>
      <c r="J2124" s="4">
        <v>1078.358105</v>
      </c>
      <c r="K2124" s="3">
        <v>96</v>
      </c>
      <c r="L2124" s="4">
        <v>7450</v>
      </c>
      <c r="M2124" s="4">
        <v>58.4</v>
      </c>
      <c r="N2124" s="4">
        <v>2</v>
      </c>
      <c r="O2124" s="4">
        <v>92</v>
      </c>
      <c r="P2124" s="4">
        <v>5.48</v>
      </c>
      <c r="Q2124" s="4">
        <v>91</v>
      </c>
      <c r="R2124" s="4">
        <v>0.1</v>
      </c>
      <c r="S2124" s="4">
        <v>8558.3976600000005</v>
      </c>
      <c r="T2124" s="4">
        <v>25835</v>
      </c>
      <c r="U2124" s="4">
        <v>2.8</v>
      </c>
      <c r="V2124" s="4">
        <v>3</v>
      </c>
      <c r="W2124" s="4">
        <v>0.79700000000000004</v>
      </c>
      <c r="X2124" s="4">
        <v>15.3</v>
      </c>
      <c r="Y2124" s="4"/>
    </row>
    <row r="2125" spans="1:25" x14ac:dyDescent="0.3">
      <c r="A2125" s="4" t="s">
        <v>163</v>
      </c>
      <c r="B2125" s="4">
        <v>2011</v>
      </c>
      <c r="C2125" s="4" t="s">
        <v>31</v>
      </c>
      <c r="D2125" s="4" t="str">
        <f>IF(Table1_2[[#This Row],[Life Span ]]&lt;65,"Low",IF(Table1_2[[#This Row],[Life Span ]]&lt;75,"Medium","High"))</f>
        <v>Medium</v>
      </c>
      <c r="E2125" s="4">
        <v>74.3</v>
      </c>
      <c r="F2125" s="4">
        <v>139</v>
      </c>
      <c r="G2125" s="4">
        <f>AVERAGE(Table1_2[[#This Row],[Adult Mortality]],Table1_2[[#This Row],[infant deaths]])</f>
        <v>70.5</v>
      </c>
      <c r="H2125" s="4">
        <v>2</v>
      </c>
      <c r="I2125" s="4">
        <v>9.1</v>
      </c>
      <c r="J2125" s="4">
        <v>10.325888620000001</v>
      </c>
      <c r="K2125" s="3">
        <v>96</v>
      </c>
      <c r="L2125" s="4">
        <v>4189</v>
      </c>
      <c r="M2125" s="4">
        <v>57.7</v>
      </c>
      <c r="N2125" s="4">
        <v>2</v>
      </c>
      <c r="O2125" s="4">
        <v>89</v>
      </c>
      <c r="P2125" s="4">
        <v>5.53</v>
      </c>
      <c r="Q2125" s="4">
        <v>89</v>
      </c>
      <c r="R2125" s="4">
        <v>0.1</v>
      </c>
      <c r="S2125" s="4">
        <v>92.277825000000007</v>
      </c>
      <c r="T2125" s="4">
        <v>2147528</v>
      </c>
      <c r="U2125" s="4">
        <v>2.9</v>
      </c>
      <c r="V2125" s="4">
        <v>3.1</v>
      </c>
      <c r="W2125" s="4">
        <v>0.79800000000000004</v>
      </c>
      <c r="X2125" s="4">
        <v>15.7</v>
      </c>
      <c r="Y2125" s="4"/>
    </row>
    <row r="2126" spans="1:25" x14ac:dyDescent="0.3">
      <c r="A2126" s="4" t="s">
        <v>163</v>
      </c>
      <c r="B2126" s="4">
        <v>2010</v>
      </c>
      <c r="C2126" s="4" t="s">
        <v>31</v>
      </c>
      <c r="D2126" s="4" t="str">
        <f>IF(Table1_2[[#This Row],[Life Span ]]&lt;65,"Low",IF(Table1_2[[#This Row],[Life Span ]]&lt;75,"Medium","High"))</f>
        <v>Medium</v>
      </c>
      <c r="E2126" s="4">
        <v>73.400000000000006</v>
      </c>
      <c r="F2126" s="4">
        <v>153</v>
      </c>
      <c r="G2126" s="4">
        <f>AVERAGE(Table1_2[[#This Row],[Adult Mortality]],Table1_2[[#This Row],[infant deaths]])</f>
        <v>77.5</v>
      </c>
      <c r="H2126" s="4">
        <v>2</v>
      </c>
      <c r="I2126" s="4">
        <v>9</v>
      </c>
      <c r="J2126" s="4">
        <v>983.25180909999995</v>
      </c>
      <c r="K2126" s="3">
        <v>98</v>
      </c>
      <c r="L2126" s="4">
        <v>193</v>
      </c>
      <c r="M2126" s="4">
        <v>56.9</v>
      </c>
      <c r="N2126" s="4">
        <v>2</v>
      </c>
      <c r="O2126" s="4">
        <v>94</v>
      </c>
      <c r="P2126" s="4">
        <v>5.83</v>
      </c>
      <c r="Q2126" s="4">
        <v>94</v>
      </c>
      <c r="R2126" s="4">
        <v>0.1</v>
      </c>
      <c r="S2126" s="4">
        <v>8297.4836209999994</v>
      </c>
      <c r="T2126" s="4">
        <v>2246871</v>
      </c>
      <c r="U2126" s="4">
        <v>3</v>
      </c>
      <c r="V2126" s="4">
        <v>3.2</v>
      </c>
      <c r="W2126" s="4">
        <v>0.79700000000000004</v>
      </c>
      <c r="X2126" s="4">
        <v>15.8</v>
      </c>
      <c r="Y2126" s="4"/>
    </row>
    <row r="2127" spans="1:25" x14ac:dyDescent="0.3">
      <c r="A2127" s="4" t="s">
        <v>163</v>
      </c>
      <c r="B2127" s="4">
        <v>2009</v>
      </c>
      <c r="C2127" s="4" t="s">
        <v>31</v>
      </c>
      <c r="D2127" s="4" t="str">
        <f>IF(Table1_2[[#This Row],[Life Span ]]&lt;65,"Low",IF(Table1_2[[#This Row],[Life Span ]]&lt;75,"Medium","High"))</f>
        <v>Medium</v>
      </c>
      <c r="E2127" s="4">
        <v>73.099999999999994</v>
      </c>
      <c r="F2127" s="4">
        <v>158</v>
      </c>
      <c r="G2127" s="4">
        <f>AVERAGE(Table1_2[[#This Row],[Adult Mortality]],Table1_2[[#This Row],[infant deaths]])</f>
        <v>80</v>
      </c>
      <c r="H2127" s="4">
        <v>2</v>
      </c>
      <c r="I2127" s="4">
        <v>10.4</v>
      </c>
      <c r="J2127" s="4">
        <v>14.96373588</v>
      </c>
      <c r="K2127" s="3">
        <v>95</v>
      </c>
      <c r="L2127" s="4">
        <v>8</v>
      </c>
      <c r="M2127" s="4">
        <v>56.3</v>
      </c>
      <c r="N2127" s="4">
        <v>3</v>
      </c>
      <c r="O2127" s="4">
        <v>95</v>
      </c>
      <c r="P2127" s="4">
        <v>5.56</v>
      </c>
      <c r="Q2127" s="4">
        <v>95</v>
      </c>
      <c r="R2127" s="4">
        <v>0.1</v>
      </c>
      <c r="S2127" s="4">
        <v>822.18329000000006</v>
      </c>
      <c r="T2127" s="4">
        <v>2367487</v>
      </c>
      <c r="U2127" s="4">
        <v>3</v>
      </c>
      <c r="V2127" s="4">
        <v>3.3</v>
      </c>
      <c r="W2127" s="4">
        <v>0.79500000000000004</v>
      </c>
      <c r="X2127" s="4">
        <v>15.4</v>
      </c>
      <c r="Y2127" s="4"/>
    </row>
    <row r="2128" spans="1:25" x14ac:dyDescent="0.3">
      <c r="A2128" s="4" t="s">
        <v>163</v>
      </c>
      <c r="B2128" s="4">
        <v>2008</v>
      </c>
      <c r="C2128" s="4" t="s">
        <v>31</v>
      </c>
      <c r="D2128" s="4" t="str">
        <f>IF(Table1_2[[#This Row],[Life Span ]]&lt;65,"Low",IF(Table1_2[[#This Row],[Life Span ]]&lt;75,"Medium","High"))</f>
        <v>Medium</v>
      </c>
      <c r="E2128" s="4">
        <v>73.099999999999994</v>
      </c>
      <c r="F2128" s="4">
        <v>159</v>
      </c>
      <c r="G2128" s="4">
        <f>AVERAGE(Table1_2[[#This Row],[Adult Mortality]],Table1_2[[#This Row],[infant deaths]])</f>
        <v>80.5</v>
      </c>
      <c r="H2128" s="4">
        <v>2</v>
      </c>
      <c r="I2128" s="4">
        <v>11.9</v>
      </c>
      <c r="J2128" s="4">
        <v>128.08057020000001</v>
      </c>
      <c r="K2128" s="3">
        <v>97</v>
      </c>
      <c r="L2128" s="4">
        <v>12</v>
      </c>
      <c r="M2128" s="4">
        <v>55.6</v>
      </c>
      <c r="N2128" s="4">
        <v>3</v>
      </c>
      <c r="O2128" s="4">
        <v>95</v>
      </c>
      <c r="P2128" s="4">
        <v>5.33</v>
      </c>
      <c r="Q2128" s="4">
        <v>96</v>
      </c>
      <c r="R2128" s="4">
        <v>0.1</v>
      </c>
      <c r="S2128" s="4">
        <v>1136.4735599999999</v>
      </c>
      <c r="T2128" s="4">
        <v>2537875</v>
      </c>
      <c r="U2128" s="4">
        <v>3.1</v>
      </c>
      <c r="V2128" s="4">
        <v>3.5</v>
      </c>
      <c r="W2128" s="4">
        <v>0.78</v>
      </c>
      <c r="X2128" s="4">
        <v>14.7</v>
      </c>
      <c r="Y2128" s="4"/>
    </row>
    <row r="2129" spans="1:25" x14ac:dyDescent="0.3">
      <c r="A2129" s="4" t="s">
        <v>163</v>
      </c>
      <c r="B2129" s="4">
        <v>2007</v>
      </c>
      <c r="C2129" s="4" t="s">
        <v>31</v>
      </c>
      <c r="D2129" s="4" t="str">
        <f>IF(Table1_2[[#This Row],[Life Span ]]&lt;65,"Low",IF(Table1_2[[#This Row],[Life Span ]]&lt;75,"Medium","High"))</f>
        <v>Medium</v>
      </c>
      <c r="E2129" s="4">
        <v>72.900000000000006</v>
      </c>
      <c r="F2129" s="4">
        <v>154</v>
      </c>
      <c r="G2129" s="4">
        <f>AVERAGE(Table1_2[[#This Row],[Adult Mortality]],Table1_2[[#This Row],[infant deaths]])</f>
        <v>78.5</v>
      </c>
      <c r="H2129" s="4">
        <v>3</v>
      </c>
      <c r="I2129" s="4">
        <v>10.6</v>
      </c>
      <c r="J2129" s="4">
        <v>919.16734380000003</v>
      </c>
      <c r="K2129" s="3">
        <v>99</v>
      </c>
      <c r="L2129" s="4">
        <v>353</v>
      </c>
      <c r="M2129" s="4">
        <v>55</v>
      </c>
      <c r="N2129" s="4">
        <v>3</v>
      </c>
      <c r="O2129" s="4">
        <v>96</v>
      </c>
      <c r="P2129" s="4">
        <v>5.21</v>
      </c>
      <c r="Q2129" s="4">
        <v>96</v>
      </c>
      <c r="R2129" s="4">
        <v>0.1</v>
      </c>
      <c r="S2129" s="4">
        <v>8214.1853780000001</v>
      </c>
      <c r="T2129" s="4">
        <v>2882982</v>
      </c>
      <c r="U2129" s="4">
        <v>3.2</v>
      </c>
      <c r="V2129" s="4">
        <v>3.6</v>
      </c>
      <c r="W2129" s="4">
        <v>0.76600000000000001</v>
      </c>
      <c r="X2129" s="4">
        <v>14.1</v>
      </c>
      <c r="Y2129" s="4"/>
    </row>
    <row r="2130" spans="1:25" x14ac:dyDescent="0.3">
      <c r="A2130" s="4" t="s">
        <v>163</v>
      </c>
      <c r="B2130" s="4">
        <v>2006</v>
      </c>
      <c r="C2130" s="4" t="s">
        <v>31</v>
      </c>
      <c r="D2130" s="4" t="str">
        <f>IF(Table1_2[[#This Row],[Life Span ]]&lt;65,"Low",IF(Table1_2[[#This Row],[Life Span ]]&lt;75,"Medium","High"))</f>
        <v>Medium</v>
      </c>
      <c r="E2130" s="4">
        <v>72.5</v>
      </c>
      <c r="F2130" s="4">
        <v>157</v>
      </c>
      <c r="G2130" s="4">
        <f>AVERAGE(Table1_2[[#This Row],[Adult Mortality]],Table1_2[[#This Row],[infant deaths]])</f>
        <v>80</v>
      </c>
      <c r="H2130" s="4">
        <v>3</v>
      </c>
      <c r="I2130" s="4">
        <v>8.51</v>
      </c>
      <c r="J2130" s="4">
        <v>665.64275459999999</v>
      </c>
      <c r="K2130" s="3">
        <v>99</v>
      </c>
      <c r="L2130" s="4">
        <v>3196</v>
      </c>
      <c r="M2130" s="4">
        <v>54.4</v>
      </c>
      <c r="N2130" s="4">
        <v>4</v>
      </c>
      <c r="O2130" s="4">
        <v>97</v>
      </c>
      <c r="P2130" s="4">
        <v>5.6</v>
      </c>
      <c r="Q2130" s="4">
        <v>97</v>
      </c>
      <c r="R2130" s="4">
        <v>0.1</v>
      </c>
      <c r="S2130" s="4">
        <v>5828.7456620000003</v>
      </c>
      <c r="T2130" s="4">
        <v>2119376</v>
      </c>
      <c r="U2130" s="4">
        <v>3.2</v>
      </c>
      <c r="V2130" s="4">
        <v>3.7</v>
      </c>
      <c r="W2130" s="4">
        <v>0.755</v>
      </c>
      <c r="X2130" s="4">
        <v>13.7</v>
      </c>
      <c r="Y2130" s="4"/>
    </row>
    <row r="2131" spans="1:25" x14ac:dyDescent="0.3">
      <c r="A2131" s="4" t="s">
        <v>163</v>
      </c>
      <c r="B2131" s="4">
        <v>2005</v>
      </c>
      <c r="C2131" s="4" t="s">
        <v>31</v>
      </c>
      <c r="D2131" s="4" t="str">
        <f>IF(Table1_2[[#This Row],[Life Span ]]&lt;65,"Low",IF(Table1_2[[#This Row],[Life Span ]]&lt;75,"Medium","High"))</f>
        <v>Medium</v>
      </c>
      <c r="E2131" s="4">
        <v>71.900000000000006</v>
      </c>
      <c r="F2131" s="4">
        <v>162</v>
      </c>
      <c r="G2131" s="4">
        <f>AVERAGE(Table1_2[[#This Row],[Adult Mortality]],Table1_2[[#This Row],[infant deaths]])</f>
        <v>82.5</v>
      </c>
      <c r="H2131" s="4">
        <v>3</v>
      </c>
      <c r="I2131" s="4">
        <v>7.68</v>
      </c>
      <c r="J2131" s="4">
        <v>615.40307810000002</v>
      </c>
      <c r="K2131" s="3">
        <v>98</v>
      </c>
      <c r="L2131" s="4">
        <v>5043</v>
      </c>
      <c r="M2131" s="4">
        <v>53.9</v>
      </c>
      <c r="N2131" s="4">
        <v>4</v>
      </c>
      <c r="O2131" s="4">
        <v>97</v>
      </c>
      <c r="P2131" s="4">
        <v>5.47</v>
      </c>
      <c r="Q2131" s="4">
        <v>97</v>
      </c>
      <c r="R2131" s="4">
        <v>0.1</v>
      </c>
      <c r="S2131" s="4">
        <v>4676.3151829999997</v>
      </c>
      <c r="T2131" s="4">
        <v>21319685</v>
      </c>
      <c r="U2131" s="4">
        <v>3.3</v>
      </c>
      <c r="V2131" s="4">
        <v>3.8</v>
      </c>
      <c r="W2131" s="4">
        <v>0.745</v>
      </c>
      <c r="X2131" s="4">
        <v>13.4</v>
      </c>
      <c r="Y2131" s="4"/>
    </row>
    <row r="2132" spans="1:25" x14ac:dyDescent="0.3">
      <c r="A2132" s="4" t="s">
        <v>163</v>
      </c>
      <c r="B2132" s="4">
        <v>2004</v>
      </c>
      <c r="C2132" s="4" t="s">
        <v>31</v>
      </c>
      <c r="D2132" s="4" t="str">
        <f>IF(Table1_2[[#This Row],[Life Span ]]&lt;65,"Low",IF(Table1_2[[#This Row],[Life Span ]]&lt;75,"Medium","High"))</f>
        <v>Medium</v>
      </c>
      <c r="E2132" s="4">
        <v>71.7</v>
      </c>
      <c r="F2132" s="4">
        <v>165</v>
      </c>
      <c r="G2132" s="4">
        <f>AVERAGE(Table1_2[[#This Row],[Adult Mortality]],Table1_2[[#This Row],[infant deaths]])</f>
        <v>84.5</v>
      </c>
      <c r="H2132" s="4">
        <v>4</v>
      </c>
      <c r="I2132" s="4">
        <v>9.82</v>
      </c>
      <c r="J2132" s="4">
        <v>431.3250367</v>
      </c>
      <c r="K2132" s="3">
        <v>99</v>
      </c>
      <c r="L2132" s="4">
        <v>117</v>
      </c>
      <c r="M2132" s="4">
        <v>53.4</v>
      </c>
      <c r="N2132" s="4">
        <v>4</v>
      </c>
      <c r="O2132" s="4">
        <v>97</v>
      </c>
      <c r="P2132" s="4">
        <v>5.43</v>
      </c>
      <c r="Q2132" s="4">
        <v>97</v>
      </c>
      <c r="R2132" s="4">
        <v>0.1</v>
      </c>
      <c r="S2132" s="4">
        <v>3552.92452</v>
      </c>
      <c r="T2132" s="4">
        <v>21451748</v>
      </c>
      <c r="U2132" s="4">
        <v>3.4</v>
      </c>
      <c r="V2132" s="4">
        <v>3.9</v>
      </c>
      <c r="W2132" s="4">
        <v>0.73299999999999998</v>
      </c>
      <c r="X2132" s="4">
        <v>12.9</v>
      </c>
      <c r="Y2132" s="4"/>
    </row>
    <row r="2133" spans="1:25" x14ac:dyDescent="0.3">
      <c r="A2133" s="4" t="s">
        <v>163</v>
      </c>
      <c r="B2133" s="4">
        <v>2003</v>
      </c>
      <c r="C2133" s="4" t="s">
        <v>31</v>
      </c>
      <c r="D2133" s="4" t="str">
        <f>IF(Table1_2[[#This Row],[Life Span ]]&lt;65,"Low",IF(Table1_2[[#This Row],[Life Span ]]&lt;75,"Medium","High"))</f>
        <v>Medium</v>
      </c>
      <c r="E2133" s="4">
        <v>71.099999999999994</v>
      </c>
      <c r="F2133" s="4">
        <v>174</v>
      </c>
      <c r="G2133" s="4">
        <f>AVERAGE(Table1_2[[#This Row],[Adult Mortality]],Table1_2[[#This Row],[infant deaths]])</f>
        <v>89</v>
      </c>
      <c r="H2133" s="4">
        <v>4</v>
      </c>
      <c r="I2133" s="4">
        <v>8.7799999999999994</v>
      </c>
      <c r="J2133" s="4">
        <v>375.17403230000002</v>
      </c>
      <c r="K2133" s="3">
        <v>98</v>
      </c>
      <c r="L2133" s="4">
        <v>9</v>
      </c>
      <c r="M2133" s="4">
        <v>52.9</v>
      </c>
      <c r="N2133" s="4">
        <v>4</v>
      </c>
      <c r="O2133" s="4">
        <v>97</v>
      </c>
      <c r="P2133" s="4">
        <v>5.3</v>
      </c>
      <c r="Q2133" s="4">
        <v>97</v>
      </c>
      <c r="R2133" s="4">
        <v>0.1</v>
      </c>
      <c r="S2133" s="4">
        <v>2774.95586</v>
      </c>
      <c r="T2133" s="4">
        <v>21574326</v>
      </c>
      <c r="U2133" s="4">
        <v>3.5</v>
      </c>
      <c r="V2133" s="4">
        <v>4</v>
      </c>
      <c r="W2133" s="4">
        <v>0.72199999999999998</v>
      </c>
      <c r="X2133" s="4">
        <v>12.5</v>
      </c>
      <c r="Y2133" s="4"/>
    </row>
    <row r="2134" spans="1:25" x14ac:dyDescent="0.3">
      <c r="A2134" s="4" t="s">
        <v>163</v>
      </c>
      <c r="B2134" s="4">
        <v>2002</v>
      </c>
      <c r="C2134" s="4" t="s">
        <v>31</v>
      </c>
      <c r="D2134" s="4" t="str">
        <f>IF(Table1_2[[#This Row],[Life Span ]]&lt;65,"Low",IF(Table1_2[[#This Row],[Life Span ]]&lt;75,"Medium","High"))</f>
        <v>High</v>
      </c>
      <c r="E2134" s="4">
        <v>77</v>
      </c>
      <c r="F2134" s="4">
        <v>178</v>
      </c>
      <c r="G2134" s="4">
        <f>AVERAGE(Table1_2[[#This Row],[Adult Mortality]],Table1_2[[#This Row],[infant deaths]])</f>
        <v>91</v>
      </c>
      <c r="H2134" s="4">
        <v>4</v>
      </c>
      <c r="I2134" s="4">
        <v>9.6199999999999992</v>
      </c>
      <c r="J2134" s="4">
        <v>37.822750310000004</v>
      </c>
      <c r="K2134" s="3">
        <v>99</v>
      </c>
      <c r="L2134" s="4">
        <v>14</v>
      </c>
      <c r="M2134" s="4">
        <v>52.4</v>
      </c>
      <c r="N2134" s="4">
        <v>5</v>
      </c>
      <c r="O2134" s="4">
        <v>98</v>
      </c>
      <c r="P2134" s="4">
        <v>4.57</v>
      </c>
      <c r="Q2134" s="4">
        <v>98</v>
      </c>
      <c r="R2134" s="4">
        <v>0.1</v>
      </c>
      <c r="S2134" s="4">
        <v>2124.8736130000002</v>
      </c>
      <c r="T2134" s="4">
        <v>2173496</v>
      </c>
      <c r="U2134" s="4">
        <v>3.7</v>
      </c>
      <c r="V2134" s="4">
        <v>4.0999999999999996</v>
      </c>
      <c r="W2134" s="4">
        <v>0.71399999999999997</v>
      </c>
      <c r="X2134" s="4">
        <v>12</v>
      </c>
      <c r="Y2134" s="4"/>
    </row>
    <row r="2135" spans="1:25" x14ac:dyDescent="0.3">
      <c r="A2135" s="4" t="s">
        <v>163</v>
      </c>
      <c r="B2135" s="4">
        <v>2001</v>
      </c>
      <c r="C2135" s="4" t="s">
        <v>31</v>
      </c>
      <c r="D2135" s="4" t="str">
        <f>IF(Table1_2[[#This Row],[Life Span ]]&lt;65,"Low",IF(Table1_2[[#This Row],[Life Span ]]&lt;75,"Medium","High"))</f>
        <v>High</v>
      </c>
      <c r="E2135" s="4">
        <v>78</v>
      </c>
      <c r="F2135" s="4">
        <v>179</v>
      </c>
      <c r="G2135" s="4">
        <f>AVERAGE(Table1_2[[#This Row],[Adult Mortality]],Table1_2[[#This Row],[infant deaths]])</f>
        <v>91.5</v>
      </c>
      <c r="H2135" s="4">
        <v>4</v>
      </c>
      <c r="I2135" s="4">
        <v>9.7799999999999994</v>
      </c>
      <c r="J2135" s="4">
        <v>180.10951320000001</v>
      </c>
      <c r="K2135" s="3">
        <v>98</v>
      </c>
      <c r="L2135" s="4">
        <v>10</v>
      </c>
      <c r="M2135" s="4">
        <v>51.9</v>
      </c>
      <c r="N2135" s="4">
        <v>5</v>
      </c>
      <c r="O2135" s="4">
        <v>99</v>
      </c>
      <c r="P2135" s="4">
        <v>4.3600000000000003</v>
      </c>
      <c r="Q2135" s="4">
        <v>99</v>
      </c>
      <c r="R2135" s="4">
        <v>0.1</v>
      </c>
      <c r="S2135" s="4">
        <v>1839.72945</v>
      </c>
      <c r="T2135" s="4">
        <v>2213197</v>
      </c>
      <c r="U2135" s="4">
        <v>3.8</v>
      </c>
      <c r="V2135" s="4">
        <v>4.2</v>
      </c>
      <c r="W2135" s="4">
        <v>0.70799999999999996</v>
      </c>
      <c r="X2135" s="4">
        <v>11.7</v>
      </c>
      <c r="Y2135" s="4"/>
    </row>
    <row r="2136" spans="1:25" x14ac:dyDescent="0.3">
      <c r="A2136" s="4" t="s">
        <v>163</v>
      </c>
      <c r="B2136" s="4">
        <v>2000</v>
      </c>
      <c r="C2136" s="4" t="s">
        <v>31</v>
      </c>
      <c r="D2136" s="4" t="str">
        <f>IF(Table1_2[[#This Row],[Life Span ]]&lt;65,"Low",IF(Table1_2[[#This Row],[Life Span ]]&lt;75,"Medium","High"))</f>
        <v>High</v>
      </c>
      <c r="E2136" s="4">
        <v>77</v>
      </c>
      <c r="F2136" s="4">
        <v>175</v>
      </c>
      <c r="G2136" s="4">
        <f>AVERAGE(Table1_2[[#This Row],[Adult Mortality]],Table1_2[[#This Row],[infant deaths]])</f>
        <v>89.5</v>
      </c>
      <c r="H2136" s="4">
        <v>4</v>
      </c>
      <c r="I2136" s="4">
        <v>10.16</v>
      </c>
      <c r="J2136" s="4">
        <v>152.6368899</v>
      </c>
      <c r="K2136" s="3">
        <v>98</v>
      </c>
      <c r="L2136" s="4">
        <v>35</v>
      </c>
      <c r="M2136" s="4">
        <v>51.4</v>
      </c>
      <c r="N2136" s="4">
        <v>5</v>
      </c>
      <c r="O2136" s="4">
        <v>99</v>
      </c>
      <c r="P2136" s="4">
        <v>4.33</v>
      </c>
      <c r="Q2136" s="4">
        <v>99</v>
      </c>
      <c r="R2136" s="4">
        <v>0.1</v>
      </c>
      <c r="S2136" s="4">
        <v>1668.1627309999999</v>
      </c>
      <c r="T2136" s="4">
        <v>22442971</v>
      </c>
      <c r="U2136" s="4">
        <v>4</v>
      </c>
      <c r="V2136" s="4">
        <v>4.3</v>
      </c>
      <c r="W2136" s="4">
        <v>0.70299999999999996</v>
      </c>
      <c r="X2136" s="4">
        <v>11.5</v>
      </c>
      <c r="Y2136" s="4"/>
    </row>
    <row r="2137" spans="1:25" x14ac:dyDescent="0.3">
      <c r="A2137" s="4" t="s">
        <v>164</v>
      </c>
      <c r="B2137" s="4">
        <v>2015</v>
      </c>
      <c r="C2137" s="4" t="s">
        <v>23</v>
      </c>
      <c r="D2137" s="4" t="str">
        <f>IF(Table1_2[[#This Row],[Life Span ]]&lt;65,"Low",IF(Table1_2[[#This Row],[Life Span ]]&lt;75,"Medium","High"))</f>
        <v>High</v>
      </c>
      <c r="E2137" s="4">
        <v>75</v>
      </c>
      <c r="F2137" s="4">
        <v>222</v>
      </c>
      <c r="G2137" s="4">
        <f>AVERAGE(Table1_2[[#This Row],[Adult Mortality]],Table1_2[[#This Row],[infant deaths]])</f>
        <v>117.5</v>
      </c>
      <c r="H2137" s="4">
        <v>13</v>
      </c>
      <c r="I2137" s="4">
        <v>10.119999999999999</v>
      </c>
      <c r="J2137" s="4">
        <v>0</v>
      </c>
      <c r="K2137" s="3">
        <v>97</v>
      </c>
      <c r="L2137" s="4">
        <v>843</v>
      </c>
      <c r="M2137" s="4">
        <v>6.5</v>
      </c>
      <c r="N2137" s="4">
        <v>15</v>
      </c>
      <c r="O2137" s="4">
        <v>97</v>
      </c>
      <c r="P2137" s="4">
        <v>4.33</v>
      </c>
      <c r="Q2137" s="4">
        <v>97</v>
      </c>
      <c r="R2137" s="4">
        <v>0.1</v>
      </c>
      <c r="S2137" s="4">
        <v>9329.2983509999995</v>
      </c>
      <c r="T2137" s="4">
        <v>1449687</v>
      </c>
      <c r="U2137" s="4">
        <v>2.2999999999999998</v>
      </c>
      <c r="V2137" s="4">
        <v>2.2999999999999998</v>
      </c>
      <c r="W2137" s="4">
        <v>0.80500000000000005</v>
      </c>
      <c r="X2137" s="4">
        <v>15</v>
      </c>
      <c r="Y2137" s="4"/>
    </row>
    <row r="2138" spans="1:25" x14ac:dyDescent="0.3">
      <c r="A2138" s="4" t="s">
        <v>164</v>
      </c>
      <c r="B2138" s="4">
        <v>2014</v>
      </c>
      <c r="C2138" s="4" t="s">
        <v>23</v>
      </c>
      <c r="D2138" s="4" t="str">
        <f>IF(Table1_2[[#This Row],[Life Span ]]&lt;65,"Low",IF(Table1_2[[#This Row],[Life Span ]]&lt;75,"Medium","High"))</f>
        <v>Medium</v>
      </c>
      <c r="E2138" s="4">
        <v>73</v>
      </c>
      <c r="F2138" s="4">
        <v>225</v>
      </c>
      <c r="G2138" s="4">
        <f>AVERAGE(Table1_2[[#This Row],[Adult Mortality]],Table1_2[[#This Row],[infant deaths]])</f>
        <v>119</v>
      </c>
      <c r="H2138" s="4">
        <v>13</v>
      </c>
      <c r="I2138" s="4">
        <v>10.119999999999999</v>
      </c>
      <c r="J2138" s="4">
        <v>1340.5536990000001</v>
      </c>
      <c r="K2138" s="3">
        <v>97</v>
      </c>
      <c r="L2138" s="4">
        <v>4711</v>
      </c>
      <c r="M2138" s="4">
        <v>59.9</v>
      </c>
      <c r="N2138" s="4">
        <v>15</v>
      </c>
      <c r="O2138" s="4">
        <v>97</v>
      </c>
      <c r="P2138" s="4">
        <v>7.7</v>
      </c>
      <c r="Q2138" s="4">
        <v>97</v>
      </c>
      <c r="R2138" s="4">
        <v>0.1</v>
      </c>
      <c r="S2138" s="4">
        <v>14125.960999999999</v>
      </c>
      <c r="T2138" s="4">
        <v>143819666</v>
      </c>
      <c r="U2138" s="4">
        <v>2.2999999999999998</v>
      </c>
      <c r="V2138" s="4">
        <v>2.2999999999999998</v>
      </c>
      <c r="W2138" s="4">
        <v>0.80300000000000005</v>
      </c>
      <c r="X2138" s="4">
        <v>14.9</v>
      </c>
      <c r="Y2138" s="4"/>
    </row>
    <row r="2139" spans="1:25" x14ac:dyDescent="0.3">
      <c r="A2139" s="4" t="s">
        <v>164</v>
      </c>
      <c r="B2139" s="4">
        <v>2013</v>
      </c>
      <c r="C2139" s="4" t="s">
        <v>23</v>
      </c>
      <c r="D2139" s="4" t="str">
        <f>IF(Table1_2[[#This Row],[Life Span ]]&lt;65,"Low",IF(Table1_2[[#This Row],[Life Span ]]&lt;75,"Medium","High"))</f>
        <v>Medium</v>
      </c>
      <c r="E2139" s="4">
        <v>70</v>
      </c>
      <c r="F2139" s="4">
        <v>229</v>
      </c>
      <c r="G2139" s="4">
        <f>AVERAGE(Table1_2[[#This Row],[Adult Mortality]],Table1_2[[#This Row],[infant deaths]])</f>
        <v>121.5</v>
      </c>
      <c r="H2139" s="4">
        <v>14</v>
      </c>
      <c r="I2139" s="4">
        <v>10.58</v>
      </c>
      <c r="J2139" s="4">
        <v>1529.4977710000001</v>
      </c>
      <c r="K2139" s="3">
        <v>97</v>
      </c>
      <c r="L2139" s="4">
        <v>2339</v>
      </c>
      <c r="M2139" s="4">
        <v>59.3</v>
      </c>
      <c r="N2139" s="4">
        <v>16</v>
      </c>
      <c r="O2139" s="4">
        <v>98</v>
      </c>
      <c r="P2139" s="4">
        <v>7.9</v>
      </c>
      <c r="Q2139" s="4">
        <v>97</v>
      </c>
      <c r="R2139" s="4">
        <v>0.2</v>
      </c>
      <c r="S2139" s="4">
        <v>15543.676530000001</v>
      </c>
      <c r="T2139" s="4">
        <v>14356911</v>
      </c>
      <c r="U2139" s="4">
        <v>2.2999999999999998</v>
      </c>
      <c r="V2139" s="4">
        <v>2.2999999999999998</v>
      </c>
      <c r="W2139" s="4">
        <v>0.79900000000000004</v>
      </c>
      <c r="X2139" s="4">
        <v>14.6</v>
      </c>
      <c r="Y2139" s="4"/>
    </row>
    <row r="2140" spans="1:25" x14ac:dyDescent="0.3">
      <c r="A2140" s="4" t="s">
        <v>164</v>
      </c>
      <c r="B2140" s="4">
        <v>2012</v>
      </c>
      <c r="C2140" s="4" t="s">
        <v>23</v>
      </c>
      <c r="D2140" s="4" t="str">
        <f>IF(Table1_2[[#This Row],[Life Span ]]&lt;65,"Low",IF(Table1_2[[#This Row],[Life Span ]]&lt;75,"Medium","High"))</f>
        <v>Medium</v>
      </c>
      <c r="E2140" s="4">
        <v>69.599999999999994</v>
      </c>
      <c r="F2140" s="4">
        <v>237</v>
      </c>
      <c r="G2140" s="4">
        <f>AVERAGE(Table1_2[[#This Row],[Adult Mortality]],Table1_2[[#This Row],[infant deaths]])</f>
        <v>125.5</v>
      </c>
      <c r="H2140" s="4">
        <v>14</v>
      </c>
      <c r="I2140" s="4">
        <v>10.99</v>
      </c>
      <c r="J2140" s="4">
        <v>178.82259110000001</v>
      </c>
      <c r="K2140" s="3">
        <v>97</v>
      </c>
      <c r="L2140" s="4">
        <v>2123</v>
      </c>
      <c r="M2140" s="4">
        <v>58.7</v>
      </c>
      <c r="N2140" s="4">
        <v>16</v>
      </c>
      <c r="O2140" s="4">
        <v>98</v>
      </c>
      <c r="P2140" s="4">
        <v>6.88</v>
      </c>
      <c r="Q2140" s="4">
        <v>97</v>
      </c>
      <c r="R2140" s="4">
        <v>0.3</v>
      </c>
      <c r="S2140" s="4">
        <v>15154.45687</v>
      </c>
      <c r="T2140" s="4">
        <v>14321676</v>
      </c>
      <c r="U2140" s="4">
        <v>2.2999999999999998</v>
      </c>
      <c r="V2140" s="4">
        <v>2.4</v>
      </c>
      <c r="W2140" s="4">
        <v>0.79200000000000004</v>
      </c>
      <c r="X2140" s="4">
        <v>14.3</v>
      </c>
      <c r="Y2140" s="4"/>
    </row>
    <row r="2141" spans="1:25" x14ac:dyDescent="0.3">
      <c r="A2141" s="4" t="s">
        <v>164</v>
      </c>
      <c r="B2141" s="4">
        <v>2011</v>
      </c>
      <c r="C2141" s="4" t="s">
        <v>23</v>
      </c>
      <c r="D2141" s="4" t="str">
        <f>IF(Table1_2[[#This Row],[Life Span ]]&lt;65,"Low",IF(Table1_2[[#This Row],[Life Span ]]&lt;75,"Medium","High"))</f>
        <v>Medium</v>
      </c>
      <c r="E2141" s="4">
        <v>69.400000000000006</v>
      </c>
      <c r="F2141" s="4">
        <v>242</v>
      </c>
      <c r="G2141" s="4">
        <f>AVERAGE(Table1_2[[#This Row],[Adult Mortality]],Table1_2[[#This Row],[infant deaths]])</f>
        <v>128</v>
      </c>
      <c r="H2141" s="4">
        <v>14</v>
      </c>
      <c r="I2141" s="4">
        <v>11.04</v>
      </c>
      <c r="J2141" s="4">
        <v>184.76493099999999</v>
      </c>
      <c r="K2141" s="3">
        <v>97</v>
      </c>
      <c r="L2141" s="4">
        <v>629</v>
      </c>
      <c r="M2141" s="4">
        <v>58.1</v>
      </c>
      <c r="N2141" s="4">
        <v>17</v>
      </c>
      <c r="O2141" s="4">
        <v>97</v>
      </c>
      <c r="P2141" s="4">
        <v>6.61</v>
      </c>
      <c r="Q2141" s="4">
        <v>97</v>
      </c>
      <c r="R2141" s="4">
        <v>0.3</v>
      </c>
      <c r="S2141" s="4">
        <v>14212.687</v>
      </c>
      <c r="T2141" s="4">
        <v>14296868</v>
      </c>
      <c r="U2141" s="4">
        <v>2.2999999999999998</v>
      </c>
      <c r="V2141" s="4">
        <v>2.4</v>
      </c>
      <c r="W2141" s="4">
        <v>0.78500000000000003</v>
      </c>
      <c r="X2141" s="4">
        <v>14</v>
      </c>
      <c r="Y2141" s="4"/>
    </row>
    <row r="2142" spans="1:25" x14ac:dyDescent="0.3">
      <c r="A2142" s="4" t="s">
        <v>164</v>
      </c>
      <c r="B2142" s="4">
        <v>2010</v>
      </c>
      <c r="C2142" s="4" t="s">
        <v>23</v>
      </c>
      <c r="D2142" s="4" t="str">
        <f>IF(Table1_2[[#This Row],[Life Span ]]&lt;65,"Low",IF(Table1_2[[#This Row],[Life Span ]]&lt;75,"Medium","High"))</f>
        <v>Medium</v>
      </c>
      <c r="E2142" s="4">
        <v>68.400000000000006</v>
      </c>
      <c r="F2142" s="4">
        <v>256</v>
      </c>
      <c r="G2142" s="4">
        <f>AVERAGE(Table1_2[[#This Row],[Adult Mortality]],Table1_2[[#This Row],[infant deaths]])</f>
        <v>135.5</v>
      </c>
      <c r="H2142" s="4">
        <v>15</v>
      </c>
      <c r="I2142" s="4">
        <v>11.05</v>
      </c>
      <c r="J2142" s="4">
        <v>162.80880540000001</v>
      </c>
      <c r="K2142" s="3">
        <v>97</v>
      </c>
      <c r="L2142" s="4">
        <v>129</v>
      </c>
      <c r="M2142" s="4">
        <v>57.5</v>
      </c>
      <c r="N2142" s="4">
        <v>17</v>
      </c>
      <c r="O2142" s="4">
        <v>98</v>
      </c>
      <c r="P2142" s="4">
        <v>6.83</v>
      </c>
      <c r="Q2142" s="4">
        <v>97</v>
      </c>
      <c r="R2142" s="4">
        <v>0.2</v>
      </c>
      <c r="S2142" s="4">
        <v>1674.9877100000001</v>
      </c>
      <c r="T2142" s="4">
        <v>142849449</v>
      </c>
      <c r="U2142" s="4">
        <v>2.2999999999999998</v>
      </c>
      <c r="V2142" s="4">
        <v>2.5</v>
      </c>
      <c r="W2142" s="4">
        <v>0.77300000000000002</v>
      </c>
      <c r="X2142" s="4">
        <v>13.7</v>
      </c>
      <c r="Y2142" s="4"/>
    </row>
    <row r="2143" spans="1:25" x14ac:dyDescent="0.3">
      <c r="A2143" s="4" t="s">
        <v>164</v>
      </c>
      <c r="B2143" s="4">
        <v>2009</v>
      </c>
      <c r="C2143" s="4" t="s">
        <v>23</v>
      </c>
      <c r="D2143" s="4" t="str">
        <f>IF(Table1_2[[#This Row],[Life Span ]]&lt;65,"Low",IF(Table1_2[[#This Row],[Life Span ]]&lt;75,"Medium","High"))</f>
        <v>Medium</v>
      </c>
      <c r="E2143" s="4">
        <v>68.2</v>
      </c>
      <c r="F2143" s="4">
        <v>261</v>
      </c>
      <c r="G2143" s="4">
        <f>AVERAGE(Table1_2[[#This Row],[Adult Mortality]],Table1_2[[#This Row],[infant deaths]])</f>
        <v>138</v>
      </c>
      <c r="H2143" s="4">
        <v>15</v>
      </c>
      <c r="I2143" s="4">
        <v>11.21</v>
      </c>
      <c r="J2143" s="4">
        <v>137.00633569999999</v>
      </c>
      <c r="K2143" s="3">
        <v>98</v>
      </c>
      <c r="L2143" s="4">
        <v>101</v>
      </c>
      <c r="M2143" s="4">
        <v>57</v>
      </c>
      <c r="N2143" s="4">
        <v>18</v>
      </c>
      <c r="O2143" s="4">
        <v>98</v>
      </c>
      <c r="P2143" s="4">
        <v>7.44</v>
      </c>
      <c r="Q2143" s="4">
        <v>98</v>
      </c>
      <c r="R2143" s="4">
        <v>0.3</v>
      </c>
      <c r="S2143" s="4">
        <v>8562.8959799999993</v>
      </c>
      <c r="T2143" s="4">
        <v>142785342</v>
      </c>
      <c r="U2143" s="4">
        <v>2.2999999999999998</v>
      </c>
      <c r="V2143" s="4">
        <v>2.5</v>
      </c>
      <c r="W2143" s="4">
        <v>0.77600000000000002</v>
      </c>
      <c r="X2143" s="4">
        <v>14</v>
      </c>
      <c r="Y2143" s="4"/>
    </row>
    <row r="2144" spans="1:25" x14ac:dyDescent="0.3">
      <c r="A2144" s="4" t="s">
        <v>164</v>
      </c>
      <c r="B2144" s="4">
        <v>2008</v>
      </c>
      <c r="C2144" s="4" t="s">
        <v>23</v>
      </c>
      <c r="D2144" s="4" t="str">
        <f>IF(Table1_2[[#This Row],[Life Span ]]&lt;65,"Low",IF(Table1_2[[#This Row],[Life Span ]]&lt;75,"Medium","High"))</f>
        <v>Medium</v>
      </c>
      <c r="E2144" s="4">
        <v>67.5</v>
      </c>
      <c r="F2144" s="4">
        <v>278</v>
      </c>
      <c r="G2144" s="4">
        <f>AVERAGE(Table1_2[[#This Row],[Adult Mortality]],Table1_2[[#This Row],[infant deaths]])</f>
        <v>147</v>
      </c>
      <c r="H2144" s="4">
        <v>16</v>
      </c>
      <c r="I2144" s="4">
        <v>12.04</v>
      </c>
      <c r="J2144" s="4">
        <v>161.7301654</v>
      </c>
      <c r="K2144" s="3">
        <v>98</v>
      </c>
      <c r="L2144" s="4">
        <v>27</v>
      </c>
      <c r="M2144" s="4">
        <v>56.6</v>
      </c>
      <c r="N2144" s="4">
        <v>18</v>
      </c>
      <c r="O2144" s="4">
        <v>98</v>
      </c>
      <c r="P2144" s="4">
        <v>6.22</v>
      </c>
      <c r="Q2144" s="4">
        <v>98</v>
      </c>
      <c r="R2144" s="4">
        <v>0.3</v>
      </c>
      <c r="S2144" s="4">
        <v>11635.2637</v>
      </c>
      <c r="T2144" s="4">
        <v>14274235</v>
      </c>
      <c r="U2144" s="4">
        <v>2.2999999999999998</v>
      </c>
      <c r="V2144" s="4">
        <v>2.5</v>
      </c>
      <c r="W2144" s="4">
        <v>0.76900000000000002</v>
      </c>
      <c r="X2144" s="4">
        <v>13.9</v>
      </c>
      <c r="Y2144" s="4"/>
    </row>
    <row r="2145" spans="1:25" x14ac:dyDescent="0.3">
      <c r="A2145" s="4" t="s">
        <v>164</v>
      </c>
      <c r="B2145" s="4">
        <v>2007</v>
      </c>
      <c r="C2145" s="4" t="s">
        <v>23</v>
      </c>
      <c r="D2145" s="4" t="str">
        <f>IF(Table1_2[[#This Row],[Life Span ]]&lt;65,"Low",IF(Table1_2[[#This Row],[Life Span ]]&lt;75,"Medium","High"))</f>
        <v>Medium</v>
      </c>
      <c r="E2145" s="4">
        <v>67.3</v>
      </c>
      <c r="F2145" s="4">
        <v>282</v>
      </c>
      <c r="G2145" s="4">
        <f>AVERAGE(Table1_2[[#This Row],[Adult Mortality]],Table1_2[[#This Row],[infant deaths]])</f>
        <v>149</v>
      </c>
      <c r="H2145" s="4">
        <v>16</v>
      </c>
      <c r="I2145" s="4">
        <v>12.19</v>
      </c>
      <c r="J2145" s="4">
        <v>11.026171590000001</v>
      </c>
      <c r="K2145" s="3">
        <v>98</v>
      </c>
      <c r="L2145" s="4">
        <v>173</v>
      </c>
      <c r="M2145" s="4">
        <v>56.1</v>
      </c>
      <c r="N2145" s="4">
        <v>19</v>
      </c>
      <c r="O2145" s="4">
        <v>98</v>
      </c>
      <c r="P2145" s="4">
        <v>5.38</v>
      </c>
      <c r="Q2145" s="4">
        <v>98</v>
      </c>
      <c r="R2145" s="4">
        <v>0.3</v>
      </c>
      <c r="S2145" s="4">
        <v>911.25385000000006</v>
      </c>
      <c r="T2145" s="4">
        <v>1428588</v>
      </c>
      <c r="U2145" s="4">
        <v>2.4</v>
      </c>
      <c r="V2145" s="4">
        <v>2.6</v>
      </c>
      <c r="W2145" s="4">
        <v>0.76100000000000001</v>
      </c>
      <c r="X2145" s="4">
        <v>13.8</v>
      </c>
      <c r="Y2145" s="4"/>
    </row>
    <row r="2146" spans="1:25" x14ac:dyDescent="0.3">
      <c r="A2146" s="4" t="s">
        <v>164</v>
      </c>
      <c r="B2146" s="4">
        <v>2006</v>
      </c>
      <c r="C2146" s="4" t="s">
        <v>23</v>
      </c>
      <c r="D2146" s="4" t="str">
        <f>IF(Table1_2[[#This Row],[Life Span ]]&lt;65,"Low",IF(Table1_2[[#This Row],[Life Span ]]&lt;75,"Medium","High"))</f>
        <v>Medium</v>
      </c>
      <c r="E2146" s="4">
        <v>66.400000000000006</v>
      </c>
      <c r="F2146" s="4">
        <v>3</v>
      </c>
      <c r="G2146" s="4">
        <f>AVERAGE(Table1_2[[#This Row],[Adult Mortality]],Table1_2[[#This Row],[infant deaths]])</f>
        <v>10</v>
      </c>
      <c r="H2146" s="4">
        <v>17</v>
      </c>
      <c r="I2146" s="4">
        <v>11.79</v>
      </c>
      <c r="J2146" s="4">
        <v>12.25184084</v>
      </c>
      <c r="K2146" s="3">
        <v>98</v>
      </c>
      <c r="L2146" s="4">
        <v>1147</v>
      </c>
      <c r="M2146" s="4">
        <v>55.7</v>
      </c>
      <c r="N2146" s="4">
        <v>20</v>
      </c>
      <c r="O2146" s="4">
        <v>98</v>
      </c>
      <c r="P2146" s="4">
        <v>5.3</v>
      </c>
      <c r="Q2146" s="4">
        <v>98</v>
      </c>
      <c r="R2146" s="4">
        <v>0.3</v>
      </c>
      <c r="S2146" s="4">
        <v>692.19439799999998</v>
      </c>
      <c r="T2146" s="4">
        <v>14349528</v>
      </c>
      <c r="U2146" s="4">
        <v>2.4</v>
      </c>
      <c r="V2146" s="4">
        <v>2.7</v>
      </c>
      <c r="W2146" s="4">
        <v>0.754</v>
      </c>
      <c r="X2146" s="4">
        <v>13.8</v>
      </c>
      <c r="Y2146" s="4"/>
    </row>
    <row r="2147" spans="1:25" x14ac:dyDescent="0.3">
      <c r="A2147" s="4" t="s">
        <v>164</v>
      </c>
      <c r="B2147" s="4">
        <v>2005</v>
      </c>
      <c r="C2147" s="4" t="s">
        <v>23</v>
      </c>
      <c r="D2147" s="4" t="str">
        <f>IF(Table1_2[[#This Row],[Life Span ]]&lt;65,"Low",IF(Table1_2[[#This Row],[Life Span ]]&lt;75,"Medium","High"))</f>
        <v>Medium</v>
      </c>
      <c r="E2147" s="4">
        <v>65</v>
      </c>
      <c r="F2147" s="4">
        <v>327</v>
      </c>
      <c r="G2147" s="4">
        <f>AVERAGE(Table1_2[[#This Row],[Adult Mortality]],Table1_2[[#This Row],[infant deaths]])</f>
        <v>172.5</v>
      </c>
      <c r="H2147" s="4">
        <v>18</v>
      </c>
      <c r="I2147" s="4">
        <v>11.57</v>
      </c>
      <c r="J2147" s="4">
        <v>625.50818049999998</v>
      </c>
      <c r="K2147" s="3">
        <v>97</v>
      </c>
      <c r="L2147" s="4">
        <v>454</v>
      </c>
      <c r="M2147" s="4">
        <v>55.3</v>
      </c>
      <c r="N2147" s="4">
        <v>20</v>
      </c>
      <c r="O2147" s="4">
        <v>98</v>
      </c>
      <c r="P2147" s="4">
        <v>5.21</v>
      </c>
      <c r="Q2147" s="4">
        <v>98</v>
      </c>
      <c r="R2147" s="4">
        <v>0.3</v>
      </c>
      <c r="S2147" s="4">
        <v>5323.4738770000004</v>
      </c>
      <c r="T2147" s="4">
        <v>143518523</v>
      </c>
      <c r="U2147" s="4">
        <v>2.4</v>
      </c>
      <c r="V2147" s="4">
        <v>2.7</v>
      </c>
      <c r="W2147" s="4">
        <v>0.748</v>
      </c>
      <c r="X2147" s="4">
        <v>13.7</v>
      </c>
      <c r="Y2147" s="4"/>
    </row>
    <row r="2148" spans="1:25" x14ac:dyDescent="0.3">
      <c r="A2148" s="4" t="s">
        <v>164</v>
      </c>
      <c r="B2148" s="4">
        <v>2004</v>
      </c>
      <c r="C2148" s="4" t="s">
        <v>23</v>
      </c>
      <c r="D2148" s="4" t="str">
        <f>IF(Table1_2[[#This Row],[Life Span ]]&lt;65,"Low",IF(Table1_2[[#This Row],[Life Span ]]&lt;75,"Medium","High"))</f>
        <v>Low</v>
      </c>
      <c r="E2148" s="4">
        <v>64.900000000000006</v>
      </c>
      <c r="F2148" s="4">
        <v>321</v>
      </c>
      <c r="G2148" s="4">
        <f>AVERAGE(Table1_2[[#This Row],[Adult Mortality]],Table1_2[[#This Row],[infant deaths]])</f>
        <v>170</v>
      </c>
      <c r="H2148" s="4">
        <v>19</v>
      </c>
      <c r="I2148" s="4">
        <v>11.5</v>
      </c>
      <c r="J2148" s="4">
        <v>46.515594759999999</v>
      </c>
      <c r="K2148" s="3">
        <v>96</v>
      </c>
      <c r="L2148" s="4">
        <v>2444</v>
      </c>
      <c r="M2148" s="4">
        <v>55</v>
      </c>
      <c r="N2148" s="4">
        <v>21</v>
      </c>
      <c r="O2148" s="4">
        <v>98</v>
      </c>
      <c r="P2148" s="4">
        <v>5.19</v>
      </c>
      <c r="Q2148" s="4">
        <v>97</v>
      </c>
      <c r="R2148" s="4">
        <v>0.3</v>
      </c>
      <c r="S2148" s="4">
        <v>412.37229400000001</v>
      </c>
      <c r="T2148" s="4">
        <v>1446754</v>
      </c>
      <c r="U2148" s="4">
        <v>2.5</v>
      </c>
      <c r="V2148" s="4">
        <v>2.8</v>
      </c>
      <c r="W2148" s="4">
        <v>0.74099999999999999</v>
      </c>
      <c r="X2148" s="4">
        <v>13.6</v>
      </c>
      <c r="Y2148" s="4"/>
    </row>
    <row r="2149" spans="1:25" x14ac:dyDescent="0.3">
      <c r="A2149" s="4" t="s">
        <v>164</v>
      </c>
      <c r="B2149" s="4">
        <v>2003</v>
      </c>
      <c r="C2149" s="4" t="s">
        <v>23</v>
      </c>
      <c r="D2149" s="4" t="str">
        <f>IF(Table1_2[[#This Row],[Life Span ]]&lt;65,"Low",IF(Table1_2[[#This Row],[Life Span ]]&lt;75,"Medium","High"))</f>
        <v>Low</v>
      </c>
      <c r="E2149" s="4">
        <v>64.599999999999994</v>
      </c>
      <c r="F2149" s="4">
        <v>322</v>
      </c>
      <c r="G2149" s="4">
        <f>AVERAGE(Table1_2[[#This Row],[Adult Mortality]],Table1_2[[#This Row],[infant deaths]])</f>
        <v>171</v>
      </c>
      <c r="H2149" s="4">
        <v>20</v>
      </c>
      <c r="I2149" s="4">
        <v>11.32</v>
      </c>
      <c r="J2149" s="4">
        <v>333.21487109999998</v>
      </c>
      <c r="K2149" s="3">
        <v>94</v>
      </c>
      <c r="L2149" s="4">
        <v>3291</v>
      </c>
      <c r="M2149" s="4">
        <v>54.7</v>
      </c>
      <c r="N2149" s="4">
        <v>22</v>
      </c>
      <c r="O2149" s="4">
        <v>97</v>
      </c>
      <c r="P2149" s="4">
        <v>5.61</v>
      </c>
      <c r="Q2149" s="4">
        <v>96</v>
      </c>
      <c r="R2149" s="4">
        <v>0.4</v>
      </c>
      <c r="S2149" s="4">
        <v>2975.1327780000001</v>
      </c>
      <c r="T2149" s="4">
        <v>144648257</v>
      </c>
      <c r="U2149" s="4">
        <v>2.6</v>
      </c>
      <c r="V2149" s="4">
        <v>2.8</v>
      </c>
      <c r="W2149" s="4">
        <v>0.73299999999999998</v>
      </c>
      <c r="X2149" s="4">
        <v>13.2</v>
      </c>
      <c r="Y2149" s="4"/>
    </row>
    <row r="2150" spans="1:25" x14ac:dyDescent="0.3">
      <c r="A2150" s="4" t="s">
        <v>164</v>
      </c>
      <c r="B2150" s="4">
        <v>2002</v>
      </c>
      <c r="C2150" s="4" t="s">
        <v>23</v>
      </c>
      <c r="D2150" s="4" t="str">
        <f>IF(Table1_2[[#This Row],[Life Span ]]&lt;65,"Low",IF(Table1_2[[#This Row],[Life Span ]]&lt;75,"Medium","High"))</f>
        <v>Low</v>
      </c>
      <c r="E2150" s="4">
        <v>64.8</v>
      </c>
      <c r="F2150" s="4">
        <v>313</v>
      </c>
      <c r="G2150" s="4">
        <f>AVERAGE(Table1_2[[#This Row],[Adult Mortality]],Table1_2[[#This Row],[infant deaths]])</f>
        <v>166.5</v>
      </c>
      <c r="H2150" s="4">
        <v>20</v>
      </c>
      <c r="I2150" s="4">
        <v>10.87</v>
      </c>
      <c r="J2150" s="4">
        <v>266.5416917</v>
      </c>
      <c r="K2150" s="3">
        <v>81</v>
      </c>
      <c r="L2150" s="4">
        <v>580</v>
      </c>
      <c r="M2150" s="4">
        <v>54.5</v>
      </c>
      <c r="N2150" s="4">
        <v>24</v>
      </c>
      <c r="O2150" s="4">
        <v>97</v>
      </c>
      <c r="P2150" s="4">
        <v>5.99</v>
      </c>
      <c r="Q2150" s="4">
        <v>97</v>
      </c>
      <c r="R2150" s="4">
        <v>0.3</v>
      </c>
      <c r="S2150" s="4">
        <v>2375.5944</v>
      </c>
      <c r="T2150" s="4">
        <v>1453646</v>
      </c>
      <c r="U2150" s="4">
        <v>2.7</v>
      </c>
      <c r="V2150" s="4">
        <v>2.9</v>
      </c>
      <c r="W2150" s="4">
        <v>0.72699999999999998</v>
      </c>
      <c r="X2150" s="4">
        <v>12.8</v>
      </c>
      <c r="Y2150" s="4"/>
    </row>
    <row r="2151" spans="1:25" x14ac:dyDescent="0.3">
      <c r="A2151" s="4" t="s">
        <v>164</v>
      </c>
      <c r="B2151" s="4">
        <v>2001</v>
      </c>
      <c r="C2151" s="4" t="s">
        <v>23</v>
      </c>
      <c r="D2151" s="4" t="str">
        <f>IF(Table1_2[[#This Row],[Life Span ]]&lt;65,"Low",IF(Table1_2[[#This Row],[Life Span ]]&lt;75,"Medium","High"))</f>
        <v>Medium</v>
      </c>
      <c r="E2151" s="4">
        <v>65.099999999999994</v>
      </c>
      <c r="F2151" s="4">
        <v>38</v>
      </c>
      <c r="G2151" s="4">
        <f>AVERAGE(Table1_2[[#This Row],[Adult Mortality]],Table1_2[[#This Row],[infant deaths]])</f>
        <v>29.5</v>
      </c>
      <c r="H2151" s="4">
        <v>21</v>
      </c>
      <c r="I2151" s="4">
        <v>10.47</v>
      </c>
      <c r="J2151" s="4">
        <v>2.6425271480000001</v>
      </c>
      <c r="K2151" s="3">
        <v>43</v>
      </c>
      <c r="L2151" s="4">
        <v>2072</v>
      </c>
      <c r="M2151" s="4">
        <v>54.2</v>
      </c>
      <c r="N2151" s="4">
        <v>25</v>
      </c>
      <c r="O2151" s="4">
        <v>97</v>
      </c>
      <c r="P2151" s="4">
        <v>5.67</v>
      </c>
      <c r="Q2151" s="4">
        <v>96</v>
      </c>
      <c r="R2151" s="4">
        <v>0.3</v>
      </c>
      <c r="S2151" s="4">
        <v>21.362386000000001</v>
      </c>
      <c r="T2151" s="4">
        <v>14597683</v>
      </c>
      <c r="U2151" s="4">
        <v>2.8</v>
      </c>
      <c r="V2151" s="4">
        <v>3</v>
      </c>
      <c r="W2151" s="4">
        <v>0.72</v>
      </c>
      <c r="X2151" s="4">
        <v>12.5</v>
      </c>
      <c r="Y2151" s="4"/>
    </row>
    <row r="2152" spans="1:25" x14ac:dyDescent="0.3">
      <c r="A2152" s="4" t="s">
        <v>164</v>
      </c>
      <c r="B2152" s="4">
        <v>2000</v>
      </c>
      <c r="C2152" s="4" t="s">
        <v>23</v>
      </c>
      <c r="D2152" s="4" t="str">
        <f>IF(Table1_2[[#This Row],[Life Span ]]&lt;65,"Low",IF(Table1_2[[#This Row],[Life Span ]]&lt;75,"Medium","High"))</f>
        <v>Medium</v>
      </c>
      <c r="E2152" s="4">
        <v>65</v>
      </c>
      <c r="F2152" s="4">
        <v>37</v>
      </c>
      <c r="G2152" s="4">
        <f>AVERAGE(Table1_2[[#This Row],[Adult Mortality]],Table1_2[[#This Row],[infant deaths]])</f>
        <v>29.5</v>
      </c>
      <c r="H2152" s="4">
        <v>22</v>
      </c>
      <c r="I2152" s="4">
        <v>10.18</v>
      </c>
      <c r="J2152" s="4">
        <v>224.46002480000001</v>
      </c>
      <c r="K2152" s="3">
        <v>43</v>
      </c>
      <c r="L2152" s="4">
        <v>4800</v>
      </c>
      <c r="M2152" s="4">
        <v>54</v>
      </c>
      <c r="N2152" s="4">
        <v>26</v>
      </c>
      <c r="O2152" s="4">
        <v>97</v>
      </c>
      <c r="P2152" s="4">
        <v>5.42</v>
      </c>
      <c r="Q2152" s="4">
        <v>96</v>
      </c>
      <c r="R2152" s="4">
        <v>0.2</v>
      </c>
      <c r="S2152" s="4">
        <v>1771.58662</v>
      </c>
      <c r="T2152" s="4">
        <v>146596557</v>
      </c>
      <c r="U2152" s="4">
        <v>2.9</v>
      </c>
      <c r="V2152" s="4">
        <v>3</v>
      </c>
      <c r="W2152" s="4">
        <v>0.70899999999999996</v>
      </c>
      <c r="X2152" s="4">
        <v>12.1</v>
      </c>
      <c r="Y2152" s="4"/>
    </row>
    <row r="2153" spans="1:25" x14ac:dyDescent="0.3">
      <c r="A2153" s="4" t="s">
        <v>165</v>
      </c>
      <c r="B2153" s="4">
        <v>2015</v>
      </c>
      <c r="C2153" s="4" t="s">
        <v>23</v>
      </c>
      <c r="D2153" s="4" t="str">
        <f>IF(Table1_2[[#This Row],[Life Span ]]&lt;65,"Low",IF(Table1_2[[#This Row],[Life Span ]]&lt;75,"Medium","High"))</f>
        <v>Medium</v>
      </c>
      <c r="E2153" s="4">
        <v>66.099999999999994</v>
      </c>
      <c r="F2153" s="4">
        <v>227</v>
      </c>
      <c r="G2153" s="4">
        <f>AVERAGE(Table1_2[[#This Row],[Adult Mortality]],Table1_2[[#This Row],[infant deaths]])</f>
        <v>119</v>
      </c>
      <c r="H2153" s="4">
        <v>11</v>
      </c>
      <c r="I2153" s="4">
        <v>0.01</v>
      </c>
      <c r="J2153" s="4">
        <v>0</v>
      </c>
      <c r="K2153" s="3">
        <v>98</v>
      </c>
      <c r="L2153" s="4">
        <v>1</v>
      </c>
      <c r="M2153" s="4">
        <v>21.4</v>
      </c>
      <c r="N2153" s="4">
        <v>15</v>
      </c>
      <c r="O2153" s="4">
        <v>99</v>
      </c>
      <c r="P2153" s="4">
        <v>5.42</v>
      </c>
      <c r="Q2153" s="4">
        <v>98</v>
      </c>
      <c r="R2153" s="4">
        <v>0.4</v>
      </c>
      <c r="S2153" s="4">
        <v>71.348397000000006</v>
      </c>
      <c r="T2153" s="4">
        <v>11629553</v>
      </c>
      <c r="U2153" s="4">
        <v>5.7</v>
      </c>
      <c r="V2153" s="4">
        <v>5.7</v>
      </c>
      <c r="W2153" s="4">
        <v>0.49299999999999999</v>
      </c>
      <c r="X2153" s="4">
        <v>10.8</v>
      </c>
      <c r="Y2153" s="4"/>
    </row>
    <row r="2154" spans="1:25" x14ac:dyDescent="0.3">
      <c r="A2154" s="4" t="s">
        <v>165</v>
      </c>
      <c r="B2154" s="4">
        <v>2014</v>
      </c>
      <c r="C2154" s="4" t="s">
        <v>23</v>
      </c>
      <c r="D2154" s="4" t="str">
        <f>IF(Table1_2[[#This Row],[Life Span ]]&lt;65,"Low",IF(Table1_2[[#This Row],[Life Span ]]&lt;75,"Medium","High"))</f>
        <v>Medium</v>
      </c>
      <c r="E2154" s="4">
        <v>65.7</v>
      </c>
      <c r="F2154" s="4">
        <v>23</v>
      </c>
      <c r="G2154" s="4">
        <f>AVERAGE(Table1_2[[#This Row],[Adult Mortality]],Table1_2[[#This Row],[infant deaths]])</f>
        <v>17.5</v>
      </c>
      <c r="H2154" s="4">
        <v>12</v>
      </c>
      <c r="I2154" s="4">
        <v>0.01</v>
      </c>
      <c r="J2154" s="4">
        <v>7.549797238</v>
      </c>
      <c r="K2154" s="3">
        <v>98</v>
      </c>
      <c r="L2154" s="4">
        <v>10</v>
      </c>
      <c r="M2154" s="4">
        <v>2.8</v>
      </c>
      <c r="N2154" s="4">
        <v>16</v>
      </c>
      <c r="O2154" s="4">
        <v>98</v>
      </c>
      <c r="P2154" s="4">
        <v>7.53</v>
      </c>
      <c r="Q2154" s="4">
        <v>98</v>
      </c>
      <c r="R2154" s="4">
        <v>0.4</v>
      </c>
      <c r="S2154" s="4">
        <v>76.569951700000004</v>
      </c>
      <c r="T2154" s="4">
        <v>11345357</v>
      </c>
      <c r="U2154" s="4">
        <v>5.8</v>
      </c>
      <c r="V2154" s="4">
        <v>5.8</v>
      </c>
      <c r="W2154" s="4">
        <v>0.48799999999999999</v>
      </c>
      <c r="X2154" s="4">
        <v>10.8</v>
      </c>
      <c r="Y2154" s="4"/>
    </row>
    <row r="2155" spans="1:25" x14ac:dyDescent="0.3">
      <c r="A2155" s="4" t="s">
        <v>165</v>
      </c>
      <c r="B2155" s="4">
        <v>2013</v>
      </c>
      <c r="C2155" s="4" t="s">
        <v>23</v>
      </c>
      <c r="D2155" s="4" t="str">
        <f>IF(Table1_2[[#This Row],[Life Span ]]&lt;65,"Low",IF(Table1_2[[#This Row],[Life Span ]]&lt;75,"Medium","High"))</f>
        <v>Medium</v>
      </c>
      <c r="E2155" s="4">
        <v>65.2</v>
      </c>
      <c r="F2155" s="4">
        <v>233</v>
      </c>
      <c r="G2155" s="4">
        <f>AVERAGE(Table1_2[[#This Row],[Adult Mortality]],Table1_2[[#This Row],[infant deaths]])</f>
        <v>122.5</v>
      </c>
      <c r="H2155" s="4">
        <v>12</v>
      </c>
      <c r="I2155" s="4">
        <v>0.01</v>
      </c>
      <c r="J2155" s="4">
        <v>11.710906550000001</v>
      </c>
      <c r="K2155" s="3">
        <v>98</v>
      </c>
      <c r="L2155" s="4">
        <v>17</v>
      </c>
      <c r="M2155" s="4">
        <v>2.1</v>
      </c>
      <c r="N2155" s="4">
        <v>17</v>
      </c>
      <c r="O2155" s="4">
        <v>98</v>
      </c>
      <c r="P2155" s="4">
        <v>7.69</v>
      </c>
      <c r="Q2155" s="4">
        <v>98</v>
      </c>
      <c r="R2155" s="4">
        <v>0.5</v>
      </c>
      <c r="S2155" s="4">
        <v>688.87685569999996</v>
      </c>
      <c r="T2155" s="4">
        <v>1165151</v>
      </c>
      <c r="U2155" s="4">
        <v>5.9</v>
      </c>
      <c r="V2155" s="4">
        <v>5.9</v>
      </c>
      <c r="W2155" s="4">
        <v>0.48499999999999999</v>
      </c>
      <c r="X2155" s="4">
        <v>10.8</v>
      </c>
      <c r="Y2155" s="4"/>
    </row>
    <row r="2156" spans="1:25" x14ac:dyDescent="0.3">
      <c r="A2156" s="4" t="s">
        <v>165</v>
      </c>
      <c r="B2156" s="4">
        <v>2012</v>
      </c>
      <c r="C2156" s="4" t="s">
        <v>23</v>
      </c>
      <c r="D2156" s="4" t="str">
        <f>IF(Table1_2[[#This Row],[Life Span ]]&lt;65,"Low",IF(Table1_2[[#This Row],[Life Span ]]&lt;75,"Medium","High"))</f>
        <v>Low</v>
      </c>
      <c r="E2156" s="4">
        <v>64.599999999999994</v>
      </c>
      <c r="F2156" s="4">
        <v>239</v>
      </c>
      <c r="G2156" s="4">
        <f>AVERAGE(Table1_2[[#This Row],[Adult Mortality]],Table1_2[[#This Row],[infant deaths]])</f>
        <v>126</v>
      </c>
      <c r="H2156" s="4">
        <v>13</v>
      </c>
      <c r="I2156" s="4">
        <v>0.01</v>
      </c>
      <c r="J2156" s="4">
        <v>9.7746764109999997</v>
      </c>
      <c r="K2156" s="3">
        <v>98</v>
      </c>
      <c r="L2156" s="4">
        <v>75</v>
      </c>
      <c r="M2156" s="4">
        <v>19.5</v>
      </c>
      <c r="N2156" s="4">
        <v>18</v>
      </c>
      <c r="O2156" s="4">
        <v>98</v>
      </c>
      <c r="P2156" s="4">
        <v>7.68</v>
      </c>
      <c r="Q2156" s="4">
        <v>98</v>
      </c>
      <c r="R2156" s="4">
        <v>0.7</v>
      </c>
      <c r="S2156" s="4">
        <v>678.79697299999998</v>
      </c>
      <c r="T2156" s="4">
        <v>1788853</v>
      </c>
      <c r="U2156" s="4">
        <v>6.1</v>
      </c>
      <c r="V2156" s="4">
        <v>6.1</v>
      </c>
      <c r="W2156" s="4">
        <v>0.47499999999999998</v>
      </c>
      <c r="X2156" s="4">
        <v>10.5</v>
      </c>
      <c r="Y2156" s="4"/>
    </row>
    <row r="2157" spans="1:25" x14ac:dyDescent="0.3">
      <c r="A2157" s="4" t="s">
        <v>165</v>
      </c>
      <c r="B2157" s="4">
        <v>2011</v>
      </c>
      <c r="C2157" s="4" t="s">
        <v>23</v>
      </c>
      <c r="D2157" s="4" t="str">
        <f>IF(Table1_2[[#This Row],[Life Span ]]&lt;65,"Low",IF(Table1_2[[#This Row],[Life Span ]]&lt;75,"Medium","High"))</f>
        <v>Low</v>
      </c>
      <c r="E2157" s="4">
        <v>63.8</v>
      </c>
      <c r="F2157" s="4">
        <v>247</v>
      </c>
      <c r="G2157" s="4">
        <f>AVERAGE(Table1_2[[#This Row],[Adult Mortality]],Table1_2[[#This Row],[infant deaths]])</f>
        <v>130.5</v>
      </c>
      <c r="H2157" s="4">
        <v>14</v>
      </c>
      <c r="I2157" s="4">
        <v>8.34</v>
      </c>
      <c r="J2157" s="4">
        <v>9.074569426</v>
      </c>
      <c r="K2157" s="3">
        <v>97</v>
      </c>
      <c r="L2157" s="4">
        <v>31</v>
      </c>
      <c r="M2157" s="4">
        <v>18.899999999999999</v>
      </c>
      <c r="N2157" s="4">
        <v>20</v>
      </c>
      <c r="O2157" s="4">
        <v>93</v>
      </c>
      <c r="P2157" s="4">
        <v>7.71</v>
      </c>
      <c r="Q2157" s="4">
        <v>97</v>
      </c>
      <c r="R2157" s="4">
        <v>1.3</v>
      </c>
      <c r="S2157" s="4">
        <v>617.31764799999996</v>
      </c>
      <c r="T2157" s="4">
        <v>151671</v>
      </c>
      <c r="U2157" s="4">
        <v>6.3</v>
      </c>
      <c r="V2157" s="4">
        <v>6.2</v>
      </c>
      <c r="W2157" s="4">
        <v>0.46400000000000002</v>
      </c>
      <c r="X2157" s="4">
        <v>10.199999999999999</v>
      </c>
      <c r="Y2157" s="4"/>
    </row>
    <row r="2158" spans="1:25" x14ac:dyDescent="0.3">
      <c r="A2158" s="4" t="s">
        <v>165</v>
      </c>
      <c r="B2158" s="4">
        <v>2010</v>
      </c>
      <c r="C2158" s="4" t="s">
        <v>23</v>
      </c>
      <c r="D2158" s="4" t="str">
        <f>IF(Table1_2[[#This Row],[Life Span ]]&lt;65,"Low",IF(Table1_2[[#This Row],[Life Span ]]&lt;75,"Medium","High"))</f>
        <v>Low</v>
      </c>
      <c r="E2158" s="4">
        <v>62.8</v>
      </c>
      <c r="F2158" s="4">
        <v>26</v>
      </c>
      <c r="G2158" s="4">
        <f>AVERAGE(Table1_2[[#This Row],[Adult Mortality]],Table1_2[[#This Row],[infant deaths]])</f>
        <v>21</v>
      </c>
      <c r="H2158" s="4">
        <v>16</v>
      </c>
      <c r="I2158" s="4">
        <v>7.92</v>
      </c>
      <c r="J2158" s="4">
        <v>63.787236329999999</v>
      </c>
      <c r="K2158" s="3">
        <v>97</v>
      </c>
      <c r="L2158" s="4">
        <v>121</v>
      </c>
      <c r="M2158" s="4">
        <v>18.3</v>
      </c>
      <c r="N2158" s="4">
        <v>23</v>
      </c>
      <c r="O2158" s="4">
        <v>93</v>
      </c>
      <c r="P2158" s="4">
        <v>7.91</v>
      </c>
      <c r="Q2158" s="4">
        <v>97</v>
      </c>
      <c r="R2158" s="4">
        <v>2.2999999999999998</v>
      </c>
      <c r="S2158" s="4">
        <v>563.49148700000001</v>
      </c>
      <c r="T2158" s="4">
        <v>1246842</v>
      </c>
      <c r="U2158" s="4">
        <v>6.5</v>
      </c>
      <c r="V2158" s="4">
        <v>6.3</v>
      </c>
      <c r="W2158" s="4">
        <v>0.45400000000000001</v>
      </c>
      <c r="X2158" s="4">
        <v>10</v>
      </c>
      <c r="Y2158" s="4"/>
    </row>
    <row r="2159" spans="1:25" x14ac:dyDescent="0.3">
      <c r="A2159" s="4" t="s">
        <v>165</v>
      </c>
      <c r="B2159" s="4">
        <v>2009</v>
      </c>
      <c r="C2159" s="4" t="s">
        <v>23</v>
      </c>
      <c r="D2159" s="4" t="str">
        <f>IF(Table1_2[[#This Row],[Life Span ]]&lt;65,"Low",IF(Table1_2[[#This Row],[Life Span ]]&lt;75,"Medium","High"))</f>
        <v>Low</v>
      </c>
      <c r="E2159" s="4">
        <v>61</v>
      </c>
      <c r="F2159" s="4">
        <v>288</v>
      </c>
      <c r="G2159" s="4">
        <f>AVERAGE(Table1_2[[#This Row],[Adult Mortality]],Table1_2[[#This Row],[infant deaths]])</f>
        <v>152.5</v>
      </c>
      <c r="H2159" s="4">
        <v>17</v>
      </c>
      <c r="I2159" s="4">
        <v>7.11</v>
      </c>
      <c r="J2159" s="4">
        <v>9.1656149589999991</v>
      </c>
      <c r="K2159" s="3">
        <v>97</v>
      </c>
      <c r="L2159" s="4">
        <v>5</v>
      </c>
      <c r="M2159" s="4">
        <v>17.7</v>
      </c>
      <c r="N2159" s="4">
        <v>25</v>
      </c>
      <c r="O2159" s="4">
        <v>93</v>
      </c>
      <c r="P2159" s="4">
        <v>7.2</v>
      </c>
      <c r="Q2159" s="4">
        <v>97</v>
      </c>
      <c r="R2159" s="4">
        <v>2.8</v>
      </c>
      <c r="S2159" s="4">
        <v>539.15382109999996</v>
      </c>
      <c r="T2159" s="4">
        <v>9977446</v>
      </c>
      <c r="U2159" s="4">
        <v>6.6</v>
      </c>
      <c r="V2159" s="4">
        <v>6.4</v>
      </c>
      <c r="W2159" s="4">
        <v>0.44700000000000001</v>
      </c>
      <c r="X2159" s="4">
        <v>10.199999999999999</v>
      </c>
      <c r="Y2159" s="4"/>
    </row>
    <row r="2160" spans="1:25" x14ac:dyDescent="0.3">
      <c r="A2160" s="4" t="s">
        <v>165</v>
      </c>
      <c r="B2160" s="4">
        <v>2008</v>
      </c>
      <c r="C2160" s="4" t="s">
        <v>23</v>
      </c>
      <c r="D2160" s="4" t="str">
        <f>IF(Table1_2[[#This Row],[Life Span ]]&lt;65,"Low",IF(Table1_2[[#This Row],[Life Span ]]&lt;75,"Medium","High"))</f>
        <v>Medium</v>
      </c>
      <c r="E2160" s="4">
        <v>68</v>
      </c>
      <c r="F2160" s="4">
        <v>282</v>
      </c>
      <c r="G2160" s="4">
        <f>AVERAGE(Table1_2[[#This Row],[Adult Mortality]],Table1_2[[#This Row],[infant deaths]])</f>
        <v>150</v>
      </c>
      <c r="H2160" s="4">
        <v>18</v>
      </c>
      <c r="I2160" s="4">
        <v>6.39</v>
      </c>
      <c r="J2160" s="4">
        <v>0.66154037099999996</v>
      </c>
      <c r="K2160" s="3">
        <v>97</v>
      </c>
      <c r="L2160" s="4">
        <v>6</v>
      </c>
      <c r="M2160" s="4">
        <v>17.100000000000001</v>
      </c>
      <c r="N2160" s="4">
        <v>28</v>
      </c>
      <c r="O2160" s="4">
        <v>97</v>
      </c>
      <c r="P2160" s="4">
        <v>7.66</v>
      </c>
      <c r="Q2160" s="4">
        <v>97</v>
      </c>
      <c r="R2160" s="4">
        <v>3.7</v>
      </c>
      <c r="S2160" s="4">
        <v>5.6687263999999997</v>
      </c>
      <c r="T2160" s="4">
        <v>978169</v>
      </c>
      <c r="U2160" s="4">
        <v>6.7</v>
      </c>
      <c r="V2160" s="4">
        <v>6.6</v>
      </c>
      <c r="W2160" s="4">
        <v>0.438</v>
      </c>
      <c r="X2160" s="4">
        <v>10.4</v>
      </c>
      <c r="Y2160" s="4"/>
    </row>
    <row r="2161" spans="1:25" x14ac:dyDescent="0.3">
      <c r="A2161" s="4" t="s">
        <v>165</v>
      </c>
      <c r="B2161" s="4">
        <v>2007</v>
      </c>
      <c r="C2161" s="4" t="s">
        <v>23</v>
      </c>
      <c r="D2161" s="4" t="str">
        <f>IF(Table1_2[[#This Row],[Life Span ]]&lt;65,"Low",IF(Table1_2[[#This Row],[Life Span ]]&lt;75,"Medium","High"))</f>
        <v>Low</v>
      </c>
      <c r="E2161" s="4">
        <v>59.6</v>
      </c>
      <c r="F2161" s="4">
        <v>295</v>
      </c>
      <c r="G2161" s="4">
        <f>AVERAGE(Table1_2[[#This Row],[Adult Mortality]],Table1_2[[#This Row],[infant deaths]])</f>
        <v>157.5</v>
      </c>
      <c r="H2161" s="4">
        <v>20</v>
      </c>
      <c r="I2161" s="4">
        <v>6.78</v>
      </c>
      <c r="J2161" s="4">
        <v>7.4097716030000003</v>
      </c>
      <c r="K2161" s="3">
        <v>97</v>
      </c>
      <c r="L2161" s="4">
        <v>26</v>
      </c>
      <c r="M2161" s="4">
        <v>16.5</v>
      </c>
      <c r="N2161" s="4">
        <v>30</v>
      </c>
      <c r="O2161" s="4">
        <v>98</v>
      </c>
      <c r="P2161" s="4">
        <v>8.49</v>
      </c>
      <c r="Q2161" s="4">
        <v>97</v>
      </c>
      <c r="R2161" s="4">
        <v>5</v>
      </c>
      <c r="S2161" s="4">
        <v>44.853338999999998</v>
      </c>
      <c r="T2161" s="4">
        <v>944742</v>
      </c>
      <c r="U2161" s="4">
        <v>6.8</v>
      </c>
      <c r="V2161" s="4">
        <v>6.7</v>
      </c>
      <c r="W2161" s="4">
        <v>0.42399999999999999</v>
      </c>
      <c r="X2161" s="4">
        <v>10.1</v>
      </c>
      <c r="Y2161" s="4"/>
    </row>
    <row r="2162" spans="1:25" x14ac:dyDescent="0.3">
      <c r="A2162" s="4" t="s">
        <v>165</v>
      </c>
      <c r="B2162" s="4">
        <v>2006</v>
      </c>
      <c r="C2162" s="4" t="s">
        <v>23</v>
      </c>
      <c r="D2162" s="4" t="str">
        <f>IF(Table1_2[[#This Row],[Life Span ]]&lt;65,"Low",IF(Table1_2[[#This Row],[Life Span ]]&lt;75,"Medium","High"))</f>
        <v>Low</v>
      </c>
      <c r="E2162" s="4">
        <v>57.6</v>
      </c>
      <c r="F2162" s="4">
        <v>328</v>
      </c>
      <c r="G2162" s="4">
        <f>AVERAGE(Table1_2[[#This Row],[Adult Mortality]],Table1_2[[#This Row],[infant deaths]])</f>
        <v>175</v>
      </c>
      <c r="H2162" s="4">
        <v>22</v>
      </c>
      <c r="I2162" s="4">
        <v>6.88</v>
      </c>
      <c r="J2162" s="4">
        <v>78.470202259999994</v>
      </c>
      <c r="K2162" s="3">
        <v>99</v>
      </c>
      <c r="L2162" s="4">
        <v>494</v>
      </c>
      <c r="M2162" s="4">
        <v>15.9</v>
      </c>
      <c r="N2162" s="4">
        <v>34</v>
      </c>
      <c r="O2162" s="4">
        <v>99</v>
      </c>
      <c r="P2162" s="4">
        <v>1.2</v>
      </c>
      <c r="Q2162" s="4">
        <v>99</v>
      </c>
      <c r="R2162" s="4">
        <v>6.2</v>
      </c>
      <c r="S2162" s="4">
        <v>342.36562939999999</v>
      </c>
      <c r="T2162" s="4">
        <v>92658</v>
      </c>
      <c r="U2162" s="4">
        <v>6.8</v>
      </c>
      <c r="V2162" s="4">
        <v>6.8</v>
      </c>
      <c r="W2162" s="4">
        <v>0.40400000000000003</v>
      </c>
      <c r="X2162" s="4">
        <v>9.3000000000000007</v>
      </c>
      <c r="Y2162" s="4"/>
    </row>
    <row r="2163" spans="1:25" x14ac:dyDescent="0.3">
      <c r="A2163" s="4" t="s">
        <v>165</v>
      </c>
      <c r="B2163" s="4">
        <v>2005</v>
      </c>
      <c r="C2163" s="4" t="s">
        <v>23</v>
      </c>
      <c r="D2163" s="4" t="str">
        <f>IF(Table1_2[[#This Row],[Life Span ]]&lt;65,"Low",IF(Table1_2[[#This Row],[Life Span ]]&lt;75,"Medium","High"))</f>
        <v>Low</v>
      </c>
      <c r="E2163" s="4">
        <v>55.3</v>
      </c>
      <c r="F2163" s="4">
        <v>37</v>
      </c>
      <c r="G2163" s="4">
        <f>AVERAGE(Table1_2[[#This Row],[Adult Mortality]],Table1_2[[#This Row],[infant deaths]])</f>
        <v>30.5</v>
      </c>
      <c r="H2163" s="4">
        <v>24</v>
      </c>
      <c r="I2163" s="4">
        <v>7.01</v>
      </c>
      <c r="J2163" s="4">
        <v>39.446667150000003</v>
      </c>
      <c r="K2163" s="3">
        <v>95</v>
      </c>
      <c r="L2163" s="4">
        <v>129</v>
      </c>
      <c r="M2163" s="4">
        <v>15.4</v>
      </c>
      <c r="N2163" s="4">
        <v>38</v>
      </c>
      <c r="O2163" s="4">
        <v>95</v>
      </c>
      <c r="P2163" s="4">
        <v>6.83</v>
      </c>
      <c r="Q2163" s="4">
        <v>95</v>
      </c>
      <c r="R2163" s="4">
        <v>7.1</v>
      </c>
      <c r="S2163" s="4">
        <v>287.93187699999999</v>
      </c>
      <c r="T2163" s="4">
        <v>8991735</v>
      </c>
      <c r="U2163" s="4">
        <v>6.8</v>
      </c>
      <c r="V2163" s="4">
        <v>7</v>
      </c>
      <c r="W2163" s="4">
        <v>0.38800000000000001</v>
      </c>
      <c r="X2163" s="4">
        <v>8.8000000000000007</v>
      </c>
      <c r="Y2163" s="4"/>
    </row>
    <row r="2164" spans="1:25" x14ac:dyDescent="0.3">
      <c r="A2164" s="4" t="s">
        <v>165</v>
      </c>
      <c r="B2164" s="4">
        <v>2004</v>
      </c>
      <c r="C2164" s="4" t="s">
        <v>23</v>
      </c>
      <c r="D2164" s="4" t="str">
        <f>IF(Table1_2[[#This Row],[Life Span ]]&lt;65,"Low",IF(Table1_2[[#This Row],[Life Span ]]&lt;75,"Medium","High"))</f>
        <v>Low</v>
      </c>
      <c r="E2164" s="4">
        <v>53.4</v>
      </c>
      <c r="F2164" s="4">
        <v>397</v>
      </c>
      <c r="G2164" s="4">
        <f>AVERAGE(Table1_2[[#This Row],[Adult Mortality]],Table1_2[[#This Row],[infant deaths]])</f>
        <v>211.5</v>
      </c>
      <c r="H2164" s="4">
        <v>26</v>
      </c>
      <c r="I2164" s="4">
        <v>6.75</v>
      </c>
      <c r="J2164" s="4">
        <v>31.93566186</v>
      </c>
      <c r="K2164" s="3">
        <v>89</v>
      </c>
      <c r="L2164" s="4">
        <v>386</v>
      </c>
      <c r="M2164" s="4">
        <v>14.9</v>
      </c>
      <c r="N2164" s="4">
        <v>42</v>
      </c>
      <c r="O2164" s="4">
        <v>89</v>
      </c>
      <c r="P2164" s="4">
        <v>6.24</v>
      </c>
      <c r="Q2164" s="4">
        <v>89</v>
      </c>
      <c r="R2164" s="4">
        <v>7.7</v>
      </c>
      <c r="S2164" s="4">
        <v>236.9114381</v>
      </c>
      <c r="T2164" s="4">
        <v>8818438</v>
      </c>
      <c r="U2164" s="4">
        <v>6.9</v>
      </c>
      <c r="V2164" s="4">
        <v>7.1</v>
      </c>
      <c r="W2164" s="4">
        <v>0.371</v>
      </c>
      <c r="X2164" s="4">
        <v>8.1999999999999993</v>
      </c>
      <c r="Y2164" s="4"/>
    </row>
    <row r="2165" spans="1:25" x14ac:dyDescent="0.3">
      <c r="A2165" s="4" t="s">
        <v>165</v>
      </c>
      <c r="B2165" s="4">
        <v>2003</v>
      </c>
      <c r="C2165" s="4" t="s">
        <v>23</v>
      </c>
      <c r="D2165" s="4" t="str">
        <f>IF(Table1_2[[#This Row],[Life Span ]]&lt;65,"Low",IF(Table1_2[[#This Row],[Life Span ]]&lt;75,"Medium","High"))</f>
        <v>Low</v>
      </c>
      <c r="E2165" s="4">
        <v>52</v>
      </c>
      <c r="F2165" s="4">
        <v>48</v>
      </c>
      <c r="G2165" s="4">
        <f>AVERAGE(Table1_2[[#This Row],[Adult Mortality]],Table1_2[[#This Row],[infant deaths]])</f>
        <v>38.5</v>
      </c>
      <c r="H2165" s="4">
        <v>29</v>
      </c>
      <c r="I2165" s="4">
        <v>6.66</v>
      </c>
      <c r="J2165" s="4">
        <v>33.302861229999998</v>
      </c>
      <c r="K2165" s="3">
        <v>96</v>
      </c>
      <c r="L2165" s="4">
        <v>1064</v>
      </c>
      <c r="M2165" s="4">
        <v>14.5</v>
      </c>
      <c r="N2165" s="4">
        <v>46</v>
      </c>
      <c r="O2165" s="4">
        <v>96</v>
      </c>
      <c r="P2165" s="4">
        <v>6.34</v>
      </c>
      <c r="Q2165" s="4">
        <v>96</v>
      </c>
      <c r="R2165" s="4">
        <v>8.1</v>
      </c>
      <c r="S2165" s="4">
        <v>212.66194909999999</v>
      </c>
      <c r="T2165" s="4">
        <v>868346</v>
      </c>
      <c r="U2165" s="4">
        <v>7</v>
      </c>
      <c r="V2165" s="4">
        <v>7.3</v>
      </c>
      <c r="W2165" s="4">
        <v>0.35899999999999999</v>
      </c>
      <c r="X2165" s="4">
        <v>7.6</v>
      </c>
      <c r="Y2165" s="4"/>
    </row>
    <row r="2166" spans="1:25" x14ac:dyDescent="0.3">
      <c r="A2166" s="4" t="s">
        <v>165</v>
      </c>
      <c r="B2166" s="4">
        <v>2002</v>
      </c>
      <c r="C2166" s="4" t="s">
        <v>23</v>
      </c>
      <c r="D2166" s="4" t="str">
        <f>IF(Table1_2[[#This Row],[Life Span ]]&lt;65,"Low",IF(Table1_2[[#This Row],[Life Span ]]&lt;75,"Medium","High"))</f>
        <v>Low</v>
      </c>
      <c r="E2166" s="4">
        <v>57</v>
      </c>
      <c r="F2166" s="4">
        <v>415</v>
      </c>
      <c r="G2166" s="4">
        <f>AVERAGE(Table1_2[[#This Row],[Adult Mortality]],Table1_2[[#This Row],[infant deaths]])</f>
        <v>223</v>
      </c>
      <c r="H2166" s="4">
        <v>31</v>
      </c>
      <c r="I2166" s="4">
        <v>7.82</v>
      </c>
      <c r="J2166" s="4">
        <v>1.9659778000000001</v>
      </c>
      <c r="K2166" s="3">
        <v>88</v>
      </c>
      <c r="L2166" s="4">
        <v>2738</v>
      </c>
      <c r="M2166" s="4">
        <v>14.1</v>
      </c>
      <c r="N2166" s="4">
        <v>50</v>
      </c>
      <c r="O2166" s="4">
        <v>85</v>
      </c>
      <c r="P2166" s="4">
        <v>4.18</v>
      </c>
      <c r="Q2166" s="4">
        <v>88</v>
      </c>
      <c r="R2166" s="4">
        <v>8</v>
      </c>
      <c r="S2166" s="4">
        <v>196.59778</v>
      </c>
      <c r="T2166" s="4">
        <v>853625</v>
      </c>
      <c r="U2166" s="4">
        <v>7.2</v>
      </c>
      <c r="V2166" s="4">
        <v>7.4</v>
      </c>
      <c r="W2166" s="4">
        <v>0.34300000000000003</v>
      </c>
      <c r="X2166" s="4">
        <v>7.2</v>
      </c>
      <c r="Y2166" s="4"/>
    </row>
    <row r="2167" spans="1:25" x14ac:dyDescent="0.3">
      <c r="A2167" s="4" t="s">
        <v>165</v>
      </c>
      <c r="B2167" s="4">
        <v>2001</v>
      </c>
      <c r="C2167" s="4" t="s">
        <v>23</v>
      </c>
      <c r="D2167" s="4" t="str">
        <f>IF(Table1_2[[#This Row],[Life Span ]]&lt;65,"Low",IF(Table1_2[[#This Row],[Life Span ]]&lt;75,"Medium","High"))</f>
        <v>Low</v>
      </c>
      <c r="E2167" s="4">
        <v>48.6</v>
      </c>
      <c r="F2167" s="4">
        <v>438</v>
      </c>
      <c r="G2167" s="4">
        <f>AVERAGE(Table1_2[[#This Row],[Adult Mortality]],Table1_2[[#This Row],[infant deaths]])</f>
        <v>235.5</v>
      </c>
      <c r="H2167" s="4">
        <v>33</v>
      </c>
      <c r="I2167" s="4">
        <v>5.72</v>
      </c>
      <c r="J2167" s="4">
        <v>0.388253772</v>
      </c>
      <c r="K2167" s="3">
        <v>88</v>
      </c>
      <c r="L2167" s="4">
        <v>896</v>
      </c>
      <c r="M2167" s="4">
        <v>13.7</v>
      </c>
      <c r="N2167" s="4">
        <v>54</v>
      </c>
      <c r="O2167" s="4">
        <v>76</v>
      </c>
      <c r="P2167" s="4">
        <v>4.38</v>
      </c>
      <c r="Q2167" s="4">
        <v>77</v>
      </c>
      <c r="R2167" s="4">
        <v>8.1</v>
      </c>
      <c r="S2167" s="4">
        <v>21.569654</v>
      </c>
      <c r="T2167" s="4">
        <v>832946</v>
      </c>
      <c r="U2167" s="4">
        <v>7.4</v>
      </c>
      <c r="V2167" s="4">
        <v>7.5</v>
      </c>
      <c r="W2167" s="4">
        <v>0.33200000000000002</v>
      </c>
      <c r="X2167" s="4">
        <v>7.1</v>
      </c>
      <c r="Y2167" s="4"/>
    </row>
    <row r="2168" spans="1:25" x14ac:dyDescent="0.3">
      <c r="A2168" s="4" t="s">
        <v>165</v>
      </c>
      <c r="B2168" s="4">
        <v>2000</v>
      </c>
      <c r="C2168" s="4" t="s">
        <v>23</v>
      </c>
      <c r="D2168" s="4" t="str">
        <f>IF(Table1_2[[#This Row],[Life Span ]]&lt;65,"Low",IF(Table1_2[[#This Row],[Life Span ]]&lt;75,"Medium","High"))</f>
        <v>Low</v>
      </c>
      <c r="E2168" s="4">
        <v>48.3</v>
      </c>
      <c r="F2168" s="4">
        <v>426</v>
      </c>
      <c r="G2168" s="4">
        <f>AVERAGE(Table1_2[[#This Row],[Adult Mortality]],Table1_2[[#This Row],[infant deaths]])</f>
        <v>230</v>
      </c>
      <c r="H2168" s="4">
        <v>34</v>
      </c>
      <c r="I2168" s="4">
        <v>7.13</v>
      </c>
      <c r="J2168" s="4">
        <v>18.41791804</v>
      </c>
      <c r="K2168" s="3">
        <v>88</v>
      </c>
      <c r="L2168" s="4">
        <v>2095</v>
      </c>
      <c r="M2168" s="4">
        <v>13.2</v>
      </c>
      <c r="N2168" s="4">
        <v>57</v>
      </c>
      <c r="O2168" s="4">
        <v>9</v>
      </c>
      <c r="P2168" s="4">
        <v>4.22</v>
      </c>
      <c r="Q2168" s="4">
        <v>9</v>
      </c>
      <c r="R2168" s="4">
        <v>8.5</v>
      </c>
      <c r="S2168" s="4">
        <v>216.17274699999999</v>
      </c>
      <c r="T2168" s="4">
        <v>82573</v>
      </c>
      <c r="U2168" s="4">
        <v>7.6</v>
      </c>
      <c r="V2168" s="4">
        <v>7.7</v>
      </c>
      <c r="W2168" s="4">
        <v>0.318</v>
      </c>
      <c r="X2168" s="4">
        <v>6.6</v>
      </c>
      <c r="Y2168" s="4"/>
    </row>
    <row r="2169" spans="1:25" x14ac:dyDescent="0.3">
      <c r="A2169" s="4" t="s">
        <v>166</v>
      </c>
      <c r="B2169" s="4">
        <v>2013</v>
      </c>
      <c r="C2169" s="4" t="s">
        <v>23</v>
      </c>
      <c r="D2169" s="4" t="str">
        <f>IF(Table1_2[[#This Row],[Life Span ]]&lt;65,"Low",IF(Table1_2[[#This Row],[Life Span ]]&lt;75,"Medium","High"))</f>
        <v>Low</v>
      </c>
      <c r="E2169" s="4">
        <v>48.3</v>
      </c>
      <c r="F2169" s="4">
        <v>426</v>
      </c>
      <c r="G2169" s="4">
        <f>AVERAGE(Table1_2[[#This Row],[Adult Mortality]],Table1_2[[#This Row],[infant deaths]])</f>
        <v>213</v>
      </c>
      <c r="H2169" s="4">
        <v>0</v>
      </c>
      <c r="I2169" s="4">
        <v>8.5399999999999991</v>
      </c>
      <c r="J2169" s="4">
        <v>0</v>
      </c>
      <c r="K2169" s="3">
        <v>97</v>
      </c>
      <c r="L2169" s="4">
        <v>0</v>
      </c>
      <c r="M2169" s="4">
        <v>5.2</v>
      </c>
      <c r="N2169" s="4">
        <v>0</v>
      </c>
      <c r="O2169" s="4">
        <v>96</v>
      </c>
      <c r="P2169" s="4">
        <v>6.14</v>
      </c>
      <c r="Q2169" s="4">
        <v>96</v>
      </c>
      <c r="R2169" s="4">
        <v>0.1</v>
      </c>
      <c r="S2169" s="4">
        <v>7483.15</v>
      </c>
      <c r="T2169" s="4">
        <v>82573</v>
      </c>
      <c r="U2169" s="4">
        <v>3.7</v>
      </c>
      <c r="V2169" s="4">
        <v>3.6</v>
      </c>
      <c r="W2169" s="4">
        <v>0.749</v>
      </c>
      <c r="X2169" s="4">
        <v>13.4</v>
      </c>
      <c r="Y2169" s="4"/>
    </row>
    <row r="2170" spans="1:25" x14ac:dyDescent="0.3">
      <c r="A2170" s="4" t="s">
        <v>167</v>
      </c>
      <c r="B2170" s="4">
        <v>2015</v>
      </c>
      <c r="C2170" s="4" t="s">
        <v>23</v>
      </c>
      <c r="D2170" s="4" t="str">
        <f>IF(Table1_2[[#This Row],[Life Span ]]&lt;65,"Low",IF(Table1_2[[#This Row],[Life Span ]]&lt;75,"Medium","High"))</f>
        <v>High</v>
      </c>
      <c r="E2170" s="4">
        <v>75.2</v>
      </c>
      <c r="F2170" s="4">
        <v>138</v>
      </c>
      <c r="G2170" s="4">
        <f>AVERAGE(Table1_2[[#This Row],[Adult Mortality]],Table1_2[[#This Row],[infant deaths]])</f>
        <v>69</v>
      </c>
      <c r="H2170" s="4">
        <v>0</v>
      </c>
      <c r="I2170" s="4">
        <v>9.9700000000000006</v>
      </c>
      <c r="J2170" s="4">
        <v>0</v>
      </c>
      <c r="K2170" s="3">
        <v>99</v>
      </c>
      <c r="L2170" s="4">
        <v>0</v>
      </c>
      <c r="M2170" s="4">
        <v>47.5</v>
      </c>
      <c r="N2170" s="4">
        <v>0</v>
      </c>
      <c r="O2170" s="4">
        <v>99</v>
      </c>
      <c r="P2170" s="4">
        <v>6.14</v>
      </c>
      <c r="Q2170" s="4">
        <v>99</v>
      </c>
      <c r="R2170" s="4">
        <v>0.1</v>
      </c>
      <c r="S2170" s="4">
        <v>7483.15</v>
      </c>
      <c r="T2170" s="4">
        <v>82573</v>
      </c>
      <c r="U2170" s="4">
        <v>4.3</v>
      </c>
      <c r="V2170" s="4">
        <v>4.3</v>
      </c>
      <c r="W2170" s="4">
        <v>0.73499999999999999</v>
      </c>
      <c r="X2170" s="4">
        <v>13.1</v>
      </c>
      <c r="Y2170" s="4"/>
    </row>
    <row r="2171" spans="1:25" x14ac:dyDescent="0.3">
      <c r="A2171" s="4" t="s">
        <v>167</v>
      </c>
      <c r="B2171" s="4">
        <v>2014</v>
      </c>
      <c r="C2171" s="4" t="s">
        <v>23</v>
      </c>
      <c r="D2171" s="4" t="str">
        <f>IF(Table1_2[[#This Row],[Life Span ]]&lt;65,"Low",IF(Table1_2[[#This Row],[Life Span ]]&lt;75,"Medium","High"))</f>
        <v>High</v>
      </c>
      <c r="E2171" s="4">
        <v>75</v>
      </c>
      <c r="F2171" s="4">
        <v>139</v>
      </c>
      <c r="G2171" s="4">
        <f>AVERAGE(Table1_2[[#This Row],[Adult Mortality]],Table1_2[[#This Row],[infant deaths]])</f>
        <v>69.5</v>
      </c>
      <c r="H2171" s="4">
        <v>0</v>
      </c>
      <c r="I2171" s="4">
        <v>9.9700000000000006</v>
      </c>
      <c r="J2171" s="4">
        <v>0</v>
      </c>
      <c r="K2171" s="3">
        <v>99</v>
      </c>
      <c r="L2171" s="4">
        <v>0</v>
      </c>
      <c r="M2171" s="4">
        <v>46.7</v>
      </c>
      <c r="N2171" s="4">
        <v>0</v>
      </c>
      <c r="O2171" s="4">
        <v>99</v>
      </c>
      <c r="P2171" s="4">
        <v>6.72</v>
      </c>
      <c r="Q2171" s="4">
        <v>99</v>
      </c>
      <c r="R2171" s="4">
        <v>0.1</v>
      </c>
      <c r="S2171" s="4">
        <v>7483.15</v>
      </c>
      <c r="T2171" s="4">
        <v>82573</v>
      </c>
      <c r="U2171" s="4">
        <v>4.3</v>
      </c>
      <c r="V2171" s="4">
        <v>4.3</v>
      </c>
      <c r="W2171" s="4">
        <v>0.72299999999999998</v>
      </c>
      <c r="X2171" s="4">
        <v>13.1</v>
      </c>
      <c r="Y2171" s="4"/>
    </row>
    <row r="2172" spans="1:25" x14ac:dyDescent="0.3">
      <c r="A2172" s="4" t="s">
        <v>167</v>
      </c>
      <c r="B2172" s="4">
        <v>2013</v>
      </c>
      <c r="C2172" s="4" t="s">
        <v>23</v>
      </c>
      <c r="D2172" s="4" t="str">
        <f>IF(Table1_2[[#This Row],[Life Span ]]&lt;65,"Low",IF(Table1_2[[#This Row],[Life Span ]]&lt;75,"Medium","High"))</f>
        <v>Medium</v>
      </c>
      <c r="E2172" s="4">
        <v>74.8</v>
      </c>
      <c r="F2172" s="4">
        <v>141</v>
      </c>
      <c r="G2172" s="4">
        <f>AVERAGE(Table1_2[[#This Row],[Adult Mortality]],Table1_2[[#This Row],[infant deaths]])</f>
        <v>70.5</v>
      </c>
      <c r="H2172" s="4">
        <v>0</v>
      </c>
      <c r="I2172" s="4">
        <v>9.73</v>
      </c>
      <c r="J2172" s="4">
        <v>0</v>
      </c>
      <c r="K2172" s="3">
        <v>99</v>
      </c>
      <c r="L2172" s="4">
        <v>0</v>
      </c>
      <c r="M2172" s="4">
        <v>45.9</v>
      </c>
      <c r="N2172" s="4">
        <v>0</v>
      </c>
      <c r="O2172" s="4">
        <v>99</v>
      </c>
      <c r="P2172" s="4">
        <v>7.85</v>
      </c>
      <c r="Q2172" s="4">
        <v>99</v>
      </c>
      <c r="R2172" s="4">
        <v>0.1</v>
      </c>
      <c r="S2172" s="4">
        <v>7483.15</v>
      </c>
      <c r="T2172" s="4">
        <v>82573</v>
      </c>
      <c r="U2172" s="4">
        <v>4.3</v>
      </c>
      <c r="V2172" s="4">
        <v>4.3</v>
      </c>
      <c r="W2172" s="4">
        <v>0.73399999999999999</v>
      </c>
      <c r="X2172" s="4">
        <v>13.1</v>
      </c>
      <c r="Y2172" s="4"/>
    </row>
    <row r="2173" spans="1:25" x14ac:dyDescent="0.3">
      <c r="A2173" s="4" t="s">
        <v>167</v>
      </c>
      <c r="B2173" s="4">
        <v>2012</v>
      </c>
      <c r="C2173" s="4" t="s">
        <v>23</v>
      </c>
      <c r="D2173" s="4" t="str">
        <f>IF(Table1_2[[#This Row],[Life Span ]]&lt;65,"Low",IF(Table1_2[[#This Row],[Life Span ]]&lt;75,"Medium","High"))</f>
        <v>Medium</v>
      </c>
      <c r="E2173" s="4">
        <v>74.7</v>
      </c>
      <c r="F2173" s="4">
        <v>142</v>
      </c>
      <c r="G2173" s="4">
        <f>AVERAGE(Table1_2[[#This Row],[Adult Mortality]],Table1_2[[#This Row],[infant deaths]])</f>
        <v>71</v>
      </c>
      <c r="H2173" s="4">
        <v>0</v>
      </c>
      <c r="I2173" s="4">
        <v>9.99</v>
      </c>
      <c r="J2173" s="4">
        <v>0</v>
      </c>
      <c r="K2173" s="3">
        <v>98</v>
      </c>
      <c r="L2173" s="4">
        <v>0</v>
      </c>
      <c r="M2173" s="4">
        <v>45.2</v>
      </c>
      <c r="N2173" s="4">
        <v>0</v>
      </c>
      <c r="O2173" s="4">
        <v>98</v>
      </c>
      <c r="P2173" s="4">
        <v>8.35</v>
      </c>
      <c r="Q2173" s="4">
        <v>98</v>
      </c>
      <c r="R2173" s="4">
        <v>0.1</v>
      </c>
      <c r="S2173" s="4">
        <v>7483.15</v>
      </c>
      <c r="T2173" s="4">
        <v>82573</v>
      </c>
      <c r="U2173" s="4">
        <v>4.3</v>
      </c>
      <c r="V2173" s="4">
        <v>4.3</v>
      </c>
      <c r="W2173" s="4">
        <v>0.73499999999999999</v>
      </c>
      <c r="X2173" s="4">
        <v>13</v>
      </c>
      <c r="Y2173" s="4"/>
    </row>
    <row r="2174" spans="1:25" x14ac:dyDescent="0.3">
      <c r="A2174" s="4" t="s">
        <v>167</v>
      </c>
      <c r="B2174" s="4">
        <v>2011</v>
      </c>
      <c r="C2174" s="4" t="s">
        <v>23</v>
      </c>
      <c r="D2174" s="4" t="str">
        <f>IF(Table1_2[[#This Row],[Life Span ]]&lt;65,"Low",IF(Table1_2[[#This Row],[Life Span ]]&lt;75,"Medium","High"))</f>
        <v>Medium</v>
      </c>
      <c r="E2174" s="4">
        <v>74.599999999999994</v>
      </c>
      <c r="F2174" s="4">
        <v>143</v>
      </c>
      <c r="G2174" s="4">
        <f>AVERAGE(Table1_2[[#This Row],[Adult Mortality]],Table1_2[[#This Row],[infant deaths]])</f>
        <v>71.5</v>
      </c>
      <c r="H2174" s="4">
        <v>0</v>
      </c>
      <c r="I2174" s="4">
        <v>10.43</v>
      </c>
      <c r="J2174" s="4">
        <v>0</v>
      </c>
      <c r="K2174" s="3">
        <v>99</v>
      </c>
      <c r="L2174" s="4">
        <v>0</v>
      </c>
      <c r="M2174" s="4">
        <v>44.5</v>
      </c>
      <c r="N2174" s="4">
        <v>0</v>
      </c>
      <c r="O2174" s="4">
        <v>99</v>
      </c>
      <c r="P2174" s="4">
        <v>7.58</v>
      </c>
      <c r="Q2174" s="4">
        <v>99</v>
      </c>
      <c r="R2174" s="4">
        <v>0.1</v>
      </c>
      <c r="S2174" s="4">
        <v>7483.15</v>
      </c>
      <c r="T2174" s="4">
        <v>82573</v>
      </c>
      <c r="U2174" s="4">
        <v>4.3</v>
      </c>
      <c r="V2174" s="4">
        <v>4.3</v>
      </c>
      <c r="W2174" s="4">
        <v>0.73299999999999998</v>
      </c>
      <c r="X2174" s="4">
        <v>12.9</v>
      </c>
      <c r="Y2174" s="4"/>
    </row>
    <row r="2175" spans="1:25" x14ac:dyDescent="0.3">
      <c r="A2175" s="4" t="s">
        <v>167</v>
      </c>
      <c r="B2175" s="4">
        <v>2010</v>
      </c>
      <c r="C2175" s="4" t="s">
        <v>23</v>
      </c>
      <c r="D2175" s="4" t="str">
        <f>IF(Table1_2[[#This Row],[Life Span ]]&lt;65,"Low",IF(Table1_2[[#This Row],[Life Span ]]&lt;75,"Medium","High"))</f>
        <v>Medium</v>
      </c>
      <c r="E2175" s="4">
        <v>74.2</v>
      </c>
      <c r="F2175" s="4">
        <v>147</v>
      </c>
      <c r="G2175" s="4">
        <f>AVERAGE(Table1_2[[#This Row],[Adult Mortality]],Table1_2[[#This Row],[infant deaths]])</f>
        <v>73.5</v>
      </c>
      <c r="H2175" s="4">
        <v>0</v>
      </c>
      <c r="I2175" s="4">
        <v>10.87</v>
      </c>
      <c r="J2175" s="4">
        <v>0</v>
      </c>
      <c r="K2175" s="3">
        <v>97</v>
      </c>
      <c r="L2175" s="4">
        <v>0</v>
      </c>
      <c r="M2175" s="4">
        <v>43.8</v>
      </c>
      <c r="N2175" s="4">
        <v>0</v>
      </c>
      <c r="O2175" s="4">
        <v>97</v>
      </c>
      <c r="P2175" s="4">
        <v>8.1</v>
      </c>
      <c r="Q2175" s="4">
        <v>97</v>
      </c>
      <c r="R2175" s="4">
        <v>0.1</v>
      </c>
      <c r="S2175" s="4">
        <v>7483.15</v>
      </c>
      <c r="T2175" s="4">
        <v>82573</v>
      </c>
      <c r="U2175" s="4">
        <v>4.3</v>
      </c>
      <c r="V2175" s="4">
        <v>4.3</v>
      </c>
      <c r="W2175" s="4">
        <v>0.72399999999999998</v>
      </c>
      <c r="X2175" s="4">
        <v>12.8</v>
      </c>
      <c r="Y2175" s="4"/>
    </row>
    <row r="2176" spans="1:25" x14ac:dyDescent="0.3">
      <c r="A2176" s="4" t="s">
        <v>167</v>
      </c>
      <c r="B2176" s="4">
        <v>2009</v>
      </c>
      <c r="C2176" s="4" t="s">
        <v>23</v>
      </c>
      <c r="D2176" s="4" t="str">
        <f>IF(Table1_2[[#This Row],[Life Span ]]&lt;65,"Low",IF(Table1_2[[#This Row],[Life Span ]]&lt;75,"Medium","High"))</f>
        <v>Medium</v>
      </c>
      <c r="E2176" s="4">
        <v>74.3</v>
      </c>
      <c r="F2176" s="4">
        <v>147</v>
      </c>
      <c r="G2176" s="4">
        <f>AVERAGE(Table1_2[[#This Row],[Adult Mortality]],Table1_2[[#This Row],[infant deaths]])</f>
        <v>73.5</v>
      </c>
      <c r="H2176" s="4">
        <v>0</v>
      </c>
      <c r="I2176" s="4">
        <v>11.09</v>
      </c>
      <c r="J2176" s="4">
        <v>0</v>
      </c>
      <c r="K2176" s="3">
        <v>95</v>
      </c>
      <c r="L2176" s="4">
        <v>0</v>
      </c>
      <c r="M2176" s="4">
        <v>43</v>
      </c>
      <c r="N2176" s="4">
        <v>0</v>
      </c>
      <c r="O2176" s="4">
        <v>95</v>
      </c>
      <c r="P2176" s="4">
        <v>8.1199999999999992</v>
      </c>
      <c r="Q2176" s="4">
        <v>95</v>
      </c>
      <c r="R2176" s="4">
        <v>0.1</v>
      </c>
      <c r="S2176" s="4">
        <v>7483.15</v>
      </c>
      <c r="T2176" s="4">
        <v>82573</v>
      </c>
      <c r="U2176" s="4">
        <v>4.3</v>
      </c>
      <c r="V2176" s="4">
        <v>4.4000000000000004</v>
      </c>
      <c r="W2176" s="4">
        <v>0.71699999999999997</v>
      </c>
      <c r="X2176" s="4">
        <v>12.7</v>
      </c>
      <c r="Y2176" s="4"/>
    </row>
    <row r="2177" spans="1:25" x14ac:dyDescent="0.3">
      <c r="A2177" s="4" t="s">
        <v>167</v>
      </c>
      <c r="B2177" s="4">
        <v>2008</v>
      </c>
      <c r="C2177" s="4" t="s">
        <v>23</v>
      </c>
      <c r="D2177" s="4" t="str">
        <f>IF(Table1_2[[#This Row],[Life Span ]]&lt;65,"Low",IF(Table1_2[[#This Row],[Life Span ]]&lt;75,"Medium","High"))</f>
        <v>Medium</v>
      </c>
      <c r="E2177" s="4">
        <v>74.099999999999994</v>
      </c>
      <c r="F2177" s="4">
        <v>149</v>
      </c>
      <c r="G2177" s="4">
        <f>AVERAGE(Table1_2[[#This Row],[Adult Mortality]],Table1_2[[#This Row],[infant deaths]])</f>
        <v>74.5</v>
      </c>
      <c r="H2177" s="4">
        <v>0</v>
      </c>
      <c r="I2177" s="4">
        <v>12.09</v>
      </c>
      <c r="J2177" s="4">
        <v>0</v>
      </c>
      <c r="K2177" s="3">
        <v>96</v>
      </c>
      <c r="L2177" s="4">
        <v>0</v>
      </c>
      <c r="M2177" s="4">
        <v>42.2</v>
      </c>
      <c r="N2177" s="4">
        <v>0</v>
      </c>
      <c r="O2177" s="4">
        <v>96</v>
      </c>
      <c r="P2177" s="4">
        <v>7.43</v>
      </c>
      <c r="Q2177" s="4">
        <v>96</v>
      </c>
      <c r="R2177" s="4">
        <v>0.1</v>
      </c>
      <c r="S2177" s="4">
        <v>7483.15</v>
      </c>
      <c r="T2177" s="4">
        <v>82573</v>
      </c>
      <c r="U2177" s="4">
        <v>4.3</v>
      </c>
      <c r="V2177" s="4">
        <v>4.4000000000000004</v>
      </c>
      <c r="W2177" s="4">
        <v>0.71</v>
      </c>
      <c r="X2177" s="4">
        <v>12.6</v>
      </c>
      <c r="Y2177" s="4"/>
    </row>
    <row r="2178" spans="1:25" x14ac:dyDescent="0.3">
      <c r="A2178" s="4" t="s">
        <v>167</v>
      </c>
      <c r="B2178" s="4">
        <v>2007</v>
      </c>
      <c r="C2178" s="4" t="s">
        <v>23</v>
      </c>
      <c r="D2178" s="4" t="str">
        <f>IF(Table1_2[[#This Row],[Life Span ]]&lt;65,"Low",IF(Table1_2[[#This Row],[Life Span ]]&lt;75,"Medium","High"))</f>
        <v>Medium</v>
      </c>
      <c r="E2178" s="4">
        <v>73.900000000000006</v>
      </c>
      <c r="F2178" s="4">
        <v>151</v>
      </c>
      <c r="G2178" s="4">
        <f>AVERAGE(Table1_2[[#This Row],[Adult Mortality]],Table1_2[[#This Row],[infant deaths]])</f>
        <v>75.5</v>
      </c>
      <c r="H2178" s="4">
        <v>0</v>
      </c>
      <c r="I2178" s="4">
        <v>12.68</v>
      </c>
      <c r="J2178" s="4">
        <v>0</v>
      </c>
      <c r="K2178" s="3">
        <v>99</v>
      </c>
      <c r="L2178" s="4">
        <v>0</v>
      </c>
      <c r="M2178" s="4">
        <v>41.3</v>
      </c>
      <c r="N2178" s="4">
        <v>0</v>
      </c>
      <c r="O2178" s="4">
        <v>99</v>
      </c>
      <c r="P2178" s="4">
        <v>6.81</v>
      </c>
      <c r="Q2178" s="4">
        <v>99</v>
      </c>
      <c r="R2178" s="4">
        <v>0.1</v>
      </c>
      <c r="S2178" s="4">
        <v>7483.15</v>
      </c>
      <c r="T2178" s="4">
        <v>82573</v>
      </c>
      <c r="U2178" s="4">
        <v>4.3</v>
      </c>
      <c r="V2178" s="4">
        <v>4.4000000000000004</v>
      </c>
      <c r="W2178" s="4">
        <v>0.70699999999999996</v>
      </c>
      <c r="X2178" s="4">
        <v>12.8</v>
      </c>
      <c r="Y2178" s="4"/>
    </row>
    <row r="2179" spans="1:25" x14ac:dyDescent="0.3">
      <c r="A2179" s="4" t="s">
        <v>167</v>
      </c>
      <c r="B2179" s="4">
        <v>2006</v>
      </c>
      <c r="C2179" s="4" t="s">
        <v>23</v>
      </c>
      <c r="D2179" s="4" t="str">
        <f>IF(Table1_2[[#This Row],[Life Span ]]&lt;65,"Low",IF(Table1_2[[#This Row],[Life Span ]]&lt;75,"Medium","High"))</f>
        <v>Medium</v>
      </c>
      <c r="E2179" s="4">
        <v>73.5</v>
      </c>
      <c r="F2179" s="4">
        <v>155</v>
      </c>
      <c r="G2179" s="4">
        <f>AVERAGE(Table1_2[[#This Row],[Adult Mortality]],Table1_2[[#This Row],[infant deaths]])</f>
        <v>77.5</v>
      </c>
      <c r="H2179" s="4">
        <v>0</v>
      </c>
      <c r="I2179" s="4">
        <v>13.45</v>
      </c>
      <c r="J2179" s="4">
        <v>0</v>
      </c>
      <c r="K2179" s="3">
        <v>85</v>
      </c>
      <c r="L2179" s="4">
        <v>0</v>
      </c>
      <c r="M2179" s="4">
        <v>4.4000000000000004</v>
      </c>
      <c r="N2179" s="4">
        <v>0</v>
      </c>
      <c r="O2179" s="4">
        <v>85</v>
      </c>
      <c r="P2179" s="4">
        <v>6.37</v>
      </c>
      <c r="Q2179" s="4">
        <v>85</v>
      </c>
      <c r="R2179" s="4">
        <v>0.1</v>
      </c>
      <c r="S2179" s="4">
        <v>7483.15</v>
      </c>
      <c r="T2179" s="4">
        <v>82573</v>
      </c>
      <c r="U2179" s="4">
        <v>4.3</v>
      </c>
      <c r="V2179" s="4">
        <v>4.4000000000000004</v>
      </c>
      <c r="W2179" s="4">
        <v>0.69399999999999995</v>
      </c>
      <c r="X2179" s="4">
        <v>12.4</v>
      </c>
      <c r="Y2179" s="4"/>
    </row>
    <row r="2180" spans="1:25" x14ac:dyDescent="0.3">
      <c r="A2180" s="4" t="s">
        <v>167</v>
      </c>
      <c r="B2180" s="4">
        <v>2005</v>
      </c>
      <c r="C2180" s="4" t="s">
        <v>23</v>
      </c>
      <c r="D2180" s="4" t="str">
        <f>IF(Table1_2[[#This Row],[Life Span ]]&lt;65,"Low",IF(Table1_2[[#This Row],[Life Span ]]&lt;75,"Medium","High"))</f>
        <v>Medium</v>
      </c>
      <c r="E2180" s="4">
        <v>73.099999999999994</v>
      </c>
      <c r="F2180" s="4">
        <v>16</v>
      </c>
      <c r="G2180" s="4">
        <f>AVERAGE(Table1_2[[#This Row],[Adult Mortality]],Table1_2[[#This Row],[infant deaths]])</f>
        <v>8</v>
      </c>
      <c r="H2180" s="4">
        <v>0</v>
      </c>
      <c r="I2180" s="4">
        <v>12.32</v>
      </c>
      <c r="J2180" s="4">
        <v>0</v>
      </c>
      <c r="K2180" s="3">
        <v>95</v>
      </c>
      <c r="L2180" s="4">
        <v>0</v>
      </c>
      <c r="M2180" s="4">
        <v>39.6</v>
      </c>
      <c r="N2180" s="4">
        <v>0</v>
      </c>
      <c r="O2180" s="4">
        <v>95</v>
      </c>
      <c r="P2180" s="4">
        <v>6.25</v>
      </c>
      <c r="Q2180" s="4">
        <v>95</v>
      </c>
      <c r="R2180" s="4">
        <v>0.2</v>
      </c>
      <c r="S2180" s="4">
        <v>7483.15</v>
      </c>
      <c r="T2180" s="4">
        <v>82573</v>
      </c>
      <c r="U2180" s="4">
        <v>4.4000000000000004</v>
      </c>
      <c r="V2180" s="4">
        <v>4.4000000000000004</v>
      </c>
      <c r="W2180" s="4">
        <v>0.68899999999999995</v>
      </c>
      <c r="X2180" s="4">
        <v>12.2</v>
      </c>
      <c r="Y2180" s="4"/>
    </row>
    <row r="2181" spans="1:25" x14ac:dyDescent="0.3">
      <c r="A2181" s="4" t="s">
        <v>167</v>
      </c>
      <c r="B2181" s="4">
        <v>2004</v>
      </c>
      <c r="C2181" s="4" t="s">
        <v>23</v>
      </c>
      <c r="D2181" s="4" t="str">
        <f>IF(Table1_2[[#This Row],[Life Span ]]&lt;65,"Low",IF(Table1_2[[#This Row],[Life Span ]]&lt;75,"Medium","High"))</f>
        <v>Medium</v>
      </c>
      <c r="E2181" s="4">
        <v>72.599999999999994</v>
      </c>
      <c r="F2181" s="4">
        <v>166</v>
      </c>
      <c r="G2181" s="4">
        <f>AVERAGE(Table1_2[[#This Row],[Adult Mortality]],Table1_2[[#This Row],[infant deaths]])</f>
        <v>83</v>
      </c>
      <c r="H2181" s="4">
        <v>0</v>
      </c>
      <c r="I2181" s="4">
        <v>11.93</v>
      </c>
      <c r="J2181" s="4">
        <v>0</v>
      </c>
      <c r="K2181" s="3">
        <v>91</v>
      </c>
      <c r="L2181" s="4">
        <v>0</v>
      </c>
      <c r="M2181" s="4">
        <v>39</v>
      </c>
      <c r="N2181" s="4">
        <v>0</v>
      </c>
      <c r="O2181" s="4">
        <v>91</v>
      </c>
      <c r="P2181" s="4">
        <v>6.2</v>
      </c>
      <c r="Q2181" s="4">
        <v>91</v>
      </c>
      <c r="R2181" s="4">
        <v>0.2</v>
      </c>
      <c r="S2181" s="4">
        <v>7483.15</v>
      </c>
      <c r="T2181" s="4">
        <v>82573</v>
      </c>
      <c r="U2181" s="4">
        <v>4.4000000000000004</v>
      </c>
      <c r="V2181" s="4">
        <v>4.4000000000000004</v>
      </c>
      <c r="W2181" s="4">
        <v>0.68600000000000005</v>
      </c>
      <c r="X2181" s="4">
        <v>12.3</v>
      </c>
      <c r="Y2181" s="4"/>
    </row>
    <row r="2182" spans="1:25" x14ac:dyDescent="0.3">
      <c r="A2182" s="4" t="s">
        <v>167</v>
      </c>
      <c r="B2182" s="4">
        <v>2003</v>
      </c>
      <c r="C2182" s="4" t="s">
        <v>23</v>
      </c>
      <c r="D2182" s="4" t="str">
        <f>IF(Table1_2[[#This Row],[Life Span ]]&lt;65,"Low",IF(Table1_2[[#This Row],[Life Span ]]&lt;75,"Medium","High"))</f>
        <v>Medium</v>
      </c>
      <c r="E2182" s="4">
        <v>72.2</v>
      </c>
      <c r="F2182" s="4">
        <v>171</v>
      </c>
      <c r="G2182" s="4">
        <f>AVERAGE(Table1_2[[#This Row],[Adult Mortality]],Table1_2[[#This Row],[infant deaths]])</f>
        <v>85.5</v>
      </c>
      <c r="H2182" s="4">
        <v>0</v>
      </c>
      <c r="I2182" s="4">
        <v>12.55</v>
      </c>
      <c r="J2182" s="4">
        <v>0</v>
      </c>
      <c r="K2182" s="3">
        <v>84</v>
      </c>
      <c r="L2182" s="4">
        <v>0</v>
      </c>
      <c r="M2182" s="4">
        <v>38.4</v>
      </c>
      <c r="N2182" s="4">
        <v>0</v>
      </c>
      <c r="O2182" s="4">
        <v>91</v>
      </c>
      <c r="P2182" s="4">
        <v>6.1</v>
      </c>
      <c r="Q2182" s="4">
        <v>9</v>
      </c>
      <c r="R2182" s="4">
        <v>0.2</v>
      </c>
      <c r="S2182" s="4">
        <v>7483.15</v>
      </c>
      <c r="T2182" s="4">
        <v>82573</v>
      </c>
      <c r="U2182" s="4">
        <v>4.4000000000000004</v>
      </c>
      <c r="V2182" s="4">
        <v>4.4000000000000004</v>
      </c>
      <c r="W2182" s="4">
        <v>0.68400000000000005</v>
      </c>
      <c r="X2182" s="4">
        <v>12.4</v>
      </c>
      <c r="Y2182" s="4"/>
    </row>
    <row r="2183" spans="1:25" x14ac:dyDescent="0.3">
      <c r="A2183" s="4" t="s">
        <v>167</v>
      </c>
      <c r="B2183" s="4">
        <v>2002</v>
      </c>
      <c r="C2183" s="4" t="s">
        <v>23</v>
      </c>
      <c r="D2183" s="4" t="str">
        <f>IF(Table1_2[[#This Row],[Life Span ]]&lt;65,"Low",IF(Table1_2[[#This Row],[Life Span ]]&lt;75,"Medium","High"))</f>
        <v>Medium</v>
      </c>
      <c r="E2183" s="4">
        <v>72</v>
      </c>
      <c r="F2183" s="4">
        <v>174</v>
      </c>
      <c r="G2183" s="4">
        <f>AVERAGE(Table1_2[[#This Row],[Adult Mortality]],Table1_2[[#This Row],[infant deaths]])</f>
        <v>87</v>
      </c>
      <c r="H2183" s="4">
        <v>0</v>
      </c>
      <c r="I2183" s="4">
        <v>11.85</v>
      </c>
      <c r="J2183" s="4">
        <v>0</v>
      </c>
      <c r="K2183" s="3">
        <v>14</v>
      </c>
      <c r="L2183" s="4">
        <v>0</v>
      </c>
      <c r="M2183" s="4">
        <v>37.9</v>
      </c>
      <c r="N2183" s="4">
        <v>0</v>
      </c>
      <c r="O2183" s="4">
        <v>9</v>
      </c>
      <c r="P2183" s="4">
        <v>6.33</v>
      </c>
      <c r="Q2183" s="4">
        <v>74</v>
      </c>
      <c r="R2183" s="4">
        <v>0.1</v>
      </c>
      <c r="S2183" s="4">
        <v>7483.15</v>
      </c>
      <c r="T2183" s="4">
        <v>82573</v>
      </c>
      <c r="U2183" s="4">
        <v>4.4000000000000004</v>
      </c>
      <c r="V2183" s="4">
        <v>4.5</v>
      </c>
      <c r="W2183" s="4">
        <v>0.68100000000000005</v>
      </c>
      <c r="X2183" s="4">
        <v>12.5</v>
      </c>
      <c r="Y2183" s="4"/>
    </row>
    <row r="2184" spans="1:25" x14ac:dyDescent="0.3">
      <c r="A2184" s="4" t="s">
        <v>167</v>
      </c>
      <c r="B2184" s="4">
        <v>2001</v>
      </c>
      <c r="C2184" s="4" t="s">
        <v>23</v>
      </c>
      <c r="D2184" s="4" t="str">
        <f>IF(Table1_2[[#This Row],[Life Span ]]&lt;65,"Low",IF(Table1_2[[#This Row],[Life Span ]]&lt;75,"Medium","High"))</f>
        <v>Medium</v>
      </c>
      <c r="E2184" s="4">
        <v>71.8</v>
      </c>
      <c r="F2184" s="4">
        <v>178</v>
      </c>
      <c r="G2184" s="4">
        <f>AVERAGE(Table1_2[[#This Row],[Adult Mortality]],Table1_2[[#This Row],[infant deaths]])</f>
        <v>89</v>
      </c>
      <c r="H2184" s="4">
        <v>0</v>
      </c>
      <c r="I2184" s="4">
        <v>12.03</v>
      </c>
      <c r="J2184" s="4">
        <v>0</v>
      </c>
      <c r="K2184" s="3">
        <v>14</v>
      </c>
      <c r="L2184" s="4">
        <v>0</v>
      </c>
      <c r="M2184" s="4">
        <v>37.299999999999997</v>
      </c>
      <c r="N2184" s="4">
        <v>0</v>
      </c>
      <c r="O2184" s="4">
        <v>99</v>
      </c>
      <c r="P2184" s="4">
        <v>6.1</v>
      </c>
      <c r="Q2184" s="4">
        <v>99</v>
      </c>
      <c r="R2184" s="4">
        <v>0.3</v>
      </c>
      <c r="S2184" s="4">
        <v>7483.15</v>
      </c>
      <c r="T2184" s="4">
        <v>82573</v>
      </c>
      <c r="U2184" s="4">
        <v>4.5</v>
      </c>
      <c r="V2184" s="4">
        <v>4.5</v>
      </c>
      <c r="W2184" s="4">
        <v>0.68400000000000005</v>
      </c>
      <c r="X2184" s="4">
        <v>12.6</v>
      </c>
      <c r="Y2184" s="4"/>
    </row>
    <row r="2185" spans="1:25" x14ac:dyDescent="0.3">
      <c r="A2185" s="4" t="s">
        <v>167</v>
      </c>
      <c r="B2185" s="4">
        <v>2000</v>
      </c>
      <c r="C2185" s="4" t="s">
        <v>23</v>
      </c>
      <c r="D2185" s="4" t="str">
        <f>IF(Table1_2[[#This Row],[Life Span ]]&lt;65,"Low",IF(Table1_2[[#This Row],[Life Span ]]&lt;75,"Medium","High"))</f>
        <v>Medium</v>
      </c>
      <c r="E2185" s="4">
        <v>71.599999999999994</v>
      </c>
      <c r="F2185" s="4">
        <v>183</v>
      </c>
      <c r="G2185" s="4">
        <f>AVERAGE(Table1_2[[#This Row],[Adult Mortality]],Table1_2[[#This Row],[infant deaths]])</f>
        <v>91.5</v>
      </c>
      <c r="H2185" s="4">
        <v>0</v>
      </c>
      <c r="I2185" s="4">
        <v>11.69</v>
      </c>
      <c r="J2185" s="4">
        <v>0</v>
      </c>
      <c r="K2185" s="3">
        <v>14</v>
      </c>
      <c r="L2185" s="4">
        <v>0</v>
      </c>
      <c r="M2185" s="4">
        <v>36.799999999999997</v>
      </c>
      <c r="N2185" s="4">
        <v>0</v>
      </c>
      <c r="O2185" s="4">
        <v>7</v>
      </c>
      <c r="P2185" s="4">
        <v>5.53</v>
      </c>
      <c r="Q2185" s="4">
        <v>7</v>
      </c>
      <c r="R2185" s="4">
        <v>0.4</v>
      </c>
      <c r="S2185" s="4">
        <v>7483.15</v>
      </c>
      <c r="T2185" s="4">
        <v>82573</v>
      </c>
      <c r="U2185" s="4">
        <v>4.5</v>
      </c>
      <c r="V2185" s="4">
        <v>4.5</v>
      </c>
      <c r="W2185" s="4">
        <v>0</v>
      </c>
      <c r="X2185" s="4">
        <v>12.8</v>
      </c>
      <c r="Y2185" s="4"/>
    </row>
    <row r="2186" spans="1:25" x14ac:dyDescent="0.3">
      <c r="A2186" s="4" t="s">
        <v>168</v>
      </c>
      <c r="B2186" s="4">
        <v>2015</v>
      </c>
      <c r="C2186" s="4" t="s">
        <v>23</v>
      </c>
      <c r="D2186" s="4" t="str">
        <f>IF(Table1_2[[#This Row],[Life Span ]]&lt;65,"Low",IF(Table1_2[[#This Row],[Life Span ]]&lt;75,"Medium","High"))</f>
        <v>Medium</v>
      </c>
      <c r="E2186" s="4">
        <v>73.2</v>
      </c>
      <c r="F2186" s="4">
        <v>156</v>
      </c>
      <c r="G2186" s="4">
        <f>AVERAGE(Table1_2[[#This Row],[Adult Mortality]],Table1_2[[#This Row],[infant deaths]])</f>
        <v>78</v>
      </c>
      <c r="H2186" s="4">
        <v>0</v>
      </c>
      <c r="I2186" s="4">
        <v>7.01</v>
      </c>
      <c r="J2186" s="4">
        <v>0</v>
      </c>
      <c r="K2186" s="3">
        <v>98</v>
      </c>
      <c r="L2186" s="4">
        <v>0</v>
      </c>
      <c r="M2186" s="4">
        <v>54.1</v>
      </c>
      <c r="N2186" s="4">
        <v>0</v>
      </c>
      <c r="O2186" s="4">
        <v>97</v>
      </c>
      <c r="P2186" s="4">
        <v>5.53</v>
      </c>
      <c r="Q2186" s="4">
        <v>98</v>
      </c>
      <c r="R2186" s="4">
        <v>0.1</v>
      </c>
      <c r="S2186" s="4">
        <v>7483.15</v>
      </c>
      <c r="T2186" s="4">
        <v>82573</v>
      </c>
      <c r="U2186" s="4">
        <v>3.5</v>
      </c>
      <c r="V2186" s="4">
        <v>3.4</v>
      </c>
      <c r="W2186" s="4">
        <v>0.72</v>
      </c>
      <c r="X2186" s="4">
        <v>13.3</v>
      </c>
      <c r="Y2186" s="4"/>
    </row>
    <row r="2187" spans="1:25" x14ac:dyDescent="0.3">
      <c r="A2187" s="4" t="s">
        <v>168</v>
      </c>
      <c r="B2187" s="4">
        <v>2014</v>
      </c>
      <c r="C2187" s="4" t="s">
        <v>23</v>
      </c>
      <c r="D2187" s="4" t="str">
        <f>IF(Table1_2[[#This Row],[Life Span ]]&lt;65,"Low",IF(Table1_2[[#This Row],[Life Span ]]&lt;75,"Medium","High"))</f>
        <v>Medium</v>
      </c>
      <c r="E2187" s="4">
        <v>73.099999999999994</v>
      </c>
      <c r="F2187" s="4">
        <v>157</v>
      </c>
      <c r="G2187" s="4">
        <f>AVERAGE(Table1_2[[#This Row],[Adult Mortality]],Table1_2[[#This Row],[infant deaths]])</f>
        <v>78.5</v>
      </c>
      <c r="H2187" s="4">
        <v>0</v>
      </c>
      <c r="I2187" s="4">
        <v>7.01</v>
      </c>
      <c r="J2187" s="4">
        <v>0</v>
      </c>
      <c r="K2187" s="3">
        <v>98</v>
      </c>
      <c r="L2187" s="4">
        <v>0</v>
      </c>
      <c r="M2187" s="4">
        <v>53.1</v>
      </c>
      <c r="N2187" s="4">
        <v>0</v>
      </c>
      <c r="O2187" s="4">
        <v>97</v>
      </c>
      <c r="P2187" s="4">
        <v>8.6300000000000008</v>
      </c>
      <c r="Q2187" s="4">
        <v>98</v>
      </c>
      <c r="R2187" s="4">
        <v>0.1</v>
      </c>
      <c r="S2187" s="4">
        <v>7483.15</v>
      </c>
      <c r="T2187" s="4">
        <v>82573</v>
      </c>
      <c r="U2187" s="4">
        <v>3.5</v>
      </c>
      <c r="V2187" s="4">
        <v>3.4</v>
      </c>
      <c r="W2187" s="4">
        <v>0.72</v>
      </c>
      <c r="X2187" s="4">
        <v>13.3</v>
      </c>
      <c r="Y2187" s="4"/>
    </row>
    <row r="2188" spans="1:25" x14ac:dyDescent="0.3">
      <c r="A2188" s="4" t="s">
        <v>168</v>
      </c>
      <c r="B2188" s="4">
        <v>2013</v>
      </c>
      <c r="C2188" s="4" t="s">
        <v>23</v>
      </c>
      <c r="D2188" s="4" t="str">
        <f>IF(Table1_2[[#This Row],[Life Span ]]&lt;65,"Low",IF(Table1_2[[#This Row],[Life Span ]]&lt;75,"Medium","High"))</f>
        <v>Medium</v>
      </c>
      <c r="E2188" s="4">
        <v>72.7</v>
      </c>
      <c r="F2188" s="4">
        <v>161</v>
      </c>
      <c r="G2188" s="4">
        <f>AVERAGE(Table1_2[[#This Row],[Adult Mortality]],Table1_2[[#This Row],[infant deaths]])</f>
        <v>80.5</v>
      </c>
      <c r="H2188" s="4">
        <v>0</v>
      </c>
      <c r="I2188" s="4">
        <v>7.07</v>
      </c>
      <c r="J2188" s="4">
        <v>0</v>
      </c>
      <c r="K2188" s="3">
        <v>97</v>
      </c>
      <c r="L2188" s="4">
        <v>0</v>
      </c>
      <c r="M2188" s="4">
        <v>52.2</v>
      </c>
      <c r="N2188" s="4">
        <v>0</v>
      </c>
      <c r="O2188" s="4">
        <v>97</v>
      </c>
      <c r="P2188" s="4">
        <v>5.21</v>
      </c>
      <c r="Q2188" s="4">
        <v>97</v>
      </c>
      <c r="R2188" s="4">
        <v>0.1</v>
      </c>
      <c r="S2188" s="4">
        <v>7483.15</v>
      </c>
      <c r="T2188" s="4">
        <v>82573</v>
      </c>
      <c r="U2188" s="4">
        <v>3.5</v>
      </c>
      <c r="V2188" s="4">
        <v>3.4</v>
      </c>
      <c r="W2188" s="4">
        <v>0.71699999999999997</v>
      </c>
      <c r="X2188" s="4">
        <v>13.3</v>
      </c>
      <c r="Y2188" s="4"/>
    </row>
    <row r="2189" spans="1:25" x14ac:dyDescent="0.3">
      <c r="A2189" s="4" t="s">
        <v>168</v>
      </c>
      <c r="B2189" s="4">
        <v>2012</v>
      </c>
      <c r="C2189" s="4" t="s">
        <v>23</v>
      </c>
      <c r="D2189" s="4" t="str">
        <f>IF(Table1_2[[#This Row],[Life Span ]]&lt;65,"Low",IF(Table1_2[[#This Row],[Life Span ]]&lt;75,"Medium","High"))</f>
        <v>Medium</v>
      </c>
      <c r="E2189" s="4">
        <v>72.8</v>
      </c>
      <c r="F2189" s="4">
        <v>159</v>
      </c>
      <c r="G2189" s="4">
        <f>AVERAGE(Table1_2[[#This Row],[Adult Mortality]],Table1_2[[#This Row],[infant deaths]])</f>
        <v>79.5</v>
      </c>
      <c r="H2189" s="4">
        <v>0</v>
      </c>
      <c r="I2189" s="4">
        <v>6.93</v>
      </c>
      <c r="J2189" s="4">
        <v>0</v>
      </c>
      <c r="K2189" s="3">
        <v>96</v>
      </c>
      <c r="L2189" s="4">
        <v>0</v>
      </c>
      <c r="M2189" s="4">
        <v>51.2</v>
      </c>
      <c r="N2189" s="4">
        <v>0</v>
      </c>
      <c r="O2189" s="4">
        <v>96</v>
      </c>
      <c r="P2189" s="4">
        <v>8.48</v>
      </c>
      <c r="Q2189" s="4">
        <v>96</v>
      </c>
      <c r="R2189" s="4">
        <v>0.1</v>
      </c>
      <c r="S2189" s="4">
        <v>7483.15</v>
      </c>
      <c r="T2189" s="4">
        <v>82573</v>
      </c>
      <c r="U2189" s="4">
        <v>3.5</v>
      </c>
      <c r="V2189" s="4">
        <v>3.5</v>
      </c>
      <c r="W2189" s="4">
        <v>0.71299999999999997</v>
      </c>
      <c r="X2189" s="4">
        <v>13.3</v>
      </c>
      <c r="Y2189" s="4"/>
    </row>
    <row r="2190" spans="1:25" x14ac:dyDescent="0.3">
      <c r="A2190" s="4" t="s">
        <v>168</v>
      </c>
      <c r="B2190" s="4">
        <v>2011</v>
      </c>
      <c r="C2190" s="4" t="s">
        <v>23</v>
      </c>
      <c r="D2190" s="4" t="str">
        <f>IF(Table1_2[[#This Row],[Life Span ]]&lt;65,"Low",IF(Table1_2[[#This Row],[Life Span ]]&lt;75,"Medium","High"))</f>
        <v>Medium</v>
      </c>
      <c r="E2190" s="4">
        <v>72.7</v>
      </c>
      <c r="F2190" s="4">
        <v>16</v>
      </c>
      <c r="G2190" s="4">
        <f>AVERAGE(Table1_2[[#This Row],[Adult Mortality]],Table1_2[[#This Row],[infant deaths]])</f>
        <v>8</v>
      </c>
      <c r="H2190" s="4">
        <v>0</v>
      </c>
      <c r="I2190" s="4">
        <v>7.02</v>
      </c>
      <c r="J2190" s="4">
        <v>0</v>
      </c>
      <c r="K2190" s="3">
        <v>96</v>
      </c>
      <c r="L2190" s="4">
        <v>0</v>
      </c>
      <c r="M2190" s="4">
        <v>5.3</v>
      </c>
      <c r="N2190" s="4">
        <v>0</v>
      </c>
      <c r="O2190" s="4">
        <v>96</v>
      </c>
      <c r="P2190" s="4">
        <v>4.99</v>
      </c>
      <c r="Q2190" s="4">
        <v>96</v>
      </c>
      <c r="R2190" s="4">
        <v>0.1</v>
      </c>
      <c r="S2190" s="4">
        <v>7483.15</v>
      </c>
      <c r="T2190" s="4">
        <v>82573</v>
      </c>
      <c r="U2190" s="4">
        <v>3.5</v>
      </c>
      <c r="V2190" s="4">
        <v>3.5</v>
      </c>
      <c r="W2190" s="4">
        <v>0.71199999999999997</v>
      </c>
      <c r="X2190" s="4">
        <v>13.3</v>
      </c>
      <c r="Y2190" s="4"/>
    </row>
    <row r="2191" spans="1:25" x14ac:dyDescent="0.3">
      <c r="A2191" s="4" t="s">
        <v>168</v>
      </c>
      <c r="B2191" s="4">
        <v>2010</v>
      </c>
      <c r="C2191" s="4" t="s">
        <v>23</v>
      </c>
      <c r="D2191" s="4" t="str">
        <f>IF(Table1_2[[#This Row],[Life Span ]]&lt;65,"Low",IF(Table1_2[[#This Row],[Life Span ]]&lt;75,"Medium","High"))</f>
        <v>Medium</v>
      </c>
      <c r="E2191" s="4">
        <v>72.5</v>
      </c>
      <c r="F2191" s="4">
        <v>162</v>
      </c>
      <c r="G2191" s="4">
        <f>AVERAGE(Table1_2[[#This Row],[Adult Mortality]],Table1_2[[#This Row],[infant deaths]])</f>
        <v>81</v>
      </c>
      <c r="H2191" s="4">
        <v>0</v>
      </c>
      <c r="I2191" s="4">
        <v>7</v>
      </c>
      <c r="J2191" s="4">
        <v>0</v>
      </c>
      <c r="K2191" s="3">
        <v>99</v>
      </c>
      <c r="L2191" s="4">
        <v>0</v>
      </c>
      <c r="M2191" s="4">
        <v>49.3</v>
      </c>
      <c r="N2191" s="4">
        <v>0</v>
      </c>
      <c r="O2191" s="4">
        <v>99</v>
      </c>
      <c r="P2191" s="4">
        <v>4.71</v>
      </c>
      <c r="Q2191" s="4">
        <v>99</v>
      </c>
      <c r="R2191" s="4">
        <v>0.1</v>
      </c>
      <c r="S2191" s="4">
        <v>7483.15</v>
      </c>
      <c r="T2191" s="4">
        <v>82573</v>
      </c>
      <c r="U2191" s="4">
        <v>3.5</v>
      </c>
      <c r="V2191" s="4">
        <v>3.5</v>
      </c>
      <c r="W2191" s="4">
        <v>0.71099999999999997</v>
      </c>
      <c r="X2191" s="4">
        <v>13.3</v>
      </c>
      <c r="Y2191" s="4"/>
    </row>
    <row r="2192" spans="1:25" x14ac:dyDescent="0.3">
      <c r="A2192" s="4" t="s">
        <v>168</v>
      </c>
      <c r="B2192" s="4">
        <v>2009</v>
      </c>
      <c r="C2192" s="4" t="s">
        <v>23</v>
      </c>
      <c r="D2192" s="4" t="str">
        <f>IF(Table1_2[[#This Row],[Life Span ]]&lt;65,"Low",IF(Table1_2[[#This Row],[Life Span ]]&lt;75,"Medium","High"))</f>
        <v>Medium</v>
      </c>
      <c r="E2192" s="4">
        <v>72.3</v>
      </c>
      <c r="F2192" s="4">
        <v>165</v>
      </c>
      <c r="G2192" s="4">
        <f>AVERAGE(Table1_2[[#This Row],[Adult Mortality]],Table1_2[[#This Row],[infant deaths]])</f>
        <v>82.5</v>
      </c>
      <c r="H2192" s="4">
        <v>0</v>
      </c>
      <c r="I2192" s="4">
        <v>6.85</v>
      </c>
      <c r="J2192" s="4">
        <v>0</v>
      </c>
      <c r="K2192" s="3">
        <v>99</v>
      </c>
      <c r="L2192" s="4">
        <v>0</v>
      </c>
      <c r="M2192" s="4">
        <v>48.4</v>
      </c>
      <c r="N2192" s="4">
        <v>0</v>
      </c>
      <c r="O2192" s="4">
        <v>99</v>
      </c>
      <c r="P2192" s="4">
        <v>5.13</v>
      </c>
      <c r="Q2192" s="4">
        <v>99</v>
      </c>
      <c r="R2192" s="4">
        <v>0.2</v>
      </c>
      <c r="S2192" s="4">
        <v>7483.15</v>
      </c>
      <c r="T2192" s="4">
        <v>82573</v>
      </c>
      <c r="U2192" s="4">
        <v>3.6</v>
      </c>
      <c r="V2192" s="4">
        <v>3.5</v>
      </c>
      <c r="W2192" s="4">
        <v>0.70899999999999996</v>
      </c>
      <c r="X2192" s="4">
        <v>13.3</v>
      </c>
      <c r="Y2192" s="4"/>
    </row>
    <row r="2193" spans="1:25" x14ac:dyDescent="0.3">
      <c r="A2193" s="4" t="s">
        <v>168</v>
      </c>
      <c r="B2193" s="4">
        <v>2008</v>
      </c>
      <c r="C2193" s="4" t="s">
        <v>23</v>
      </c>
      <c r="D2193" s="4" t="str">
        <f>IF(Table1_2[[#This Row],[Life Span ]]&lt;65,"Low",IF(Table1_2[[#This Row],[Life Span ]]&lt;75,"Medium","High"))</f>
        <v>Medium</v>
      </c>
      <c r="E2193" s="4">
        <v>72.099999999999994</v>
      </c>
      <c r="F2193" s="4">
        <v>167</v>
      </c>
      <c r="G2193" s="4">
        <f>AVERAGE(Table1_2[[#This Row],[Adult Mortality]],Table1_2[[#This Row],[infant deaths]])</f>
        <v>83.5</v>
      </c>
      <c r="H2193" s="4">
        <v>0</v>
      </c>
      <c r="I2193" s="4">
        <v>6.92</v>
      </c>
      <c r="J2193" s="4">
        <v>0</v>
      </c>
      <c r="K2193" s="3">
        <v>99</v>
      </c>
      <c r="L2193" s="4">
        <v>0</v>
      </c>
      <c r="M2193" s="4">
        <v>47.5</v>
      </c>
      <c r="N2193" s="4">
        <v>0</v>
      </c>
      <c r="O2193" s="4">
        <v>99</v>
      </c>
      <c r="P2193" s="4">
        <v>4.7</v>
      </c>
      <c r="Q2193" s="4">
        <v>99</v>
      </c>
      <c r="R2193" s="4">
        <v>0.3</v>
      </c>
      <c r="S2193" s="4">
        <v>7483.15</v>
      </c>
      <c r="T2193" s="4">
        <v>82573</v>
      </c>
      <c r="U2193" s="4">
        <v>3.6</v>
      </c>
      <c r="V2193" s="4">
        <v>3.6</v>
      </c>
      <c r="W2193" s="4">
        <v>0.70399999999999996</v>
      </c>
      <c r="X2193" s="4">
        <v>13.3</v>
      </c>
      <c r="Y2193" s="4"/>
    </row>
    <row r="2194" spans="1:25" x14ac:dyDescent="0.3">
      <c r="A2194" s="4" t="s">
        <v>168</v>
      </c>
      <c r="B2194" s="4">
        <v>2007</v>
      </c>
      <c r="C2194" s="4" t="s">
        <v>23</v>
      </c>
      <c r="D2194" s="4" t="str">
        <f>IF(Table1_2[[#This Row],[Life Span ]]&lt;65,"Low",IF(Table1_2[[#This Row],[Life Span ]]&lt;75,"Medium","High"))</f>
        <v>Medium</v>
      </c>
      <c r="E2194" s="4">
        <v>71.900000000000006</v>
      </c>
      <c r="F2194" s="4">
        <v>17</v>
      </c>
      <c r="G2194" s="4">
        <f>AVERAGE(Table1_2[[#This Row],[Adult Mortality]],Table1_2[[#This Row],[infant deaths]])</f>
        <v>8.5</v>
      </c>
      <c r="H2194" s="4">
        <v>0</v>
      </c>
      <c r="I2194" s="4">
        <v>5.89</v>
      </c>
      <c r="J2194" s="4">
        <v>0</v>
      </c>
      <c r="K2194" s="3">
        <v>99</v>
      </c>
      <c r="L2194" s="4">
        <v>0</v>
      </c>
      <c r="M2194" s="4">
        <v>46.6</v>
      </c>
      <c r="N2194" s="4">
        <v>0</v>
      </c>
      <c r="O2194" s="4">
        <v>99</v>
      </c>
      <c r="P2194" s="4">
        <v>3.92</v>
      </c>
      <c r="Q2194" s="4">
        <v>99</v>
      </c>
      <c r="R2194" s="4">
        <v>0.3</v>
      </c>
      <c r="S2194" s="4">
        <v>7483.15</v>
      </c>
      <c r="T2194" s="4">
        <v>82573</v>
      </c>
      <c r="U2194" s="4">
        <v>3.6</v>
      </c>
      <c r="V2194" s="4">
        <v>3.6</v>
      </c>
      <c r="W2194" s="4">
        <v>0.70199999999999996</v>
      </c>
      <c r="X2194" s="4">
        <v>13.3</v>
      </c>
      <c r="Y2194" s="4"/>
    </row>
    <row r="2195" spans="1:25" x14ac:dyDescent="0.3">
      <c r="A2195" s="4" t="s">
        <v>168</v>
      </c>
      <c r="B2195" s="4">
        <v>2006</v>
      </c>
      <c r="C2195" s="4" t="s">
        <v>23</v>
      </c>
      <c r="D2195" s="4" t="str">
        <f>IF(Table1_2[[#This Row],[Life Span ]]&lt;65,"Low",IF(Table1_2[[#This Row],[Life Span ]]&lt;75,"Medium","High"))</f>
        <v>Medium</v>
      </c>
      <c r="E2195" s="4">
        <v>71.7</v>
      </c>
      <c r="F2195" s="4">
        <v>173</v>
      </c>
      <c r="G2195" s="4">
        <f>AVERAGE(Table1_2[[#This Row],[Adult Mortality]],Table1_2[[#This Row],[infant deaths]])</f>
        <v>86.5</v>
      </c>
      <c r="H2195" s="4">
        <v>0</v>
      </c>
      <c r="I2195" s="4">
        <v>5.93</v>
      </c>
      <c r="J2195" s="4">
        <v>0</v>
      </c>
      <c r="K2195" s="3">
        <v>99</v>
      </c>
      <c r="L2195" s="4">
        <v>0</v>
      </c>
      <c r="M2195" s="4">
        <v>45.7</v>
      </c>
      <c r="N2195" s="4">
        <v>0</v>
      </c>
      <c r="O2195" s="4">
        <v>99</v>
      </c>
      <c r="P2195" s="4">
        <v>3.88</v>
      </c>
      <c r="Q2195" s="4">
        <v>99</v>
      </c>
      <c r="R2195" s="4">
        <v>0.3</v>
      </c>
      <c r="S2195" s="4">
        <v>7483.15</v>
      </c>
      <c r="T2195" s="4">
        <v>82573</v>
      </c>
      <c r="U2195" s="4">
        <v>3.7</v>
      </c>
      <c r="V2195" s="4">
        <v>3.6</v>
      </c>
      <c r="W2195" s="4">
        <v>0.69499999999999995</v>
      </c>
      <c r="X2195" s="4">
        <v>13.3</v>
      </c>
      <c r="Y2195" s="4"/>
    </row>
    <row r="2196" spans="1:25" x14ac:dyDescent="0.3">
      <c r="A2196" s="4" t="s">
        <v>168</v>
      </c>
      <c r="B2196" s="4">
        <v>2005</v>
      </c>
      <c r="C2196" s="4" t="s">
        <v>23</v>
      </c>
      <c r="D2196" s="4" t="str">
        <f>IF(Table1_2[[#This Row],[Life Span ]]&lt;65,"Low",IF(Table1_2[[#This Row],[Life Span ]]&lt;75,"Medium","High"))</f>
        <v>Medium</v>
      </c>
      <c r="E2196" s="4">
        <v>71.400000000000006</v>
      </c>
      <c r="F2196" s="4">
        <v>177</v>
      </c>
      <c r="G2196" s="4">
        <f>AVERAGE(Table1_2[[#This Row],[Adult Mortality]],Table1_2[[#This Row],[infant deaths]])</f>
        <v>88.5</v>
      </c>
      <c r="H2196" s="4">
        <v>0</v>
      </c>
      <c r="I2196" s="4">
        <v>6.04</v>
      </c>
      <c r="J2196" s="4">
        <v>0</v>
      </c>
      <c r="K2196" s="3">
        <v>99</v>
      </c>
      <c r="L2196" s="4">
        <v>0</v>
      </c>
      <c r="M2196" s="4">
        <v>44.7</v>
      </c>
      <c r="N2196" s="4">
        <v>0</v>
      </c>
      <c r="O2196" s="4">
        <v>93</v>
      </c>
      <c r="P2196" s="4">
        <v>3.66</v>
      </c>
      <c r="Q2196" s="4">
        <v>99</v>
      </c>
      <c r="R2196" s="4">
        <v>0.2</v>
      </c>
      <c r="S2196" s="4">
        <v>7483.15</v>
      </c>
      <c r="T2196" s="4">
        <v>82573</v>
      </c>
      <c r="U2196" s="4">
        <v>3.7</v>
      </c>
      <c r="V2196" s="4">
        <v>3.7</v>
      </c>
      <c r="W2196" s="4">
        <v>0.69199999999999995</v>
      </c>
      <c r="X2196" s="4">
        <v>13.3</v>
      </c>
      <c r="Y2196" s="4"/>
    </row>
    <row r="2197" spans="1:25" x14ac:dyDescent="0.3">
      <c r="A2197" s="4" t="s">
        <v>168</v>
      </c>
      <c r="B2197" s="4">
        <v>2004</v>
      </c>
      <c r="C2197" s="4" t="s">
        <v>23</v>
      </c>
      <c r="D2197" s="4" t="str">
        <f>IF(Table1_2[[#This Row],[Life Span ]]&lt;65,"Low",IF(Table1_2[[#This Row],[Life Span ]]&lt;75,"Medium","High"))</f>
        <v>Medium</v>
      </c>
      <c r="E2197" s="4">
        <v>71.2</v>
      </c>
      <c r="F2197" s="4">
        <v>181</v>
      </c>
      <c r="G2197" s="4">
        <f>AVERAGE(Table1_2[[#This Row],[Adult Mortality]],Table1_2[[#This Row],[infant deaths]])</f>
        <v>90.5</v>
      </c>
      <c r="H2197" s="4">
        <v>0</v>
      </c>
      <c r="I2197" s="4">
        <v>5.42</v>
      </c>
      <c r="J2197" s="4">
        <v>0</v>
      </c>
      <c r="K2197" s="3">
        <v>99</v>
      </c>
      <c r="L2197" s="4">
        <v>0</v>
      </c>
      <c r="M2197" s="4">
        <v>43.8</v>
      </c>
      <c r="N2197" s="4">
        <v>0</v>
      </c>
      <c r="O2197" s="4">
        <v>99</v>
      </c>
      <c r="P2197" s="4">
        <v>3.72</v>
      </c>
      <c r="Q2197" s="4">
        <v>99</v>
      </c>
      <c r="R2197" s="4">
        <v>0.4</v>
      </c>
      <c r="S2197" s="4">
        <v>7483.15</v>
      </c>
      <c r="T2197" s="4">
        <v>82573</v>
      </c>
      <c r="U2197" s="4">
        <v>3.8</v>
      </c>
      <c r="V2197" s="4">
        <v>3.7</v>
      </c>
      <c r="W2197" s="4">
        <v>0.68899999999999995</v>
      </c>
      <c r="X2197" s="4">
        <v>13.2</v>
      </c>
      <c r="Y2197" s="4"/>
    </row>
    <row r="2198" spans="1:25" x14ac:dyDescent="0.3">
      <c r="A2198" s="4" t="s">
        <v>168</v>
      </c>
      <c r="B2198" s="4">
        <v>2003</v>
      </c>
      <c r="C2198" s="4" t="s">
        <v>23</v>
      </c>
      <c r="D2198" s="4" t="str">
        <f>IF(Table1_2[[#This Row],[Life Span ]]&lt;65,"Low",IF(Table1_2[[#This Row],[Life Span ]]&lt;75,"Medium","High"))</f>
        <v>Medium</v>
      </c>
      <c r="E2198" s="4">
        <v>71</v>
      </c>
      <c r="F2198" s="4">
        <v>184</v>
      </c>
      <c r="G2198" s="4">
        <f>AVERAGE(Table1_2[[#This Row],[Adult Mortality]],Table1_2[[#This Row],[infant deaths]])</f>
        <v>92</v>
      </c>
      <c r="H2198" s="4">
        <v>0</v>
      </c>
      <c r="I2198" s="4">
        <v>5.0999999999999996</v>
      </c>
      <c r="J2198" s="4">
        <v>0</v>
      </c>
      <c r="K2198" s="3">
        <v>31</v>
      </c>
      <c r="L2198" s="4">
        <v>0</v>
      </c>
      <c r="M2198" s="4">
        <v>42.9</v>
      </c>
      <c r="N2198" s="4">
        <v>0</v>
      </c>
      <c r="O2198" s="4">
        <v>99</v>
      </c>
      <c r="P2198" s="4">
        <v>3.91</v>
      </c>
      <c r="Q2198" s="4">
        <v>99</v>
      </c>
      <c r="R2198" s="4">
        <v>0.4</v>
      </c>
      <c r="S2198" s="4">
        <v>7483.15</v>
      </c>
      <c r="T2198" s="4">
        <v>82573</v>
      </c>
      <c r="U2198" s="4">
        <v>3.8</v>
      </c>
      <c r="V2198" s="4">
        <v>3.8</v>
      </c>
      <c r="W2198" s="4">
        <v>0.68200000000000005</v>
      </c>
      <c r="X2198" s="4">
        <v>13</v>
      </c>
      <c r="Y2198" s="4"/>
    </row>
    <row r="2199" spans="1:25" x14ac:dyDescent="0.3">
      <c r="A2199" s="4" t="s">
        <v>168</v>
      </c>
      <c r="B2199" s="4">
        <v>2002</v>
      </c>
      <c r="C2199" s="4" t="s">
        <v>23</v>
      </c>
      <c r="D2199" s="4" t="str">
        <f>IF(Table1_2[[#This Row],[Life Span ]]&lt;65,"Low",IF(Table1_2[[#This Row],[Life Span ]]&lt;75,"Medium","High"))</f>
        <v>High</v>
      </c>
      <c r="E2199" s="4">
        <v>79</v>
      </c>
      <c r="F2199" s="4">
        <v>186</v>
      </c>
      <c r="G2199" s="4">
        <f>AVERAGE(Table1_2[[#This Row],[Adult Mortality]],Table1_2[[#This Row],[infant deaths]])</f>
        <v>93</v>
      </c>
      <c r="H2199" s="4">
        <v>0</v>
      </c>
      <c r="I2199" s="4">
        <v>4.9400000000000004</v>
      </c>
      <c r="J2199" s="4">
        <v>0</v>
      </c>
      <c r="K2199" s="3">
        <v>31</v>
      </c>
      <c r="L2199" s="4">
        <v>0</v>
      </c>
      <c r="M2199" s="4">
        <v>42</v>
      </c>
      <c r="N2199" s="4">
        <v>0</v>
      </c>
      <c r="O2199" s="4">
        <v>99</v>
      </c>
      <c r="P2199" s="4">
        <v>3.93</v>
      </c>
      <c r="Q2199" s="4">
        <v>99</v>
      </c>
      <c r="R2199" s="4">
        <v>0.4</v>
      </c>
      <c r="S2199" s="4">
        <v>7483.15</v>
      </c>
      <c r="T2199" s="4">
        <v>82573</v>
      </c>
      <c r="U2199" s="4">
        <v>3.9</v>
      </c>
      <c r="V2199" s="4">
        <v>3.8</v>
      </c>
      <c r="W2199" s="4">
        <v>0.67700000000000005</v>
      </c>
      <c r="X2199" s="4">
        <v>12.9</v>
      </c>
      <c r="Y2199" s="4"/>
    </row>
    <row r="2200" spans="1:25" x14ac:dyDescent="0.3">
      <c r="A2200" s="4" t="s">
        <v>168</v>
      </c>
      <c r="B2200" s="4">
        <v>2001</v>
      </c>
      <c r="C2200" s="4" t="s">
        <v>23</v>
      </c>
      <c r="D2200" s="4" t="str">
        <f>IF(Table1_2[[#This Row],[Life Span ]]&lt;65,"Low",IF(Table1_2[[#This Row],[Life Span ]]&lt;75,"Medium","High"))</f>
        <v>High</v>
      </c>
      <c r="E2200" s="4">
        <v>79</v>
      </c>
      <c r="F2200" s="4">
        <v>186</v>
      </c>
      <c r="G2200" s="4">
        <f>AVERAGE(Table1_2[[#This Row],[Adult Mortality]],Table1_2[[#This Row],[infant deaths]])</f>
        <v>93</v>
      </c>
      <c r="H2200" s="4">
        <v>0</v>
      </c>
      <c r="I2200" s="4">
        <v>4.7300000000000004</v>
      </c>
      <c r="J2200" s="4">
        <v>0</v>
      </c>
      <c r="K2200" s="3">
        <v>31</v>
      </c>
      <c r="L2200" s="4">
        <v>0</v>
      </c>
      <c r="M2200" s="4">
        <v>41</v>
      </c>
      <c r="N2200" s="4">
        <v>0</v>
      </c>
      <c r="O2200" s="4">
        <v>99</v>
      </c>
      <c r="P2200" s="4">
        <v>3.64</v>
      </c>
      <c r="Q2200" s="4">
        <v>99</v>
      </c>
      <c r="R2200" s="4">
        <v>0.7</v>
      </c>
      <c r="S2200" s="4">
        <v>7483.15</v>
      </c>
      <c r="T2200" s="4">
        <v>82573</v>
      </c>
      <c r="U2200" s="4">
        <v>3.9</v>
      </c>
      <c r="V2200" s="4">
        <v>3.9</v>
      </c>
      <c r="W2200" s="4">
        <v>0.67300000000000004</v>
      </c>
      <c r="X2200" s="4">
        <v>12.8</v>
      </c>
      <c r="Y2200" s="4"/>
    </row>
    <row r="2201" spans="1:25" x14ac:dyDescent="0.3">
      <c r="A2201" s="4" t="s">
        <v>168</v>
      </c>
      <c r="B2201" s="4">
        <v>2000</v>
      </c>
      <c r="C2201" s="4" t="s">
        <v>23</v>
      </c>
      <c r="D2201" s="4" t="str">
        <f>IF(Table1_2[[#This Row],[Life Span ]]&lt;65,"Low",IF(Table1_2[[#This Row],[Life Span ]]&lt;75,"Medium","High"))</f>
        <v>High</v>
      </c>
      <c r="E2201" s="4">
        <v>79</v>
      </c>
      <c r="F2201" s="4">
        <v>186</v>
      </c>
      <c r="G2201" s="4">
        <f>AVERAGE(Table1_2[[#This Row],[Adult Mortality]],Table1_2[[#This Row],[infant deaths]])</f>
        <v>93</v>
      </c>
      <c r="H2201" s="4">
        <v>0</v>
      </c>
      <c r="I2201" s="4">
        <v>4.8</v>
      </c>
      <c r="J2201" s="4">
        <v>0</v>
      </c>
      <c r="K2201" s="3">
        <v>31</v>
      </c>
      <c r="L2201" s="4">
        <v>0</v>
      </c>
      <c r="M2201" s="4">
        <v>4.0999999999999996</v>
      </c>
      <c r="N2201" s="4">
        <v>0</v>
      </c>
      <c r="O2201" s="4">
        <v>99</v>
      </c>
      <c r="P2201" s="4">
        <v>3.73</v>
      </c>
      <c r="Q2201" s="4">
        <v>98</v>
      </c>
      <c r="R2201" s="4">
        <v>0.7</v>
      </c>
      <c r="S2201" s="4">
        <v>7483.15</v>
      </c>
      <c r="T2201" s="4">
        <v>82573</v>
      </c>
      <c r="U2201" s="4">
        <v>4</v>
      </c>
      <c r="V2201" s="4">
        <v>3.9</v>
      </c>
      <c r="W2201" s="4">
        <v>0</v>
      </c>
      <c r="X2201" s="4">
        <v>12.7</v>
      </c>
      <c r="Y2201" s="4"/>
    </row>
    <row r="2202" spans="1:25" x14ac:dyDescent="0.3">
      <c r="A2202" s="4" t="s">
        <v>169</v>
      </c>
      <c r="B2202" s="4">
        <v>2015</v>
      </c>
      <c r="C2202" s="4" t="s">
        <v>23</v>
      </c>
      <c r="D2202" s="4" t="str">
        <f>IF(Table1_2[[#This Row],[Life Span ]]&lt;65,"Low",IF(Table1_2[[#This Row],[Life Span ]]&lt;75,"Medium","High"))</f>
        <v>Medium</v>
      </c>
      <c r="E2202" s="4">
        <v>74</v>
      </c>
      <c r="F2202" s="4">
        <v>125</v>
      </c>
      <c r="G2202" s="4">
        <f>AVERAGE(Table1_2[[#This Row],[Adult Mortality]],Table1_2[[#This Row],[infant deaths]])</f>
        <v>62.5</v>
      </c>
      <c r="H2202" s="4">
        <v>0</v>
      </c>
      <c r="I2202" s="4">
        <v>0.01</v>
      </c>
      <c r="J2202" s="4">
        <v>0</v>
      </c>
      <c r="K2202" s="3">
        <v>59</v>
      </c>
      <c r="L2202" s="4">
        <v>0</v>
      </c>
      <c r="M2202" s="4">
        <v>74.7</v>
      </c>
      <c r="N2202" s="4">
        <v>0</v>
      </c>
      <c r="O2202" s="4">
        <v>61</v>
      </c>
      <c r="P2202" s="4">
        <v>3.73</v>
      </c>
      <c r="Q2202" s="4">
        <v>66</v>
      </c>
      <c r="R2202" s="4">
        <v>0.1</v>
      </c>
      <c r="S2202" s="4">
        <v>4149.3634439999996</v>
      </c>
      <c r="T2202" s="4">
        <v>193759</v>
      </c>
      <c r="U2202" s="4">
        <v>0.2</v>
      </c>
      <c r="V2202" s="4">
        <v>0.1</v>
      </c>
      <c r="W2202" s="4">
        <v>0.70199999999999996</v>
      </c>
      <c r="X2202" s="4">
        <v>12.9</v>
      </c>
      <c r="Y2202" s="4"/>
    </row>
    <row r="2203" spans="1:25" x14ac:dyDescent="0.3">
      <c r="A2203" s="4" t="s">
        <v>169</v>
      </c>
      <c r="B2203" s="4">
        <v>2014</v>
      </c>
      <c r="C2203" s="4" t="s">
        <v>23</v>
      </c>
      <c r="D2203" s="4" t="str">
        <f>IF(Table1_2[[#This Row],[Life Span ]]&lt;65,"Low",IF(Table1_2[[#This Row],[Life Span ]]&lt;75,"Medium","High"))</f>
        <v>Medium</v>
      </c>
      <c r="E2203" s="4">
        <v>73.8</v>
      </c>
      <c r="F2203" s="4">
        <v>128</v>
      </c>
      <c r="G2203" s="4">
        <f>AVERAGE(Table1_2[[#This Row],[Adult Mortality]],Table1_2[[#This Row],[infant deaths]])</f>
        <v>64</v>
      </c>
      <c r="H2203" s="4">
        <v>0</v>
      </c>
      <c r="I2203" s="4">
        <v>0.01</v>
      </c>
      <c r="J2203" s="4">
        <v>660.27779229999999</v>
      </c>
      <c r="K2203" s="3">
        <v>56</v>
      </c>
      <c r="L2203" s="4">
        <v>0</v>
      </c>
      <c r="M2203" s="4">
        <v>74.3</v>
      </c>
      <c r="N2203" s="4">
        <v>0</v>
      </c>
      <c r="O2203" s="4">
        <v>58</v>
      </c>
      <c r="P2203" s="4">
        <v>7.22</v>
      </c>
      <c r="Q2203" s="4">
        <v>63</v>
      </c>
      <c r="R2203" s="4">
        <v>0.1</v>
      </c>
      <c r="S2203" s="4">
        <v>4178.9733690000003</v>
      </c>
      <c r="T2203" s="4">
        <v>19229</v>
      </c>
      <c r="U2203" s="4">
        <v>0.2</v>
      </c>
      <c r="V2203" s="4">
        <v>0.1</v>
      </c>
      <c r="W2203" s="4">
        <v>0.70099999999999996</v>
      </c>
      <c r="X2203" s="4">
        <v>12.9</v>
      </c>
      <c r="Y2203" s="4"/>
    </row>
    <row r="2204" spans="1:25" x14ac:dyDescent="0.3">
      <c r="A2204" s="4" t="s">
        <v>169</v>
      </c>
      <c r="B2204" s="4">
        <v>2013</v>
      </c>
      <c r="C2204" s="4" t="s">
        <v>23</v>
      </c>
      <c r="D2204" s="4" t="str">
        <f>IF(Table1_2[[#This Row],[Life Span ]]&lt;65,"Low",IF(Table1_2[[#This Row],[Life Span ]]&lt;75,"Medium","High"))</f>
        <v>Medium</v>
      </c>
      <c r="E2204" s="4">
        <v>73.599999999999994</v>
      </c>
      <c r="F2204" s="4">
        <v>131</v>
      </c>
      <c r="G2204" s="4">
        <f>AVERAGE(Table1_2[[#This Row],[Adult Mortality]],Table1_2[[#This Row],[infant deaths]])</f>
        <v>65.5</v>
      </c>
      <c r="H2204" s="4">
        <v>0</v>
      </c>
      <c r="I2204" s="4">
        <v>0.01</v>
      </c>
      <c r="J2204" s="4">
        <v>698.35227859999998</v>
      </c>
      <c r="K2204" s="3">
        <v>6</v>
      </c>
      <c r="L2204" s="4">
        <v>0</v>
      </c>
      <c r="M2204" s="4">
        <v>73.8</v>
      </c>
      <c r="N2204" s="4">
        <v>0</v>
      </c>
      <c r="O2204" s="4">
        <v>62</v>
      </c>
      <c r="P2204" s="4">
        <v>6.91</v>
      </c>
      <c r="Q2204" s="4">
        <v>67</v>
      </c>
      <c r="R2204" s="4">
        <v>0.1</v>
      </c>
      <c r="S2204" s="4">
        <v>4219.6512300000004</v>
      </c>
      <c r="T2204" s="4">
        <v>19757</v>
      </c>
      <c r="U2204" s="4">
        <v>0.2</v>
      </c>
      <c r="V2204" s="4">
        <v>0.1</v>
      </c>
      <c r="W2204" s="4">
        <v>0.7</v>
      </c>
      <c r="X2204" s="4">
        <v>12.9</v>
      </c>
      <c r="Y2204" s="4"/>
    </row>
    <row r="2205" spans="1:25" x14ac:dyDescent="0.3">
      <c r="A2205" s="4" t="s">
        <v>169</v>
      </c>
      <c r="B2205" s="4">
        <v>2012</v>
      </c>
      <c r="C2205" s="4" t="s">
        <v>23</v>
      </c>
      <c r="D2205" s="4" t="str">
        <f>IF(Table1_2[[#This Row],[Life Span ]]&lt;65,"Low",IF(Table1_2[[#This Row],[Life Span ]]&lt;75,"Medium","High"))</f>
        <v>Medium</v>
      </c>
      <c r="E2205" s="4">
        <v>73.2</v>
      </c>
      <c r="F2205" s="4">
        <v>136</v>
      </c>
      <c r="G2205" s="4">
        <f>AVERAGE(Table1_2[[#This Row],[Adult Mortality]],Table1_2[[#This Row],[infant deaths]])</f>
        <v>68</v>
      </c>
      <c r="H2205" s="4">
        <v>0</v>
      </c>
      <c r="I2205" s="4">
        <v>0.01</v>
      </c>
      <c r="J2205" s="4">
        <v>492.05522630000002</v>
      </c>
      <c r="K2205" s="3">
        <v>64</v>
      </c>
      <c r="L2205" s="4">
        <v>1</v>
      </c>
      <c r="M2205" s="4">
        <v>73.400000000000006</v>
      </c>
      <c r="N2205" s="4">
        <v>0</v>
      </c>
      <c r="O2205" s="4">
        <v>62</v>
      </c>
      <c r="P2205" s="4">
        <v>5.2</v>
      </c>
      <c r="Q2205" s="4">
        <v>64</v>
      </c>
      <c r="R2205" s="4">
        <v>0.1</v>
      </c>
      <c r="S2205" s="4">
        <v>4234.554443</v>
      </c>
      <c r="T2205" s="4">
        <v>189194</v>
      </c>
      <c r="U2205" s="4">
        <v>0.2</v>
      </c>
      <c r="V2205" s="4">
        <v>0.1</v>
      </c>
      <c r="W2205" s="4">
        <v>0.69799999999999995</v>
      </c>
      <c r="X2205" s="4">
        <v>12.9</v>
      </c>
      <c r="Y2205" s="4"/>
    </row>
    <row r="2206" spans="1:25" x14ac:dyDescent="0.3">
      <c r="A2206" s="4" t="s">
        <v>169</v>
      </c>
      <c r="B2206" s="4">
        <v>2011</v>
      </c>
      <c r="C2206" s="4" t="s">
        <v>23</v>
      </c>
      <c r="D2206" s="4" t="str">
        <f>IF(Table1_2[[#This Row],[Life Span ]]&lt;65,"Low",IF(Table1_2[[#This Row],[Life Span ]]&lt;75,"Medium","High"))</f>
        <v>Medium</v>
      </c>
      <c r="E2206" s="4">
        <v>73</v>
      </c>
      <c r="F2206" s="4">
        <v>139</v>
      </c>
      <c r="G2206" s="4">
        <f>AVERAGE(Table1_2[[#This Row],[Adult Mortality]],Table1_2[[#This Row],[infant deaths]])</f>
        <v>69.5</v>
      </c>
      <c r="H2206" s="4">
        <v>0</v>
      </c>
      <c r="I2206" s="4">
        <v>2.15</v>
      </c>
      <c r="J2206" s="4">
        <v>558.7206486</v>
      </c>
      <c r="K2206" s="3">
        <v>58</v>
      </c>
      <c r="L2206" s="4">
        <v>0</v>
      </c>
      <c r="M2206" s="4">
        <v>72.900000000000006</v>
      </c>
      <c r="N2206" s="4">
        <v>0</v>
      </c>
      <c r="O2206" s="4">
        <v>6</v>
      </c>
      <c r="P2206" s="4">
        <v>5.8</v>
      </c>
      <c r="Q2206" s="4">
        <v>65</v>
      </c>
      <c r="R2206" s="4">
        <v>0.1</v>
      </c>
      <c r="S2206" s="4">
        <v>3942.9827</v>
      </c>
      <c r="T2206" s="4">
        <v>187665</v>
      </c>
      <c r="U2206" s="4">
        <v>0.2</v>
      </c>
      <c r="V2206" s="4">
        <v>0.1</v>
      </c>
      <c r="W2206" s="4">
        <v>0.69299999999999995</v>
      </c>
      <c r="X2206" s="4">
        <v>12.9</v>
      </c>
      <c r="Y2206" s="4"/>
    </row>
    <row r="2207" spans="1:25" x14ac:dyDescent="0.3">
      <c r="A2207" s="4" t="s">
        <v>169</v>
      </c>
      <c r="B2207" s="4">
        <v>2010</v>
      </c>
      <c r="C2207" s="4" t="s">
        <v>23</v>
      </c>
      <c r="D2207" s="4" t="str">
        <f>IF(Table1_2[[#This Row],[Life Span ]]&lt;65,"Low",IF(Table1_2[[#This Row],[Life Span ]]&lt;75,"Medium","High"))</f>
        <v>Medium</v>
      </c>
      <c r="E2207" s="4">
        <v>72.599999999999994</v>
      </c>
      <c r="F2207" s="4">
        <v>144</v>
      </c>
      <c r="G2207" s="4">
        <f>AVERAGE(Table1_2[[#This Row],[Adult Mortality]],Table1_2[[#This Row],[infant deaths]])</f>
        <v>72</v>
      </c>
      <c r="H2207" s="4">
        <v>0</v>
      </c>
      <c r="I2207" s="4">
        <v>3.01</v>
      </c>
      <c r="J2207" s="4">
        <v>434.79406790000002</v>
      </c>
      <c r="K2207" s="3">
        <v>57</v>
      </c>
      <c r="L2207" s="4">
        <v>8</v>
      </c>
      <c r="M2207" s="4">
        <v>72.5</v>
      </c>
      <c r="N2207" s="4">
        <v>0</v>
      </c>
      <c r="O2207" s="4">
        <v>57</v>
      </c>
      <c r="P2207" s="4">
        <v>5.7</v>
      </c>
      <c r="Q2207" s="4">
        <v>62</v>
      </c>
      <c r="R2207" s="4">
        <v>0.1</v>
      </c>
      <c r="S2207" s="4">
        <v>3453.4874340000001</v>
      </c>
      <c r="T2207" s="4">
        <v>18625</v>
      </c>
      <c r="U2207" s="4">
        <v>0.2</v>
      </c>
      <c r="V2207" s="4">
        <v>0.2</v>
      </c>
      <c r="W2207" s="4">
        <v>0.69</v>
      </c>
      <c r="X2207" s="4">
        <v>12.9</v>
      </c>
      <c r="Y2207" s="4"/>
    </row>
    <row r="2208" spans="1:25" x14ac:dyDescent="0.3">
      <c r="A2208" s="4" t="s">
        <v>169</v>
      </c>
      <c r="B2208" s="4">
        <v>2009</v>
      </c>
      <c r="C2208" s="4" t="s">
        <v>23</v>
      </c>
      <c r="D2208" s="4" t="str">
        <f>IF(Table1_2[[#This Row],[Life Span ]]&lt;65,"Low",IF(Table1_2[[#This Row],[Life Span ]]&lt;75,"Medium","High"))</f>
        <v>High</v>
      </c>
      <c r="E2208" s="4">
        <v>76</v>
      </c>
      <c r="F2208" s="4">
        <v>172</v>
      </c>
      <c r="G2208" s="4">
        <f>AVERAGE(Table1_2[[#This Row],[Adult Mortality]],Table1_2[[#This Row],[infant deaths]])</f>
        <v>86</v>
      </c>
      <c r="H2208" s="4">
        <v>0</v>
      </c>
      <c r="I2208" s="4">
        <v>2.88</v>
      </c>
      <c r="J2208" s="4">
        <v>42.123683739999997</v>
      </c>
      <c r="K2208" s="3">
        <v>44</v>
      </c>
      <c r="L2208" s="4">
        <v>0</v>
      </c>
      <c r="M2208" s="4">
        <v>72</v>
      </c>
      <c r="N2208" s="4">
        <v>0</v>
      </c>
      <c r="O2208" s="4">
        <v>45</v>
      </c>
      <c r="P2208" s="4">
        <v>5.4</v>
      </c>
      <c r="Q2208" s="4">
        <v>49</v>
      </c>
      <c r="R2208" s="4">
        <v>0.1</v>
      </c>
      <c r="S2208" s="4">
        <v>335.11283800000001</v>
      </c>
      <c r="T2208" s="4">
        <v>184826</v>
      </c>
      <c r="U2208" s="4">
        <v>0.2</v>
      </c>
      <c r="V2208" s="4">
        <v>0.2</v>
      </c>
      <c r="W2208" s="4">
        <v>0.69099999999999995</v>
      </c>
      <c r="X2208" s="4">
        <v>12.9</v>
      </c>
      <c r="Y2208" s="4"/>
    </row>
    <row r="2209" spans="1:25" x14ac:dyDescent="0.3">
      <c r="A2209" s="4" t="s">
        <v>169</v>
      </c>
      <c r="B2209" s="4">
        <v>2008</v>
      </c>
      <c r="C2209" s="4" t="s">
        <v>23</v>
      </c>
      <c r="D2209" s="4" t="str">
        <f>IF(Table1_2[[#This Row],[Life Span ]]&lt;65,"Low",IF(Table1_2[[#This Row],[Life Span ]]&lt;75,"Medium","High"))</f>
        <v>Medium</v>
      </c>
      <c r="E2209" s="4">
        <v>72.5</v>
      </c>
      <c r="F2209" s="4">
        <v>146</v>
      </c>
      <c r="G2209" s="4">
        <f>AVERAGE(Table1_2[[#This Row],[Adult Mortality]],Table1_2[[#This Row],[infant deaths]])</f>
        <v>73</v>
      </c>
      <c r="H2209" s="4">
        <v>0</v>
      </c>
      <c r="I2209" s="4">
        <v>3.97</v>
      </c>
      <c r="J2209" s="4">
        <v>47.35260547</v>
      </c>
      <c r="K2209" s="3">
        <v>12</v>
      </c>
      <c r="L2209" s="4">
        <v>0</v>
      </c>
      <c r="M2209" s="4">
        <v>71.400000000000006</v>
      </c>
      <c r="N2209" s="4">
        <v>0</v>
      </c>
      <c r="O2209" s="4">
        <v>54</v>
      </c>
      <c r="P2209" s="4">
        <v>4.5199999999999996</v>
      </c>
      <c r="Q2209" s="4">
        <v>26</v>
      </c>
      <c r="R2209" s="4">
        <v>0.1</v>
      </c>
      <c r="S2209" s="4">
        <v>359.82222999999999</v>
      </c>
      <c r="T2209" s="4">
        <v>183526</v>
      </c>
      <c r="U2209" s="4">
        <v>0.2</v>
      </c>
      <c r="V2209" s="4">
        <v>0.2</v>
      </c>
      <c r="W2209" s="4">
        <v>0.68799999999999994</v>
      </c>
      <c r="X2209" s="4">
        <v>12.9</v>
      </c>
      <c r="Y2209" s="4"/>
    </row>
    <row r="2210" spans="1:25" x14ac:dyDescent="0.3">
      <c r="A2210" s="4" t="s">
        <v>169</v>
      </c>
      <c r="B2210" s="4">
        <v>2007</v>
      </c>
      <c r="C2210" s="4" t="s">
        <v>23</v>
      </c>
      <c r="D2210" s="4" t="str">
        <f>IF(Table1_2[[#This Row],[Life Span ]]&lt;65,"Low",IF(Table1_2[[#This Row],[Life Span ]]&lt;75,"Medium","High"))</f>
        <v>Medium</v>
      </c>
      <c r="E2210" s="4">
        <v>72.2</v>
      </c>
      <c r="F2210" s="4">
        <v>149</v>
      </c>
      <c r="G2210" s="4">
        <f>AVERAGE(Table1_2[[#This Row],[Adult Mortality]],Table1_2[[#This Row],[infant deaths]])</f>
        <v>74.5</v>
      </c>
      <c r="H2210" s="4">
        <v>0</v>
      </c>
      <c r="I2210" s="4">
        <v>3.85</v>
      </c>
      <c r="J2210" s="4">
        <v>47.736381909999999</v>
      </c>
      <c r="K2210" s="3">
        <v>46</v>
      </c>
      <c r="L2210" s="4">
        <v>0</v>
      </c>
      <c r="M2210" s="4">
        <v>7.9</v>
      </c>
      <c r="N2210" s="4">
        <v>0</v>
      </c>
      <c r="O2210" s="4">
        <v>49</v>
      </c>
      <c r="P2210" s="4">
        <v>5.25</v>
      </c>
      <c r="Q2210" s="4">
        <v>53</v>
      </c>
      <c r="R2210" s="4">
        <v>0.1</v>
      </c>
      <c r="S2210" s="4">
        <v>322.54312099999999</v>
      </c>
      <c r="T2210" s="4">
        <v>182286</v>
      </c>
      <c r="U2210" s="4">
        <v>0.2</v>
      </c>
      <c r="V2210" s="4">
        <v>0.2</v>
      </c>
      <c r="W2210" s="4">
        <v>0.68200000000000005</v>
      </c>
      <c r="X2210" s="4">
        <v>12.9</v>
      </c>
      <c r="Y2210" s="4"/>
    </row>
    <row r="2211" spans="1:25" x14ac:dyDescent="0.3">
      <c r="A2211" s="4" t="s">
        <v>169</v>
      </c>
      <c r="B2211" s="4">
        <v>2006</v>
      </c>
      <c r="C2211" s="4" t="s">
        <v>23</v>
      </c>
      <c r="D2211" s="4" t="str">
        <f>IF(Table1_2[[#This Row],[Life Span ]]&lt;65,"Low",IF(Table1_2[[#This Row],[Life Span ]]&lt;75,"Medium","High"))</f>
        <v>Medium</v>
      </c>
      <c r="E2211" s="4">
        <v>72</v>
      </c>
      <c r="F2211" s="4">
        <v>153</v>
      </c>
      <c r="G2211" s="4">
        <f>AVERAGE(Table1_2[[#This Row],[Adult Mortality]],Table1_2[[#This Row],[infant deaths]])</f>
        <v>76.5</v>
      </c>
      <c r="H2211" s="4">
        <v>0</v>
      </c>
      <c r="I2211" s="4">
        <v>3.52</v>
      </c>
      <c r="J2211" s="4">
        <v>40.228556689999998</v>
      </c>
      <c r="K2211" s="3">
        <v>35</v>
      </c>
      <c r="L2211" s="4">
        <v>0</v>
      </c>
      <c r="M2211" s="4">
        <v>7.3</v>
      </c>
      <c r="N2211" s="4">
        <v>0</v>
      </c>
      <c r="O2211" s="4">
        <v>37</v>
      </c>
      <c r="P2211" s="4">
        <v>4.68</v>
      </c>
      <c r="Q2211" s="4">
        <v>39</v>
      </c>
      <c r="R2211" s="4">
        <v>0.1</v>
      </c>
      <c r="S2211" s="4">
        <v>287.96389900000003</v>
      </c>
      <c r="T2211" s="4">
        <v>18194</v>
      </c>
      <c r="U2211" s="4">
        <v>0.2</v>
      </c>
      <c r="V2211" s="4">
        <v>0.2</v>
      </c>
      <c r="W2211" s="4">
        <v>0.67700000000000005</v>
      </c>
      <c r="X2211" s="4">
        <v>12.7</v>
      </c>
      <c r="Y2211" s="4"/>
    </row>
    <row r="2212" spans="1:25" x14ac:dyDescent="0.3">
      <c r="A2212" s="4" t="s">
        <v>169</v>
      </c>
      <c r="B2212" s="4">
        <v>2005</v>
      </c>
      <c r="C2212" s="4" t="s">
        <v>23</v>
      </c>
      <c r="D2212" s="4" t="str">
        <f>IF(Table1_2[[#This Row],[Life Span ]]&lt;65,"Low",IF(Table1_2[[#This Row],[Life Span ]]&lt;75,"Medium","High"))</f>
        <v>Medium</v>
      </c>
      <c r="E2212" s="4">
        <v>71.599999999999994</v>
      </c>
      <c r="F2212" s="4">
        <v>16</v>
      </c>
      <c r="G2212" s="4">
        <f>AVERAGE(Table1_2[[#This Row],[Adult Mortality]],Table1_2[[#This Row],[infant deaths]])</f>
        <v>8</v>
      </c>
      <c r="H2212" s="4">
        <v>0</v>
      </c>
      <c r="I2212" s="4">
        <v>3.63</v>
      </c>
      <c r="J2212" s="4">
        <v>287.4671305</v>
      </c>
      <c r="K2212" s="3">
        <v>41</v>
      </c>
      <c r="L2212" s="4">
        <v>0</v>
      </c>
      <c r="M2212" s="4">
        <v>69.7</v>
      </c>
      <c r="N2212" s="4">
        <v>0</v>
      </c>
      <c r="O2212" s="4">
        <v>55</v>
      </c>
      <c r="P2212" s="4">
        <v>4.47</v>
      </c>
      <c r="Q2212" s="4">
        <v>49</v>
      </c>
      <c r="R2212" s="4">
        <v>0.1</v>
      </c>
      <c r="S2212" s="4">
        <v>2571.2623480000002</v>
      </c>
      <c r="T2212" s="4">
        <v>179929</v>
      </c>
      <c r="U2212" s="4">
        <v>0.2</v>
      </c>
      <c r="V2212" s="4">
        <v>0.2</v>
      </c>
      <c r="W2212" s="4">
        <v>0.67100000000000004</v>
      </c>
      <c r="X2212" s="4">
        <v>12.6</v>
      </c>
      <c r="Y2212" s="4"/>
    </row>
    <row r="2213" spans="1:25" x14ac:dyDescent="0.3">
      <c r="A2213" s="4" t="s">
        <v>169</v>
      </c>
      <c r="B2213" s="4">
        <v>2004</v>
      </c>
      <c r="C2213" s="4" t="s">
        <v>23</v>
      </c>
      <c r="D2213" s="4" t="str">
        <f>IF(Table1_2[[#This Row],[Life Span ]]&lt;65,"Low",IF(Table1_2[[#This Row],[Life Span ]]&lt;75,"Medium","High"))</f>
        <v>Medium</v>
      </c>
      <c r="E2213" s="4">
        <v>71.400000000000006</v>
      </c>
      <c r="F2213" s="4">
        <v>162</v>
      </c>
      <c r="G2213" s="4">
        <f>AVERAGE(Table1_2[[#This Row],[Adult Mortality]],Table1_2[[#This Row],[infant deaths]])</f>
        <v>81</v>
      </c>
      <c r="H2213" s="4">
        <v>0</v>
      </c>
      <c r="I2213" s="4">
        <v>3.62</v>
      </c>
      <c r="J2213" s="4">
        <v>310.61176829999999</v>
      </c>
      <c r="K2213" s="3">
        <v>54</v>
      </c>
      <c r="L2213" s="4">
        <v>0</v>
      </c>
      <c r="M2213" s="4">
        <v>68.900000000000006</v>
      </c>
      <c r="N2213" s="4">
        <v>0</v>
      </c>
      <c r="O2213" s="4">
        <v>26</v>
      </c>
      <c r="P2213" s="4">
        <v>4.45</v>
      </c>
      <c r="Q2213" s="4">
        <v>55</v>
      </c>
      <c r="R2213" s="4">
        <v>0.1</v>
      </c>
      <c r="S2213" s="4">
        <v>2351.3381399999998</v>
      </c>
      <c r="T2213" s="4">
        <v>178781</v>
      </c>
      <c r="U2213" s="4">
        <v>0.2</v>
      </c>
      <c r="V2213" s="4">
        <v>0.2</v>
      </c>
      <c r="W2213" s="4">
        <v>0.66500000000000004</v>
      </c>
      <c r="X2213" s="4">
        <v>12.4</v>
      </c>
      <c r="Y2213" s="4"/>
    </row>
    <row r="2214" spans="1:25" x14ac:dyDescent="0.3">
      <c r="A2214" s="4" t="s">
        <v>169</v>
      </c>
      <c r="B2214" s="4">
        <v>2003</v>
      </c>
      <c r="C2214" s="4" t="s">
        <v>23</v>
      </c>
      <c r="D2214" s="4" t="str">
        <f>IF(Table1_2[[#This Row],[Life Span ]]&lt;65,"Low",IF(Table1_2[[#This Row],[Life Span ]]&lt;75,"Medium","High"))</f>
        <v>High</v>
      </c>
      <c r="E2214" s="4">
        <v>79</v>
      </c>
      <c r="F2214" s="4">
        <v>169</v>
      </c>
      <c r="G2214" s="4">
        <f>AVERAGE(Table1_2[[#This Row],[Adult Mortality]],Table1_2[[#This Row],[infant deaths]])</f>
        <v>84.5</v>
      </c>
      <c r="H2214" s="4">
        <v>0</v>
      </c>
      <c r="I2214" s="4">
        <v>4.17</v>
      </c>
      <c r="J2214" s="4">
        <v>24.997171340000001</v>
      </c>
      <c r="K2214" s="3">
        <v>83</v>
      </c>
      <c r="L2214" s="4">
        <v>0</v>
      </c>
      <c r="M2214" s="4">
        <v>68.2</v>
      </c>
      <c r="N2214" s="4">
        <v>0</v>
      </c>
      <c r="O2214" s="4">
        <v>82</v>
      </c>
      <c r="P2214" s="4">
        <v>4.71</v>
      </c>
      <c r="Q2214" s="4">
        <v>83</v>
      </c>
      <c r="R2214" s="4">
        <v>0.1</v>
      </c>
      <c r="S2214" s="4">
        <v>197.29417000000001</v>
      </c>
      <c r="T2214" s="4">
        <v>177662</v>
      </c>
      <c r="U2214" s="4">
        <v>0.2</v>
      </c>
      <c r="V2214" s="4">
        <v>0.2</v>
      </c>
      <c r="W2214" s="4">
        <v>0.65900000000000003</v>
      </c>
      <c r="X2214" s="4">
        <v>12.3</v>
      </c>
      <c r="Y2214" s="4"/>
    </row>
    <row r="2215" spans="1:25" x14ac:dyDescent="0.3">
      <c r="A2215" s="4" t="s">
        <v>169</v>
      </c>
      <c r="B2215" s="4">
        <v>2002</v>
      </c>
      <c r="C2215" s="4" t="s">
        <v>23</v>
      </c>
      <c r="D2215" s="4" t="str">
        <f>IF(Table1_2[[#This Row],[Life Span ]]&lt;65,"Low",IF(Table1_2[[#This Row],[Life Span ]]&lt;75,"Medium","High"))</f>
        <v>High</v>
      </c>
      <c r="E2215" s="4">
        <v>76</v>
      </c>
      <c r="F2215" s="4">
        <v>174</v>
      </c>
      <c r="G2215" s="4">
        <f>AVERAGE(Table1_2[[#This Row],[Adult Mortality]],Table1_2[[#This Row],[infant deaths]])</f>
        <v>87</v>
      </c>
      <c r="H2215" s="4">
        <v>0</v>
      </c>
      <c r="I2215" s="4">
        <v>3.3</v>
      </c>
      <c r="J2215" s="4">
        <v>208.1688437</v>
      </c>
      <c r="K2215" s="3">
        <v>86</v>
      </c>
      <c r="L2215" s="4">
        <v>0</v>
      </c>
      <c r="M2215" s="4">
        <v>67.400000000000006</v>
      </c>
      <c r="N2215" s="4">
        <v>0</v>
      </c>
      <c r="O2215" s="4">
        <v>85</v>
      </c>
      <c r="P2215" s="4">
        <v>5.0999999999999996</v>
      </c>
      <c r="Q2215" s="4">
        <v>86</v>
      </c>
      <c r="R2215" s="4">
        <v>0.1</v>
      </c>
      <c r="S2215" s="4">
        <v>1631.4172699999999</v>
      </c>
      <c r="T2215" s="4">
        <v>176582</v>
      </c>
      <c r="U2215" s="4">
        <v>0.2</v>
      </c>
      <c r="V2215" s="4">
        <v>0.2</v>
      </c>
      <c r="W2215" s="4">
        <v>0.65300000000000002</v>
      </c>
      <c r="X2215" s="4">
        <v>12.1</v>
      </c>
      <c r="Y2215" s="4"/>
    </row>
    <row r="2216" spans="1:25" x14ac:dyDescent="0.3">
      <c r="A2216" s="4" t="s">
        <v>169</v>
      </c>
      <c r="B2216" s="4">
        <v>2001</v>
      </c>
      <c r="C2216" s="4" t="s">
        <v>23</v>
      </c>
      <c r="D2216" s="4" t="str">
        <f>IF(Table1_2[[#This Row],[Life Span ]]&lt;65,"Low",IF(Table1_2[[#This Row],[Life Span ]]&lt;75,"Medium","High"))</f>
        <v>High</v>
      </c>
      <c r="E2216" s="4">
        <v>75</v>
      </c>
      <c r="F2216" s="4">
        <v>175</v>
      </c>
      <c r="G2216" s="4">
        <f>AVERAGE(Table1_2[[#This Row],[Adult Mortality]],Table1_2[[#This Row],[infant deaths]])</f>
        <v>87.5</v>
      </c>
      <c r="H2216" s="4">
        <v>0</v>
      </c>
      <c r="I2216" s="4">
        <v>3.43</v>
      </c>
      <c r="J2216" s="4">
        <v>199.41183219999999</v>
      </c>
      <c r="K2216" s="3">
        <v>89</v>
      </c>
      <c r="L2216" s="4">
        <v>0</v>
      </c>
      <c r="M2216" s="4">
        <v>66.5</v>
      </c>
      <c r="N2216" s="4">
        <v>0</v>
      </c>
      <c r="O2216" s="4">
        <v>83</v>
      </c>
      <c r="P2216" s="4">
        <v>5.16</v>
      </c>
      <c r="Q2216" s="4">
        <v>85</v>
      </c>
      <c r="R2216" s="4">
        <v>0.1</v>
      </c>
      <c r="S2216" s="4">
        <v>1555.47451</v>
      </c>
      <c r="T2216" s="4">
        <v>175566</v>
      </c>
      <c r="U2216" s="4">
        <v>0.2</v>
      </c>
      <c r="V2216" s="4">
        <v>0.2</v>
      </c>
      <c r="W2216" s="4">
        <v>0.64500000000000002</v>
      </c>
      <c r="X2216" s="4">
        <v>12</v>
      </c>
      <c r="Y2216" s="4"/>
    </row>
    <row r="2217" spans="1:25" x14ac:dyDescent="0.3">
      <c r="A2217" s="4" t="s">
        <v>169</v>
      </c>
      <c r="B2217" s="4">
        <v>2000</v>
      </c>
      <c r="C2217" s="4" t="s">
        <v>23</v>
      </c>
      <c r="D2217" s="4" t="str">
        <f>IF(Table1_2[[#This Row],[Life Span ]]&lt;65,"Low",IF(Table1_2[[#This Row],[Life Span ]]&lt;75,"Medium","High"))</f>
        <v>Medium</v>
      </c>
      <c r="E2217" s="4">
        <v>72</v>
      </c>
      <c r="F2217" s="4">
        <v>18</v>
      </c>
      <c r="G2217" s="4">
        <f>AVERAGE(Table1_2[[#This Row],[Adult Mortality]],Table1_2[[#This Row],[infant deaths]])</f>
        <v>9</v>
      </c>
      <c r="H2217" s="4">
        <v>0</v>
      </c>
      <c r="I2217" s="4">
        <v>3</v>
      </c>
      <c r="J2217" s="4">
        <v>21.254300199999999</v>
      </c>
      <c r="K2217" s="3">
        <v>89</v>
      </c>
      <c r="L2217" s="4">
        <v>0</v>
      </c>
      <c r="M2217" s="4">
        <v>65.599999999999994</v>
      </c>
      <c r="N2217" s="4">
        <v>0</v>
      </c>
      <c r="O2217" s="4">
        <v>94</v>
      </c>
      <c r="P2217" s="4">
        <v>5.31</v>
      </c>
      <c r="Q2217" s="4">
        <v>95</v>
      </c>
      <c r="R2217" s="4">
        <v>0.1</v>
      </c>
      <c r="S2217" s="4">
        <v>154.68923000000001</v>
      </c>
      <c r="T2217" s="4">
        <v>17461</v>
      </c>
      <c r="U2217" s="4">
        <v>0.2</v>
      </c>
      <c r="V2217" s="4">
        <v>0.2</v>
      </c>
      <c r="W2217" s="4">
        <v>0.64</v>
      </c>
      <c r="X2217" s="4">
        <v>12.1</v>
      </c>
      <c r="Y2217" s="4"/>
    </row>
    <row r="2218" spans="1:25" x14ac:dyDescent="0.3">
      <c r="A2218" s="4" t="s">
        <v>170</v>
      </c>
      <c r="B2218" s="4">
        <v>2013</v>
      </c>
      <c r="C2218" s="4" t="s">
        <v>23</v>
      </c>
      <c r="D2218" s="4" t="str">
        <f>IF(Table1_2[[#This Row],[Life Span ]]&lt;65,"Low",IF(Table1_2[[#This Row],[Life Span ]]&lt;75,"Medium","High"))</f>
        <v>Medium</v>
      </c>
      <c r="E2218" s="4">
        <v>72</v>
      </c>
      <c r="F2218" s="4">
        <v>18</v>
      </c>
      <c r="G2218" s="4">
        <f>AVERAGE(Table1_2[[#This Row],[Adult Mortality]],Table1_2[[#This Row],[infant deaths]])</f>
        <v>9</v>
      </c>
      <c r="H2218" s="4">
        <v>0</v>
      </c>
      <c r="I2218" s="4">
        <v>0.01</v>
      </c>
      <c r="J2218" s="4">
        <v>0</v>
      </c>
      <c r="K2218" s="3">
        <v>69</v>
      </c>
      <c r="L2218" s="4">
        <v>0</v>
      </c>
      <c r="M2218" s="4">
        <v>65.599999999999994</v>
      </c>
      <c r="N2218" s="4">
        <v>0</v>
      </c>
      <c r="O2218" s="4">
        <v>69</v>
      </c>
      <c r="P2218" s="4">
        <v>6.5</v>
      </c>
      <c r="Q2218" s="4">
        <v>69</v>
      </c>
      <c r="R2218" s="4">
        <v>0.1</v>
      </c>
      <c r="S2218" s="4">
        <v>7483.15</v>
      </c>
      <c r="T2218" s="4">
        <v>17461</v>
      </c>
      <c r="U2218" s="4">
        <v>0.2</v>
      </c>
      <c r="V2218" s="4">
        <v>0.2</v>
      </c>
      <c r="W2218" s="4">
        <v>0.627</v>
      </c>
      <c r="X2218" s="4">
        <v>15.1</v>
      </c>
      <c r="Y2218" s="4"/>
    </row>
    <row r="2219" spans="1:25" x14ac:dyDescent="0.3">
      <c r="A2219" s="4" t="s">
        <v>171</v>
      </c>
      <c r="B2219" s="4">
        <v>2015</v>
      </c>
      <c r="C2219" s="4" t="s">
        <v>23</v>
      </c>
      <c r="D2219" s="4" t="str">
        <f>IF(Table1_2[[#This Row],[Life Span ]]&lt;65,"Low",IF(Table1_2[[#This Row],[Life Span ]]&lt;75,"Medium","High"))</f>
        <v>Medium</v>
      </c>
      <c r="E2219" s="4">
        <v>67.5</v>
      </c>
      <c r="F2219" s="4">
        <v>19</v>
      </c>
      <c r="G2219" s="4">
        <f>AVERAGE(Table1_2[[#This Row],[Adult Mortality]],Table1_2[[#This Row],[infant deaths]])</f>
        <v>9.5</v>
      </c>
      <c r="H2219" s="4">
        <v>0</v>
      </c>
      <c r="I2219" s="4">
        <v>0.01</v>
      </c>
      <c r="J2219" s="4">
        <v>0</v>
      </c>
      <c r="K2219" s="3">
        <v>96</v>
      </c>
      <c r="L2219" s="4">
        <v>0</v>
      </c>
      <c r="M2219" s="4">
        <v>3.9</v>
      </c>
      <c r="N2219" s="4">
        <v>0</v>
      </c>
      <c r="O2219" s="4">
        <v>96</v>
      </c>
      <c r="P2219" s="4">
        <v>6.5</v>
      </c>
      <c r="Q2219" s="4">
        <v>96</v>
      </c>
      <c r="R2219" s="4">
        <v>0.2</v>
      </c>
      <c r="S2219" s="4">
        <v>1624.6396299999999</v>
      </c>
      <c r="T2219" s="4">
        <v>195553</v>
      </c>
      <c r="U2219" s="4">
        <v>5.5</v>
      </c>
      <c r="V2219" s="4">
        <v>5.3</v>
      </c>
      <c r="W2219" s="4">
        <v>0.56499999999999995</v>
      </c>
      <c r="X2219" s="4">
        <v>11.2</v>
      </c>
      <c r="Y2219" s="4"/>
    </row>
    <row r="2220" spans="1:25" x14ac:dyDescent="0.3">
      <c r="A2220" s="4" t="s">
        <v>171</v>
      </c>
      <c r="B2220" s="4">
        <v>2014</v>
      </c>
      <c r="C2220" s="4" t="s">
        <v>23</v>
      </c>
      <c r="D2220" s="4" t="str">
        <f>IF(Table1_2[[#This Row],[Life Span ]]&lt;65,"Low",IF(Table1_2[[#This Row],[Life Span ]]&lt;75,"Medium","High"))</f>
        <v>Medium</v>
      </c>
      <c r="E2220" s="4">
        <v>67.3</v>
      </c>
      <c r="F2220" s="4">
        <v>191</v>
      </c>
      <c r="G2220" s="4">
        <f>AVERAGE(Table1_2[[#This Row],[Adult Mortality]],Table1_2[[#This Row],[infant deaths]])</f>
        <v>95.5</v>
      </c>
      <c r="H2220" s="4">
        <v>0</v>
      </c>
      <c r="I2220" s="4">
        <v>0.01</v>
      </c>
      <c r="J2220" s="4">
        <v>225.73077509999999</v>
      </c>
      <c r="K2220" s="3">
        <v>95</v>
      </c>
      <c r="L2220" s="4">
        <v>0</v>
      </c>
      <c r="M2220" s="4">
        <v>3.1</v>
      </c>
      <c r="N2220" s="4">
        <v>0</v>
      </c>
      <c r="O2220" s="4">
        <v>95</v>
      </c>
      <c r="P2220" s="4">
        <v>8.35</v>
      </c>
      <c r="Q2220" s="4">
        <v>95</v>
      </c>
      <c r="R2220" s="4">
        <v>0.2</v>
      </c>
      <c r="S2220" s="4">
        <v>1821.8787339999999</v>
      </c>
      <c r="T2220" s="4">
        <v>191266</v>
      </c>
      <c r="U2220" s="4">
        <v>5.6</v>
      </c>
      <c r="V2220" s="4">
        <v>5.4</v>
      </c>
      <c r="W2220" s="4">
        <v>0.56200000000000006</v>
      </c>
      <c r="X2220" s="4">
        <v>11.1</v>
      </c>
      <c r="Y2220" s="4"/>
    </row>
    <row r="2221" spans="1:25" x14ac:dyDescent="0.3">
      <c r="A2221" s="4" t="s">
        <v>171</v>
      </c>
      <c r="B2221" s="4">
        <v>2013</v>
      </c>
      <c r="C2221" s="4" t="s">
        <v>23</v>
      </c>
      <c r="D2221" s="4" t="str">
        <f>IF(Table1_2[[#This Row],[Life Span ]]&lt;65,"Low",IF(Table1_2[[#This Row],[Life Span ]]&lt;75,"Medium","High"))</f>
        <v>Medium</v>
      </c>
      <c r="E2221" s="4">
        <v>67.099999999999994</v>
      </c>
      <c r="F2221" s="4">
        <v>192</v>
      </c>
      <c r="G2221" s="4">
        <f>AVERAGE(Table1_2[[#This Row],[Adult Mortality]],Table1_2[[#This Row],[infant deaths]])</f>
        <v>96</v>
      </c>
      <c r="H2221" s="4">
        <v>0</v>
      </c>
      <c r="I2221" s="4">
        <v>0.01</v>
      </c>
      <c r="J2221" s="4">
        <v>200.66009879999999</v>
      </c>
      <c r="K2221" s="3">
        <v>97</v>
      </c>
      <c r="L2221" s="4">
        <v>0</v>
      </c>
      <c r="M2221" s="4">
        <v>29.3</v>
      </c>
      <c r="N2221" s="4">
        <v>0</v>
      </c>
      <c r="O2221" s="4">
        <v>97</v>
      </c>
      <c r="P2221" s="4">
        <v>9.76</v>
      </c>
      <c r="Q2221" s="4">
        <v>97</v>
      </c>
      <c r="R2221" s="4">
        <v>0.2</v>
      </c>
      <c r="S2221" s="4">
        <v>1619.532678</v>
      </c>
      <c r="T2221" s="4">
        <v>18745</v>
      </c>
      <c r="U2221" s="4">
        <v>5.7</v>
      </c>
      <c r="V2221" s="4">
        <v>5.5</v>
      </c>
      <c r="W2221" s="4">
        <v>0.55900000000000005</v>
      </c>
      <c r="X2221" s="4">
        <v>11</v>
      </c>
      <c r="Y2221" s="4"/>
    </row>
    <row r="2222" spans="1:25" x14ac:dyDescent="0.3">
      <c r="A2222" s="4" t="s">
        <v>171</v>
      </c>
      <c r="B2222" s="4">
        <v>2012</v>
      </c>
      <c r="C2222" s="4" t="s">
        <v>23</v>
      </c>
      <c r="D2222" s="4" t="str">
        <f>IF(Table1_2[[#This Row],[Life Span ]]&lt;65,"Low",IF(Table1_2[[#This Row],[Life Span ]]&lt;75,"Medium","High"))</f>
        <v>Medium</v>
      </c>
      <c r="E2222" s="4">
        <v>66.900000000000006</v>
      </c>
      <c r="F2222" s="4">
        <v>194</v>
      </c>
      <c r="G2222" s="4">
        <f>AVERAGE(Table1_2[[#This Row],[Adult Mortality]],Table1_2[[#This Row],[infant deaths]])</f>
        <v>97</v>
      </c>
      <c r="H2222" s="4">
        <v>0</v>
      </c>
      <c r="I2222" s="4">
        <v>0.01</v>
      </c>
      <c r="J2222" s="4">
        <v>8.1980475810000009</v>
      </c>
      <c r="K2222" s="3">
        <v>96</v>
      </c>
      <c r="L2222" s="4">
        <v>0</v>
      </c>
      <c r="M2222" s="4">
        <v>28.5</v>
      </c>
      <c r="N2222" s="4">
        <v>0</v>
      </c>
      <c r="O2222" s="4">
        <v>96</v>
      </c>
      <c r="P2222" s="4">
        <v>8.6</v>
      </c>
      <c r="Q2222" s="4">
        <v>96</v>
      </c>
      <c r="R2222" s="4">
        <v>0.5</v>
      </c>
      <c r="S2222" s="4">
        <v>138.94995900000001</v>
      </c>
      <c r="T2222" s="4">
        <v>182889</v>
      </c>
      <c r="U2222" s="4">
        <v>5.9</v>
      </c>
      <c r="V2222" s="4">
        <v>5.7</v>
      </c>
      <c r="W2222" s="4">
        <v>0.55300000000000005</v>
      </c>
      <c r="X2222" s="4">
        <v>10.8</v>
      </c>
      <c r="Y2222" s="4"/>
    </row>
    <row r="2223" spans="1:25" x14ac:dyDescent="0.3">
      <c r="A2223" s="4" t="s">
        <v>171</v>
      </c>
      <c r="B2223" s="4">
        <v>2011</v>
      </c>
      <c r="C2223" s="4" t="s">
        <v>23</v>
      </c>
      <c r="D2223" s="4" t="str">
        <f>IF(Table1_2[[#This Row],[Life Span ]]&lt;65,"Low",IF(Table1_2[[#This Row],[Life Span ]]&lt;75,"Medium","High"))</f>
        <v>Medium</v>
      </c>
      <c r="E2223" s="4">
        <v>66.599999999999994</v>
      </c>
      <c r="F2223" s="4">
        <v>198</v>
      </c>
      <c r="G2223" s="4">
        <f>AVERAGE(Table1_2[[#This Row],[Adult Mortality]],Table1_2[[#This Row],[infant deaths]])</f>
        <v>99</v>
      </c>
      <c r="H2223" s="4">
        <v>0</v>
      </c>
      <c r="I2223" s="4">
        <v>5.69</v>
      </c>
      <c r="J2223" s="4">
        <v>7.4954013460000004</v>
      </c>
      <c r="K2223" s="3">
        <v>96</v>
      </c>
      <c r="L2223" s="4">
        <v>0</v>
      </c>
      <c r="M2223" s="4">
        <v>27.7</v>
      </c>
      <c r="N2223" s="4">
        <v>0</v>
      </c>
      <c r="O2223" s="4">
        <v>96</v>
      </c>
      <c r="P2223" s="4">
        <v>5.44</v>
      </c>
      <c r="Q2223" s="4">
        <v>96</v>
      </c>
      <c r="R2223" s="4">
        <v>0.5</v>
      </c>
      <c r="S2223" s="4">
        <v>134.326189</v>
      </c>
      <c r="T2223" s="4">
        <v>1788</v>
      </c>
      <c r="U2223" s="4">
        <v>6</v>
      </c>
      <c r="V2223" s="4">
        <v>5.9</v>
      </c>
      <c r="W2223" s="4">
        <v>0.54600000000000004</v>
      </c>
      <c r="X2223" s="4">
        <v>10.6</v>
      </c>
      <c r="Y2223" s="4"/>
    </row>
    <row r="2224" spans="1:25" x14ac:dyDescent="0.3">
      <c r="A2224" s="4" t="s">
        <v>171</v>
      </c>
      <c r="B2224" s="4">
        <v>2010</v>
      </c>
      <c r="C2224" s="4" t="s">
        <v>23</v>
      </c>
      <c r="D2224" s="4" t="str">
        <f>IF(Table1_2[[#This Row],[Life Span ]]&lt;65,"Low",IF(Table1_2[[#This Row],[Life Span ]]&lt;75,"Medium","High"))</f>
        <v>Medium</v>
      </c>
      <c r="E2224" s="4">
        <v>66.2</v>
      </c>
      <c r="F2224" s="4">
        <v>24</v>
      </c>
      <c r="G2224" s="4">
        <f>AVERAGE(Table1_2[[#This Row],[Adult Mortality]],Table1_2[[#This Row],[infant deaths]])</f>
        <v>12</v>
      </c>
      <c r="H2224" s="4">
        <v>0</v>
      </c>
      <c r="I2224" s="4">
        <v>5.58</v>
      </c>
      <c r="J2224" s="4">
        <v>63.040326819999997</v>
      </c>
      <c r="K2224" s="3">
        <v>98</v>
      </c>
      <c r="L2224" s="4">
        <v>0</v>
      </c>
      <c r="M2224" s="4">
        <v>26.9</v>
      </c>
      <c r="N2224" s="4">
        <v>0</v>
      </c>
      <c r="O2224" s="4">
        <v>98</v>
      </c>
      <c r="P2224" s="4">
        <v>5.24</v>
      </c>
      <c r="Q2224" s="4">
        <v>98</v>
      </c>
      <c r="R2224" s="4">
        <v>0.5</v>
      </c>
      <c r="S2224" s="4">
        <v>1129.7549610000001</v>
      </c>
      <c r="T2224" s="4">
        <v>174776</v>
      </c>
      <c r="U2224" s="4">
        <v>6.1</v>
      </c>
      <c r="V2224" s="4">
        <v>6</v>
      </c>
      <c r="W2224" s="4">
        <v>0.54200000000000004</v>
      </c>
      <c r="X2224" s="4">
        <v>10.6</v>
      </c>
      <c r="Y2224" s="4"/>
    </row>
    <row r="2225" spans="1:25" x14ac:dyDescent="0.3">
      <c r="A2225" s="4" t="s">
        <v>171</v>
      </c>
      <c r="B2225" s="4">
        <v>2009</v>
      </c>
      <c r="C2225" s="4" t="s">
        <v>23</v>
      </c>
      <c r="D2225" s="4" t="str">
        <f>IF(Table1_2[[#This Row],[Life Span ]]&lt;65,"Low",IF(Table1_2[[#This Row],[Life Span ]]&lt;75,"Medium","High"))</f>
        <v>Medium</v>
      </c>
      <c r="E2225" s="4">
        <v>65.8</v>
      </c>
      <c r="F2225" s="4">
        <v>21</v>
      </c>
      <c r="G2225" s="4">
        <f>AVERAGE(Table1_2[[#This Row],[Adult Mortality]],Table1_2[[#This Row],[infant deaths]])</f>
        <v>10.5</v>
      </c>
      <c r="H2225" s="4">
        <v>0</v>
      </c>
      <c r="I2225" s="4">
        <v>4.13</v>
      </c>
      <c r="J2225" s="4">
        <v>11.13608747</v>
      </c>
      <c r="K2225" s="3">
        <v>98</v>
      </c>
      <c r="L2225" s="4">
        <v>0</v>
      </c>
      <c r="M2225" s="4">
        <v>26.2</v>
      </c>
      <c r="N2225" s="4">
        <v>0</v>
      </c>
      <c r="O2225" s="4">
        <v>99</v>
      </c>
      <c r="P2225" s="4">
        <v>6.65</v>
      </c>
      <c r="Q2225" s="4">
        <v>98</v>
      </c>
      <c r="R2225" s="4">
        <v>0.9</v>
      </c>
      <c r="S2225" s="4">
        <v>199.57146</v>
      </c>
      <c r="T2225" s="4">
        <v>17813</v>
      </c>
      <c r="U2225" s="4">
        <v>6.3</v>
      </c>
      <c r="V2225" s="4">
        <v>6.2</v>
      </c>
      <c r="W2225" s="4">
        <v>0.53300000000000003</v>
      </c>
      <c r="X2225" s="4">
        <v>10.1</v>
      </c>
      <c r="Y2225" s="4"/>
    </row>
    <row r="2226" spans="1:25" x14ac:dyDescent="0.3">
      <c r="A2226" s="4" t="s">
        <v>171</v>
      </c>
      <c r="B2226" s="4">
        <v>2008</v>
      </c>
      <c r="C2226" s="4" t="s">
        <v>23</v>
      </c>
      <c r="D2226" s="4" t="str">
        <f>IF(Table1_2[[#This Row],[Life Span ]]&lt;65,"Low",IF(Table1_2[[#This Row],[Life Span ]]&lt;75,"Medium","High"))</f>
        <v>Medium</v>
      </c>
      <c r="E2226" s="4">
        <v>65.400000000000006</v>
      </c>
      <c r="F2226" s="4">
        <v>215</v>
      </c>
      <c r="G2226" s="4">
        <f>AVERAGE(Table1_2[[#This Row],[Adult Mortality]],Table1_2[[#This Row],[infant deaths]])</f>
        <v>107.5</v>
      </c>
      <c r="H2226" s="4">
        <v>0</v>
      </c>
      <c r="I2226" s="4">
        <v>4.3600000000000003</v>
      </c>
      <c r="J2226" s="4">
        <v>62.856586299999996</v>
      </c>
      <c r="K2226" s="3">
        <v>99</v>
      </c>
      <c r="L2226" s="4">
        <v>0</v>
      </c>
      <c r="M2226" s="4">
        <v>25.4</v>
      </c>
      <c r="N2226" s="4">
        <v>0</v>
      </c>
      <c r="O2226" s="4">
        <v>99</v>
      </c>
      <c r="P2226" s="4">
        <v>5.66</v>
      </c>
      <c r="Q2226" s="4">
        <v>99</v>
      </c>
      <c r="R2226" s="4">
        <v>0.9</v>
      </c>
      <c r="S2226" s="4">
        <v>1126.4621199999999</v>
      </c>
      <c r="T2226" s="4">
        <v>166913</v>
      </c>
      <c r="U2226" s="4">
        <v>6.5</v>
      </c>
      <c r="V2226" s="4">
        <v>6.4</v>
      </c>
      <c r="W2226" s="4">
        <v>0.53100000000000003</v>
      </c>
      <c r="X2226" s="4">
        <v>10.4</v>
      </c>
      <c r="Y2226" s="4"/>
    </row>
    <row r="2227" spans="1:25" x14ac:dyDescent="0.3">
      <c r="A2227" s="4" t="s">
        <v>171</v>
      </c>
      <c r="B2227" s="4">
        <v>2007</v>
      </c>
      <c r="C2227" s="4" t="s">
        <v>23</v>
      </c>
      <c r="D2227" s="4" t="str">
        <f>IF(Table1_2[[#This Row],[Life Span ]]&lt;65,"Low",IF(Table1_2[[#This Row],[Life Span ]]&lt;75,"Medium","High"))</f>
        <v>Medium</v>
      </c>
      <c r="E2227" s="4">
        <v>65.099999999999994</v>
      </c>
      <c r="F2227" s="4">
        <v>217</v>
      </c>
      <c r="G2227" s="4">
        <f>AVERAGE(Table1_2[[#This Row],[Adult Mortality]],Table1_2[[#This Row],[infant deaths]])</f>
        <v>108.5</v>
      </c>
      <c r="H2227" s="4">
        <v>0</v>
      </c>
      <c r="I2227" s="4">
        <v>4.1399999999999997</v>
      </c>
      <c r="J2227" s="4">
        <v>49.936981729999999</v>
      </c>
      <c r="K2227" s="3">
        <v>87</v>
      </c>
      <c r="L2227" s="4">
        <v>0</v>
      </c>
      <c r="M2227" s="4">
        <v>24.7</v>
      </c>
      <c r="N2227" s="4">
        <v>0</v>
      </c>
      <c r="O2227" s="4">
        <v>98</v>
      </c>
      <c r="P2227" s="4">
        <v>7.44</v>
      </c>
      <c r="Q2227" s="4">
        <v>97</v>
      </c>
      <c r="R2227" s="4">
        <v>1.2</v>
      </c>
      <c r="S2227" s="4">
        <v>894.92798800000003</v>
      </c>
      <c r="T2227" s="4">
        <v>16311</v>
      </c>
      <c r="U2227" s="4">
        <v>6.7</v>
      </c>
      <c r="V2227" s="4">
        <v>6.6</v>
      </c>
      <c r="W2227" s="4">
        <v>0.52700000000000002</v>
      </c>
      <c r="X2227" s="4">
        <v>10.3</v>
      </c>
      <c r="Y2227" s="4"/>
    </row>
    <row r="2228" spans="1:25" x14ac:dyDescent="0.3">
      <c r="A2228" s="4" t="s">
        <v>171</v>
      </c>
      <c r="B2228" s="4">
        <v>2006</v>
      </c>
      <c r="C2228" s="4" t="s">
        <v>23</v>
      </c>
      <c r="D2228" s="4" t="str">
        <f>IF(Table1_2[[#This Row],[Life Span ]]&lt;65,"Low",IF(Table1_2[[#This Row],[Life Span ]]&lt;75,"Medium","High"))</f>
        <v>Low</v>
      </c>
      <c r="E2228" s="4">
        <v>64.7</v>
      </c>
      <c r="F2228" s="4">
        <v>22</v>
      </c>
      <c r="G2228" s="4">
        <f>AVERAGE(Table1_2[[#This Row],[Adult Mortality]],Table1_2[[#This Row],[infant deaths]])</f>
        <v>11</v>
      </c>
      <c r="H2228" s="4">
        <v>0</v>
      </c>
      <c r="I2228" s="4">
        <v>5.46</v>
      </c>
      <c r="J2228" s="4">
        <v>47.089311430000002</v>
      </c>
      <c r="K2228" s="3">
        <v>75</v>
      </c>
      <c r="L2228" s="4">
        <v>0</v>
      </c>
      <c r="M2228" s="4">
        <v>24</v>
      </c>
      <c r="N2228" s="4">
        <v>0</v>
      </c>
      <c r="O2228" s="4">
        <v>97</v>
      </c>
      <c r="P2228" s="4">
        <v>7.84</v>
      </c>
      <c r="Q2228" s="4">
        <v>97</v>
      </c>
      <c r="R2228" s="4">
        <v>1.2</v>
      </c>
      <c r="S2228" s="4">
        <v>843.89446999999996</v>
      </c>
      <c r="T2228" s="4">
        <v>159328</v>
      </c>
      <c r="U2228" s="4">
        <v>6.9</v>
      </c>
      <c r="V2228" s="4">
        <v>6.8</v>
      </c>
      <c r="W2228" s="4">
        <v>0.52100000000000002</v>
      </c>
      <c r="X2228" s="4">
        <v>10.199999999999999</v>
      </c>
      <c r="Y2228" s="4"/>
    </row>
    <row r="2229" spans="1:25" x14ac:dyDescent="0.3">
      <c r="A2229" s="4" t="s">
        <v>171</v>
      </c>
      <c r="B2229" s="4">
        <v>2005</v>
      </c>
      <c r="C2229" s="4" t="s">
        <v>23</v>
      </c>
      <c r="D2229" s="4" t="str">
        <f>IF(Table1_2[[#This Row],[Life Span ]]&lt;65,"Low",IF(Table1_2[[#This Row],[Life Span ]]&lt;75,"Medium","High"))</f>
        <v>Low</v>
      </c>
      <c r="E2229" s="4">
        <v>64.3</v>
      </c>
      <c r="F2229" s="4">
        <v>222</v>
      </c>
      <c r="G2229" s="4">
        <f>AVERAGE(Table1_2[[#This Row],[Adult Mortality]],Table1_2[[#This Row],[infant deaths]])</f>
        <v>111</v>
      </c>
      <c r="H2229" s="4">
        <v>0</v>
      </c>
      <c r="I2229" s="4">
        <v>5.27</v>
      </c>
      <c r="J2229" s="4">
        <v>10.813913400000001</v>
      </c>
      <c r="K2229" s="3">
        <v>96</v>
      </c>
      <c r="L2229" s="4">
        <v>0</v>
      </c>
      <c r="M2229" s="4">
        <v>23.4</v>
      </c>
      <c r="N2229" s="4">
        <v>0</v>
      </c>
      <c r="O2229" s="4">
        <v>97</v>
      </c>
      <c r="P2229" s="4">
        <v>1.4</v>
      </c>
      <c r="Q2229" s="4">
        <v>97</v>
      </c>
      <c r="R2229" s="4">
        <v>1.6</v>
      </c>
      <c r="S2229" s="4">
        <v>81.86157</v>
      </c>
      <c r="T2229" s="4">
        <v>15563</v>
      </c>
      <c r="U2229" s="4">
        <v>7</v>
      </c>
      <c r="V2229" s="4">
        <v>7</v>
      </c>
      <c r="W2229" s="4">
        <v>0.51400000000000001</v>
      </c>
      <c r="X2229" s="4">
        <v>10</v>
      </c>
      <c r="Y2229" s="4"/>
    </row>
    <row r="2230" spans="1:25" x14ac:dyDescent="0.3">
      <c r="A2230" s="4" t="s">
        <v>171</v>
      </c>
      <c r="B2230" s="4">
        <v>2004</v>
      </c>
      <c r="C2230" s="4" t="s">
        <v>23</v>
      </c>
      <c r="D2230" s="4" t="str">
        <f>IF(Table1_2[[#This Row],[Life Span ]]&lt;65,"Low",IF(Table1_2[[#This Row],[Life Span ]]&lt;75,"Medium","High"))</f>
        <v>Low</v>
      </c>
      <c r="E2230" s="4">
        <v>63.8</v>
      </c>
      <c r="F2230" s="4">
        <v>224</v>
      </c>
      <c r="G2230" s="4">
        <f>AVERAGE(Table1_2[[#This Row],[Adult Mortality]],Table1_2[[#This Row],[infant deaths]])</f>
        <v>112</v>
      </c>
      <c r="H2230" s="4">
        <v>0</v>
      </c>
      <c r="I2230" s="4">
        <v>5.78</v>
      </c>
      <c r="J2230" s="4">
        <v>9.0134938790000003</v>
      </c>
      <c r="K2230" s="3">
        <v>7</v>
      </c>
      <c r="L2230" s="4">
        <v>0</v>
      </c>
      <c r="M2230" s="4">
        <v>22.8</v>
      </c>
      <c r="N2230" s="4">
        <v>0</v>
      </c>
      <c r="O2230" s="4">
        <v>99</v>
      </c>
      <c r="P2230" s="4">
        <v>9.94</v>
      </c>
      <c r="Q2230" s="4">
        <v>96</v>
      </c>
      <c r="R2230" s="4">
        <v>1.6</v>
      </c>
      <c r="S2230" s="4">
        <v>693.34568300000001</v>
      </c>
      <c r="T2230" s="4">
        <v>151969</v>
      </c>
      <c r="U2230" s="4">
        <v>7.2</v>
      </c>
      <c r="V2230" s="4">
        <v>7.2</v>
      </c>
      <c r="W2230" s="4">
        <v>0.50900000000000001</v>
      </c>
      <c r="X2230" s="4">
        <v>9.8000000000000007</v>
      </c>
      <c r="Y2230" s="4"/>
    </row>
    <row r="2231" spans="1:25" x14ac:dyDescent="0.3">
      <c r="A2231" s="4" t="s">
        <v>171</v>
      </c>
      <c r="B2231" s="4">
        <v>2003</v>
      </c>
      <c r="C2231" s="4" t="s">
        <v>23</v>
      </c>
      <c r="D2231" s="4" t="str">
        <f>IF(Table1_2[[#This Row],[Life Span ]]&lt;65,"Low",IF(Table1_2[[#This Row],[Life Span ]]&lt;75,"Medium","High"))</f>
        <v>Low</v>
      </c>
      <c r="E2231" s="4">
        <v>63.4</v>
      </c>
      <c r="F2231" s="4">
        <v>225</v>
      </c>
      <c r="G2231" s="4">
        <f>AVERAGE(Table1_2[[#This Row],[Adult Mortality]],Table1_2[[#This Row],[infant deaths]])</f>
        <v>112.5</v>
      </c>
      <c r="H2231" s="4">
        <v>0</v>
      </c>
      <c r="I2231" s="4">
        <v>6.54</v>
      </c>
      <c r="J2231" s="4">
        <v>86.427440559999994</v>
      </c>
      <c r="K2231" s="3">
        <v>43</v>
      </c>
      <c r="L2231" s="4">
        <v>0</v>
      </c>
      <c r="M2231" s="4">
        <v>22.2</v>
      </c>
      <c r="N2231" s="4">
        <v>0</v>
      </c>
      <c r="O2231" s="4">
        <v>94</v>
      </c>
      <c r="P2231" s="4">
        <v>11.12</v>
      </c>
      <c r="Q2231" s="4">
        <v>94</v>
      </c>
      <c r="R2231" s="4">
        <v>1.6</v>
      </c>
      <c r="S2231" s="4">
        <v>649.34215300000005</v>
      </c>
      <c r="T2231" s="4">
        <v>148372</v>
      </c>
      <c r="U2231" s="4">
        <v>7.4</v>
      </c>
      <c r="V2231" s="4">
        <v>7.4</v>
      </c>
      <c r="W2231" s="4">
        <v>0.504</v>
      </c>
      <c r="X2231" s="4">
        <v>9.6999999999999993</v>
      </c>
      <c r="Y2231" s="4"/>
    </row>
    <row r="2232" spans="1:25" x14ac:dyDescent="0.3">
      <c r="A2232" s="4" t="s">
        <v>171</v>
      </c>
      <c r="B2232" s="4">
        <v>2002</v>
      </c>
      <c r="C2232" s="4" t="s">
        <v>23</v>
      </c>
      <c r="D2232" s="4" t="str">
        <f>IF(Table1_2[[#This Row],[Life Span ]]&lt;65,"Low",IF(Table1_2[[#This Row],[Life Span ]]&lt;75,"Medium","High"))</f>
        <v>Low</v>
      </c>
      <c r="E2232" s="4">
        <v>63.1</v>
      </c>
      <c r="F2232" s="4">
        <v>226</v>
      </c>
      <c r="G2232" s="4">
        <f>AVERAGE(Table1_2[[#This Row],[Adult Mortality]],Table1_2[[#This Row],[infant deaths]])</f>
        <v>113</v>
      </c>
      <c r="H2232" s="4">
        <v>0</v>
      </c>
      <c r="I2232" s="4">
        <v>5.8</v>
      </c>
      <c r="J2232" s="4">
        <v>50.801814350000001</v>
      </c>
      <c r="K2232" s="3">
        <v>43</v>
      </c>
      <c r="L2232" s="4">
        <v>0</v>
      </c>
      <c r="M2232" s="4">
        <v>21.7</v>
      </c>
      <c r="N2232" s="4">
        <v>0</v>
      </c>
      <c r="O2232" s="4">
        <v>92</v>
      </c>
      <c r="P2232" s="4">
        <v>1.21</v>
      </c>
      <c r="Q2232" s="4">
        <v>92</v>
      </c>
      <c r="R2232" s="4">
        <v>1.4</v>
      </c>
      <c r="S2232" s="4">
        <v>555.81853779999994</v>
      </c>
      <c r="T2232" s="4">
        <v>144889</v>
      </c>
      <c r="U2232" s="4">
        <v>7.6</v>
      </c>
      <c r="V2232" s="4">
        <v>7.6</v>
      </c>
      <c r="W2232" s="4">
        <v>0.501</v>
      </c>
      <c r="X2232" s="4">
        <v>9.6</v>
      </c>
      <c r="Y2232" s="4"/>
    </row>
    <row r="2233" spans="1:25" x14ac:dyDescent="0.3">
      <c r="A2233" s="4" t="s">
        <v>171</v>
      </c>
      <c r="B2233" s="4">
        <v>2001</v>
      </c>
      <c r="C2233" s="4" t="s">
        <v>23</v>
      </c>
      <c r="D2233" s="4" t="str">
        <f>IF(Table1_2[[#This Row],[Life Span ]]&lt;65,"Low",IF(Table1_2[[#This Row],[Life Span ]]&lt;75,"Medium","High"))</f>
        <v>Low</v>
      </c>
      <c r="E2233" s="4">
        <v>62.8</v>
      </c>
      <c r="F2233" s="4">
        <v>225</v>
      </c>
      <c r="G2233" s="4">
        <f>AVERAGE(Table1_2[[#This Row],[Adult Mortality]],Table1_2[[#This Row],[infant deaths]])</f>
        <v>112.5</v>
      </c>
      <c r="H2233" s="4">
        <v>0</v>
      </c>
      <c r="I2233" s="4">
        <v>5.0199999999999996</v>
      </c>
      <c r="J2233" s="4">
        <v>3.8412285750000001</v>
      </c>
      <c r="K2233" s="3">
        <v>43</v>
      </c>
      <c r="L2233" s="4">
        <v>0</v>
      </c>
      <c r="M2233" s="4">
        <v>21.1</v>
      </c>
      <c r="N2233" s="4">
        <v>0</v>
      </c>
      <c r="O2233" s="4">
        <v>9</v>
      </c>
      <c r="P2233" s="4">
        <v>1.28</v>
      </c>
      <c r="Q2233" s="4">
        <v>92</v>
      </c>
      <c r="R2233" s="4">
        <v>1.5</v>
      </c>
      <c r="S2233" s="4">
        <v>51.216380999999998</v>
      </c>
      <c r="T2233" s="4">
        <v>141622</v>
      </c>
      <c r="U2233" s="4">
        <v>7.8</v>
      </c>
      <c r="V2233" s="4">
        <v>7.8</v>
      </c>
      <c r="W2233" s="4">
        <v>0.497</v>
      </c>
      <c r="X2233" s="4">
        <v>9.4</v>
      </c>
      <c r="Y2233" s="4"/>
    </row>
    <row r="2234" spans="1:25" x14ac:dyDescent="0.3">
      <c r="A2234" s="4" t="s">
        <v>171</v>
      </c>
      <c r="B2234" s="4">
        <v>2000</v>
      </c>
      <c r="C2234" s="4" t="s">
        <v>23</v>
      </c>
      <c r="D2234" s="4" t="str">
        <f>IF(Table1_2[[#This Row],[Life Span ]]&lt;65,"Low",IF(Table1_2[[#This Row],[Life Span ]]&lt;75,"Medium","High"))</f>
        <v>Low</v>
      </c>
      <c r="E2234" s="4">
        <v>62.6</v>
      </c>
      <c r="F2234" s="4">
        <v>224</v>
      </c>
      <c r="G2234" s="4">
        <f>AVERAGE(Table1_2[[#This Row],[Adult Mortality]],Table1_2[[#This Row],[infant deaths]])</f>
        <v>112</v>
      </c>
      <c r="H2234" s="4">
        <v>0</v>
      </c>
      <c r="I2234" s="4">
        <v>5.07</v>
      </c>
      <c r="J2234" s="4">
        <v>0</v>
      </c>
      <c r="K2234" s="3">
        <v>43</v>
      </c>
      <c r="L2234" s="4">
        <v>0</v>
      </c>
      <c r="M2234" s="4">
        <v>2.7</v>
      </c>
      <c r="N2234" s="4">
        <v>0</v>
      </c>
      <c r="O2234" s="4">
        <v>87</v>
      </c>
      <c r="P2234" s="4">
        <v>8.86</v>
      </c>
      <c r="Q2234" s="4">
        <v>82</v>
      </c>
      <c r="R2234" s="4">
        <v>1.5</v>
      </c>
      <c r="S2234" s="4">
        <v>7483.15</v>
      </c>
      <c r="T2234" s="4">
        <v>13866</v>
      </c>
      <c r="U2234" s="4">
        <v>8</v>
      </c>
      <c r="V2234" s="4">
        <v>8.1</v>
      </c>
      <c r="W2234" s="4">
        <v>0.48799999999999999</v>
      </c>
      <c r="X2234" s="4">
        <v>9.3000000000000007</v>
      </c>
      <c r="Y2234" s="4"/>
    </row>
    <row r="2235" spans="1:25" x14ac:dyDescent="0.3">
      <c r="A2235" s="4" t="s">
        <v>172</v>
      </c>
      <c r="B2235" s="4">
        <v>2015</v>
      </c>
      <c r="C2235" s="4" t="s">
        <v>23</v>
      </c>
      <c r="D2235" s="4" t="str">
        <f>IF(Table1_2[[#This Row],[Life Span ]]&lt;65,"Low",IF(Table1_2[[#This Row],[Life Span ]]&lt;75,"Medium","High"))</f>
        <v>Medium</v>
      </c>
      <c r="E2235" s="4">
        <v>74.5</v>
      </c>
      <c r="F2235" s="4">
        <v>88</v>
      </c>
      <c r="G2235" s="4">
        <f>AVERAGE(Table1_2[[#This Row],[Adult Mortality]],Table1_2[[#This Row],[infant deaths]])</f>
        <v>47.5</v>
      </c>
      <c r="H2235" s="4">
        <v>7</v>
      </c>
      <c r="I2235" s="4">
        <v>0.09</v>
      </c>
      <c r="J2235" s="4">
        <v>0</v>
      </c>
      <c r="K2235" s="3">
        <v>98</v>
      </c>
      <c r="L2235" s="4">
        <v>219</v>
      </c>
      <c r="M2235" s="4">
        <v>68.2</v>
      </c>
      <c r="N2235" s="4">
        <v>8</v>
      </c>
      <c r="O2235" s="4">
        <v>97</v>
      </c>
      <c r="P2235" s="4">
        <v>8.86</v>
      </c>
      <c r="Q2235" s="4">
        <v>98</v>
      </c>
      <c r="R2235" s="4">
        <v>0.1</v>
      </c>
      <c r="S2235" s="4">
        <v>2732.8617199999999</v>
      </c>
      <c r="T2235" s="4">
        <v>13866</v>
      </c>
      <c r="U2235" s="4">
        <v>7.8</v>
      </c>
      <c r="V2235" s="4">
        <v>7.6</v>
      </c>
      <c r="W2235" s="4">
        <v>0.84499999999999997</v>
      </c>
      <c r="X2235" s="4">
        <v>16.100000000000001</v>
      </c>
      <c r="Y2235" s="4"/>
    </row>
    <row r="2236" spans="1:25" x14ac:dyDescent="0.3">
      <c r="A2236" s="4" t="s">
        <v>172</v>
      </c>
      <c r="B2236" s="4">
        <v>2014</v>
      </c>
      <c r="C2236" s="4" t="s">
        <v>23</v>
      </c>
      <c r="D2236" s="4" t="str">
        <f>IF(Table1_2[[#This Row],[Life Span ]]&lt;65,"Low",IF(Table1_2[[#This Row],[Life Span ]]&lt;75,"Medium","High"))</f>
        <v>Medium</v>
      </c>
      <c r="E2236" s="4">
        <v>74.400000000000006</v>
      </c>
      <c r="F2236" s="4">
        <v>88</v>
      </c>
      <c r="G2236" s="4">
        <f>AVERAGE(Table1_2[[#This Row],[Adult Mortality]],Table1_2[[#This Row],[infant deaths]])</f>
        <v>47.5</v>
      </c>
      <c r="H2236" s="4">
        <v>7</v>
      </c>
      <c r="I2236" s="4">
        <v>0.09</v>
      </c>
      <c r="J2236" s="4">
        <v>2017.643131</v>
      </c>
      <c r="K2236" s="3">
        <v>98</v>
      </c>
      <c r="L2236" s="4">
        <v>154</v>
      </c>
      <c r="M2236" s="4">
        <v>67.3</v>
      </c>
      <c r="N2236" s="4">
        <v>9</v>
      </c>
      <c r="O2236" s="4">
        <v>98</v>
      </c>
      <c r="P2236" s="4">
        <v>4.68</v>
      </c>
      <c r="Q2236" s="4">
        <v>98</v>
      </c>
      <c r="R2236" s="4">
        <v>0.1</v>
      </c>
      <c r="S2236" s="4">
        <v>24575.434000000001</v>
      </c>
      <c r="T2236" s="4">
        <v>13866</v>
      </c>
      <c r="U2236" s="4">
        <v>7.7</v>
      </c>
      <c r="V2236" s="4">
        <v>7.5</v>
      </c>
      <c r="W2236" s="4">
        <v>0.84099999999999997</v>
      </c>
      <c r="X2236" s="4">
        <v>15.8</v>
      </c>
      <c r="Y2236" s="4"/>
    </row>
    <row r="2237" spans="1:25" x14ac:dyDescent="0.3">
      <c r="A2237" s="4" t="s">
        <v>172</v>
      </c>
      <c r="B2237" s="4">
        <v>2013</v>
      </c>
      <c r="C2237" s="4" t="s">
        <v>23</v>
      </c>
      <c r="D2237" s="4" t="str">
        <f>IF(Table1_2[[#This Row],[Life Span ]]&lt;65,"Low",IF(Table1_2[[#This Row],[Life Span ]]&lt;75,"Medium","High"))</f>
        <v>Medium</v>
      </c>
      <c r="E2237" s="4">
        <v>74.3</v>
      </c>
      <c r="F2237" s="4">
        <v>89</v>
      </c>
      <c r="G2237" s="4">
        <f>AVERAGE(Table1_2[[#This Row],[Adult Mortality]],Table1_2[[#This Row],[infant deaths]])</f>
        <v>48.5</v>
      </c>
      <c r="H2237" s="4">
        <v>8</v>
      </c>
      <c r="I2237" s="4">
        <v>0.09</v>
      </c>
      <c r="J2237" s="4">
        <v>2047.113102</v>
      </c>
      <c r="K2237" s="3">
        <v>98</v>
      </c>
      <c r="L2237" s="4">
        <v>1164</v>
      </c>
      <c r="M2237" s="4">
        <v>66.400000000000006</v>
      </c>
      <c r="N2237" s="4">
        <v>9</v>
      </c>
      <c r="O2237" s="4">
        <v>98</v>
      </c>
      <c r="P2237" s="4">
        <v>4.25</v>
      </c>
      <c r="Q2237" s="4">
        <v>98</v>
      </c>
      <c r="R2237" s="4">
        <v>0.1</v>
      </c>
      <c r="S2237" s="4">
        <v>24934.386139999999</v>
      </c>
      <c r="T2237" s="4">
        <v>13866</v>
      </c>
      <c r="U2237" s="4">
        <v>7.6</v>
      </c>
      <c r="V2237" s="4">
        <v>7.5</v>
      </c>
      <c r="W2237" s="4">
        <v>0.83</v>
      </c>
      <c r="X2237" s="4">
        <v>15.2</v>
      </c>
      <c r="Y2237" s="4"/>
    </row>
    <row r="2238" spans="1:25" x14ac:dyDescent="0.3">
      <c r="A2238" s="4" t="s">
        <v>172</v>
      </c>
      <c r="B2238" s="4">
        <v>2012</v>
      </c>
      <c r="C2238" s="4" t="s">
        <v>23</v>
      </c>
      <c r="D2238" s="4" t="str">
        <f>IF(Table1_2[[#This Row],[Life Span ]]&lt;65,"Low",IF(Table1_2[[#This Row],[Life Span ]]&lt;75,"Medium","High"))</f>
        <v>Medium</v>
      </c>
      <c r="E2238" s="4">
        <v>74.099999999999994</v>
      </c>
      <c r="F2238" s="4">
        <v>9</v>
      </c>
      <c r="G2238" s="4">
        <f>AVERAGE(Table1_2[[#This Row],[Adult Mortality]],Table1_2[[#This Row],[infant deaths]])</f>
        <v>8.5</v>
      </c>
      <c r="H2238" s="4">
        <v>8</v>
      </c>
      <c r="I2238" s="4">
        <v>0.09</v>
      </c>
      <c r="J2238" s="4">
        <v>196.3808305</v>
      </c>
      <c r="K2238" s="3">
        <v>98</v>
      </c>
      <c r="L2238" s="4">
        <v>294</v>
      </c>
      <c r="M2238" s="4">
        <v>65.599999999999994</v>
      </c>
      <c r="N2238" s="4">
        <v>9</v>
      </c>
      <c r="O2238" s="4">
        <v>98</v>
      </c>
      <c r="P2238" s="4">
        <v>3.86</v>
      </c>
      <c r="Q2238" s="4">
        <v>98</v>
      </c>
      <c r="R2238" s="4">
        <v>0.1</v>
      </c>
      <c r="S2238" s="4">
        <v>2533.9461999999999</v>
      </c>
      <c r="T2238" s="4">
        <v>13866</v>
      </c>
      <c r="U2238" s="4">
        <v>7.5</v>
      </c>
      <c r="V2238" s="4">
        <v>7.4</v>
      </c>
      <c r="W2238" s="4">
        <v>0.81799999999999995</v>
      </c>
      <c r="X2238" s="4">
        <v>14.5</v>
      </c>
      <c r="Y2238" s="4"/>
    </row>
    <row r="2239" spans="1:25" x14ac:dyDescent="0.3">
      <c r="A2239" s="4" t="s">
        <v>172</v>
      </c>
      <c r="B2239" s="4">
        <v>2011</v>
      </c>
      <c r="C2239" s="4" t="s">
        <v>23</v>
      </c>
      <c r="D2239" s="4" t="str">
        <f>IF(Table1_2[[#This Row],[Life Span ]]&lt;65,"Low",IF(Table1_2[[#This Row],[Life Span ]]&lt;75,"Medium","High"))</f>
        <v>Medium</v>
      </c>
      <c r="E2239" s="4">
        <v>73.900000000000006</v>
      </c>
      <c r="F2239" s="4">
        <v>92</v>
      </c>
      <c r="G2239" s="4">
        <f>AVERAGE(Table1_2[[#This Row],[Adult Mortality]],Table1_2[[#This Row],[infant deaths]])</f>
        <v>50</v>
      </c>
      <c r="H2239" s="4">
        <v>8</v>
      </c>
      <c r="I2239" s="4">
        <v>0.09</v>
      </c>
      <c r="J2239" s="4">
        <v>173.5755595</v>
      </c>
      <c r="K2239" s="3">
        <v>98</v>
      </c>
      <c r="L2239" s="4">
        <v>362</v>
      </c>
      <c r="M2239" s="4">
        <v>64.7</v>
      </c>
      <c r="N2239" s="4">
        <v>9</v>
      </c>
      <c r="O2239" s="4">
        <v>98</v>
      </c>
      <c r="P2239" s="4">
        <v>3.57</v>
      </c>
      <c r="Q2239" s="4">
        <v>98</v>
      </c>
      <c r="R2239" s="4">
        <v>0.1</v>
      </c>
      <c r="S2239" s="4">
        <v>2377.74739</v>
      </c>
      <c r="T2239" s="4">
        <v>13866</v>
      </c>
      <c r="U2239" s="4">
        <v>7.4</v>
      </c>
      <c r="V2239" s="4">
        <v>7.4</v>
      </c>
      <c r="W2239" s="4">
        <v>0.80400000000000005</v>
      </c>
      <c r="X2239" s="4">
        <v>13.9</v>
      </c>
      <c r="Y2239" s="4"/>
    </row>
    <row r="2240" spans="1:25" x14ac:dyDescent="0.3">
      <c r="A2240" s="4" t="s">
        <v>172</v>
      </c>
      <c r="B2240" s="4">
        <v>2010</v>
      </c>
      <c r="C2240" s="4" t="s">
        <v>23</v>
      </c>
      <c r="D2240" s="4" t="str">
        <f>IF(Table1_2[[#This Row],[Life Span ]]&lt;65,"Low",IF(Table1_2[[#This Row],[Life Span ]]&lt;75,"Medium","High"))</f>
        <v>Medium</v>
      </c>
      <c r="E2240" s="4">
        <v>73.7</v>
      </c>
      <c r="F2240" s="4">
        <v>94</v>
      </c>
      <c r="G2240" s="4">
        <f>AVERAGE(Table1_2[[#This Row],[Adult Mortality]],Table1_2[[#This Row],[infant deaths]])</f>
        <v>51</v>
      </c>
      <c r="H2240" s="4">
        <v>8</v>
      </c>
      <c r="I2240" s="4">
        <v>0.09</v>
      </c>
      <c r="J2240" s="4">
        <v>1197.946328</v>
      </c>
      <c r="K2240" s="3">
        <v>98</v>
      </c>
      <c r="L2240" s="4">
        <v>334</v>
      </c>
      <c r="M2240" s="4">
        <v>63.9</v>
      </c>
      <c r="N2240" s="4">
        <v>9</v>
      </c>
      <c r="O2240" s="4">
        <v>98</v>
      </c>
      <c r="P2240" s="4">
        <v>3.49</v>
      </c>
      <c r="Q2240" s="4">
        <v>98</v>
      </c>
      <c r="R2240" s="4">
        <v>0.1</v>
      </c>
      <c r="S2240" s="4">
        <v>19259.58726</v>
      </c>
      <c r="T2240" s="4">
        <v>13866</v>
      </c>
      <c r="U2240" s="4">
        <v>7.3</v>
      </c>
      <c r="V2240" s="4">
        <v>7.4</v>
      </c>
      <c r="W2240" s="4">
        <v>0.79200000000000004</v>
      </c>
      <c r="X2240" s="4">
        <v>13.3</v>
      </c>
      <c r="Y2240" s="4"/>
    </row>
    <row r="2241" spans="1:25" x14ac:dyDescent="0.3">
      <c r="A2241" s="4" t="s">
        <v>172</v>
      </c>
      <c r="B2241" s="4">
        <v>2009</v>
      </c>
      <c r="C2241" s="4" t="s">
        <v>23</v>
      </c>
      <c r="D2241" s="4" t="str">
        <f>IF(Table1_2[[#This Row],[Life Span ]]&lt;65,"Low",IF(Table1_2[[#This Row],[Life Span ]]&lt;75,"Medium","High"))</f>
        <v>Medium</v>
      </c>
      <c r="E2241" s="4">
        <v>73.400000000000006</v>
      </c>
      <c r="F2241" s="4">
        <v>97</v>
      </c>
      <c r="G2241" s="4">
        <f>AVERAGE(Table1_2[[#This Row],[Adult Mortality]],Table1_2[[#This Row],[infant deaths]])</f>
        <v>52.5</v>
      </c>
      <c r="H2241" s="4">
        <v>8</v>
      </c>
      <c r="I2241" s="4">
        <v>0.09</v>
      </c>
      <c r="J2241" s="4">
        <v>117.92279980000001</v>
      </c>
      <c r="K2241" s="3">
        <v>98</v>
      </c>
      <c r="L2241" s="4">
        <v>82</v>
      </c>
      <c r="M2241" s="4">
        <v>63.1</v>
      </c>
      <c r="N2241" s="4">
        <v>10</v>
      </c>
      <c r="O2241" s="4">
        <v>98</v>
      </c>
      <c r="P2241" s="4">
        <v>4.9000000000000004</v>
      </c>
      <c r="Q2241" s="4">
        <v>98</v>
      </c>
      <c r="R2241" s="4">
        <v>0.1</v>
      </c>
      <c r="S2241" s="4">
        <v>1694.2931000000001</v>
      </c>
      <c r="T2241" s="4">
        <v>13866</v>
      </c>
      <c r="U2241" s="4">
        <v>7.3</v>
      </c>
      <c r="V2241" s="4">
        <v>7.3</v>
      </c>
      <c r="W2241" s="4">
        <v>0.78700000000000003</v>
      </c>
      <c r="X2241" s="4">
        <v>13</v>
      </c>
      <c r="Y2241" s="4"/>
    </row>
    <row r="2242" spans="1:25" x14ac:dyDescent="0.3">
      <c r="A2242" s="4" t="s">
        <v>172</v>
      </c>
      <c r="B2242" s="4">
        <v>2008</v>
      </c>
      <c r="C2242" s="4" t="s">
        <v>23</v>
      </c>
      <c r="D2242" s="4" t="str">
        <f>IF(Table1_2[[#This Row],[Life Span ]]&lt;65,"Low",IF(Table1_2[[#This Row],[Life Span ]]&lt;75,"Medium","High"))</f>
        <v>Medium</v>
      </c>
      <c r="E2242" s="4">
        <v>73.3</v>
      </c>
      <c r="F2242" s="4">
        <v>98</v>
      </c>
      <c r="G2242" s="4">
        <f>AVERAGE(Table1_2[[#This Row],[Adult Mortality]],Table1_2[[#This Row],[infant deaths]])</f>
        <v>53.5</v>
      </c>
      <c r="H2242" s="4">
        <v>9</v>
      </c>
      <c r="I2242" s="4">
        <v>0.09</v>
      </c>
      <c r="J2242" s="4">
        <v>15.50666857</v>
      </c>
      <c r="K2242" s="3">
        <v>98</v>
      </c>
      <c r="L2242" s="4">
        <v>158</v>
      </c>
      <c r="M2242" s="4">
        <v>62.4</v>
      </c>
      <c r="N2242" s="4">
        <v>10</v>
      </c>
      <c r="O2242" s="4">
        <v>98</v>
      </c>
      <c r="P2242" s="4">
        <v>2.87</v>
      </c>
      <c r="Q2242" s="4">
        <v>98</v>
      </c>
      <c r="R2242" s="4">
        <v>0.1</v>
      </c>
      <c r="S2242" s="4">
        <v>237.83233999999999</v>
      </c>
      <c r="T2242" s="4">
        <v>13866</v>
      </c>
      <c r="U2242" s="4">
        <v>7.2</v>
      </c>
      <c r="V2242" s="4">
        <v>7.3</v>
      </c>
      <c r="W2242" s="4">
        <v>0.77900000000000003</v>
      </c>
      <c r="X2242" s="4">
        <v>12.8</v>
      </c>
      <c r="Y2242" s="4"/>
    </row>
    <row r="2243" spans="1:25" x14ac:dyDescent="0.3">
      <c r="A2243" s="4" t="s">
        <v>172</v>
      </c>
      <c r="B2243" s="4">
        <v>2007</v>
      </c>
      <c r="C2243" s="4" t="s">
        <v>23</v>
      </c>
      <c r="D2243" s="4" t="str">
        <f>IF(Table1_2[[#This Row],[Life Span ]]&lt;65,"Low",IF(Table1_2[[#This Row],[Life Span ]]&lt;75,"Medium","High"))</f>
        <v>Medium</v>
      </c>
      <c r="E2243" s="4">
        <v>73.2</v>
      </c>
      <c r="F2243" s="4">
        <v>99</v>
      </c>
      <c r="G2243" s="4">
        <f>AVERAGE(Table1_2[[#This Row],[Adult Mortality]],Table1_2[[#This Row],[infant deaths]])</f>
        <v>54</v>
      </c>
      <c r="H2243" s="4">
        <v>9</v>
      </c>
      <c r="I2243" s="4">
        <v>0.1</v>
      </c>
      <c r="J2243" s="4">
        <v>1307.89002</v>
      </c>
      <c r="K2243" s="3">
        <v>96</v>
      </c>
      <c r="L2243" s="4">
        <v>4648</v>
      </c>
      <c r="M2243" s="4">
        <v>61.6</v>
      </c>
      <c r="N2243" s="4">
        <v>10</v>
      </c>
      <c r="O2243" s="4">
        <v>96</v>
      </c>
      <c r="P2243" s="4">
        <v>3.49</v>
      </c>
      <c r="Q2243" s="4">
        <v>96</v>
      </c>
      <c r="R2243" s="4">
        <v>0.1</v>
      </c>
      <c r="S2243" s="4">
        <v>16472.166499999999</v>
      </c>
      <c r="T2243" s="4">
        <v>13866</v>
      </c>
      <c r="U2243" s="4">
        <v>7.2</v>
      </c>
      <c r="V2243" s="4">
        <v>7.3</v>
      </c>
      <c r="W2243" s="4">
        <v>0.77300000000000002</v>
      </c>
      <c r="X2243" s="4">
        <v>12.7</v>
      </c>
      <c r="Y2243" s="4"/>
    </row>
    <row r="2244" spans="1:25" x14ac:dyDescent="0.3">
      <c r="A2244" s="4" t="s">
        <v>172</v>
      </c>
      <c r="B2244" s="4">
        <v>2006</v>
      </c>
      <c r="C2244" s="4" t="s">
        <v>23</v>
      </c>
      <c r="D2244" s="4" t="str">
        <f>IF(Table1_2[[#This Row],[Life Span ]]&lt;65,"Low",IF(Table1_2[[#This Row],[Life Span ]]&lt;75,"Medium","High"))</f>
        <v>Medium</v>
      </c>
      <c r="E2244" s="4">
        <v>73.2</v>
      </c>
      <c r="F2244" s="4">
        <v>1</v>
      </c>
      <c r="G2244" s="4">
        <f>AVERAGE(Table1_2[[#This Row],[Adult Mortality]],Table1_2[[#This Row],[infant deaths]])</f>
        <v>5</v>
      </c>
      <c r="H2244" s="4">
        <v>9</v>
      </c>
      <c r="I2244" s="4">
        <v>0.08</v>
      </c>
      <c r="J2244" s="4">
        <v>1395.4549649999999</v>
      </c>
      <c r="K2244" s="3">
        <v>96</v>
      </c>
      <c r="L2244" s="4">
        <v>807</v>
      </c>
      <c r="M2244" s="4">
        <v>6.9</v>
      </c>
      <c r="N2244" s="4">
        <v>10</v>
      </c>
      <c r="O2244" s="4">
        <v>96</v>
      </c>
      <c r="P2244" s="4">
        <v>3.55</v>
      </c>
      <c r="Q2244" s="4">
        <v>96</v>
      </c>
      <c r="R2244" s="4">
        <v>0.1</v>
      </c>
      <c r="S2244" s="4">
        <v>15334.66994</v>
      </c>
      <c r="T2244" s="4">
        <v>13866</v>
      </c>
      <c r="U2244" s="4">
        <v>7.2</v>
      </c>
      <c r="V2244" s="4">
        <v>7.3</v>
      </c>
      <c r="W2244" s="4">
        <v>0.76700000000000002</v>
      </c>
      <c r="X2244" s="4">
        <v>12.5</v>
      </c>
      <c r="Y2244" s="4"/>
    </row>
    <row r="2245" spans="1:25" x14ac:dyDescent="0.3">
      <c r="A2245" s="4" t="s">
        <v>172</v>
      </c>
      <c r="B2245" s="4">
        <v>2005</v>
      </c>
      <c r="C2245" s="4" t="s">
        <v>23</v>
      </c>
      <c r="D2245" s="4" t="str">
        <f>IF(Table1_2[[#This Row],[Life Span ]]&lt;65,"Low",IF(Table1_2[[#This Row],[Life Span ]]&lt;75,"Medium","High"))</f>
        <v>Medium</v>
      </c>
      <c r="E2245" s="4">
        <v>73.099999999999994</v>
      </c>
      <c r="F2245" s="4">
        <v>11</v>
      </c>
      <c r="G2245" s="4">
        <f>AVERAGE(Table1_2[[#This Row],[Adult Mortality]],Table1_2[[#This Row],[infant deaths]])</f>
        <v>10</v>
      </c>
      <c r="H2245" s="4">
        <v>9</v>
      </c>
      <c r="I2245" s="4">
        <v>0.05</v>
      </c>
      <c r="J2245" s="4">
        <v>1117.0481339999999</v>
      </c>
      <c r="K2245" s="3">
        <v>97</v>
      </c>
      <c r="L2245" s="4">
        <v>373</v>
      </c>
      <c r="M2245" s="4">
        <v>6.2</v>
      </c>
      <c r="N2245" s="4">
        <v>10</v>
      </c>
      <c r="O2245" s="4">
        <v>96</v>
      </c>
      <c r="P2245" s="4">
        <v>3.42</v>
      </c>
      <c r="Q2245" s="4">
        <v>96</v>
      </c>
      <c r="R2245" s="4">
        <v>0.1</v>
      </c>
      <c r="S2245" s="4">
        <v>13739.829449999999</v>
      </c>
      <c r="T2245" s="4">
        <v>13866</v>
      </c>
      <c r="U2245" s="4">
        <v>7.2</v>
      </c>
      <c r="V2245" s="4">
        <v>7.3</v>
      </c>
      <c r="W2245" s="4">
        <v>0.76100000000000001</v>
      </c>
      <c r="X2245" s="4">
        <v>12.4</v>
      </c>
      <c r="Y2245" s="4"/>
    </row>
    <row r="2246" spans="1:25" x14ac:dyDescent="0.3">
      <c r="A2246" s="4" t="s">
        <v>172</v>
      </c>
      <c r="B2246" s="4">
        <v>2004</v>
      </c>
      <c r="C2246" s="4" t="s">
        <v>23</v>
      </c>
      <c r="D2246" s="4" t="str">
        <f>IF(Table1_2[[#This Row],[Life Span ]]&lt;65,"Low",IF(Table1_2[[#This Row],[Life Span ]]&lt;75,"Medium","High"))</f>
        <v>Medium</v>
      </c>
      <c r="E2246" s="4">
        <v>73.099999999999994</v>
      </c>
      <c r="F2246" s="4">
        <v>12</v>
      </c>
      <c r="G2246" s="4">
        <f>AVERAGE(Table1_2[[#This Row],[Adult Mortality]],Table1_2[[#This Row],[infant deaths]])</f>
        <v>10.5</v>
      </c>
      <c r="H2246" s="4">
        <v>9</v>
      </c>
      <c r="I2246" s="4">
        <v>0.06</v>
      </c>
      <c r="J2246" s="4">
        <v>816.47950820000005</v>
      </c>
      <c r="K2246" s="3">
        <v>96</v>
      </c>
      <c r="L2246" s="4">
        <v>1880</v>
      </c>
      <c r="M2246" s="4">
        <v>59.4</v>
      </c>
      <c r="N2246" s="4">
        <v>11</v>
      </c>
      <c r="O2246" s="4">
        <v>96</v>
      </c>
      <c r="P2246" s="4">
        <v>3.58</v>
      </c>
      <c r="Q2246" s="4">
        <v>96</v>
      </c>
      <c r="R2246" s="4">
        <v>0.1</v>
      </c>
      <c r="S2246" s="4">
        <v>11138.874599999999</v>
      </c>
      <c r="T2246" s="4">
        <v>13866</v>
      </c>
      <c r="U2246" s="4">
        <v>7.2</v>
      </c>
      <c r="V2246" s="4">
        <v>7.3</v>
      </c>
      <c r="W2246" s="4">
        <v>0.754</v>
      </c>
      <c r="X2246" s="4">
        <v>12.3</v>
      </c>
      <c r="Y2246" s="4"/>
    </row>
    <row r="2247" spans="1:25" x14ac:dyDescent="0.3">
      <c r="A2247" s="4" t="s">
        <v>172</v>
      </c>
      <c r="B2247" s="4">
        <v>2003</v>
      </c>
      <c r="C2247" s="4" t="s">
        <v>23</v>
      </c>
      <c r="D2247" s="4" t="str">
        <f>IF(Table1_2[[#This Row],[Life Span ]]&lt;65,"Low",IF(Table1_2[[#This Row],[Life Span ]]&lt;75,"Medium","High"))</f>
        <v>Medium</v>
      </c>
      <c r="E2247" s="4">
        <v>73</v>
      </c>
      <c r="F2247" s="4">
        <v>13</v>
      </c>
      <c r="G2247" s="4">
        <f>AVERAGE(Table1_2[[#This Row],[Adult Mortality]],Table1_2[[#This Row],[infant deaths]])</f>
        <v>11</v>
      </c>
      <c r="H2247" s="4">
        <v>9</v>
      </c>
      <c r="I2247" s="4">
        <v>0.05</v>
      </c>
      <c r="J2247" s="4">
        <v>832.36887079999997</v>
      </c>
      <c r="K2247" s="3">
        <v>95</v>
      </c>
      <c r="L2247" s="4">
        <v>1208</v>
      </c>
      <c r="M2247" s="4">
        <v>58.5</v>
      </c>
      <c r="N2247" s="4">
        <v>11</v>
      </c>
      <c r="O2247" s="4">
        <v>95</v>
      </c>
      <c r="P2247" s="4">
        <v>4.2</v>
      </c>
      <c r="Q2247" s="4">
        <v>95</v>
      </c>
      <c r="R2247" s="4">
        <v>0.1</v>
      </c>
      <c r="S2247" s="4">
        <v>9567.4582850000006</v>
      </c>
      <c r="T2247" s="4">
        <v>13866</v>
      </c>
      <c r="U2247" s="4">
        <v>7.2</v>
      </c>
      <c r="V2247" s="4">
        <v>7.3</v>
      </c>
      <c r="W2247" s="4">
        <v>0.747</v>
      </c>
      <c r="X2247" s="4">
        <v>12.2</v>
      </c>
      <c r="Y2247" s="4"/>
    </row>
    <row r="2248" spans="1:25" x14ac:dyDescent="0.3">
      <c r="A2248" s="4" t="s">
        <v>172</v>
      </c>
      <c r="B2248" s="4">
        <v>2002</v>
      </c>
      <c r="C2248" s="4" t="s">
        <v>23</v>
      </c>
      <c r="D2248" s="4" t="str">
        <f>IF(Table1_2[[#This Row],[Life Span ]]&lt;65,"Low",IF(Table1_2[[#This Row],[Life Span ]]&lt;75,"Medium","High"))</f>
        <v>Medium</v>
      </c>
      <c r="E2248" s="4">
        <v>72.900000000000006</v>
      </c>
      <c r="F2248" s="4">
        <v>15</v>
      </c>
      <c r="G2248" s="4">
        <f>AVERAGE(Table1_2[[#This Row],[Adult Mortality]],Table1_2[[#This Row],[infant deaths]])</f>
        <v>12.5</v>
      </c>
      <c r="H2248" s="4">
        <v>10</v>
      </c>
      <c r="I2248" s="4">
        <v>0.05</v>
      </c>
      <c r="J2248" s="4">
        <v>688.09726669999998</v>
      </c>
      <c r="K2248" s="3">
        <v>97</v>
      </c>
      <c r="L2248" s="4">
        <v>311</v>
      </c>
      <c r="M2248" s="4">
        <v>57.7</v>
      </c>
      <c r="N2248" s="4">
        <v>11</v>
      </c>
      <c r="O2248" s="4">
        <v>95</v>
      </c>
      <c r="P2248" s="4">
        <v>4.28</v>
      </c>
      <c r="Q2248" s="4">
        <v>95</v>
      </c>
      <c r="R2248" s="4">
        <v>0.1</v>
      </c>
      <c r="S2248" s="4">
        <v>8655.3115309999994</v>
      </c>
      <c r="T2248" s="4">
        <v>13866</v>
      </c>
      <c r="U2248" s="4">
        <v>7.3</v>
      </c>
      <c r="V2248" s="4">
        <v>7.3</v>
      </c>
      <c r="W2248" s="4">
        <v>0.745</v>
      </c>
      <c r="X2248" s="4">
        <v>12.1</v>
      </c>
      <c r="Y2248" s="4"/>
    </row>
    <row r="2249" spans="1:25" x14ac:dyDescent="0.3">
      <c r="A2249" s="4" t="s">
        <v>172</v>
      </c>
      <c r="B2249" s="4">
        <v>2001</v>
      </c>
      <c r="C2249" s="4" t="s">
        <v>23</v>
      </c>
      <c r="D2249" s="4" t="str">
        <f>IF(Table1_2[[#This Row],[Life Span ]]&lt;65,"Low",IF(Table1_2[[#This Row],[Life Span ]]&lt;75,"Medium","High"))</f>
        <v>Medium</v>
      </c>
      <c r="E2249" s="4">
        <v>72.8</v>
      </c>
      <c r="F2249" s="4">
        <v>17</v>
      </c>
      <c r="G2249" s="4">
        <f>AVERAGE(Table1_2[[#This Row],[Adult Mortality]],Table1_2[[#This Row],[infant deaths]])</f>
        <v>13.5</v>
      </c>
      <c r="H2249" s="4">
        <v>10</v>
      </c>
      <c r="I2249" s="4">
        <v>0.05</v>
      </c>
      <c r="J2249" s="4">
        <v>710.49523969999996</v>
      </c>
      <c r="K2249" s="3">
        <v>95</v>
      </c>
      <c r="L2249" s="4">
        <v>155</v>
      </c>
      <c r="M2249" s="4">
        <v>56.9</v>
      </c>
      <c r="N2249" s="4">
        <v>12</v>
      </c>
      <c r="O2249" s="4">
        <v>97</v>
      </c>
      <c r="P2249" s="4">
        <v>4.49</v>
      </c>
      <c r="Q2249" s="4">
        <v>97</v>
      </c>
      <c r="R2249" s="4">
        <v>0.1</v>
      </c>
      <c r="S2249" s="4">
        <v>8643.4943999999996</v>
      </c>
      <c r="T2249" s="4">
        <v>13866</v>
      </c>
      <c r="U2249" s="4">
        <v>7.3</v>
      </c>
      <c r="V2249" s="4">
        <v>7.3</v>
      </c>
      <c r="W2249" s="4">
        <v>0.74199999999999999</v>
      </c>
      <c r="X2249" s="4">
        <v>12</v>
      </c>
      <c r="Y2249" s="4"/>
    </row>
    <row r="2250" spans="1:25" x14ac:dyDescent="0.3">
      <c r="A2250" s="4" t="s">
        <v>172</v>
      </c>
      <c r="B2250" s="4">
        <v>2000</v>
      </c>
      <c r="C2250" s="4" t="s">
        <v>23</v>
      </c>
      <c r="D2250" s="4" t="str">
        <f>IF(Table1_2[[#This Row],[Life Span ]]&lt;65,"Low",IF(Table1_2[[#This Row],[Life Span ]]&lt;75,"Medium","High"))</f>
        <v>Medium</v>
      </c>
      <c r="E2250" s="4">
        <v>72.599999999999994</v>
      </c>
      <c r="F2250" s="4">
        <v>11</v>
      </c>
      <c r="G2250" s="4">
        <f>AVERAGE(Table1_2[[#This Row],[Adult Mortality]],Table1_2[[#This Row],[infant deaths]])</f>
        <v>10.5</v>
      </c>
      <c r="H2250" s="4">
        <v>10</v>
      </c>
      <c r="I2250" s="4">
        <v>0.05</v>
      </c>
      <c r="J2250" s="4">
        <v>782.17998150000005</v>
      </c>
      <c r="K2250" s="3">
        <v>93</v>
      </c>
      <c r="L2250" s="4">
        <v>0</v>
      </c>
      <c r="M2250" s="4">
        <v>56.2</v>
      </c>
      <c r="N2250" s="4">
        <v>12</v>
      </c>
      <c r="O2250" s="4">
        <v>95</v>
      </c>
      <c r="P2250" s="4">
        <v>4.24</v>
      </c>
      <c r="Q2250" s="4">
        <v>95</v>
      </c>
      <c r="R2250" s="4">
        <v>0.1</v>
      </c>
      <c r="S2250" s="4">
        <v>9126.9542770000007</v>
      </c>
      <c r="T2250" s="4">
        <v>13866</v>
      </c>
      <c r="U2250" s="4">
        <v>7.3</v>
      </c>
      <c r="V2250" s="4">
        <v>7.4</v>
      </c>
      <c r="W2250" s="4">
        <v>0.73699999999999999</v>
      </c>
      <c r="X2250" s="4">
        <v>11.8</v>
      </c>
      <c r="Y2250" s="4"/>
    </row>
    <row r="2251" spans="1:25" x14ac:dyDescent="0.3">
      <c r="A2251" s="4" t="s">
        <v>173</v>
      </c>
      <c r="B2251" s="4">
        <v>2015</v>
      </c>
      <c r="C2251" s="4" t="s">
        <v>23</v>
      </c>
      <c r="D2251" s="4" t="str">
        <f>IF(Table1_2[[#This Row],[Life Span ]]&lt;65,"Low",IF(Table1_2[[#This Row],[Life Span ]]&lt;75,"Medium","High"))</f>
        <v>Medium</v>
      </c>
      <c r="E2251" s="4">
        <v>66.7</v>
      </c>
      <c r="F2251" s="4">
        <v>188</v>
      </c>
      <c r="G2251" s="4">
        <f>AVERAGE(Table1_2[[#This Row],[Adult Mortality]],Table1_2[[#This Row],[infant deaths]])</f>
        <v>103.5</v>
      </c>
      <c r="H2251" s="4">
        <v>19</v>
      </c>
      <c r="I2251" s="4">
        <v>0.26</v>
      </c>
      <c r="J2251" s="4">
        <v>0</v>
      </c>
      <c r="K2251" s="3">
        <v>89</v>
      </c>
      <c r="L2251" s="4">
        <v>58</v>
      </c>
      <c r="M2251" s="4">
        <v>24.3</v>
      </c>
      <c r="N2251" s="4">
        <v>26</v>
      </c>
      <c r="O2251" s="4">
        <v>85</v>
      </c>
      <c r="P2251" s="4">
        <v>4.24</v>
      </c>
      <c r="Q2251" s="4">
        <v>89</v>
      </c>
      <c r="R2251" s="4">
        <v>0.3</v>
      </c>
      <c r="S2251" s="4">
        <v>98.725614500000006</v>
      </c>
      <c r="T2251" s="4">
        <v>14976994</v>
      </c>
      <c r="U2251" s="4">
        <v>9.5</v>
      </c>
      <c r="V2251" s="4">
        <v>9.3000000000000007</v>
      </c>
      <c r="W2251" s="4">
        <v>0.49099999999999999</v>
      </c>
      <c r="X2251" s="4">
        <v>9.5</v>
      </c>
      <c r="Y2251" s="4"/>
    </row>
    <row r="2252" spans="1:25" x14ac:dyDescent="0.3">
      <c r="A2252" s="4" t="s">
        <v>173</v>
      </c>
      <c r="B2252" s="4">
        <v>2014</v>
      </c>
      <c r="C2252" s="4" t="s">
        <v>23</v>
      </c>
      <c r="D2252" s="4" t="str">
        <f>IF(Table1_2[[#This Row],[Life Span ]]&lt;65,"Low",IF(Table1_2[[#This Row],[Life Span ]]&lt;75,"Medium","High"))</f>
        <v>Medium</v>
      </c>
      <c r="E2252" s="4">
        <v>66.400000000000006</v>
      </c>
      <c r="F2252" s="4">
        <v>192</v>
      </c>
      <c r="G2252" s="4">
        <f>AVERAGE(Table1_2[[#This Row],[Adult Mortality]],Table1_2[[#This Row],[infant deaths]])</f>
        <v>105.5</v>
      </c>
      <c r="H2252" s="4">
        <v>19</v>
      </c>
      <c r="I2252" s="4">
        <v>0.26</v>
      </c>
      <c r="J2252" s="4">
        <v>12.80528533</v>
      </c>
      <c r="K2252" s="3">
        <v>89</v>
      </c>
      <c r="L2252" s="4">
        <v>32</v>
      </c>
      <c r="M2252" s="4">
        <v>23.8</v>
      </c>
      <c r="N2252" s="4">
        <v>27</v>
      </c>
      <c r="O2252" s="4">
        <v>85</v>
      </c>
      <c r="P2252" s="4">
        <v>4.66</v>
      </c>
      <c r="Q2252" s="4">
        <v>89</v>
      </c>
      <c r="R2252" s="4">
        <v>0.3</v>
      </c>
      <c r="S2252" s="4">
        <v>152.443873</v>
      </c>
      <c r="T2252" s="4">
        <v>14546111</v>
      </c>
      <c r="U2252" s="4">
        <v>9.6999999999999993</v>
      </c>
      <c r="V2252" s="4">
        <v>9.5</v>
      </c>
      <c r="W2252" s="4">
        <v>0.48299999999999998</v>
      </c>
      <c r="X2252" s="4">
        <v>9.1</v>
      </c>
      <c r="Y2252" s="4"/>
    </row>
    <row r="2253" spans="1:25" x14ac:dyDescent="0.3">
      <c r="A2253" s="4" t="s">
        <v>173</v>
      </c>
      <c r="B2253" s="4">
        <v>2013</v>
      </c>
      <c r="C2253" s="4" t="s">
        <v>23</v>
      </c>
      <c r="D2253" s="4" t="str">
        <f>IF(Table1_2[[#This Row],[Life Span ]]&lt;65,"Low",IF(Table1_2[[#This Row],[Life Span ]]&lt;75,"Medium","High"))</f>
        <v>Medium</v>
      </c>
      <c r="E2253" s="4">
        <v>66</v>
      </c>
      <c r="F2253" s="4">
        <v>196</v>
      </c>
      <c r="G2253" s="4">
        <f>AVERAGE(Table1_2[[#This Row],[Adult Mortality]],Table1_2[[#This Row],[infant deaths]])</f>
        <v>108</v>
      </c>
      <c r="H2253" s="4">
        <v>20</v>
      </c>
      <c r="I2253" s="4">
        <v>0.26</v>
      </c>
      <c r="J2253" s="4">
        <v>11.8385319</v>
      </c>
      <c r="K2253" s="3">
        <v>92</v>
      </c>
      <c r="L2253" s="4">
        <v>17</v>
      </c>
      <c r="M2253" s="4">
        <v>23.2</v>
      </c>
      <c r="N2253" s="4">
        <v>28</v>
      </c>
      <c r="O2253" s="4">
        <v>89</v>
      </c>
      <c r="P2253" s="4">
        <v>4.51</v>
      </c>
      <c r="Q2253" s="4">
        <v>92</v>
      </c>
      <c r="R2253" s="4">
        <v>0.3</v>
      </c>
      <c r="S2253" s="4">
        <v>148.912351</v>
      </c>
      <c r="T2253" s="4">
        <v>141232</v>
      </c>
      <c r="U2253" s="4">
        <v>9.9</v>
      </c>
      <c r="V2253" s="4">
        <v>9.6999999999999993</v>
      </c>
      <c r="W2253" s="4">
        <v>0.47399999999999998</v>
      </c>
      <c r="X2253" s="4">
        <v>8.6999999999999993</v>
      </c>
      <c r="Y2253" s="4"/>
    </row>
    <row r="2254" spans="1:25" x14ac:dyDescent="0.3">
      <c r="A2254" s="4" t="s">
        <v>173</v>
      </c>
      <c r="B2254" s="4">
        <v>2012</v>
      </c>
      <c r="C2254" s="4" t="s">
        <v>23</v>
      </c>
      <c r="D2254" s="4" t="str">
        <f>IF(Table1_2[[#This Row],[Life Span ]]&lt;65,"Low",IF(Table1_2[[#This Row],[Life Span ]]&lt;75,"Medium","High"))</f>
        <v>Medium</v>
      </c>
      <c r="E2254" s="4">
        <v>65.599999999999994</v>
      </c>
      <c r="F2254" s="4">
        <v>2</v>
      </c>
      <c r="G2254" s="4">
        <f>AVERAGE(Table1_2[[#This Row],[Adult Mortality]],Table1_2[[#This Row],[infant deaths]])</f>
        <v>11</v>
      </c>
      <c r="H2254" s="4">
        <v>20</v>
      </c>
      <c r="I2254" s="4">
        <v>0.28000000000000003</v>
      </c>
      <c r="J2254" s="4">
        <v>10.20659464</v>
      </c>
      <c r="K2254" s="3">
        <v>91</v>
      </c>
      <c r="L2254" s="4">
        <v>46</v>
      </c>
      <c r="M2254" s="4">
        <v>22.7</v>
      </c>
      <c r="N2254" s="4">
        <v>29</v>
      </c>
      <c r="O2254" s="4">
        <v>83</v>
      </c>
      <c r="P2254" s="4">
        <v>4.3099999999999996</v>
      </c>
      <c r="Q2254" s="4">
        <v>91</v>
      </c>
      <c r="R2254" s="4">
        <v>0.4</v>
      </c>
      <c r="S2254" s="4">
        <v>136.45179999999999</v>
      </c>
      <c r="T2254" s="4">
        <v>1373513</v>
      </c>
      <c r="U2254" s="4">
        <v>1</v>
      </c>
      <c r="V2254" s="4">
        <v>9.9</v>
      </c>
      <c r="W2254" s="4">
        <v>0.46300000000000002</v>
      </c>
      <c r="X2254" s="4">
        <v>8.3000000000000007</v>
      </c>
      <c r="Y2254" s="4"/>
    </row>
    <row r="2255" spans="1:25" x14ac:dyDescent="0.3">
      <c r="A2255" s="4" t="s">
        <v>173</v>
      </c>
      <c r="B2255" s="4">
        <v>2011</v>
      </c>
      <c r="C2255" s="4" t="s">
        <v>23</v>
      </c>
      <c r="D2255" s="4" t="str">
        <f>IF(Table1_2[[#This Row],[Life Span ]]&lt;65,"Low",IF(Table1_2[[#This Row],[Life Span ]]&lt;75,"Medium","High"))</f>
        <v>Low</v>
      </c>
      <c r="E2255" s="4">
        <v>64.900000000000006</v>
      </c>
      <c r="F2255" s="4">
        <v>26</v>
      </c>
      <c r="G2255" s="4">
        <f>AVERAGE(Table1_2[[#This Row],[Adult Mortality]],Table1_2[[#This Row],[infant deaths]])</f>
        <v>23</v>
      </c>
      <c r="H2255" s="4">
        <v>20</v>
      </c>
      <c r="I2255" s="4">
        <v>0.32</v>
      </c>
      <c r="J2255" s="4">
        <v>1.4310516639999999</v>
      </c>
      <c r="K2255" s="3">
        <v>92</v>
      </c>
      <c r="L2255" s="4">
        <v>18</v>
      </c>
      <c r="M2255" s="4">
        <v>22.2</v>
      </c>
      <c r="N2255" s="4">
        <v>31</v>
      </c>
      <c r="O2255" s="4">
        <v>89</v>
      </c>
      <c r="P2255" s="4">
        <v>4.42</v>
      </c>
      <c r="Q2255" s="4">
        <v>92</v>
      </c>
      <c r="R2255" s="4">
        <v>0.4</v>
      </c>
      <c r="S2255" s="4">
        <v>18.253209999999999</v>
      </c>
      <c r="T2255" s="4">
        <v>13391</v>
      </c>
      <c r="U2255" s="4">
        <v>1.2</v>
      </c>
      <c r="V2255" s="4">
        <v>1.1000000000000001</v>
      </c>
      <c r="W2255" s="4">
        <v>0.45500000000000002</v>
      </c>
      <c r="X2255" s="4">
        <v>7.9</v>
      </c>
      <c r="Y2255" s="4"/>
    </row>
    <row r="2256" spans="1:25" x14ac:dyDescent="0.3">
      <c r="A2256" s="4" t="s">
        <v>173</v>
      </c>
      <c r="B2256" s="4">
        <v>2010</v>
      </c>
      <c r="C2256" s="4" t="s">
        <v>23</v>
      </c>
      <c r="D2256" s="4" t="str">
        <f>IF(Table1_2[[#This Row],[Life Span ]]&lt;65,"Low",IF(Table1_2[[#This Row],[Life Span ]]&lt;75,"Medium","High"))</f>
        <v>Low</v>
      </c>
      <c r="E2256" s="4">
        <v>64.3</v>
      </c>
      <c r="F2256" s="4">
        <v>212</v>
      </c>
      <c r="G2256" s="4">
        <f>AVERAGE(Table1_2[[#This Row],[Adult Mortality]],Table1_2[[#This Row],[infant deaths]])</f>
        <v>116.5</v>
      </c>
      <c r="H2256" s="4">
        <v>21</v>
      </c>
      <c r="I2256" s="4">
        <v>0.28000000000000003</v>
      </c>
      <c r="J2256" s="4">
        <v>1.020071763</v>
      </c>
      <c r="K2256" s="3">
        <v>89</v>
      </c>
      <c r="L2256" s="4">
        <v>428</v>
      </c>
      <c r="M2256" s="4">
        <v>21.7</v>
      </c>
      <c r="N2256" s="4">
        <v>32</v>
      </c>
      <c r="O2256" s="4">
        <v>76</v>
      </c>
      <c r="P2256" s="4">
        <v>4.62</v>
      </c>
      <c r="Q2256" s="4">
        <v>89</v>
      </c>
      <c r="R2256" s="4">
        <v>0.4</v>
      </c>
      <c r="S2256" s="4">
        <v>11.631377000000001</v>
      </c>
      <c r="T2256" s="4">
        <v>12916229</v>
      </c>
      <c r="U2256" s="4">
        <v>1.4</v>
      </c>
      <c r="V2256" s="4">
        <v>1.3</v>
      </c>
      <c r="W2256" s="4">
        <v>0.44900000000000001</v>
      </c>
      <c r="X2256" s="4">
        <v>7.7</v>
      </c>
      <c r="Y2256" s="4"/>
    </row>
    <row r="2257" spans="1:25" x14ac:dyDescent="0.3">
      <c r="A2257" s="4" t="s">
        <v>173</v>
      </c>
      <c r="B2257" s="4">
        <v>2009</v>
      </c>
      <c r="C2257" s="4" t="s">
        <v>23</v>
      </c>
      <c r="D2257" s="4" t="str">
        <f>IF(Table1_2[[#This Row],[Life Span ]]&lt;65,"Low",IF(Table1_2[[#This Row],[Life Span ]]&lt;75,"Medium","High"))</f>
        <v>Low</v>
      </c>
      <c r="E2257" s="4">
        <v>63.5</v>
      </c>
      <c r="F2257" s="4">
        <v>219</v>
      </c>
      <c r="G2257" s="4">
        <f>AVERAGE(Table1_2[[#This Row],[Adult Mortality]],Table1_2[[#This Row],[infant deaths]])</f>
        <v>120</v>
      </c>
      <c r="H2257" s="4">
        <v>21</v>
      </c>
      <c r="I2257" s="4">
        <v>0.3</v>
      </c>
      <c r="J2257" s="4">
        <v>1.1774776769999999</v>
      </c>
      <c r="K2257" s="3">
        <v>86</v>
      </c>
      <c r="L2257" s="4">
        <v>999</v>
      </c>
      <c r="M2257" s="4">
        <v>21.2</v>
      </c>
      <c r="N2257" s="4">
        <v>33</v>
      </c>
      <c r="O2257" s="4">
        <v>83</v>
      </c>
      <c r="P2257" s="4">
        <v>4.8099999999999996</v>
      </c>
      <c r="Q2257" s="4">
        <v>86</v>
      </c>
      <c r="R2257" s="4">
        <v>0.5</v>
      </c>
      <c r="S2257" s="4">
        <v>12.566464</v>
      </c>
      <c r="T2257" s="4">
        <v>1255917</v>
      </c>
      <c r="U2257" s="4">
        <v>1.6</v>
      </c>
      <c r="V2257" s="4">
        <v>1.5</v>
      </c>
      <c r="W2257" s="4">
        <v>0.44400000000000001</v>
      </c>
      <c r="X2257" s="4">
        <v>7.5</v>
      </c>
      <c r="Y2257" s="4"/>
    </row>
    <row r="2258" spans="1:25" x14ac:dyDescent="0.3">
      <c r="A2258" s="4" t="s">
        <v>173</v>
      </c>
      <c r="B2258" s="4">
        <v>2008</v>
      </c>
      <c r="C2258" s="4" t="s">
        <v>23</v>
      </c>
      <c r="D2258" s="4" t="str">
        <f>IF(Table1_2[[#This Row],[Life Span ]]&lt;65,"Low",IF(Table1_2[[#This Row],[Life Span ]]&lt;75,"Medium","High"))</f>
        <v>Low</v>
      </c>
      <c r="E2258" s="4">
        <v>62.8</v>
      </c>
      <c r="F2258" s="4">
        <v>225</v>
      </c>
      <c r="G2258" s="4">
        <f>AVERAGE(Table1_2[[#This Row],[Adult Mortality]],Table1_2[[#This Row],[infant deaths]])</f>
        <v>123.5</v>
      </c>
      <c r="H2258" s="4">
        <v>22</v>
      </c>
      <c r="I2258" s="4">
        <v>0.28000000000000003</v>
      </c>
      <c r="J2258" s="4">
        <v>1.08833088</v>
      </c>
      <c r="K2258" s="3">
        <v>88</v>
      </c>
      <c r="L2258" s="4">
        <v>6</v>
      </c>
      <c r="M2258" s="4">
        <v>2.8</v>
      </c>
      <c r="N2258" s="4">
        <v>34</v>
      </c>
      <c r="O2258" s="4">
        <v>87</v>
      </c>
      <c r="P2258" s="4">
        <v>4.9400000000000004</v>
      </c>
      <c r="Q2258" s="4">
        <v>88</v>
      </c>
      <c r="R2258" s="4">
        <v>0.6</v>
      </c>
      <c r="S2258" s="4">
        <v>11.336779999999999</v>
      </c>
      <c r="T2258" s="4">
        <v>1223957</v>
      </c>
      <c r="U2258" s="4">
        <v>1.8</v>
      </c>
      <c r="V2258" s="4">
        <v>1.7</v>
      </c>
      <c r="W2258" s="4">
        <v>0.435</v>
      </c>
      <c r="X2258" s="4">
        <v>7.1</v>
      </c>
      <c r="Y2258" s="4"/>
    </row>
    <row r="2259" spans="1:25" x14ac:dyDescent="0.3">
      <c r="A2259" s="4" t="s">
        <v>173</v>
      </c>
      <c r="B2259" s="4">
        <v>2007</v>
      </c>
      <c r="C2259" s="4" t="s">
        <v>23</v>
      </c>
      <c r="D2259" s="4" t="str">
        <f>IF(Table1_2[[#This Row],[Life Span ]]&lt;65,"Low",IF(Table1_2[[#This Row],[Life Span ]]&lt;75,"Medium","High"))</f>
        <v>Low</v>
      </c>
      <c r="E2259" s="4">
        <v>62.1</v>
      </c>
      <c r="F2259" s="4">
        <v>23</v>
      </c>
      <c r="G2259" s="4">
        <f>AVERAGE(Table1_2[[#This Row],[Adult Mortality]],Table1_2[[#This Row],[infant deaths]])</f>
        <v>22.5</v>
      </c>
      <c r="H2259" s="4">
        <v>22</v>
      </c>
      <c r="I2259" s="4">
        <v>0.32</v>
      </c>
      <c r="J2259" s="4">
        <v>8.3091529269999995</v>
      </c>
      <c r="K2259" s="3">
        <v>94</v>
      </c>
      <c r="L2259" s="4">
        <v>11</v>
      </c>
      <c r="M2259" s="4">
        <v>2.2999999999999998</v>
      </c>
      <c r="N2259" s="4">
        <v>36</v>
      </c>
      <c r="O2259" s="4">
        <v>93</v>
      </c>
      <c r="P2259" s="4">
        <v>4.72</v>
      </c>
      <c r="Q2259" s="4">
        <v>94</v>
      </c>
      <c r="R2259" s="4">
        <v>0.7</v>
      </c>
      <c r="S2259" s="4">
        <v>95.397852200000003</v>
      </c>
      <c r="T2259" s="4">
        <v>11873557</v>
      </c>
      <c r="U2259" s="4">
        <v>11</v>
      </c>
      <c r="V2259" s="4">
        <v>1.9</v>
      </c>
      <c r="W2259" s="4">
        <v>0.42499999999999999</v>
      </c>
      <c r="X2259" s="4">
        <v>6.8</v>
      </c>
      <c r="Y2259" s="4"/>
    </row>
    <row r="2260" spans="1:25" x14ac:dyDescent="0.3">
      <c r="A2260" s="4" t="s">
        <v>173</v>
      </c>
      <c r="B2260" s="4">
        <v>2006</v>
      </c>
      <c r="C2260" s="4" t="s">
        <v>23</v>
      </c>
      <c r="D2260" s="4" t="str">
        <f>IF(Table1_2[[#This Row],[Life Span ]]&lt;65,"Low",IF(Table1_2[[#This Row],[Life Span ]]&lt;75,"Medium","High"))</f>
        <v>Low</v>
      </c>
      <c r="E2260" s="4">
        <v>61.3</v>
      </c>
      <c r="F2260" s="4">
        <v>236</v>
      </c>
      <c r="G2260" s="4">
        <f>AVERAGE(Table1_2[[#This Row],[Adult Mortality]],Table1_2[[#This Row],[infant deaths]])</f>
        <v>129.5</v>
      </c>
      <c r="H2260" s="4">
        <v>23</v>
      </c>
      <c r="I2260" s="4">
        <v>0.34</v>
      </c>
      <c r="J2260" s="4">
        <v>10.430226169999999</v>
      </c>
      <c r="K2260" s="3">
        <v>89</v>
      </c>
      <c r="L2260" s="4">
        <v>3</v>
      </c>
      <c r="M2260" s="4">
        <v>19.899999999999999</v>
      </c>
      <c r="N2260" s="4">
        <v>38</v>
      </c>
      <c r="O2260" s="4">
        <v>89</v>
      </c>
      <c r="P2260" s="4">
        <v>5.44</v>
      </c>
      <c r="Q2260" s="4">
        <v>89</v>
      </c>
      <c r="R2260" s="4">
        <v>0.7</v>
      </c>
      <c r="S2260" s="4">
        <v>89.838296</v>
      </c>
      <c r="T2260" s="4">
        <v>11556763</v>
      </c>
      <c r="U2260" s="4">
        <v>11.2</v>
      </c>
      <c r="V2260" s="4">
        <v>11.1</v>
      </c>
      <c r="W2260" s="4">
        <v>0.42199999999999999</v>
      </c>
      <c r="X2260" s="4">
        <v>6.6</v>
      </c>
      <c r="Y2260" s="4"/>
    </row>
    <row r="2261" spans="1:25" x14ac:dyDescent="0.3">
      <c r="A2261" s="4" t="s">
        <v>173</v>
      </c>
      <c r="B2261" s="4">
        <v>2005</v>
      </c>
      <c r="C2261" s="4" t="s">
        <v>23</v>
      </c>
      <c r="D2261" s="4" t="str">
        <f>IF(Table1_2[[#This Row],[Life Span ]]&lt;65,"Low",IF(Table1_2[[#This Row],[Life Span ]]&lt;75,"Medium","High"))</f>
        <v>Medium</v>
      </c>
      <c r="E2261" s="4">
        <v>65</v>
      </c>
      <c r="F2261" s="4">
        <v>242</v>
      </c>
      <c r="G2261" s="4">
        <f>AVERAGE(Table1_2[[#This Row],[Adult Mortality]],Table1_2[[#This Row],[infant deaths]])</f>
        <v>132.5</v>
      </c>
      <c r="H2261" s="4">
        <v>23</v>
      </c>
      <c r="I2261" s="4">
        <v>0.33</v>
      </c>
      <c r="J2261" s="4">
        <v>96.037251029999993</v>
      </c>
      <c r="K2261" s="3">
        <v>84</v>
      </c>
      <c r="L2261" s="4">
        <v>0</v>
      </c>
      <c r="M2261" s="4">
        <v>19.5</v>
      </c>
      <c r="N2261" s="4">
        <v>40</v>
      </c>
      <c r="O2261" s="4">
        <v>84</v>
      </c>
      <c r="P2261" s="4">
        <v>5.35</v>
      </c>
      <c r="Q2261" s="4">
        <v>84</v>
      </c>
      <c r="R2261" s="4">
        <v>0.7</v>
      </c>
      <c r="S2261" s="4">
        <v>773.8698713</v>
      </c>
      <c r="T2261" s="4">
        <v>11251266</v>
      </c>
      <c r="U2261" s="4">
        <v>11.4</v>
      </c>
      <c r="V2261" s="4">
        <v>11.3</v>
      </c>
      <c r="W2261" s="4">
        <v>0.41499999999999998</v>
      </c>
      <c r="X2261" s="4">
        <v>6.4</v>
      </c>
      <c r="Y2261" s="4"/>
    </row>
    <row r="2262" spans="1:25" x14ac:dyDescent="0.3">
      <c r="A2262" s="4" t="s">
        <v>173</v>
      </c>
      <c r="B2262" s="4">
        <v>2004</v>
      </c>
      <c r="C2262" s="4" t="s">
        <v>23</v>
      </c>
      <c r="D2262" s="4" t="str">
        <f>IF(Table1_2[[#This Row],[Life Span ]]&lt;65,"Low",IF(Table1_2[[#This Row],[Life Span ]]&lt;75,"Medium","High"))</f>
        <v>Low</v>
      </c>
      <c r="E2262" s="4">
        <v>59.7</v>
      </c>
      <c r="F2262" s="4">
        <v>247</v>
      </c>
      <c r="G2262" s="4">
        <f>AVERAGE(Table1_2[[#This Row],[Adult Mortality]],Table1_2[[#This Row],[infant deaths]])</f>
        <v>135.5</v>
      </c>
      <c r="H2262" s="4">
        <v>24</v>
      </c>
      <c r="I2262" s="4">
        <v>0.35</v>
      </c>
      <c r="J2262" s="4">
        <v>66.022362990000005</v>
      </c>
      <c r="K2262" s="3">
        <v>54</v>
      </c>
      <c r="L2262" s="4">
        <v>31</v>
      </c>
      <c r="M2262" s="4">
        <v>19.100000000000001</v>
      </c>
      <c r="N2262" s="4">
        <v>42</v>
      </c>
      <c r="O2262" s="4">
        <v>87</v>
      </c>
      <c r="P2262" s="4">
        <v>5.68</v>
      </c>
      <c r="Q2262" s="4">
        <v>87</v>
      </c>
      <c r="R2262" s="4">
        <v>0.7</v>
      </c>
      <c r="S2262" s="4">
        <v>733.58181100000002</v>
      </c>
      <c r="T2262" s="4">
        <v>1955944</v>
      </c>
      <c r="U2262" s="4">
        <v>11.6</v>
      </c>
      <c r="V2262" s="4">
        <v>11.5</v>
      </c>
      <c r="W2262" s="4">
        <v>0.40799999999999997</v>
      </c>
      <c r="X2262" s="4">
        <v>6.2</v>
      </c>
      <c r="Y2262" s="4"/>
    </row>
    <row r="2263" spans="1:25" x14ac:dyDescent="0.3">
      <c r="A2263" s="4" t="s">
        <v>173</v>
      </c>
      <c r="B2263" s="4">
        <v>2003</v>
      </c>
      <c r="C2263" s="4" t="s">
        <v>23</v>
      </c>
      <c r="D2263" s="4" t="str">
        <f>IF(Table1_2[[#This Row],[Life Span ]]&lt;65,"Low",IF(Table1_2[[#This Row],[Life Span ]]&lt;75,"Medium","High"))</f>
        <v>Low</v>
      </c>
      <c r="E2263" s="4">
        <v>59</v>
      </c>
      <c r="F2263" s="4">
        <v>251</v>
      </c>
      <c r="G2263" s="4">
        <f>AVERAGE(Table1_2[[#This Row],[Adult Mortality]],Table1_2[[#This Row],[infant deaths]])</f>
        <v>138</v>
      </c>
      <c r="H2263" s="4">
        <v>25</v>
      </c>
      <c r="I2263" s="4">
        <v>0.33</v>
      </c>
      <c r="J2263" s="4">
        <v>62.219778929999997</v>
      </c>
      <c r="K2263" s="3">
        <v>54</v>
      </c>
      <c r="L2263" s="4">
        <v>1519</v>
      </c>
      <c r="M2263" s="4">
        <v>18.7</v>
      </c>
      <c r="N2263" s="4">
        <v>44</v>
      </c>
      <c r="O2263" s="4">
        <v>73</v>
      </c>
      <c r="P2263" s="4">
        <v>5.4</v>
      </c>
      <c r="Q2263" s="4">
        <v>73</v>
      </c>
      <c r="R2263" s="4">
        <v>0.7</v>
      </c>
      <c r="S2263" s="4">
        <v>642.76631129999998</v>
      </c>
      <c r="T2263" s="4">
        <v>16799</v>
      </c>
      <c r="U2263" s="4">
        <v>11.8</v>
      </c>
      <c r="V2263" s="4">
        <v>11.7</v>
      </c>
      <c r="W2263" s="4">
        <v>0.40100000000000002</v>
      </c>
      <c r="X2263" s="4">
        <v>5.9</v>
      </c>
      <c r="Y2263" s="4"/>
    </row>
    <row r="2264" spans="1:25" x14ac:dyDescent="0.3">
      <c r="A2264" s="4" t="s">
        <v>173</v>
      </c>
      <c r="B2264" s="4">
        <v>2002</v>
      </c>
      <c r="C2264" s="4" t="s">
        <v>23</v>
      </c>
      <c r="D2264" s="4" t="str">
        <f>IF(Table1_2[[#This Row],[Life Span ]]&lt;65,"Low",IF(Table1_2[[#This Row],[Life Span ]]&lt;75,"Medium","High"))</f>
        <v>Low</v>
      </c>
      <c r="E2264" s="4">
        <v>58.4</v>
      </c>
      <c r="F2264" s="4">
        <v>252</v>
      </c>
      <c r="G2264" s="4">
        <f>AVERAGE(Table1_2[[#This Row],[Adult Mortality]],Table1_2[[#This Row],[infant deaths]])</f>
        <v>138.5</v>
      </c>
      <c r="H2264" s="4">
        <v>25</v>
      </c>
      <c r="I2264" s="4">
        <v>0.36</v>
      </c>
      <c r="J2264" s="4">
        <v>49.73511396</v>
      </c>
      <c r="K2264" s="3">
        <v>54</v>
      </c>
      <c r="L2264" s="4">
        <v>18184</v>
      </c>
      <c r="M2264" s="4">
        <v>18.3</v>
      </c>
      <c r="N2264" s="4">
        <v>47</v>
      </c>
      <c r="O2264" s="4">
        <v>6</v>
      </c>
      <c r="P2264" s="4">
        <v>5.6</v>
      </c>
      <c r="Q2264" s="4">
        <v>6</v>
      </c>
      <c r="R2264" s="4">
        <v>0.7</v>
      </c>
      <c r="S2264" s="4">
        <v>513.26226999999994</v>
      </c>
      <c r="T2264" s="4">
        <v>1396861</v>
      </c>
      <c r="U2264" s="4">
        <v>12</v>
      </c>
      <c r="V2264" s="4">
        <v>11.9</v>
      </c>
      <c r="W2264" s="4">
        <v>0.39700000000000002</v>
      </c>
      <c r="X2264" s="4">
        <v>5.7</v>
      </c>
      <c r="Y2264" s="4"/>
    </row>
    <row r="2265" spans="1:25" x14ac:dyDescent="0.3">
      <c r="A2265" s="4" t="s">
        <v>173</v>
      </c>
      <c r="B2265" s="4">
        <v>2001</v>
      </c>
      <c r="C2265" s="4" t="s">
        <v>23</v>
      </c>
      <c r="D2265" s="4" t="str">
        <f>IF(Table1_2[[#This Row],[Life Span ]]&lt;65,"Low",IF(Table1_2[[#This Row],[Life Span ]]&lt;75,"Medium","High"))</f>
        <v>Low</v>
      </c>
      <c r="E2265" s="4">
        <v>57.9</v>
      </c>
      <c r="F2265" s="4">
        <v>251</v>
      </c>
      <c r="G2265" s="4">
        <f>AVERAGE(Table1_2[[#This Row],[Adult Mortality]],Table1_2[[#This Row],[infant deaths]])</f>
        <v>138.5</v>
      </c>
      <c r="H2265" s="4">
        <v>26</v>
      </c>
      <c r="I2265" s="4">
        <v>0.34</v>
      </c>
      <c r="J2265" s="4">
        <v>6.0642212019999997</v>
      </c>
      <c r="K2265" s="3">
        <v>54</v>
      </c>
      <c r="L2265" s="4">
        <v>24789</v>
      </c>
      <c r="M2265" s="4">
        <v>17.899999999999999</v>
      </c>
      <c r="N2265" s="4">
        <v>49</v>
      </c>
      <c r="O2265" s="4">
        <v>49</v>
      </c>
      <c r="P2265" s="4">
        <v>4.9800000000000004</v>
      </c>
      <c r="Q2265" s="4">
        <v>52</v>
      </c>
      <c r="R2265" s="4">
        <v>0.6</v>
      </c>
      <c r="S2265" s="4">
        <v>481.287397</v>
      </c>
      <c r="T2265" s="4">
        <v>1134497</v>
      </c>
      <c r="U2265" s="4">
        <v>12.1</v>
      </c>
      <c r="V2265" s="4">
        <v>12.1</v>
      </c>
      <c r="W2265" s="4">
        <v>0.38100000000000001</v>
      </c>
      <c r="X2265" s="4">
        <v>5.4</v>
      </c>
      <c r="Y2265" s="4"/>
    </row>
    <row r="2266" spans="1:25" x14ac:dyDescent="0.3">
      <c r="A2266" s="4" t="s">
        <v>173</v>
      </c>
      <c r="B2266" s="4">
        <v>2000</v>
      </c>
      <c r="C2266" s="4" t="s">
        <v>23</v>
      </c>
      <c r="D2266" s="4" t="str">
        <f>IF(Table1_2[[#This Row],[Life Span ]]&lt;65,"Low",IF(Table1_2[[#This Row],[Life Span ]]&lt;75,"Medium","High"))</f>
        <v>Low</v>
      </c>
      <c r="E2266" s="4">
        <v>57.5</v>
      </c>
      <c r="F2266" s="4">
        <v>25</v>
      </c>
      <c r="G2266" s="4">
        <f>AVERAGE(Table1_2[[#This Row],[Adult Mortality]],Table1_2[[#This Row],[infant deaths]])</f>
        <v>26</v>
      </c>
      <c r="H2266" s="4">
        <v>27</v>
      </c>
      <c r="I2266" s="4">
        <v>0.28999999999999998</v>
      </c>
      <c r="J2266" s="4">
        <v>5.3973685319999998</v>
      </c>
      <c r="K2266" s="3">
        <v>54</v>
      </c>
      <c r="L2266" s="4">
        <v>5839</v>
      </c>
      <c r="M2266" s="4">
        <v>17.5</v>
      </c>
      <c r="N2266" s="4">
        <v>50</v>
      </c>
      <c r="O2266" s="4">
        <v>49</v>
      </c>
      <c r="P2266" s="4">
        <v>4.63</v>
      </c>
      <c r="Q2266" s="4">
        <v>52</v>
      </c>
      <c r="R2266" s="4">
        <v>0.5</v>
      </c>
      <c r="S2266" s="4">
        <v>473.45337999999998</v>
      </c>
      <c r="T2266" s="4">
        <v>988452</v>
      </c>
      <c r="U2266" s="4">
        <v>12.3</v>
      </c>
      <c r="V2266" s="4">
        <v>12.3</v>
      </c>
      <c r="W2266" s="4">
        <v>0.378</v>
      </c>
      <c r="X2266" s="4">
        <v>5.2</v>
      </c>
      <c r="Y2266" s="4"/>
    </row>
    <row r="2267" spans="1:25" x14ac:dyDescent="0.3">
      <c r="A2267" s="4" t="s">
        <v>174</v>
      </c>
      <c r="B2267" s="4">
        <v>2015</v>
      </c>
      <c r="C2267" s="4" t="s">
        <v>23</v>
      </c>
      <c r="D2267" s="4" t="str">
        <f>IF(Table1_2[[#This Row],[Life Span ]]&lt;65,"Low",IF(Table1_2[[#This Row],[Life Span ]]&lt;75,"Medium","High"))</f>
        <v>High</v>
      </c>
      <c r="E2267" s="4">
        <v>75.599999999999994</v>
      </c>
      <c r="F2267" s="4">
        <v>121</v>
      </c>
      <c r="G2267" s="4">
        <f>AVERAGE(Table1_2[[#This Row],[Adult Mortality]],Table1_2[[#This Row],[infant deaths]])</f>
        <v>61</v>
      </c>
      <c r="H2267" s="4">
        <v>1</v>
      </c>
      <c r="I2267" s="4">
        <v>9.09</v>
      </c>
      <c r="J2267" s="4">
        <v>0</v>
      </c>
      <c r="K2267" s="3">
        <v>94</v>
      </c>
      <c r="L2267" s="4">
        <v>383</v>
      </c>
      <c r="M2267" s="4">
        <v>6</v>
      </c>
      <c r="N2267" s="4">
        <v>1</v>
      </c>
      <c r="O2267" s="4">
        <v>95</v>
      </c>
      <c r="P2267" s="4">
        <v>4.63</v>
      </c>
      <c r="Q2267" s="4">
        <v>95</v>
      </c>
      <c r="R2267" s="4">
        <v>0.1</v>
      </c>
      <c r="S2267" s="4">
        <v>5237.2553340000004</v>
      </c>
      <c r="T2267" s="4">
        <v>795383</v>
      </c>
      <c r="U2267" s="4">
        <v>2</v>
      </c>
      <c r="V2267" s="4">
        <v>2</v>
      </c>
      <c r="W2267" s="4">
        <v>0.77500000000000002</v>
      </c>
      <c r="X2267" s="4">
        <v>14.4</v>
      </c>
      <c r="Y2267" s="4"/>
    </row>
    <row r="2268" spans="1:25" x14ac:dyDescent="0.3">
      <c r="A2268" s="4" t="s">
        <v>174</v>
      </c>
      <c r="B2268" s="4">
        <v>2014</v>
      </c>
      <c r="C2268" s="4" t="s">
        <v>23</v>
      </c>
      <c r="D2268" s="4" t="str">
        <f>IF(Table1_2[[#This Row],[Life Span ]]&lt;65,"Low",IF(Table1_2[[#This Row],[Life Span ]]&lt;75,"Medium","High"))</f>
        <v>High</v>
      </c>
      <c r="E2268" s="4">
        <v>75.400000000000006</v>
      </c>
      <c r="F2268" s="4">
        <v>123</v>
      </c>
      <c r="G2268" s="4">
        <f>AVERAGE(Table1_2[[#This Row],[Adult Mortality]],Table1_2[[#This Row],[infant deaths]])</f>
        <v>62</v>
      </c>
      <c r="H2268" s="4">
        <v>1</v>
      </c>
      <c r="I2268" s="4">
        <v>9.09</v>
      </c>
      <c r="J2268" s="4">
        <v>8.6172084309999999</v>
      </c>
      <c r="K2268" s="3">
        <v>92</v>
      </c>
      <c r="L2268" s="4">
        <v>37</v>
      </c>
      <c r="M2268" s="4">
        <v>59.4</v>
      </c>
      <c r="N2268" s="4">
        <v>1</v>
      </c>
      <c r="O2268" s="4">
        <v>93</v>
      </c>
      <c r="P2268" s="4">
        <v>1.37</v>
      </c>
      <c r="Q2268" s="4">
        <v>93</v>
      </c>
      <c r="R2268" s="4">
        <v>0.1</v>
      </c>
      <c r="S2268" s="4">
        <v>62.173220999999998</v>
      </c>
      <c r="T2268" s="4">
        <v>713576</v>
      </c>
      <c r="U2268" s="4">
        <v>2.1</v>
      </c>
      <c r="V2268" s="4">
        <v>2.1</v>
      </c>
      <c r="W2268" s="4">
        <v>0.77100000000000002</v>
      </c>
      <c r="X2268" s="4">
        <v>14.3</v>
      </c>
      <c r="Y2268" s="4"/>
    </row>
    <row r="2269" spans="1:25" x14ac:dyDescent="0.3">
      <c r="A2269" s="4" t="s">
        <v>174</v>
      </c>
      <c r="B2269" s="4">
        <v>2013</v>
      </c>
      <c r="C2269" s="4" t="s">
        <v>23</v>
      </c>
      <c r="D2269" s="4" t="str">
        <f>IF(Table1_2[[#This Row],[Life Span ]]&lt;65,"Low",IF(Table1_2[[#This Row],[Life Span ]]&lt;75,"Medium","High"))</f>
        <v>High</v>
      </c>
      <c r="E2269" s="4">
        <v>75.3</v>
      </c>
      <c r="F2269" s="4">
        <v>122</v>
      </c>
      <c r="G2269" s="4">
        <f>AVERAGE(Table1_2[[#This Row],[Adult Mortality]],Table1_2[[#This Row],[infant deaths]])</f>
        <v>61.5</v>
      </c>
      <c r="H2269" s="4">
        <v>1</v>
      </c>
      <c r="I2269" s="4">
        <v>9.16</v>
      </c>
      <c r="J2269" s="4">
        <v>880.64033670000003</v>
      </c>
      <c r="K2269" s="3">
        <v>91</v>
      </c>
      <c r="L2269" s="4">
        <v>1</v>
      </c>
      <c r="M2269" s="4">
        <v>58.9</v>
      </c>
      <c r="N2269" s="4">
        <v>1</v>
      </c>
      <c r="O2269" s="4">
        <v>97</v>
      </c>
      <c r="P2269" s="4">
        <v>1.1200000000000001</v>
      </c>
      <c r="Q2269" s="4">
        <v>95</v>
      </c>
      <c r="R2269" s="4">
        <v>0.1</v>
      </c>
      <c r="S2269" s="4">
        <v>6353.8263829999996</v>
      </c>
      <c r="T2269" s="4">
        <v>7164132</v>
      </c>
      <c r="U2269" s="4">
        <v>2.1</v>
      </c>
      <c r="V2269" s="4">
        <v>2.1</v>
      </c>
      <c r="W2269" s="4">
        <v>0.76600000000000001</v>
      </c>
      <c r="X2269" s="4">
        <v>14.1</v>
      </c>
      <c r="Y2269" s="4"/>
    </row>
    <row r="2270" spans="1:25" x14ac:dyDescent="0.3">
      <c r="A2270" s="4" t="s">
        <v>174</v>
      </c>
      <c r="B2270" s="4">
        <v>2012</v>
      </c>
      <c r="C2270" s="4" t="s">
        <v>23</v>
      </c>
      <c r="D2270" s="4" t="str">
        <f>IF(Table1_2[[#This Row],[Life Span ]]&lt;65,"Low",IF(Table1_2[[#This Row],[Life Span ]]&lt;75,"Medium","High"))</f>
        <v>Medium</v>
      </c>
      <c r="E2270" s="4">
        <v>74.900000000000006</v>
      </c>
      <c r="F2270" s="4">
        <v>126</v>
      </c>
      <c r="G2270" s="4">
        <f>AVERAGE(Table1_2[[#This Row],[Adult Mortality]],Table1_2[[#This Row],[infant deaths]])</f>
        <v>63.5</v>
      </c>
      <c r="H2270" s="4">
        <v>1</v>
      </c>
      <c r="I2270" s="4">
        <v>9.3800000000000008</v>
      </c>
      <c r="J2270" s="4">
        <v>742.51097089999996</v>
      </c>
      <c r="K2270" s="3">
        <v>97</v>
      </c>
      <c r="L2270" s="4">
        <v>0</v>
      </c>
      <c r="M2270" s="4">
        <v>58.3</v>
      </c>
      <c r="N2270" s="4">
        <v>1</v>
      </c>
      <c r="O2270" s="4">
        <v>93</v>
      </c>
      <c r="P2270" s="4">
        <v>9.89</v>
      </c>
      <c r="Q2270" s="4">
        <v>91</v>
      </c>
      <c r="R2270" s="4">
        <v>0.1</v>
      </c>
      <c r="S2270" s="4">
        <v>5659.3824000000004</v>
      </c>
      <c r="T2270" s="4">
        <v>719977</v>
      </c>
      <c r="U2270" s="4">
        <v>2.1</v>
      </c>
      <c r="V2270" s="4">
        <v>2.1</v>
      </c>
      <c r="W2270" s="4">
        <v>0.76700000000000002</v>
      </c>
      <c r="X2270" s="4">
        <v>14</v>
      </c>
      <c r="Y2270" s="4"/>
    </row>
    <row r="2271" spans="1:25" x14ac:dyDescent="0.3">
      <c r="A2271" s="4" t="s">
        <v>174</v>
      </c>
      <c r="B2271" s="4">
        <v>2011</v>
      </c>
      <c r="C2271" s="4" t="s">
        <v>23</v>
      </c>
      <c r="D2271" s="4" t="str">
        <f>IF(Table1_2[[#This Row],[Life Span ]]&lt;65,"Low",IF(Table1_2[[#This Row],[Life Span ]]&lt;75,"Medium","High"))</f>
        <v>Medium</v>
      </c>
      <c r="E2271" s="4">
        <v>74.599999999999994</v>
      </c>
      <c r="F2271" s="4">
        <v>127</v>
      </c>
      <c r="G2271" s="4">
        <f>AVERAGE(Table1_2[[#This Row],[Adult Mortality]],Table1_2[[#This Row],[infant deaths]])</f>
        <v>64</v>
      </c>
      <c r="H2271" s="4">
        <v>1</v>
      </c>
      <c r="I2271" s="4">
        <v>9.56</v>
      </c>
      <c r="J2271" s="4">
        <v>915.31907909999995</v>
      </c>
      <c r="K2271" s="3">
        <v>94</v>
      </c>
      <c r="L2271" s="4">
        <v>370</v>
      </c>
      <c r="M2271" s="4">
        <v>57.7</v>
      </c>
      <c r="N2271" s="4">
        <v>1</v>
      </c>
      <c r="O2271" s="4">
        <v>94</v>
      </c>
      <c r="P2271" s="4">
        <v>9.7200000000000006</v>
      </c>
      <c r="Q2271" s="4">
        <v>94</v>
      </c>
      <c r="R2271" s="4">
        <v>0.1</v>
      </c>
      <c r="S2271" s="4">
        <v>6423.2917829999997</v>
      </c>
      <c r="T2271" s="4">
        <v>723499</v>
      </c>
      <c r="U2271" s="4">
        <v>2.2000000000000002</v>
      </c>
      <c r="V2271" s="4">
        <v>2.2000000000000002</v>
      </c>
      <c r="W2271" s="4">
        <v>0.75700000000000001</v>
      </c>
      <c r="X2271" s="4">
        <v>13.5</v>
      </c>
      <c r="Y2271" s="4"/>
    </row>
    <row r="2272" spans="1:25" x14ac:dyDescent="0.3">
      <c r="A2272" s="4" t="s">
        <v>174</v>
      </c>
      <c r="B2272" s="4">
        <v>2010</v>
      </c>
      <c r="C2272" s="4" t="s">
        <v>23</v>
      </c>
      <c r="D2272" s="4" t="str">
        <f>IF(Table1_2[[#This Row],[Life Span ]]&lt;65,"Low",IF(Table1_2[[#This Row],[Life Span ]]&lt;75,"Medium","High"))</f>
        <v>Medium</v>
      </c>
      <c r="E2272" s="4">
        <v>74.400000000000006</v>
      </c>
      <c r="F2272" s="4">
        <v>128</v>
      </c>
      <c r="G2272" s="4">
        <f>AVERAGE(Table1_2[[#This Row],[Adult Mortality]],Table1_2[[#This Row],[infant deaths]])</f>
        <v>64.5</v>
      </c>
      <c r="H2272" s="4">
        <v>1</v>
      </c>
      <c r="I2272" s="4">
        <v>9.65</v>
      </c>
      <c r="J2272" s="4">
        <v>774.43966169999999</v>
      </c>
      <c r="K2272" s="3">
        <v>89</v>
      </c>
      <c r="L2272" s="4">
        <v>20</v>
      </c>
      <c r="M2272" s="4">
        <v>57</v>
      </c>
      <c r="N2272" s="4">
        <v>1</v>
      </c>
      <c r="O2272" s="4">
        <v>91</v>
      </c>
      <c r="P2272" s="4">
        <v>1.9</v>
      </c>
      <c r="Q2272" s="4">
        <v>91</v>
      </c>
      <c r="R2272" s="4">
        <v>0.1</v>
      </c>
      <c r="S2272" s="4">
        <v>5411.8774400000002</v>
      </c>
      <c r="T2272" s="4">
        <v>7291436</v>
      </c>
      <c r="U2272" s="4">
        <v>2.2000000000000002</v>
      </c>
      <c r="V2272" s="4">
        <v>2.2999999999999998</v>
      </c>
      <c r="W2272" s="4">
        <v>0.755</v>
      </c>
      <c r="X2272" s="4">
        <v>13.6</v>
      </c>
      <c r="Y2272" s="4"/>
    </row>
    <row r="2273" spans="1:25" x14ac:dyDescent="0.3">
      <c r="A2273" s="4" t="s">
        <v>174</v>
      </c>
      <c r="B2273" s="4">
        <v>2009</v>
      </c>
      <c r="C2273" s="4" t="s">
        <v>23</v>
      </c>
      <c r="D2273" s="4" t="str">
        <f>IF(Table1_2[[#This Row],[Life Span ]]&lt;65,"Low",IF(Table1_2[[#This Row],[Life Span ]]&lt;75,"Medium","High"))</f>
        <v>Medium</v>
      </c>
      <c r="E2273" s="4">
        <v>74.099999999999994</v>
      </c>
      <c r="F2273" s="4">
        <v>131</v>
      </c>
      <c r="G2273" s="4">
        <f>AVERAGE(Table1_2[[#This Row],[Adult Mortality]],Table1_2[[#This Row],[infant deaths]])</f>
        <v>66</v>
      </c>
      <c r="H2273" s="4">
        <v>1</v>
      </c>
      <c r="I2273" s="4">
        <v>9.85</v>
      </c>
      <c r="J2273" s="4">
        <v>820.81090979999999</v>
      </c>
      <c r="K2273" s="3">
        <v>93</v>
      </c>
      <c r="L2273" s="4">
        <v>1</v>
      </c>
      <c r="M2273" s="4">
        <v>56.4</v>
      </c>
      <c r="N2273" s="4">
        <v>1</v>
      </c>
      <c r="O2273" s="4">
        <v>97</v>
      </c>
      <c r="P2273" s="4">
        <v>9.9</v>
      </c>
      <c r="Q2273" s="4">
        <v>95</v>
      </c>
      <c r="R2273" s="4">
        <v>0.1</v>
      </c>
      <c r="S2273" s="4">
        <v>5821.3539700000001</v>
      </c>
      <c r="T2273" s="4">
        <v>73287</v>
      </c>
      <c r="U2273" s="4">
        <v>2.2999999999999998</v>
      </c>
      <c r="V2273" s="4">
        <v>2.2999999999999998</v>
      </c>
      <c r="W2273" s="4">
        <v>0.754</v>
      </c>
      <c r="X2273" s="4">
        <v>13.6</v>
      </c>
      <c r="Y2273" s="4"/>
    </row>
    <row r="2274" spans="1:25" x14ac:dyDescent="0.3">
      <c r="A2274" s="4" t="s">
        <v>174</v>
      </c>
      <c r="B2274" s="4">
        <v>2008</v>
      </c>
      <c r="C2274" s="4" t="s">
        <v>23</v>
      </c>
      <c r="D2274" s="4" t="str">
        <f>IF(Table1_2[[#This Row],[Life Span ]]&lt;65,"Low",IF(Table1_2[[#This Row],[Life Span ]]&lt;75,"Medium","High"))</f>
        <v>Medium</v>
      </c>
      <c r="E2274" s="4">
        <v>74</v>
      </c>
      <c r="F2274" s="4">
        <v>132</v>
      </c>
      <c r="G2274" s="4">
        <f>AVERAGE(Table1_2[[#This Row],[Adult Mortality]],Table1_2[[#This Row],[infant deaths]])</f>
        <v>66.5</v>
      </c>
      <c r="H2274" s="4">
        <v>1</v>
      </c>
      <c r="I2274" s="4">
        <v>9.5399999999999991</v>
      </c>
      <c r="J2274" s="4">
        <v>96.332379119999999</v>
      </c>
      <c r="K2274" s="3">
        <v>93</v>
      </c>
      <c r="L2274" s="4">
        <v>2</v>
      </c>
      <c r="M2274" s="4">
        <v>55.8</v>
      </c>
      <c r="N2274" s="4">
        <v>1</v>
      </c>
      <c r="O2274" s="4">
        <v>95</v>
      </c>
      <c r="P2274" s="4">
        <v>1.5</v>
      </c>
      <c r="Q2274" s="4">
        <v>95</v>
      </c>
      <c r="R2274" s="4">
        <v>0.1</v>
      </c>
      <c r="S2274" s="4">
        <v>671.77391299999999</v>
      </c>
      <c r="T2274" s="4">
        <v>735222</v>
      </c>
      <c r="U2274" s="4">
        <v>2.2999999999999998</v>
      </c>
      <c r="V2274" s="4">
        <v>2.4</v>
      </c>
      <c r="W2274" s="4">
        <v>0.749</v>
      </c>
      <c r="X2274" s="4">
        <v>13.5</v>
      </c>
      <c r="Y2274" s="4"/>
    </row>
    <row r="2275" spans="1:25" x14ac:dyDescent="0.3">
      <c r="A2275" s="4" t="s">
        <v>174</v>
      </c>
      <c r="B2275" s="4">
        <v>2007</v>
      </c>
      <c r="C2275" s="4" t="s">
        <v>23</v>
      </c>
      <c r="D2275" s="4" t="str">
        <f>IF(Table1_2[[#This Row],[Life Span ]]&lt;65,"Low",IF(Table1_2[[#This Row],[Life Span ]]&lt;75,"Medium","High"))</f>
        <v>Medium</v>
      </c>
      <c r="E2275" s="4">
        <v>73.8</v>
      </c>
      <c r="F2275" s="4">
        <v>132</v>
      </c>
      <c r="G2275" s="4">
        <f>AVERAGE(Table1_2[[#This Row],[Adult Mortality]],Table1_2[[#This Row],[infant deaths]])</f>
        <v>66.5</v>
      </c>
      <c r="H2275" s="4">
        <v>1</v>
      </c>
      <c r="I2275" s="4">
        <v>9.3000000000000007</v>
      </c>
      <c r="J2275" s="4">
        <v>772.87003530000004</v>
      </c>
      <c r="K2275" s="3">
        <v>99</v>
      </c>
      <c r="L2275" s="4">
        <v>201</v>
      </c>
      <c r="M2275" s="4">
        <v>55.1</v>
      </c>
      <c r="N2275" s="4">
        <v>1</v>
      </c>
      <c r="O2275" s="4">
        <v>93</v>
      </c>
      <c r="P2275" s="4">
        <v>1.2</v>
      </c>
      <c r="Q2275" s="4">
        <v>94</v>
      </c>
      <c r="R2275" s="4">
        <v>0.1</v>
      </c>
      <c r="S2275" s="4">
        <v>5458.1217180000003</v>
      </c>
      <c r="T2275" s="4">
        <v>7381579</v>
      </c>
      <c r="U2275" s="4">
        <v>2.4</v>
      </c>
      <c r="V2275" s="4">
        <v>2.4</v>
      </c>
      <c r="W2275" s="4">
        <v>0.74299999999999999</v>
      </c>
      <c r="X2275" s="4">
        <v>13.5</v>
      </c>
      <c r="Y2275" s="4"/>
    </row>
    <row r="2276" spans="1:25" x14ac:dyDescent="0.3">
      <c r="A2276" s="4" t="s">
        <v>174</v>
      </c>
      <c r="B2276" s="4">
        <v>2006</v>
      </c>
      <c r="C2276" s="4" t="s">
        <v>23</v>
      </c>
      <c r="D2276" s="4" t="str">
        <f>IF(Table1_2[[#This Row],[Life Span ]]&lt;65,"Low",IF(Table1_2[[#This Row],[Life Span ]]&lt;75,"Medium","High"))</f>
        <v>Medium</v>
      </c>
      <c r="E2276" s="4">
        <v>73.599999999999994</v>
      </c>
      <c r="F2276" s="4">
        <v>133</v>
      </c>
      <c r="G2276" s="4">
        <f>AVERAGE(Table1_2[[#This Row],[Adult Mortality]],Table1_2[[#This Row],[infant deaths]])</f>
        <v>67</v>
      </c>
      <c r="H2276" s="4">
        <v>1</v>
      </c>
      <c r="I2276" s="4">
        <v>8.58</v>
      </c>
      <c r="J2276" s="4">
        <v>541.82434679999994</v>
      </c>
      <c r="K2276" s="3">
        <v>93</v>
      </c>
      <c r="L2276" s="4">
        <v>2</v>
      </c>
      <c r="M2276" s="4">
        <v>54.5</v>
      </c>
      <c r="N2276" s="4">
        <v>1</v>
      </c>
      <c r="O2276" s="4">
        <v>97</v>
      </c>
      <c r="P2276" s="4">
        <v>8.99</v>
      </c>
      <c r="Q2276" s="4">
        <v>92</v>
      </c>
      <c r="R2276" s="4">
        <v>0.1</v>
      </c>
      <c r="S2276" s="4">
        <v>4129.7587409999996</v>
      </c>
      <c r="T2276" s="4">
        <v>7411569</v>
      </c>
      <c r="U2276" s="4">
        <v>2.5</v>
      </c>
      <c r="V2276" s="4">
        <v>2.5</v>
      </c>
      <c r="W2276" s="4">
        <v>0.73899999999999999</v>
      </c>
      <c r="X2276" s="4">
        <v>13.4</v>
      </c>
      <c r="Y2276" s="4"/>
    </row>
    <row r="2277" spans="1:25" x14ac:dyDescent="0.3">
      <c r="A2277" s="4" t="s">
        <v>174</v>
      </c>
      <c r="B2277" s="4">
        <v>2005</v>
      </c>
      <c r="C2277" s="4" t="s">
        <v>23</v>
      </c>
      <c r="D2277" s="4" t="str">
        <f>IF(Table1_2[[#This Row],[Life Span ]]&lt;65,"Low",IF(Table1_2[[#This Row],[Life Span ]]&lt;75,"Medium","High"))</f>
        <v>Medium</v>
      </c>
      <c r="E2277" s="4">
        <v>73</v>
      </c>
      <c r="F2277" s="4">
        <v>135</v>
      </c>
      <c r="G2277" s="4">
        <f>AVERAGE(Table1_2[[#This Row],[Adult Mortality]],Table1_2[[#This Row],[infant deaths]])</f>
        <v>68</v>
      </c>
      <c r="H2277" s="4">
        <v>1</v>
      </c>
      <c r="I2277" s="4">
        <v>9.6</v>
      </c>
      <c r="J2277" s="4">
        <v>503.11159470000001</v>
      </c>
      <c r="K2277" s="3">
        <v>65</v>
      </c>
      <c r="L2277" s="4">
        <v>2</v>
      </c>
      <c r="M2277" s="4">
        <v>53.9</v>
      </c>
      <c r="N2277" s="4">
        <v>1</v>
      </c>
      <c r="O2277" s="4">
        <v>98</v>
      </c>
      <c r="P2277" s="4">
        <v>8.6999999999999993</v>
      </c>
      <c r="Q2277" s="4">
        <v>98</v>
      </c>
      <c r="R2277" s="4">
        <v>0.1</v>
      </c>
      <c r="S2277" s="4">
        <v>3528.1318000000001</v>
      </c>
      <c r="T2277" s="4">
        <v>744769</v>
      </c>
      <c r="U2277" s="4">
        <v>2.5</v>
      </c>
      <c r="V2277" s="4">
        <v>2.6</v>
      </c>
      <c r="W2277" s="4">
        <v>0.73</v>
      </c>
      <c r="X2277" s="4">
        <v>13.2</v>
      </c>
      <c r="Y2277" s="4"/>
    </row>
    <row r="2278" spans="1:25" x14ac:dyDescent="0.3">
      <c r="A2278" s="4" t="s">
        <v>174</v>
      </c>
      <c r="B2278" s="4">
        <v>2004</v>
      </c>
      <c r="C2278" s="4" t="s">
        <v>23</v>
      </c>
      <c r="D2278" s="4" t="str">
        <f>IF(Table1_2[[#This Row],[Life Span ]]&lt;65,"Low",IF(Table1_2[[#This Row],[Life Span ]]&lt;75,"Medium","High"))</f>
        <v>Medium</v>
      </c>
      <c r="E2278" s="4">
        <v>73</v>
      </c>
      <c r="F2278" s="4">
        <v>134</v>
      </c>
      <c r="G2278" s="4">
        <f>AVERAGE(Table1_2[[#This Row],[Adult Mortality]],Table1_2[[#This Row],[infant deaths]])</f>
        <v>67.5</v>
      </c>
      <c r="H2278" s="4">
        <v>1</v>
      </c>
      <c r="I2278" s="4">
        <v>7.42</v>
      </c>
      <c r="J2278" s="4">
        <v>462.70767560000002</v>
      </c>
      <c r="K2278" s="3">
        <v>89</v>
      </c>
      <c r="L2278" s="4">
        <v>11</v>
      </c>
      <c r="M2278" s="4">
        <v>53.3</v>
      </c>
      <c r="N2278" s="4">
        <v>1</v>
      </c>
      <c r="O2278" s="4">
        <v>96</v>
      </c>
      <c r="P2278" s="4">
        <v>8.24</v>
      </c>
      <c r="Q2278" s="4">
        <v>88</v>
      </c>
      <c r="R2278" s="4">
        <v>0.1</v>
      </c>
      <c r="S2278" s="4">
        <v>3331.2287660000002</v>
      </c>
      <c r="T2278" s="4">
        <v>7463157</v>
      </c>
      <c r="U2278" s="4">
        <v>2.6</v>
      </c>
      <c r="V2278" s="4">
        <v>2.6</v>
      </c>
      <c r="W2278" s="4">
        <v>0.72</v>
      </c>
      <c r="X2278" s="4">
        <v>13.1</v>
      </c>
      <c r="Y2278" s="4"/>
    </row>
    <row r="2279" spans="1:25" x14ac:dyDescent="0.3">
      <c r="A2279" s="4" t="s">
        <v>174</v>
      </c>
      <c r="B2279" s="4">
        <v>2003</v>
      </c>
      <c r="C2279" s="4" t="s">
        <v>23</v>
      </c>
      <c r="D2279" s="4" t="str">
        <f>IF(Table1_2[[#This Row],[Life Span ]]&lt;65,"Low",IF(Table1_2[[#This Row],[Life Span ]]&lt;75,"Medium","High"))</f>
        <v>Medium</v>
      </c>
      <c r="E2279" s="4">
        <v>73</v>
      </c>
      <c r="F2279" s="4">
        <v>134</v>
      </c>
      <c r="G2279" s="4">
        <f>AVERAGE(Table1_2[[#This Row],[Adult Mortality]],Table1_2[[#This Row],[infant deaths]])</f>
        <v>67.5</v>
      </c>
      <c r="H2279" s="4">
        <v>1</v>
      </c>
      <c r="I2279" s="4">
        <v>7.25</v>
      </c>
      <c r="J2279" s="4">
        <v>389.75152120000001</v>
      </c>
      <c r="K2279" s="3">
        <v>89</v>
      </c>
      <c r="L2279" s="4">
        <v>15</v>
      </c>
      <c r="M2279" s="4">
        <v>52.8</v>
      </c>
      <c r="N2279" s="4">
        <v>1</v>
      </c>
      <c r="O2279" s="4">
        <v>89</v>
      </c>
      <c r="P2279" s="4">
        <v>8.1300000000000008</v>
      </c>
      <c r="Q2279" s="4">
        <v>89</v>
      </c>
      <c r="R2279" s="4">
        <v>0.1</v>
      </c>
      <c r="S2279" s="4">
        <v>2832.4965200000001</v>
      </c>
      <c r="T2279" s="4">
        <v>748591</v>
      </c>
      <c r="U2279" s="4">
        <v>2.7</v>
      </c>
      <c r="V2279" s="4">
        <v>2.7</v>
      </c>
      <c r="W2279" s="4">
        <v>0.71499999999999997</v>
      </c>
      <c r="X2279" s="4">
        <v>13</v>
      </c>
      <c r="Y2279" s="4"/>
    </row>
    <row r="2280" spans="1:25" x14ac:dyDescent="0.3">
      <c r="A2280" s="4" t="s">
        <v>174</v>
      </c>
      <c r="B2280" s="4">
        <v>2002</v>
      </c>
      <c r="C2280" s="4" t="s">
        <v>23</v>
      </c>
      <c r="D2280" s="4" t="str">
        <f>IF(Table1_2[[#This Row],[Life Span ]]&lt;65,"Low",IF(Table1_2[[#This Row],[Life Span ]]&lt;75,"Medium","High"))</f>
        <v>Medium</v>
      </c>
      <c r="E2280" s="4">
        <v>72.900000000000006</v>
      </c>
      <c r="F2280" s="4">
        <v>133</v>
      </c>
      <c r="G2280" s="4">
        <f>AVERAGE(Table1_2[[#This Row],[Adult Mortality]],Table1_2[[#This Row],[infant deaths]])</f>
        <v>67</v>
      </c>
      <c r="H2280" s="4">
        <v>1</v>
      </c>
      <c r="I2280" s="4">
        <v>6.95</v>
      </c>
      <c r="J2280" s="4">
        <v>292.61423780000001</v>
      </c>
      <c r="K2280" s="3">
        <v>89</v>
      </c>
      <c r="L2280" s="4">
        <v>63</v>
      </c>
      <c r="M2280" s="4">
        <v>52.2</v>
      </c>
      <c r="N2280" s="4">
        <v>1</v>
      </c>
      <c r="O2280" s="4">
        <v>95</v>
      </c>
      <c r="P2280" s="4">
        <v>8.9</v>
      </c>
      <c r="Q2280" s="4">
        <v>95</v>
      </c>
      <c r="R2280" s="4">
        <v>0.1</v>
      </c>
      <c r="S2280" s="4">
        <v>2149.9944</v>
      </c>
      <c r="T2280" s="4">
        <v>7496522</v>
      </c>
      <c r="U2280" s="4">
        <v>2.7</v>
      </c>
      <c r="V2280" s="4">
        <v>2.8</v>
      </c>
      <c r="W2280" s="4">
        <v>0.71499999999999997</v>
      </c>
      <c r="X2280" s="4">
        <v>13.2</v>
      </c>
      <c r="Y2280" s="4"/>
    </row>
    <row r="2281" spans="1:25" x14ac:dyDescent="0.3">
      <c r="A2281" s="4" t="s">
        <v>174</v>
      </c>
      <c r="B2281" s="4">
        <v>2001</v>
      </c>
      <c r="C2281" s="4" t="s">
        <v>23</v>
      </c>
      <c r="D2281" s="4" t="str">
        <f>IF(Table1_2[[#This Row],[Life Span ]]&lt;65,"Low",IF(Table1_2[[#This Row],[Life Span ]]&lt;75,"Medium","High"))</f>
        <v>Medium</v>
      </c>
      <c r="E2281" s="4">
        <v>73.099999999999994</v>
      </c>
      <c r="F2281" s="4">
        <v>135</v>
      </c>
      <c r="G2281" s="4">
        <f>AVERAGE(Table1_2[[#This Row],[Adult Mortality]],Table1_2[[#This Row],[infant deaths]])</f>
        <v>68</v>
      </c>
      <c r="H2281" s="4">
        <v>1</v>
      </c>
      <c r="I2281" s="4">
        <v>7.53</v>
      </c>
      <c r="J2281" s="4">
        <v>222.50657050000001</v>
      </c>
      <c r="K2281" s="3">
        <v>89</v>
      </c>
      <c r="L2281" s="4">
        <v>35</v>
      </c>
      <c r="M2281" s="4">
        <v>51.7</v>
      </c>
      <c r="N2281" s="4">
        <v>1</v>
      </c>
      <c r="O2281" s="4">
        <v>93</v>
      </c>
      <c r="P2281" s="4">
        <v>6.89</v>
      </c>
      <c r="Q2281" s="4">
        <v>93</v>
      </c>
      <c r="R2281" s="4">
        <v>0.1</v>
      </c>
      <c r="S2281" s="4">
        <v>1634.8756100000001</v>
      </c>
      <c r="T2281" s="4">
        <v>753433</v>
      </c>
      <c r="U2281" s="4">
        <v>2.8</v>
      </c>
      <c r="V2281" s="4">
        <v>2.8</v>
      </c>
      <c r="W2281" s="4">
        <v>0.70899999999999996</v>
      </c>
      <c r="X2281" s="4">
        <v>13.1</v>
      </c>
      <c r="Y2281" s="4"/>
    </row>
    <row r="2282" spans="1:25" x14ac:dyDescent="0.3">
      <c r="A2282" s="4" t="s">
        <v>174</v>
      </c>
      <c r="B2282" s="4">
        <v>2000</v>
      </c>
      <c r="C2282" s="4" t="s">
        <v>23</v>
      </c>
      <c r="D2282" s="4" t="str">
        <f>IF(Table1_2[[#This Row],[Life Span ]]&lt;65,"Low",IF(Table1_2[[#This Row],[Life Span ]]&lt;75,"Medium","High"))</f>
        <v>Medium</v>
      </c>
      <c r="E2282" s="4">
        <v>72.599999999999994</v>
      </c>
      <c r="F2282" s="4">
        <v>141</v>
      </c>
      <c r="G2282" s="4">
        <f>AVERAGE(Table1_2[[#This Row],[Adult Mortality]],Table1_2[[#This Row],[infant deaths]])</f>
        <v>71</v>
      </c>
      <c r="H2282" s="4">
        <v>1</v>
      </c>
      <c r="I2282" s="4">
        <v>7.38</v>
      </c>
      <c r="J2282" s="4">
        <v>11.859281080000001</v>
      </c>
      <c r="K2282" s="3">
        <v>89</v>
      </c>
      <c r="L2282" s="4">
        <v>38</v>
      </c>
      <c r="M2282" s="4">
        <v>51.2</v>
      </c>
      <c r="N2282" s="4">
        <v>2</v>
      </c>
      <c r="O2282" s="4">
        <v>98</v>
      </c>
      <c r="P2282" s="4">
        <v>6.53</v>
      </c>
      <c r="Q2282" s="4">
        <v>95</v>
      </c>
      <c r="R2282" s="4">
        <v>0.1</v>
      </c>
      <c r="S2282" s="4">
        <v>87.136525199999994</v>
      </c>
      <c r="T2282" s="4">
        <v>7516346</v>
      </c>
      <c r="U2282" s="4">
        <v>2.8</v>
      </c>
      <c r="V2282" s="4">
        <v>2.9</v>
      </c>
      <c r="W2282" s="4">
        <v>0.70199999999999996</v>
      </c>
      <c r="X2282" s="4">
        <v>13</v>
      </c>
      <c r="Y2282" s="4"/>
    </row>
    <row r="2283" spans="1:25" x14ac:dyDescent="0.3">
      <c r="A2283" s="4" t="s">
        <v>175</v>
      </c>
      <c r="B2283" s="4">
        <v>2015</v>
      </c>
      <c r="C2283" s="4" t="s">
        <v>23</v>
      </c>
      <c r="D2283" s="4" t="str">
        <f>IF(Table1_2[[#This Row],[Life Span ]]&lt;65,"Low",IF(Table1_2[[#This Row],[Life Span ]]&lt;75,"Medium","High"))</f>
        <v>Medium</v>
      </c>
      <c r="E2283" s="4">
        <v>73.2</v>
      </c>
      <c r="F2283" s="4">
        <v>168</v>
      </c>
      <c r="G2283" s="4">
        <f>AVERAGE(Table1_2[[#This Row],[Adult Mortality]],Table1_2[[#This Row],[infant deaths]])</f>
        <v>84</v>
      </c>
      <c r="H2283" s="4">
        <v>0</v>
      </c>
      <c r="I2283" s="4">
        <v>0.01</v>
      </c>
      <c r="J2283" s="4">
        <v>0</v>
      </c>
      <c r="K2283" s="3">
        <v>98</v>
      </c>
      <c r="L2283" s="4">
        <v>0</v>
      </c>
      <c r="M2283" s="4">
        <v>37.4</v>
      </c>
      <c r="N2283" s="4">
        <v>0</v>
      </c>
      <c r="O2283" s="4">
        <v>97</v>
      </c>
      <c r="P2283" s="4">
        <v>6.53</v>
      </c>
      <c r="Q2283" s="4">
        <v>97</v>
      </c>
      <c r="R2283" s="4">
        <v>0.1</v>
      </c>
      <c r="S2283" s="4">
        <v>1539.4639999999999</v>
      </c>
      <c r="T2283" s="4">
        <v>93419</v>
      </c>
      <c r="U2283" s="4">
        <v>5.7</v>
      </c>
      <c r="V2283" s="4">
        <v>6</v>
      </c>
      <c r="W2283" s="4">
        <v>0.78100000000000003</v>
      </c>
      <c r="X2283" s="4">
        <v>14.1</v>
      </c>
      <c r="Y2283" s="4"/>
    </row>
    <row r="2284" spans="1:25" x14ac:dyDescent="0.3">
      <c r="A2284" s="4" t="s">
        <v>175</v>
      </c>
      <c r="B2284" s="4">
        <v>2014</v>
      </c>
      <c r="C2284" s="4" t="s">
        <v>23</v>
      </c>
      <c r="D2284" s="4" t="str">
        <f>IF(Table1_2[[#This Row],[Life Span ]]&lt;65,"Low",IF(Table1_2[[#This Row],[Life Span ]]&lt;75,"Medium","High"))</f>
        <v>Medium</v>
      </c>
      <c r="E2284" s="4">
        <v>73</v>
      </c>
      <c r="F2284" s="4">
        <v>17</v>
      </c>
      <c r="G2284" s="4">
        <f>AVERAGE(Table1_2[[#This Row],[Adult Mortality]],Table1_2[[#This Row],[infant deaths]])</f>
        <v>8.5</v>
      </c>
      <c r="H2284" s="4">
        <v>0</v>
      </c>
      <c r="I2284" s="4">
        <v>0.01</v>
      </c>
      <c r="J2284" s="4">
        <v>151.10455519999999</v>
      </c>
      <c r="K2284" s="3">
        <v>99</v>
      </c>
      <c r="L2284" s="4">
        <v>0</v>
      </c>
      <c r="M2284" s="4">
        <v>36.200000000000003</v>
      </c>
      <c r="N2284" s="4">
        <v>0</v>
      </c>
      <c r="O2284" s="4">
        <v>99</v>
      </c>
      <c r="P2284" s="4">
        <v>3.37</v>
      </c>
      <c r="Q2284" s="4">
        <v>99</v>
      </c>
      <c r="R2284" s="4">
        <v>0.1</v>
      </c>
      <c r="S2284" s="4">
        <v>1557.77892</v>
      </c>
      <c r="T2284" s="4">
        <v>91359</v>
      </c>
      <c r="U2284" s="4">
        <v>5.7</v>
      </c>
      <c r="V2284" s="4">
        <v>6</v>
      </c>
      <c r="W2284" s="4">
        <v>0.76600000000000001</v>
      </c>
      <c r="X2284" s="4">
        <v>13.2</v>
      </c>
      <c r="Y2284" s="4"/>
    </row>
    <row r="2285" spans="1:25" x14ac:dyDescent="0.3">
      <c r="A2285" s="4" t="s">
        <v>175</v>
      </c>
      <c r="B2285" s="4">
        <v>2013</v>
      </c>
      <c r="C2285" s="4" t="s">
        <v>23</v>
      </c>
      <c r="D2285" s="4" t="str">
        <f>IF(Table1_2[[#This Row],[Life Span ]]&lt;65,"Low",IF(Table1_2[[#This Row],[Life Span ]]&lt;75,"Medium","High"))</f>
        <v>Medium</v>
      </c>
      <c r="E2285" s="4">
        <v>72.900000000000006</v>
      </c>
      <c r="F2285" s="4">
        <v>172</v>
      </c>
      <c r="G2285" s="4">
        <f>AVERAGE(Table1_2[[#This Row],[Adult Mortality]],Table1_2[[#This Row],[infant deaths]])</f>
        <v>86</v>
      </c>
      <c r="H2285" s="4">
        <v>0</v>
      </c>
      <c r="I2285" s="4">
        <v>0.01</v>
      </c>
      <c r="J2285" s="4">
        <v>1521.6727510000001</v>
      </c>
      <c r="K2285" s="3">
        <v>99</v>
      </c>
      <c r="L2285" s="4">
        <v>0</v>
      </c>
      <c r="M2285" s="4">
        <v>35.5</v>
      </c>
      <c r="N2285" s="4">
        <v>0</v>
      </c>
      <c r="O2285" s="4">
        <v>98</v>
      </c>
      <c r="P2285" s="4">
        <v>3.58</v>
      </c>
      <c r="Q2285" s="4">
        <v>98</v>
      </c>
      <c r="R2285" s="4">
        <v>0.1</v>
      </c>
      <c r="S2285" s="4">
        <v>15687.347949999999</v>
      </c>
      <c r="T2285" s="4">
        <v>89949</v>
      </c>
      <c r="U2285" s="4">
        <v>5.7</v>
      </c>
      <c r="V2285" s="4">
        <v>6.1</v>
      </c>
      <c r="W2285" s="4">
        <v>0.76200000000000001</v>
      </c>
      <c r="X2285" s="4">
        <v>13.5</v>
      </c>
      <c r="Y2285" s="4"/>
    </row>
    <row r="2286" spans="1:25" x14ac:dyDescent="0.3">
      <c r="A2286" s="4" t="s">
        <v>175</v>
      </c>
      <c r="B2286" s="4">
        <v>2012</v>
      </c>
      <c r="C2286" s="4" t="s">
        <v>23</v>
      </c>
      <c r="D2286" s="4" t="str">
        <f>IF(Table1_2[[#This Row],[Life Span ]]&lt;65,"Low",IF(Table1_2[[#This Row],[Life Span ]]&lt;75,"Medium","High"))</f>
        <v>Medium</v>
      </c>
      <c r="E2286" s="4">
        <v>72.7</v>
      </c>
      <c r="F2286" s="4">
        <v>174</v>
      </c>
      <c r="G2286" s="4">
        <f>AVERAGE(Table1_2[[#This Row],[Adult Mortality]],Table1_2[[#This Row],[infant deaths]])</f>
        <v>87</v>
      </c>
      <c r="H2286" s="4">
        <v>0</v>
      </c>
      <c r="I2286" s="4">
        <v>0.01</v>
      </c>
      <c r="J2286" s="4">
        <v>177.26339609999999</v>
      </c>
      <c r="K2286" s="3">
        <v>99</v>
      </c>
      <c r="L2286" s="4">
        <v>0</v>
      </c>
      <c r="M2286" s="4">
        <v>34.799999999999997</v>
      </c>
      <c r="N2286" s="4">
        <v>0</v>
      </c>
      <c r="O2286" s="4">
        <v>98</v>
      </c>
      <c r="P2286" s="4">
        <v>4.8</v>
      </c>
      <c r="Q2286" s="4">
        <v>98</v>
      </c>
      <c r="R2286" s="4">
        <v>0.1</v>
      </c>
      <c r="S2286" s="4">
        <v>12845.173629999999</v>
      </c>
      <c r="T2286" s="4">
        <v>8833</v>
      </c>
      <c r="U2286" s="4">
        <v>5.7</v>
      </c>
      <c r="V2286" s="4">
        <v>6.1</v>
      </c>
      <c r="W2286" s="4">
        <v>0.755</v>
      </c>
      <c r="X2286" s="4">
        <v>13.5</v>
      </c>
      <c r="Y2286" s="4"/>
    </row>
    <row r="2287" spans="1:25" x14ac:dyDescent="0.3">
      <c r="A2287" s="4" t="s">
        <v>175</v>
      </c>
      <c r="B2287" s="4">
        <v>2011</v>
      </c>
      <c r="C2287" s="4" t="s">
        <v>23</v>
      </c>
      <c r="D2287" s="4" t="str">
        <f>IF(Table1_2[[#This Row],[Life Span ]]&lt;65,"Low",IF(Table1_2[[#This Row],[Life Span ]]&lt;75,"Medium","High"))</f>
        <v>Medium</v>
      </c>
      <c r="E2287" s="4">
        <v>72.599999999999994</v>
      </c>
      <c r="F2287" s="4">
        <v>177</v>
      </c>
      <c r="G2287" s="4">
        <f>AVERAGE(Table1_2[[#This Row],[Adult Mortality]],Table1_2[[#This Row],[infant deaths]])</f>
        <v>88.5</v>
      </c>
      <c r="H2287" s="4">
        <v>0</v>
      </c>
      <c r="I2287" s="4">
        <v>9.7200000000000006</v>
      </c>
      <c r="J2287" s="4">
        <v>1121.475547</v>
      </c>
      <c r="K2287" s="3">
        <v>99</v>
      </c>
      <c r="L2287" s="4">
        <v>0</v>
      </c>
      <c r="M2287" s="4">
        <v>34.200000000000003</v>
      </c>
      <c r="N2287" s="4">
        <v>0</v>
      </c>
      <c r="O2287" s="4">
        <v>99</v>
      </c>
      <c r="P2287" s="4">
        <v>3.38</v>
      </c>
      <c r="Q2287" s="4">
        <v>99</v>
      </c>
      <c r="R2287" s="4">
        <v>0.1</v>
      </c>
      <c r="S2287" s="4">
        <v>12189.9516</v>
      </c>
      <c r="T2287" s="4">
        <v>87441</v>
      </c>
      <c r="U2287" s="4">
        <v>5.7</v>
      </c>
      <c r="V2287" s="4">
        <v>6.1</v>
      </c>
      <c r="W2287" s="4">
        <v>0.74399999999999999</v>
      </c>
      <c r="X2287" s="4">
        <v>13.3</v>
      </c>
      <c r="Y2287" s="4"/>
    </row>
    <row r="2288" spans="1:25" x14ac:dyDescent="0.3">
      <c r="A2288" s="4" t="s">
        <v>175</v>
      </c>
      <c r="B2288" s="4">
        <v>2010</v>
      </c>
      <c r="C2288" s="4" t="s">
        <v>23</v>
      </c>
      <c r="D2288" s="4" t="str">
        <f>IF(Table1_2[[#This Row],[Life Span ]]&lt;65,"Low",IF(Table1_2[[#This Row],[Life Span ]]&lt;75,"Medium","High"))</f>
        <v>Medium</v>
      </c>
      <c r="E2288" s="4">
        <v>72.400000000000006</v>
      </c>
      <c r="F2288" s="4">
        <v>18</v>
      </c>
      <c r="G2288" s="4">
        <f>AVERAGE(Table1_2[[#This Row],[Adult Mortality]],Table1_2[[#This Row],[infant deaths]])</f>
        <v>9</v>
      </c>
      <c r="H2288" s="4">
        <v>0</v>
      </c>
      <c r="I2288" s="4">
        <v>6.51</v>
      </c>
      <c r="J2288" s="4">
        <v>16.492323169999999</v>
      </c>
      <c r="K2288" s="3">
        <v>99</v>
      </c>
      <c r="L2288" s="4">
        <v>0</v>
      </c>
      <c r="M2288" s="4">
        <v>33.5</v>
      </c>
      <c r="N2288" s="4">
        <v>0</v>
      </c>
      <c r="O2288" s="4">
        <v>99</v>
      </c>
      <c r="P2288" s="4">
        <v>3.59</v>
      </c>
      <c r="Q2288" s="4">
        <v>99</v>
      </c>
      <c r="R2288" s="4">
        <v>0.1</v>
      </c>
      <c r="S2288" s="4">
        <v>184.68447</v>
      </c>
      <c r="T2288" s="4">
        <v>8977</v>
      </c>
      <c r="U2288" s="4">
        <v>5.8</v>
      </c>
      <c r="V2288" s="4">
        <v>6.2</v>
      </c>
      <c r="W2288" s="4">
        <v>0.74</v>
      </c>
      <c r="X2288" s="4">
        <v>13.2</v>
      </c>
      <c r="Y2288" s="4"/>
    </row>
    <row r="2289" spans="1:25" x14ac:dyDescent="0.3">
      <c r="A2289" s="4" t="s">
        <v>175</v>
      </c>
      <c r="B2289" s="4">
        <v>2009</v>
      </c>
      <c r="C2289" s="4" t="s">
        <v>23</v>
      </c>
      <c r="D2289" s="4" t="str">
        <f>IF(Table1_2[[#This Row],[Life Span ]]&lt;65,"Low",IF(Table1_2[[#This Row],[Life Span ]]&lt;75,"Medium","High"))</f>
        <v>Medium</v>
      </c>
      <c r="E2289" s="4">
        <v>72.3</v>
      </c>
      <c r="F2289" s="4">
        <v>182</v>
      </c>
      <c r="G2289" s="4">
        <f>AVERAGE(Table1_2[[#This Row],[Adult Mortality]],Table1_2[[#This Row],[infant deaths]])</f>
        <v>91</v>
      </c>
      <c r="H2289" s="4">
        <v>0</v>
      </c>
      <c r="I2289" s="4">
        <v>4.9400000000000004</v>
      </c>
      <c r="J2289" s="4">
        <v>75.225658199999998</v>
      </c>
      <c r="K2289" s="3">
        <v>99</v>
      </c>
      <c r="L2289" s="4">
        <v>0</v>
      </c>
      <c r="M2289" s="4">
        <v>32.4</v>
      </c>
      <c r="N2289" s="4">
        <v>0</v>
      </c>
      <c r="O2289" s="4">
        <v>99</v>
      </c>
      <c r="P2289" s="4">
        <v>2.64</v>
      </c>
      <c r="Q2289" s="4">
        <v>99</v>
      </c>
      <c r="R2289" s="4">
        <v>0.1</v>
      </c>
      <c r="S2289" s="4">
        <v>976.95659999999998</v>
      </c>
      <c r="T2289" s="4">
        <v>87298</v>
      </c>
      <c r="U2289" s="4">
        <v>5.8</v>
      </c>
      <c r="V2289" s="4">
        <v>6.2</v>
      </c>
      <c r="W2289" s="4">
        <v>0.73899999999999999</v>
      </c>
      <c r="X2289" s="4">
        <v>13.2</v>
      </c>
      <c r="Y2289" s="4"/>
    </row>
    <row r="2290" spans="1:25" x14ac:dyDescent="0.3">
      <c r="A2290" s="4" t="s">
        <v>175</v>
      </c>
      <c r="B2290" s="4">
        <v>2008</v>
      </c>
      <c r="C2290" s="4" t="s">
        <v>23</v>
      </c>
      <c r="D2290" s="4" t="str">
        <f>IF(Table1_2[[#This Row],[Life Span ]]&lt;65,"Low",IF(Table1_2[[#This Row],[Life Span ]]&lt;75,"Medium","High"))</f>
        <v>Medium</v>
      </c>
      <c r="E2290" s="4">
        <v>72.2</v>
      </c>
      <c r="F2290" s="4">
        <v>184</v>
      </c>
      <c r="G2290" s="4">
        <f>AVERAGE(Table1_2[[#This Row],[Adult Mortality]],Table1_2[[#This Row],[infant deaths]])</f>
        <v>92</v>
      </c>
      <c r="H2290" s="4">
        <v>0</v>
      </c>
      <c r="I2290" s="4">
        <v>6.33</v>
      </c>
      <c r="J2290" s="4">
        <v>701.85263640000005</v>
      </c>
      <c r="K2290" s="3">
        <v>99</v>
      </c>
      <c r="L2290" s="4">
        <v>0</v>
      </c>
      <c r="M2290" s="4">
        <v>31.8</v>
      </c>
      <c r="N2290" s="4">
        <v>0</v>
      </c>
      <c r="O2290" s="4">
        <v>99</v>
      </c>
      <c r="P2290" s="4">
        <v>2.64</v>
      </c>
      <c r="Q2290" s="4">
        <v>99</v>
      </c>
      <c r="R2290" s="4">
        <v>0.1</v>
      </c>
      <c r="S2290" s="4">
        <v>11122.8627</v>
      </c>
      <c r="T2290" s="4">
        <v>86956</v>
      </c>
      <c r="U2290" s="4">
        <v>5.9</v>
      </c>
      <c r="V2290" s="4">
        <v>6.3</v>
      </c>
      <c r="W2290" s="4">
        <v>0.73899999999999999</v>
      </c>
      <c r="X2290" s="4">
        <v>13.2</v>
      </c>
      <c r="Y2290" s="4"/>
    </row>
    <row r="2291" spans="1:25" x14ac:dyDescent="0.3">
      <c r="A2291" s="4" t="s">
        <v>175</v>
      </c>
      <c r="B2291" s="4">
        <v>2007</v>
      </c>
      <c r="C2291" s="4" t="s">
        <v>23</v>
      </c>
      <c r="D2291" s="4" t="str">
        <f>IF(Table1_2[[#This Row],[Life Span ]]&lt;65,"Low",IF(Table1_2[[#This Row],[Life Span ]]&lt;75,"Medium","High"))</f>
        <v>Medium</v>
      </c>
      <c r="E2291" s="4">
        <v>72.2</v>
      </c>
      <c r="F2291" s="4">
        <v>185</v>
      </c>
      <c r="G2291" s="4">
        <f>AVERAGE(Table1_2[[#This Row],[Adult Mortality]],Table1_2[[#This Row],[infant deaths]])</f>
        <v>92.5</v>
      </c>
      <c r="H2291" s="4">
        <v>0</v>
      </c>
      <c r="I2291" s="4">
        <v>8.1199999999999992</v>
      </c>
      <c r="J2291" s="4">
        <v>916.4741775</v>
      </c>
      <c r="K2291" s="3">
        <v>99</v>
      </c>
      <c r="L2291" s="4">
        <v>1</v>
      </c>
      <c r="M2291" s="4">
        <v>31.2</v>
      </c>
      <c r="N2291" s="4">
        <v>0</v>
      </c>
      <c r="O2291" s="4">
        <v>99</v>
      </c>
      <c r="P2291" s="4">
        <v>3.3</v>
      </c>
      <c r="Q2291" s="4">
        <v>99</v>
      </c>
      <c r="R2291" s="4">
        <v>0.1</v>
      </c>
      <c r="S2291" s="4">
        <v>12154.82994</v>
      </c>
      <c r="T2291" s="4">
        <v>8533</v>
      </c>
      <c r="U2291" s="4">
        <v>5.9</v>
      </c>
      <c r="V2291" s="4">
        <v>6.3</v>
      </c>
      <c r="W2291" s="4">
        <v>0.73299999999999998</v>
      </c>
      <c r="X2291" s="4">
        <v>13.1</v>
      </c>
      <c r="Y2291" s="4"/>
    </row>
    <row r="2292" spans="1:25" x14ac:dyDescent="0.3">
      <c r="A2292" s="4" t="s">
        <v>175</v>
      </c>
      <c r="B2292" s="4">
        <v>2006</v>
      </c>
      <c r="C2292" s="4" t="s">
        <v>23</v>
      </c>
      <c r="D2292" s="4" t="str">
        <f>IF(Table1_2[[#This Row],[Life Span ]]&lt;65,"Low",IF(Table1_2[[#This Row],[Life Span ]]&lt;75,"Medium","High"))</f>
        <v>Medium</v>
      </c>
      <c r="E2292" s="4">
        <v>72.2</v>
      </c>
      <c r="F2292" s="4">
        <v>185</v>
      </c>
      <c r="G2292" s="4">
        <f>AVERAGE(Table1_2[[#This Row],[Adult Mortality]],Table1_2[[#This Row],[infant deaths]])</f>
        <v>92.5</v>
      </c>
      <c r="H2292" s="4">
        <v>0</v>
      </c>
      <c r="I2292" s="4">
        <v>8.1199999999999992</v>
      </c>
      <c r="J2292" s="4">
        <v>102.373909</v>
      </c>
      <c r="K2292" s="3">
        <v>99</v>
      </c>
      <c r="L2292" s="4">
        <v>10</v>
      </c>
      <c r="M2292" s="4">
        <v>3.7</v>
      </c>
      <c r="N2292" s="4">
        <v>0</v>
      </c>
      <c r="O2292" s="4">
        <v>99</v>
      </c>
      <c r="P2292" s="4">
        <v>3.73</v>
      </c>
      <c r="Q2292" s="4">
        <v>99</v>
      </c>
      <c r="R2292" s="4">
        <v>0.1</v>
      </c>
      <c r="S2292" s="4">
        <v>1214.39987</v>
      </c>
      <c r="T2292" s="4">
        <v>846</v>
      </c>
      <c r="U2292" s="4">
        <v>5.9</v>
      </c>
      <c r="V2292" s="4">
        <v>6.3</v>
      </c>
      <c r="W2292" s="4">
        <v>0.72799999999999998</v>
      </c>
      <c r="X2292" s="4">
        <v>13.1</v>
      </c>
      <c r="Y2292" s="4"/>
    </row>
    <row r="2293" spans="1:25" x14ac:dyDescent="0.3">
      <c r="A2293" s="4" t="s">
        <v>175</v>
      </c>
      <c r="B2293" s="4">
        <v>2005</v>
      </c>
      <c r="C2293" s="4" t="s">
        <v>23</v>
      </c>
      <c r="D2293" s="4" t="str">
        <f>IF(Table1_2[[#This Row],[Life Span ]]&lt;65,"Low",IF(Table1_2[[#This Row],[Life Span ]]&lt;75,"Medium","High"))</f>
        <v>Medium</v>
      </c>
      <c r="E2293" s="4">
        <v>72.2</v>
      </c>
      <c r="F2293" s="4">
        <v>185</v>
      </c>
      <c r="G2293" s="4">
        <f>AVERAGE(Table1_2[[#This Row],[Adult Mortality]],Table1_2[[#This Row],[infant deaths]])</f>
        <v>92.5</v>
      </c>
      <c r="H2293" s="4">
        <v>0</v>
      </c>
      <c r="I2293" s="4">
        <v>7.82</v>
      </c>
      <c r="J2293" s="4">
        <v>21.465313200000001</v>
      </c>
      <c r="K2293" s="3">
        <v>99</v>
      </c>
      <c r="L2293" s="4">
        <v>0</v>
      </c>
      <c r="M2293" s="4">
        <v>3.1</v>
      </c>
      <c r="N2293" s="4">
        <v>0</v>
      </c>
      <c r="O2293" s="4">
        <v>99</v>
      </c>
      <c r="P2293" s="4">
        <v>3.91</v>
      </c>
      <c r="Q2293" s="4">
        <v>99</v>
      </c>
      <c r="R2293" s="4">
        <v>0.1</v>
      </c>
      <c r="S2293" s="4">
        <v>1192.5174</v>
      </c>
      <c r="T2293" s="4">
        <v>82858</v>
      </c>
      <c r="U2293" s="4">
        <v>6</v>
      </c>
      <c r="V2293" s="4">
        <v>6.4</v>
      </c>
      <c r="W2293" s="4">
        <v>0.71199999999999997</v>
      </c>
      <c r="X2293" s="4">
        <v>12.1</v>
      </c>
      <c r="Y2293" s="4"/>
    </row>
    <row r="2294" spans="1:25" x14ac:dyDescent="0.3">
      <c r="A2294" s="4" t="s">
        <v>175</v>
      </c>
      <c r="B2294" s="4">
        <v>2004</v>
      </c>
      <c r="C2294" s="4" t="s">
        <v>23</v>
      </c>
      <c r="D2294" s="4" t="str">
        <f>IF(Table1_2[[#This Row],[Life Span ]]&lt;65,"Low",IF(Table1_2[[#This Row],[Life Span ]]&lt;75,"Medium","High"))</f>
        <v>Medium</v>
      </c>
      <c r="E2294" s="4">
        <v>72.099999999999994</v>
      </c>
      <c r="F2294" s="4">
        <v>186</v>
      </c>
      <c r="G2294" s="4">
        <f>AVERAGE(Table1_2[[#This Row],[Adult Mortality]],Table1_2[[#This Row],[infant deaths]])</f>
        <v>93</v>
      </c>
      <c r="H2294" s="4">
        <v>0</v>
      </c>
      <c r="I2294" s="4">
        <v>7.91</v>
      </c>
      <c r="J2294" s="4">
        <v>12.943245810000001</v>
      </c>
      <c r="K2294" s="3">
        <v>99</v>
      </c>
      <c r="L2294" s="4">
        <v>0</v>
      </c>
      <c r="M2294" s="4">
        <v>29.2</v>
      </c>
      <c r="N2294" s="4">
        <v>0</v>
      </c>
      <c r="O2294" s="4">
        <v>99</v>
      </c>
      <c r="P2294" s="4">
        <v>4.17</v>
      </c>
      <c r="Q2294" s="4">
        <v>99</v>
      </c>
      <c r="R2294" s="4">
        <v>0.1</v>
      </c>
      <c r="S2294" s="4">
        <v>1176.6587099999999</v>
      </c>
      <c r="T2294" s="4">
        <v>82475</v>
      </c>
      <c r="U2294" s="4">
        <v>6</v>
      </c>
      <c r="V2294" s="4">
        <v>6.4</v>
      </c>
      <c r="W2294" s="4">
        <v>0.71499999999999997</v>
      </c>
      <c r="X2294" s="4">
        <v>12.3</v>
      </c>
      <c r="Y2294" s="4"/>
    </row>
    <row r="2295" spans="1:25" x14ac:dyDescent="0.3">
      <c r="A2295" s="4" t="s">
        <v>175</v>
      </c>
      <c r="B2295" s="4">
        <v>2003</v>
      </c>
      <c r="C2295" s="4" t="s">
        <v>23</v>
      </c>
      <c r="D2295" s="4" t="str">
        <f>IF(Table1_2[[#This Row],[Life Span ]]&lt;65,"Low",IF(Table1_2[[#This Row],[Life Span ]]&lt;75,"Medium","High"))</f>
        <v>Medium</v>
      </c>
      <c r="E2295" s="4">
        <v>72.099999999999994</v>
      </c>
      <c r="F2295" s="4">
        <v>185</v>
      </c>
      <c r="G2295" s="4">
        <f>AVERAGE(Table1_2[[#This Row],[Adult Mortality]],Table1_2[[#This Row],[infant deaths]])</f>
        <v>92.5</v>
      </c>
      <c r="H2295" s="4">
        <v>0</v>
      </c>
      <c r="I2295" s="4">
        <v>7.41</v>
      </c>
      <c r="J2295" s="4">
        <v>843.11866620000001</v>
      </c>
      <c r="K2295" s="3">
        <v>99</v>
      </c>
      <c r="L2295" s="4">
        <v>0</v>
      </c>
      <c r="M2295" s="4">
        <v>28.7</v>
      </c>
      <c r="N2295" s="4">
        <v>0</v>
      </c>
      <c r="O2295" s="4">
        <v>99</v>
      </c>
      <c r="P2295" s="4">
        <v>4.6399999999999997</v>
      </c>
      <c r="Q2295" s="4">
        <v>99</v>
      </c>
      <c r="R2295" s="4">
        <v>0.1</v>
      </c>
      <c r="S2295" s="4">
        <v>8524.9612359999992</v>
      </c>
      <c r="T2295" s="4">
        <v>82781</v>
      </c>
      <c r="U2295" s="4">
        <v>6.1</v>
      </c>
      <c r="V2295" s="4">
        <v>6.5</v>
      </c>
      <c r="W2295" s="4">
        <v>0.71299999999999997</v>
      </c>
      <c r="X2295" s="4">
        <v>12.1</v>
      </c>
      <c r="Y2295" s="4"/>
    </row>
    <row r="2296" spans="1:25" x14ac:dyDescent="0.3">
      <c r="A2296" s="4" t="s">
        <v>175</v>
      </c>
      <c r="B2296" s="4">
        <v>2002</v>
      </c>
      <c r="C2296" s="4" t="s">
        <v>23</v>
      </c>
      <c r="D2296" s="4" t="str">
        <f>IF(Table1_2[[#This Row],[Life Span ]]&lt;65,"Low",IF(Table1_2[[#This Row],[Life Span ]]&lt;75,"Medium","High"))</f>
        <v>Medium</v>
      </c>
      <c r="E2296" s="4">
        <v>72.099999999999994</v>
      </c>
      <c r="F2296" s="4">
        <v>186</v>
      </c>
      <c r="G2296" s="4">
        <f>AVERAGE(Table1_2[[#This Row],[Adult Mortality]],Table1_2[[#This Row],[infant deaths]])</f>
        <v>93</v>
      </c>
      <c r="H2296" s="4">
        <v>0</v>
      </c>
      <c r="I2296" s="4">
        <v>11.15</v>
      </c>
      <c r="J2296" s="4">
        <v>562.36018479999996</v>
      </c>
      <c r="K2296" s="3">
        <v>99</v>
      </c>
      <c r="L2296" s="4">
        <v>0</v>
      </c>
      <c r="M2296" s="4">
        <v>28.1</v>
      </c>
      <c r="N2296" s="4">
        <v>0</v>
      </c>
      <c r="O2296" s="4">
        <v>99</v>
      </c>
      <c r="P2296" s="4">
        <v>4.21</v>
      </c>
      <c r="Q2296" s="4">
        <v>99</v>
      </c>
      <c r="R2296" s="4">
        <v>0.1</v>
      </c>
      <c r="S2296" s="4">
        <v>8331.2619969999996</v>
      </c>
      <c r="T2296" s="4">
        <v>83723</v>
      </c>
      <c r="U2296" s="4">
        <v>6.1</v>
      </c>
      <c r="V2296" s="4">
        <v>6.6</v>
      </c>
      <c r="W2296" s="4">
        <v>0.71199999999999997</v>
      </c>
      <c r="X2296" s="4">
        <v>12.1</v>
      </c>
      <c r="Y2296" s="4"/>
    </row>
    <row r="2297" spans="1:25" x14ac:dyDescent="0.3">
      <c r="A2297" s="4" t="s">
        <v>175</v>
      </c>
      <c r="B2297" s="4">
        <v>2001</v>
      </c>
      <c r="C2297" s="4" t="s">
        <v>23</v>
      </c>
      <c r="D2297" s="4" t="str">
        <f>IF(Table1_2[[#This Row],[Life Span ]]&lt;65,"Low",IF(Table1_2[[#This Row],[Life Span ]]&lt;75,"Medium","High"))</f>
        <v>Medium</v>
      </c>
      <c r="E2297" s="4">
        <v>72</v>
      </c>
      <c r="F2297" s="4">
        <v>187</v>
      </c>
      <c r="G2297" s="4">
        <f>AVERAGE(Table1_2[[#This Row],[Adult Mortality]],Table1_2[[#This Row],[infant deaths]])</f>
        <v>93.5</v>
      </c>
      <c r="H2297" s="4">
        <v>0</v>
      </c>
      <c r="I2297" s="4">
        <v>6.72</v>
      </c>
      <c r="J2297" s="4">
        <v>643.70357520000005</v>
      </c>
      <c r="K2297" s="3">
        <v>96</v>
      </c>
      <c r="L2297" s="4">
        <v>0</v>
      </c>
      <c r="M2297" s="4">
        <v>27.6</v>
      </c>
      <c r="N2297" s="4">
        <v>0</v>
      </c>
      <c r="O2297" s="4">
        <v>96</v>
      </c>
      <c r="P2297" s="4">
        <v>4.45</v>
      </c>
      <c r="Q2297" s="4">
        <v>96</v>
      </c>
      <c r="R2297" s="4">
        <v>0.1</v>
      </c>
      <c r="S2297" s="4">
        <v>7663.1378000000004</v>
      </c>
      <c r="T2297" s="4">
        <v>8122</v>
      </c>
      <c r="U2297" s="4">
        <v>6.2</v>
      </c>
      <c r="V2297" s="4">
        <v>6.6</v>
      </c>
      <c r="W2297" s="4">
        <v>0.71399999999999997</v>
      </c>
      <c r="X2297" s="4">
        <v>12.2</v>
      </c>
      <c r="Y2297" s="4"/>
    </row>
    <row r="2298" spans="1:25" x14ac:dyDescent="0.3">
      <c r="A2298" s="4" t="s">
        <v>175</v>
      </c>
      <c r="B2298" s="4">
        <v>2000</v>
      </c>
      <c r="C2298" s="4" t="s">
        <v>23</v>
      </c>
      <c r="D2298" s="4" t="str">
        <f>IF(Table1_2[[#This Row],[Life Span ]]&lt;65,"Low",IF(Table1_2[[#This Row],[Life Span ]]&lt;75,"Medium","High"))</f>
        <v>Medium</v>
      </c>
      <c r="E2298" s="4">
        <v>71.8</v>
      </c>
      <c r="F2298" s="4">
        <v>188</v>
      </c>
      <c r="G2298" s="4">
        <f>AVERAGE(Table1_2[[#This Row],[Adult Mortality]],Table1_2[[#This Row],[infant deaths]])</f>
        <v>94</v>
      </c>
      <c r="H2298" s="4">
        <v>0</v>
      </c>
      <c r="I2298" s="4">
        <v>8.24</v>
      </c>
      <c r="J2298" s="4">
        <v>601.76081150000005</v>
      </c>
      <c r="K2298" s="3">
        <v>98</v>
      </c>
      <c r="L2298" s="4">
        <v>0</v>
      </c>
      <c r="M2298" s="4">
        <v>27.1</v>
      </c>
      <c r="N2298" s="4">
        <v>0</v>
      </c>
      <c r="O2298" s="4">
        <v>98</v>
      </c>
      <c r="P2298" s="4">
        <v>4.62</v>
      </c>
      <c r="Q2298" s="4">
        <v>98</v>
      </c>
      <c r="R2298" s="4">
        <v>0.1</v>
      </c>
      <c r="S2298" s="4">
        <v>7578.8515299999999</v>
      </c>
      <c r="T2298" s="4">
        <v>81131</v>
      </c>
      <c r="U2298" s="4">
        <v>6.3</v>
      </c>
      <c r="V2298" s="4">
        <v>6.7</v>
      </c>
      <c r="W2298" s="4">
        <v>0</v>
      </c>
      <c r="X2298" s="4">
        <v>12.3</v>
      </c>
      <c r="Y2298" s="4"/>
    </row>
    <row r="2299" spans="1:25" x14ac:dyDescent="0.3">
      <c r="A2299" s="4" t="s">
        <v>176</v>
      </c>
      <c r="B2299" s="4">
        <v>2015</v>
      </c>
      <c r="C2299" s="4" t="s">
        <v>23</v>
      </c>
      <c r="D2299" s="4" t="str">
        <f>IF(Table1_2[[#This Row],[Life Span ]]&lt;65,"Low",IF(Table1_2[[#This Row],[Life Span ]]&lt;75,"Medium","High"))</f>
        <v>Low</v>
      </c>
      <c r="E2299" s="4">
        <v>51</v>
      </c>
      <c r="F2299" s="4">
        <v>413</v>
      </c>
      <c r="G2299" s="4">
        <f>AVERAGE(Table1_2[[#This Row],[Adult Mortality]],Table1_2[[#This Row],[infant deaths]])</f>
        <v>217.5</v>
      </c>
      <c r="H2299" s="4">
        <v>22</v>
      </c>
      <c r="I2299" s="4">
        <v>0.01</v>
      </c>
      <c r="J2299" s="4">
        <v>0</v>
      </c>
      <c r="K2299" s="3">
        <v>86</v>
      </c>
      <c r="L2299" s="4">
        <v>607</v>
      </c>
      <c r="M2299" s="4">
        <v>24.4</v>
      </c>
      <c r="N2299" s="4">
        <v>30</v>
      </c>
      <c r="O2299" s="4">
        <v>86</v>
      </c>
      <c r="P2299" s="4">
        <v>4.62</v>
      </c>
      <c r="Q2299" s="4">
        <v>86</v>
      </c>
      <c r="R2299" s="4">
        <v>0.5</v>
      </c>
      <c r="S2299" s="4">
        <v>587.53823299999999</v>
      </c>
      <c r="T2299" s="4">
        <v>723725</v>
      </c>
      <c r="U2299" s="4">
        <v>7.4</v>
      </c>
      <c r="V2299" s="4">
        <v>7.3</v>
      </c>
      <c r="W2299" s="4">
        <v>0.43099999999999999</v>
      </c>
      <c r="X2299" s="4">
        <v>9.5</v>
      </c>
      <c r="Y2299" s="4"/>
    </row>
    <row r="2300" spans="1:25" x14ac:dyDescent="0.3">
      <c r="A2300" s="4" t="s">
        <v>176</v>
      </c>
      <c r="B2300" s="4">
        <v>2014</v>
      </c>
      <c r="C2300" s="4" t="s">
        <v>23</v>
      </c>
      <c r="D2300" s="4" t="str">
        <f>IF(Table1_2[[#This Row],[Life Span ]]&lt;65,"Low",IF(Table1_2[[#This Row],[Life Span ]]&lt;75,"Medium","High"))</f>
        <v>Low</v>
      </c>
      <c r="E2300" s="4">
        <v>48.1</v>
      </c>
      <c r="F2300" s="4">
        <v>463</v>
      </c>
      <c r="G2300" s="4">
        <f>AVERAGE(Table1_2[[#This Row],[Adult Mortality]],Table1_2[[#This Row],[infant deaths]])</f>
        <v>243</v>
      </c>
      <c r="H2300" s="4">
        <v>23</v>
      </c>
      <c r="I2300" s="4">
        <v>0.01</v>
      </c>
      <c r="J2300" s="4">
        <v>1.443286353</v>
      </c>
      <c r="K2300" s="3">
        <v>83</v>
      </c>
      <c r="L2300" s="4">
        <v>1006</v>
      </c>
      <c r="M2300" s="4">
        <v>23.8</v>
      </c>
      <c r="N2300" s="4">
        <v>32</v>
      </c>
      <c r="O2300" s="4">
        <v>83</v>
      </c>
      <c r="P2300" s="4">
        <v>11.9</v>
      </c>
      <c r="Q2300" s="4">
        <v>83</v>
      </c>
      <c r="R2300" s="4">
        <v>0.6</v>
      </c>
      <c r="S2300" s="4">
        <v>78.439475700000003</v>
      </c>
      <c r="T2300" s="4">
        <v>779162</v>
      </c>
      <c r="U2300" s="4">
        <v>7.5</v>
      </c>
      <c r="V2300" s="4">
        <v>7.4</v>
      </c>
      <c r="W2300" s="4">
        <v>0.42599999999999999</v>
      </c>
      <c r="X2300" s="4">
        <v>9.5</v>
      </c>
      <c r="Y2300" s="4"/>
    </row>
    <row r="2301" spans="1:25" x14ac:dyDescent="0.3">
      <c r="A2301" s="4" t="s">
        <v>176</v>
      </c>
      <c r="B2301" s="4">
        <v>2013</v>
      </c>
      <c r="C2301" s="4" t="s">
        <v>23</v>
      </c>
      <c r="D2301" s="4" t="str">
        <f>IF(Table1_2[[#This Row],[Life Span ]]&lt;65,"Low",IF(Table1_2[[#This Row],[Life Span ]]&lt;75,"Medium","High"))</f>
        <v>Low</v>
      </c>
      <c r="E2301" s="4">
        <v>54</v>
      </c>
      <c r="F2301" s="4">
        <v>47</v>
      </c>
      <c r="G2301" s="4">
        <f>AVERAGE(Table1_2[[#This Row],[Adult Mortality]],Table1_2[[#This Row],[infant deaths]])</f>
        <v>35</v>
      </c>
      <c r="H2301" s="4">
        <v>23</v>
      </c>
      <c r="I2301" s="4">
        <v>0.01</v>
      </c>
      <c r="J2301" s="4">
        <v>1.321464076</v>
      </c>
      <c r="K2301" s="3">
        <v>92</v>
      </c>
      <c r="L2301" s="4">
        <v>15</v>
      </c>
      <c r="M2301" s="4">
        <v>23.3</v>
      </c>
      <c r="N2301" s="4">
        <v>33</v>
      </c>
      <c r="O2301" s="4">
        <v>92</v>
      </c>
      <c r="P2301" s="4">
        <v>11.59</v>
      </c>
      <c r="Q2301" s="4">
        <v>92</v>
      </c>
      <c r="R2301" s="4">
        <v>0.8</v>
      </c>
      <c r="S2301" s="4">
        <v>71.818699800000005</v>
      </c>
      <c r="T2301" s="4">
        <v>692279</v>
      </c>
      <c r="U2301" s="4">
        <v>7.7</v>
      </c>
      <c r="V2301" s="4">
        <v>7.6</v>
      </c>
      <c r="W2301" s="4">
        <v>0.41299999999999998</v>
      </c>
      <c r="X2301" s="4">
        <v>9.3000000000000007</v>
      </c>
      <c r="Y2301" s="4"/>
    </row>
    <row r="2302" spans="1:25" x14ac:dyDescent="0.3">
      <c r="A2302" s="4" t="s">
        <v>176</v>
      </c>
      <c r="B2302" s="4">
        <v>2012</v>
      </c>
      <c r="C2302" s="4" t="s">
        <v>23</v>
      </c>
      <c r="D2302" s="4" t="str">
        <f>IF(Table1_2[[#This Row],[Life Span ]]&lt;65,"Low",IF(Table1_2[[#This Row],[Life Span ]]&lt;75,"Medium","High"))</f>
        <v>Low</v>
      </c>
      <c r="E2302" s="4">
        <v>49.7</v>
      </c>
      <c r="F2302" s="4">
        <v>411</v>
      </c>
      <c r="G2302" s="4">
        <f>AVERAGE(Table1_2[[#This Row],[Adult Mortality]],Table1_2[[#This Row],[infant deaths]])</f>
        <v>218</v>
      </c>
      <c r="H2302" s="4">
        <v>25</v>
      </c>
      <c r="I2302" s="4">
        <v>0.01</v>
      </c>
      <c r="J2302" s="4">
        <v>54.560336960000001</v>
      </c>
      <c r="K2302" s="3">
        <v>91</v>
      </c>
      <c r="L2302" s="4">
        <v>678</v>
      </c>
      <c r="M2302" s="4">
        <v>22.7</v>
      </c>
      <c r="N2302" s="4">
        <v>35</v>
      </c>
      <c r="O2302" s="4">
        <v>91</v>
      </c>
      <c r="P2302" s="4">
        <v>11.24</v>
      </c>
      <c r="Q2302" s="4">
        <v>91</v>
      </c>
      <c r="R2302" s="4">
        <v>0.9</v>
      </c>
      <c r="S2302" s="4">
        <v>561.89842390000001</v>
      </c>
      <c r="T2302" s="4">
        <v>676613</v>
      </c>
      <c r="U2302" s="4">
        <v>7.9</v>
      </c>
      <c r="V2302" s="4">
        <v>7.8</v>
      </c>
      <c r="W2302" s="4">
        <v>0.40100000000000002</v>
      </c>
      <c r="X2302" s="4">
        <v>9.1</v>
      </c>
      <c r="Y2302" s="4"/>
    </row>
    <row r="2303" spans="1:25" x14ac:dyDescent="0.3">
      <c r="A2303" s="4" t="s">
        <v>176</v>
      </c>
      <c r="B2303" s="4">
        <v>2011</v>
      </c>
      <c r="C2303" s="4" t="s">
        <v>23</v>
      </c>
      <c r="D2303" s="4" t="str">
        <f>IF(Table1_2[[#This Row],[Life Span ]]&lt;65,"Low",IF(Table1_2[[#This Row],[Life Span ]]&lt;75,"Medium","High"))</f>
        <v>Low</v>
      </c>
      <c r="E2303" s="4">
        <v>48.9</v>
      </c>
      <c r="F2303" s="4">
        <v>418</v>
      </c>
      <c r="G2303" s="4">
        <f>AVERAGE(Table1_2[[#This Row],[Adult Mortality]],Table1_2[[#This Row],[infant deaths]])</f>
        <v>222</v>
      </c>
      <c r="H2303" s="4">
        <v>26</v>
      </c>
      <c r="I2303" s="4">
        <v>3.78</v>
      </c>
      <c r="J2303" s="4">
        <v>54.665917499999999</v>
      </c>
      <c r="K2303" s="3">
        <v>89</v>
      </c>
      <c r="L2303" s="4">
        <v>1865</v>
      </c>
      <c r="M2303" s="4">
        <v>22.2</v>
      </c>
      <c r="N2303" s="4">
        <v>38</v>
      </c>
      <c r="O2303" s="4">
        <v>88</v>
      </c>
      <c r="P2303" s="4">
        <v>11.98</v>
      </c>
      <c r="Q2303" s="4">
        <v>89</v>
      </c>
      <c r="R2303" s="4">
        <v>1.3</v>
      </c>
      <c r="S2303" s="4">
        <v>445.52499999999998</v>
      </c>
      <c r="T2303" s="4">
        <v>6611692</v>
      </c>
      <c r="U2303" s="4">
        <v>8.1</v>
      </c>
      <c r="V2303" s="4">
        <v>8</v>
      </c>
      <c r="W2303" s="4">
        <v>0.39200000000000002</v>
      </c>
      <c r="X2303" s="4">
        <v>8.9</v>
      </c>
      <c r="Y2303" s="4"/>
    </row>
    <row r="2304" spans="1:25" x14ac:dyDescent="0.3">
      <c r="A2304" s="4" t="s">
        <v>176</v>
      </c>
      <c r="B2304" s="4">
        <v>2010</v>
      </c>
      <c r="C2304" s="4" t="s">
        <v>23</v>
      </c>
      <c r="D2304" s="4" t="str">
        <f>IF(Table1_2[[#This Row],[Life Span ]]&lt;65,"Low",IF(Table1_2[[#This Row],[Life Span ]]&lt;75,"Medium","High"))</f>
        <v>Low</v>
      </c>
      <c r="E2304" s="4">
        <v>48.1</v>
      </c>
      <c r="F2304" s="4">
        <v>424</v>
      </c>
      <c r="G2304" s="4">
        <f>AVERAGE(Table1_2[[#This Row],[Adult Mortality]],Table1_2[[#This Row],[infant deaths]])</f>
        <v>225.5</v>
      </c>
      <c r="H2304" s="4">
        <v>27</v>
      </c>
      <c r="I2304" s="4">
        <v>3.84</v>
      </c>
      <c r="J2304" s="4">
        <v>5.347717533</v>
      </c>
      <c r="K2304" s="3">
        <v>86</v>
      </c>
      <c r="L2304" s="4">
        <v>1089</v>
      </c>
      <c r="M2304" s="4">
        <v>21.7</v>
      </c>
      <c r="N2304" s="4">
        <v>40</v>
      </c>
      <c r="O2304" s="4">
        <v>84</v>
      </c>
      <c r="P2304" s="4">
        <v>1.32</v>
      </c>
      <c r="Q2304" s="4">
        <v>86</v>
      </c>
      <c r="R2304" s="4">
        <v>1.6</v>
      </c>
      <c r="S2304" s="4">
        <v>45.128418000000003</v>
      </c>
      <c r="T2304" s="4">
        <v>645872</v>
      </c>
      <c r="U2304" s="4">
        <v>8.3000000000000007</v>
      </c>
      <c r="V2304" s="4">
        <v>8.1999999999999993</v>
      </c>
      <c r="W2304" s="4">
        <v>0.38400000000000001</v>
      </c>
      <c r="X2304" s="4">
        <v>8.6999999999999993</v>
      </c>
      <c r="Y2304" s="4"/>
    </row>
    <row r="2305" spans="1:25" x14ac:dyDescent="0.3">
      <c r="A2305" s="4" t="s">
        <v>176</v>
      </c>
      <c r="B2305" s="4">
        <v>2009</v>
      </c>
      <c r="C2305" s="4" t="s">
        <v>23</v>
      </c>
      <c r="D2305" s="4" t="str">
        <f>IF(Table1_2[[#This Row],[Life Span ]]&lt;65,"Low",IF(Table1_2[[#This Row],[Life Span ]]&lt;75,"Medium","High"))</f>
        <v>Low</v>
      </c>
      <c r="E2305" s="4">
        <v>47.1</v>
      </c>
      <c r="F2305" s="4">
        <v>433</v>
      </c>
      <c r="G2305" s="4">
        <f>AVERAGE(Table1_2[[#This Row],[Adult Mortality]],Table1_2[[#This Row],[infant deaths]])</f>
        <v>230.5</v>
      </c>
      <c r="H2305" s="4">
        <v>28</v>
      </c>
      <c r="I2305" s="4">
        <v>3.97</v>
      </c>
      <c r="J2305" s="4">
        <v>49.837126699999999</v>
      </c>
      <c r="K2305" s="3">
        <v>84</v>
      </c>
      <c r="L2305" s="4">
        <v>31</v>
      </c>
      <c r="M2305" s="4">
        <v>21.2</v>
      </c>
      <c r="N2305" s="4">
        <v>42</v>
      </c>
      <c r="O2305" s="4">
        <v>81</v>
      </c>
      <c r="P2305" s="4">
        <v>13.13</v>
      </c>
      <c r="Q2305" s="4">
        <v>84</v>
      </c>
      <c r="R2305" s="4">
        <v>1.7</v>
      </c>
      <c r="S2305" s="4">
        <v>394.5932439</v>
      </c>
      <c r="T2305" s="4">
        <v>63126</v>
      </c>
      <c r="U2305" s="4">
        <v>8.5</v>
      </c>
      <c r="V2305" s="4">
        <v>8.4</v>
      </c>
      <c r="W2305" s="4">
        <v>0.375</v>
      </c>
      <c r="X2305" s="4">
        <v>8.5</v>
      </c>
      <c r="Y2305" s="4"/>
    </row>
    <row r="2306" spans="1:25" x14ac:dyDescent="0.3">
      <c r="A2306" s="4" t="s">
        <v>176</v>
      </c>
      <c r="B2306" s="4">
        <v>2008</v>
      </c>
      <c r="C2306" s="4" t="s">
        <v>23</v>
      </c>
      <c r="D2306" s="4" t="str">
        <f>IF(Table1_2[[#This Row],[Life Span ]]&lt;65,"Low",IF(Table1_2[[#This Row],[Life Span ]]&lt;75,"Medium","High"))</f>
        <v>Low</v>
      </c>
      <c r="E2306" s="4">
        <v>46.2</v>
      </c>
      <c r="F2306" s="4">
        <v>441</v>
      </c>
      <c r="G2306" s="4">
        <f>AVERAGE(Table1_2[[#This Row],[Adult Mortality]],Table1_2[[#This Row],[infant deaths]])</f>
        <v>235</v>
      </c>
      <c r="H2306" s="4">
        <v>29</v>
      </c>
      <c r="I2306" s="4">
        <v>3.91</v>
      </c>
      <c r="J2306" s="4">
        <v>5.3796064650000002</v>
      </c>
      <c r="K2306" s="3">
        <v>77</v>
      </c>
      <c r="L2306" s="4">
        <v>44</v>
      </c>
      <c r="M2306" s="4">
        <v>2.7</v>
      </c>
      <c r="N2306" s="4">
        <v>44</v>
      </c>
      <c r="O2306" s="4">
        <v>75</v>
      </c>
      <c r="P2306" s="4">
        <v>1.29</v>
      </c>
      <c r="Q2306" s="4">
        <v>77</v>
      </c>
      <c r="R2306" s="4">
        <v>1.9</v>
      </c>
      <c r="S2306" s="4">
        <v>46.375917800000003</v>
      </c>
      <c r="T2306" s="4">
        <v>6165372</v>
      </c>
      <c r="U2306" s="4">
        <v>8.6999999999999993</v>
      </c>
      <c r="V2306" s="4">
        <v>8.6999999999999993</v>
      </c>
      <c r="W2306" s="4">
        <v>0.36699999999999999</v>
      </c>
      <c r="X2306" s="4">
        <v>8.3000000000000007</v>
      </c>
      <c r="Y2306" s="4"/>
    </row>
    <row r="2307" spans="1:25" x14ac:dyDescent="0.3">
      <c r="A2307" s="4" t="s">
        <v>176</v>
      </c>
      <c r="B2307" s="4">
        <v>2007</v>
      </c>
      <c r="C2307" s="4" t="s">
        <v>23</v>
      </c>
      <c r="D2307" s="4" t="str">
        <f>IF(Table1_2[[#This Row],[Life Span ]]&lt;65,"Low",IF(Table1_2[[#This Row],[Life Span ]]&lt;75,"Medium","High"))</f>
        <v>Low</v>
      </c>
      <c r="E2307" s="4">
        <v>45.3</v>
      </c>
      <c r="F2307" s="4">
        <v>45</v>
      </c>
      <c r="G2307" s="4">
        <f>AVERAGE(Table1_2[[#This Row],[Adult Mortality]],Table1_2[[#This Row],[infant deaths]])</f>
        <v>37</v>
      </c>
      <c r="H2307" s="4">
        <v>29</v>
      </c>
      <c r="I2307" s="4">
        <v>3.86</v>
      </c>
      <c r="J2307" s="4">
        <v>45.571088889999999</v>
      </c>
      <c r="K2307" s="3">
        <v>63</v>
      </c>
      <c r="L2307" s="4">
        <v>0</v>
      </c>
      <c r="M2307" s="4">
        <v>2.2000000000000002</v>
      </c>
      <c r="N2307" s="4">
        <v>45</v>
      </c>
      <c r="O2307" s="4">
        <v>63</v>
      </c>
      <c r="P2307" s="4">
        <v>1.1200000000000001</v>
      </c>
      <c r="Q2307" s="4">
        <v>64</v>
      </c>
      <c r="R2307" s="4">
        <v>2.2000000000000002</v>
      </c>
      <c r="S2307" s="4">
        <v>358.82747160000002</v>
      </c>
      <c r="T2307" s="4">
        <v>615417</v>
      </c>
      <c r="U2307" s="4">
        <v>8.9</v>
      </c>
      <c r="V2307" s="4">
        <v>8.9</v>
      </c>
      <c r="W2307" s="4">
        <v>0.35699999999999998</v>
      </c>
      <c r="X2307" s="4">
        <v>8.1999999999999993</v>
      </c>
      <c r="Y2307" s="4"/>
    </row>
    <row r="2308" spans="1:25" x14ac:dyDescent="0.3">
      <c r="A2308" s="4" t="s">
        <v>176</v>
      </c>
      <c r="B2308" s="4">
        <v>2006</v>
      </c>
      <c r="C2308" s="4" t="s">
        <v>23</v>
      </c>
      <c r="D2308" s="4" t="str">
        <f>IF(Table1_2[[#This Row],[Life Span ]]&lt;65,"Low",IF(Table1_2[[#This Row],[Life Span ]]&lt;75,"Medium","High"))</f>
        <v>Low</v>
      </c>
      <c r="E2308" s="4">
        <v>44.3</v>
      </c>
      <c r="F2308" s="4">
        <v>464</v>
      </c>
      <c r="G2308" s="4">
        <f>AVERAGE(Table1_2[[#This Row],[Adult Mortality]],Table1_2[[#This Row],[infant deaths]])</f>
        <v>247</v>
      </c>
      <c r="H2308" s="4">
        <v>30</v>
      </c>
      <c r="I2308" s="4">
        <v>3.8</v>
      </c>
      <c r="J2308" s="4">
        <v>38.000757880000002</v>
      </c>
      <c r="K2308" s="3">
        <v>63</v>
      </c>
      <c r="L2308" s="4">
        <v>33</v>
      </c>
      <c r="M2308" s="4">
        <v>19.7</v>
      </c>
      <c r="N2308" s="4">
        <v>46</v>
      </c>
      <c r="O2308" s="4">
        <v>65</v>
      </c>
      <c r="P2308" s="4">
        <v>1.68</v>
      </c>
      <c r="Q2308" s="4">
        <v>64</v>
      </c>
      <c r="R2308" s="4">
        <v>2.2000000000000002</v>
      </c>
      <c r="S2308" s="4">
        <v>322.313468</v>
      </c>
      <c r="T2308" s="4">
        <v>5848692</v>
      </c>
      <c r="U2308" s="4">
        <v>9.1</v>
      </c>
      <c r="V2308" s="4">
        <v>9.1</v>
      </c>
      <c r="W2308" s="4">
        <v>0.34799999999999998</v>
      </c>
      <c r="X2308" s="4">
        <v>8</v>
      </c>
      <c r="Y2308" s="4"/>
    </row>
    <row r="2309" spans="1:25" x14ac:dyDescent="0.3">
      <c r="A2309" s="4" t="s">
        <v>176</v>
      </c>
      <c r="B2309" s="4">
        <v>2005</v>
      </c>
      <c r="C2309" s="4" t="s">
        <v>23</v>
      </c>
      <c r="D2309" s="4" t="str">
        <f>IF(Table1_2[[#This Row],[Life Span ]]&lt;65,"Low",IF(Table1_2[[#This Row],[Life Span ]]&lt;75,"Medium","High"))</f>
        <v>Low</v>
      </c>
      <c r="E2309" s="4">
        <v>43.3</v>
      </c>
      <c r="F2309" s="4">
        <v>48</v>
      </c>
      <c r="G2309" s="4">
        <f>AVERAGE(Table1_2[[#This Row],[Adult Mortality]],Table1_2[[#This Row],[infant deaths]])</f>
        <v>39</v>
      </c>
      <c r="H2309" s="4">
        <v>30</v>
      </c>
      <c r="I2309" s="4">
        <v>3.83</v>
      </c>
      <c r="J2309" s="4">
        <v>42.088929110000002</v>
      </c>
      <c r="K2309" s="3">
        <v>63</v>
      </c>
      <c r="L2309" s="4">
        <v>29</v>
      </c>
      <c r="M2309" s="4">
        <v>19.2</v>
      </c>
      <c r="N2309" s="4">
        <v>47</v>
      </c>
      <c r="O2309" s="4">
        <v>67</v>
      </c>
      <c r="P2309" s="4">
        <v>12.25</v>
      </c>
      <c r="Q2309" s="4">
        <v>65</v>
      </c>
      <c r="R2309" s="4">
        <v>2.2000000000000002</v>
      </c>
      <c r="S2309" s="4">
        <v>287.68919419999997</v>
      </c>
      <c r="T2309" s="4">
        <v>5658379</v>
      </c>
      <c r="U2309" s="4">
        <v>9.3000000000000007</v>
      </c>
      <c r="V2309" s="4">
        <v>9.3000000000000007</v>
      </c>
      <c r="W2309" s="4">
        <v>0.34100000000000003</v>
      </c>
      <c r="X2309" s="4">
        <v>7.8</v>
      </c>
      <c r="Y2309" s="4"/>
    </row>
    <row r="2310" spans="1:25" x14ac:dyDescent="0.3">
      <c r="A2310" s="4" t="s">
        <v>176</v>
      </c>
      <c r="B2310" s="4">
        <v>2004</v>
      </c>
      <c r="C2310" s="4" t="s">
        <v>23</v>
      </c>
      <c r="D2310" s="4" t="str">
        <f>IF(Table1_2[[#This Row],[Life Span ]]&lt;65,"Low",IF(Table1_2[[#This Row],[Life Span ]]&lt;75,"Medium","High"))</f>
        <v>Low</v>
      </c>
      <c r="E2310" s="4">
        <v>42.3</v>
      </c>
      <c r="F2310" s="4">
        <v>496</v>
      </c>
      <c r="G2310" s="4">
        <f>AVERAGE(Table1_2[[#This Row],[Adult Mortality]],Table1_2[[#This Row],[infant deaths]])</f>
        <v>263</v>
      </c>
      <c r="H2310" s="4">
        <v>30</v>
      </c>
      <c r="I2310" s="4">
        <v>3.99</v>
      </c>
      <c r="J2310" s="4">
        <v>38.524547609999999</v>
      </c>
      <c r="K2310" s="3">
        <v>63</v>
      </c>
      <c r="L2310" s="4">
        <v>7</v>
      </c>
      <c r="M2310" s="4">
        <v>18.8</v>
      </c>
      <c r="N2310" s="4">
        <v>47</v>
      </c>
      <c r="O2310" s="4">
        <v>69</v>
      </c>
      <c r="P2310" s="4">
        <v>11.66</v>
      </c>
      <c r="Q2310" s="4">
        <v>65</v>
      </c>
      <c r="R2310" s="4">
        <v>2.1</v>
      </c>
      <c r="S2310" s="4">
        <v>263.14581700000002</v>
      </c>
      <c r="T2310" s="4">
        <v>5439695</v>
      </c>
      <c r="U2310" s="4">
        <v>9.5</v>
      </c>
      <c r="V2310" s="4">
        <v>9.5</v>
      </c>
      <c r="W2310" s="4">
        <v>0.33200000000000002</v>
      </c>
      <c r="X2310" s="4">
        <v>7.6</v>
      </c>
      <c r="Y2310" s="4"/>
    </row>
    <row r="2311" spans="1:25" x14ac:dyDescent="0.3">
      <c r="A2311" s="4" t="s">
        <v>176</v>
      </c>
      <c r="B2311" s="4">
        <v>2003</v>
      </c>
      <c r="C2311" s="4" t="s">
        <v>23</v>
      </c>
      <c r="D2311" s="4" t="str">
        <f>IF(Table1_2[[#This Row],[Life Span ]]&lt;65,"Low",IF(Table1_2[[#This Row],[Life Span ]]&lt;75,"Medium","High"))</f>
        <v>Low</v>
      </c>
      <c r="E2311" s="4">
        <v>41.5</v>
      </c>
      <c r="F2311" s="4">
        <v>57</v>
      </c>
      <c r="G2311" s="4">
        <f>AVERAGE(Table1_2[[#This Row],[Adult Mortality]],Table1_2[[#This Row],[infant deaths]])</f>
        <v>43.5</v>
      </c>
      <c r="H2311" s="4">
        <v>30</v>
      </c>
      <c r="I2311" s="4">
        <v>4.07</v>
      </c>
      <c r="J2311" s="4">
        <v>38.614732089999997</v>
      </c>
      <c r="K2311" s="3">
        <v>63</v>
      </c>
      <c r="L2311" s="4">
        <v>586</v>
      </c>
      <c r="M2311" s="4">
        <v>18.399999999999999</v>
      </c>
      <c r="N2311" s="4">
        <v>47</v>
      </c>
      <c r="O2311" s="4">
        <v>66</v>
      </c>
      <c r="P2311" s="4">
        <v>11.69</v>
      </c>
      <c r="Q2311" s="4">
        <v>73</v>
      </c>
      <c r="R2311" s="4">
        <v>1.9</v>
      </c>
      <c r="S2311" s="4">
        <v>263.76183120000002</v>
      </c>
      <c r="T2311" s="4">
        <v>5199549</v>
      </c>
      <c r="U2311" s="4">
        <v>9.6999999999999993</v>
      </c>
      <c r="V2311" s="4">
        <v>9.8000000000000007</v>
      </c>
      <c r="W2311" s="4">
        <v>0.32200000000000001</v>
      </c>
      <c r="X2311" s="4">
        <v>7.4</v>
      </c>
      <c r="Y2311" s="4"/>
    </row>
    <row r="2312" spans="1:25" x14ac:dyDescent="0.3">
      <c r="A2312" s="4" t="s">
        <v>176</v>
      </c>
      <c r="B2312" s="4">
        <v>2002</v>
      </c>
      <c r="C2312" s="4" t="s">
        <v>23</v>
      </c>
      <c r="D2312" s="4" t="str">
        <f>IF(Table1_2[[#This Row],[Life Span ]]&lt;65,"Low",IF(Table1_2[[#This Row],[Life Span ]]&lt;75,"Medium","High"))</f>
        <v>Low</v>
      </c>
      <c r="E2312" s="4">
        <v>48</v>
      </c>
      <c r="F2312" s="4">
        <v>513</v>
      </c>
      <c r="G2312" s="4">
        <f>AVERAGE(Table1_2[[#This Row],[Adult Mortality]],Table1_2[[#This Row],[infant deaths]])</f>
        <v>271.5</v>
      </c>
      <c r="H2312" s="4">
        <v>30</v>
      </c>
      <c r="I2312" s="4">
        <v>4.0599999999999996</v>
      </c>
      <c r="J2312" s="4">
        <v>36.591148949999997</v>
      </c>
      <c r="K2312" s="3">
        <v>63</v>
      </c>
      <c r="L2312" s="4">
        <v>568</v>
      </c>
      <c r="M2312" s="4">
        <v>17.899999999999999</v>
      </c>
      <c r="N2312" s="4">
        <v>48</v>
      </c>
      <c r="O2312" s="4">
        <v>54</v>
      </c>
      <c r="P2312" s="4">
        <v>11.96</v>
      </c>
      <c r="Q2312" s="4">
        <v>53</v>
      </c>
      <c r="R2312" s="4">
        <v>1.7</v>
      </c>
      <c r="S2312" s="4">
        <v>249.93954199999999</v>
      </c>
      <c r="T2312" s="4">
        <v>4957216</v>
      </c>
      <c r="U2312" s="4">
        <v>9.9</v>
      </c>
      <c r="V2312" s="4">
        <v>1</v>
      </c>
      <c r="W2312" s="4">
        <v>0.30599999999999999</v>
      </c>
      <c r="X2312" s="4">
        <v>7.2</v>
      </c>
      <c r="Y2312" s="4"/>
    </row>
    <row r="2313" spans="1:25" x14ac:dyDescent="0.3">
      <c r="A2313" s="4" t="s">
        <v>176</v>
      </c>
      <c r="B2313" s="4">
        <v>2001</v>
      </c>
      <c r="C2313" s="4" t="s">
        <v>23</v>
      </c>
      <c r="D2313" s="4" t="str">
        <f>IF(Table1_2[[#This Row],[Life Span ]]&lt;65,"Low",IF(Table1_2[[#This Row],[Life Span ]]&lt;75,"Medium","High"))</f>
        <v>Low</v>
      </c>
      <c r="E2313" s="4">
        <v>41</v>
      </c>
      <c r="F2313" s="4">
        <v>519</v>
      </c>
      <c r="G2313" s="4">
        <f>AVERAGE(Table1_2[[#This Row],[Adult Mortality]],Table1_2[[#This Row],[infant deaths]])</f>
        <v>274.5</v>
      </c>
      <c r="H2313" s="4">
        <v>30</v>
      </c>
      <c r="I2313" s="4">
        <v>4.21</v>
      </c>
      <c r="J2313" s="4">
        <v>33.346914550000001</v>
      </c>
      <c r="K2313" s="3">
        <v>63</v>
      </c>
      <c r="L2313" s="4">
        <v>649</v>
      </c>
      <c r="M2313" s="4">
        <v>17.5</v>
      </c>
      <c r="N2313" s="4">
        <v>48</v>
      </c>
      <c r="O2313" s="4">
        <v>38</v>
      </c>
      <c r="P2313" s="4">
        <v>11.83</v>
      </c>
      <c r="Q2313" s="4">
        <v>38</v>
      </c>
      <c r="R2313" s="4">
        <v>1.5</v>
      </c>
      <c r="S2313" s="4">
        <v>227.779471</v>
      </c>
      <c r="T2313" s="4">
        <v>4739147</v>
      </c>
      <c r="U2313" s="4">
        <v>1.1000000000000001</v>
      </c>
      <c r="V2313" s="4">
        <v>1.2</v>
      </c>
      <c r="W2313" s="4">
        <v>0.30199999999999999</v>
      </c>
      <c r="X2313" s="4">
        <v>7</v>
      </c>
      <c r="Y2313" s="4"/>
    </row>
    <row r="2314" spans="1:25" x14ac:dyDescent="0.3">
      <c r="A2314" s="4" t="s">
        <v>176</v>
      </c>
      <c r="B2314" s="4">
        <v>2000</v>
      </c>
      <c r="C2314" s="4" t="s">
        <v>23</v>
      </c>
      <c r="D2314" s="4" t="str">
        <f>IF(Table1_2[[#This Row],[Life Span ]]&lt;65,"Low",IF(Table1_2[[#This Row],[Life Span ]]&lt;75,"Medium","High"))</f>
        <v>Low</v>
      </c>
      <c r="E2314" s="4">
        <v>39</v>
      </c>
      <c r="F2314" s="4">
        <v>533</v>
      </c>
      <c r="G2314" s="4">
        <f>AVERAGE(Table1_2[[#This Row],[Adult Mortality]],Table1_2[[#This Row],[infant deaths]])</f>
        <v>281</v>
      </c>
      <c r="H2314" s="4">
        <v>29</v>
      </c>
      <c r="I2314" s="4">
        <v>3.97</v>
      </c>
      <c r="J2314" s="4">
        <v>20.395682829999998</v>
      </c>
      <c r="K2314" s="3">
        <v>63</v>
      </c>
      <c r="L2314" s="4">
        <v>3575</v>
      </c>
      <c r="M2314" s="4">
        <v>17.2</v>
      </c>
      <c r="N2314" s="4">
        <v>48</v>
      </c>
      <c r="O2314" s="4">
        <v>46</v>
      </c>
      <c r="P2314" s="4">
        <v>13.63</v>
      </c>
      <c r="Q2314" s="4">
        <v>44</v>
      </c>
      <c r="R2314" s="4">
        <v>1.2</v>
      </c>
      <c r="S2314" s="4">
        <v>139.31477340000001</v>
      </c>
      <c r="T2314" s="4">
        <v>4564297</v>
      </c>
      <c r="U2314" s="4">
        <v>1.3</v>
      </c>
      <c r="V2314" s="4">
        <v>1.4</v>
      </c>
      <c r="W2314" s="4">
        <v>0.29199999999999998</v>
      </c>
      <c r="X2314" s="4">
        <v>6.7</v>
      </c>
      <c r="Y2314" s="4"/>
    </row>
    <row r="2315" spans="1:25" x14ac:dyDescent="0.3">
      <c r="A2315" s="4" t="s">
        <v>177</v>
      </c>
      <c r="B2315" s="4">
        <v>2015</v>
      </c>
      <c r="C2315" s="4" t="s">
        <v>31</v>
      </c>
      <c r="D2315" s="4" t="str">
        <f>IF(Table1_2[[#This Row],[Life Span ]]&lt;65,"Low",IF(Table1_2[[#This Row],[Life Span ]]&lt;75,"Medium","High"))</f>
        <v>High</v>
      </c>
      <c r="E2315" s="4">
        <v>83.1</v>
      </c>
      <c r="F2315" s="4">
        <v>55</v>
      </c>
      <c r="G2315" s="4">
        <f>AVERAGE(Table1_2[[#This Row],[Adult Mortality]],Table1_2[[#This Row],[infant deaths]])</f>
        <v>27.5</v>
      </c>
      <c r="H2315" s="4">
        <v>0</v>
      </c>
      <c r="I2315" s="4">
        <v>1.79</v>
      </c>
      <c r="J2315" s="4">
        <v>0</v>
      </c>
      <c r="K2315" s="3">
        <v>96</v>
      </c>
      <c r="L2315" s="4">
        <v>0</v>
      </c>
      <c r="M2315" s="4">
        <v>33.200000000000003</v>
      </c>
      <c r="N2315" s="4">
        <v>0</v>
      </c>
      <c r="O2315" s="4">
        <v>96</v>
      </c>
      <c r="P2315" s="4">
        <v>13.63</v>
      </c>
      <c r="Q2315" s="4">
        <v>96</v>
      </c>
      <c r="R2315" s="4">
        <v>0.1</v>
      </c>
      <c r="S2315" s="4">
        <v>53629.737459999997</v>
      </c>
      <c r="T2315" s="4">
        <v>4564297</v>
      </c>
      <c r="U2315" s="4">
        <v>2.2000000000000002</v>
      </c>
      <c r="V2315" s="4">
        <v>2.2000000000000002</v>
      </c>
      <c r="W2315" s="4">
        <v>0.92400000000000004</v>
      </c>
      <c r="X2315" s="4">
        <v>15.4</v>
      </c>
      <c r="Y2315" s="4"/>
    </row>
    <row r="2316" spans="1:25" x14ac:dyDescent="0.3">
      <c r="A2316" s="4" t="s">
        <v>177</v>
      </c>
      <c r="B2316" s="4">
        <v>2014</v>
      </c>
      <c r="C2316" s="4" t="s">
        <v>31</v>
      </c>
      <c r="D2316" s="4" t="str">
        <f>IF(Table1_2[[#This Row],[Life Span ]]&lt;65,"Low",IF(Table1_2[[#This Row],[Life Span ]]&lt;75,"Medium","High"))</f>
        <v>High</v>
      </c>
      <c r="E2316" s="4">
        <v>82.9</v>
      </c>
      <c r="F2316" s="4">
        <v>56</v>
      </c>
      <c r="G2316" s="4">
        <f>AVERAGE(Table1_2[[#This Row],[Adult Mortality]],Table1_2[[#This Row],[infant deaths]])</f>
        <v>28</v>
      </c>
      <c r="H2316" s="4">
        <v>0</v>
      </c>
      <c r="I2316" s="4">
        <v>1.83</v>
      </c>
      <c r="J2316" s="4">
        <v>7971.6463610000001</v>
      </c>
      <c r="K2316" s="3">
        <v>96</v>
      </c>
      <c r="L2316" s="4">
        <v>0</v>
      </c>
      <c r="M2316" s="4">
        <v>32.9</v>
      </c>
      <c r="N2316" s="4">
        <v>0</v>
      </c>
      <c r="O2316" s="4">
        <v>96</v>
      </c>
      <c r="P2316" s="4">
        <v>4.92</v>
      </c>
      <c r="Q2316" s="4">
        <v>96</v>
      </c>
      <c r="R2316" s="4">
        <v>0.1</v>
      </c>
      <c r="S2316" s="4">
        <v>56336.723400000003</v>
      </c>
      <c r="T2316" s="4">
        <v>4564297</v>
      </c>
      <c r="U2316" s="4">
        <v>2.2000000000000002</v>
      </c>
      <c r="V2316" s="4">
        <v>2.2000000000000002</v>
      </c>
      <c r="W2316" s="4">
        <v>0.92200000000000004</v>
      </c>
      <c r="X2316" s="4">
        <v>15.4</v>
      </c>
      <c r="Y2316" s="4"/>
    </row>
    <row r="2317" spans="1:25" x14ac:dyDescent="0.3">
      <c r="A2317" s="4" t="s">
        <v>177</v>
      </c>
      <c r="B2317" s="4">
        <v>2013</v>
      </c>
      <c r="C2317" s="4" t="s">
        <v>31</v>
      </c>
      <c r="D2317" s="4" t="str">
        <f>IF(Table1_2[[#This Row],[Life Span ]]&lt;65,"Low",IF(Table1_2[[#This Row],[Life Span ]]&lt;75,"Medium","High"))</f>
        <v>High</v>
      </c>
      <c r="E2317" s="4">
        <v>82.7</v>
      </c>
      <c r="F2317" s="4">
        <v>57</v>
      </c>
      <c r="G2317" s="4">
        <f>AVERAGE(Table1_2[[#This Row],[Adult Mortality]],Table1_2[[#This Row],[infant deaths]])</f>
        <v>28.5</v>
      </c>
      <c r="H2317" s="4">
        <v>0</v>
      </c>
      <c r="I2317" s="4">
        <v>1.83</v>
      </c>
      <c r="J2317" s="4">
        <v>714.34410190000006</v>
      </c>
      <c r="K2317" s="3">
        <v>97</v>
      </c>
      <c r="L2317" s="4">
        <v>138</v>
      </c>
      <c r="M2317" s="4">
        <v>32.700000000000003</v>
      </c>
      <c r="N2317" s="4">
        <v>0</v>
      </c>
      <c r="O2317" s="4">
        <v>97</v>
      </c>
      <c r="P2317" s="4">
        <v>4.53</v>
      </c>
      <c r="Q2317" s="4">
        <v>97</v>
      </c>
      <c r="R2317" s="4">
        <v>0.1</v>
      </c>
      <c r="S2317" s="4">
        <v>5629.1891400000004</v>
      </c>
      <c r="T2317" s="4">
        <v>4564297</v>
      </c>
      <c r="U2317" s="4">
        <v>2.2000000000000002</v>
      </c>
      <c r="V2317" s="4">
        <v>2.2000000000000002</v>
      </c>
      <c r="W2317" s="4">
        <v>0.92</v>
      </c>
      <c r="X2317" s="4">
        <v>15.4</v>
      </c>
      <c r="Y2317" s="4"/>
    </row>
    <row r="2318" spans="1:25" x14ac:dyDescent="0.3">
      <c r="A2318" s="4" t="s">
        <v>177</v>
      </c>
      <c r="B2318" s="4">
        <v>2012</v>
      </c>
      <c r="C2318" s="4" t="s">
        <v>31</v>
      </c>
      <c r="D2318" s="4" t="str">
        <f>IF(Table1_2[[#This Row],[Life Span ]]&lt;65,"Low",IF(Table1_2[[#This Row],[Life Span ]]&lt;75,"Medium","High"))</f>
        <v>High</v>
      </c>
      <c r="E2318" s="4">
        <v>82.5</v>
      </c>
      <c r="F2318" s="4">
        <v>59</v>
      </c>
      <c r="G2318" s="4">
        <f>AVERAGE(Table1_2[[#This Row],[Adult Mortality]],Table1_2[[#This Row],[infant deaths]])</f>
        <v>29.5</v>
      </c>
      <c r="H2318" s="4">
        <v>0</v>
      </c>
      <c r="I2318" s="4">
        <v>1.89</v>
      </c>
      <c r="J2318" s="4">
        <v>6041.8589810000003</v>
      </c>
      <c r="K2318" s="3">
        <v>97</v>
      </c>
      <c r="L2318" s="4">
        <v>42</v>
      </c>
      <c r="M2318" s="4">
        <v>32.4</v>
      </c>
      <c r="N2318" s="4">
        <v>0</v>
      </c>
      <c r="O2318" s="4">
        <v>97</v>
      </c>
      <c r="P2318" s="4">
        <v>4.22</v>
      </c>
      <c r="Q2318" s="4">
        <v>97</v>
      </c>
      <c r="R2318" s="4">
        <v>0.1</v>
      </c>
      <c r="S2318" s="4">
        <v>54431.161990000001</v>
      </c>
      <c r="T2318" s="4">
        <v>4564297</v>
      </c>
      <c r="U2318" s="4">
        <v>2.2000000000000002</v>
      </c>
      <c r="V2318" s="4">
        <v>2.1</v>
      </c>
      <c r="W2318" s="4">
        <v>0.91700000000000004</v>
      </c>
      <c r="X2318" s="4">
        <v>15.4</v>
      </c>
      <c r="Y2318" s="4"/>
    </row>
    <row r="2319" spans="1:25" x14ac:dyDescent="0.3">
      <c r="A2319" s="4" t="s">
        <v>177</v>
      </c>
      <c r="B2319" s="4">
        <v>2011</v>
      </c>
      <c r="C2319" s="4" t="s">
        <v>31</v>
      </c>
      <c r="D2319" s="4" t="str">
        <f>IF(Table1_2[[#This Row],[Life Span ]]&lt;65,"Low",IF(Table1_2[[#This Row],[Life Span ]]&lt;75,"Medium","High"))</f>
        <v>High</v>
      </c>
      <c r="E2319" s="4">
        <v>82.2</v>
      </c>
      <c r="F2319" s="4">
        <v>6</v>
      </c>
      <c r="G2319" s="4">
        <f>AVERAGE(Table1_2[[#This Row],[Adult Mortality]],Table1_2[[#This Row],[infant deaths]])</f>
        <v>3</v>
      </c>
      <c r="H2319" s="4">
        <v>0</v>
      </c>
      <c r="I2319" s="4">
        <v>1.8</v>
      </c>
      <c r="J2319" s="4">
        <v>638.00010970000005</v>
      </c>
      <c r="K2319" s="3">
        <v>96</v>
      </c>
      <c r="L2319" s="4">
        <v>148</v>
      </c>
      <c r="M2319" s="4">
        <v>32.1</v>
      </c>
      <c r="N2319" s="4">
        <v>0</v>
      </c>
      <c r="O2319" s="4">
        <v>96</v>
      </c>
      <c r="P2319" s="4">
        <v>3.93</v>
      </c>
      <c r="Q2319" s="4">
        <v>96</v>
      </c>
      <c r="R2319" s="4">
        <v>0.1</v>
      </c>
      <c r="S2319" s="4">
        <v>53166.675810000001</v>
      </c>
      <c r="T2319" s="4">
        <v>4564297</v>
      </c>
      <c r="U2319" s="4">
        <v>2.1</v>
      </c>
      <c r="V2319" s="4">
        <v>2.1</v>
      </c>
      <c r="W2319" s="4">
        <v>0.91100000000000003</v>
      </c>
      <c r="X2319" s="4">
        <v>15.2</v>
      </c>
      <c r="Y2319" s="4"/>
    </row>
    <row r="2320" spans="1:25" x14ac:dyDescent="0.3">
      <c r="A2320" s="4" t="s">
        <v>177</v>
      </c>
      <c r="B2320" s="4">
        <v>2010</v>
      </c>
      <c r="C2320" s="4" t="s">
        <v>31</v>
      </c>
      <c r="D2320" s="4" t="str">
        <f>IF(Table1_2[[#This Row],[Life Span ]]&lt;65,"Low",IF(Table1_2[[#This Row],[Life Span ]]&lt;75,"Medium","High"))</f>
        <v>High</v>
      </c>
      <c r="E2320" s="4">
        <v>82</v>
      </c>
      <c r="F2320" s="4">
        <v>61</v>
      </c>
      <c r="G2320" s="4">
        <f>AVERAGE(Table1_2[[#This Row],[Adult Mortality]],Table1_2[[#This Row],[infant deaths]])</f>
        <v>30.5</v>
      </c>
      <c r="H2320" s="4">
        <v>0</v>
      </c>
      <c r="I2320" s="4">
        <v>1.84</v>
      </c>
      <c r="J2320" s="4">
        <v>4540.5437519999996</v>
      </c>
      <c r="K2320" s="3">
        <v>96</v>
      </c>
      <c r="L2320" s="4">
        <v>50</v>
      </c>
      <c r="M2320" s="4">
        <v>31.8</v>
      </c>
      <c r="N2320" s="4">
        <v>0</v>
      </c>
      <c r="O2320" s="4">
        <v>96</v>
      </c>
      <c r="P2320" s="4">
        <v>3.96</v>
      </c>
      <c r="Q2320" s="4">
        <v>96</v>
      </c>
      <c r="R2320" s="4">
        <v>0.1</v>
      </c>
      <c r="S2320" s="4">
        <v>46569.679510000002</v>
      </c>
      <c r="T2320" s="4">
        <v>4564297</v>
      </c>
      <c r="U2320" s="4">
        <v>2.1</v>
      </c>
      <c r="V2320" s="4">
        <v>2.1</v>
      </c>
      <c r="W2320" s="4">
        <v>0.88900000000000001</v>
      </c>
      <c r="X2320" s="4">
        <v>14.5</v>
      </c>
      <c r="Y2320" s="4"/>
    </row>
    <row r="2321" spans="1:25" x14ac:dyDescent="0.3">
      <c r="A2321" s="4" t="s">
        <v>177</v>
      </c>
      <c r="B2321" s="4">
        <v>2009</v>
      </c>
      <c r="C2321" s="4" t="s">
        <v>31</v>
      </c>
      <c r="D2321" s="4" t="str">
        <f>IF(Table1_2[[#This Row],[Life Span ]]&lt;65,"Low",IF(Table1_2[[#This Row],[Life Span ]]&lt;75,"Medium","High"))</f>
        <v>High</v>
      </c>
      <c r="E2321" s="4">
        <v>81.7</v>
      </c>
      <c r="F2321" s="4">
        <v>62</v>
      </c>
      <c r="G2321" s="4">
        <f>AVERAGE(Table1_2[[#This Row],[Adult Mortality]],Table1_2[[#This Row],[infant deaths]])</f>
        <v>31</v>
      </c>
      <c r="H2321" s="4">
        <v>0</v>
      </c>
      <c r="I2321" s="4">
        <v>1.73</v>
      </c>
      <c r="J2321" s="4">
        <v>462.93069860000003</v>
      </c>
      <c r="K2321" s="3">
        <v>96</v>
      </c>
      <c r="L2321" s="4">
        <v>16</v>
      </c>
      <c r="M2321" s="4">
        <v>31.5</v>
      </c>
      <c r="N2321" s="4">
        <v>0</v>
      </c>
      <c r="O2321" s="4">
        <v>97</v>
      </c>
      <c r="P2321" s="4">
        <v>4.2699999999999996</v>
      </c>
      <c r="Q2321" s="4">
        <v>97</v>
      </c>
      <c r="R2321" s="4">
        <v>0.1</v>
      </c>
      <c r="S2321" s="4">
        <v>38577.558219999999</v>
      </c>
      <c r="T2321" s="4">
        <v>4564297</v>
      </c>
      <c r="U2321" s="4">
        <v>2.1</v>
      </c>
      <c r="V2321" s="4">
        <v>2.1</v>
      </c>
      <c r="W2321" s="4">
        <v>0.88700000000000001</v>
      </c>
      <c r="X2321" s="4">
        <v>14.4</v>
      </c>
      <c r="Y2321" s="4"/>
    </row>
    <row r="2322" spans="1:25" x14ac:dyDescent="0.3">
      <c r="A2322" s="4" t="s">
        <v>177</v>
      </c>
      <c r="B2322" s="4">
        <v>2008</v>
      </c>
      <c r="C2322" s="4" t="s">
        <v>31</v>
      </c>
      <c r="D2322" s="4" t="str">
        <f>IF(Table1_2[[#This Row],[Life Span ]]&lt;65,"Low",IF(Table1_2[[#This Row],[Life Span ]]&lt;75,"Medium","High"))</f>
        <v>High</v>
      </c>
      <c r="E2322" s="4">
        <v>81.400000000000006</v>
      </c>
      <c r="F2322" s="4">
        <v>64</v>
      </c>
      <c r="G2322" s="4">
        <f>AVERAGE(Table1_2[[#This Row],[Adult Mortality]],Table1_2[[#This Row],[infant deaths]])</f>
        <v>32</v>
      </c>
      <c r="H2322" s="4">
        <v>0</v>
      </c>
      <c r="I2322" s="4">
        <v>1.7</v>
      </c>
      <c r="J2322" s="4">
        <v>3404.1309900000001</v>
      </c>
      <c r="K2322" s="3">
        <v>97</v>
      </c>
      <c r="L2322" s="4">
        <v>18</v>
      </c>
      <c r="M2322" s="4">
        <v>31.2</v>
      </c>
      <c r="N2322" s="4">
        <v>0</v>
      </c>
      <c r="O2322" s="4">
        <v>97</v>
      </c>
      <c r="P2322" s="4">
        <v>3.91</v>
      </c>
      <c r="Q2322" s="4">
        <v>97</v>
      </c>
      <c r="R2322" s="4">
        <v>0.1</v>
      </c>
      <c r="S2322" s="4">
        <v>39721.481800000001</v>
      </c>
      <c r="T2322" s="4">
        <v>4564297</v>
      </c>
      <c r="U2322" s="4">
        <v>2.1</v>
      </c>
      <c r="V2322" s="4">
        <v>2.1</v>
      </c>
      <c r="W2322" s="4">
        <v>0.88</v>
      </c>
      <c r="X2322" s="4">
        <v>14.2</v>
      </c>
      <c r="Y2322" s="4"/>
    </row>
    <row r="2323" spans="1:25" x14ac:dyDescent="0.3">
      <c r="A2323" s="4" t="s">
        <v>177</v>
      </c>
      <c r="B2323" s="4">
        <v>2007</v>
      </c>
      <c r="C2323" s="4" t="s">
        <v>31</v>
      </c>
      <c r="D2323" s="4" t="str">
        <f>IF(Table1_2[[#This Row],[Life Span ]]&lt;65,"Low",IF(Table1_2[[#This Row],[Life Span ]]&lt;75,"Medium","High"))</f>
        <v>High</v>
      </c>
      <c r="E2323" s="4">
        <v>81.099999999999994</v>
      </c>
      <c r="F2323" s="4">
        <v>65</v>
      </c>
      <c r="G2323" s="4">
        <f>AVERAGE(Table1_2[[#This Row],[Adult Mortality]],Table1_2[[#This Row],[infant deaths]])</f>
        <v>32.5</v>
      </c>
      <c r="H2323" s="4">
        <v>0</v>
      </c>
      <c r="I2323" s="4">
        <v>1.6</v>
      </c>
      <c r="J2323" s="4">
        <v>3082.9735350000001</v>
      </c>
      <c r="K2323" s="3">
        <v>96</v>
      </c>
      <c r="L2323" s="4">
        <v>15</v>
      </c>
      <c r="M2323" s="4">
        <v>3.9</v>
      </c>
      <c r="N2323" s="4">
        <v>0</v>
      </c>
      <c r="O2323" s="4">
        <v>97</v>
      </c>
      <c r="P2323" s="4">
        <v>3.46</v>
      </c>
      <c r="Q2323" s="4">
        <v>97</v>
      </c>
      <c r="R2323" s="4">
        <v>0.1</v>
      </c>
      <c r="S2323" s="4">
        <v>39223.581870000002</v>
      </c>
      <c r="T2323" s="4">
        <v>4564297</v>
      </c>
      <c r="U2323" s="4">
        <v>2.1</v>
      </c>
      <c r="V2323" s="4">
        <v>2</v>
      </c>
      <c r="W2323" s="4">
        <v>0.873</v>
      </c>
      <c r="X2323" s="4">
        <v>14.1</v>
      </c>
      <c r="Y2323" s="4"/>
    </row>
    <row r="2324" spans="1:25" x14ac:dyDescent="0.3">
      <c r="A2324" s="4" t="s">
        <v>177</v>
      </c>
      <c r="B2324" s="4">
        <v>2006</v>
      </c>
      <c r="C2324" s="4" t="s">
        <v>31</v>
      </c>
      <c r="D2324" s="4" t="str">
        <f>IF(Table1_2[[#This Row],[Life Span ]]&lt;65,"Low",IF(Table1_2[[#This Row],[Life Span ]]&lt;75,"Medium","High"))</f>
        <v>High</v>
      </c>
      <c r="E2324" s="4">
        <v>87</v>
      </c>
      <c r="F2324" s="4">
        <v>66</v>
      </c>
      <c r="G2324" s="4">
        <f>AVERAGE(Table1_2[[#This Row],[Adult Mortality]],Table1_2[[#This Row],[infant deaths]])</f>
        <v>33</v>
      </c>
      <c r="H2324" s="4">
        <v>0</v>
      </c>
      <c r="I2324" s="4">
        <v>1.55</v>
      </c>
      <c r="J2324" s="4">
        <v>2639.3769550000002</v>
      </c>
      <c r="K2324" s="3">
        <v>95</v>
      </c>
      <c r="L2324" s="4">
        <v>23</v>
      </c>
      <c r="M2324" s="4">
        <v>3.5</v>
      </c>
      <c r="N2324" s="4">
        <v>0</v>
      </c>
      <c r="O2324" s="4">
        <v>95</v>
      </c>
      <c r="P2324" s="4">
        <v>3.66</v>
      </c>
      <c r="Q2324" s="4">
        <v>95</v>
      </c>
      <c r="R2324" s="4">
        <v>0.1</v>
      </c>
      <c r="S2324" s="4">
        <v>33579.859479999999</v>
      </c>
      <c r="T2324" s="4">
        <v>4564297</v>
      </c>
      <c r="U2324" s="4">
        <v>2.1</v>
      </c>
      <c r="V2324" s="4">
        <v>2</v>
      </c>
      <c r="W2324" s="4">
        <v>0.83899999999999997</v>
      </c>
      <c r="X2324" s="4">
        <v>13.9</v>
      </c>
      <c r="Y2324" s="4"/>
    </row>
    <row r="2325" spans="1:25" x14ac:dyDescent="0.3">
      <c r="A2325" s="4" t="s">
        <v>177</v>
      </c>
      <c r="B2325" s="4">
        <v>2005</v>
      </c>
      <c r="C2325" s="4" t="s">
        <v>31</v>
      </c>
      <c r="D2325" s="4" t="str">
        <f>IF(Table1_2[[#This Row],[Life Span ]]&lt;65,"Low",IF(Table1_2[[#This Row],[Life Span ]]&lt;75,"Medium","High"))</f>
        <v>High</v>
      </c>
      <c r="E2325" s="4">
        <v>82</v>
      </c>
      <c r="F2325" s="4">
        <v>69</v>
      </c>
      <c r="G2325" s="4">
        <f>AVERAGE(Table1_2[[#This Row],[Adult Mortality]],Table1_2[[#This Row],[infant deaths]])</f>
        <v>34.5</v>
      </c>
      <c r="H2325" s="4">
        <v>0</v>
      </c>
      <c r="I2325" s="4">
        <v>1.49</v>
      </c>
      <c r="J2325" s="4">
        <v>2356.731479</v>
      </c>
      <c r="K2325" s="3">
        <v>96</v>
      </c>
      <c r="L2325" s="4">
        <v>33</v>
      </c>
      <c r="M2325" s="4">
        <v>3.2</v>
      </c>
      <c r="N2325" s="4">
        <v>0</v>
      </c>
      <c r="O2325" s="4">
        <v>96</v>
      </c>
      <c r="P2325" s="4">
        <v>3.74</v>
      </c>
      <c r="Q2325" s="4">
        <v>96</v>
      </c>
      <c r="R2325" s="4">
        <v>0.1</v>
      </c>
      <c r="S2325" s="4">
        <v>29869.85398</v>
      </c>
      <c r="T2325" s="4">
        <v>4564297</v>
      </c>
      <c r="U2325" s="4">
        <v>2.1</v>
      </c>
      <c r="V2325" s="4">
        <v>2</v>
      </c>
      <c r="W2325" s="4">
        <v>0.82099999999999995</v>
      </c>
      <c r="X2325" s="4">
        <v>12.6</v>
      </c>
      <c r="Y2325" s="4"/>
    </row>
    <row r="2326" spans="1:25" x14ac:dyDescent="0.3">
      <c r="A2326" s="4" t="s">
        <v>177</v>
      </c>
      <c r="B2326" s="4">
        <v>2004</v>
      </c>
      <c r="C2326" s="4" t="s">
        <v>31</v>
      </c>
      <c r="D2326" s="4" t="str">
        <f>IF(Table1_2[[#This Row],[Life Span ]]&lt;65,"Low",IF(Table1_2[[#This Row],[Life Span ]]&lt;75,"Medium","High"))</f>
        <v>High</v>
      </c>
      <c r="E2326" s="4">
        <v>79.7</v>
      </c>
      <c r="F2326" s="4">
        <v>71</v>
      </c>
      <c r="G2326" s="4">
        <f>AVERAGE(Table1_2[[#This Row],[Adult Mortality]],Table1_2[[#This Row],[infant deaths]])</f>
        <v>35.5</v>
      </c>
      <c r="H2326" s="4">
        <v>0</v>
      </c>
      <c r="I2326" s="4">
        <v>1.45</v>
      </c>
      <c r="J2326" s="4">
        <v>204.24818920000001</v>
      </c>
      <c r="K2326" s="3">
        <v>94</v>
      </c>
      <c r="L2326" s="4">
        <v>96</v>
      </c>
      <c r="M2326" s="4">
        <v>29.9</v>
      </c>
      <c r="N2326" s="4">
        <v>0</v>
      </c>
      <c r="O2326" s="4">
        <v>95</v>
      </c>
      <c r="P2326" s="4">
        <v>3.17</v>
      </c>
      <c r="Q2326" s="4">
        <v>95</v>
      </c>
      <c r="R2326" s="4">
        <v>0.1</v>
      </c>
      <c r="S2326" s="4">
        <v>2745.2713600000002</v>
      </c>
      <c r="T2326" s="4">
        <v>4564297</v>
      </c>
      <c r="U2326" s="4">
        <v>2.1</v>
      </c>
      <c r="V2326" s="4">
        <v>2</v>
      </c>
      <c r="W2326" s="4">
        <v>0.82</v>
      </c>
      <c r="X2326" s="4">
        <v>12.7</v>
      </c>
      <c r="Y2326" s="4"/>
    </row>
    <row r="2327" spans="1:25" x14ac:dyDescent="0.3">
      <c r="A2327" s="4" t="s">
        <v>177</v>
      </c>
      <c r="B2327" s="4">
        <v>2003</v>
      </c>
      <c r="C2327" s="4" t="s">
        <v>31</v>
      </c>
      <c r="D2327" s="4" t="str">
        <f>IF(Table1_2[[#This Row],[Life Span ]]&lt;65,"Low",IF(Table1_2[[#This Row],[Life Span ]]&lt;75,"Medium","High"))</f>
        <v>High</v>
      </c>
      <c r="E2327" s="4">
        <v>79.3</v>
      </c>
      <c r="F2327" s="4">
        <v>73</v>
      </c>
      <c r="G2327" s="4">
        <f>AVERAGE(Table1_2[[#This Row],[Adult Mortality]],Table1_2[[#This Row],[infant deaths]])</f>
        <v>36.5</v>
      </c>
      <c r="H2327" s="4">
        <v>0</v>
      </c>
      <c r="I2327" s="4">
        <v>1.43</v>
      </c>
      <c r="J2327" s="4">
        <v>2263.0683260000001</v>
      </c>
      <c r="K2327" s="3">
        <v>95</v>
      </c>
      <c r="L2327" s="4">
        <v>33</v>
      </c>
      <c r="M2327" s="4">
        <v>29.6</v>
      </c>
      <c r="N2327" s="4">
        <v>0</v>
      </c>
      <c r="O2327" s="4">
        <v>96</v>
      </c>
      <c r="P2327" s="4">
        <v>3.63</v>
      </c>
      <c r="Q2327" s="4">
        <v>96</v>
      </c>
      <c r="R2327" s="4">
        <v>0.1</v>
      </c>
      <c r="S2327" s="4">
        <v>23573.628400000001</v>
      </c>
      <c r="T2327" s="4">
        <v>4564297</v>
      </c>
      <c r="U2327" s="4">
        <v>2.1</v>
      </c>
      <c r="V2327" s="4">
        <v>2</v>
      </c>
      <c r="W2327" s="4">
        <v>0.81899999999999995</v>
      </c>
      <c r="X2327" s="4">
        <v>12.7</v>
      </c>
      <c r="Y2327" s="4"/>
    </row>
    <row r="2328" spans="1:25" x14ac:dyDescent="0.3">
      <c r="A2328" s="4" t="s">
        <v>177</v>
      </c>
      <c r="B2328" s="4">
        <v>2002</v>
      </c>
      <c r="C2328" s="4" t="s">
        <v>31</v>
      </c>
      <c r="D2328" s="4" t="str">
        <f>IF(Table1_2[[#This Row],[Life Span ]]&lt;65,"Low",IF(Table1_2[[#This Row],[Life Span ]]&lt;75,"Medium","High"))</f>
        <v>High</v>
      </c>
      <c r="E2328" s="4">
        <v>79</v>
      </c>
      <c r="F2328" s="4">
        <v>74</v>
      </c>
      <c r="G2328" s="4">
        <f>AVERAGE(Table1_2[[#This Row],[Adult Mortality]],Table1_2[[#This Row],[infant deaths]])</f>
        <v>37</v>
      </c>
      <c r="H2328" s="4">
        <v>0</v>
      </c>
      <c r="I2328" s="4">
        <v>2.16</v>
      </c>
      <c r="J2328" s="4">
        <v>142.09898179999999</v>
      </c>
      <c r="K2328" s="3">
        <v>95</v>
      </c>
      <c r="L2328" s="4">
        <v>211</v>
      </c>
      <c r="M2328" s="4">
        <v>29.2</v>
      </c>
      <c r="N2328" s="4">
        <v>0</v>
      </c>
      <c r="O2328" s="4">
        <v>94</v>
      </c>
      <c r="P2328" s="4">
        <v>2.84</v>
      </c>
      <c r="Q2328" s="4">
        <v>94</v>
      </c>
      <c r="R2328" s="4">
        <v>0.1</v>
      </c>
      <c r="S2328" s="4">
        <v>2216.8327899999999</v>
      </c>
      <c r="T2328" s="4">
        <v>4564297</v>
      </c>
      <c r="U2328" s="4">
        <v>2.1</v>
      </c>
      <c r="V2328" s="4">
        <v>2</v>
      </c>
      <c r="W2328" s="4">
        <v>0.81799999999999995</v>
      </c>
      <c r="X2328" s="4">
        <v>12.6</v>
      </c>
      <c r="Y2328" s="4"/>
    </row>
    <row r="2329" spans="1:25" x14ac:dyDescent="0.3">
      <c r="A2329" s="4" t="s">
        <v>177</v>
      </c>
      <c r="B2329" s="4">
        <v>2001</v>
      </c>
      <c r="C2329" s="4" t="s">
        <v>31</v>
      </c>
      <c r="D2329" s="4" t="str">
        <f>IF(Table1_2[[#This Row],[Life Span ]]&lt;65,"Low",IF(Table1_2[[#This Row],[Life Span ]]&lt;75,"Medium","High"))</f>
        <v>High</v>
      </c>
      <c r="E2329" s="4">
        <v>78.7</v>
      </c>
      <c r="F2329" s="4">
        <v>76</v>
      </c>
      <c r="G2329" s="4">
        <f>AVERAGE(Table1_2[[#This Row],[Adult Mortality]],Table1_2[[#This Row],[infant deaths]])</f>
        <v>38</v>
      </c>
      <c r="H2329" s="4">
        <v>0</v>
      </c>
      <c r="I2329" s="4">
        <v>2.08</v>
      </c>
      <c r="J2329" s="4">
        <v>1003.366877</v>
      </c>
      <c r="K2329" s="3">
        <v>95</v>
      </c>
      <c r="L2329" s="4">
        <v>408</v>
      </c>
      <c r="M2329" s="4">
        <v>28.9</v>
      </c>
      <c r="N2329" s="4">
        <v>0</v>
      </c>
      <c r="O2329" s="4">
        <v>95</v>
      </c>
      <c r="P2329" s="4">
        <v>2.37</v>
      </c>
      <c r="Q2329" s="4">
        <v>96</v>
      </c>
      <c r="R2329" s="4">
        <v>0.1</v>
      </c>
      <c r="S2329" s="4">
        <v>21577.782299999999</v>
      </c>
      <c r="T2329" s="4">
        <v>4564297</v>
      </c>
      <c r="U2329" s="4">
        <v>2.1</v>
      </c>
      <c r="V2329" s="4">
        <v>2</v>
      </c>
      <c r="W2329" s="4">
        <v>0.82</v>
      </c>
      <c r="X2329" s="4">
        <v>12.7</v>
      </c>
      <c r="Y2329" s="4"/>
    </row>
    <row r="2330" spans="1:25" x14ac:dyDescent="0.3">
      <c r="A2330" s="4" t="s">
        <v>177</v>
      </c>
      <c r="B2330" s="4">
        <v>2000</v>
      </c>
      <c r="C2330" s="4" t="s">
        <v>31</v>
      </c>
      <c r="D2330" s="4" t="str">
        <f>IF(Table1_2[[#This Row],[Life Span ]]&lt;65,"Low",IF(Table1_2[[#This Row],[Life Span ]]&lt;75,"Medium","High"))</f>
        <v>High</v>
      </c>
      <c r="E2330" s="4">
        <v>78.3</v>
      </c>
      <c r="F2330" s="4">
        <v>78</v>
      </c>
      <c r="G2330" s="4">
        <f>AVERAGE(Table1_2[[#This Row],[Adult Mortality]],Table1_2[[#This Row],[infant deaths]])</f>
        <v>39</v>
      </c>
      <c r="H2330" s="4">
        <v>0</v>
      </c>
      <c r="I2330" s="4">
        <v>2.0299999999999998</v>
      </c>
      <c r="J2330" s="4">
        <v>1855.828806</v>
      </c>
      <c r="K2330" s="3">
        <v>97</v>
      </c>
      <c r="L2330" s="4">
        <v>141</v>
      </c>
      <c r="M2330" s="4">
        <v>28.5</v>
      </c>
      <c r="N2330" s="4">
        <v>0</v>
      </c>
      <c r="O2330" s="4">
        <v>98</v>
      </c>
      <c r="P2330" s="4">
        <v>2.71</v>
      </c>
      <c r="Q2330" s="4">
        <v>98</v>
      </c>
      <c r="R2330" s="4">
        <v>0.1</v>
      </c>
      <c r="S2330" s="4">
        <v>23792.677</v>
      </c>
      <c r="T2330" s="4">
        <v>4564297</v>
      </c>
      <c r="U2330" s="4">
        <v>2.1</v>
      </c>
      <c r="V2330" s="4">
        <v>2</v>
      </c>
      <c r="W2330" s="4">
        <v>0.81</v>
      </c>
      <c r="X2330" s="4">
        <v>12.5</v>
      </c>
      <c r="Y2330" s="4"/>
    </row>
    <row r="2331" spans="1:25" x14ac:dyDescent="0.3">
      <c r="A2331" s="4" t="s">
        <v>178</v>
      </c>
      <c r="B2331" s="4">
        <v>2015</v>
      </c>
      <c r="C2331" s="4" t="s">
        <v>31</v>
      </c>
      <c r="D2331" s="4" t="str">
        <f>IF(Table1_2[[#This Row],[Life Span ]]&lt;65,"Low",IF(Table1_2[[#This Row],[Life Span ]]&lt;75,"Medium","High"))</f>
        <v>High</v>
      </c>
      <c r="E2331" s="4">
        <v>76.7</v>
      </c>
      <c r="F2331" s="4">
        <v>19</v>
      </c>
      <c r="G2331" s="4">
        <f>AVERAGE(Table1_2[[#This Row],[Adult Mortality]],Table1_2[[#This Row],[infant deaths]])</f>
        <v>9.5</v>
      </c>
      <c r="H2331" s="4">
        <v>0</v>
      </c>
      <c r="I2331" s="4">
        <v>10.6</v>
      </c>
      <c r="J2331" s="4">
        <v>0</v>
      </c>
      <c r="K2331" s="3">
        <v>96</v>
      </c>
      <c r="L2331" s="4">
        <v>1</v>
      </c>
      <c r="M2331" s="4">
        <v>59.1</v>
      </c>
      <c r="N2331" s="4">
        <v>0</v>
      </c>
      <c r="O2331" s="4">
        <v>96</v>
      </c>
      <c r="P2331" s="4">
        <v>2.71</v>
      </c>
      <c r="Q2331" s="4">
        <v>96</v>
      </c>
      <c r="R2331" s="4">
        <v>0.1</v>
      </c>
      <c r="S2331" s="4">
        <v>7483.15</v>
      </c>
      <c r="T2331" s="4">
        <v>4564297</v>
      </c>
      <c r="U2331" s="4">
        <v>1.2</v>
      </c>
      <c r="V2331" s="4">
        <v>1.2</v>
      </c>
      <c r="W2331" s="4">
        <v>0.84199999999999997</v>
      </c>
      <c r="X2331" s="4">
        <v>15</v>
      </c>
      <c r="Y2331" s="4"/>
    </row>
    <row r="2332" spans="1:25" x14ac:dyDescent="0.3">
      <c r="A2332" s="4" t="s">
        <v>178</v>
      </c>
      <c r="B2332" s="4">
        <v>2014</v>
      </c>
      <c r="C2332" s="4" t="s">
        <v>31</v>
      </c>
      <c r="D2332" s="4" t="str">
        <f>IF(Table1_2[[#This Row],[Life Span ]]&lt;65,"Low",IF(Table1_2[[#This Row],[Life Span ]]&lt;75,"Medium","High"))</f>
        <v>High</v>
      </c>
      <c r="E2332" s="4">
        <v>76.400000000000006</v>
      </c>
      <c r="F2332" s="4">
        <v>113</v>
      </c>
      <c r="G2332" s="4">
        <f>AVERAGE(Table1_2[[#This Row],[Adult Mortality]],Table1_2[[#This Row],[infant deaths]])</f>
        <v>56.5</v>
      </c>
      <c r="H2332" s="4">
        <v>0</v>
      </c>
      <c r="I2332" s="4">
        <v>10.6</v>
      </c>
      <c r="J2332" s="4">
        <v>0</v>
      </c>
      <c r="K2332" s="3">
        <v>97</v>
      </c>
      <c r="L2332" s="4">
        <v>0</v>
      </c>
      <c r="M2332" s="4">
        <v>58.4</v>
      </c>
      <c r="N2332" s="4">
        <v>0</v>
      </c>
      <c r="O2332" s="4">
        <v>97</v>
      </c>
      <c r="P2332" s="4">
        <v>8.5</v>
      </c>
      <c r="Q2332" s="4">
        <v>97</v>
      </c>
      <c r="R2332" s="4">
        <v>0.1</v>
      </c>
      <c r="S2332" s="4">
        <v>7483.15</v>
      </c>
      <c r="T2332" s="4">
        <v>4564297</v>
      </c>
      <c r="U2332" s="4">
        <v>1.2</v>
      </c>
      <c r="V2332" s="4">
        <v>1.2</v>
      </c>
      <c r="W2332" s="4">
        <v>0.84099999999999997</v>
      </c>
      <c r="X2332" s="4">
        <v>15.1</v>
      </c>
      <c r="Y2332" s="4"/>
    </row>
    <row r="2333" spans="1:25" x14ac:dyDescent="0.3">
      <c r="A2333" s="4" t="s">
        <v>178</v>
      </c>
      <c r="B2333" s="4">
        <v>2013</v>
      </c>
      <c r="C2333" s="4" t="s">
        <v>31</v>
      </c>
      <c r="D2333" s="4" t="str">
        <f>IF(Table1_2[[#This Row],[Life Span ]]&lt;65,"Low",IF(Table1_2[[#This Row],[Life Span ]]&lt;75,"Medium","High"))</f>
        <v>High</v>
      </c>
      <c r="E2333" s="4">
        <v>76.099999999999994</v>
      </c>
      <c r="F2333" s="4">
        <v>114</v>
      </c>
      <c r="G2333" s="4">
        <f>AVERAGE(Table1_2[[#This Row],[Adult Mortality]],Table1_2[[#This Row],[infant deaths]])</f>
        <v>57</v>
      </c>
      <c r="H2333" s="4">
        <v>0</v>
      </c>
      <c r="I2333" s="4">
        <v>9.89</v>
      </c>
      <c r="J2333" s="4">
        <v>0</v>
      </c>
      <c r="K2333" s="3">
        <v>98</v>
      </c>
      <c r="L2333" s="4">
        <v>0</v>
      </c>
      <c r="M2333" s="4">
        <v>57.8</v>
      </c>
      <c r="N2333" s="4">
        <v>0</v>
      </c>
      <c r="O2333" s="4">
        <v>98</v>
      </c>
      <c r="P2333" s="4">
        <v>8</v>
      </c>
      <c r="Q2333" s="4">
        <v>98</v>
      </c>
      <c r="R2333" s="4">
        <v>0.1</v>
      </c>
      <c r="S2333" s="4">
        <v>7483.15</v>
      </c>
      <c r="T2333" s="4">
        <v>4564297</v>
      </c>
      <c r="U2333" s="4">
        <v>1.2</v>
      </c>
      <c r="V2333" s="4">
        <v>1.3</v>
      </c>
      <c r="W2333" s="4">
        <v>0.83799999999999997</v>
      </c>
      <c r="X2333" s="4">
        <v>15</v>
      </c>
      <c r="Y2333" s="4"/>
    </row>
    <row r="2334" spans="1:25" x14ac:dyDescent="0.3">
      <c r="A2334" s="4" t="s">
        <v>178</v>
      </c>
      <c r="B2334" s="4">
        <v>2012</v>
      </c>
      <c r="C2334" s="4" t="s">
        <v>31</v>
      </c>
      <c r="D2334" s="4" t="str">
        <f>IF(Table1_2[[#This Row],[Life Span ]]&lt;65,"Low",IF(Table1_2[[#This Row],[Life Span ]]&lt;75,"Medium","High"))</f>
        <v>High</v>
      </c>
      <c r="E2334" s="4">
        <v>75.8</v>
      </c>
      <c r="F2334" s="4">
        <v>118</v>
      </c>
      <c r="G2334" s="4">
        <f>AVERAGE(Table1_2[[#This Row],[Adult Mortality]],Table1_2[[#This Row],[infant deaths]])</f>
        <v>59</v>
      </c>
      <c r="H2334" s="4">
        <v>0</v>
      </c>
      <c r="I2334" s="4">
        <v>10.119999999999999</v>
      </c>
      <c r="J2334" s="4">
        <v>0</v>
      </c>
      <c r="K2334" s="3">
        <v>99</v>
      </c>
      <c r="L2334" s="4">
        <v>0</v>
      </c>
      <c r="M2334" s="4">
        <v>57.2</v>
      </c>
      <c r="N2334" s="4">
        <v>0</v>
      </c>
      <c r="O2334" s="4">
        <v>99</v>
      </c>
      <c r="P2334" s="4">
        <v>8.15</v>
      </c>
      <c r="Q2334" s="4">
        <v>99</v>
      </c>
      <c r="R2334" s="4">
        <v>0.1</v>
      </c>
      <c r="S2334" s="4">
        <v>7483.15</v>
      </c>
      <c r="T2334" s="4">
        <v>4564297</v>
      </c>
      <c r="U2334" s="4">
        <v>1.2</v>
      </c>
      <c r="V2334" s="4">
        <v>1.3</v>
      </c>
      <c r="W2334" s="4">
        <v>0.83499999999999996</v>
      </c>
      <c r="X2334" s="4">
        <v>15</v>
      </c>
      <c r="Y2334" s="4"/>
    </row>
    <row r="2335" spans="1:25" x14ac:dyDescent="0.3">
      <c r="A2335" s="4" t="s">
        <v>178</v>
      </c>
      <c r="B2335" s="4">
        <v>2011</v>
      </c>
      <c r="C2335" s="4" t="s">
        <v>31</v>
      </c>
      <c r="D2335" s="4" t="str">
        <f>IF(Table1_2[[#This Row],[Life Span ]]&lt;65,"Low",IF(Table1_2[[#This Row],[Life Span ]]&lt;75,"Medium","High"))</f>
        <v>High</v>
      </c>
      <c r="E2335" s="4">
        <v>75.599999999999994</v>
      </c>
      <c r="F2335" s="4">
        <v>122</v>
      </c>
      <c r="G2335" s="4">
        <f>AVERAGE(Table1_2[[#This Row],[Adult Mortality]],Table1_2[[#This Row],[infant deaths]])</f>
        <v>61</v>
      </c>
      <c r="H2335" s="4">
        <v>0</v>
      </c>
      <c r="I2335" s="4">
        <v>10.24</v>
      </c>
      <c r="J2335" s="4">
        <v>0</v>
      </c>
      <c r="K2335" s="3">
        <v>99</v>
      </c>
      <c r="L2335" s="4">
        <v>0</v>
      </c>
      <c r="M2335" s="4">
        <v>56.5</v>
      </c>
      <c r="N2335" s="4">
        <v>0</v>
      </c>
      <c r="O2335" s="4">
        <v>99</v>
      </c>
      <c r="P2335" s="4">
        <v>7.96</v>
      </c>
      <c r="Q2335" s="4">
        <v>99</v>
      </c>
      <c r="R2335" s="4">
        <v>0.1</v>
      </c>
      <c r="S2335" s="4">
        <v>7483.15</v>
      </c>
      <c r="T2335" s="4">
        <v>4564297</v>
      </c>
      <c r="U2335" s="4">
        <v>1.2</v>
      </c>
      <c r="V2335" s="4">
        <v>1.3</v>
      </c>
      <c r="W2335" s="4">
        <v>0.82899999999999996</v>
      </c>
      <c r="X2335" s="4">
        <v>15</v>
      </c>
      <c r="Y2335" s="4"/>
    </row>
    <row r="2336" spans="1:25" x14ac:dyDescent="0.3">
      <c r="A2336" s="4" t="s">
        <v>178</v>
      </c>
      <c r="B2336" s="4">
        <v>2010</v>
      </c>
      <c r="C2336" s="4" t="s">
        <v>31</v>
      </c>
      <c r="D2336" s="4" t="str">
        <f>IF(Table1_2[[#This Row],[Life Span ]]&lt;65,"Low",IF(Table1_2[[#This Row],[Life Span ]]&lt;75,"Medium","High"))</f>
        <v>High</v>
      </c>
      <c r="E2336" s="4">
        <v>75.099999999999994</v>
      </c>
      <c r="F2336" s="4">
        <v>124</v>
      </c>
      <c r="G2336" s="4">
        <f>AVERAGE(Table1_2[[#This Row],[Adult Mortality]],Table1_2[[#This Row],[infant deaths]])</f>
        <v>62</v>
      </c>
      <c r="H2336" s="4">
        <v>0</v>
      </c>
      <c r="I2336" s="4">
        <v>10.130000000000001</v>
      </c>
      <c r="J2336" s="4">
        <v>0</v>
      </c>
      <c r="K2336" s="3">
        <v>99</v>
      </c>
      <c r="L2336" s="4">
        <v>0</v>
      </c>
      <c r="M2336" s="4">
        <v>55.9</v>
      </c>
      <c r="N2336" s="4">
        <v>0</v>
      </c>
      <c r="O2336" s="4">
        <v>99</v>
      </c>
      <c r="P2336" s="4">
        <v>8.51</v>
      </c>
      <c r="Q2336" s="4">
        <v>99</v>
      </c>
      <c r="R2336" s="4">
        <v>0.1</v>
      </c>
      <c r="S2336" s="4">
        <v>7483.15</v>
      </c>
      <c r="T2336" s="4">
        <v>4564297</v>
      </c>
      <c r="U2336" s="4">
        <v>1.3</v>
      </c>
      <c r="V2336" s="4">
        <v>1.3</v>
      </c>
      <c r="W2336" s="4">
        <v>0.82199999999999995</v>
      </c>
      <c r="X2336" s="4">
        <v>15</v>
      </c>
      <c r="Y2336" s="4"/>
    </row>
    <row r="2337" spans="1:25" x14ac:dyDescent="0.3">
      <c r="A2337" s="4" t="s">
        <v>178</v>
      </c>
      <c r="B2337" s="4">
        <v>2009</v>
      </c>
      <c r="C2337" s="4" t="s">
        <v>31</v>
      </c>
      <c r="D2337" s="4" t="str">
        <f>IF(Table1_2[[#This Row],[Life Span ]]&lt;65,"Low",IF(Table1_2[[#This Row],[Life Span ]]&lt;75,"Medium","High"))</f>
        <v>High</v>
      </c>
      <c r="E2337" s="4">
        <v>75</v>
      </c>
      <c r="F2337" s="4">
        <v>131</v>
      </c>
      <c r="G2337" s="4">
        <f>AVERAGE(Table1_2[[#This Row],[Adult Mortality]],Table1_2[[#This Row],[infant deaths]])</f>
        <v>65.5</v>
      </c>
      <c r="H2337" s="4">
        <v>0</v>
      </c>
      <c r="I2337" s="4">
        <v>10.63</v>
      </c>
      <c r="J2337" s="4">
        <v>0</v>
      </c>
      <c r="K2337" s="3">
        <v>99</v>
      </c>
      <c r="L2337" s="4">
        <v>0</v>
      </c>
      <c r="M2337" s="4">
        <v>55.3</v>
      </c>
      <c r="N2337" s="4">
        <v>0</v>
      </c>
      <c r="O2337" s="4">
        <v>99</v>
      </c>
      <c r="P2337" s="4">
        <v>9.15</v>
      </c>
      <c r="Q2337" s="4">
        <v>99</v>
      </c>
      <c r="R2337" s="4">
        <v>0.1</v>
      </c>
      <c r="S2337" s="4">
        <v>7483.15</v>
      </c>
      <c r="T2337" s="4">
        <v>4564297</v>
      </c>
      <c r="U2337" s="4">
        <v>1.3</v>
      </c>
      <c r="V2337" s="4">
        <v>1.4</v>
      </c>
      <c r="W2337" s="4">
        <v>0.82</v>
      </c>
      <c r="X2337" s="4">
        <v>14.9</v>
      </c>
      <c r="Y2337" s="4"/>
    </row>
    <row r="2338" spans="1:25" x14ac:dyDescent="0.3">
      <c r="A2338" s="4" t="s">
        <v>178</v>
      </c>
      <c r="B2338" s="4">
        <v>2008</v>
      </c>
      <c r="C2338" s="4" t="s">
        <v>31</v>
      </c>
      <c r="D2338" s="4" t="str">
        <f>IF(Table1_2[[#This Row],[Life Span ]]&lt;65,"Low",IF(Table1_2[[#This Row],[Life Span ]]&lt;75,"Medium","High"))</f>
        <v>Medium</v>
      </c>
      <c r="E2338" s="4">
        <v>74.7</v>
      </c>
      <c r="F2338" s="4">
        <v>136</v>
      </c>
      <c r="G2338" s="4">
        <f>AVERAGE(Table1_2[[#This Row],[Adult Mortality]],Table1_2[[#This Row],[infant deaths]])</f>
        <v>68</v>
      </c>
      <c r="H2338" s="4">
        <v>0</v>
      </c>
      <c r="I2338" s="4">
        <v>11.37</v>
      </c>
      <c r="J2338" s="4">
        <v>0</v>
      </c>
      <c r="K2338" s="3">
        <v>99</v>
      </c>
      <c r="L2338" s="4">
        <v>0</v>
      </c>
      <c r="M2338" s="4">
        <v>54.8</v>
      </c>
      <c r="N2338" s="4">
        <v>0</v>
      </c>
      <c r="O2338" s="4">
        <v>99</v>
      </c>
      <c r="P2338" s="4">
        <v>8.1999999999999993</v>
      </c>
      <c r="Q2338" s="4">
        <v>99</v>
      </c>
      <c r="R2338" s="4">
        <v>0.1</v>
      </c>
      <c r="S2338" s="4">
        <v>7483.15</v>
      </c>
      <c r="T2338" s="4">
        <v>4564297</v>
      </c>
      <c r="U2338" s="4">
        <v>1.3</v>
      </c>
      <c r="V2338" s="4">
        <v>1.4</v>
      </c>
      <c r="W2338" s="4">
        <v>0.81299999999999994</v>
      </c>
      <c r="X2338" s="4">
        <v>14.8</v>
      </c>
      <c r="Y2338" s="4"/>
    </row>
    <row r="2339" spans="1:25" x14ac:dyDescent="0.3">
      <c r="A2339" s="4" t="s">
        <v>178</v>
      </c>
      <c r="B2339" s="4">
        <v>2007</v>
      </c>
      <c r="C2339" s="4" t="s">
        <v>31</v>
      </c>
      <c r="D2339" s="4" t="str">
        <f>IF(Table1_2[[#This Row],[Life Span ]]&lt;65,"Low",IF(Table1_2[[#This Row],[Life Span ]]&lt;75,"Medium","High"))</f>
        <v>Medium</v>
      </c>
      <c r="E2339" s="4">
        <v>74.400000000000006</v>
      </c>
      <c r="F2339" s="4">
        <v>14</v>
      </c>
      <c r="G2339" s="4">
        <f>AVERAGE(Table1_2[[#This Row],[Adult Mortality]],Table1_2[[#This Row],[infant deaths]])</f>
        <v>7</v>
      </c>
      <c r="H2339" s="4">
        <v>0</v>
      </c>
      <c r="I2339" s="4">
        <v>10.58</v>
      </c>
      <c r="J2339" s="4">
        <v>0</v>
      </c>
      <c r="K2339" s="3">
        <v>99</v>
      </c>
      <c r="L2339" s="4">
        <v>0</v>
      </c>
      <c r="M2339" s="4">
        <v>54.2</v>
      </c>
      <c r="N2339" s="4">
        <v>0</v>
      </c>
      <c r="O2339" s="4">
        <v>99</v>
      </c>
      <c r="P2339" s="4">
        <v>7.76</v>
      </c>
      <c r="Q2339" s="4">
        <v>99</v>
      </c>
      <c r="R2339" s="4">
        <v>0.1</v>
      </c>
      <c r="S2339" s="4">
        <v>7483.15</v>
      </c>
      <c r="T2339" s="4">
        <v>4564297</v>
      </c>
      <c r="U2339" s="4">
        <v>1.3</v>
      </c>
      <c r="V2339" s="4">
        <v>1.4</v>
      </c>
      <c r="W2339" s="4">
        <v>0.80200000000000005</v>
      </c>
      <c r="X2339" s="4">
        <v>14.5</v>
      </c>
      <c r="Y2339" s="4"/>
    </row>
    <row r="2340" spans="1:25" x14ac:dyDescent="0.3">
      <c r="A2340" s="4" t="s">
        <v>178</v>
      </c>
      <c r="B2340" s="4">
        <v>2006</v>
      </c>
      <c r="C2340" s="4" t="s">
        <v>31</v>
      </c>
      <c r="D2340" s="4" t="str">
        <f>IF(Table1_2[[#This Row],[Life Span ]]&lt;65,"Low",IF(Table1_2[[#This Row],[Life Span ]]&lt;75,"Medium","High"))</f>
        <v>Medium</v>
      </c>
      <c r="E2340" s="4">
        <v>74.3</v>
      </c>
      <c r="F2340" s="4">
        <v>138</v>
      </c>
      <c r="G2340" s="4">
        <f>AVERAGE(Table1_2[[#This Row],[Adult Mortality]],Table1_2[[#This Row],[infant deaths]])</f>
        <v>69</v>
      </c>
      <c r="H2340" s="4">
        <v>0</v>
      </c>
      <c r="I2340" s="4">
        <v>10.28</v>
      </c>
      <c r="J2340" s="4">
        <v>0</v>
      </c>
      <c r="K2340" s="3">
        <v>99</v>
      </c>
      <c r="L2340" s="4">
        <v>0</v>
      </c>
      <c r="M2340" s="4">
        <v>53.7</v>
      </c>
      <c r="N2340" s="4">
        <v>0</v>
      </c>
      <c r="O2340" s="4">
        <v>99</v>
      </c>
      <c r="P2340" s="4">
        <v>7.35</v>
      </c>
      <c r="Q2340" s="4">
        <v>99</v>
      </c>
      <c r="R2340" s="4">
        <v>0.1</v>
      </c>
      <c r="S2340" s="4">
        <v>7483.15</v>
      </c>
      <c r="T2340" s="4">
        <v>4564297</v>
      </c>
      <c r="U2340" s="4">
        <v>1.4</v>
      </c>
      <c r="V2340" s="4">
        <v>1.5</v>
      </c>
      <c r="W2340" s="4">
        <v>0.79300000000000004</v>
      </c>
      <c r="X2340" s="4">
        <v>14.3</v>
      </c>
      <c r="Y2340" s="4"/>
    </row>
    <row r="2341" spans="1:25" x14ac:dyDescent="0.3">
      <c r="A2341" s="4" t="s">
        <v>178</v>
      </c>
      <c r="B2341" s="4">
        <v>2005</v>
      </c>
      <c r="C2341" s="4" t="s">
        <v>31</v>
      </c>
      <c r="D2341" s="4" t="str">
        <f>IF(Table1_2[[#This Row],[Life Span ]]&lt;65,"Low",IF(Table1_2[[#This Row],[Life Span ]]&lt;75,"Medium","High"))</f>
        <v>Medium</v>
      </c>
      <c r="E2341" s="4">
        <v>74</v>
      </c>
      <c r="F2341" s="4">
        <v>141</v>
      </c>
      <c r="G2341" s="4">
        <f>AVERAGE(Table1_2[[#This Row],[Adult Mortality]],Table1_2[[#This Row],[infant deaths]])</f>
        <v>70.5</v>
      </c>
      <c r="H2341" s="4">
        <v>0</v>
      </c>
      <c r="I2341" s="4">
        <v>10.81</v>
      </c>
      <c r="J2341" s="4">
        <v>0</v>
      </c>
      <c r="K2341" s="3">
        <v>99</v>
      </c>
      <c r="L2341" s="4">
        <v>0</v>
      </c>
      <c r="M2341" s="4">
        <v>53.1</v>
      </c>
      <c r="N2341" s="4">
        <v>0</v>
      </c>
      <c r="O2341" s="4">
        <v>99</v>
      </c>
      <c r="P2341" s="4">
        <v>7.4</v>
      </c>
      <c r="Q2341" s="4">
        <v>99</v>
      </c>
      <c r="R2341" s="4">
        <v>0.1</v>
      </c>
      <c r="S2341" s="4">
        <v>7483.15</v>
      </c>
      <c r="T2341" s="4">
        <v>4564297</v>
      </c>
      <c r="U2341" s="4">
        <v>1.4</v>
      </c>
      <c r="V2341" s="4">
        <v>1.5</v>
      </c>
      <c r="W2341" s="4">
        <v>0.78400000000000003</v>
      </c>
      <c r="X2341" s="4">
        <v>14</v>
      </c>
      <c r="Y2341" s="4"/>
    </row>
    <row r="2342" spans="1:25" x14ac:dyDescent="0.3">
      <c r="A2342" s="4" t="s">
        <v>178</v>
      </c>
      <c r="B2342" s="4">
        <v>2004</v>
      </c>
      <c r="C2342" s="4" t="s">
        <v>31</v>
      </c>
      <c r="D2342" s="4" t="str">
        <f>IF(Table1_2[[#This Row],[Life Span ]]&lt;65,"Low",IF(Table1_2[[#This Row],[Life Span ]]&lt;75,"Medium","High"))</f>
        <v>Medium</v>
      </c>
      <c r="E2342" s="4">
        <v>74.099999999999994</v>
      </c>
      <c r="F2342" s="4">
        <v>138</v>
      </c>
      <c r="G2342" s="4">
        <f>AVERAGE(Table1_2[[#This Row],[Adult Mortality]],Table1_2[[#This Row],[infant deaths]])</f>
        <v>69</v>
      </c>
      <c r="H2342" s="4">
        <v>0</v>
      </c>
      <c r="I2342" s="4">
        <v>10.029999999999999</v>
      </c>
      <c r="J2342" s="4">
        <v>0</v>
      </c>
      <c r="K2342" s="3">
        <v>99</v>
      </c>
      <c r="L2342" s="4">
        <v>2</v>
      </c>
      <c r="M2342" s="4">
        <v>52.6</v>
      </c>
      <c r="N2342" s="4">
        <v>0</v>
      </c>
      <c r="O2342" s="4">
        <v>99</v>
      </c>
      <c r="P2342" s="4">
        <v>7.21</v>
      </c>
      <c r="Q2342" s="4">
        <v>99</v>
      </c>
      <c r="R2342" s="4">
        <v>0.1</v>
      </c>
      <c r="S2342" s="4">
        <v>7483.15</v>
      </c>
      <c r="T2342" s="4">
        <v>4564297</v>
      </c>
      <c r="U2342" s="4">
        <v>1.4</v>
      </c>
      <c r="V2342" s="4">
        <v>1.5</v>
      </c>
      <c r="W2342" s="4">
        <v>0.77600000000000002</v>
      </c>
      <c r="X2342" s="4">
        <v>13.8</v>
      </c>
      <c r="Y2342" s="4"/>
    </row>
    <row r="2343" spans="1:25" x14ac:dyDescent="0.3">
      <c r="A2343" s="4" t="s">
        <v>178</v>
      </c>
      <c r="B2343" s="4">
        <v>2003</v>
      </c>
      <c r="C2343" s="4" t="s">
        <v>31</v>
      </c>
      <c r="D2343" s="4" t="str">
        <f>IF(Table1_2[[#This Row],[Life Span ]]&lt;65,"Low",IF(Table1_2[[#This Row],[Life Span ]]&lt;75,"Medium","High"))</f>
        <v>Medium</v>
      </c>
      <c r="E2343" s="4">
        <v>73.8</v>
      </c>
      <c r="F2343" s="4">
        <v>144</v>
      </c>
      <c r="G2343" s="4">
        <f>AVERAGE(Table1_2[[#This Row],[Adult Mortality]],Table1_2[[#This Row],[infant deaths]])</f>
        <v>72</v>
      </c>
      <c r="H2343" s="4">
        <v>0</v>
      </c>
      <c r="I2343" s="4">
        <v>9.85</v>
      </c>
      <c r="J2343" s="4">
        <v>0</v>
      </c>
      <c r="K2343" s="3">
        <v>99</v>
      </c>
      <c r="L2343" s="4">
        <v>1</v>
      </c>
      <c r="M2343" s="4">
        <v>52.1</v>
      </c>
      <c r="N2343" s="4">
        <v>0</v>
      </c>
      <c r="O2343" s="4">
        <v>98</v>
      </c>
      <c r="P2343" s="4">
        <v>5.82</v>
      </c>
      <c r="Q2343" s="4">
        <v>99</v>
      </c>
      <c r="R2343" s="4">
        <v>0.1</v>
      </c>
      <c r="S2343" s="4">
        <v>7483.15</v>
      </c>
      <c r="T2343" s="4">
        <v>4564297</v>
      </c>
      <c r="U2343" s="4">
        <v>1.5</v>
      </c>
      <c r="V2343" s="4">
        <v>1.6</v>
      </c>
      <c r="W2343" s="4">
        <v>0.77100000000000002</v>
      </c>
      <c r="X2343" s="4">
        <v>13.6</v>
      </c>
      <c r="Y2343" s="4"/>
    </row>
    <row r="2344" spans="1:25" x14ac:dyDescent="0.3">
      <c r="A2344" s="4" t="s">
        <v>178</v>
      </c>
      <c r="B2344" s="4">
        <v>2002</v>
      </c>
      <c r="C2344" s="4" t="s">
        <v>31</v>
      </c>
      <c r="D2344" s="4" t="str">
        <f>IF(Table1_2[[#This Row],[Life Span ]]&lt;65,"Low",IF(Table1_2[[#This Row],[Life Span ]]&lt;75,"Medium","High"))</f>
        <v>Medium</v>
      </c>
      <c r="E2344" s="4">
        <v>73.7</v>
      </c>
      <c r="F2344" s="4">
        <v>145</v>
      </c>
      <c r="G2344" s="4">
        <f>AVERAGE(Table1_2[[#This Row],[Adult Mortality]],Table1_2[[#This Row],[infant deaths]])</f>
        <v>72.5</v>
      </c>
      <c r="H2344" s="4">
        <v>0</v>
      </c>
      <c r="I2344" s="4">
        <v>10.78</v>
      </c>
      <c r="J2344" s="4">
        <v>0</v>
      </c>
      <c r="K2344" s="3">
        <v>99</v>
      </c>
      <c r="L2344" s="4">
        <v>0</v>
      </c>
      <c r="M2344" s="4">
        <v>51.6</v>
      </c>
      <c r="N2344" s="4">
        <v>0</v>
      </c>
      <c r="O2344" s="4">
        <v>98</v>
      </c>
      <c r="P2344" s="4">
        <v>5.63</v>
      </c>
      <c r="Q2344" s="4">
        <v>99</v>
      </c>
      <c r="R2344" s="4">
        <v>0.1</v>
      </c>
      <c r="S2344" s="4">
        <v>7483.15</v>
      </c>
      <c r="T2344" s="4">
        <v>4564297</v>
      </c>
      <c r="U2344" s="4">
        <v>1.5</v>
      </c>
      <c r="V2344" s="4">
        <v>1.6</v>
      </c>
      <c r="W2344" s="4">
        <v>0.76300000000000001</v>
      </c>
      <c r="X2344" s="4">
        <v>13.3</v>
      </c>
      <c r="Y2344" s="4"/>
    </row>
    <row r="2345" spans="1:25" x14ac:dyDescent="0.3">
      <c r="A2345" s="4" t="s">
        <v>178</v>
      </c>
      <c r="B2345" s="4">
        <v>2001</v>
      </c>
      <c r="C2345" s="4" t="s">
        <v>31</v>
      </c>
      <c r="D2345" s="4" t="str">
        <f>IF(Table1_2[[#This Row],[Life Span ]]&lt;65,"Low",IF(Table1_2[[#This Row],[Life Span ]]&lt;75,"Medium","High"))</f>
        <v>Medium</v>
      </c>
      <c r="E2345" s="4">
        <v>73.3</v>
      </c>
      <c r="F2345" s="4">
        <v>145</v>
      </c>
      <c r="G2345" s="4">
        <f>AVERAGE(Table1_2[[#This Row],[Adult Mortality]],Table1_2[[#This Row],[infant deaths]])</f>
        <v>72.5</v>
      </c>
      <c r="H2345" s="4">
        <v>0</v>
      </c>
      <c r="I2345" s="4">
        <v>10.73</v>
      </c>
      <c r="J2345" s="4">
        <v>0</v>
      </c>
      <c r="K2345" s="3">
        <v>99</v>
      </c>
      <c r="L2345" s="4">
        <v>0</v>
      </c>
      <c r="M2345" s="4">
        <v>51.1</v>
      </c>
      <c r="N2345" s="4">
        <v>1</v>
      </c>
      <c r="O2345" s="4">
        <v>99</v>
      </c>
      <c r="P2345" s="4">
        <v>5.5</v>
      </c>
      <c r="Q2345" s="4">
        <v>99</v>
      </c>
      <c r="R2345" s="4">
        <v>0.1</v>
      </c>
      <c r="S2345" s="4">
        <v>7483.15</v>
      </c>
      <c r="T2345" s="4">
        <v>4564297</v>
      </c>
      <c r="U2345" s="4">
        <v>1.5</v>
      </c>
      <c r="V2345" s="4">
        <v>1.6</v>
      </c>
      <c r="W2345" s="4">
        <v>0.76300000000000001</v>
      </c>
      <c r="X2345" s="4">
        <v>13.3</v>
      </c>
      <c r="Y2345" s="4"/>
    </row>
    <row r="2346" spans="1:25" x14ac:dyDescent="0.3">
      <c r="A2346" s="4" t="s">
        <v>178</v>
      </c>
      <c r="B2346" s="4">
        <v>2000</v>
      </c>
      <c r="C2346" s="4" t="s">
        <v>31</v>
      </c>
      <c r="D2346" s="4" t="str">
        <f>IF(Table1_2[[#This Row],[Life Span ]]&lt;65,"Low",IF(Table1_2[[#This Row],[Life Span ]]&lt;75,"Medium","High"))</f>
        <v>Medium</v>
      </c>
      <c r="E2346" s="4">
        <v>73</v>
      </c>
      <c r="F2346" s="4">
        <v>147</v>
      </c>
      <c r="G2346" s="4">
        <f>AVERAGE(Table1_2[[#This Row],[Adult Mortality]],Table1_2[[#This Row],[infant deaths]])</f>
        <v>73.5</v>
      </c>
      <c r="H2346" s="4">
        <v>0</v>
      </c>
      <c r="I2346" s="4">
        <v>11.06</v>
      </c>
      <c r="J2346" s="4">
        <v>0</v>
      </c>
      <c r="K2346" s="3">
        <v>98</v>
      </c>
      <c r="L2346" s="4">
        <v>0</v>
      </c>
      <c r="M2346" s="4">
        <v>5.7</v>
      </c>
      <c r="N2346" s="4">
        <v>1</v>
      </c>
      <c r="O2346" s="4">
        <v>98</v>
      </c>
      <c r="P2346" s="4">
        <v>5.5</v>
      </c>
      <c r="Q2346" s="4">
        <v>99</v>
      </c>
      <c r="R2346" s="4">
        <v>0.1</v>
      </c>
      <c r="S2346" s="4">
        <v>7483.15</v>
      </c>
      <c r="T2346" s="4">
        <v>4564297</v>
      </c>
      <c r="U2346" s="4">
        <v>1.6</v>
      </c>
      <c r="V2346" s="4">
        <v>1.7</v>
      </c>
      <c r="W2346" s="4">
        <v>0.76100000000000001</v>
      </c>
      <c r="X2346" s="4">
        <v>13</v>
      </c>
      <c r="Y2346" s="4"/>
    </row>
    <row r="2347" spans="1:25" x14ac:dyDescent="0.3">
      <c r="A2347" s="4" t="s">
        <v>179</v>
      </c>
      <c r="B2347" s="4">
        <v>2015</v>
      </c>
      <c r="C2347" s="4" t="s">
        <v>31</v>
      </c>
      <c r="D2347" s="4" t="str">
        <f>IF(Table1_2[[#This Row],[Life Span ]]&lt;65,"Low",IF(Table1_2[[#This Row],[Life Span ]]&lt;75,"Medium","High"))</f>
        <v>High</v>
      </c>
      <c r="E2347" s="4">
        <v>88</v>
      </c>
      <c r="F2347" s="4">
        <v>74</v>
      </c>
      <c r="G2347" s="4">
        <f>AVERAGE(Table1_2[[#This Row],[Adult Mortality]],Table1_2[[#This Row],[infant deaths]])</f>
        <v>37</v>
      </c>
      <c r="H2347" s="4">
        <v>0</v>
      </c>
      <c r="I2347" s="4">
        <v>10.46</v>
      </c>
      <c r="J2347" s="4">
        <v>0</v>
      </c>
      <c r="K2347" s="3">
        <v>98</v>
      </c>
      <c r="L2347" s="4">
        <v>18</v>
      </c>
      <c r="M2347" s="4">
        <v>6.1</v>
      </c>
      <c r="N2347" s="4">
        <v>0</v>
      </c>
      <c r="O2347" s="4">
        <v>95</v>
      </c>
      <c r="P2347" s="4">
        <v>5.5</v>
      </c>
      <c r="Q2347" s="4">
        <v>95</v>
      </c>
      <c r="R2347" s="4">
        <v>0.1</v>
      </c>
      <c r="S2347" s="4">
        <v>2729.8638299999998</v>
      </c>
      <c r="T2347" s="4">
        <v>263531</v>
      </c>
      <c r="U2347" s="4">
        <v>1.4</v>
      </c>
      <c r="V2347" s="4">
        <v>1.3</v>
      </c>
      <c r="W2347" s="4">
        <v>0.88800000000000001</v>
      </c>
      <c r="X2347" s="4">
        <v>17.3</v>
      </c>
      <c r="Y2347" s="4"/>
    </row>
    <row r="2348" spans="1:25" x14ac:dyDescent="0.3">
      <c r="A2348" s="4" t="s">
        <v>179</v>
      </c>
      <c r="B2348" s="4">
        <v>2014</v>
      </c>
      <c r="C2348" s="4" t="s">
        <v>31</v>
      </c>
      <c r="D2348" s="4" t="str">
        <f>IF(Table1_2[[#This Row],[Life Span ]]&lt;65,"Low",IF(Table1_2[[#This Row],[Life Span ]]&lt;75,"Medium","High"))</f>
        <v>High</v>
      </c>
      <c r="E2348" s="4">
        <v>87</v>
      </c>
      <c r="F2348" s="4">
        <v>76</v>
      </c>
      <c r="G2348" s="4">
        <f>AVERAGE(Table1_2[[#This Row],[Adult Mortality]],Table1_2[[#This Row],[infant deaths]])</f>
        <v>38</v>
      </c>
      <c r="H2348" s="4">
        <v>0</v>
      </c>
      <c r="I2348" s="4">
        <v>10.46</v>
      </c>
      <c r="J2348" s="4">
        <v>31.134927940000001</v>
      </c>
      <c r="K2348" s="3">
        <v>98</v>
      </c>
      <c r="L2348" s="4">
        <v>52</v>
      </c>
      <c r="M2348" s="4">
        <v>59.5</v>
      </c>
      <c r="N2348" s="4">
        <v>0</v>
      </c>
      <c r="O2348" s="4">
        <v>95</v>
      </c>
      <c r="P2348" s="4">
        <v>9.23</v>
      </c>
      <c r="Q2348" s="4">
        <v>95</v>
      </c>
      <c r="R2348" s="4">
        <v>0.1</v>
      </c>
      <c r="S2348" s="4">
        <v>242.67285999999999</v>
      </c>
      <c r="T2348" s="4">
        <v>26198</v>
      </c>
      <c r="U2348" s="4">
        <v>1.4</v>
      </c>
      <c r="V2348" s="4">
        <v>1.4</v>
      </c>
      <c r="W2348" s="4">
        <v>0.88800000000000001</v>
      </c>
      <c r="X2348" s="4">
        <v>17.600000000000001</v>
      </c>
      <c r="Y2348" s="4"/>
    </row>
    <row r="2349" spans="1:25" x14ac:dyDescent="0.3">
      <c r="A2349" s="4" t="s">
        <v>179</v>
      </c>
      <c r="B2349" s="4">
        <v>2013</v>
      </c>
      <c r="C2349" s="4" t="s">
        <v>31</v>
      </c>
      <c r="D2349" s="4" t="str">
        <f>IF(Table1_2[[#This Row],[Life Span ]]&lt;65,"Low",IF(Table1_2[[#This Row],[Life Span ]]&lt;75,"Medium","High"))</f>
        <v>High</v>
      </c>
      <c r="E2349" s="4">
        <v>85</v>
      </c>
      <c r="F2349" s="4">
        <v>78</v>
      </c>
      <c r="G2349" s="4">
        <f>AVERAGE(Table1_2[[#This Row],[Adult Mortality]],Table1_2[[#This Row],[infant deaths]])</f>
        <v>39</v>
      </c>
      <c r="H2349" s="4">
        <v>0</v>
      </c>
      <c r="I2349" s="4">
        <v>9.5299999999999994</v>
      </c>
      <c r="J2349" s="4">
        <v>259.77867850000001</v>
      </c>
      <c r="K2349" s="3">
        <v>98</v>
      </c>
      <c r="L2349" s="4">
        <v>1</v>
      </c>
      <c r="M2349" s="4">
        <v>58.9</v>
      </c>
      <c r="N2349" s="4">
        <v>0</v>
      </c>
      <c r="O2349" s="4">
        <v>95</v>
      </c>
      <c r="P2349" s="4">
        <v>9.2899999999999991</v>
      </c>
      <c r="Q2349" s="4">
        <v>95</v>
      </c>
      <c r="R2349" s="4">
        <v>0.1</v>
      </c>
      <c r="S2349" s="4">
        <v>2315.31799</v>
      </c>
      <c r="T2349" s="4">
        <v>259953</v>
      </c>
      <c r="U2349" s="4">
        <v>1.4</v>
      </c>
      <c r="V2349" s="4">
        <v>1.4</v>
      </c>
      <c r="W2349" s="4">
        <v>0.878</v>
      </c>
      <c r="X2349" s="4">
        <v>16.8</v>
      </c>
      <c r="Y2349" s="4"/>
    </row>
    <row r="2350" spans="1:25" x14ac:dyDescent="0.3">
      <c r="A2350" s="4" t="s">
        <v>179</v>
      </c>
      <c r="B2350" s="4">
        <v>2012</v>
      </c>
      <c r="C2350" s="4" t="s">
        <v>31</v>
      </c>
      <c r="D2350" s="4" t="str">
        <f>IF(Table1_2[[#This Row],[Life Span ]]&lt;65,"Low",IF(Table1_2[[#This Row],[Life Span ]]&lt;75,"Medium","High"))</f>
        <v>High</v>
      </c>
      <c r="E2350" s="4">
        <v>82</v>
      </c>
      <c r="F2350" s="4">
        <v>81</v>
      </c>
      <c r="G2350" s="4">
        <f>AVERAGE(Table1_2[[#This Row],[Adult Mortality]],Table1_2[[#This Row],[infant deaths]])</f>
        <v>40.5</v>
      </c>
      <c r="H2350" s="4">
        <v>0</v>
      </c>
      <c r="I2350" s="4">
        <v>10.95</v>
      </c>
      <c r="J2350" s="4">
        <v>3283.024864</v>
      </c>
      <c r="K2350" s="3">
        <v>98</v>
      </c>
      <c r="L2350" s="4">
        <v>2</v>
      </c>
      <c r="M2350" s="4">
        <v>58.2</v>
      </c>
      <c r="N2350" s="4">
        <v>0</v>
      </c>
      <c r="O2350" s="4">
        <v>96</v>
      </c>
      <c r="P2350" s="4">
        <v>9.3699999999999992</v>
      </c>
      <c r="Q2350" s="4">
        <v>96</v>
      </c>
      <c r="R2350" s="4">
        <v>0.1</v>
      </c>
      <c r="S2350" s="4">
        <v>22486.471669999999</v>
      </c>
      <c r="T2350" s="4">
        <v>257159</v>
      </c>
      <c r="U2350" s="4">
        <v>1.5</v>
      </c>
      <c r="V2350" s="4">
        <v>1.5</v>
      </c>
      <c r="W2350" s="4">
        <v>0.877</v>
      </c>
      <c r="X2350" s="4">
        <v>16.8</v>
      </c>
      <c r="Y2350" s="4"/>
    </row>
    <row r="2351" spans="1:25" x14ac:dyDescent="0.3">
      <c r="A2351" s="4" t="s">
        <v>179</v>
      </c>
      <c r="B2351" s="4">
        <v>2011</v>
      </c>
      <c r="C2351" s="4" t="s">
        <v>31</v>
      </c>
      <c r="D2351" s="4" t="str">
        <f>IF(Table1_2[[#This Row],[Life Span ]]&lt;65,"Low",IF(Table1_2[[#This Row],[Life Span ]]&lt;75,"Medium","High"))</f>
        <v>High</v>
      </c>
      <c r="E2351" s="4">
        <v>79.8</v>
      </c>
      <c r="F2351" s="4">
        <v>84</v>
      </c>
      <c r="G2351" s="4">
        <f>AVERAGE(Table1_2[[#This Row],[Adult Mortality]],Table1_2[[#This Row],[infant deaths]])</f>
        <v>42</v>
      </c>
      <c r="H2351" s="4">
        <v>0</v>
      </c>
      <c r="I2351" s="4">
        <v>10.61</v>
      </c>
      <c r="J2351" s="4">
        <v>3343.0262189999999</v>
      </c>
      <c r="K2351" s="3">
        <v>98</v>
      </c>
      <c r="L2351" s="4">
        <v>22</v>
      </c>
      <c r="M2351" s="4">
        <v>57.6</v>
      </c>
      <c r="N2351" s="4">
        <v>0</v>
      </c>
      <c r="O2351" s="4">
        <v>96</v>
      </c>
      <c r="P2351" s="4">
        <v>9.8000000000000007</v>
      </c>
      <c r="Q2351" s="4">
        <v>96</v>
      </c>
      <c r="R2351" s="4">
        <v>0.1</v>
      </c>
      <c r="S2351" s="4">
        <v>24985.24827</v>
      </c>
      <c r="T2351" s="4">
        <v>252843</v>
      </c>
      <c r="U2351" s="4">
        <v>1.6</v>
      </c>
      <c r="V2351" s="4">
        <v>1.6</v>
      </c>
      <c r="W2351" s="4">
        <v>0.876</v>
      </c>
      <c r="X2351" s="4">
        <v>17</v>
      </c>
      <c r="Y2351" s="4"/>
    </row>
    <row r="2352" spans="1:25" x14ac:dyDescent="0.3">
      <c r="A2352" s="4" t="s">
        <v>179</v>
      </c>
      <c r="B2352" s="4">
        <v>2010</v>
      </c>
      <c r="C2352" s="4" t="s">
        <v>31</v>
      </c>
      <c r="D2352" s="4" t="str">
        <f>IF(Table1_2[[#This Row],[Life Span ]]&lt;65,"Low",IF(Table1_2[[#This Row],[Life Span ]]&lt;75,"Medium","High"))</f>
        <v>High</v>
      </c>
      <c r="E2352" s="4">
        <v>79.5</v>
      </c>
      <c r="F2352" s="4">
        <v>87</v>
      </c>
      <c r="G2352" s="4">
        <f>AVERAGE(Table1_2[[#This Row],[Adult Mortality]],Table1_2[[#This Row],[infant deaths]])</f>
        <v>43.5</v>
      </c>
      <c r="H2352" s="4">
        <v>0</v>
      </c>
      <c r="I2352" s="4">
        <v>10.32</v>
      </c>
      <c r="J2352" s="4">
        <v>3187.4962190000001</v>
      </c>
      <c r="K2352" s="3">
        <v>98</v>
      </c>
      <c r="L2352" s="4">
        <v>2</v>
      </c>
      <c r="M2352" s="4">
        <v>57</v>
      </c>
      <c r="N2352" s="4">
        <v>0</v>
      </c>
      <c r="O2352" s="4">
        <v>96</v>
      </c>
      <c r="P2352" s="4">
        <v>9.6999999999999993</v>
      </c>
      <c r="Q2352" s="4">
        <v>96</v>
      </c>
      <c r="R2352" s="4">
        <v>0.1</v>
      </c>
      <c r="S2352" s="4">
        <v>23437.4722</v>
      </c>
      <c r="T2352" s="4">
        <v>248583</v>
      </c>
      <c r="U2352" s="4">
        <v>1.6</v>
      </c>
      <c r="V2352" s="4">
        <v>1.6</v>
      </c>
      <c r="W2352" s="4">
        <v>0.872</v>
      </c>
      <c r="X2352" s="4">
        <v>16.899999999999999</v>
      </c>
      <c r="Y2352" s="4"/>
    </row>
    <row r="2353" spans="1:25" x14ac:dyDescent="0.3">
      <c r="A2353" s="4" t="s">
        <v>179</v>
      </c>
      <c r="B2353" s="4">
        <v>2009</v>
      </c>
      <c r="C2353" s="4" t="s">
        <v>31</v>
      </c>
      <c r="D2353" s="4" t="str">
        <f>IF(Table1_2[[#This Row],[Life Span ]]&lt;65,"Low",IF(Table1_2[[#This Row],[Life Span ]]&lt;75,"Medium","High"))</f>
        <v>High</v>
      </c>
      <c r="E2353" s="4">
        <v>79.099999999999994</v>
      </c>
      <c r="F2353" s="4">
        <v>9</v>
      </c>
      <c r="G2353" s="4">
        <f>AVERAGE(Table1_2[[#This Row],[Adult Mortality]],Table1_2[[#This Row],[infant deaths]])</f>
        <v>4.5</v>
      </c>
      <c r="H2353" s="4">
        <v>0</v>
      </c>
      <c r="I2353" s="4">
        <v>10.52</v>
      </c>
      <c r="J2353" s="4">
        <v>3505.3894340000002</v>
      </c>
      <c r="K2353" s="3">
        <v>98</v>
      </c>
      <c r="L2353" s="4">
        <v>0</v>
      </c>
      <c r="M2353" s="4">
        <v>56.4</v>
      </c>
      <c r="N2353" s="4">
        <v>0</v>
      </c>
      <c r="O2353" s="4">
        <v>96</v>
      </c>
      <c r="P2353" s="4">
        <v>9.3800000000000008</v>
      </c>
      <c r="Q2353" s="4">
        <v>96</v>
      </c>
      <c r="R2353" s="4">
        <v>0.1</v>
      </c>
      <c r="S2353" s="4">
        <v>24633.797849999999</v>
      </c>
      <c r="T2353" s="4">
        <v>239669</v>
      </c>
      <c r="U2353" s="4">
        <v>1.7</v>
      </c>
      <c r="V2353" s="4">
        <v>1.7</v>
      </c>
      <c r="W2353" s="4">
        <v>0.873</v>
      </c>
      <c r="X2353" s="4">
        <v>16.899999999999999</v>
      </c>
      <c r="Y2353" s="4"/>
    </row>
    <row r="2354" spans="1:25" x14ac:dyDescent="0.3">
      <c r="A2354" s="4" t="s">
        <v>179</v>
      </c>
      <c r="B2354" s="4">
        <v>2008</v>
      </c>
      <c r="C2354" s="4" t="s">
        <v>31</v>
      </c>
      <c r="D2354" s="4" t="str">
        <f>IF(Table1_2[[#This Row],[Life Span ]]&lt;65,"Low",IF(Table1_2[[#This Row],[Life Span ]]&lt;75,"Medium","High"))</f>
        <v>High</v>
      </c>
      <c r="E2354" s="4">
        <v>78.900000000000006</v>
      </c>
      <c r="F2354" s="4">
        <v>96</v>
      </c>
      <c r="G2354" s="4">
        <f>AVERAGE(Table1_2[[#This Row],[Adult Mortality]],Table1_2[[#This Row],[infant deaths]])</f>
        <v>48</v>
      </c>
      <c r="H2354" s="4">
        <v>0</v>
      </c>
      <c r="I2354" s="4">
        <v>10.94</v>
      </c>
      <c r="J2354" s="4">
        <v>392.9588536</v>
      </c>
      <c r="K2354" s="3">
        <v>98</v>
      </c>
      <c r="L2354" s="4">
        <v>0</v>
      </c>
      <c r="M2354" s="4">
        <v>55.8</v>
      </c>
      <c r="N2354" s="4">
        <v>0</v>
      </c>
      <c r="O2354" s="4">
        <v>97</v>
      </c>
      <c r="P2354" s="4">
        <v>8.4700000000000006</v>
      </c>
      <c r="Q2354" s="4">
        <v>97</v>
      </c>
      <c r="R2354" s="4">
        <v>0.1</v>
      </c>
      <c r="S2354" s="4">
        <v>2751.8126999999999</v>
      </c>
      <c r="T2354" s="4">
        <v>221316</v>
      </c>
      <c r="U2354" s="4">
        <v>1.7</v>
      </c>
      <c r="V2354" s="4">
        <v>1.7</v>
      </c>
      <c r="W2354" s="4">
        <v>0.86899999999999999</v>
      </c>
      <c r="X2354" s="4">
        <v>16.899999999999999</v>
      </c>
      <c r="Y2354" s="4"/>
    </row>
    <row r="2355" spans="1:25" x14ac:dyDescent="0.3">
      <c r="A2355" s="4" t="s">
        <v>179</v>
      </c>
      <c r="B2355" s="4">
        <v>2007</v>
      </c>
      <c r="C2355" s="4" t="s">
        <v>31</v>
      </c>
      <c r="D2355" s="4" t="str">
        <f>IF(Table1_2[[#This Row],[Life Span ]]&lt;65,"Low",IF(Table1_2[[#This Row],[Life Span ]]&lt;75,"Medium","High"))</f>
        <v>High</v>
      </c>
      <c r="E2355" s="4">
        <v>78.3</v>
      </c>
      <c r="F2355" s="4">
        <v>12</v>
      </c>
      <c r="G2355" s="4">
        <f>AVERAGE(Table1_2[[#This Row],[Adult Mortality]],Table1_2[[#This Row],[infant deaths]])</f>
        <v>6</v>
      </c>
      <c r="H2355" s="4">
        <v>0</v>
      </c>
      <c r="I2355" s="4">
        <v>11.02</v>
      </c>
      <c r="J2355" s="4">
        <v>3256.7240280000001</v>
      </c>
      <c r="K2355" s="3">
        <v>98</v>
      </c>
      <c r="L2355" s="4">
        <v>0</v>
      </c>
      <c r="M2355" s="4">
        <v>55.2</v>
      </c>
      <c r="N2355" s="4">
        <v>0</v>
      </c>
      <c r="O2355" s="4">
        <v>97</v>
      </c>
      <c r="P2355" s="4">
        <v>7.98</v>
      </c>
      <c r="Q2355" s="4">
        <v>97</v>
      </c>
      <c r="R2355" s="4">
        <v>0.1</v>
      </c>
      <c r="S2355" s="4">
        <v>23841.317920000001</v>
      </c>
      <c r="T2355" s="4">
        <v>218122</v>
      </c>
      <c r="U2355" s="4">
        <v>1.8</v>
      </c>
      <c r="V2355" s="4">
        <v>1.8</v>
      </c>
      <c r="W2355" s="4">
        <v>0.86499999999999999</v>
      </c>
      <c r="X2355" s="4">
        <v>16.8</v>
      </c>
      <c r="Y2355" s="4"/>
    </row>
    <row r="2356" spans="1:25" x14ac:dyDescent="0.3">
      <c r="A2356" s="4" t="s">
        <v>179</v>
      </c>
      <c r="B2356" s="4">
        <v>2006</v>
      </c>
      <c r="C2356" s="4" t="s">
        <v>31</v>
      </c>
      <c r="D2356" s="4" t="str">
        <f>IF(Table1_2[[#This Row],[Life Span ]]&lt;65,"Low",IF(Table1_2[[#This Row],[Life Span ]]&lt;75,"Medium","High"))</f>
        <v>High</v>
      </c>
      <c r="E2356" s="4">
        <v>78.099999999999994</v>
      </c>
      <c r="F2356" s="4">
        <v>17</v>
      </c>
      <c r="G2356" s="4">
        <f>AVERAGE(Table1_2[[#This Row],[Adult Mortality]],Table1_2[[#This Row],[infant deaths]])</f>
        <v>8.5</v>
      </c>
      <c r="H2356" s="4">
        <v>0</v>
      </c>
      <c r="I2356" s="4">
        <v>12.26</v>
      </c>
      <c r="J2356" s="4">
        <v>2724.1780699999999</v>
      </c>
      <c r="K2356" s="3">
        <v>98</v>
      </c>
      <c r="L2356" s="4">
        <v>0</v>
      </c>
      <c r="M2356" s="4">
        <v>54.7</v>
      </c>
      <c r="N2356" s="4">
        <v>0</v>
      </c>
      <c r="O2356" s="4">
        <v>97</v>
      </c>
      <c r="P2356" s="4">
        <v>8.42</v>
      </c>
      <c r="Q2356" s="4">
        <v>97</v>
      </c>
      <c r="R2356" s="4">
        <v>0.1</v>
      </c>
      <c r="S2356" s="4">
        <v>19726.126499999998</v>
      </c>
      <c r="T2356" s="4">
        <v>26868</v>
      </c>
      <c r="U2356" s="4">
        <v>1.8</v>
      </c>
      <c r="V2356" s="4">
        <v>1.9</v>
      </c>
      <c r="W2356" s="4">
        <v>0.85799999999999998</v>
      </c>
      <c r="X2356" s="4">
        <v>16.7</v>
      </c>
      <c r="Y2356" s="4"/>
    </row>
    <row r="2357" spans="1:25" x14ac:dyDescent="0.3">
      <c r="A2357" s="4" t="s">
        <v>179</v>
      </c>
      <c r="B2357" s="4">
        <v>2005</v>
      </c>
      <c r="C2357" s="4" t="s">
        <v>31</v>
      </c>
      <c r="D2357" s="4" t="str">
        <f>IF(Table1_2[[#This Row],[Life Span ]]&lt;65,"Low",IF(Table1_2[[#This Row],[Life Span ]]&lt;75,"Medium","High"))</f>
        <v>High</v>
      </c>
      <c r="E2357" s="4">
        <v>77.5</v>
      </c>
      <c r="F2357" s="4">
        <v>14</v>
      </c>
      <c r="G2357" s="4">
        <f>AVERAGE(Table1_2[[#This Row],[Adult Mortality]],Table1_2[[#This Row],[infant deaths]])</f>
        <v>7</v>
      </c>
      <c r="H2357" s="4">
        <v>0</v>
      </c>
      <c r="I2357" s="4">
        <v>11.14</v>
      </c>
      <c r="J2357" s="4">
        <v>2503.714258</v>
      </c>
      <c r="K2357" s="3">
        <v>98</v>
      </c>
      <c r="L2357" s="4">
        <v>0</v>
      </c>
      <c r="M2357" s="4">
        <v>54.1</v>
      </c>
      <c r="N2357" s="4">
        <v>0</v>
      </c>
      <c r="O2357" s="4">
        <v>95</v>
      </c>
      <c r="P2357" s="4">
        <v>8.5</v>
      </c>
      <c r="Q2357" s="4">
        <v>95</v>
      </c>
      <c r="R2357" s="4">
        <v>0.1</v>
      </c>
      <c r="S2357" s="4">
        <v>18169.1891</v>
      </c>
      <c r="T2357" s="4">
        <v>2474</v>
      </c>
      <c r="U2357" s="4">
        <v>1.9</v>
      </c>
      <c r="V2357" s="4">
        <v>2</v>
      </c>
      <c r="W2357" s="4">
        <v>0.85299999999999998</v>
      </c>
      <c r="X2357" s="4">
        <v>16.3</v>
      </c>
      <c r="Y2357" s="4"/>
    </row>
    <row r="2358" spans="1:25" x14ac:dyDescent="0.3">
      <c r="A2358" s="4" t="s">
        <v>179</v>
      </c>
      <c r="B2358" s="4">
        <v>2004</v>
      </c>
      <c r="C2358" s="4" t="s">
        <v>31</v>
      </c>
      <c r="D2358" s="4" t="str">
        <f>IF(Table1_2[[#This Row],[Life Span ]]&lt;65,"Low",IF(Table1_2[[#This Row],[Life Span ]]&lt;75,"Medium","High"))</f>
        <v>High</v>
      </c>
      <c r="E2358" s="4">
        <v>77.2</v>
      </c>
      <c r="F2358" s="4">
        <v>113</v>
      </c>
      <c r="G2358" s="4">
        <f>AVERAGE(Table1_2[[#This Row],[Adult Mortality]],Table1_2[[#This Row],[infant deaths]])</f>
        <v>56.5</v>
      </c>
      <c r="H2358" s="4">
        <v>0</v>
      </c>
      <c r="I2358" s="4">
        <v>10</v>
      </c>
      <c r="J2358" s="4">
        <v>235.37852810000001</v>
      </c>
      <c r="K2358" s="3">
        <v>98</v>
      </c>
      <c r="L2358" s="4">
        <v>0</v>
      </c>
      <c r="M2358" s="4">
        <v>53.5</v>
      </c>
      <c r="N2358" s="4">
        <v>0</v>
      </c>
      <c r="O2358" s="4">
        <v>94</v>
      </c>
      <c r="P2358" s="4">
        <v>8.4700000000000006</v>
      </c>
      <c r="Q2358" s="4">
        <v>94</v>
      </c>
      <c r="R2358" s="4">
        <v>0.1</v>
      </c>
      <c r="S2358" s="4">
        <v>1726.9150999999999</v>
      </c>
      <c r="T2358" s="4">
        <v>199712</v>
      </c>
      <c r="U2358" s="4">
        <v>2</v>
      </c>
      <c r="V2358" s="4">
        <v>2</v>
      </c>
      <c r="W2358" s="4">
        <v>0.85</v>
      </c>
      <c r="X2358" s="4">
        <v>16.600000000000001</v>
      </c>
      <c r="Y2358" s="4"/>
    </row>
    <row r="2359" spans="1:25" x14ac:dyDescent="0.3">
      <c r="A2359" s="4" t="s">
        <v>179</v>
      </c>
      <c r="B2359" s="4">
        <v>2003</v>
      </c>
      <c r="C2359" s="4" t="s">
        <v>31</v>
      </c>
      <c r="D2359" s="4" t="str">
        <f>IF(Table1_2[[#This Row],[Life Span ]]&lt;65,"Low",IF(Table1_2[[#This Row],[Life Span ]]&lt;75,"Medium","High"))</f>
        <v>High</v>
      </c>
      <c r="E2359" s="4">
        <v>76.5</v>
      </c>
      <c r="F2359" s="4">
        <v>119</v>
      </c>
      <c r="G2359" s="4">
        <f>AVERAGE(Table1_2[[#This Row],[Adult Mortality]],Table1_2[[#This Row],[infant deaths]])</f>
        <v>59.5</v>
      </c>
      <c r="H2359" s="4">
        <v>0</v>
      </c>
      <c r="I2359" s="4">
        <v>11.58</v>
      </c>
      <c r="J2359" s="4">
        <v>203.3252124</v>
      </c>
      <c r="K2359" s="3">
        <v>98</v>
      </c>
      <c r="L2359" s="4">
        <v>0</v>
      </c>
      <c r="M2359" s="4">
        <v>52.9</v>
      </c>
      <c r="N2359" s="4">
        <v>0</v>
      </c>
      <c r="O2359" s="4">
        <v>95</v>
      </c>
      <c r="P2359" s="4">
        <v>8.77</v>
      </c>
      <c r="Q2359" s="4">
        <v>95</v>
      </c>
      <c r="R2359" s="4">
        <v>0.1</v>
      </c>
      <c r="S2359" s="4">
        <v>1488.47154</v>
      </c>
      <c r="T2359" s="4">
        <v>1995733</v>
      </c>
      <c r="U2359" s="4">
        <v>2</v>
      </c>
      <c r="V2359" s="4">
        <v>2.1</v>
      </c>
      <c r="W2359" s="4">
        <v>0.84299999999999997</v>
      </c>
      <c r="X2359" s="4">
        <v>16.100000000000001</v>
      </c>
      <c r="Y2359" s="4"/>
    </row>
    <row r="2360" spans="1:25" x14ac:dyDescent="0.3">
      <c r="A2360" s="4" t="s">
        <v>179</v>
      </c>
      <c r="B2360" s="4">
        <v>2002</v>
      </c>
      <c r="C2360" s="4" t="s">
        <v>31</v>
      </c>
      <c r="D2360" s="4" t="str">
        <f>IF(Table1_2[[#This Row],[Life Span ]]&lt;65,"Low",IF(Table1_2[[#This Row],[Life Span ]]&lt;75,"Medium","High"))</f>
        <v>High</v>
      </c>
      <c r="E2360" s="4">
        <v>76.599999999999994</v>
      </c>
      <c r="F2360" s="4">
        <v>117</v>
      </c>
      <c r="G2360" s="4">
        <f>AVERAGE(Table1_2[[#This Row],[Adult Mortality]],Table1_2[[#This Row],[infant deaths]])</f>
        <v>58.5</v>
      </c>
      <c r="H2360" s="4">
        <v>0</v>
      </c>
      <c r="I2360" s="4">
        <v>9.2899999999999991</v>
      </c>
      <c r="J2360" s="4">
        <v>1617.473418</v>
      </c>
      <c r="K2360" s="3">
        <v>98</v>
      </c>
      <c r="L2360" s="4">
        <v>0</v>
      </c>
      <c r="M2360" s="4">
        <v>52.3</v>
      </c>
      <c r="N2360" s="4">
        <v>0</v>
      </c>
      <c r="O2360" s="4">
        <v>93</v>
      </c>
      <c r="P2360" s="4">
        <v>8.6199999999999992</v>
      </c>
      <c r="Q2360" s="4">
        <v>93</v>
      </c>
      <c r="R2360" s="4">
        <v>0.1</v>
      </c>
      <c r="S2360" s="4">
        <v>11814.999400000001</v>
      </c>
      <c r="T2360" s="4">
        <v>199453</v>
      </c>
      <c r="U2360" s="4">
        <v>2.1</v>
      </c>
      <c r="V2360" s="4">
        <v>2.2000000000000002</v>
      </c>
      <c r="W2360" s="4">
        <v>0.83499999999999996</v>
      </c>
      <c r="X2360" s="4">
        <v>15.6</v>
      </c>
      <c r="Y2360" s="4"/>
    </row>
    <row r="2361" spans="1:25" x14ac:dyDescent="0.3">
      <c r="A2361" s="4" t="s">
        <v>179</v>
      </c>
      <c r="B2361" s="4">
        <v>2001</v>
      </c>
      <c r="C2361" s="4" t="s">
        <v>31</v>
      </c>
      <c r="D2361" s="4" t="str">
        <f>IF(Table1_2[[#This Row],[Life Span ]]&lt;65,"Low",IF(Table1_2[[#This Row],[Life Span ]]&lt;75,"Medium","High"))</f>
        <v>High</v>
      </c>
      <c r="E2361" s="4">
        <v>76.2</v>
      </c>
      <c r="F2361" s="4">
        <v>124</v>
      </c>
      <c r="G2361" s="4">
        <f>AVERAGE(Table1_2[[#This Row],[Adult Mortality]],Table1_2[[#This Row],[infant deaths]])</f>
        <v>62</v>
      </c>
      <c r="H2361" s="4">
        <v>0</v>
      </c>
      <c r="I2361" s="4">
        <v>10.8</v>
      </c>
      <c r="J2361" s="4">
        <v>196.30262429999999</v>
      </c>
      <c r="K2361" s="3">
        <v>98</v>
      </c>
      <c r="L2361" s="4">
        <v>0</v>
      </c>
      <c r="M2361" s="4">
        <v>51.8</v>
      </c>
      <c r="N2361" s="4">
        <v>0</v>
      </c>
      <c r="O2361" s="4">
        <v>93</v>
      </c>
      <c r="P2361" s="4">
        <v>8.57</v>
      </c>
      <c r="Q2361" s="4">
        <v>92</v>
      </c>
      <c r="R2361" s="4">
        <v>0.1</v>
      </c>
      <c r="S2361" s="4">
        <v>1479.2963400000001</v>
      </c>
      <c r="T2361" s="4">
        <v>19926</v>
      </c>
      <c r="U2361" s="4">
        <v>2.2000000000000002</v>
      </c>
      <c r="V2361" s="4">
        <v>2.2000000000000002</v>
      </c>
      <c r="W2361" s="4">
        <v>0.82399999999999995</v>
      </c>
      <c r="X2361" s="4">
        <v>14.7</v>
      </c>
      <c r="Y2361" s="4"/>
    </row>
    <row r="2362" spans="1:25" x14ac:dyDescent="0.3">
      <c r="A2362" s="4" t="s">
        <v>179</v>
      </c>
      <c r="B2362" s="4">
        <v>2000</v>
      </c>
      <c r="C2362" s="4" t="s">
        <v>31</v>
      </c>
      <c r="D2362" s="4" t="str">
        <f>IF(Table1_2[[#This Row],[Life Span ]]&lt;65,"Low",IF(Table1_2[[#This Row],[Life Span ]]&lt;75,"Medium","High"))</f>
        <v>High</v>
      </c>
      <c r="E2362" s="4">
        <v>76</v>
      </c>
      <c r="F2362" s="4">
        <v>122</v>
      </c>
      <c r="G2362" s="4">
        <f>AVERAGE(Table1_2[[#This Row],[Adult Mortality]],Table1_2[[#This Row],[infant deaths]])</f>
        <v>61</v>
      </c>
      <c r="H2362" s="4">
        <v>0</v>
      </c>
      <c r="I2362" s="4">
        <v>11.9</v>
      </c>
      <c r="J2362" s="4">
        <v>161.44738530000001</v>
      </c>
      <c r="K2362" s="3">
        <v>98</v>
      </c>
      <c r="L2362" s="4">
        <v>0</v>
      </c>
      <c r="M2362" s="4">
        <v>51.2</v>
      </c>
      <c r="N2362" s="4">
        <v>0</v>
      </c>
      <c r="O2362" s="4">
        <v>93</v>
      </c>
      <c r="P2362" s="4">
        <v>8.26</v>
      </c>
      <c r="Q2362" s="4">
        <v>91</v>
      </c>
      <c r="R2362" s="4">
        <v>0.1</v>
      </c>
      <c r="S2362" s="4">
        <v>1227.73677</v>
      </c>
      <c r="T2362" s="4">
        <v>1988925</v>
      </c>
      <c r="U2362" s="4">
        <v>2.2000000000000002</v>
      </c>
      <c r="V2362" s="4">
        <v>2.2999999999999998</v>
      </c>
      <c r="W2362" s="4">
        <v>0.81799999999999995</v>
      </c>
      <c r="X2362" s="4">
        <v>14.6</v>
      </c>
      <c r="Y2362" s="4"/>
    </row>
    <row r="2363" spans="1:25" x14ac:dyDescent="0.3">
      <c r="A2363" s="4" t="s">
        <v>180</v>
      </c>
      <c r="B2363" s="4">
        <v>2015</v>
      </c>
      <c r="C2363" s="4" t="s">
        <v>23</v>
      </c>
      <c r="D2363" s="4" t="str">
        <f>IF(Table1_2[[#This Row],[Life Span ]]&lt;65,"Low",IF(Table1_2[[#This Row],[Life Span ]]&lt;75,"Medium","High"))</f>
        <v>Medium</v>
      </c>
      <c r="E2363" s="4">
        <v>69.2</v>
      </c>
      <c r="F2363" s="4">
        <v>177</v>
      </c>
      <c r="G2363" s="4">
        <f>AVERAGE(Table1_2[[#This Row],[Adult Mortality]],Table1_2[[#This Row],[infant deaths]])</f>
        <v>88.5</v>
      </c>
      <c r="H2363" s="4">
        <v>0</v>
      </c>
      <c r="I2363" s="4">
        <v>0.01</v>
      </c>
      <c r="J2363" s="4">
        <v>0</v>
      </c>
      <c r="K2363" s="3">
        <v>98</v>
      </c>
      <c r="L2363" s="4">
        <v>0</v>
      </c>
      <c r="M2363" s="4">
        <v>5.5</v>
      </c>
      <c r="N2363" s="4">
        <v>0</v>
      </c>
      <c r="O2363" s="4">
        <v>99</v>
      </c>
      <c r="P2363" s="4">
        <v>8.26</v>
      </c>
      <c r="Q2363" s="4">
        <v>98</v>
      </c>
      <c r="R2363" s="4">
        <v>0.1</v>
      </c>
      <c r="S2363" s="4">
        <v>1922.4138800000001</v>
      </c>
      <c r="T2363" s="4">
        <v>587482</v>
      </c>
      <c r="U2363" s="4">
        <v>1.1000000000000001</v>
      </c>
      <c r="V2363" s="4">
        <v>1.2</v>
      </c>
      <c r="W2363" s="4">
        <v>0.51400000000000001</v>
      </c>
      <c r="X2363" s="4">
        <v>9.6</v>
      </c>
      <c r="Y2363" s="4"/>
    </row>
    <row r="2364" spans="1:25" x14ac:dyDescent="0.3">
      <c r="A2364" s="4" t="s">
        <v>180</v>
      </c>
      <c r="B2364" s="4">
        <v>2014</v>
      </c>
      <c r="C2364" s="4" t="s">
        <v>23</v>
      </c>
      <c r="D2364" s="4" t="str">
        <f>IF(Table1_2[[#This Row],[Life Span ]]&lt;65,"Low",IF(Table1_2[[#This Row],[Life Span ]]&lt;75,"Medium","High"))</f>
        <v>Medium</v>
      </c>
      <c r="E2364" s="4">
        <v>68.8</v>
      </c>
      <c r="F2364" s="4">
        <v>183</v>
      </c>
      <c r="G2364" s="4">
        <f>AVERAGE(Table1_2[[#This Row],[Adult Mortality]],Table1_2[[#This Row],[infant deaths]])</f>
        <v>91.5</v>
      </c>
      <c r="H2364" s="4">
        <v>0</v>
      </c>
      <c r="I2364" s="4">
        <v>0.01</v>
      </c>
      <c r="J2364" s="4">
        <v>3.7184387989999999</v>
      </c>
      <c r="K2364" s="3">
        <v>88</v>
      </c>
      <c r="L2364" s="4">
        <v>0</v>
      </c>
      <c r="M2364" s="4">
        <v>49.7</v>
      </c>
      <c r="N2364" s="4">
        <v>0</v>
      </c>
      <c r="O2364" s="4">
        <v>94</v>
      </c>
      <c r="P2364" s="4">
        <v>5.5</v>
      </c>
      <c r="Q2364" s="4">
        <v>88</v>
      </c>
      <c r="R2364" s="4">
        <v>0.1</v>
      </c>
      <c r="S2364" s="4">
        <v>29.652622000000001</v>
      </c>
      <c r="T2364" s="4">
        <v>57554</v>
      </c>
      <c r="U2364" s="4">
        <v>1.1000000000000001</v>
      </c>
      <c r="V2364" s="4">
        <v>1.2</v>
      </c>
      <c r="W2364" s="4">
        <v>0.51200000000000001</v>
      </c>
      <c r="X2364" s="4">
        <v>9.6</v>
      </c>
      <c r="Y2364" s="4"/>
    </row>
    <row r="2365" spans="1:25" x14ac:dyDescent="0.3">
      <c r="A2365" s="4" t="s">
        <v>180</v>
      </c>
      <c r="B2365" s="4">
        <v>2013</v>
      </c>
      <c r="C2365" s="4" t="s">
        <v>23</v>
      </c>
      <c r="D2365" s="4" t="str">
        <f>IF(Table1_2[[#This Row],[Life Span ]]&lt;65,"Low",IF(Table1_2[[#This Row],[Life Span ]]&lt;75,"Medium","High"))</f>
        <v>Medium</v>
      </c>
      <c r="E2365" s="4">
        <v>68.8</v>
      </c>
      <c r="F2365" s="4">
        <v>182</v>
      </c>
      <c r="G2365" s="4">
        <f>AVERAGE(Table1_2[[#This Row],[Adult Mortality]],Table1_2[[#This Row],[infant deaths]])</f>
        <v>91</v>
      </c>
      <c r="H2365" s="4">
        <v>0</v>
      </c>
      <c r="I2365" s="4">
        <v>0.01</v>
      </c>
      <c r="J2365" s="4">
        <v>24.733286079999999</v>
      </c>
      <c r="K2365" s="3">
        <v>94</v>
      </c>
      <c r="L2365" s="4">
        <v>0</v>
      </c>
      <c r="M2365" s="4">
        <v>48.9</v>
      </c>
      <c r="N2365" s="4">
        <v>0</v>
      </c>
      <c r="O2365" s="4">
        <v>99</v>
      </c>
      <c r="P2365" s="4">
        <v>5.42</v>
      </c>
      <c r="Q2365" s="4">
        <v>94</v>
      </c>
      <c r="R2365" s="4">
        <v>0.1</v>
      </c>
      <c r="S2365" s="4">
        <v>188.51589999999999</v>
      </c>
      <c r="T2365" s="4">
        <v>563513</v>
      </c>
      <c r="U2365" s="4">
        <v>1.1000000000000001</v>
      </c>
      <c r="V2365" s="4">
        <v>1.2</v>
      </c>
      <c r="W2365" s="4">
        <v>0.50900000000000001</v>
      </c>
      <c r="X2365" s="4">
        <v>9.5</v>
      </c>
      <c r="Y2365" s="4"/>
    </row>
    <row r="2366" spans="1:25" x14ac:dyDescent="0.3">
      <c r="A2366" s="4" t="s">
        <v>180</v>
      </c>
      <c r="B2366" s="4">
        <v>2012</v>
      </c>
      <c r="C2366" s="4" t="s">
        <v>23</v>
      </c>
      <c r="D2366" s="4" t="str">
        <f>IF(Table1_2[[#This Row],[Life Span ]]&lt;65,"Low",IF(Table1_2[[#This Row],[Life Span ]]&lt;75,"Medium","High"))</f>
        <v>Medium</v>
      </c>
      <c r="E2366" s="4">
        <v>68.7</v>
      </c>
      <c r="F2366" s="4">
        <v>184</v>
      </c>
      <c r="G2366" s="4">
        <f>AVERAGE(Table1_2[[#This Row],[Adult Mortality]],Table1_2[[#This Row],[infant deaths]])</f>
        <v>92</v>
      </c>
      <c r="H2366" s="4">
        <v>0</v>
      </c>
      <c r="I2366" s="4">
        <v>0.01</v>
      </c>
      <c r="J2366" s="4">
        <v>247.94922840000001</v>
      </c>
      <c r="K2366" s="3">
        <v>99</v>
      </c>
      <c r="L2366" s="4">
        <v>0</v>
      </c>
      <c r="M2366" s="4">
        <v>48.1</v>
      </c>
      <c r="N2366" s="4">
        <v>0</v>
      </c>
      <c r="O2366" s="4">
        <v>99</v>
      </c>
      <c r="P2366" s="4">
        <v>5.48</v>
      </c>
      <c r="Q2366" s="4">
        <v>99</v>
      </c>
      <c r="R2366" s="4">
        <v>0.1</v>
      </c>
      <c r="S2366" s="4">
        <v>1858.6898679999999</v>
      </c>
      <c r="T2366" s="4">
        <v>551531</v>
      </c>
      <c r="U2366" s="4">
        <v>1.2</v>
      </c>
      <c r="V2366" s="4">
        <v>1.2</v>
      </c>
      <c r="W2366" s="4">
        <v>0.505</v>
      </c>
      <c r="X2366" s="4">
        <v>9.4</v>
      </c>
      <c r="Y2366" s="4"/>
    </row>
    <row r="2367" spans="1:25" x14ac:dyDescent="0.3">
      <c r="A2367" s="4" t="s">
        <v>180</v>
      </c>
      <c r="B2367" s="4">
        <v>2011</v>
      </c>
      <c r="C2367" s="4" t="s">
        <v>23</v>
      </c>
      <c r="D2367" s="4" t="str">
        <f>IF(Table1_2[[#This Row],[Life Span ]]&lt;65,"Low",IF(Table1_2[[#This Row],[Life Span ]]&lt;75,"Medium","High"))</f>
        <v>Medium</v>
      </c>
      <c r="E2367" s="4">
        <v>68.5</v>
      </c>
      <c r="F2367" s="4">
        <v>186</v>
      </c>
      <c r="G2367" s="4">
        <f>AVERAGE(Table1_2[[#This Row],[Adult Mortality]],Table1_2[[#This Row],[infant deaths]])</f>
        <v>93</v>
      </c>
      <c r="H2367" s="4">
        <v>0</v>
      </c>
      <c r="I2367" s="4">
        <v>0.99</v>
      </c>
      <c r="J2367" s="4">
        <v>229.6687488</v>
      </c>
      <c r="K2367" s="3">
        <v>99</v>
      </c>
      <c r="L2367" s="4">
        <v>0</v>
      </c>
      <c r="M2367" s="4">
        <v>47.2</v>
      </c>
      <c r="N2367" s="4">
        <v>0</v>
      </c>
      <c r="O2367" s="4">
        <v>99</v>
      </c>
      <c r="P2367" s="4">
        <v>5.8</v>
      </c>
      <c r="Q2367" s="4">
        <v>99</v>
      </c>
      <c r="R2367" s="4">
        <v>0.1</v>
      </c>
      <c r="S2367" s="4">
        <v>1642.837974</v>
      </c>
      <c r="T2367" s="4">
        <v>539614</v>
      </c>
      <c r="U2367" s="4">
        <v>1.2</v>
      </c>
      <c r="V2367" s="4">
        <v>1.2</v>
      </c>
      <c r="W2367" s="4">
        <v>0.497</v>
      </c>
      <c r="X2367" s="4">
        <v>9.4</v>
      </c>
      <c r="Y2367" s="4"/>
    </row>
    <row r="2368" spans="1:25" x14ac:dyDescent="0.3">
      <c r="A2368" s="4" t="s">
        <v>180</v>
      </c>
      <c r="B2368" s="4">
        <v>2010</v>
      </c>
      <c r="C2368" s="4" t="s">
        <v>23</v>
      </c>
      <c r="D2368" s="4" t="str">
        <f>IF(Table1_2[[#This Row],[Life Span ]]&lt;65,"Low",IF(Table1_2[[#This Row],[Life Span ]]&lt;75,"Medium","High"))</f>
        <v>Medium</v>
      </c>
      <c r="E2368" s="4">
        <v>68.3</v>
      </c>
      <c r="F2368" s="4">
        <v>188</v>
      </c>
      <c r="G2368" s="4">
        <f>AVERAGE(Table1_2[[#This Row],[Adult Mortality]],Table1_2[[#This Row],[infant deaths]])</f>
        <v>94</v>
      </c>
      <c r="H2368" s="4">
        <v>0</v>
      </c>
      <c r="I2368" s="4">
        <v>1.1000000000000001</v>
      </c>
      <c r="J2368" s="4">
        <v>29.520799400000001</v>
      </c>
      <c r="K2368" s="3">
        <v>9</v>
      </c>
      <c r="L2368" s="4">
        <v>0</v>
      </c>
      <c r="M2368" s="4">
        <v>46.4</v>
      </c>
      <c r="N2368" s="4">
        <v>0</v>
      </c>
      <c r="O2368" s="4">
        <v>94</v>
      </c>
      <c r="P2368" s="4">
        <v>7.47</v>
      </c>
      <c r="Q2368" s="4">
        <v>9</v>
      </c>
      <c r="R2368" s="4">
        <v>0.1</v>
      </c>
      <c r="S2368" s="4">
        <v>1272.4482499999999</v>
      </c>
      <c r="T2368" s="4">
        <v>52779</v>
      </c>
      <c r="U2368" s="4">
        <v>1.2</v>
      </c>
      <c r="V2368" s="4">
        <v>1.2</v>
      </c>
      <c r="W2368" s="4">
        <v>0.49199999999999999</v>
      </c>
      <c r="X2368" s="4">
        <v>9.3000000000000007</v>
      </c>
      <c r="Y2368" s="4"/>
    </row>
    <row r="2369" spans="1:25" x14ac:dyDescent="0.3">
      <c r="A2369" s="4" t="s">
        <v>180</v>
      </c>
      <c r="B2369" s="4">
        <v>2009</v>
      </c>
      <c r="C2369" s="4" t="s">
        <v>23</v>
      </c>
      <c r="D2369" s="4" t="str">
        <f>IF(Table1_2[[#This Row],[Life Span ]]&lt;65,"Low",IF(Table1_2[[#This Row],[Life Span ]]&lt;75,"Medium","High"))</f>
        <v>Medium</v>
      </c>
      <c r="E2369" s="4">
        <v>68.099999999999994</v>
      </c>
      <c r="F2369" s="4">
        <v>192</v>
      </c>
      <c r="G2369" s="4">
        <f>AVERAGE(Table1_2[[#This Row],[Adult Mortality]],Table1_2[[#This Row],[infant deaths]])</f>
        <v>96</v>
      </c>
      <c r="H2369" s="4">
        <v>0</v>
      </c>
      <c r="I2369" s="4">
        <v>1.21</v>
      </c>
      <c r="J2369" s="4">
        <v>244.3976438</v>
      </c>
      <c r="K2369" s="3">
        <v>92</v>
      </c>
      <c r="L2369" s="4">
        <v>0</v>
      </c>
      <c r="M2369" s="4">
        <v>45.5</v>
      </c>
      <c r="N2369" s="4">
        <v>0</v>
      </c>
      <c r="O2369" s="4">
        <v>98</v>
      </c>
      <c r="P2369" s="4">
        <v>7.92</v>
      </c>
      <c r="Q2369" s="4">
        <v>92</v>
      </c>
      <c r="R2369" s="4">
        <v>0.1</v>
      </c>
      <c r="S2369" s="4">
        <v>1158.282672</v>
      </c>
      <c r="T2369" s="4">
        <v>51679</v>
      </c>
      <c r="U2369" s="4">
        <v>1.2</v>
      </c>
      <c r="V2369" s="4">
        <v>1.2</v>
      </c>
      <c r="W2369" s="4">
        <v>0.49399999999999999</v>
      </c>
      <c r="X2369" s="4">
        <v>9.3000000000000007</v>
      </c>
      <c r="Y2369" s="4"/>
    </row>
    <row r="2370" spans="1:25" x14ac:dyDescent="0.3">
      <c r="A2370" s="4" t="s">
        <v>180</v>
      </c>
      <c r="B2370" s="4">
        <v>2008</v>
      </c>
      <c r="C2370" s="4" t="s">
        <v>23</v>
      </c>
      <c r="D2370" s="4" t="str">
        <f>IF(Table1_2[[#This Row],[Life Span ]]&lt;65,"Low",IF(Table1_2[[#This Row],[Life Span ]]&lt;75,"Medium","High"))</f>
        <v>Medium</v>
      </c>
      <c r="E2370" s="4">
        <v>68</v>
      </c>
      <c r="F2370" s="4">
        <v>193</v>
      </c>
      <c r="G2370" s="4">
        <f>AVERAGE(Table1_2[[#This Row],[Adult Mortality]],Table1_2[[#This Row],[infant deaths]])</f>
        <v>96.5</v>
      </c>
      <c r="H2370" s="4">
        <v>0</v>
      </c>
      <c r="I2370" s="4">
        <v>1.0900000000000001</v>
      </c>
      <c r="J2370" s="4">
        <v>19.749292189999998</v>
      </c>
      <c r="K2370" s="3">
        <v>89</v>
      </c>
      <c r="L2370" s="4">
        <v>0</v>
      </c>
      <c r="M2370" s="4">
        <v>44.7</v>
      </c>
      <c r="N2370" s="4">
        <v>0</v>
      </c>
      <c r="O2370" s="4">
        <v>94</v>
      </c>
      <c r="P2370" s="4">
        <v>5.97</v>
      </c>
      <c r="Q2370" s="4">
        <v>89</v>
      </c>
      <c r="R2370" s="4">
        <v>0.1</v>
      </c>
      <c r="S2370" s="4">
        <v>125.79167</v>
      </c>
      <c r="T2370" s="4">
        <v>54477</v>
      </c>
      <c r="U2370" s="4">
        <v>1.2</v>
      </c>
      <c r="V2370" s="4">
        <v>1.2</v>
      </c>
      <c r="W2370" s="4">
        <v>0.48899999999999999</v>
      </c>
      <c r="X2370" s="4">
        <v>9.1999999999999993</v>
      </c>
      <c r="Y2370" s="4"/>
    </row>
    <row r="2371" spans="1:25" x14ac:dyDescent="0.3">
      <c r="A2371" s="4" t="s">
        <v>180</v>
      </c>
      <c r="B2371" s="4">
        <v>2007</v>
      </c>
      <c r="C2371" s="4" t="s">
        <v>23</v>
      </c>
      <c r="D2371" s="4" t="str">
        <f>IF(Table1_2[[#This Row],[Life Span ]]&lt;65,"Low",IF(Table1_2[[#This Row],[Life Span ]]&lt;75,"Medium","High"))</f>
        <v>Medium</v>
      </c>
      <c r="E2371" s="4">
        <v>67.599999999999994</v>
      </c>
      <c r="F2371" s="4">
        <v>2</v>
      </c>
      <c r="G2371" s="4">
        <f>AVERAGE(Table1_2[[#This Row],[Adult Mortality]],Table1_2[[#This Row],[infant deaths]])</f>
        <v>1</v>
      </c>
      <c r="H2371" s="4">
        <v>0</v>
      </c>
      <c r="I2371" s="4">
        <v>0.85</v>
      </c>
      <c r="J2371" s="4">
        <v>28.901352289999998</v>
      </c>
      <c r="K2371" s="3">
        <v>9</v>
      </c>
      <c r="L2371" s="4">
        <v>0</v>
      </c>
      <c r="M2371" s="4">
        <v>43.8</v>
      </c>
      <c r="N2371" s="4">
        <v>0</v>
      </c>
      <c r="O2371" s="4">
        <v>93</v>
      </c>
      <c r="P2371" s="4">
        <v>6.42</v>
      </c>
      <c r="Q2371" s="4">
        <v>9</v>
      </c>
      <c r="R2371" s="4">
        <v>0.1</v>
      </c>
      <c r="S2371" s="4">
        <v>146.93112500000001</v>
      </c>
      <c r="T2371" s="4">
        <v>49294</v>
      </c>
      <c r="U2371" s="4">
        <v>1.2</v>
      </c>
      <c r="V2371" s="4">
        <v>1.2</v>
      </c>
      <c r="W2371" s="4">
        <v>0.48199999999999998</v>
      </c>
      <c r="X2371" s="4">
        <v>9</v>
      </c>
      <c r="Y2371" s="4"/>
    </row>
    <row r="2372" spans="1:25" x14ac:dyDescent="0.3">
      <c r="A2372" s="4" t="s">
        <v>180</v>
      </c>
      <c r="B2372" s="4">
        <v>2006</v>
      </c>
      <c r="C2372" s="4" t="s">
        <v>23</v>
      </c>
      <c r="D2372" s="4" t="str">
        <f>IF(Table1_2[[#This Row],[Life Span ]]&lt;65,"Low",IF(Table1_2[[#This Row],[Life Span ]]&lt;75,"Medium","High"))</f>
        <v>Medium</v>
      </c>
      <c r="E2372" s="4">
        <v>67.599999999999994</v>
      </c>
      <c r="F2372" s="4">
        <v>2</v>
      </c>
      <c r="G2372" s="4">
        <f>AVERAGE(Table1_2[[#This Row],[Adult Mortality]],Table1_2[[#This Row],[infant deaths]])</f>
        <v>1</v>
      </c>
      <c r="H2372" s="4">
        <v>0</v>
      </c>
      <c r="I2372" s="4">
        <v>0.99</v>
      </c>
      <c r="J2372" s="4">
        <v>240.48512020000001</v>
      </c>
      <c r="K2372" s="3">
        <v>99</v>
      </c>
      <c r="L2372" s="4">
        <v>0</v>
      </c>
      <c r="M2372" s="4">
        <v>43</v>
      </c>
      <c r="N2372" s="4">
        <v>0</v>
      </c>
      <c r="O2372" s="4">
        <v>99</v>
      </c>
      <c r="P2372" s="4">
        <v>6.66</v>
      </c>
      <c r="Q2372" s="4">
        <v>99</v>
      </c>
      <c r="R2372" s="4">
        <v>0.1</v>
      </c>
      <c r="S2372" s="4">
        <v>948.65925110000001</v>
      </c>
      <c r="T2372" s="4">
        <v>481422</v>
      </c>
      <c r="U2372" s="4">
        <v>1.3</v>
      </c>
      <c r="V2372" s="4">
        <v>1.3</v>
      </c>
      <c r="W2372" s="4">
        <v>0.47</v>
      </c>
      <c r="X2372" s="4">
        <v>8.4</v>
      </c>
      <c r="Y2372" s="4"/>
    </row>
    <row r="2373" spans="1:25" x14ac:dyDescent="0.3">
      <c r="A2373" s="4" t="s">
        <v>180</v>
      </c>
      <c r="B2373" s="4">
        <v>2005</v>
      </c>
      <c r="C2373" s="4" t="s">
        <v>23</v>
      </c>
      <c r="D2373" s="4" t="str">
        <f>IF(Table1_2[[#This Row],[Life Span ]]&lt;65,"Low",IF(Table1_2[[#This Row],[Life Span ]]&lt;75,"Medium","High"))</f>
        <v>Medium</v>
      </c>
      <c r="E2373" s="4">
        <v>67.400000000000006</v>
      </c>
      <c r="F2373" s="4">
        <v>24</v>
      </c>
      <c r="G2373" s="4">
        <f>AVERAGE(Table1_2[[#This Row],[Adult Mortality]],Table1_2[[#This Row],[infant deaths]])</f>
        <v>12</v>
      </c>
      <c r="H2373" s="4">
        <v>0</v>
      </c>
      <c r="I2373" s="4">
        <v>0.9</v>
      </c>
      <c r="J2373" s="4">
        <v>25.311559559999999</v>
      </c>
      <c r="K2373" s="3">
        <v>83</v>
      </c>
      <c r="L2373" s="4">
        <v>0</v>
      </c>
      <c r="M2373" s="4">
        <v>42.1</v>
      </c>
      <c r="N2373" s="4">
        <v>0</v>
      </c>
      <c r="O2373" s="4">
        <v>9</v>
      </c>
      <c r="P2373" s="4">
        <v>7.83</v>
      </c>
      <c r="Q2373" s="4">
        <v>89</v>
      </c>
      <c r="R2373" s="4">
        <v>0.1</v>
      </c>
      <c r="S2373" s="4">
        <v>88.874858000000003</v>
      </c>
      <c r="T2373" s="4">
        <v>469885</v>
      </c>
      <c r="U2373" s="4">
        <v>1.3</v>
      </c>
      <c r="V2373" s="4">
        <v>1.3</v>
      </c>
      <c r="W2373" s="4">
        <v>0.46500000000000002</v>
      </c>
      <c r="X2373" s="4">
        <v>8.3000000000000007</v>
      </c>
      <c r="Y2373" s="4"/>
    </row>
    <row r="2374" spans="1:25" x14ac:dyDescent="0.3">
      <c r="A2374" s="4" t="s">
        <v>180</v>
      </c>
      <c r="B2374" s="4">
        <v>2004</v>
      </c>
      <c r="C2374" s="4" t="s">
        <v>23</v>
      </c>
      <c r="D2374" s="4" t="str">
        <f>IF(Table1_2[[#This Row],[Life Span ]]&lt;65,"Low",IF(Table1_2[[#This Row],[Life Span ]]&lt;75,"Medium","High"))</f>
        <v>Medium</v>
      </c>
      <c r="E2374" s="4">
        <v>67.099999999999994</v>
      </c>
      <c r="F2374" s="4">
        <v>29</v>
      </c>
      <c r="G2374" s="4">
        <f>AVERAGE(Table1_2[[#This Row],[Adult Mortality]],Table1_2[[#This Row],[infant deaths]])</f>
        <v>14.5</v>
      </c>
      <c r="H2374" s="4">
        <v>0</v>
      </c>
      <c r="I2374" s="4">
        <v>1.18</v>
      </c>
      <c r="J2374" s="4">
        <v>195.5259417</v>
      </c>
      <c r="K2374" s="3">
        <v>81</v>
      </c>
      <c r="L2374" s="4">
        <v>0</v>
      </c>
      <c r="M2374" s="4">
        <v>41.3</v>
      </c>
      <c r="N2374" s="4">
        <v>0</v>
      </c>
      <c r="O2374" s="4">
        <v>89</v>
      </c>
      <c r="P2374" s="4">
        <v>5.64</v>
      </c>
      <c r="Q2374" s="4">
        <v>9</v>
      </c>
      <c r="R2374" s="4">
        <v>0.1</v>
      </c>
      <c r="S2374" s="4">
        <v>818.44261900000004</v>
      </c>
      <c r="T2374" s="4">
        <v>458324</v>
      </c>
      <c r="U2374" s="4">
        <v>1.3</v>
      </c>
      <c r="V2374" s="4">
        <v>1.3</v>
      </c>
      <c r="W2374" s="4">
        <v>0.45900000000000002</v>
      </c>
      <c r="X2374" s="4">
        <v>8.1</v>
      </c>
      <c r="Y2374" s="4"/>
    </row>
    <row r="2375" spans="1:25" x14ac:dyDescent="0.3">
      <c r="A2375" s="4" t="s">
        <v>180</v>
      </c>
      <c r="B2375" s="4">
        <v>2003</v>
      </c>
      <c r="C2375" s="4" t="s">
        <v>23</v>
      </c>
      <c r="D2375" s="4" t="str">
        <f>IF(Table1_2[[#This Row],[Life Span ]]&lt;65,"Low",IF(Table1_2[[#This Row],[Life Span ]]&lt;75,"Medium","High"))</f>
        <v>Medium</v>
      </c>
      <c r="E2375" s="4">
        <v>66.8</v>
      </c>
      <c r="F2375" s="4">
        <v>215</v>
      </c>
      <c r="G2375" s="4">
        <f>AVERAGE(Table1_2[[#This Row],[Adult Mortality]],Table1_2[[#This Row],[infant deaths]])</f>
        <v>107.5</v>
      </c>
      <c r="H2375" s="4">
        <v>0</v>
      </c>
      <c r="I2375" s="4">
        <v>1.18</v>
      </c>
      <c r="J2375" s="4">
        <v>16.83170578</v>
      </c>
      <c r="K2375" s="3">
        <v>79</v>
      </c>
      <c r="L2375" s="4">
        <v>0</v>
      </c>
      <c r="M2375" s="4">
        <v>4.4000000000000004</v>
      </c>
      <c r="N2375" s="4">
        <v>0</v>
      </c>
      <c r="O2375" s="4">
        <v>84</v>
      </c>
      <c r="P2375" s="4">
        <v>6</v>
      </c>
      <c r="Q2375" s="4">
        <v>84</v>
      </c>
      <c r="R2375" s="4">
        <v>0.1</v>
      </c>
      <c r="S2375" s="4">
        <v>744.76574230000006</v>
      </c>
      <c r="T2375" s="4">
        <v>446769</v>
      </c>
      <c r="U2375" s="4">
        <v>1.3</v>
      </c>
      <c r="V2375" s="4">
        <v>1.3</v>
      </c>
      <c r="W2375" s="4">
        <v>0.45300000000000001</v>
      </c>
      <c r="X2375" s="4">
        <v>8</v>
      </c>
      <c r="Y2375" s="4"/>
    </row>
    <row r="2376" spans="1:25" x14ac:dyDescent="0.3">
      <c r="A2376" s="4" t="s">
        <v>180</v>
      </c>
      <c r="B2376" s="4">
        <v>2002</v>
      </c>
      <c r="C2376" s="4" t="s">
        <v>23</v>
      </c>
      <c r="D2376" s="4" t="str">
        <f>IF(Table1_2[[#This Row],[Life Span ]]&lt;65,"Low",IF(Table1_2[[#This Row],[Life Span ]]&lt;75,"Medium","High"))</f>
        <v>Medium</v>
      </c>
      <c r="E2376" s="4">
        <v>66.5</v>
      </c>
      <c r="F2376" s="4">
        <v>22</v>
      </c>
      <c r="G2376" s="4">
        <f>AVERAGE(Table1_2[[#This Row],[Adult Mortality]],Table1_2[[#This Row],[infant deaths]])</f>
        <v>11</v>
      </c>
      <c r="H2376" s="4">
        <v>0</v>
      </c>
      <c r="I2376" s="4">
        <v>1.08</v>
      </c>
      <c r="J2376" s="4">
        <v>156.28479680000001</v>
      </c>
      <c r="K2376" s="3">
        <v>75</v>
      </c>
      <c r="L2376" s="4">
        <v>0</v>
      </c>
      <c r="M2376" s="4">
        <v>39.6</v>
      </c>
      <c r="N2376" s="4">
        <v>0</v>
      </c>
      <c r="O2376" s="4">
        <v>78</v>
      </c>
      <c r="P2376" s="4">
        <v>6.9</v>
      </c>
      <c r="Q2376" s="4">
        <v>78</v>
      </c>
      <c r="R2376" s="4">
        <v>0.1</v>
      </c>
      <c r="S2376" s="4">
        <v>784.95628739999995</v>
      </c>
      <c r="T2376" s="4">
        <v>435262</v>
      </c>
      <c r="U2376" s="4">
        <v>1.4</v>
      </c>
      <c r="V2376" s="4">
        <v>1.4</v>
      </c>
      <c r="W2376" s="4">
        <v>0.44600000000000001</v>
      </c>
      <c r="X2376" s="4">
        <v>7.3</v>
      </c>
      <c r="Y2376" s="4"/>
    </row>
    <row r="2377" spans="1:25" x14ac:dyDescent="0.3">
      <c r="A2377" s="4" t="s">
        <v>180</v>
      </c>
      <c r="B2377" s="4">
        <v>2001</v>
      </c>
      <c r="C2377" s="4" t="s">
        <v>23</v>
      </c>
      <c r="D2377" s="4" t="str">
        <f>IF(Table1_2[[#This Row],[Life Span ]]&lt;65,"Low",IF(Table1_2[[#This Row],[Life Span ]]&lt;75,"Medium","High"))</f>
        <v>Medium</v>
      </c>
      <c r="E2377" s="4">
        <v>66.2</v>
      </c>
      <c r="F2377" s="4">
        <v>227</v>
      </c>
      <c r="G2377" s="4">
        <f>AVERAGE(Table1_2[[#This Row],[Adult Mortality]],Table1_2[[#This Row],[infant deaths]])</f>
        <v>113.5</v>
      </c>
      <c r="H2377" s="4">
        <v>0</v>
      </c>
      <c r="I2377" s="4">
        <v>0.7</v>
      </c>
      <c r="J2377" s="4">
        <v>325.11147460000001</v>
      </c>
      <c r="K2377" s="3">
        <v>83</v>
      </c>
      <c r="L2377" s="4">
        <v>0</v>
      </c>
      <c r="M2377" s="4">
        <v>38.700000000000003</v>
      </c>
      <c r="N2377" s="4">
        <v>0</v>
      </c>
      <c r="O2377" s="4">
        <v>88</v>
      </c>
      <c r="P2377" s="4">
        <v>6.44</v>
      </c>
      <c r="Q2377" s="4">
        <v>84</v>
      </c>
      <c r="R2377" s="4">
        <v>0.1</v>
      </c>
      <c r="S2377" s="4">
        <v>944.81683999999996</v>
      </c>
      <c r="T2377" s="4">
        <v>423853</v>
      </c>
      <c r="U2377" s="4">
        <v>1.4</v>
      </c>
      <c r="V2377" s="4">
        <v>1.4</v>
      </c>
      <c r="W2377" s="4">
        <v>0.442</v>
      </c>
      <c r="X2377" s="4">
        <v>6.6</v>
      </c>
      <c r="Y2377" s="4"/>
    </row>
    <row r="2378" spans="1:25" x14ac:dyDescent="0.3">
      <c r="A2378" s="4" t="s">
        <v>180</v>
      </c>
      <c r="B2378" s="4">
        <v>2000</v>
      </c>
      <c r="C2378" s="4" t="s">
        <v>23</v>
      </c>
      <c r="D2378" s="4" t="str">
        <f>IF(Table1_2[[#This Row],[Life Span ]]&lt;65,"Low",IF(Table1_2[[#This Row],[Life Span ]]&lt;75,"Medium","High"))</f>
        <v>Medium</v>
      </c>
      <c r="E2378" s="4">
        <v>65.8</v>
      </c>
      <c r="F2378" s="4">
        <v>235</v>
      </c>
      <c r="G2378" s="4">
        <f>AVERAGE(Table1_2[[#This Row],[Adult Mortality]],Table1_2[[#This Row],[infant deaths]])</f>
        <v>117.5</v>
      </c>
      <c r="H2378" s="4">
        <v>0</v>
      </c>
      <c r="I2378" s="4">
        <v>0.71</v>
      </c>
      <c r="J2378" s="4">
        <v>4.2492607299999996</v>
      </c>
      <c r="K2378" s="3">
        <v>81</v>
      </c>
      <c r="L2378" s="4">
        <v>0</v>
      </c>
      <c r="M2378" s="4">
        <v>37.9</v>
      </c>
      <c r="N2378" s="4">
        <v>0</v>
      </c>
      <c r="O2378" s="4">
        <v>88</v>
      </c>
      <c r="P2378" s="4">
        <v>4.5599999999999996</v>
      </c>
      <c r="Q2378" s="4">
        <v>86</v>
      </c>
      <c r="R2378" s="4">
        <v>0.1</v>
      </c>
      <c r="S2378" s="4">
        <v>154.51857200000001</v>
      </c>
      <c r="T2378" s="4">
        <v>41269</v>
      </c>
      <c r="U2378" s="4">
        <v>1.4</v>
      </c>
      <c r="V2378" s="4">
        <v>1.4</v>
      </c>
      <c r="W2378" s="4">
        <v>0.45500000000000002</v>
      </c>
      <c r="X2378" s="4">
        <v>7.2</v>
      </c>
      <c r="Y2378" s="4"/>
    </row>
    <row r="2379" spans="1:25" x14ac:dyDescent="0.3">
      <c r="A2379" s="4" t="s">
        <v>181</v>
      </c>
      <c r="B2379" s="4">
        <v>2015</v>
      </c>
      <c r="C2379" s="4" t="s">
        <v>23</v>
      </c>
      <c r="D2379" s="4" t="str">
        <f>IF(Table1_2[[#This Row],[Life Span ]]&lt;65,"Low",IF(Table1_2[[#This Row],[Life Span ]]&lt;75,"Medium","High"))</f>
        <v>Low</v>
      </c>
      <c r="E2379" s="4">
        <v>55</v>
      </c>
      <c r="F2379" s="4">
        <v>312</v>
      </c>
      <c r="G2379" s="4">
        <f>AVERAGE(Table1_2[[#This Row],[Adult Mortality]],Table1_2[[#This Row],[infant deaths]])</f>
        <v>181</v>
      </c>
      <c r="H2379" s="4">
        <v>50</v>
      </c>
      <c r="I2379" s="4">
        <v>0.01</v>
      </c>
      <c r="J2379" s="4">
        <v>0</v>
      </c>
      <c r="K2379" s="3">
        <v>42</v>
      </c>
      <c r="L2379" s="4">
        <v>7497</v>
      </c>
      <c r="M2379" s="4">
        <v>24.3</v>
      </c>
      <c r="N2379" s="4">
        <v>80</v>
      </c>
      <c r="O2379" s="4">
        <v>47</v>
      </c>
      <c r="P2379" s="4">
        <v>4.5599999999999996</v>
      </c>
      <c r="Q2379" s="4">
        <v>42</v>
      </c>
      <c r="R2379" s="4">
        <v>0.7</v>
      </c>
      <c r="S2379" s="4">
        <v>426.98536999999999</v>
      </c>
      <c r="T2379" s="4">
        <v>41269</v>
      </c>
      <c r="U2379" s="4">
        <v>6.6</v>
      </c>
      <c r="V2379" s="4">
        <v>6.4</v>
      </c>
      <c r="W2379" s="4">
        <v>0.627</v>
      </c>
      <c r="X2379" s="4">
        <v>7.2</v>
      </c>
      <c r="Y2379" s="4"/>
    </row>
    <row r="2380" spans="1:25" x14ac:dyDescent="0.3">
      <c r="A2380" s="4" t="s">
        <v>181</v>
      </c>
      <c r="B2380" s="4">
        <v>2014</v>
      </c>
      <c r="C2380" s="4" t="s">
        <v>23</v>
      </c>
      <c r="D2380" s="4" t="str">
        <f>IF(Table1_2[[#This Row],[Life Span ]]&lt;65,"Low",IF(Table1_2[[#This Row],[Life Span ]]&lt;75,"Medium","High"))</f>
        <v>Low</v>
      </c>
      <c r="E2380" s="4">
        <v>54.3</v>
      </c>
      <c r="F2380" s="4">
        <v>321</v>
      </c>
      <c r="G2380" s="4">
        <f>AVERAGE(Table1_2[[#This Row],[Adult Mortality]],Table1_2[[#This Row],[infant deaths]])</f>
        <v>186</v>
      </c>
      <c r="H2380" s="4">
        <v>51</v>
      </c>
      <c r="I2380" s="4">
        <v>0.01</v>
      </c>
      <c r="J2380" s="4">
        <v>0</v>
      </c>
      <c r="K2380" s="3">
        <v>42</v>
      </c>
      <c r="L2380" s="4">
        <v>10229</v>
      </c>
      <c r="M2380" s="4">
        <v>23.8</v>
      </c>
      <c r="N2380" s="4">
        <v>80</v>
      </c>
      <c r="O2380" s="4">
        <v>47</v>
      </c>
      <c r="P2380" s="4">
        <v>4.5599999999999996</v>
      </c>
      <c r="Q2380" s="4">
        <v>42</v>
      </c>
      <c r="R2380" s="4">
        <v>0.8</v>
      </c>
      <c r="S2380" s="4">
        <v>417.89143000000001</v>
      </c>
      <c r="T2380" s="4">
        <v>41269</v>
      </c>
      <c r="U2380" s="4">
        <v>6.7</v>
      </c>
      <c r="V2380" s="4">
        <v>6.5</v>
      </c>
      <c r="W2380" s="4">
        <v>0.627</v>
      </c>
      <c r="X2380" s="4">
        <v>7.2</v>
      </c>
      <c r="Y2380" s="4"/>
    </row>
    <row r="2381" spans="1:25" x14ac:dyDescent="0.3">
      <c r="A2381" s="4" t="s">
        <v>181</v>
      </c>
      <c r="B2381" s="4">
        <v>2013</v>
      </c>
      <c r="C2381" s="4" t="s">
        <v>23</v>
      </c>
      <c r="D2381" s="4" t="str">
        <f>IF(Table1_2[[#This Row],[Life Span ]]&lt;65,"Low",IF(Table1_2[[#This Row],[Life Span ]]&lt;75,"Medium","High"))</f>
        <v>Low</v>
      </c>
      <c r="E2381" s="4">
        <v>54.2</v>
      </c>
      <c r="F2381" s="4">
        <v>318</v>
      </c>
      <c r="G2381" s="4">
        <f>AVERAGE(Table1_2[[#This Row],[Adult Mortality]],Table1_2[[#This Row],[infant deaths]])</f>
        <v>184.5</v>
      </c>
      <c r="H2381" s="4">
        <v>51</v>
      </c>
      <c r="I2381" s="4">
        <v>0.01</v>
      </c>
      <c r="J2381" s="4">
        <v>0</v>
      </c>
      <c r="K2381" s="3">
        <v>42</v>
      </c>
      <c r="L2381" s="4">
        <v>3173</v>
      </c>
      <c r="M2381" s="4">
        <v>23.3</v>
      </c>
      <c r="N2381" s="4">
        <v>81</v>
      </c>
      <c r="O2381" s="4">
        <v>47</v>
      </c>
      <c r="P2381" s="4">
        <v>4.5599999999999996</v>
      </c>
      <c r="Q2381" s="4">
        <v>42</v>
      </c>
      <c r="R2381" s="4">
        <v>0.8</v>
      </c>
      <c r="S2381" s="4">
        <v>47.5432354</v>
      </c>
      <c r="T2381" s="4">
        <v>41269</v>
      </c>
      <c r="U2381" s="4">
        <v>6.8</v>
      </c>
      <c r="V2381" s="4">
        <v>6.6</v>
      </c>
      <c r="W2381" s="4">
        <v>0.627</v>
      </c>
      <c r="X2381" s="4">
        <v>7.2</v>
      </c>
      <c r="Y2381" s="4"/>
    </row>
    <row r="2382" spans="1:25" x14ac:dyDescent="0.3">
      <c r="A2382" s="4" t="s">
        <v>181</v>
      </c>
      <c r="B2382" s="4">
        <v>2012</v>
      </c>
      <c r="C2382" s="4" t="s">
        <v>23</v>
      </c>
      <c r="D2382" s="4" t="str">
        <f>IF(Table1_2[[#This Row],[Life Span ]]&lt;65,"Low",IF(Table1_2[[#This Row],[Life Span ]]&lt;75,"Medium","High"))</f>
        <v>Low</v>
      </c>
      <c r="E2382" s="4">
        <v>53.1</v>
      </c>
      <c r="F2382" s="4">
        <v>336</v>
      </c>
      <c r="G2382" s="4">
        <f>AVERAGE(Table1_2[[#This Row],[Adult Mortality]],Table1_2[[#This Row],[infant deaths]])</f>
        <v>193.5</v>
      </c>
      <c r="H2382" s="4">
        <v>51</v>
      </c>
      <c r="I2382" s="4">
        <v>0.01</v>
      </c>
      <c r="J2382" s="4">
        <v>0</v>
      </c>
      <c r="K2382" s="3">
        <v>42</v>
      </c>
      <c r="L2382" s="4">
        <v>9983</v>
      </c>
      <c r="M2382" s="4">
        <v>22.9</v>
      </c>
      <c r="N2382" s="4">
        <v>82</v>
      </c>
      <c r="O2382" s="4">
        <v>47</v>
      </c>
      <c r="P2382" s="4">
        <v>4.5599999999999996</v>
      </c>
      <c r="Q2382" s="4">
        <v>42</v>
      </c>
      <c r="R2382" s="4">
        <v>0.8</v>
      </c>
      <c r="S2382" s="4">
        <v>7483.15</v>
      </c>
      <c r="T2382" s="4">
        <v>41269</v>
      </c>
      <c r="U2382" s="4">
        <v>6.8</v>
      </c>
      <c r="V2382" s="4">
        <v>6.7</v>
      </c>
      <c r="W2382" s="4">
        <v>0.627</v>
      </c>
      <c r="X2382" s="4">
        <v>7.2</v>
      </c>
      <c r="Y2382" s="4"/>
    </row>
    <row r="2383" spans="1:25" x14ac:dyDescent="0.3">
      <c r="A2383" s="4" t="s">
        <v>181</v>
      </c>
      <c r="B2383" s="4">
        <v>2011</v>
      </c>
      <c r="C2383" s="4" t="s">
        <v>23</v>
      </c>
      <c r="D2383" s="4" t="str">
        <f>IF(Table1_2[[#This Row],[Life Span ]]&lt;65,"Low",IF(Table1_2[[#This Row],[Life Span ]]&lt;75,"Medium","High"))</f>
        <v>Low</v>
      </c>
      <c r="E2383" s="4">
        <v>53.1</v>
      </c>
      <c r="F2383" s="4">
        <v>329</v>
      </c>
      <c r="G2383" s="4">
        <f>AVERAGE(Table1_2[[#This Row],[Adult Mortality]],Table1_2[[#This Row],[infant deaths]])</f>
        <v>190</v>
      </c>
      <c r="H2383" s="4">
        <v>51</v>
      </c>
      <c r="I2383" s="4">
        <v>0.01</v>
      </c>
      <c r="J2383" s="4">
        <v>0</v>
      </c>
      <c r="K2383" s="3">
        <v>42</v>
      </c>
      <c r="L2383" s="4">
        <v>17298</v>
      </c>
      <c r="M2383" s="4">
        <v>22.4</v>
      </c>
      <c r="N2383" s="4">
        <v>82</v>
      </c>
      <c r="O2383" s="4">
        <v>49</v>
      </c>
      <c r="P2383" s="4">
        <v>4.5599999999999996</v>
      </c>
      <c r="Q2383" s="4">
        <v>41</v>
      </c>
      <c r="R2383" s="4">
        <v>0.8</v>
      </c>
      <c r="S2383" s="4">
        <v>7483.15</v>
      </c>
      <c r="T2383" s="4">
        <v>41269</v>
      </c>
      <c r="U2383" s="4">
        <v>6.9</v>
      </c>
      <c r="V2383" s="4">
        <v>6.7</v>
      </c>
      <c r="W2383" s="4">
        <v>0.627</v>
      </c>
      <c r="X2383" s="4">
        <v>7.2</v>
      </c>
      <c r="Y2383" s="4"/>
    </row>
    <row r="2384" spans="1:25" x14ac:dyDescent="0.3">
      <c r="A2384" s="4" t="s">
        <v>181</v>
      </c>
      <c r="B2384" s="4">
        <v>2010</v>
      </c>
      <c r="C2384" s="4" t="s">
        <v>23</v>
      </c>
      <c r="D2384" s="4" t="str">
        <f>IF(Table1_2[[#This Row],[Life Span ]]&lt;65,"Low",IF(Table1_2[[#This Row],[Life Span ]]&lt;75,"Medium","High"))</f>
        <v>Low</v>
      </c>
      <c r="E2384" s="4">
        <v>52.4</v>
      </c>
      <c r="F2384" s="4">
        <v>336</v>
      </c>
      <c r="G2384" s="4">
        <f>AVERAGE(Table1_2[[#This Row],[Adult Mortality]],Table1_2[[#This Row],[infant deaths]])</f>
        <v>194</v>
      </c>
      <c r="H2384" s="4">
        <v>52</v>
      </c>
      <c r="I2384" s="4">
        <v>0.01</v>
      </c>
      <c r="J2384" s="4">
        <v>0</v>
      </c>
      <c r="K2384" s="3">
        <v>42</v>
      </c>
      <c r="L2384" s="4">
        <v>115</v>
      </c>
      <c r="M2384" s="4">
        <v>22</v>
      </c>
      <c r="N2384" s="4">
        <v>83</v>
      </c>
      <c r="O2384" s="4">
        <v>49</v>
      </c>
      <c r="P2384" s="4">
        <v>4.5599999999999996</v>
      </c>
      <c r="Q2384" s="4">
        <v>45</v>
      </c>
      <c r="R2384" s="4">
        <v>0.8</v>
      </c>
      <c r="S2384" s="4">
        <v>7483.15</v>
      </c>
      <c r="T2384" s="4">
        <v>41269</v>
      </c>
      <c r="U2384" s="4">
        <v>7</v>
      </c>
      <c r="V2384" s="4">
        <v>6.8</v>
      </c>
      <c r="W2384" s="4">
        <v>0.627</v>
      </c>
      <c r="X2384" s="4">
        <v>7.2</v>
      </c>
      <c r="Y2384" s="4"/>
    </row>
    <row r="2385" spans="1:25" x14ac:dyDescent="0.3">
      <c r="A2385" s="4" t="s">
        <v>181</v>
      </c>
      <c r="B2385" s="4">
        <v>2009</v>
      </c>
      <c r="C2385" s="4" t="s">
        <v>23</v>
      </c>
      <c r="D2385" s="4" t="str">
        <f>IF(Table1_2[[#This Row],[Life Span ]]&lt;65,"Low",IF(Table1_2[[#This Row],[Life Span ]]&lt;75,"Medium","High"))</f>
        <v>Low</v>
      </c>
      <c r="E2385" s="4">
        <v>52.2</v>
      </c>
      <c r="F2385" s="4">
        <v>335</v>
      </c>
      <c r="G2385" s="4">
        <f>AVERAGE(Table1_2[[#This Row],[Adult Mortality]],Table1_2[[#This Row],[infant deaths]])</f>
        <v>193.5</v>
      </c>
      <c r="H2385" s="4">
        <v>52</v>
      </c>
      <c r="I2385" s="4">
        <v>0.01</v>
      </c>
      <c r="J2385" s="4">
        <v>0</v>
      </c>
      <c r="K2385" s="3">
        <v>42</v>
      </c>
      <c r="L2385" s="4">
        <v>13</v>
      </c>
      <c r="M2385" s="4">
        <v>21.5</v>
      </c>
      <c r="N2385" s="4">
        <v>84</v>
      </c>
      <c r="O2385" s="4">
        <v>41</v>
      </c>
      <c r="P2385" s="4">
        <v>4.5599999999999996</v>
      </c>
      <c r="Q2385" s="4">
        <v>42</v>
      </c>
      <c r="R2385" s="4">
        <v>0.8</v>
      </c>
      <c r="S2385" s="4">
        <v>7483.15</v>
      </c>
      <c r="T2385" s="4">
        <v>41269</v>
      </c>
      <c r="U2385" s="4">
        <v>7.1</v>
      </c>
      <c r="V2385" s="4">
        <v>6.9</v>
      </c>
      <c r="W2385" s="4">
        <v>0.627</v>
      </c>
      <c r="X2385" s="4">
        <v>7.2</v>
      </c>
      <c r="Y2385" s="4"/>
    </row>
    <row r="2386" spans="1:25" x14ac:dyDescent="0.3">
      <c r="A2386" s="4" t="s">
        <v>181</v>
      </c>
      <c r="B2386" s="4">
        <v>2008</v>
      </c>
      <c r="C2386" s="4" t="s">
        <v>23</v>
      </c>
      <c r="D2386" s="4" t="str">
        <f>IF(Table1_2[[#This Row],[Life Span ]]&lt;65,"Low",IF(Table1_2[[#This Row],[Life Span ]]&lt;75,"Medium","High"))</f>
        <v>Low</v>
      </c>
      <c r="E2386" s="4">
        <v>51.9</v>
      </c>
      <c r="F2386" s="4">
        <v>336</v>
      </c>
      <c r="G2386" s="4">
        <f>AVERAGE(Table1_2[[#This Row],[Adult Mortality]],Table1_2[[#This Row],[infant deaths]])</f>
        <v>194</v>
      </c>
      <c r="H2386" s="4">
        <v>52</v>
      </c>
      <c r="I2386" s="4">
        <v>0.01</v>
      </c>
      <c r="J2386" s="4">
        <v>0</v>
      </c>
      <c r="K2386" s="3">
        <v>42</v>
      </c>
      <c r="L2386" s="4">
        <v>1081</v>
      </c>
      <c r="M2386" s="4">
        <v>21.1</v>
      </c>
      <c r="N2386" s="4">
        <v>84</v>
      </c>
      <c r="O2386" s="4">
        <v>4</v>
      </c>
      <c r="P2386" s="4">
        <v>4.5599999999999996</v>
      </c>
      <c r="Q2386" s="4">
        <v>31</v>
      </c>
      <c r="R2386" s="4">
        <v>0.9</v>
      </c>
      <c r="S2386" s="4">
        <v>7483.15</v>
      </c>
      <c r="T2386" s="4">
        <v>41269</v>
      </c>
      <c r="U2386" s="4">
        <v>7.2</v>
      </c>
      <c r="V2386" s="4">
        <v>7</v>
      </c>
      <c r="W2386" s="4">
        <v>0.627</v>
      </c>
      <c r="X2386" s="4">
        <v>7.2</v>
      </c>
      <c r="Y2386" s="4"/>
    </row>
    <row r="2387" spans="1:25" x14ac:dyDescent="0.3">
      <c r="A2387" s="4" t="s">
        <v>181</v>
      </c>
      <c r="B2387" s="4">
        <v>2007</v>
      </c>
      <c r="C2387" s="4" t="s">
        <v>23</v>
      </c>
      <c r="D2387" s="4" t="str">
        <f>IF(Table1_2[[#This Row],[Life Span ]]&lt;65,"Low",IF(Table1_2[[#This Row],[Life Span ]]&lt;75,"Medium","High"))</f>
        <v>Low</v>
      </c>
      <c r="E2387" s="4">
        <v>51.5</v>
      </c>
      <c r="F2387" s="4">
        <v>34</v>
      </c>
      <c r="G2387" s="4">
        <f>AVERAGE(Table1_2[[#This Row],[Adult Mortality]],Table1_2[[#This Row],[infant deaths]])</f>
        <v>43</v>
      </c>
      <c r="H2387" s="4">
        <v>52</v>
      </c>
      <c r="I2387" s="4">
        <v>0.01</v>
      </c>
      <c r="J2387" s="4">
        <v>0</v>
      </c>
      <c r="K2387" s="3">
        <v>42</v>
      </c>
      <c r="L2387" s="4">
        <v>1149</v>
      </c>
      <c r="M2387" s="4">
        <v>2.7</v>
      </c>
      <c r="N2387" s="4">
        <v>84</v>
      </c>
      <c r="O2387" s="4">
        <v>4</v>
      </c>
      <c r="P2387" s="4">
        <v>4.5599999999999996</v>
      </c>
      <c r="Q2387" s="4">
        <v>4</v>
      </c>
      <c r="R2387" s="4">
        <v>0.9</v>
      </c>
      <c r="S2387" s="4">
        <v>7483.15</v>
      </c>
      <c r="T2387" s="4">
        <v>41269</v>
      </c>
      <c r="U2387" s="4">
        <v>7.3</v>
      </c>
      <c r="V2387" s="4">
        <v>7.1</v>
      </c>
      <c r="W2387" s="4">
        <v>0.627</v>
      </c>
      <c r="X2387" s="4">
        <v>7.2</v>
      </c>
      <c r="Y2387" s="4"/>
    </row>
    <row r="2388" spans="1:25" x14ac:dyDescent="0.3">
      <c r="A2388" s="4" t="s">
        <v>181</v>
      </c>
      <c r="B2388" s="4">
        <v>2006</v>
      </c>
      <c r="C2388" s="4" t="s">
        <v>23</v>
      </c>
      <c r="D2388" s="4" t="str">
        <f>IF(Table1_2[[#This Row],[Life Span ]]&lt;65,"Low",IF(Table1_2[[#This Row],[Life Span ]]&lt;75,"Medium","High"))</f>
        <v>Low</v>
      </c>
      <c r="E2388" s="4">
        <v>51.5</v>
      </c>
      <c r="F2388" s="4">
        <v>337</v>
      </c>
      <c r="G2388" s="4">
        <f>AVERAGE(Table1_2[[#This Row],[Adult Mortality]],Table1_2[[#This Row],[infant deaths]])</f>
        <v>194</v>
      </c>
      <c r="H2388" s="4">
        <v>51</v>
      </c>
      <c r="I2388" s="4">
        <v>0.01</v>
      </c>
      <c r="J2388" s="4">
        <v>0</v>
      </c>
      <c r="K2388" s="3">
        <v>42</v>
      </c>
      <c r="L2388" s="4">
        <v>7</v>
      </c>
      <c r="M2388" s="4">
        <v>2.2000000000000002</v>
      </c>
      <c r="N2388" s="4">
        <v>83</v>
      </c>
      <c r="O2388" s="4">
        <v>26</v>
      </c>
      <c r="P2388" s="4">
        <v>4.5599999999999996</v>
      </c>
      <c r="Q2388" s="4">
        <v>26</v>
      </c>
      <c r="R2388" s="4">
        <v>0.9</v>
      </c>
      <c r="S2388" s="4">
        <v>7483.15</v>
      </c>
      <c r="T2388" s="4">
        <v>41269</v>
      </c>
      <c r="U2388" s="4">
        <v>7.4</v>
      </c>
      <c r="V2388" s="4">
        <v>7.2</v>
      </c>
      <c r="W2388" s="4">
        <v>0.627</v>
      </c>
      <c r="X2388" s="4">
        <v>7.2</v>
      </c>
      <c r="Y2388" s="4"/>
    </row>
    <row r="2389" spans="1:25" x14ac:dyDescent="0.3">
      <c r="A2389" s="4" t="s">
        <v>181</v>
      </c>
      <c r="B2389" s="4">
        <v>2005</v>
      </c>
      <c r="C2389" s="4" t="s">
        <v>23</v>
      </c>
      <c r="D2389" s="4" t="str">
        <f>IF(Table1_2[[#This Row],[Life Span ]]&lt;65,"Low",IF(Table1_2[[#This Row],[Life Span ]]&lt;75,"Medium","High"))</f>
        <v>Low</v>
      </c>
      <c r="E2389" s="4">
        <v>51.6</v>
      </c>
      <c r="F2389" s="4">
        <v>334</v>
      </c>
      <c r="G2389" s="4">
        <f>AVERAGE(Table1_2[[#This Row],[Adult Mortality]],Table1_2[[#This Row],[infant deaths]])</f>
        <v>192</v>
      </c>
      <c r="H2389" s="4">
        <v>50</v>
      </c>
      <c r="I2389" s="4">
        <v>0.01</v>
      </c>
      <c r="J2389" s="4">
        <v>0</v>
      </c>
      <c r="K2389" s="3">
        <v>42</v>
      </c>
      <c r="L2389" s="4">
        <v>0</v>
      </c>
      <c r="M2389" s="4">
        <v>19.8</v>
      </c>
      <c r="N2389" s="4">
        <v>82</v>
      </c>
      <c r="O2389" s="4">
        <v>35</v>
      </c>
      <c r="P2389" s="4">
        <v>4.5599999999999996</v>
      </c>
      <c r="Q2389" s="4">
        <v>35</v>
      </c>
      <c r="R2389" s="4">
        <v>0.9</v>
      </c>
      <c r="S2389" s="4">
        <v>7483.15</v>
      </c>
      <c r="T2389" s="4">
        <v>41269</v>
      </c>
      <c r="U2389" s="4">
        <v>7.5</v>
      </c>
      <c r="V2389" s="4">
        <v>7.3</v>
      </c>
      <c r="W2389" s="4">
        <v>0.627</v>
      </c>
      <c r="X2389" s="4">
        <v>7.2</v>
      </c>
      <c r="Y2389" s="4"/>
    </row>
    <row r="2390" spans="1:25" x14ac:dyDescent="0.3">
      <c r="A2390" s="4" t="s">
        <v>181</v>
      </c>
      <c r="B2390" s="4">
        <v>2004</v>
      </c>
      <c r="C2390" s="4" t="s">
        <v>23</v>
      </c>
      <c r="D2390" s="4" t="str">
        <f>IF(Table1_2[[#This Row],[Life Span ]]&lt;65,"Low",IF(Table1_2[[#This Row],[Life Span ]]&lt;75,"Medium","High"))</f>
        <v>Low</v>
      </c>
      <c r="E2390" s="4">
        <v>51.2</v>
      </c>
      <c r="F2390" s="4">
        <v>341</v>
      </c>
      <c r="G2390" s="4">
        <f>AVERAGE(Table1_2[[#This Row],[Adult Mortality]],Table1_2[[#This Row],[infant deaths]])</f>
        <v>195</v>
      </c>
      <c r="H2390" s="4">
        <v>49</v>
      </c>
      <c r="I2390" s="4">
        <v>0.01</v>
      </c>
      <c r="J2390" s="4">
        <v>0</v>
      </c>
      <c r="K2390" s="3">
        <v>42</v>
      </c>
      <c r="L2390" s="4">
        <v>12008</v>
      </c>
      <c r="M2390" s="4">
        <v>19.399999999999999</v>
      </c>
      <c r="N2390" s="4">
        <v>80</v>
      </c>
      <c r="O2390" s="4">
        <v>3</v>
      </c>
      <c r="P2390" s="4">
        <v>4.5599999999999996</v>
      </c>
      <c r="Q2390" s="4">
        <v>3</v>
      </c>
      <c r="R2390" s="4">
        <v>0.9</v>
      </c>
      <c r="S2390" s="4">
        <v>7483.15</v>
      </c>
      <c r="T2390" s="4">
        <v>41269</v>
      </c>
      <c r="U2390" s="4">
        <v>7.6</v>
      </c>
      <c r="V2390" s="4">
        <v>7.4</v>
      </c>
      <c r="W2390" s="4">
        <v>0.627</v>
      </c>
      <c r="X2390" s="4">
        <v>7.2</v>
      </c>
      <c r="Y2390" s="4"/>
    </row>
    <row r="2391" spans="1:25" x14ac:dyDescent="0.3">
      <c r="A2391" s="4" t="s">
        <v>181</v>
      </c>
      <c r="B2391" s="4">
        <v>2003</v>
      </c>
      <c r="C2391" s="4" t="s">
        <v>23</v>
      </c>
      <c r="D2391" s="4" t="str">
        <f>IF(Table1_2[[#This Row],[Life Span ]]&lt;65,"Low",IF(Table1_2[[#This Row],[Life Span ]]&lt;75,"Medium","High"))</f>
        <v>Low</v>
      </c>
      <c r="E2391" s="4">
        <v>51.1</v>
      </c>
      <c r="F2391" s="4">
        <v>344</v>
      </c>
      <c r="G2391" s="4">
        <f>AVERAGE(Table1_2[[#This Row],[Adult Mortality]],Table1_2[[#This Row],[infant deaths]])</f>
        <v>196</v>
      </c>
      <c r="H2391" s="4">
        <v>48</v>
      </c>
      <c r="I2391" s="4">
        <v>0.01</v>
      </c>
      <c r="J2391" s="4">
        <v>0</v>
      </c>
      <c r="K2391" s="3">
        <v>42</v>
      </c>
      <c r="L2391" s="4">
        <v>8257</v>
      </c>
      <c r="M2391" s="4">
        <v>19</v>
      </c>
      <c r="N2391" s="4">
        <v>78</v>
      </c>
      <c r="O2391" s="4">
        <v>4</v>
      </c>
      <c r="P2391" s="4">
        <v>4.5599999999999996</v>
      </c>
      <c r="Q2391" s="4">
        <v>4</v>
      </c>
      <c r="R2391" s="4">
        <v>0.9</v>
      </c>
      <c r="S2391" s="4">
        <v>7483.15</v>
      </c>
      <c r="T2391" s="4">
        <v>41269</v>
      </c>
      <c r="U2391" s="4">
        <v>7.7</v>
      </c>
      <c r="V2391" s="4">
        <v>7.5</v>
      </c>
      <c r="W2391" s="4">
        <v>0.627</v>
      </c>
      <c r="X2391" s="4">
        <v>7.2</v>
      </c>
      <c r="Y2391" s="4"/>
    </row>
    <row r="2392" spans="1:25" x14ac:dyDescent="0.3">
      <c r="A2392" s="4" t="s">
        <v>181</v>
      </c>
      <c r="B2392" s="4">
        <v>2002</v>
      </c>
      <c r="C2392" s="4" t="s">
        <v>23</v>
      </c>
      <c r="D2392" s="4" t="str">
        <f>IF(Table1_2[[#This Row],[Life Span ]]&lt;65,"Low",IF(Table1_2[[#This Row],[Life Span ]]&lt;75,"Medium","High"))</f>
        <v>Low</v>
      </c>
      <c r="E2392" s="4">
        <v>58</v>
      </c>
      <c r="F2392" s="4">
        <v>348</v>
      </c>
      <c r="G2392" s="4">
        <f>AVERAGE(Table1_2[[#This Row],[Adult Mortality]],Table1_2[[#This Row],[infant deaths]])</f>
        <v>197.5</v>
      </c>
      <c r="H2392" s="4">
        <v>47</v>
      </c>
      <c r="I2392" s="4">
        <v>0.01</v>
      </c>
      <c r="J2392" s="4">
        <v>0</v>
      </c>
      <c r="K2392" s="3">
        <v>42</v>
      </c>
      <c r="L2392" s="4">
        <v>9559</v>
      </c>
      <c r="M2392" s="4">
        <v>18.600000000000001</v>
      </c>
      <c r="N2392" s="4">
        <v>77</v>
      </c>
      <c r="O2392" s="4">
        <v>4</v>
      </c>
      <c r="P2392" s="4">
        <v>4.5599999999999996</v>
      </c>
      <c r="Q2392" s="4">
        <v>4</v>
      </c>
      <c r="R2392" s="4">
        <v>0.9</v>
      </c>
      <c r="S2392" s="4">
        <v>7483.15</v>
      </c>
      <c r="T2392" s="4">
        <v>41269</v>
      </c>
      <c r="U2392" s="4">
        <v>7.8</v>
      </c>
      <c r="V2392" s="4">
        <v>7.6</v>
      </c>
      <c r="W2392" s="4">
        <v>0.627</v>
      </c>
      <c r="X2392" s="4">
        <v>7.2</v>
      </c>
      <c r="Y2392" s="4"/>
    </row>
    <row r="2393" spans="1:25" x14ac:dyDescent="0.3">
      <c r="A2393" s="4" t="s">
        <v>181</v>
      </c>
      <c r="B2393" s="4">
        <v>2001</v>
      </c>
      <c r="C2393" s="4" t="s">
        <v>23</v>
      </c>
      <c r="D2393" s="4" t="str">
        <f>IF(Table1_2[[#This Row],[Life Span ]]&lt;65,"Low",IF(Table1_2[[#This Row],[Life Span ]]&lt;75,"Medium","High"))</f>
        <v>Low</v>
      </c>
      <c r="E2393" s="4">
        <v>57</v>
      </c>
      <c r="F2393" s="4">
        <v>352</v>
      </c>
      <c r="G2393" s="4">
        <f>AVERAGE(Table1_2[[#This Row],[Adult Mortality]],Table1_2[[#This Row],[infant deaths]])</f>
        <v>199</v>
      </c>
      <c r="H2393" s="4">
        <v>46</v>
      </c>
      <c r="I2393" s="4">
        <v>0.01</v>
      </c>
      <c r="J2393" s="4">
        <v>0</v>
      </c>
      <c r="K2393" s="3">
        <v>42</v>
      </c>
      <c r="L2393" s="4">
        <v>3571</v>
      </c>
      <c r="M2393" s="4">
        <v>18.2</v>
      </c>
      <c r="N2393" s="4">
        <v>75</v>
      </c>
      <c r="O2393" s="4">
        <v>33</v>
      </c>
      <c r="P2393" s="4">
        <v>4.5599999999999996</v>
      </c>
      <c r="Q2393" s="4">
        <v>33</v>
      </c>
      <c r="R2393" s="4">
        <v>0.8</v>
      </c>
      <c r="S2393" s="4">
        <v>7483.15</v>
      </c>
      <c r="T2393" s="4">
        <v>41269</v>
      </c>
      <c r="U2393" s="4">
        <v>7.9</v>
      </c>
      <c r="V2393" s="4">
        <v>7.7</v>
      </c>
      <c r="W2393" s="4">
        <v>0.627</v>
      </c>
      <c r="X2393" s="4">
        <v>7.2</v>
      </c>
      <c r="Y2393" s="4"/>
    </row>
    <row r="2394" spans="1:25" x14ac:dyDescent="0.3">
      <c r="A2394" s="4" t="s">
        <v>181</v>
      </c>
      <c r="B2394" s="4">
        <v>2000</v>
      </c>
      <c r="C2394" s="4" t="s">
        <v>23</v>
      </c>
      <c r="D2394" s="4" t="str">
        <f>IF(Table1_2[[#This Row],[Life Span ]]&lt;65,"Low",IF(Table1_2[[#This Row],[Life Span ]]&lt;75,"Medium","High"))</f>
        <v>Low</v>
      </c>
      <c r="E2394" s="4">
        <v>55</v>
      </c>
      <c r="F2394" s="4">
        <v>355</v>
      </c>
      <c r="G2394" s="4">
        <f>AVERAGE(Table1_2[[#This Row],[Adult Mortality]],Table1_2[[#This Row],[infant deaths]])</f>
        <v>200</v>
      </c>
      <c r="H2394" s="4">
        <v>45</v>
      </c>
      <c r="I2394" s="4">
        <v>0.01</v>
      </c>
      <c r="J2394" s="4">
        <v>0</v>
      </c>
      <c r="K2394" s="3">
        <v>42</v>
      </c>
      <c r="L2394" s="4">
        <v>3965</v>
      </c>
      <c r="M2394" s="4">
        <v>17.8</v>
      </c>
      <c r="N2394" s="4">
        <v>74</v>
      </c>
      <c r="O2394" s="4">
        <v>37</v>
      </c>
      <c r="P2394" s="4">
        <v>4.5599999999999996</v>
      </c>
      <c r="Q2394" s="4">
        <v>33</v>
      </c>
      <c r="R2394" s="4">
        <v>0.8</v>
      </c>
      <c r="S2394" s="4">
        <v>7483.15</v>
      </c>
      <c r="T2394" s="4">
        <v>41269</v>
      </c>
      <c r="U2394" s="4">
        <v>8</v>
      </c>
      <c r="V2394" s="4">
        <v>7.9</v>
      </c>
      <c r="W2394" s="4">
        <v>0.627</v>
      </c>
      <c r="X2394" s="4">
        <v>7.2</v>
      </c>
      <c r="Y2394" s="4"/>
    </row>
    <row r="2395" spans="1:25" x14ac:dyDescent="0.3">
      <c r="A2395" s="4" t="s">
        <v>182</v>
      </c>
      <c r="B2395" s="4">
        <v>2015</v>
      </c>
      <c r="C2395" s="4" t="s">
        <v>23</v>
      </c>
      <c r="D2395" s="4" t="str">
        <f>IF(Table1_2[[#This Row],[Life Span ]]&lt;65,"Low",IF(Table1_2[[#This Row],[Life Span ]]&lt;75,"Medium","High"))</f>
        <v>Low</v>
      </c>
      <c r="E2395" s="4">
        <v>62.9</v>
      </c>
      <c r="F2395" s="4">
        <v>328</v>
      </c>
      <c r="G2395" s="4">
        <f>AVERAGE(Table1_2[[#This Row],[Adult Mortality]],Table1_2[[#This Row],[infant deaths]])</f>
        <v>185</v>
      </c>
      <c r="H2395" s="4">
        <v>42</v>
      </c>
      <c r="I2395" s="4">
        <v>7.38</v>
      </c>
      <c r="J2395" s="4">
        <v>0</v>
      </c>
      <c r="K2395" s="3">
        <v>75</v>
      </c>
      <c r="L2395" s="4">
        <v>17</v>
      </c>
      <c r="M2395" s="4">
        <v>51.1</v>
      </c>
      <c r="N2395" s="4">
        <v>52</v>
      </c>
      <c r="O2395" s="4">
        <v>75</v>
      </c>
      <c r="P2395" s="4">
        <v>4.5599999999999996</v>
      </c>
      <c r="Q2395" s="4">
        <v>75</v>
      </c>
      <c r="R2395" s="4">
        <v>3.6</v>
      </c>
      <c r="S2395" s="4">
        <v>5769.7725799999998</v>
      </c>
      <c r="T2395" s="4">
        <v>5511977</v>
      </c>
      <c r="U2395" s="4">
        <v>4.4000000000000004</v>
      </c>
      <c r="V2395" s="4">
        <v>5.3</v>
      </c>
      <c r="W2395" s="4">
        <v>0.66500000000000004</v>
      </c>
      <c r="X2395" s="4">
        <v>13</v>
      </c>
      <c r="Y2395" s="4"/>
    </row>
    <row r="2396" spans="1:25" x14ac:dyDescent="0.3">
      <c r="A2396" s="4" t="s">
        <v>182</v>
      </c>
      <c r="B2396" s="4">
        <v>2014</v>
      </c>
      <c r="C2396" s="4" t="s">
        <v>23</v>
      </c>
      <c r="D2396" s="4" t="str">
        <f>IF(Table1_2[[#This Row],[Life Span ]]&lt;65,"Low",IF(Table1_2[[#This Row],[Life Span ]]&lt;75,"Medium","High"))</f>
        <v>Low</v>
      </c>
      <c r="E2396" s="4">
        <v>62</v>
      </c>
      <c r="F2396" s="4">
        <v>347</v>
      </c>
      <c r="G2396" s="4">
        <f>AVERAGE(Table1_2[[#This Row],[Adult Mortality]],Table1_2[[#This Row],[infant deaths]])</f>
        <v>194.5</v>
      </c>
      <c r="H2396" s="4">
        <v>42</v>
      </c>
      <c r="I2396" s="4">
        <v>7.38</v>
      </c>
      <c r="J2396" s="4">
        <v>922.05073130000005</v>
      </c>
      <c r="K2396" s="3">
        <v>8</v>
      </c>
      <c r="L2396" s="4">
        <v>66</v>
      </c>
      <c r="M2396" s="4">
        <v>5.3</v>
      </c>
      <c r="N2396" s="4">
        <v>52</v>
      </c>
      <c r="O2396" s="4">
        <v>77</v>
      </c>
      <c r="P2396" s="4">
        <v>8.8000000000000007</v>
      </c>
      <c r="Q2396" s="4">
        <v>77</v>
      </c>
      <c r="R2396" s="4">
        <v>3.7</v>
      </c>
      <c r="S2396" s="4">
        <v>6479.6256590000003</v>
      </c>
      <c r="T2396" s="4">
        <v>54146735</v>
      </c>
      <c r="U2396" s="4">
        <v>4.9000000000000004</v>
      </c>
      <c r="V2396" s="4">
        <v>5.9</v>
      </c>
      <c r="W2396" s="4">
        <v>0.66</v>
      </c>
      <c r="X2396" s="4">
        <v>13</v>
      </c>
      <c r="Y2396" s="4"/>
    </row>
    <row r="2397" spans="1:25" x14ac:dyDescent="0.3">
      <c r="A2397" s="4" t="s">
        <v>182</v>
      </c>
      <c r="B2397" s="4">
        <v>2013</v>
      </c>
      <c r="C2397" s="4" t="s">
        <v>23</v>
      </c>
      <c r="D2397" s="4" t="str">
        <f>IF(Table1_2[[#This Row],[Life Span ]]&lt;65,"Low",IF(Table1_2[[#This Row],[Life Span ]]&lt;75,"Medium","High"))</f>
        <v>Medium</v>
      </c>
      <c r="E2397" s="4">
        <v>69</v>
      </c>
      <c r="F2397" s="4">
        <v>371</v>
      </c>
      <c r="G2397" s="4">
        <f>AVERAGE(Table1_2[[#This Row],[Adult Mortality]],Table1_2[[#This Row],[infant deaths]])</f>
        <v>207</v>
      </c>
      <c r="H2397" s="4">
        <v>43</v>
      </c>
      <c r="I2397" s="4">
        <v>7.34</v>
      </c>
      <c r="J2397" s="4">
        <v>978.59052870000005</v>
      </c>
      <c r="K2397" s="3">
        <v>7</v>
      </c>
      <c r="L2397" s="4">
        <v>25</v>
      </c>
      <c r="M2397" s="4">
        <v>49.5</v>
      </c>
      <c r="N2397" s="4">
        <v>54</v>
      </c>
      <c r="O2397" s="4">
        <v>73</v>
      </c>
      <c r="P2397" s="4">
        <v>8.7799999999999994</v>
      </c>
      <c r="Q2397" s="4">
        <v>73</v>
      </c>
      <c r="R2397" s="4">
        <v>4.5</v>
      </c>
      <c r="S2397" s="4">
        <v>6876.9538210000001</v>
      </c>
      <c r="T2397" s="4">
        <v>53311956</v>
      </c>
      <c r="U2397" s="4">
        <v>5.4</v>
      </c>
      <c r="V2397" s="4">
        <v>6.5</v>
      </c>
      <c r="W2397" s="4">
        <v>0.65200000000000002</v>
      </c>
      <c r="X2397" s="4">
        <v>12.8</v>
      </c>
      <c r="Y2397" s="4"/>
    </row>
    <row r="2398" spans="1:25" x14ac:dyDescent="0.3">
      <c r="A2398" s="4" t="s">
        <v>182</v>
      </c>
      <c r="B2398" s="4">
        <v>2012</v>
      </c>
      <c r="C2398" s="4" t="s">
        <v>23</v>
      </c>
      <c r="D2398" s="4" t="str">
        <f>IF(Table1_2[[#This Row],[Life Span ]]&lt;65,"Low",IF(Table1_2[[#This Row],[Life Span ]]&lt;75,"Medium","High"))</f>
        <v>Low</v>
      </c>
      <c r="E2398" s="4">
        <v>59.2</v>
      </c>
      <c r="F2398" s="4">
        <v>48</v>
      </c>
      <c r="G2398" s="4">
        <f>AVERAGE(Table1_2[[#This Row],[Adult Mortality]],Table1_2[[#This Row],[infant deaths]])</f>
        <v>45.5</v>
      </c>
      <c r="H2398" s="4">
        <v>43</v>
      </c>
      <c r="I2398" s="4">
        <v>7.38</v>
      </c>
      <c r="J2398" s="4">
        <v>1089.9548380000001</v>
      </c>
      <c r="K2398" s="3">
        <v>68</v>
      </c>
      <c r="L2398" s="4">
        <v>32</v>
      </c>
      <c r="M2398" s="4">
        <v>48.7</v>
      </c>
      <c r="N2398" s="4">
        <v>56</v>
      </c>
      <c r="O2398" s="4">
        <v>65</v>
      </c>
      <c r="P2398" s="4">
        <v>8.7899999999999991</v>
      </c>
      <c r="Q2398" s="4">
        <v>65</v>
      </c>
      <c r="R2398" s="4">
        <v>7.6</v>
      </c>
      <c r="S2398" s="4">
        <v>7548.1636980000003</v>
      </c>
      <c r="T2398" s="4">
        <v>5256516</v>
      </c>
      <c r="U2398" s="4">
        <v>6</v>
      </c>
      <c r="V2398" s="4">
        <v>7.3</v>
      </c>
      <c r="W2398" s="4">
        <v>0.64400000000000002</v>
      </c>
      <c r="X2398" s="4">
        <v>12.8</v>
      </c>
      <c r="Y2398" s="4"/>
    </row>
    <row r="2399" spans="1:25" x14ac:dyDescent="0.3">
      <c r="A2399" s="4" t="s">
        <v>182</v>
      </c>
      <c r="B2399" s="4">
        <v>2011</v>
      </c>
      <c r="C2399" s="4" t="s">
        <v>23</v>
      </c>
      <c r="D2399" s="4" t="str">
        <f>IF(Table1_2[[#This Row],[Life Span ]]&lt;65,"Low",IF(Table1_2[[#This Row],[Life Span ]]&lt;75,"Medium","High"))</f>
        <v>Low</v>
      </c>
      <c r="E2399" s="4">
        <v>58.9</v>
      </c>
      <c r="F2399" s="4">
        <v>413</v>
      </c>
      <c r="G2399" s="4">
        <f>AVERAGE(Table1_2[[#This Row],[Adult Mortality]],Table1_2[[#This Row],[infant deaths]])</f>
        <v>228</v>
      </c>
      <c r="H2399" s="4">
        <v>43</v>
      </c>
      <c r="I2399" s="4">
        <v>7.38</v>
      </c>
      <c r="J2399" s="4">
        <v>123.75333500000001</v>
      </c>
      <c r="K2399" s="3">
        <v>76</v>
      </c>
      <c r="L2399" s="4">
        <v>92</v>
      </c>
      <c r="M2399" s="4">
        <v>47.9</v>
      </c>
      <c r="N2399" s="4">
        <v>58</v>
      </c>
      <c r="O2399" s="4">
        <v>69</v>
      </c>
      <c r="P2399" s="4">
        <v>8.61</v>
      </c>
      <c r="Q2399" s="4">
        <v>69</v>
      </c>
      <c r="R2399" s="4">
        <v>8.5</v>
      </c>
      <c r="S2399" s="4">
        <v>849.95422399999995</v>
      </c>
      <c r="T2399" s="4">
        <v>51729345</v>
      </c>
      <c r="U2399" s="4">
        <v>6.6</v>
      </c>
      <c r="V2399" s="4">
        <v>8</v>
      </c>
      <c r="W2399" s="4">
        <v>0.63800000000000001</v>
      </c>
      <c r="X2399" s="4">
        <v>12.8</v>
      </c>
      <c r="Y2399" s="4"/>
    </row>
    <row r="2400" spans="1:25" x14ac:dyDescent="0.3">
      <c r="A2400" s="4" t="s">
        <v>182</v>
      </c>
      <c r="B2400" s="4">
        <v>2010</v>
      </c>
      <c r="C2400" s="4" t="s">
        <v>23</v>
      </c>
      <c r="D2400" s="4" t="str">
        <f>IF(Table1_2[[#This Row],[Life Span ]]&lt;65,"Low",IF(Table1_2[[#This Row],[Life Span ]]&lt;75,"Medium","High"))</f>
        <v>Low</v>
      </c>
      <c r="E2400" s="4">
        <v>58</v>
      </c>
      <c r="F2400" s="4">
        <v>428</v>
      </c>
      <c r="G2400" s="4">
        <f>AVERAGE(Table1_2[[#This Row],[Adult Mortality]],Table1_2[[#This Row],[infant deaths]])</f>
        <v>235.5</v>
      </c>
      <c r="H2400" s="4">
        <v>43</v>
      </c>
      <c r="I2400" s="4">
        <v>7.28</v>
      </c>
      <c r="J2400" s="4">
        <v>1038.885632</v>
      </c>
      <c r="K2400" s="3">
        <v>71</v>
      </c>
      <c r="L2400" s="4">
        <v>12499</v>
      </c>
      <c r="M2400" s="4">
        <v>47.2</v>
      </c>
      <c r="N2400" s="4">
        <v>62</v>
      </c>
      <c r="O2400" s="4">
        <v>72</v>
      </c>
      <c r="P2400" s="4">
        <v>8.5</v>
      </c>
      <c r="Q2400" s="4">
        <v>72</v>
      </c>
      <c r="R2400" s="4">
        <v>11</v>
      </c>
      <c r="S2400" s="4">
        <v>7362.7613899999997</v>
      </c>
      <c r="T2400" s="4">
        <v>5979432</v>
      </c>
      <c r="U2400" s="4">
        <v>7.3</v>
      </c>
      <c r="V2400" s="4">
        <v>8.9</v>
      </c>
      <c r="W2400" s="4">
        <v>0.63</v>
      </c>
      <c r="X2400" s="4">
        <v>12.8</v>
      </c>
      <c r="Y2400" s="4"/>
    </row>
    <row r="2401" spans="1:25" x14ac:dyDescent="0.3">
      <c r="A2401" s="4" t="s">
        <v>182</v>
      </c>
      <c r="B2401" s="4">
        <v>2009</v>
      </c>
      <c r="C2401" s="4" t="s">
        <v>23</v>
      </c>
      <c r="D2401" s="4" t="str">
        <f>IF(Table1_2[[#This Row],[Life Span ]]&lt;65,"Low",IF(Table1_2[[#This Row],[Life Span ]]&lt;75,"Medium","High"))</f>
        <v>Low</v>
      </c>
      <c r="E2401" s="4">
        <v>56.5</v>
      </c>
      <c r="F2401" s="4">
        <v>449</v>
      </c>
      <c r="G2401" s="4">
        <f>AVERAGE(Table1_2[[#This Row],[Adult Mortality]],Table1_2[[#This Row],[infant deaths]])</f>
        <v>247.5</v>
      </c>
      <c r="H2401" s="4">
        <v>46</v>
      </c>
      <c r="I2401" s="4">
        <v>7.6</v>
      </c>
      <c r="J2401" s="4">
        <v>782.59871439999995</v>
      </c>
      <c r="K2401" s="3">
        <v>74</v>
      </c>
      <c r="L2401" s="4">
        <v>5857</v>
      </c>
      <c r="M2401" s="4">
        <v>46.4</v>
      </c>
      <c r="N2401" s="4">
        <v>70</v>
      </c>
      <c r="O2401" s="4">
        <v>75</v>
      </c>
      <c r="P2401" s="4">
        <v>8.39</v>
      </c>
      <c r="Q2401" s="4">
        <v>76</v>
      </c>
      <c r="R2401" s="4">
        <v>19</v>
      </c>
      <c r="S2401" s="4">
        <v>5888.6283999999996</v>
      </c>
      <c r="T2401" s="4">
        <v>5255813</v>
      </c>
      <c r="U2401" s="4">
        <v>8.1</v>
      </c>
      <c r="V2401" s="4">
        <v>9.8000000000000007</v>
      </c>
      <c r="W2401" s="4">
        <v>0.622</v>
      </c>
      <c r="X2401" s="4">
        <v>12.8</v>
      </c>
      <c r="Y2401" s="4"/>
    </row>
    <row r="2402" spans="1:25" x14ac:dyDescent="0.3">
      <c r="A2402" s="4" t="s">
        <v>182</v>
      </c>
      <c r="B2402" s="4">
        <v>2008</v>
      </c>
      <c r="C2402" s="4" t="s">
        <v>23</v>
      </c>
      <c r="D2402" s="4" t="str">
        <f>IF(Table1_2[[#This Row],[Life Span ]]&lt;65,"Low",IF(Table1_2[[#This Row],[Life Span ]]&lt;75,"Medium","High"))</f>
        <v>Low</v>
      </c>
      <c r="E2402" s="4">
        <v>55.3</v>
      </c>
      <c r="F2402" s="4">
        <v>473</v>
      </c>
      <c r="G2402" s="4">
        <f>AVERAGE(Table1_2[[#This Row],[Adult Mortality]],Table1_2[[#This Row],[infant deaths]])</f>
        <v>261.5</v>
      </c>
      <c r="H2402" s="4">
        <v>50</v>
      </c>
      <c r="I2402" s="4">
        <v>8.19</v>
      </c>
      <c r="J2402" s="4">
        <v>780.0336423</v>
      </c>
      <c r="K2402" s="3">
        <v>76</v>
      </c>
      <c r="L2402" s="4">
        <v>39</v>
      </c>
      <c r="M2402" s="4">
        <v>45.7</v>
      </c>
      <c r="N2402" s="4">
        <v>75</v>
      </c>
      <c r="O2402" s="4">
        <v>77</v>
      </c>
      <c r="P2402" s="4">
        <v>7.75</v>
      </c>
      <c r="Q2402" s="4">
        <v>79</v>
      </c>
      <c r="R2402" s="4">
        <v>23.5</v>
      </c>
      <c r="S2402" s="4">
        <v>5786.5997200000002</v>
      </c>
      <c r="T2402" s="4">
        <v>49557573</v>
      </c>
      <c r="U2402" s="4">
        <v>8.9</v>
      </c>
      <c r="V2402" s="4">
        <v>1.7</v>
      </c>
      <c r="W2402" s="4">
        <v>0.61599999999999999</v>
      </c>
      <c r="X2402" s="4">
        <v>12.9</v>
      </c>
      <c r="Y2402" s="4"/>
    </row>
    <row r="2403" spans="1:25" x14ac:dyDescent="0.3">
      <c r="A2403" s="4" t="s">
        <v>182</v>
      </c>
      <c r="B2403" s="4">
        <v>2007</v>
      </c>
      <c r="C2403" s="4" t="s">
        <v>23</v>
      </c>
      <c r="D2403" s="4" t="str">
        <f>IF(Table1_2[[#This Row],[Life Span ]]&lt;65,"Low",IF(Table1_2[[#This Row],[Life Span ]]&lt;75,"Medium","High"))</f>
        <v>Low</v>
      </c>
      <c r="E2403" s="4">
        <v>54.5</v>
      </c>
      <c r="F2403" s="4">
        <v>486</v>
      </c>
      <c r="G2403" s="4">
        <f>AVERAGE(Table1_2[[#This Row],[Adult Mortality]],Table1_2[[#This Row],[infant deaths]])</f>
        <v>268.5</v>
      </c>
      <c r="H2403" s="4">
        <v>51</v>
      </c>
      <c r="I2403" s="4">
        <v>8.48</v>
      </c>
      <c r="J2403" s="4">
        <v>805.49007900000004</v>
      </c>
      <c r="K2403" s="3">
        <v>83</v>
      </c>
      <c r="L2403" s="4">
        <v>31</v>
      </c>
      <c r="M2403" s="4">
        <v>45</v>
      </c>
      <c r="N2403" s="4">
        <v>79</v>
      </c>
      <c r="O2403" s="4">
        <v>79</v>
      </c>
      <c r="P2403" s="4">
        <v>7.53</v>
      </c>
      <c r="Q2403" s="4">
        <v>82</v>
      </c>
      <c r="R2403" s="4">
        <v>26.4</v>
      </c>
      <c r="S2403" s="4">
        <v>6125.39984</v>
      </c>
      <c r="T2403" s="4">
        <v>48883845</v>
      </c>
      <c r="U2403" s="4">
        <v>9.6999999999999993</v>
      </c>
      <c r="V2403" s="4">
        <v>11.7</v>
      </c>
      <c r="W2403" s="4">
        <v>0.61199999999999999</v>
      </c>
      <c r="X2403" s="4">
        <v>12.9</v>
      </c>
      <c r="Y2403" s="4"/>
    </row>
    <row r="2404" spans="1:25" x14ac:dyDescent="0.3">
      <c r="A2404" s="4" t="s">
        <v>182</v>
      </c>
      <c r="B2404" s="4">
        <v>2006</v>
      </c>
      <c r="C2404" s="4" t="s">
        <v>23</v>
      </c>
      <c r="D2404" s="4" t="str">
        <f>IF(Table1_2[[#This Row],[Life Span ]]&lt;65,"Low",IF(Table1_2[[#This Row],[Life Span ]]&lt;75,"Medium","High"))</f>
        <v>Low</v>
      </c>
      <c r="E2404" s="4">
        <v>54</v>
      </c>
      <c r="F2404" s="4">
        <v>496</v>
      </c>
      <c r="G2404" s="4">
        <f>AVERAGE(Table1_2[[#This Row],[Adult Mortality]],Table1_2[[#This Row],[infant deaths]])</f>
        <v>275</v>
      </c>
      <c r="H2404" s="4">
        <v>54</v>
      </c>
      <c r="I2404" s="4">
        <v>8.5</v>
      </c>
      <c r="J2404" s="4">
        <v>732.12553049999997</v>
      </c>
      <c r="K2404" s="3">
        <v>83</v>
      </c>
      <c r="L2404" s="4">
        <v>81</v>
      </c>
      <c r="M2404" s="4">
        <v>44.3</v>
      </c>
      <c r="N2404" s="4">
        <v>82</v>
      </c>
      <c r="O2404" s="4">
        <v>79</v>
      </c>
      <c r="P2404" s="4">
        <v>7.57</v>
      </c>
      <c r="Q2404" s="4">
        <v>82</v>
      </c>
      <c r="R2404" s="4">
        <v>28.1</v>
      </c>
      <c r="S2404" s="4">
        <v>5631.7348499999998</v>
      </c>
      <c r="T2404" s="4">
        <v>4823384</v>
      </c>
      <c r="U2404" s="4">
        <v>1.6</v>
      </c>
      <c r="V2404" s="4">
        <v>12.8</v>
      </c>
      <c r="W2404" s="4">
        <v>0.60899999999999999</v>
      </c>
      <c r="X2404" s="4">
        <v>12.9</v>
      </c>
      <c r="Y2404" s="4"/>
    </row>
    <row r="2405" spans="1:25" x14ac:dyDescent="0.3">
      <c r="A2405" s="4" t="s">
        <v>182</v>
      </c>
      <c r="B2405" s="4">
        <v>2005</v>
      </c>
      <c r="C2405" s="4" t="s">
        <v>23</v>
      </c>
      <c r="D2405" s="4" t="str">
        <f>IF(Table1_2[[#This Row],[Life Span ]]&lt;65,"Low",IF(Table1_2[[#This Row],[Life Span ]]&lt;75,"Medium","High"))</f>
        <v>Low</v>
      </c>
      <c r="E2405" s="4">
        <v>53.8</v>
      </c>
      <c r="F2405" s="4">
        <v>498</v>
      </c>
      <c r="G2405" s="4">
        <f>AVERAGE(Table1_2[[#This Row],[Adult Mortality]],Table1_2[[#This Row],[infant deaths]])</f>
        <v>276.5</v>
      </c>
      <c r="H2405" s="4">
        <v>55</v>
      </c>
      <c r="I2405" s="4">
        <v>8.69</v>
      </c>
      <c r="J2405" s="4">
        <v>709.31709669999998</v>
      </c>
      <c r="K2405" s="3">
        <v>79</v>
      </c>
      <c r="L2405" s="4">
        <v>615</v>
      </c>
      <c r="M2405" s="4">
        <v>43.6</v>
      </c>
      <c r="N2405" s="4">
        <v>84</v>
      </c>
      <c r="O2405" s="4">
        <v>75</v>
      </c>
      <c r="P2405" s="4">
        <v>7.77</v>
      </c>
      <c r="Q2405" s="4">
        <v>79</v>
      </c>
      <c r="R2405" s="4">
        <v>29.5</v>
      </c>
      <c r="S2405" s="4">
        <v>5414.6343260000003</v>
      </c>
      <c r="T2405" s="4">
        <v>476667</v>
      </c>
      <c r="U2405" s="4">
        <v>11.6</v>
      </c>
      <c r="V2405" s="4">
        <v>13.9</v>
      </c>
      <c r="W2405" s="4">
        <v>0.60899999999999999</v>
      </c>
      <c r="X2405" s="4">
        <v>12.9</v>
      </c>
      <c r="Y2405" s="4"/>
    </row>
    <row r="2406" spans="1:25" x14ac:dyDescent="0.3">
      <c r="A2406" s="4" t="s">
        <v>182</v>
      </c>
      <c r="B2406" s="4">
        <v>2004</v>
      </c>
      <c r="C2406" s="4" t="s">
        <v>23</v>
      </c>
      <c r="D2406" s="4" t="str">
        <f>IF(Table1_2[[#This Row],[Life Span ]]&lt;65,"Low",IF(Table1_2[[#This Row],[Life Span ]]&lt;75,"Medium","High"))</f>
        <v>Low</v>
      </c>
      <c r="E2406" s="4">
        <v>53.7</v>
      </c>
      <c r="F2406" s="4">
        <v>497</v>
      </c>
      <c r="G2406" s="4">
        <f>AVERAGE(Table1_2[[#This Row],[Adult Mortality]],Table1_2[[#This Row],[infant deaths]])</f>
        <v>276</v>
      </c>
      <c r="H2406" s="4">
        <v>55</v>
      </c>
      <c r="I2406" s="4">
        <v>6.96</v>
      </c>
      <c r="J2406" s="4">
        <v>622.04380900000001</v>
      </c>
      <c r="K2406" s="3">
        <v>76</v>
      </c>
      <c r="L2406" s="4">
        <v>830</v>
      </c>
      <c r="M2406" s="4">
        <v>42.9</v>
      </c>
      <c r="N2406" s="4">
        <v>83</v>
      </c>
      <c r="O2406" s="4">
        <v>73</v>
      </c>
      <c r="P2406" s="4">
        <v>7.93</v>
      </c>
      <c r="Q2406" s="4">
        <v>74</v>
      </c>
      <c r="R2406" s="4">
        <v>29.7</v>
      </c>
      <c r="S2406" s="4">
        <v>4863.5168800000001</v>
      </c>
      <c r="T2406" s="4">
        <v>4718</v>
      </c>
      <c r="U2406" s="4">
        <v>12.6</v>
      </c>
      <c r="V2406" s="4">
        <v>15</v>
      </c>
      <c r="W2406" s="4">
        <v>0.61099999999999999</v>
      </c>
      <c r="X2406" s="4">
        <v>12.9</v>
      </c>
      <c r="Y2406" s="4"/>
    </row>
    <row r="2407" spans="1:25" x14ac:dyDescent="0.3">
      <c r="A2407" s="4" t="s">
        <v>182</v>
      </c>
      <c r="B2407" s="4">
        <v>2003</v>
      </c>
      <c r="C2407" s="4" t="s">
        <v>23</v>
      </c>
      <c r="D2407" s="4" t="str">
        <f>IF(Table1_2[[#This Row],[Life Span ]]&lt;65,"Low",IF(Table1_2[[#This Row],[Life Span ]]&lt;75,"Medium","High"))</f>
        <v>Low</v>
      </c>
      <c r="E2407" s="4">
        <v>54</v>
      </c>
      <c r="F2407" s="4">
        <v>485</v>
      </c>
      <c r="G2407" s="4">
        <f>AVERAGE(Table1_2[[#This Row],[Adult Mortality]],Table1_2[[#This Row],[infant deaths]])</f>
        <v>270</v>
      </c>
      <c r="H2407" s="4">
        <v>55</v>
      </c>
      <c r="I2407" s="4">
        <v>6.93</v>
      </c>
      <c r="J2407" s="4">
        <v>519.15637809999998</v>
      </c>
      <c r="K2407" s="3">
        <v>71</v>
      </c>
      <c r="L2407" s="4">
        <v>244</v>
      </c>
      <c r="M2407" s="4">
        <v>42.2</v>
      </c>
      <c r="N2407" s="4">
        <v>82</v>
      </c>
      <c r="O2407" s="4">
        <v>7</v>
      </c>
      <c r="P2407" s="4">
        <v>8.26</v>
      </c>
      <c r="Q2407" s="4">
        <v>69</v>
      </c>
      <c r="R2407" s="4">
        <v>28.9</v>
      </c>
      <c r="S2407" s="4">
        <v>3775.6827499999999</v>
      </c>
      <c r="T2407" s="4">
        <v>46418194</v>
      </c>
      <c r="U2407" s="4">
        <v>13.5</v>
      </c>
      <c r="V2407" s="4">
        <v>16.100000000000001</v>
      </c>
      <c r="W2407" s="4">
        <v>0.61299999999999999</v>
      </c>
      <c r="X2407" s="4">
        <v>12.9</v>
      </c>
      <c r="Y2407" s="4"/>
    </row>
    <row r="2408" spans="1:25" x14ac:dyDescent="0.3">
      <c r="A2408" s="4" t="s">
        <v>182</v>
      </c>
      <c r="B2408" s="4">
        <v>2002</v>
      </c>
      <c r="C2408" s="4" t="s">
        <v>23</v>
      </c>
      <c r="D2408" s="4" t="str">
        <f>IF(Table1_2[[#This Row],[Life Span ]]&lt;65,"Low",IF(Table1_2[[#This Row],[Life Span ]]&lt;75,"Medium","High"))</f>
        <v>Low</v>
      </c>
      <c r="E2408" s="4">
        <v>54.9</v>
      </c>
      <c r="F2408" s="4">
        <v>459</v>
      </c>
      <c r="G2408" s="4">
        <f>AVERAGE(Table1_2[[#This Row],[Adult Mortality]],Table1_2[[#This Row],[infant deaths]])</f>
        <v>256.5</v>
      </c>
      <c r="H2408" s="4">
        <v>54</v>
      </c>
      <c r="I2408" s="4">
        <v>7.04</v>
      </c>
      <c r="J2408" s="4">
        <v>346.53160070000001</v>
      </c>
      <c r="K2408" s="3">
        <v>72</v>
      </c>
      <c r="L2408" s="4">
        <v>1043</v>
      </c>
      <c r="M2408" s="4">
        <v>41.6</v>
      </c>
      <c r="N2408" s="4">
        <v>79</v>
      </c>
      <c r="O2408" s="4">
        <v>7</v>
      </c>
      <c r="P2408" s="4">
        <v>8.9</v>
      </c>
      <c r="Q2408" s="4">
        <v>7</v>
      </c>
      <c r="R2408" s="4">
        <v>26.6</v>
      </c>
      <c r="S2408" s="4">
        <v>2518.3982609999998</v>
      </c>
      <c r="T2408" s="4">
        <v>45855483</v>
      </c>
      <c r="U2408" s="4">
        <v>14.5</v>
      </c>
      <c r="V2408" s="4">
        <v>17.100000000000001</v>
      </c>
      <c r="W2408" s="4">
        <v>0.62</v>
      </c>
      <c r="X2408" s="4">
        <v>12.9</v>
      </c>
      <c r="Y2408" s="4"/>
    </row>
    <row r="2409" spans="1:25" x14ac:dyDescent="0.3">
      <c r="A2409" s="4" t="s">
        <v>182</v>
      </c>
      <c r="B2409" s="4">
        <v>2001</v>
      </c>
      <c r="C2409" s="4" t="s">
        <v>23</v>
      </c>
      <c r="D2409" s="4" t="str">
        <f>IF(Table1_2[[#This Row],[Life Span ]]&lt;65,"Low",IF(Table1_2[[#This Row],[Life Span ]]&lt;75,"Medium","High"))</f>
        <v>Low</v>
      </c>
      <c r="E2409" s="4">
        <v>56</v>
      </c>
      <c r="F2409" s="4">
        <v>429</v>
      </c>
      <c r="G2409" s="4">
        <f>AVERAGE(Table1_2[[#This Row],[Adult Mortality]],Table1_2[[#This Row],[infant deaths]])</f>
        <v>240.5</v>
      </c>
      <c r="H2409" s="4">
        <v>52</v>
      </c>
      <c r="I2409" s="4">
        <v>7.38</v>
      </c>
      <c r="J2409" s="4">
        <v>365.2585722</v>
      </c>
      <c r="K2409" s="3">
        <v>72</v>
      </c>
      <c r="L2409" s="4">
        <v>1166</v>
      </c>
      <c r="M2409" s="4">
        <v>4.9000000000000004</v>
      </c>
      <c r="N2409" s="4">
        <v>76</v>
      </c>
      <c r="O2409" s="4">
        <v>71</v>
      </c>
      <c r="P2409" s="4">
        <v>8.31</v>
      </c>
      <c r="Q2409" s="4">
        <v>71</v>
      </c>
      <c r="R2409" s="4">
        <v>24</v>
      </c>
      <c r="S2409" s="4">
        <v>2681.7809999999999</v>
      </c>
      <c r="T2409" s="4">
        <v>45312937</v>
      </c>
      <c r="U2409" s="4">
        <v>15.4</v>
      </c>
      <c r="V2409" s="4">
        <v>18.100000000000001</v>
      </c>
      <c r="W2409" s="4">
        <v>0.629</v>
      </c>
      <c r="X2409" s="4">
        <v>13</v>
      </c>
      <c r="Y2409" s="4"/>
    </row>
    <row r="2410" spans="1:25" x14ac:dyDescent="0.3">
      <c r="A2410" s="4" t="s">
        <v>182</v>
      </c>
      <c r="B2410" s="4">
        <v>2000</v>
      </c>
      <c r="C2410" s="4" t="s">
        <v>23</v>
      </c>
      <c r="D2410" s="4" t="str">
        <f>IF(Table1_2[[#This Row],[Life Span ]]&lt;65,"Low",IF(Table1_2[[#This Row],[Life Span ]]&lt;75,"Medium","High"))</f>
        <v>Low</v>
      </c>
      <c r="E2410" s="4">
        <v>57.3</v>
      </c>
      <c r="F2410" s="4">
        <v>397</v>
      </c>
      <c r="G2410" s="4">
        <f>AVERAGE(Table1_2[[#This Row],[Adult Mortality]],Table1_2[[#This Row],[infant deaths]])</f>
        <v>224</v>
      </c>
      <c r="H2410" s="4">
        <v>51</v>
      </c>
      <c r="I2410" s="4">
        <v>7.3</v>
      </c>
      <c r="J2410" s="4">
        <v>45.963808389999997</v>
      </c>
      <c r="K2410" s="3">
        <v>73</v>
      </c>
      <c r="L2410" s="4">
        <v>1459</v>
      </c>
      <c r="M2410" s="4">
        <v>4.0999999999999996</v>
      </c>
      <c r="N2410" s="4">
        <v>73</v>
      </c>
      <c r="O2410" s="4">
        <v>71</v>
      </c>
      <c r="P2410" s="4">
        <v>8.6999999999999993</v>
      </c>
      <c r="Q2410" s="4">
        <v>73</v>
      </c>
      <c r="R2410" s="4">
        <v>21.3</v>
      </c>
      <c r="S2410" s="4">
        <v>337.2253</v>
      </c>
      <c r="T2410" s="4">
        <v>44896856</v>
      </c>
      <c r="U2410" s="4">
        <v>16.3</v>
      </c>
      <c r="V2410" s="4">
        <v>19.100000000000001</v>
      </c>
      <c r="W2410" s="4">
        <v>0.63500000000000001</v>
      </c>
      <c r="X2410" s="4">
        <v>13</v>
      </c>
      <c r="Y2410" s="4"/>
    </row>
    <row r="2411" spans="1:25" x14ac:dyDescent="0.3">
      <c r="A2411" s="4" t="s">
        <v>183</v>
      </c>
      <c r="B2411" s="4">
        <v>2015</v>
      </c>
      <c r="C2411" s="4" t="s">
        <v>23</v>
      </c>
      <c r="D2411" s="4" t="str">
        <f>IF(Table1_2[[#This Row],[Life Span ]]&lt;65,"Low",IF(Table1_2[[#This Row],[Life Span ]]&lt;75,"Medium","High"))</f>
        <v>Low</v>
      </c>
      <c r="E2411" s="4">
        <v>57.3</v>
      </c>
      <c r="F2411" s="4">
        <v>332</v>
      </c>
      <c r="G2411" s="4">
        <f>AVERAGE(Table1_2[[#This Row],[Adult Mortality]],Table1_2[[#This Row],[infant deaths]])</f>
        <v>179</v>
      </c>
      <c r="H2411" s="4">
        <v>26</v>
      </c>
      <c r="I2411" s="4">
        <v>0.01</v>
      </c>
      <c r="J2411" s="4">
        <v>0</v>
      </c>
      <c r="K2411" s="3">
        <v>31</v>
      </c>
      <c r="L2411" s="4">
        <v>878</v>
      </c>
      <c r="M2411" s="4">
        <v>4.0999999999999996</v>
      </c>
      <c r="N2411" s="4">
        <v>39</v>
      </c>
      <c r="O2411" s="4">
        <v>41</v>
      </c>
      <c r="P2411" s="4">
        <v>8.6999999999999993</v>
      </c>
      <c r="Q2411" s="4">
        <v>31</v>
      </c>
      <c r="R2411" s="4">
        <v>3.4</v>
      </c>
      <c r="S2411" s="4">
        <v>758.72578199999998</v>
      </c>
      <c r="T2411" s="4">
        <v>11882136</v>
      </c>
      <c r="U2411" s="4">
        <v>16.3</v>
      </c>
      <c r="V2411" s="4">
        <v>19.100000000000001</v>
      </c>
      <c r="W2411" s="4">
        <v>0.42099999999999999</v>
      </c>
      <c r="X2411" s="4">
        <v>4.9000000000000004</v>
      </c>
      <c r="Y2411" s="4"/>
    </row>
    <row r="2412" spans="1:25" x14ac:dyDescent="0.3">
      <c r="A2412" s="4" t="s">
        <v>183</v>
      </c>
      <c r="B2412" s="4">
        <v>2014</v>
      </c>
      <c r="C2412" s="4" t="s">
        <v>23</v>
      </c>
      <c r="D2412" s="4" t="str">
        <f>IF(Table1_2[[#This Row],[Life Span ]]&lt;65,"Low",IF(Table1_2[[#This Row],[Life Span ]]&lt;75,"Medium","High"))</f>
        <v>Low</v>
      </c>
      <c r="E2412" s="4">
        <v>56.6</v>
      </c>
      <c r="F2412" s="4">
        <v>343</v>
      </c>
      <c r="G2412" s="4">
        <f>AVERAGE(Table1_2[[#This Row],[Adult Mortality]],Table1_2[[#This Row],[infant deaths]])</f>
        <v>184.5</v>
      </c>
      <c r="H2412" s="4">
        <v>26</v>
      </c>
      <c r="I2412" s="4">
        <v>0.01</v>
      </c>
      <c r="J2412" s="4">
        <v>46.074468600000003</v>
      </c>
      <c r="K2412" s="3">
        <v>31</v>
      </c>
      <c r="L2412" s="4">
        <v>441</v>
      </c>
      <c r="M2412" s="4">
        <v>4.0999999999999996</v>
      </c>
      <c r="N2412" s="4">
        <v>39</v>
      </c>
      <c r="O2412" s="4">
        <v>44</v>
      </c>
      <c r="P2412" s="4">
        <v>2.74</v>
      </c>
      <c r="Q2412" s="4">
        <v>39</v>
      </c>
      <c r="R2412" s="4">
        <v>3.5</v>
      </c>
      <c r="S2412" s="4">
        <v>1151.861715</v>
      </c>
      <c r="T2412" s="4">
        <v>1153971</v>
      </c>
      <c r="U2412" s="4">
        <v>16.3</v>
      </c>
      <c r="V2412" s="4">
        <v>19.100000000000001</v>
      </c>
      <c r="W2412" s="4">
        <v>0.42099999999999999</v>
      </c>
      <c r="X2412" s="4">
        <v>4.9000000000000004</v>
      </c>
      <c r="Y2412" s="4"/>
    </row>
    <row r="2413" spans="1:25" x14ac:dyDescent="0.3">
      <c r="A2413" s="4" t="s">
        <v>183</v>
      </c>
      <c r="B2413" s="4">
        <v>2013</v>
      </c>
      <c r="C2413" s="4" t="s">
        <v>23</v>
      </c>
      <c r="D2413" s="4" t="str">
        <f>IF(Table1_2[[#This Row],[Life Span ]]&lt;65,"Low",IF(Table1_2[[#This Row],[Life Span ]]&lt;75,"Medium","High"))</f>
        <v>Low</v>
      </c>
      <c r="E2413" s="4">
        <v>56.4</v>
      </c>
      <c r="F2413" s="4">
        <v>345</v>
      </c>
      <c r="G2413" s="4">
        <f>AVERAGE(Table1_2[[#This Row],[Adult Mortality]],Table1_2[[#This Row],[infant deaths]])</f>
        <v>185.5</v>
      </c>
      <c r="H2413" s="4">
        <v>26</v>
      </c>
      <c r="I2413" s="4">
        <v>0.01</v>
      </c>
      <c r="J2413" s="4">
        <v>47.44453</v>
      </c>
      <c r="K2413" s="3">
        <v>31</v>
      </c>
      <c r="L2413" s="4">
        <v>525</v>
      </c>
      <c r="M2413" s="4">
        <v>4.0999999999999996</v>
      </c>
      <c r="N2413" s="4">
        <v>40</v>
      </c>
      <c r="O2413" s="4">
        <v>5</v>
      </c>
      <c r="P2413" s="4">
        <v>2.62</v>
      </c>
      <c r="Q2413" s="4">
        <v>45</v>
      </c>
      <c r="R2413" s="4">
        <v>3.6</v>
      </c>
      <c r="S2413" s="4">
        <v>1186.1132500000001</v>
      </c>
      <c r="T2413" s="4">
        <v>1117749</v>
      </c>
      <c r="U2413" s="4">
        <v>16.3</v>
      </c>
      <c r="V2413" s="4">
        <v>19.100000000000001</v>
      </c>
      <c r="W2413" s="4">
        <v>0.41699999999999998</v>
      </c>
      <c r="X2413" s="4">
        <v>4.9000000000000004</v>
      </c>
      <c r="Y2413" s="4"/>
    </row>
    <row r="2414" spans="1:25" x14ac:dyDescent="0.3">
      <c r="A2414" s="4" t="s">
        <v>183</v>
      </c>
      <c r="B2414" s="4">
        <v>2012</v>
      </c>
      <c r="C2414" s="4" t="s">
        <v>23</v>
      </c>
      <c r="D2414" s="4" t="str">
        <f>IF(Table1_2[[#This Row],[Life Span ]]&lt;65,"Low",IF(Table1_2[[#This Row],[Life Span ]]&lt;75,"Medium","High"))</f>
        <v>Low</v>
      </c>
      <c r="E2414" s="4">
        <v>56</v>
      </c>
      <c r="F2414" s="4">
        <v>347</v>
      </c>
      <c r="G2414" s="4">
        <f>AVERAGE(Table1_2[[#This Row],[Adult Mortality]],Table1_2[[#This Row],[infant deaths]])</f>
        <v>186.5</v>
      </c>
      <c r="H2414" s="4">
        <v>26</v>
      </c>
      <c r="I2414" s="4">
        <v>0.01</v>
      </c>
      <c r="J2414" s="4">
        <v>38.338232400000003</v>
      </c>
      <c r="K2414" s="3">
        <v>31</v>
      </c>
      <c r="L2414" s="4">
        <v>1952</v>
      </c>
      <c r="M2414" s="4">
        <v>4.0999999999999996</v>
      </c>
      <c r="N2414" s="4">
        <v>40</v>
      </c>
      <c r="O2414" s="4">
        <v>64</v>
      </c>
      <c r="P2414" s="4">
        <v>2.77</v>
      </c>
      <c r="Q2414" s="4">
        <v>59</v>
      </c>
      <c r="R2414" s="4">
        <v>3.8</v>
      </c>
      <c r="S2414" s="4">
        <v>958.45581000000004</v>
      </c>
      <c r="T2414" s="4">
        <v>1818258</v>
      </c>
      <c r="U2414" s="4">
        <v>16.3</v>
      </c>
      <c r="V2414" s="4">
        <v>19.100000000000001</v>
      </c>
      <c r="W2414" s="4">
        <v>0.41899999999999998</v>
      </c>
      <c r="X2414" s="4">
        <v>4.9000000000000004</v>
      </c>
      <c r="Y2414" s="4"/>
    </row>
    <row r="2415" spans="1:25" x14ac:dyDescent="0.3">
      <c r="A2415" s="4" t="s">
        <v>183</v>
      </c>
      <c r="B2415" s="4">
        <v>2011</v>
      </c>
      <c r="C2415" s="4" t="s">
        <v>23</v>
      </c>
      <c r="D2415" s="4" t="str">
        <f>IF(Table1_2[[#This Row],[Life Span ]]&lt;65,"Low",IF(Table1_2[[#This Row],[Life Span ]]&lt;75,"Medium","High"))</f>
        <v>Low</v>
      </c>
      <c r="E2415" s="4">
        <v>55.4</v>
      </c>
      <c r="F2415" s="4">
        <v>355</v>
      </c>
      <c r="G2415" s="4">
        <f>AVERAGE(Table1_2[[#This Row],[Adult Mortality]],Table1_2[[#This Row],[infant deaths]])</f>
        <v>191</v>
      </c>
      <c r="H2415" s="4">
        <v>27</v>
      </c>
      <c r="I2415" s="4">
        <v>0.01</v>
      </c>
      <c r="J2415" s="4">
        <v>0</v>
      </c>
      <c r="K2415" s="3">
        <v>31</v>
      </c>
      <c r="L2415" s="4">
        <v>1256</v>
      </c>
      <c r="M2415" s="4">
        <v>4.0999999999999996</v>
      </c>
      <c r="N2415" s="4">
        <v>41</v>
      </c>
      <c r="O2415" s="4">
        <v>66</v>
      </c>
      <c r="P2415" s="4">
        <v>2.77</v>
      </c>
      <c r="Q2415" s="4">
        <v>61</v>
      </c>
      <c r="R2415" s="4">
        <v>3.9</v>
      </c>
      <c r="S2415" s="4">
        <v>176.97130000000001</v>
      </c>
      <c r="T2415" s="4">
        <v>1448857</v>
      </c>
      <c r="U2415" s="4">
        <v>16.3</v>
      </c>
      <c r="V2415" s="4">
        <v>19.100000000000001</v>
      </c>
      <c r="W2415" s="4">
        <v>0.42899999999999999</v>
      </c>
      <c r="X2415" s="4">
        <v>4.9000000000000004</v>
      </c>
      <c r="Y2415" s="4"/>
    </row>
    <row r="2416" spans="1:25" x14ac:dyDescent="0.3">
      <c r="A2416" s="4" t="s">
        <v>183</v>
      </c>
      <c r="B2416" s="4">
        <v>2010</v>
      </c>
      <c r="C2416" s="4" t="s">
        <v>23</v>
      </c>
      <c r="D2416" s="4" t="str">
        <f>IF(Table1_2[[#This Row],[Life Span ]]&lt;65,"Low",IF(Table1_2[[#This Row],[Life Span ]]&lt;75,"Medium","High"))</f>
        <v>Low</v>
      </c>
      <c r="E2416" s="4">
        <v>55</v>
      </c>
      <c r="F2416" s="4">
        <v>359</v>
      </c>
      <c r="G2416" s="4">
        <f>AVERAGE(Table1_2[[#This Row],[Adult Mortality]],Table1_2[[#This Row],[infant deaths]])</f>
        <v>193</v>
      </c>
      <c r="H2416" s="4">
        <v>27</v>
      </c>
      <c r="I2416" s="4">
        <v>0.01</v>
      </c>
      <c r="J2416" s="4">
        <v>0</v>
      </c>
      <c r="K2416" s="3">
        <v>31</v>
      </c>
      <c r="L2416" s="4">
        <v>0</v>
      </c>
      <c r="M2416" s="4">
        <v>4.0999999999999996</v>
      </c>
      <c r="N2416" s="4">
        <v>41</v>
      </c>
      <c r="O2416" s="4">
        <v>66</v>
      </c>
      <c r="P2416" s="4">
        <v>2.77</v>
      </c>
      <c r="Q2416" s="4">
        <v>61</v>
      </c>
      <c r="R2416" s="4">
        <v>4</v>
      </c>
      <c r="S2416" s="4">
        <v>1562.2393460000001</v>
      </c>
      <c r="T2416" s="4">
        <v>167192</v>
      </c>
      <c r="U2416" s="4">
        <v>16.3</v>
      </c>
      <c r="V2416" s="4">
        <v>19.100000000000001</v>
      </c>
      <c r="W2416" s="4">
        <v>0</v>
      </c>
      <c r="X2416" s="4">
        <v>0</v>
      </c>
      <c r="Y2416" s="4"/>
    </row>
    <row r="2417" spans="1:25" x14ac:dyDescent="0.3">
      <c r="A2417" s="4" t="s">
        <v>183</v>
      </c>
      <c r="B2417" s="4">
        <v>2009</v>
      </c>
      <c r="C2417" s="4" t="s">
        <v>23</v>
      </c>
      <c r="D2417" s="4" t="str">
        <f>IF(Table1_2[[#This Row],[Life Span ]]&lt;65,"Low",IF(Table1_2[[#This Row],[Life Span ]]&lt;75,"Medium","High"))</f>
        <v>Low</v>
      </c>
      <c r="E2417" s="4">
        <v>54.3</v>
      </c>
      <c r="F2417" s="4">
        <v>369</v>
      </c>
      <c r="G2417" s="4">
        <f>AVERAGE(Table1_2[[#This Row],[Adult Mortality]],Table1_2[[#This Row],[infant deaths]])</f>
        <v>198</v>
      </c>
      <c r="H2417" s="4">
        <v>27</v>
      </c>
      <c r="I2417" s="4">
        <v>0.01</v>
      </c>
      <c r="J2417" s="4">
        <v>0</v>
      </c>
      <c r="K2417" s="3">
        <v>31</v>
      </c>
      <c r="L2417" s="4">
        <v>0</v>
      </c>
      <c r="M2417" s="4">
        <v>4.0999999999999996</v>
      </c>
      <c r="N2417" s="4">
        <v>42</v>
      </c>
      <c r="O2417" s="4">
        <v>66</v>
      </c>
      <c r="P2417" s="4">
        <v>2.77</v>
      </c>
      <c r="Q2417" s="4">
        <v>61</v>
      </c>
      <c r="R2417" s="4">
        <v>4.2</v>
      </c>
      <c r="S2417" s="4">
        <v>1264.78998</v>
      </c>
      <c r="T2417" s="4">
        <v>967667</v>
      </c>
      <c r="U2417" s="4">
        <v>16.3</v>
      </c>
      <c r="V2417" s="4">
        <v>19.100000000000001</v>
      </c>
      <c r="W2417" s="4">
        <v>0</v>
      </c>
      <c r="X2417" s="4">
        <v>0</v>
      </c>
      <c r="Y2417" s="4"/>
    </row>
    <row r="2418" spans="1:25" x14ac:dyDescent="0.3">
      <c r="A2418" s="4" t="s">
        <v>183</v>
      </c>
      <c r="B2418" s="4">
        <v>2008</v>
      </c>
      <c r="C2418" s="4" t="s">
        <v>23</v>
      </c>
      <c r="D2418" s="4" t="str">
        <f>IF(Table1_2[[#This Row],[Life Span ]]&lt;65,"Low",IF(Table1_2[[#This Row],[Life Span ]]&lt;75,"Medium","High"))</f>
        <v>Low</v>
      </c>
      <c r="E2418" s="4">
        <v>53.6</v>
      </c>
      <c r="F2418" s="4">
        <v>377</v>
      </c>
      <c r="G2418" s="4">
        <f>AVERAGE(Table1_2[[#This Row],[Adult Mortality]],Table1_2[[#This Row],[infant deaths]])</f>
        <v>202</v>
      </c>
      <c r="H2418" s="4">
        <v>27</v>
      </c>
      <c r="I2418" s="4">
        <v>0.01</v>
      </c>
      <c r="J2418" s="4">
        <v>0</v>
      </c>
      <c r="K2418" s="3">
        <v>31</v>
      </c>
      <c r="L2418" s="4">
        <v>0</v>
      </c>
      <c r="M2418" s="4">
        <v>4.0999999999999996</v>
      </c>
      <c r="N2418" s="4">
        <v>42</v>
      </c>
      <c r="O2418" s="4">
        <v>66</v>
      </c>
      <c r="P2418" s="4">
        <v>2.77</v>
      </c>
      <c r="Q2418" s="4">
        <v>61</v>
      </c>
      <c r="R2418" s="4">
        <v>4.2</v>
      </c>
      <c r="S2418" s="4">
        <v>1678.7118620000001</v>
      </c>
      <c r="T2418" s="4">
        <v>9263136</v>
      </c>
      <c r="U2418" s="4">
        <v>16.3</v>
      </c>
      <c r="V2418" s="4">
        <v>19.100000000000001</v>
      </c>
      <c r="W2418" s="4">
        <v>0</v>
      </c>
      <c r="X2418" s="4">
        <v>0</v>
      </c>
      <c r="Y2418" s="4"/>
    </row>
    <row r="2419" spans="1:25" x14ac:dyDescent="0.3">
      <c r="A2419" s="4" t="s">
        <v>183</v>
      </c>
      <c r="B2419" s="4">
        <v>2007</v>
      </c>
      <c r="C2419" s="4" t="s">
        <v>23</v>
      </c>
      <c r="D2419" s="4" t="str">
        <f>IF(Table1_2[[#This Row],[Life Span ]]&lt;65,"Low",IF(Table1_2[[#This Row],[Life Span ]]&lt;75,"Medium","High"))</f>
        <v>Low</v>
      </c>
      <c r="E2419" s="4">
        <v>53.1</v>
      </c>
      <c r="F2419" s="4">
        <v>381</v>
      </c>
      <c r="G2419" s="4">
        <f>AVERAGE(Table1_2[[#This Row],[Adult Mortality]],Table1_2[[#This Row],[infant deaths]])</f>
        <v>204</v>
      </c>
      <c r="H2419" s="4">
        <v>27</v>
      </c>
      <c r="I2419" s="4">
        <v>0.01</v>
      </c>
      <c r="J2419" s="4">
        <v>0</v>
      </c>
      <c r="K2419" s="3">
        <v>31</v>
      </c>
      <c r="L2419" s="4">
        <v>0</v>
      </c>
      <c r="M2419" s="4">
        <v>4.0999999999999996</v>
      </c>
      <c r="N2419" s="4">
        <v>43</v>
      </c>
      <c r="O2419" s="4">
        <v>66</v>
      </c>
      <c r="P2419" s="4">
        <v>2.77</v>
      </c>
      <c r="Q2419" s="4">
        <v>61</v>
      </c>
      <c r="R2419" s="4">
        <v>4.2</v>
      </c>
      <c r="S2419" s="4">
        <v>7483.15</v>
      </c>
      <c r="T2419" s="4">
        <v>88568</v>
      </c>
      <c r="U2419" s="4">
        <v>16.3</v>
      </c>
      <c r="V2419" s="4">
        <v>19.100000000000001</v>
      </c>
      <c r="W2419" s="4">
        <v>0</v>
      </c>
      <c r="X2419" s="4">
        <v>0</v>
      </c>
      <c r="Y2419" s="4"/>
    </row>
    <row r="2420" spans="1:25" x14ac:dyDescent="0.3">
      <c r="A2420" s="4" t="s">
        <v>183</v>
      </c>
      <c r="B2420" s="4">
        <v>2006</v>
      </c>
      <c r="C2420" s="4" t="s">
        <v>23</v>
      </c>
      <c r="D2420" s="4" t="str">
        <f>IF(Table1_2[[#This Row],[Life Span ]]&lt;65,"Low",IF(Table1_2[[#This Row],[Life Span ]]&lt;75,"Medium","High"))</f>
        <v>Low</v>
      </c>
      <c r="E2420" s="4">
        <v>52.5</v>
      </c>
      <c r="F2420" s="4">
        <v>383</v>
      </c>
      <c r="G2420" s="4">
        <f>AVERAGE(Table1_2[[#This Row],[Adult Mortality]],Table1_2[[#This Row],[infant deaths]])</f>
        <v>205.5</v>
      </c>
      <c r="H2420" s="4">
        <v>28</v>
      </c>
      <c r="I2420" s="4">
        <v>0.01</v>
      </c>
      <c r="J2420" s="4">
        <v>0</v>
      </c>
      <c r="K2420" s="3">
        <v>31</v>
      </c>
      <c r="L2420" s="4">
        <v>0</v>
      </c>
      <c r="M2420" s="4">
        <v>4.0999999999999996</v>
      </c>
      <c r="N2420" s="4">
        <v>43</v>
      </c>
      <c r="O2420" s="4">
        <v>66</v>
      </c>
      <c r="P2420" s="4">
        <v>2.77</v>
      </c>
      <c r="Q2420" s="4">
        <v>61</v>
      </c>
      <c r="R2420" s="4">
        <v>4.0999999999999996</v>
      </c>
      <c r="S2420" s="4">
        <v>7483.15</v>
      </c>
      <c r="T2420" s="4">
        <v>8468152</v>
      </c>
      <c r="U2420" s="4">
        <v>16.3</v>
      </c>
      <c r="V2420" s="4">
        <v>19.100000000000001</v>
      </c>
      <c r="W2420" s="4">
        <v>0</v>
      </c>
      <c r="X2420" s="4">
        <v>0</v>
      </c>
      <c r="Y2420" s="4"/>
    </row>
    <row r="2421" spans="1:25" x14ac:dyDescent="0.3">
      <c r="A2421" s="4" t="s">
        <v>183</v>
      </c>
      <c r="B2421" s="4">
        <v>2005</v>
      </c>
      <c r="C2421" s="4" t="s">
        <v>23</v>
      </c>
      <c r="D2421" s="4" t="str">
        <f>IF(Table1_2[[#This Row],[Life Span ]]&lt;65,"Low",IF(Table1_2[[#This Row],[Life Span ]]&lt;75,"Medium","High"))</f>
        <v>Low</v>
      </c>
      <c r="E2421" s="4">
        <v>51.9</v>
      </c>
      <c r="F2421" s="4">
        <v>383</v>
      </c>
      <c r="G2421" s="4">
        <f>AVERAGE(Table1_2[[#This Row],[Adult Mortality]],Table1_2[[#This Row],[infant deaths]])</f>
        <v>205.5</v>
      </c>
      <c r="H2421" s="4">
        <v>28</v>
      </c>
      <c r="I2421" s="4">
        <v>0.01</v>
      </c>
      <c r="J2421" s="4">
        <v>0</v>
      </c>
      <c r="K2421" s="3">
        <v>31</v>
      </c>
      <c r="L2421" s="4">
        <v>0</v>
      </c>
      <c r="M2421" s="4">
        <v>4.0999999999999996</v>
      </c>
      <c r="N2421" s="4">
        <v>44</v>
      </c>
      <c r="O2421" s="4">
        <v>66</v>
      </c>
      <c r="P2421" s="4">
        <v>2.77</v>
      </c>
      <c r="Q2421" s="4">
        <v>61</v>
      </c>
      <c r="R2421" s="4">
        <v>3.9</v>
      </c>
      <c r="S2421" s="4">
        <v>7483.15</v>
      </c>
      <c r="T2421" s="4">
        <v>818877</v>
      </c>
      <c r="U2421" s="4">
        <v>16.3</v>
      </c>
      <c r="V2421" s="4">
        <v>19.100000000000001</v>
      </c>
      <c r="W2421" s="4">
        <v>0</v>
      </c>
      <c r="X2421" s="4">
        <v>0</v>
      </c>
      <c r="Y2421" s="4"/>
    </row>
    <row r="2422" spans="1:25" x14ac:dyDescent="0.3">
      <c r="A2422" s="4" t="s">
        <v>183</v>
      </c>
      <c r="B2422" s="4">
        <v>2004</v>
      </c>
      <c r="C2422" s="4" t="s">
        <v>23</v>
      </c>
      <c r="D2422" s="4" t="str">
        <f>IF(Table1_2[[#This Row],[Life Span ]]&lt;65,"Low",IF(Table1_2[[#This Row],[Life Span ]]&lt;75,"Medium","High"))</f>
        <v>Low</v>
      </c>
      <c r="E2422" s="4">
        <v>51.4</v>
      </c>
      <c r="F2422" s="4">
        <v>383</v>
      </c>
      <c r="G2422" s="4">
        <f>AVERAGE(Table1_2[[#This Row],[Adult Mortality]],Table1_2[[#This Row],[infant deaths]])</f>
        <v>206</v>
      </c>
      <c r="H2422" s="4">
        <v>29</v>
      </c>
      <c r="I2422" s="4">
        <v>0.01</v>
      </c>
      <c r="J2422" s="4">
        <v>0</v>
      </c>
      <c r="K2422" s="3">
        <v>31</v>
      </c>
      <c r="L2422" s="4">
        <v>0</v>
      </c>
      <c r="M2422" s="4">
        <v>4.0999999999999996</v>
      </c>
      <c r="N2422" s="4">
        <v>45</v>
      </c>
      <c r="O2422" s="4">
        <v>66</v>
      </c>
      <c r="P2422" s="4">
        <v>2.77</v>
      </c>
      <c r="Q2422" s="4">
        <v>61</v>
      </c>
      <c r="R2422" s="4">
        <v>3.8</v>
      </c>
      <c r="S2422" s="4">
        <v>7483.15</v>
      </c>
      <c r="T2422" s="4">
        <v>7787655</v>
      </c>
      <c r="U2422" s="4">
        <v>16.3</v>
      </c>
      <c r="V2422" s="4">
        <v>19.100000000000001</v>
      </c>
      <c r="W2422" s="4">
        <v>0</v>
      </c>
      <c r="X2422" s="4">
        <v>0</v>
      </c>
      <c r="Y2422" s="4"/>
    </row>
    <row r="2423" spans="1:25" x14ac:dyDescent="0.3">
      <c r="A2423" s="4" t="s">
        <v>183</v>
      </c>
      <c r="B2423" s="4">
        <v>2003</v>
      </c>
      <c r="C2423" s="4" t="s">
        <v>23</v>
      </c>
      <c r="D2423" s="4" t="str">
        <f>IF(Table1_2[[#This Row],[Life Span ]]&lt;65,"Low",IF(Table1_2[[#This Row],[Life Span ]]&lt;75,"Medium","High"))</f>
        <v>Low</v>
      </c>
      <c r="E2423" s="4">
        <v>58</v>
      </c>
      <c r="F2423" s="4">
        <v>383</v>
      </c>
      <c r="G2423" s="4">
        <f>AVERAGE(Table1_2[[#This Row],[Adult Mortality]],Table1_2[[#This Row],[infant deaths]])</f>
        <v>206</v>
      </c>
      <c r="H2423" s="4">
        <v>29</v>
      </c>
      <c r="I2423" s="4">
        <v>0.01</v>
      </c>
      <c r="J2423" s="4">
        <v>0</v>
      </c>
      <c r="K2423" s="3">
        <v>31</v>
      </c>
      <c r="L2423" s="4">
        <v>0</v>
      </c>
      <c r="M2423" s="4">
        <v>4.0999999999999996</v>
      </c>
      <c r="N2423" s="4">
        <v>46</v>
      </c>
      <c r="O2423" s="4">
        <v>66</v>
      </c>
      <c r="P2423" s="4">
        <v>2.77</v>
      </c>
      <c r="Q2423" s="4">
        <v>61</v>
      </c>
      <c r="R2423" s="4">
        <v>3.5</v>
      </c>
      <c r="S2423" s="4">
        <v>7483.15</v>
      </c>
      <c r="T2423" s="4">
        <v>751642</v>
      </c>
      <c r="U2423" s="4">
        <v>16.3</v>
      </c>
      <c r="V2423" s="4">
        <v>19.100000000000001</v>
      </c>
      <c r="W2423" s="4">
        <v>0</v>
      </c>
      <c r="X2423" s="4">
        <v>0</v>
      </c>
      <c r="Y2423" s="4"/>
    </row>
    <row r="2424" spans="1:25" x14ac:dyDescent="0.3">
      <c r="A2424" s="4" t="s">
        <v>183</v>
      </c>
      <c r="B2424" s="4">
        <v>2002</v>
      </c>
      <c r="C2424" s="4" t="s">
        <v>23</v>
      </c>
      <c r="D2424" s="4" t="str">
        <f>IF(Table1_2[[#This Row],[Life Span ]]&lt;65,"Low",IF(Table1_2[[#This Row],[Life Span ]]&lt;75,"Medium","High"))</f>
        <v>Low</v>
      </c>
      <c r="E2424" s="4">
        <v>52</v>
      </c>
      <c r="F2424" s="4">
        <v>382</v>
      </c>
      <c r="G2424" s="4">
        <f>AVERAGE(Table1_2[[#This Row],[Adult Mortality]],Table1_2[[#This Row],[infant deaths]])</f>
        <v>206</v>
      </c>
      <c r="H2424" s="4">
        <v>30</v>
      </c>
      <c r="I2424" s="4">
        <v>0.01</v>
      </c>
      <c r="J2424" s="4">
        <v>0</v>
      </c>
      <c r="K2424" s="3">
        <v>31</v>
      </c>
      <c r="L2424" s="4">
        <v>0</v>
      </c>
      <c r="M2424" s="4">
        <v>4.0999999999999996</v>
      </c>
      <c r="N2424" s="4">
        <v>48</v>
      </c>
      <c r="O2424" s="4">
        <v>66</v>
      </c>
      <c r="P2424" s="4">
        <v>2.77</v>
      </c>
      <c r="Q2424" s="4">
        <v>61</v>
      </c>
      <c r="R2424" s="4">
        <v>3.3</v>
      </c>
      <c r="S2424" s="4">
        <v>7483.15</v>
      </c>
      <c r="T2424" s="4">
        <v>7237276</v>
      </c>
      <c r="U2424" s="4">
        <v>16.3</v>
      </c>
      <c r="V2424" s="4">
        <v>19.100000000000001</v>
      </c>
      <c r="W2424" s="4">
        <v>0</v>
      </c>
      <c r="X2424" s="4">
        <v>0</v>
      </c>
      <c r="Y2424" s="4"/>
    </row>
    <row r="2425" spans="1:25" x14ac:dyDescent="0.3">
      <c r="A2425" s="4" t="s">
        <v>183</v>
      </c>
      <c r="B2425" s="4">
        <v>2001</v>
      </c>
      <c r="C2425" s="4" t="s">
        <v>23</v>
      </c>
      <c r="D2425" s="4" t="str">
        <f>IF(Table1_2[[#This Row],[Life Span ]]&lt;65,"Low",IF(Table1_2[[#This Row],[Life Span ]]&lt;75,"Medium","High"))</f>
        <v>Low</v>
      </c>
      <c r="E2425" s="4">
        <v>49.6</v>
      </c>
      <c r="F2425" s="4">
        <v>381</v>
      </c>
      <c r="G2425" s="4">
        <f>AVERAGE(Table1_2[[#This Row],[Adult Mortality]],Table1_2[[#This Row],[infant deaths]])</f>
        <v>205.5</v>
      </c>
      <c r="H2425" s="4">
        <v>30</v>
      </c>
      <c r="I2425" s="4">
        <v>0.01</v>
      </c>
      <c r="J2425" s="4">
        <v>0</v>
      </c>
      <c r="K2425" s="3">
        <v>31</v>
      </c>
      <c r="L2425" s="4">
        <v>0</v>
      </c>
      <c r="M2425" s="4">
        <v>4.0999999999999996</v>
      </c>
      <c r="N2425" s="4">
        <v>49</v>
      </c>
      <c r="O2425" s="4">
        <v>66</v>
      </c>
      <c r="P2425" s="4">
        <v>2.77</v>
      </c>
      <c r="Q2425" s="4">
        <v>61</v>
      </c>
      <c r="R2425" s="4">
        <v>3</v>
      </c>
      <c r="S2425" s="4">
        <v>7483.15</v>
      </c>
      <c r="T2425" s="4">
        <v>6974442</v>
      </c>
      <c r="U2425" s="4">
        <v>16.3</v>
      </c>
      <c r="V2425" s="4">
        <v>19.100000000000001</v>
      </c>
      <c r="W2425" s="4">
        <v>0</v>
      </c>
      <c r="X2425" s="4">
        <v>0</v>
      </c>
      <c r="Y2425" s="4"/>
    </row>
    <row r="2426" spans="1:25" x14ac:dyDescent="0.3">
      <c r="A2426" s="4" t="s">
        <v>183</v>
      </c>
      <c r="B2426" s="4">
        <v>2000</v>
      </c>
      <c r="C2426" s="4" t="s">
        <v>23</v>
      </c>
      <c r="D2426" s="4" t="str">
        <f>IF(Table1_2[[#This Row],[Life Span ]]&lt;65,"Low",IF(Table1_2[[#This Row],[Life Span ]]&lt;75,"Medium","High"))</f>
        <v>Low</v>
      </c>
      <c r="E2426" s="4">
        <v>48.9</v>
      </c>
      <c r="F2426" s="4">
        <v>38</v>
      </c>
      <c r="G2426" s="4">
        <f>AVERAGE(Table1_2[[#This Row],[Adult Mortality]],Table1_2[[#This Row],[infant deaths]])</f>
        <v>34.5</v>
      </c>
      <c r="H2426" s="4">
        <v>31</v>
      </c>
      <c r="I2426" s="4">
        <v>0.01</v>
      </c>
      <c r="J2426" s="4">
        <v>0</v>
      </c>
      <c r="K2426" s="3">
        <v>31</v>
      </c>
      <c r="L2426" s="4">
        <v>0</v>
      </c>
      <c r="M2426" s="4">
        <v>4.0999999999999996</v>
      </c>
      <c r="N2426" s="4">
        <v>50</v>
      </c>
      <c r="O2426" s="4">
        <v>66</v>
      </c>
      <c r="P2426" s="4">
        <v>2.77</v>
      </c>
      <c r="Q2426" s="4">
        <v>61</v>
      </c>
      <c r="R2426" s="4">
        <v>2.7</v>
      </c>
      <c r="S2426" s="4">
        <v>7483.15</v>
      </c>
      <c r="T2426" s="4">
        <v>67656</v>
      </c>
      <c r="U2426" s="4">
        <v>16.3</v>
      </c>
      <c r="V2426" s="4">
        <v>19.100000000000001</v>
      </c>
      <c r="W2426" s="4">
        <v>0</v>
      </c>
      <c r="X2426" s="4">
        <v>0</v>
      </c>
      <c r="Y2426" s="4"/>
    </row>
    <row r="2427" spans="1:25" x14ac:dyDescent="0.3">
      <c r="A2427" s="4" t="s">
        <v>184</v>
      </c>
      <c r="B2427" s="4">
        <v>2015</v>
      </c>
      <c r="C2427" s="4" t="s">
        <v>31</v>
      </c>
      <c r="D2427" s="4" t="str">
        <f>IF(Table1_2[[#This Row],[Life Span ]]&lt;65,"Low",IF(Table1_2[[#This Row],[Life Span ]]&lt;75,"Medium","High"))</f>
        <v>High</v>
      </c>
      <c r="E2427" s="4">
        <v>82.8</v>
      </c>
      <c r="F2427" s="4">
        <v>56</v>
      </c>
      <c r="G2427" s="4">
        <f>AVERAGE(Table1_2[[#This Row],[Adult Mortality]],Table1_2[[#This Row],[infant deaths]])</f>
        <v>28.5</v>
      </c>
      <c r="H2427" s="4">
        <v>1</v>
      </c>
      <c r="I2427" s="4">
        <v>0.01</v>
      </c>
      <c r="J2427" s="4">
        <v>0</v>
      </c>
      <c r="K2427" s="3">
        <v>97</v>
      </c>
      <c r="L2427" s="4">
        <v>115</v>
      </c>
      <c r="M2427" s="4">
        <v>66.599999999999994</v>
      </c>
      <c r="N2427" s="4">
        <v>1</v>
      </c>
      <c r="O2427" s="4">
        <v>97</v>
      </c>
      <c r="P2427" s="4">
        <v>2.77</v>
      </c>
      <c r="Q2427" s="4">
        <v>97</v>
      </c>
      <c r="R2427" s="4">
        <v>0.1</v>
      </c>
      <c r="S2427" s="4">
        <v>25683.845649999999</v>
      </c>
      <c r="T2427" s="4">
        <v>46447697</v>
      </c>
      <c r="U2427" s="4">
        <v>0.6</v>
      </c>
      <c r="V2427" s="4">
        <v>0.5</v>
      </c>
      <c r="W2427" s="4">
        <v>0.88200000000000001</v>
      </c>
      <c r="X2427" s="4">
        <v>17.7</v>
      </c>
      <c r="Y2427" s="4"/>
    </row>
    <row r="2428" spans="1:25" x14ac:dyDescent="0.3">
      <c r="A2428" s="4" t="s">
        <v>184</v>
      </c>
      <c r="B2428" s="4">
        <v>2014</v>
      </c>
      <c r="C2428" s="4" t="s">
        <v>31</v>
      </c>
      <c r="D2428" s="4" t="str">
        <f>IF(Table1_2[[#This Row],[Life Span ]]&lt;65,"Low",IF(Table1_2[[#This Row],[Life Span ]]&lt;75,"Medium","High"))</f>
        <v>High</v>
      </c>
      <c r="E2428" s="4">
        <v>82.6</v>
      </c>
      <c r="F2428" s="4">
        <v>58</v>
      </c>
      <c r="G2428" s="4">
        <f>AVERAGE(Table1_2[[#This Row],[Adult Mortality]],Table1_2[[#This Row],[infant deaths]])</f>
        <v>29.5</v>
      </c>
      <c r="H2428" s="4">
        <v>1</v>
      </c>
      <c r="I2428" s="4">
        <v>0.01</v>
      </c>
      <c r="J2428" s="4">
        <v>42.988476249999998</v>
      </c>
      <c r="K2428" s="3">
        <v>96</v>
      </c>
      <c r="L2428" s="4">
        <v>154</v>
      </c>
      <c r="M2428" s="4">
        <v>66</v>
      </c>
      <c r="N2428" s="4">
        <v>1</v>
      </c>
      <c r="O2428" s="4">
        <v>97</v>
      </c>
      <c r="P2428" s="4">
        <v>9.3000000000000007</v>
      </c>
      <c r="Q2428" s="4">
        <v>97</v>
      </c>
      <c r="R2428" s="4">
        <v>0.1</v>
      </c>
      <c r="S2428" s="4">
        <v>296.47224999999997</v>
      </c>
      <c r="T2428" s="4">
        <v>4648882</v>
      </c>
      <c r="U2428" s="4">
        <v>0.6</v>
      </c>
      <c r="V2428" s="4">
        <v>0.5</v>
      </c>
      <c r="W2428" s="4">
        <v>0.877</v>
      </c>
      <c r="X2428" s="4">
        <v>17.600000000000001</v>
      </c>
      <c r="Y2428" s="4"/>
    </row>
    <row r="2429" spans="1:25" x14ac:dyDescent="0.3">
      <c r="A2429" s="4" t="s">
        <v>184</v>
      </c>
      <c r="B2429" s="4">
        <v>2013</v>
      </c>
      <c r="C2429" s="4" t="s">
        <v>31</v>
      </c>
      <c r="D2429" s="4" t="str">
        <f>IF(Table1_2[[#This Row],[Life Span ]]&lt;65,"Low",IF(Table1_2[[#This Row],[Life Span ]]&lt;75,"Medium","High"))</f>
        <v>High</v>
      </c>
      <c r="E2429" s="4">
        <v>82.4</v>
      </c>
      <c r="F2429" s="4">
        <v>6</v>
      </c>
      <c r="G2429" s="4">
        <f>AVERAGE(Table1_2[[#This Row],[Adult Mortality]],Table1_2[[#This Row],[infant deaths]])</f>
        <v>3.5</v>
      </c>
      <c r="H2429" s="4">
        <v>1</v>
      </c>
      <c r="I2429" s="4">
        <v>9.25</v>
      </c>
      <c r="J2429" s="4">
        <v>423.68045899999998</v>
      </c>
      <c r="K2429" s="3">
        <v>95</v>
      </c>
      <c r="L2429" s="4">
        <v>131</v>
      </c>
      <c r="M2429" s="4">
        <v>65.400000000000006</v>
      </c>
      <c r="N2429" s="4">
        <v>2</v>
      </c>
      <c r="O2429" s="4">
        <v>96</v>
      </c>
      <c r="P2429" s="4">
        <v>9.1</v>
      </c>
      <c r="Q2429" s="4">
        <v>96</v>
      </c>
      <c r="R2429" s="4">
        <v>0.1</v>
      </c>
      <c r="S2429" s="4">
        <v>2921.9342000000001</v>
      </c>
      <c r="T2429" s="4">
        <v>466245</v>
      </c>
      <c r="U2429" s="4">
        <v>0.6</v>
      </c>
      <c r="V2429" s="4">
        <v>0.5</v>
      </c>
      <c r="W2429" s="4">
        <v>0.874</v>
      </c>
      <c r="X2429" s="4">
        <v>17.5</v>
      </c>
      <c r="Y2429" s="4"/>
    </row>
    <row r="2430" spans="1:25" x14ac:dyDescent="0.3">
      <c r="A2430" s="4" t="s">
        <v>184</v>
      </c>
      <c r="B2430" s="4">
        <v>2012</v>
      </c>
      <c r="C2430" s="4" t="s">
        <v>31</v>
      </c>
      <c r="D2430" s="4" t="str">
        <f>IF(Table1_2[[#This Row],[Life Span ]]&lt;65,"Low",IF(Table1_2[[#This Row],[Life Span ]]&lt;75,"Medium","High"))</f>
        <v>High</v>
      </c>
      <c r="E2430" s="4">
        <v>82</v>
      </c>
      <c r="F2430" s="4">
        <v>61</v>
      </c>
      <c r="G2430" s="4">
        <f>AVERAGE(Table1_2[[#This Row],[Adult Mortality]],Table1_2[[#This Row],[infant deaths]])</f>
        <v>31</v>
      </c>
      <c r="H2430" s="4">
        <v>1</v>
      </c>
      <c r="I2430" s="4">
        <v>9.35</v>
      </c>
      <c r="J2430" s="4">
        <v>4255.7816929999999</v>
      </c>
      <c r="K2430" s="3">
        <v>96</v>
      </c>
      <c r="L2430" s="4">
        <v>1204</v>
      </c>
      <c r="M2430" s="4">
        <v>64.8</v>
      </c>
      <c r="N2430" s="4">
        <v>2</v>
      </c>
      <c r="O2430" s="4">
        <v>97</v>
      </c>
      <c r="P2430" s="4">
        <v>9.39</v>
      </c>
      <c r="Q2430" s="4">
        <v>97</v>
      </c>
      <c r="R2430" s="4">
        <v>0.1</v>
      </c>
      <c r="S2430" s="4">
        <v>28562.293239999999</v>
      </c>
      <c r="T2430" s="4">
        <v>4677355</v>
      </c>
      <c r="U2430" s="4">
        <v>0.6</v>
      </c>
      <c r="V2430" s="4">
        <v>0.5</v>
      </c>
      <c r="W2430" s="4">
        <v>0.871</v>
      </c>
      <c r="X2430" s="4">
        <v>17.2</v>
      </c>
      <c r="Y2430" s="4"/>
    </row>
    <row r="2431" spans="1:25" x14ac:dyDescent="0.3">
      <c r="A2431" s="4" t="s">
        <v>184</v>
      </c>
      <c r="B2431" s="4">
        <v>2011</v>
      </c>
      <c r="C2431" s="4" t="s">
        <v>31</v>
      </c>
      <c r="D2431" s="4" t="str">
        <f>IF(Table1_2[[#This Row],[Life Span ]]&lt;65,"Low",IF(Table1_2[[#This Row],[Life Span ]]&lt;75,"Medium","High"))</f>
        <v>High</v>
      </c>
      <c r="E2431" s="4">
        <v>82.1</v>
      </c>
      <c r="F2431" s="4">
        <v>63</v>
      </c>
      <c r="G2431" s="4">
        <f>AVERAGE(Table1_2[[#This Row],[Adult Mortality]],Table1_2[[#This Row],[infant deaths]])</f>
        <v>32</v>
      </c>
      <c r="H2431" s="4">
        <v>1</v>
      </c>
      <c r="I2431" s="4">
        <v>9.6199999999999992</v>
      </c>
      <c r="J2431" s="4">
        <v>4873.8188</v>
      </c>
      <c r="K2431" s="3">
        <v>97</v>
      </c>
      <c r="L2431" s="4">
        <v>3802</v>
      </c>
      <c r="M2431" s="4">
        <v>64.099999999999994</v>
      </c>
      <c r="N2431" s="4">
        <v>2</v>
      </c>
      <c r="O2431" s="4">
        <v>97</v>
      </c>
      <c r="P2431" s="4">
        <v>9.48</v>
      </c>
      <c r="Q2431" s="4">
        <v>97</v>
      </c>
      <c r="R2431" s="4">
        <v>0.1</v>
      </c>
      <c r="S2431" s="4">
        <v>31834.21816</v>
      </c>
      <c r="T2431" s="4">
        <v>46742697</v>
      </c>
      <c r="U2431" s="4">
        <v>0.6</v>
      </c>
      <c r="V2431" s="4">
        <v>0.5</v>
      </c>
      <c r="W2431" s="4">
        <v>0.86699999999999999</v>
      </c>
      <c r="X2431" s="4">
        <v>16.899999999999999</v>
      </c>
      <c r="Y2431" s="4"/>
    </row>
    <row r="2432" spans="1:25" x14ac:dyDescent="0.3">
      <c r="A2432" s="4" t="s">
        <v>184</v>
      </c>
      <c r="B2432" s="4">
        <v>2010</v>
      </c>
      <c r="C2432" s="4" t="s">
        <v>31</v>
      </c>
      <c r="D2432" s="4" t="str">
        <f>IF(Table1_2[[#This Row],[Life Span ]]&lt;65,"Low",IF(Table1_2[[#This Row],[Life Span ]]&lt;75,"Medium","High"))</f>
        <v>High</v>
      </c>
      <c r="E2432" s="4">
        <v>81.900000000000006</v>
      </c>
      <c r="F2432" s="4">
        <v>64</v>
      </c>
      <c r="G2432" s="4">
        <f>AVERAGE(Table1_2[[#This Row],[Adult Mortality]],Table1_2[[#This Row],[infant deaths]])</f>
        <v>32.5</v>
      </c>
      <c r="H2432" s="4">
        <v>1</v>
      </c>
      <c r="I2432" s="4">
        <v>9.7799999999999994</v>
      </c>
      <c r="J2432" s="4">
        <v>578.74171720000004</v>
      </c>
      <c r="K2432" s="3">
        <v>97</v>
      </c>
      <c r="L2432" s="4">
        <v>302</v>
      </c>
      <c r="M2432" s="4">
        <v>63.5</v>
      </c>
      <c r="N2432" s="4">
        <v>2</v>
      </c>
      <c r="O2432" s="4">
        <v>97</v>
      </c>
      <c r="P2432" s="4">
        <v>9.56</v>
      </c>
      <c r="Q2432" s="4">
        <v>97</v>
      </c>
      <c r="R2432" s="4">
        <v>0.1</v>
      </c>
      <c r="S2432" s="4">
        <v>3736.2280000000001</v>
      </c>
      <c r="T2432" s="4">
        <v>46576897</v>
      </c>
      <c r="U2432" s="4">
        <v>0.6</v>
      </c>
      <c r="V2432" s="4">
        <v>0.5</v>
      </c>
      <c r="W2432" s="4">
        <v>0.86</v>
      </c>
      <c r="X2432" s="4">
        <v>16.399999999999999</v>
      </c>
      <c r="Y2432" s="4"/>
    </row>
    <row r="2433" spans="1:25" x14ac:dyDescent="0.3">
      <c r="A2433" s="4" t="s">
        <v>184</v>
      </c>
      <c r="B2433" s="4">
        <v>2009</v>
      </c>
      <c r="C2433" s="4" t="s">
        <v>31</v>
      </c>
      <c r="D2433" s="4" t="str">
        <f>IF(Table1_2[[#This Row],[Life Span ]]&lt;65,"Low",IF(Table1_2[[#This Row],[Life Span ]]&lt;75,"Medium","High"))</f>
        <v>High</v>
      </c>
      <c r="E2433" s="4">
        <v>81.599999999999994</v>
      </c>
      <c r="F2433" s="4">
        <v>66</v>
      </c>
      <c r="G2433" s="4">
        <f>AVERAGE(Table1_2[[#This Row],[Adult Mortality]],Table1_2[[#This Row],[infant deaths]])</f>
        <v>34</v>
      </c>
      <c r="H2433" s="4">
        <v>2</v>
      </c>
      <c r="I2433" s="4">
        <v>9.99</v>
      </c>
      <c r="J2433" s="4">
        <v>5047.2540580000004</v>
      </c>
      <c r="K2433" s="3">
        <v>96</v>
      </c>
      <c r="L2433" s="4">
        <v>41</v>
      </c>
      <c r="M2433" s="4">
        <v>62.9</v>
      </c>
      <c r="N2433" s="4">
        <v>2</v>
      </c>
      <c r="O2433" s="4">
        <v>96</v>
      </c>
      <c r="P2433" s="4">
        <v>9.52</v>
      </c>
      <c r="Q2433" s="4">
        <v>96</v>
      </c>
      <c r="R2433" s="4">
        <v>0.1</v>
      </c>
      <c r="S2433" s="4">
        <v>32333.466100000001</v>
      </c>
      <c r="T2433" s="4">
        <v>46362946</v>
      </c>
      <c r="U2433" s="4">
        <v>0.6</v>
      </c>
      <c r="V2433" s="4">
        <v>0.5</v>
      </c>
      <c r="W2433" s="4">
        <v>0.85799999999999998</v>
      </c>
      <c r="X2433" s="4">
        <v>16.3</v>
      </c>
      <c r="Y2433" s="4"/>
    </row>
    <row r="2434" spans="1:25" x14ac:dyDescent="0.3">
      <c r="A2434" s="4" t="s">
        <v>184</v>
      </c>
      <c r="B2434" s="4">
        <v>2008</v>
      </c>
      <c r="C2434" s="4" t="s">
        <v>31</v>
      </c>
      <c r="D2434" s="4" t="str">
        <f>IF(Table1_2[[#This Row],[Life Span ]]&lt;65,"Low",IF(Table1_2[[#This Row],[Life Span ]]&lt;75,"Medium","High"))</f>
        <v>High</v>
      </c>
      <c r="E2434" s="4">
        <v>81.3</v>
      </c>
      <c r="F2434" s="4">
        <v>7</v>
      </c>
      <c r="G2434" s="4">
        <f>AVERAGE(Table1_2[[#This Row],[Adult Mortality]],Table1_2[[#This Row],[infant deaths]])</f>
        <v>4.5</v>
      </c>
      <c r="H2434" s="4">
        <v>2</v>
      </c>
      <c r="I2434" s="4">
        <v>10.24</v>
      </c>
      <c r="J2434" s="4">
        <v>5596.5352030000004</v>
      </c>
      <c r="K2434" s="3">
        <v>97</v>
      </c>
      <c r="L2434" s="4">
        <v>297</v>
      </c>
      <c r="M2434" s="4">
        <v>62.3</v>
      </c>
      <c r="N2434" s="4">
        <v>2</v>
      </c>
      <c r="O2434" s="4">
        <v>97</v>
      </c>
      <c r="P2434" s="4">
        <v>8.8000000000000007</v>
      </c>
      <c r="Q2434" s="4">
        <v>97</v>
      </c>
      <c r="R2434" s="4">
        <v>0.1</v>
      </c>
      <c r="S2434" s="4">
        <v>35578.736190000003</v>
      </c>
      <c r="T2434" s="4">
        <v>4595416</v>
      </c>
      <c r="U2434" s="4">
        <v>0.6</v>
      </c>
      <c r="V2434" s="4">
        <v>0.5</v>
      </c>
      <c r="W2434" s="4">
        <v>0.85399999999999998</v>
      </c>
      <c r="X2434" s="4">
        <v>16.100000000000001</v>
      </c>
      <c r="Y2434" s="4"/>
    </row>
    <row r="2435" spans="1:25" x14ac:dyDescent="0.3">
      <c r="A2435" s="4" t="s">
        <v>184</v>
      </c>
      <c r="B2435" s="4">
        <v>2007</v>
      </c>
      <c r="C2435" s="4" t="s">
        <v>31</v>
      </c>
      <c r="D2435" s="4" t="str">
        <f>IF(Table1_2[[#This Row],[Life Span ]]&lt;65,"Low",IF(Table1_2[[#This Row],[Life Span ]]&lt;75,"Medium","High"))</f>
        <v>High</v>
      </c>
      <c r="E2435" s="4">
        <v>89</v>
      </c>
      <c r="F2435" s="4">
        <v>72</v>
      </c>
      <c r="G2435" s="4">
        <f>AVERAGE(Table1_2[[#This Row],[Adult Mortality]],Table1_2[[#This Row],[infant deaths]])</f>
        <v>37</v>
      </c>
      <c r="H2435" s="4">
        <v>2</v>
      </c>
      <c r="I2435" s="4">
        <v>11.05</v>
      </c>
      <c r="J2435" s="4">
        <v>510.9327012</v>
      </c>
      <c r="K2435" s="3">
        <v>96</v>
      </c>
      <c r="L2435" s="4">
        <v>267</v>
      </c>
      <c r="M2435" s="4">
        <v>61.7</v>
      </c>
      <c r="N2435" s="4">
        <v>2</v>
      </c>
      <c r="O2435" s="4">
        <v>96</v>
      </c>
      <c r="P2435" s="4">
        <v>8.36</v>
      </c>
      <c r="Q2435" s="4">
        <v>96</v>
      </c>
      <c r="R2435" s="4">
        <v>0.1</v>
      </c>
      <c r="S2435" s="4">
        <v>3279.4140000000002</v>
      </c>
      <c r="T2435" s="4">
        <v>4522683</v>
      </c>
      <c r="U2435" s="4">
        <v>0.6</v>
      </c>
      <c r="V2435" s="4">
        <v>0.5</v>
      </c>
      <c r="W2435" s="4">
        <v>0.84899999999999998</v>
      </c>
      <c r="X2435" s="4">
        <v>16</v>
      </c>
      <c r="Y2435" s="4"/>
    </row>
    <row r="2436" spans="1:25" x14ac:dyDescent="0.3">
      <c r="A2436" s="4" t="s">
        <v>184</v>
      </c>
      <c r="B2436" s="4">
        <v>2006</v>
      </c>
      <c r="C2436" s="4" t="s">
        <v>31</v>
      </c>
      <c r="D2436" s="4" t="str">
        <f>IF(Table1_2[[#This Row],[Life Span ]]&lt;65,"Low",IF(Table1_2[[#This Row],[Life Span ]]&lt;75,"Medium","High"))</f>
        <v>High</v>
      </c>
      <c r="E2436" s="4">
        <v>88</v>
      </c>
      <c r="F2436" s="4">
        <v>73</v>
      </c>
      <c r="G2436" s="4">
        <f>AVERAGE(Table1_2[[#This Row],[Adult Mortality]],Table1_2[[#This Row],[infant deaths]])</f>
        <v>37.5</v>
      </c>
      <c r="H2436" s="4">
        <v>2</v>
      </c>
      <c r="I2436" s="4">
        <v>11.86</v>
      </c>
      <c r="J2436" s="4">
        <v>4460.3900059999996</v>
      </c>
      <c r="K2436" s="3">
        <v>97</v>
      </c>
      <c r="L2436" s="4">
        <v>362</v>
      </c>
      <c r="M2436" s="4">
        <v>61.1</v>
      </c>
      <c r="N2436" s="4">
        <v>2</v>
      </c>
      <c r="O2436" s="4">
        <v>98</v>
      </c>
      <c r="P2436" s="4">
        <v>8.23</v>
      </c>
      <c r="Q2436" s="4">
        <v>98</v>
      </c>
      <c r="R2436" s="4">
        <v>0.1</v>
      </c>
      <c r="S2436" s="4">
        <v>28482.694800000001</v>
      </c>
      <c r="T2436" s="4">
        <v>44397319</v>
      </c>
      <c r="U2436" s="4">
        <v>0.6</v>
      </c>
      <c r="V2436" s="4">
        <v>0.5</v>
      </c>
      <c r="W2436" s="4">
        <v>0.84399999999999997</v>
      </c>
      <c r="X2436" s="4">
        <v>15.9</v>
      </c>
      <c r="Y2436" s="4"/>
    </row>
    <row r="2437" spans="1:25" x14ac:dyDescent="0.3">
      <c r="A2437" s="4" t="s">
        <v>184</v>
      </c>
      <c r="B2437" s="4">
        <v>2005</v>
      </c>
      <c r="C2437" s="4" t="s">
        <v>31</v>
      </c>
      <c r="D2437" s="4" t="str">
        <f>IF(Table1_2[[#This Row],[Life Span ]]&lt;65,"Low",IF(Table1_2[[#This Row],[Life Span ]]&lt;75,"Medium","High"))</f>
        <v>High</v>
      </c>
      <c r="E2437" s="4">
        <v>81</v>
      </c>
      <c r="F2437" s="4">
        <v>77</v>
      </c>
      <c r="G2437" s="4">
        <f>AVERAGE(Table1_2[[#This Row],[Adult Mortality]],Table1_2[[#This Row],[infant deaths]])</f>
        <v>39.5</v>
      </c>
      <c r="H2437" s="4">
        <v>2</v>
      </c>
      <c r="I2437" s="4">
        <v>11.92</v>
      </c>
      <c r="J2437" s="4">
        <v>405.44759809999999</v>
      </c>
      <c r="K2437" s="3">
        <v>96</v>
      </c>
      <c r="L2437" s="4">
        <v>22</v>
      </c>
      <c r="M2437" s="4">
        <v>6.5</v>
      </c>
      <c r="N2437" s="4">
        <v>2</v>
      </c>
      <c r="O2437" s="4">
        <v>96</v>
      </c>
      <c r="P2437" s="4">
        <v>8.1199999999999992</v>
      </c>
      <c r="Q2437" s="4">
        <v>96</v>
      </c>
      <c r="R2437" s="4">
        <v>0.1</v>
      </c>
      <c r="S2437" s="4">
        <v>2651.7174500000001</v>
      </c>
      <c r="T2437" s="4">
        <v>43653155</v>
      </c>
      <c r="U2437" s="4">
        <v>0.6</v>
      </c>
      <c r="V2437" s="4">
        <v>0.5</v>
      </c>
      <c r="W2437" s="4">
        <v>0.83699999999999997</v>
      </c>
      <c r="X2437" s="4">
        <v>15.8</v>
      </c>
      <c r="Y2437" s="4"/>
    </row>
    <row r="2438" spans="1:25" x14ac:dyDescent="0.3">
      <c r="A2438" s="4" t="s">
        <v>184</v>
      </c>
      <c r="B2438" s="4">
        <v>2004</v>
      </c>
      <c r="C2438" s="4" t="s">
        <v>31</v>
      </c>
      <c r="D2438" s="4" t="str">
        <f>IF(Table1_2[[#This Row],[Life Span ]]&lt;65,"Low",IF(Table1_2[[#This Row],[Life Span ]]&lt;75,"Medium","High"))</f>
        <v>High</v>
      </c>
      <c r="E2438" s="4">
        <v>81</v>
      </c>
      <c r="F2438" s="4">
        <v>79</v>
      </c>
      <c r="G2438" s="4">
        <f>AVERAGE(Table1_2[[#This Row],[Adult Mortality]],Table1_2[[#This Row],[infant deaths]])</f>
        <v>40.5</v>
      </c>
      <c r="H2438" s="4">
        <v>2</v>
      </c>
      <c r="I2438" s="4">
        <v>11.96</v>
      </c>
      <c r="J2438" s="4">
        <v>3715.3700950000002</v>
      </c>
      <c r="K2438" s="3">
        <v>97</v>
      </c>
      <c r="L2438" s="4">
        <v>26</v>
      </c>
      <c r="M2438" s="4">
        <v>59.9</v>
      </c>
      <c r="N2438" s="4">
        <v>2</v>
      </c>
      <c r="O2438" s="4">
        <v>97</v>
      </c>
      <c r="P2438" s="4">
        <v>8.5</v>
      </c>
      <c r="Q2438" s="4">
        <v>97</v>
      </c>
      <c r="R2438" s="4">
        <v>0.1</v>
      </c>
      <c r="S2438" s="4">
        <v>24918.645840000001</v>
      </c>
      <c r="T2438" s="4">
        <v>42921895</v>
      </c>
      <c r="U2438" s="4">
        <v>0.6</v>
      </c>
      <c r="V2438" s="4">
        <v>0.5</v>
      </c>
      <c r="W2438" s="4">
        <v>0.83299999999999996</v>
      </c>
      <c r="X2438" s="4">
        <v>15.6</v>
      </c>
      <c r="Y2438" s="4"/>
    </row>
    <row r="2439" spans="1:25" x14ac:dyDescent="0.3">
      <c r="A2439" s="4" t="s">
        <v>184</v>
      </c>
      <c r="B2439" s="4">
        <v>2003</v>
      </c>
      <c r="C2439" s="4" t="s">
        <v>31</v>
      </c>
      <c r="D2439" s="4" t="str">
        <f>IF(Table1_2[[#This Row],[Life Span ]]&lt;65,"Low",IF(Table1_2[[#This Row],[Life Span ]]&lt;75,"Medium","High"))</f>
        <v>High</v>
      </c>
      <c r="E2439" s="4">
        <v>79.400000000000006</v>
      </c>
      <c r="F2439" s="4">
        <v>83</v>
      </c>
      <c r="G2439" s="4">
        <f>AVERAGE(Table1_2[[#This Row],[Adult Mortality]],Table1_2[[#This Row],[infant deaths]])</f>
        <v>42.5</v>
      </c>
      <c r="H2439" s="4">
        <v>2</v>
      </c>
      <c r="I2439" s="4">
        <v>12.09</v>
      </c>
      <c r="J2439" s="4">
        <v>3205.019918</v>
      </c>
      <c r="K2439" s="3">
        <v>81</v>
      </c>
      <c r="L2439" s="4">
        <v>256</v>
      </c>
      <c r="M2439" s="4">
        <v>59.3</v>
      </c>
      <c r="N2439" s="4">
        <v>2</v>
      </c>
      <c r="O2439" s="4">
        <v>99</v>
      </c>
      <c r="P2439" s="4">
        <v>7.99</v>
      </c>
      <c r="Q2439" s="4">
        <v>98</v>
      </c>
      <c r="R2439" s="4">
        <v>0.1</v>
      </c>
      <c r="S2439" s="4">
        <v>21495.774099999999</v>
      </c>
      <c r="T2439" s="4">
        <v>42187645</v>
      </c>
      <c r="U2439" s="4">
        <v>0.6</v>
      </c>
      <c r="V2439" s="4">
        <v>0.5</v>
      </c>
      <c r="W2439" s="4">
        <v>0.83</v>
      </c>
      <c r="X2439" s="4">
        <v>15.6</v>
      </c>
      <c r="Y2439" s="4"/>
    </row>
    <row r="2440" spans="1:25" x14ac:dyDescent="0.3">
      <c r="A2440" s="4" t="s">
        <v>184</v>
      </c>
      <c r="B2440" s="4">
        <v>2002</v>
      </c>
      <c r="C2440" s="4" t="s">
        <v>31</v>
      </c>
      <c r="D2440" s="4" t="str">
        <f>IF(Table1_2[[#This Row],[Life Span ]]&lt;65,"Low",IF(Table1_2[[#This Row],[Life Span ]]&lt;75,"Medium","High"))</f>
        <v>High</v>
      </c>
      <c r="E2440" s="4">
        <v>79.5</v>
      </c>
      <c r="F2440" s="4">
        <v>83</v>
      </c>
      <c r="G2440" s="4">
        <f>AVERAGE(Table1_2[[#This Row],[Adult Mortality]],Table1_2[[#This Row],[infant deaths]])</f>
        <v>42.5</v>
      </c>
      <c r="H2440" s="4">
        <v>2</v>
      </c>
      <c r="I2440" s="4">
        <v>12.26</v>
      </c>
      <c r="J2440" s="4">
        <v>228.35430239999999</v>
      </c>
      <c r="K2440" s="3">
        <v>82</v>
      </c>
      <c r="L2440" s="4">
        <v>67</v>
      </c>
      <c r="M2440" s="4">
        <v>58.8</v>
      </c>
      <c r="N2440" s="4">
        <v>2</v>
      </c>
      <c r="O2440" s="4">
        <v>98</v>
      </c>
      <c r="P2440" s="4">
        <v>7.25</v>
      </c>
      <c r="Q2440" s="4">
        <v>98</v>
      </c>
      <c r="R2440" s="4">
        <v>0.1</v>
      </c>
      <c r="S2440" s="4">
        <v>1719.53541</v>
      </c>
      <c r="T2440" s="4">
        <v>41431558</v>
      </c>
      <c r="U2440" s="4">
        <v>0.6</v>
      </c>
      <c r="V2440" s="4">
        <v>0.5</v>
      </c>
      <c r="W2440" s="4">
        <v>0.82799999999999996</v>
      </c>
      <c r="X2440" s="4">
        <v>15.7</v>
      </c>
      <c r="Y2440" s="4"/>
    </row>
    <row r="2441" spans="1:25" x14ac:dyDescent="0.3">
      <c r="A2441" s="4" t="s">
        <v>184</v>
      </c>
      <c r="B2441" s="4">
        <v>2001</v>
      </c>
      <c r="C2441" s="4" t="s">
        <v>31</v>
      </c>
      <c r="D2441" s="4" t="str">
        <f>IF(Table1_2[[#This Row],[Life Span ]]&lt;65,"Low",IF(Table1_2[[#This Row],[Life Span ]]&lt;75,"Medium","High"))</f>
        <v>High</v>
      </c>
      <c r="E2441" s="4">
        <v>79.400000000000006</v>
      </c>
      <c r="F2441" s="4">
        <v>84</v>
      </c>
      <c r="G2441" s="4">
        <f>AVERAGE(Table1_2[[#This Row],[Adult Mortality]],Table1_2[[#This Row],[infant deaths]])</f>
        <v>43</v>
      </c>
      <c r="H2441" s="4">
        <v>2</v>
      </c>
      <c r="I2441" s="4">
        <v>9.86</v>
      </c>
      <c r="J2441" s="4">
        <v>2044.1697610000001</v>
      </c>
      <c r="K2441" s="3">
        <v>83</v>
      </c>
      <c r="L2441" s="4">
        <v>0</v>
      </c>
      <c r="M2441" s="4">
        <v>58.2</v>
      </c>
      <c r="N2441" s="4">
        <v>2</v>
      </c>
      <c r="O2441" s="4">
        <v>95</v>
      </c>
      <c r="P2441" s="4">
        <v>7.24</v>
      </c>
      <c r="Q2441" s="4">
        <v>96</v>
      </c>
      <c r="R2441" s="4">
        <v>0.1</v>
      </c>
      <c r="S2441" s="4">
        <v>15323.6114</v>
      </c>
      <c r="T2441" s="4">
        <v>485412</v>
      </c>
      <c r="U2441" s="4">
        <v>0.6</v>
      </c>
      <c r="V2441" s="4">
        <v>0.5</v>
      </c>
      <c r="W2441" s="4">
        <v>0.82499999999999996</v>
      </c>
      <c r="X2441" s="4">
        <v>15.7</v>
      </c>
      <c r="Y2441" s="4"/>
    </row>
    <row r="2442" spans="1:25" x14ac:dyDescent="0.3">
      <c r="A2442" s="4" t="s">
        <v>184</v>
      </c>
      <c r="B2442" s="4">
        <v>2000</v>
      </c>
      <c r="C2442" s="4" t="s">
        <v>31</v>
      </c>
      <c r="D2442" s="4" t="str">
        <f>IF(Table1_2[[#This Row],[Life Span ]]&lt;65,"Low",IF(Table1_2[[#This Row],[Life Span ]]&lt;75,"Medium","High"))</f>
        <v>High</v>
      </c>
      <c r="E2442" s="4">
        <v>79.099999999999994</v>
      </c>
      <c r="F2442" s="4">
        <v>86</v>
      </c>
      <c r="G2442" s="4">
        <f>AVERAGE(Table1_2[[#This Row],[Adult Mortality]],Table1_2[[#This Row],[infant deaths]])</f>
        <v>44</v>
      </c>
      <c r="H2442" s="4">
        <v>2</v>
      </c>
      <c r="I2442" s="4">
        <v>11.12</v>
      </c>
      <c r="J2442" s="4">
        <v>1934.398154</v>
      </c>
      <c r="K2442" s="3">
        <v>77</v>
      </c>
      <c r="L2442" s="4">
        <v>152</v>
      </c>
      <c r="M2442" s="4">
        <v>57.6</v>
      </c>
      <c r="N2442" s="4">
        <v>2</v>
      </c>
      <c r="O2442" s="4">
        <v>95</v>
      </c>
      <c r="P2442" s="4">
        <v>7.21</v>
      </c>
      <c r="Q2442" s="4">
        <v>95</v>
      </c>
      <c r="R2442" s="4">
        <v>0.1</v>
      </c>
      <c r="S2442" s="4">
        <v>14676.769</v>
      </c>
      <c r="T2442" s="4">
        <v>4567864</v>
      </c>
      <c r="U2442" s="4">
        <v>0.6</v>
      </c>
      <c r="V2442" s="4">
        <v>0.5</v>
      </c>
      <c r="W2442" s="4">
        <v>0.82</v>
      </c>
      <c r="X2442" s="4">
        <v>15.7</v>
      </c>
      <c r="Y2442" s="4"/>
    </row>
    <row r="2443" spans="1:25" x14ac:dyDescent="0.3">
      <c r="A2443" s="4" t="s">
        <v>185</v>
      </c>
      <c r="B2443" s="4">
        <v>2015</v>
      </c>
      <c r="C2443" s="4" t="s">
        <v>23</v>
      </c>
      <c r="D2443" s="4" t="str">
        <f>IF(Table1_2[[#This Row],[Life Span ]]&lt;65,"Low",IF(Table1_2[[#This Row],[Life Span ]]&lt;75,"Medium","High"))</f>
        <v>Medium</v>
      </c>
      <c r="E2443" s="4">
        <v>74.900000000000006</v>
      </c>
      <c r="F2443" s="4">
        <v>138</v>
      </c>
      <c r="G2443" s="4">
        <f>AVERAGE(Table1_2[[#This Row],[Adult Mortality]],Table1_2[[#This Row],[infant deaths]])</f>
        <v>70.5</v>
      </c>
      <c r="H2443" s="4">
        <v>3</v>
      </c>
      <c r="I2443" s="4">
        <v>2.37</v>
      </c>
      <c r="J2443" s="4">
        <v>0</v>
      </c>
      <c r="K2443" s="3">
        <v>99</v>
      </c>
      <c r="L2443" s="4">
        <v>1568</v>
      </c>
      <c r="M2443" s="4">
        <v>23.4</v>
      </c>
      <c r="N2443" s="4">
        <v>3</v>
      </c>
      <c r="O2443" s="4">
        <v>99</v>
      </c>
      <c r="P2443" s="4">
        <v>7.21</v>
      </c>
      <c r="Q2443" s="4">
        <v>99</v>
      </c>
      <c r="R2443" s="4">
        <v>0.1</v>
      </c>
      <c r="S2443" s="4">
        <v>3844.8912300000002</v>
      </c>
      <c r="T2443" s="4">
        <v>2966</v>
      </c>
      <c r="U2443" s="4">
        <v>15.1</v>
      </c>
      <c r="V2443" s="4">
        <v>15</v>
      </c>
      <c r="W2443" s="4">
        <v>0.76400000000000001</v>
      </c>
      <c r="X2443" s="4">
        <v>14</v>
      </c>
      <c r="Y2443" s="4"/>
    </row>
    <row r="2444" spans="1:25" x14ac:dyDescent="0.3">
      <c r="A2444" s="4" t="s">
        <v>185</v>
      </c>
      <c r="B2444" s="4">
        <v>2014</v>
      </c>
      <c r="C2444" s="4" t="s">
        <v>23</v>
      </c>
      <c r="D2444" s="4" t="str">
        <f>IF(Table1_2[[#This Row],[Life Span ]]&lt;65,"Low",IF(Table1_2[[#This Row],[Life Span ]]&lt;75,"Medium","High"))</f>
        <v>Medium</v>
      </c>
      <c r="E2444" s="4">
        <v>74.7</v>
      </c>
      <c r="F2444" s="4">
        <v>141</v>
      </c>
      <c r="G2444" s="4">
        <f>AVERAGE(Table1_2[[#This Row],[Adult Mortality]],Table1_2[[#This Row],[infant deaths]])</f>
        <v>72</v>
      </c>
      <c r="H2444" s="4">
        <v>3</v>
      </c>
      <c r="I2444" s="4">
        <v>2.37</v>
      </c>
      <c r="J2444" s="4">
        <v>42.730828299999999</v>
      </c>
      <c r="K2444" s="3">
        <v>99</v>
      </c>
      <c r="L2444" s="4">
        <v>1686</v>
      </c>
      <c r="M2444" s="4">
        <v>22.7</v>
      </c>
      <c r="N2444" s="4">
        <v>3</v>
      </c>
      <c r="O2444" s="4">
        <v>99</v>
      </c>
      <c r="P2444" s="4">
        <v>3.5</v>
      </c>
      <c r="Q2444" s="4">
        <v>99</v>
      </c>
      <c r="R2444" s="4">
        <v>0.1</v>
      </c>
      <c r="S2444" s="4">
        <v>382.54993999999999</v>
      </c>
      <c r="T2444" s="4">
        <v>2771</v>
      </c>
      <c r="U2444" s="4">
        <v>15.2</v>
      </c>
      <c r="V2444" s="4">
        <v>15</v>
      </c>
      <c r="W2444" s="4">
        <v>0.76</v>
      </c>
      <c r="X2444" s="4">
        <v>14</v>
      </c>
      <c r="Y2444" s="4"/>
    </row>
    <row r="2445" spans="1:25" x14ac:dyDescent="0.3">
      <c r="A2445" s="4" t="s">
        <v>185</v>
      </c>
      <c r="B2445" s="4">
        <v>2013</v>
      </c>
      <c r="C2445" s="4" t="s">
        <v>23</v>
      </c>
      <c r="D2445" s="4" t="str">
        <f>IF(Table1_2[[#This Row],[Life Span ]]&lt;65,"Low",IF(Table1_2[[#This Row],[Life Span ]]&lt;75,"Medium","High"))</f>
        <v>Medium</v>
      </c>
      <c r="E2445" s="4">
        <v>74.599999999999994</v>
      </c>
      <c r="F2445" s="4">
        <v>142</v>
      </c>
      <c r="G2445" s="4">
        <f>AVERAGE(Table1_2[[#This Row],[Adult Mortality]],Table1_2[[#This Row],[infant deaths]])</f>
        <v>72.5</v>
      </c>
      <c r="H2445" s="4">
        <v>3</v>
      </c>
      <c r="I2445" s="4">
        <v>2.56</v>
      </c>
      <c r="J2445" s="4">
        <v>41.620535879999998</v>
      </c>
      <c r="K2445" s="3">
        <v>99</v>
      </c>
      <c r="L2445" s="4">
        <v>2107</v>
      </c>
      <c r="M2445" s="4">
        <v>21.9</v>
      </c>
      <c r="N2445" s="4">
        <v>3</v>
      </c>
      <c r="O2445" s="4">
        <v>99</v>
      </c>
      <c r="P2445" s="4">
        <v>3.68</v>
      </c>
      <c r="Q2445" s="4">
        <v>99</v>
      </c>
      <c r="R2445" s="4">
        <v>0.1</v>
      </c>
      <c r="S2445" s="4">
        <v>361.28937400000001</v>
      </c>
      <c r="T2445" s="4">
        <v>2585</v>
      </c>
      <c r="U2445" s="4">
        <v>15.2</v>
      </c>
      <c r="V2445" s="4">
        <v>15.1</v>
      </c>
      <c r="W2445" s="4">
        <v>0.75700000000000001</v>
      </c>
      <c r="X2445" s="4">
        <v>13.8</v>
      </c>
      <c r="Y2445" s="4"/>
    </row>
    <row r="2446" spans="1:25" x14ac:dyDescent="0.3">
      <c r="A2446" s="4" t="s">
        <v>185</v>
      </c>
      <c r="B2446" s="4">
        <v>2012</v>
      </c>
      <c r="C2446" s="4" t="s">
        <v>23</v>
      </c>
      <c r="D2446" s="4" t="str">
        <f>IF(Table1_2[[#This Row],[Life Span ]]&lt;65,"Low",IF(Table1_2[[#This Row],[Life Span ]]&lt;75,"Medium","High"))</f>
        <v>Medium</v>
      </c>
      <c r="E2446" s="4">
        <v>74.5</v>
      </c>
      <c r="F2446" s="4">
        <v>143</v>
      </c>
      <c r="G2446" s="4">
        <f>AVERAGE(Table1_2[[#This Row],[Adult Mortality]],Table1_2[[#This Row],[infant deaths]])</f>
        <v>73</v>
      </c>
      <c r="H2446" s="4">
        <v>3</v>
      </c>
      <c r="I2446" s="4">
        <v>2.8</v>
      </c>
      <c r="J2446" s="4">
        <v>20.768773110000001</v>
      </c>
      <c r="K2446" s="3">
        <v>99</v>
      </c>
      <c r="L2446" s="4">
        <v>51</v>
      </c>
      <c r="M2446" s="4">
        <v>21.2</v>
      </c>
      <c r="N2446" s="4">
        <v>4</v>
      </c>
      <c r="O2446" s="4">
        <v>99</v>
      </c>
      <c r="P2446" s="4">
        <v>3.21</v>
      </c>
      <c r="Q2446" s="4">
        <v>99</v>
      </c>
      <c r="R2446" s="4">
        <v>0.1</v>
      </c>
      <c r="S2446" s="4">
        <v>335.52137499999998</v>
      </c>
      <c r="T2446" s="4">
        <v>2425</v>
      </c>
      <c r="U2446" s="4">
        <v>15.3</v>
      </c>
      <c r="V2446" s="4">
        <v>15.2</v>
      </c>
      <c r="W2446" s="4">
        <v>0.752</v>
      </c>
      <c r="X2446" s="4">
        <v>13.7</v>
      </c>
      <c r="Y2446" s="4"/>
    </row>
    <row r="2447" spans="1:25" x14ac:dyDescent="0.3">
      <c r="A2447" s="4" t="s">
        <v>185</v>
      </c>
      <c r="B2447" s="4">
        <v>2011</v>
      </c>
      <c r="C2447" s="4" t="s">
        <v>23</v>
      </c>
      <c r="D2447" s="4" t="str">
        <f>IF(Table1_2[[#This Row],[Life Span ]]&lt;65,"Low",IF(Table1_2[[#This Row],[Life Span ]]&lt;75,"Medium","High"))</f>
        <v>Medium</v>
      </c>
      <c r="E2447" s="4">
        <v>74.5</v>
      </c>
      <c r="F2447" s="4">
        <v>141</v>
      </c>
      <c r="G2447" s="4">
        <f>AVERAGE(Table1_2[[#This Row],[Adult Mortality]],Table1_2[[#This Row],[infant deaths]])</f>
        <v>72</v>
      </c>
      <c r="H2447" s="4">
        <v>3</v>
      </c>
      <c r="I2447" s="4">
        <v>3.03</v>
      </c>
      <c r="J2447" s="4">
        <v>20.833023669999999</v>
      </c>
      <c r="K2447" s="3">
        <v>99</v>
      </c>
      <c r="L2447" s="4">
        <v>60</v>
      </c>
      <c r="M2447" s="4">
        <v>2.5</v>
      </c>
      <c r="N2447" s="4">
        <v>4</v>
      </c>
      <c r="O2447" s="4">
        <v>99</v>
      </c>
      <c r="P2447" s="4">
        <v>3.28</v>
      </c>
      <c r="Q2447" s="4">
        <v>99</v>
      </c>
      <c r="R2447" s="4">
        <v>0.1</v>
      </c>
      <c r="S2447" s="4">
        <v>322.992615</v>
      </c>
      <c r="T2447" s="4">
        <v>2271</v>
      </c>
      <c r="U2447" s="4">
        <v>15.3</v>
      </c>
      <c r="V2447" s="4">
        <v>15.3</v>
      </c>
      <c r="W2447" s="4">
        <v>0.746</v>
      </c>
      <c r="X2447" s="4">
        <v>13.6</v>
      </c>
      <c r="Y2447" s="4"/>
    </row>
    <row r="2448" spans="1:25" x14ac:dyDescent="0.3">
      <c r="A2448" s="4" t="s">
        <v>185</v>
      </c>
      <c r="B2448" s="4">
        <v>2010</v>
      </c>
      <c r="C2448" s="4" t="s">
        <v>23</v>
      </c>
      <c r="D2448" s="4" t="str">
        <f>IF(Table1_2[[#This Row],[Life Span ]]&lt;65,"Low",IF(Table1_2[[#This Row],[Life Span ]]&lt;75,"Medium","High"))</f>
        <v>Medium</v>
      </c>
      <c r="E2448" s="4">
        <v>74.5</v>
      </c>
      <c r="F2448" s="4">
        <v>138</v>
      </c>
      <c r="G2448" s="4">
        <f>AVERAGE(Table1_2[[#This Row],[Adult Mortality]],Table1_2[[#This Row],[infant deaths]])</f>
        <v>70.5</v>
      </c>
      <c r="H2448" s="4">
        <v>3</v>
      </c>
      <c r="I2448" s="4">
        <v>2.31</v>
      </c>
      <c r="J2448" s="4">
        <v>191.72675889999999</v>
      </c>
      <c r="K2448" s="3">
        <v>99</v>
      </c>
      <c r="L2448" s="4">
        <v>79</v>
      </c>
      <c r="M2448" s="4">
        <v>19.8</v>
      </c>
      <c r="N2448" s="4">
        <v>4</v>
      </c>
      <c r="O2448" s="4">
        <v>99</v>
      </c>
      <c r="P2448" s="4">
        <v>3.43</v>
      </c>
      <c r="Q2448" s="4">
        <v>99</v>
      </c>
      <c r="R2448" s="4">
        <v>0.1</v>
      </c>
      <c r="S2448" s="4">
        <v>2819.5111609999999</v>
      </c>
      <c r="T2448" s="4">
        <v>2119</v>
      </c>
      <c r="U2448" s="4">
        <v>15.3</v>
      </c>
      <c r="V2448" s="4">
        <v>15.3</v>
      </c>
      <c r="W2448" s="4">
        <v>0.73899999999999999</v>
      </c>
      <c r="X2448" s="4">
        <v>13.5</v>
      </c>
      <c r="Y2448" s="4"/>
    </row>
    <row r="2449" spans="1:25" x14ac:dyDescent="0.3">
      <c r="A2449" s="4" t="s">
        <v>185</v>
      </c>
      <c r="B2449" s="4">
        <v>2009</v>
      </c>
      <c r="C2449" s="4" t="s">
        <v>23</v>
      </c>
      <c r="D2449" s="4" t="str">
        <f>IF(Table1_2[[#This Row],[Life Span ]]&lt;65,"Low",IF(Table1_2[[#This Row],[Life Span ]]&lt;75,"Medium","High"))</f>
        <v>Medium</v>
      </c>
      <c r="E2449" s="4">
        <v>71.8</v>
      </c>
      <c r="F2449" s="4">
        <v>183</v>
      </c>
      <c r="G2449" s="4">
        <f>AVERAGE(Table1_2[[#This Row],[Adult Mortality]],Table1_2[[#This Row],[infant deaths]])</f>
        <v>93.5</v>
      </c>
      <c r="H2449" s="4">
        <v>4</v>
      </c>
      <c r="I2449" s="4">
        <v>2.0499999999999998</v>
      </c>
      <c r="J2449" s="4">
        <v>13.39092189</v>
      </c>
      <c r="K2449" s="3">
        <v>97</v>
      </c>
      <c r="L2449" s="4">
        <v>21</v>
      </c>
      <c r="M2449" s="4">
        <v>19.2</v>
      </c>
      <c r="N2449" s="4">
        <v>4</v>
      </c>
      <c r="O2449" s="4">
        <v>97</v>
      </c>
      <c r="P2449" s="4">
        <v>3.37</v>
      </c>
      <c r="Q2449" s="4">
        <v>97</v>
      </c>
      <c r="R2449" s="4">
        <v>0.1</v>
      </c>
      <c r="S2449" s="4">
        <v>216.68158399999999</v>
      </c>
      <c r="T2449" s="4">
        <v>19968</v>
      </c>
      <c r="U2449" s="4">
        <v>15.3</v>
      </c>
      <c r="V2449" s="4">
        <v>15.4</v>
      </c>
      <c r="W2449" s="4">
        <v>0.73499999999999999</v>
      </c>
      <c r="X2449" s="4">
        <v>13.4</v>
      </c>
      <c r="Y2449" s="4"/>
    </row>
    <row r="2450" spans="1:25" x14ac:dyDescent="0.3">
      <c r="A2450" s="4" t="s">
        <v>185</v>
      </c>
      <c r="B2450" s="4">
        <v>2008</v>
      </c>
      <c r="C2450" s="4" t="s">
        <v>23</v>
      </c>
      <c r="D2450" s="4" t="str">
        <f>IF(Table1_2[[#This Row],[Life Span ]]&lt;65,"Low",IF(Table1_2[[#This Row],[Life Span ]]&lt;75,"Medium","High"))</f>
        <v>Medium</v>
      </c>
      <c r="E2450" s="4">
        <v>72.3</v>
      </c>
      <c r="F2450" s="4">
        <v>172</v>
      </c>
      <c r="G2450" s="4">
        <f>AVERAGE(Table1_2[[#This Row],[Adult Mortality]],Table1_2[[#This Row],[infant deaths]])</f>
        <v>88</v>
      </c>
      <c r="H2450" s="4">
        <v>4</v>
      </c>
      <c r="I2450" s="4">
        <v>2.1</v>
      </c>
      <c r="J2450" s="4">
        <v>17.814243439999998</v>
      </c>
      <c r="K2450" s="3">
        <v>98</v>
      </c>
      <c r="L2450" s="4">
        <v>33</v>
      </c>
      <c r="M2450" s="4">
        <v>18.5</v>
      </c>
      <c r="N2450" s="4">
        <v>4</v>
      </c>
      <c r="O2450" s="4">
        <v>98</v>
      </c>
      <c r="P2450" s="4">
        <v>3.44</v>
      </c>
      <c r="Q2450" s="4">
        <v>98</v>
      </c>
      <c r="R2450" s="4">
        <v>0.1</v>
      </c>
      <c r="S2450" s="4">
        <v>254.489192</v>
      </c>
      <c r="T2450" s="4">
        <v>19817</v>
      </c>
      <c r="U2450" s="4">
        <v>15.4</v>
      </c>
      <c r="V2450" s="4">
        <v>15.4</v>
      </c>
      <c r="W2450" s="4">
        <v>0.73099999999999998</v>
      </c>
      <c r="X2450" s="4">
        <v>13.3</v>
      </c>
      <c r="Y2450" s="4"/>
    </row>
    <row r="2451" spans="1:25" x14ac:dyDescent="0.3">
      <c r="A2451" s="4" t="s">
        <v>185</v>
      </c>
      <c r="B2451" s="4">
        <v>2007</v>
      </c>
      <c r="C2451" s="4" t="s">
        <v>23</v>
      </c>
      <c r="D2451" s="4" t="str">
        <f>IF(Table1_2[[#This Row],[Life Span ]]&lt;65,"Low",IF(Table1_2[[#This Row],[Life Span ]]&lt;75,"Medium","High"))</f>
        <v>Medium</v>
      </c>
      <c r="E2451" s="4">
        <v>73.7</v>
      </c>
      <c r="F2451" s="4">
        <v>146</v>
      </c>
      <c r="G2451" s="4">
        <f>AVERAGE(Table1_2[[#This Row],[Adult Mortality]],Table1_2[[#This Row],[infant deaths]])</f>
        <v>75</v>
      </c>
      <c r="H2451" s="4">
        <v>4</v>
      </c>
      <c r="I2451" s="4">
        <v>2.29</v>
      </c>
      <c r="J2451" s="4">
        <v>127.6377505</v>
      </c>
      <c r="K2451" s="3">
        <v>98</v>
      </c>
      <c r="L2451" s="4">
        <v>44</v>
      </c>
      <c r="M2451" s="4">
        <v>17.899999999999999</v>
      </c>
      <c r="N2451" s="4">
        <v>5</v>
      </c>
      <c r="O2451" s="4">
        <v>98</v>
      </c>
      <c r="P2451" s="4">
        <v>3.76</v>
      </c>
      <c r="Q2451" s="4">
        <v>98</v>
      </c>
      <c r="R2451" s="4">
        <v>0.1</v>
      </c>
      <c r="S2451" s="4">
        <v>1644.816372</v>
      </c>
      <c r="T2451" s="4">
        <v>19668</v>
      </c>
      <c r="U2451" s="4">
        <v>15.4</v>
      </c>
      <c r="V2451" s="4">
        <v>15.5</v>
      </c>
      <c r="W2451" s="4">
        <v>0.72499999999999998</v>
      </c>
      <c r="X2451" s="4">
        <v>13.2</v>
      </c>
      <c r="Y2451" s="4"/>
    </row>
    <row r="2452" spans="1:25" x14ac:dyDescent="0.3">
      <c r="A2452" s="4" t="s">
        <v>185</v>
      </c>
      <c r="B2452" s="4">
        <v>2006</v>
      </c>
      <c r="C2452" s="4" t="s">
        <v>23</v>
      </c>
      <c r="D2452" s="4" t="str">
        <f>IF(Table1_2[[#This Row],[Life Span ]]&lt;65,"Low",IF(Table1_2[[#This Row],[Life Span ]]&lt;75,"Medium","High"))</f>
        <v>Medium</v>
      </c>
      <c r="E2452" s="4">
        <v>73.8</v>
      </c>
      <c r="F2452" s="4">
        <v>145</v>
      </c>
      <c r="G2452" s="4">
        <f>AVERAGE(Table1_2[[#This Row],[Adult Mortality]],Table1_2[[#This Row],[infant deaths]])</f>
        <v>74.5</v>
      </c>
      <c r="H2452" s="4">
        <v>4</v>
      </c>
      <c r="I2452" s="4">
        <v>1.96</v>
      </c>
      <c r="J2452" s="4">
        <v>120.24717130000001</v>
      </c>
      <c r="K2452" s="3">
        <v>98</v>
      </c>
      <c r="L2452" s="4">
        <v>0</v>
      </c>
      <c r="M2452" s="4">
        <v>17.2</v>
      </c>
      <c r="N2452" s="4">
        <v>5</v>
      </c>
      <c r="O2452" s="4">
        <v>98</v>
      </c>
      <c r="P2452" s="4">
        <v>4.5999999999999996</v>
      </c>
      <c r="Q2452" s="4">
        <v>98</v>
      </c>
      <c r="R2452" s="4">
        <v>0.1</v>
      </c>
      <c r="S2452" s="4">
        <v>1448.7610999999999</v>
      </c>
      <c r="T2452" s="4">
        <v>1952</v>
      </c>
      <c r="U2452" s="4">
        <v>15.4</v>
      </c>
      <c r="V2452" s="4">
        <v>15.5</v>
      </c>
      <c r="W2452" s="4">
        <v>0.71799999999999997</v>
      </c>
      <c r="X2452" s="4">
        <v>13.1</v>
      </c>
      <c r="Y2452" s="4"/>
    </row>
    <row r="2453" spans="1:25" x14ac:dyDescent="0.3">
      <c r="A2453" s="4" t="s">
        <v>185</v>
      </c>
      <c r="B2453" s="4">
        <v>2005</v>
      </c>
      <c r="C2453" s="4" t="s">
        <v>23</v>
      </c>
      <c r="D2453" s="4" t="str">
        <f>IF(Table1_2[[#This Row],[Life Span ]]&lt;65,"Low",IF(Table1_2[[#This Row],[Life Span ]]&lt;75,"Medium","High"))</f>
        <v>Medium</v>
      </c>
      <c r="E2453" s="4">
        <v>74.2</v>
      </c>
      <c r="F2453" s="4">
        <v>138</v>
      </c>
      <c r="G2453" s="4">
        <f>AVERAGE(Table1_2[[#This Row],[Adult Mortality]],Table1_2[[#This Row],[infant deaths]])</f>
        <v>71</v>
      </c>
      <c r="H2453" s="4">
        <v>4</v>
      </c>
      <c r="I2453" s="4">
        <v>1.97</v>
      </c>
      <c r="J2453" s="4">
        <v>97.766370620000004</v>
      </c>
      <c r="K2453" s="3">
        <v>99</v>
      </c>
      <c r="L2453" s="4">
        <v>3</v>
      </c>
      <c r="M2453" s="4">
        <v>16.600000000000001</v>
      </c>
      <c r="N2453" s="4">
        <v>5</v>
      </c>
      <c r="O2453" s="4">
        <v>99</v>
      </c>
      <c r="P2453" s="4">
        <v>4.5999999999999996</v>
      </c>
      <c r="Q2453" s="4">
        <v>99</v>
      </c>
      <c r="R2453" s="4">
        <v>0.1</v>
      </c>
      <c r="S2453" s="4">
        <v>1259.87591</v>
      </c>
      <c r="T2453" s="4">
        <v>19373</v>
      </c>
      <c r="U2453" s="4">
        <v>15.4</v>
      </c>
      <c r="V2453" s="4">
        <v>15.5</v>
      </c>
      <c r="W2453" s="4">
        <v>0.71199999999999997</v>
      </c>
      <c r="X2453" s="4">
        <v>12.9</v>
      </c>
      <c r="Y2453" s="4"/>
    </row>
    <row r="2454" spans="1:25" x14ac:dyDescent="0.3">
      <c r="A2454" s="4" t="s">
        <v>185</v>
      </c>
      <c r="B2454" s="4">
        <v>2004</v>
      </c>
      <c r="C2454" s="4" t="s">
        <v>23</v>
      </c>
      <c r="D2454" s="4" t="str">
        <f>IF(Table1_2[[#This Row],[Life Span ]]&lt;65,"Low",IF(Table1_2[[#This Row],[Life Span ]]&lt;75,"Medium","High"))</f>
        <v>Medium</v>
      </c>
      <c r="E2454" s="4">
        <v>69.099999999999994</v>
      </c>
      <c r="F2454" s="4">
        <v>197</v>
      </c>
      <c r="G2454" s="4">
        <f>AVERAGE(Table1_2[[#This Row],[Adult Mortality]],Table1_2[[#This Row],[infant deaths]])</f>
        <v>101.5</v>
      </c>
      <c r="H2454" s="4">
        <v>6</v>
      </c>
      <c r="I2454" s="4">
        <v>1.56</v>
      </c>
      <c r="J2454" s="4">
        <v>15.35342268</v>
      </c>
      <c r="K2454" s="3">
        <v>62</v>
      </c>
      <c r="L2454" s="4">
        <v>35</v>
      </c>
      <c r="M2454" s="4">
        <v>16.100000000000001</v>
      </c>
      <c r="N2454" s="4">
        <v>10</v>
      </c>
      <c r="O2454" s="4">
        <v>97</v>
      </c>
      <c r="P2454" s="4">
        <v>4.28</v>
      </c>
      <c r="Q2454" s="4">
        <v>97</v>
      </c>
      <c r="R2454" s="4">
        <v>0.1</v>
      </c>
      <c r="S2454" s="4">
        <v>174.66919999999999</v>
      </c>
      <c r="T2454" s="4">
        <v>19228</v>
      </c>
      <c r="U2454" s="4">
        <v>15.4</v>
      </c>
      <c r="V2454" s="4">
        <v>15.5</v>
      </c>
      <c r="W2454" s="4">
        <v>0.70499999999999996</v>
      </c>
      <c r="X2454" s="4">
        <v>12.8</v>
      </c>
      <c r="Y2454" s="4"/>
    </row>
    <row r="2455" spans="1:25" x14ac:dyDescent="0.3">
      <c r="A2455" s="4" t="s">
        <v>185</v>
      </c>
      <c r="B2455" s="4">
        <v>2003</v>
      </c>
      <c r="C2455" s="4" t="s">
        <v>23</v>
      </c>
      <c r="D2455" s="4" t="str">
        <f>IF(Table1_2[[#This Row],[Life Span ]]&lt;65,"Low",IF(Table1_2[[#This Row],[Life Span ]]&lt;75,"Medium","High"))</f>
        <v>Medium</v>
      </c>
      <c r="E2455" s="4">
        <v>73.900000000000006</v>
      </c>
      <c r="F2455" s="4">
        <v>146</v>
      </c>
      <c r="G2455" s="4">
        <f>AVERAGE(Table1_2[[#This Row],[Adult Mortality]],Table1_2[[#This Row],[infant deaths]])</f>
        <v>75.5</v>
      </c>
      <c r="H2455" s="4">
        <v>5</v>
      </c>
      <c r="I2455" s="4">
        <v>1.69</v>
      </c>
      <c r="J2455" s="4">
        <v>72.428089400000005</v>
      </c>
      <c r="K2455" s="3">
        <v>32</v>
      </c>
      <c r="L2455" s="4">
        <v>65</v>
      </c>
      <c r="M2455" s="4">
        <v>15.6</v>
      </c>
      <c r="N2455" s="4">
        <v>5</v>
      </c>
      <c r="O2455" s="4">
        <v>98</v>
      </c>
      <c r="P2455" s="4">
        <v>3.95</v>
      </c>
      <c r="Q2455" s="4">
        <v>99</v>
      </c>
      <c r="R2455" s="4">
        <v>0.1</v>
      </c>
      <c r="S2455" s="4">
        <v>989.45477319999998</v>
      </c>
      <c r="T2455" s="4">
        <v>1983</v>
      </c>
      <c r="U2455" s="4">
        <v>15.4</v>
      </c>
      <c r="V2455" s="4">
        <v>15.5</v>
      </c>
      <c r="W2455" s="4">
        <v>0.69699999999999995</v>
      </c>
      <c r="X2455" s="4">
        <v>12.7</v>
      </c>
      <c r="Y2455" s="4"/>
    </row>
    <row r="2456" spans="1:25" x14ac:dyDescent="0.3">
      <c r="A2456" s="4" t="s">
        <v>185</v>
      </c>
      <c r="B2456" s="4">
        <v>2002</v>
      </c>
      <c r="C2456" s="4" t="s">
        <v>23</v>
      </c>
      <c r="D2456" s="4" t="str">
        <f>IF(Table1_2[[#This Row],[Life Span ]]&lt;65,"Low",IF(Table1_2[[#This Row],[Life Span ]]&lt;75,"Medium","High"))</f>
        <v>Medium</v>
      </c>
      <c r="E2456" s="4">
        <v>73.7</v>
      </c>
      <c r="F2456" s="4">
        <v>149</v>
      </c>
      <c r="G2456" s="4">
        <f>AVERAGE(Table1_2[[#This Row],[Adult Mortality]],Table1_2[[#This Row],[infant deaths]])</f>
        <v>77</v>
      </c>
      <c r="H2456" s="4">
        <v>5</v>
      </c>
      <c r="I2456" s="4">
        <v>1.62</v>
      </c>
      <c r="J2456" s="4">
        <v>59.635956739999997</v>
      </c>
      <c r="K2456" s="3">
        <v>32</v>
      </c>
      <c r="L2456" s="4">
        <v>139</v>
      </c>
      <c r="M2456" s="4">
        <v>15.1</v>
      </c>
      <c r="N2456" s="4">
        <v>5</v>
      </c>
      <c r="O2456" s="4">
        <v>98</v>
      </c>
      <c r="P2456" s="4">
        <v>3.89</v>
      </c>
      <c r="Q2456" s="4">
        <v>98</v>
      </c>
      <c r="R2456" s="4">
        <v>0.1</v>
      </c>
      <c r="S2456" s="4">
        <v>873.14724360000002</v>
      </c>
      <c r="T2456" s="4">
        <v>18939</v>
      </c>
      <c r="U2456" s="4">
        <v>15.4</v>
      </c>
      <c r="V2456" s="4">
        <v>15.6</v>
      </c>
      <c r="W2456" s="4">
        <v>0.69899999999999995</v>
      </c>
      <c r="X2456" s="4">
        <v>12.6</v>
      </c>
      <c r="Y2456" s="4"/>
    </row>
    <row r="2457" spans="1:25" x14ac:dyDescent="0.3">
      <c r="A2457" s="4" t="s">
        <v>185</v>
      </c>
      <c r="B2457" s="4">
        <v>2001</v>
      </c>
      <c r="C2457" s="4" t="s">
        <v>23</v>
      </c>
      <c r="D2457" s="4" t="str">
        <f>IF(Table1_2[[#This Row],[Life Span ]]&lt;65,"Low",IF(Table1_2[[#This Row],[Life Span ]]&lt;75,"Medium","High"))</f>
        <v>Medium</v>
      </c>
      <c r="E2457" s="4">
        <v>72.7</v>
      </c>
      <c r="F2457" s="4">
        <v>16</v>
      </c>
      <c r="G2457" s="4">
        <f>AVERAGE(Table1_2[[#This Row],[Adult Mortality]],Table1_2[[#This Row],[infant deaths]])</f>
        <v>10.5</v>
      </c>
      <c r="H2457" s="4">
        <v>5</v>
      </c>
      <c r="I2457" s="4">
        <v>1.68</v>
      </c>
      <c r="J2457" s="4">
        <v>53.612786370000002</v>
      </c>
      <c r="K2457" s="3">
        <v>32</v>
      </c>
      <c r="L2457" s="4">
        <v>309</v>
      </c>
      <c r="M2457" s="4">
        <v>14.6</v>
      </c>
      <c r="N2457" s="4">
        <v>6</v>
      </c>
      <c r="O2457" s="4">
        <v>98</v>
      </c>
      <c r="P2457" s="4">
        <v>3.81</v>
      </c>
      <c r="Q2457" s="4">
        <v>98</v>
      </c>
      <c r="R2457" s="4">
        <v>0.1</v>
      </c>
      <c r="S2457" s="4">
        <v>837.69978700000001</v>
      </c>
      <c r="T2457" s="4">
        <v>18797</v>
      </c>
      <c r="U2457" s="4">
        <v>15.4</v>
      </c>
      <c r="V2457" s="4">
        <v>15.6</v>
      </c>
      <c r="W2457" s="4">
        <v>0.68600000000000005</v>
      </c>
      <c r="X2457" s="4">
        <v>12.5</v>
      </c>
      <c r="Y2457" s="4"/>
    </row>
    <row r="2458" spans="1:25" x14ac:dyDescent="0.3">
      <c r="A2458" s="4" t="s">
        <v>185</v>
      </c>
      <c r="B2458" s="4">
        <v>2000</v>
      </c>
      <c r="C2458" s="4" t="s">
        <v>23</v>
      </c>
      <c r="D2458" s="4" t="str">
        <f>IF(Table1_2[[#This Row],[Life Span ]]&lt;65,"Low",IF(Table1_2[[#This Row],[Life Span ]]&lt;75,"Medium","High"))</f>
        <v>Medium</v>
      </c>
      <c r="E2458" s="4">
        <v>71.5</v>
      </c>
      <c r="F2458" s="4">
        <v>175</v>
      </c>
      <c r="G2458" s="4">
        <f>AVERAGE(Table1_2[[#This Row],[Adult Mortality]],Table1_2[[#This Row],[infant deaths]])</f>
        <v>90</v>
      </c>
      <c r="H2458" s="4">
        <v>5</v>
      </c>
      <c r="I2458" s="4">
        <v>1.45</v>
      </c>
      <c r="J2458" s="4">
        <v>60.490981499999997</v>
      </c>
      <c r="K2458" s="3">
        <v>32</v>
      </c>
      <c r="L2458" s="4">
        <v>16527</v>
      </c>
      <c r="M2458" s="4">
        <v>14.1</v>
      </c>
      <c r="N2458" s="4">
        <v>6</v>
      </c>
      <c r="O2458" s="4">
        <v>99</v>
      </c>
      <c r="P2458" s="4">
        <v>3.77</v>
      </c>
      <c r="Q2458" s="4">
        <v>99</v>
      </c>
      <c r="R2458" s="4">
        <v>0.1</v>
      </c>
      <c r="S2458" s="4">
        <v>875.41217800000004</v>
      </c>
      <c r="T2458" s="4">
        <v>18655</v>
      </c>
      <c r="U2458" s="4">
        <v>15.3</v>
      </c>
      <c r="V2458" s="4">
        <v>15.5</v>
      </c>
      <c r="W2458" s="4">
        <v>0.67700000000000005</v>
      </c>
      <c r="X2458" s="4">
        <v>12.4</v>
      </c>
      <c r="Y2458" s="4"/>
    </row>
    <row r="2459" spans="1:25" x14ac:dyDescent="0.3">
      <c r="A2459" s="4" t="s">
        <v>186</v>
      </c>
      <c r="B2459" s="4">
        <v>2015</v>
      </c>
      <c r="C2459" s="4" t="s">
        <v>23</v>
      </c>
      <c r="D2459" s="4" t="str">
        <f>IF(Table1_2[[#This Row],[Life Span ]]&lt;65,"Low",IF(Table1_2[[#This Row],[Life Span ]]&lt;75,"Medium","High"))</f>
        <v>Low</v>
      </c>
      <c r="E2459" s="4">
        <v>64.099999999999994</v>
      </c>
      <c r="F2459" s="4">
        <v>225</v>
      </c>
      <c r="G2459" s="4">
        <f>AVERAGE(Table1_2[[#This Row],[Adult Mortality]],Table1_2[[#This Row],[infant deaths]])</f>
        <v>141.5</v>
      </c>
      <c r="H2459" s="4">
        <v>58</v>
      </c>
      <c r="I2459" s="4">
        <v>0.01</v>
      </c>
      <c r="J2459" s="4">
        <v>0</v>
      </c>
      <c r="K2459" s="3">
        <v>93</v>
      </c>
      <c r="L2459" s="4">
        <v>3585</v>
      </c>
      <c r="M2459" s="4">
        <v>14.1</v>
      </c>
      <c r="N2459" s="4">
        <v>85</v>
      </c>
      <c r="O2459" s="4">
        <v>93</v>
      </c>
      <c r="P2459" s="4">
        <v>3.77</v>
      </c>
      <c r="Q2459" s="4">
        <v>93</v>
      </c>
      <c r="R2459" s="4">
        <v>0.3</v>
      </c>
      <c r="S2459" s="4">
        <v>2513.8846610000001</v>
      </c>
      <c r="T2459" s="4">
        <v>3864783</v>
      </c>
      <c r="U2459" s="4">
        <v>15.3</v>
      </c>
      <c r="V2459" s="4">
        <v>15.5</v>
      </c>
      <c r="W2459" s="4">
        <v>0.48799999999999999</v>
      </c>
      <c r="X2459" s="4">
        <v>7.2</v>
      </c>
      <c r="Y2459" s="4"/>
    </row>
    <row r="2460" spans="1:25" x14ac:dyDescent="0.3">
      <c r="A2460" s="4" t="s">
        <v>186</v>
      </c>
      <c r="B2460" s="4">
        <v>2014</v>
      </c>
      <c r="C2460" s="4" t="s">
        <v>23</v>
      </c>
      <c r="D2460" s="4" t="str">
        <f>IF(Table1_2[[#This Row],[Life Span ]]&lt;65,"Low",IF(Table1_2[[#This Row],[Life Span ]]&lt;75,"Medium","High"))</f>
        <v>Low</v>
      </c>
      <c r="E2460" s="4">
        <v>63.8</v>
      </c>
      <c r="F2460" s="4">
        <v>229</v>
      </c>
      <c r="G2460" s="4">
        <f>AVERAGE(Table1_2[[#This Row],[Adult Mortality]],Table1_2[[#This Row],[infant deaths]])</f>
        <v>144</v>
      </c>
      <c r="H2460" s="4">
        <v>59</v>
      </c>
      <c r="I2460" s="4">
        <v>0.01</v>
      </c>
      <c r="J2460" s="4">
        <v>253.60865079999999</v>
      </c>
      <c r="K2460" s="3">
        <v>94</v>
      </c>
      <c r="L2460" s="4">
        <v>676</v>
      </c>
      <c r="M2460" s="4">
        <v>14.1</v>
      </c>
      <c r="N2460" s="4">
        <v>86</v>
      </c>
      <c r="O2460" s="4">
        <v>94</v>
      </c>
      <c r="P2460" s="4">
        <v>8.43</v>
      </c>
      <c r="Q2460" s="4">
        <v>94</v>
      </c>
      <c r="R2460" s="4">
        <v>0.3</v>
      </c>
      <c r="S2460" s="4">
        <v>2176.8982900000001</v>
      </c>
      <c r="T2460" s="4">
        <v>37737913</v>
      </c>
      <c r="U2460" s="4">
        <v>15.3</v>
      </c>
      <c r="V2460" s="4">
        <v>15.5</v>
      </c>
      <c r="W2460" s="4">
        <v>0.48499999999999999</v>
      </c>
      <c r="X2460" s="4">
        <v>7.2</v>
      </c>
      <c r="Y2460" s="4"/>
    </row>
    <row r="2461" spans="1:25" x14ac:dyDescent="0.3">
      <c r="A2461" s="4" t="s">
        <v>186</v>
      </c>
      <c r="B2461" s="4">
        <v>2013</v>
      </c>
      <c r="C2461" s="4" t="s">
        <v>23</v>
      </c>
      <c r="D2461" s="4" t="str">
        <f>IF(Table1_2[[#This Row],[Life Span ]]&lt;65,"Low",IF(Table1_2[[#This Row],[Life Span ]]&lt;75,"Medium","High"))</f>
        <v>Low</v>
      </c>
      <c r="E2461" s="4">
        <v>63.5</v>
      </c>
      <c r="F2461" s="4">
        <v>232</v>
      </c>
      <c r="G2461" s="4">
        <f>AVERAGE(Table1_2[[#This Row],[Adult Mortality]],Table1_2[[#This Row],[infant deaths]])</f>
        <v>146</v>
      </c>
      <c r="H2461" s="4">
        <v>60</v>
      </c>
      <c r="I2461" s="4">
        <v>0.01</v>
      </c>
      <c r="J2461" s="4">
        <v>227.83532080000001</v>
      </c>
      <c r="K2461" s="3">
        <v>93</v>
      </c>
      <c r="L2461" s="4">
        <v>2813</v>
      </c>
      <c r="M2461" s="4">
        <v>14.1</v>
      </c>
      <c r="N2461" s="4">
        <v>88</v>
      </c>
      <c r="O2461" s="4">
        <v>93</v>
      </c>
      <c r="P2461" s="4">
        <v>8.42</v>
      </c>
      <c r="Q2461" s="4">
        <v>93</v>
      </c>
      <c r="R2461" s="4">
        <v>0.3</v>
      </c>
      <c r="S2461" s="4">
        <v>1955.6679899999999</v>
      </c>
      <c r="T2461" s="4">
        <v>36849918</v>
      </c>
      <c r="U2461" s="4">
        <v>15.3</v>
      </c>
      <c r="V2461" s="4">
        <v>15.5</v>
      </c>
      <c r="W2461" s="4">
        <v>0.47799999999999998</v>
      </c>
      <c r="X2461" s="4">
        <v>7</v>
      </c>
      <c r="Y2461" s="4"/>
    </row>
    <row r="2462" spans="1:25" x14ac:dyDescent="0.3">
      <c r="A2462" s="4" t="s">
        <v>186</v>
      </c>
      <c r="B2462" s="4">
        <v>2012</v>
      </c>
      <c r="C2462" s="4" t="s">
        <v>23</v>
      </c>
      <c r="D2462" s="4" t="str">
        <f>IF(Table1_2[[#This Row],[Life Span ]]&lt;65,"Low",IF(Table1_2[[#This Row],[Life Span ]]&lt;75,"Medium","High"))</f>
        <v>Low</v>
      </c>
      <c r="E2462" s="4">
        <v>63.2</v>
      </c>
      <c r="F2462" s="4">
        <v>235</v>
      </c>
      <c r="G2462" s="4">
        <f>AVERAGE(Table1_2[[#This Row],[Adult Mortality]],Table1_2[[#This Row],[infant deaths]])</f>
        <v>148</v>
      </c>
      <c r="H2462" s="4">
        <v>61</v>
      </c>
      <c r="I2462" s="4">
        <v>0.01</v>
      </c>
      <c r="J2462" s="4">
        <v>220.52219199999999</v>
      </c>
      <c r="K2462" s="3">
        <v>92</v>
      </c>
      <c r="L2462" s="4">
        <v>8523</v>
      </c>
      <c r="M2462" s="4">
        <v>14.1</v>
      </c>
      <c r="N2462" s="4">
        <v>89</v>
      </c>
      <c r="O2462" s="4">
        <v>92</v>
      </c>
      <c r="P2462" s="4">
        <v>8.1999999999999993</v>
      </c>
      <c r="Q2462" s="4">
        <v>92</v>
      </c>
      <c r="R2462" s="4">
        <v>0.3</v>
      </c>
      <c r="S2462" s="4">
        <v>1892.894352</v>
      </c>
      <c r="T2462" s="4">
        <v>3599192</v>
      </c>
      <c r="U2462" s="4">
        <v>15.3</v>
      </c>
      <c r="V2462" s="4">
        <v>15.5</v>
      </c>
      <c r="W2462" s="4">
        <v>0.46800000000000003</v>
      </c>
      <c r="X2462" s="4">
        <v>6.8</v>
      </c>
      <c r="Y2462" s="4"/>
    </row>
    <row r="2463" spans="1:25" x14ac:dyDescent="0.3">
      <c r="A2463" s="4" t="s">
        <v>186</v>
      </c>
      <c r="B2463" s="4">
        <v>2011</v>
      </c>
      <c r="C2463" s="4" t="s">
        <v>23</v>
      </c>
      <c r="D2463" s="4" t="str">
        <f>IF(Table1_2[[#This Row],[Life Span ]]&lt;65,"Low",IF(Table1_2[[#This Row],[Life Span ]]&lt;75,"Medium","High"))</f>
        <v>Low</v>
      </c>
      <c r="E2463" s="4">
        <v>62.7</v>
      </c>
      <c r="F2463" s="4">
        <v>241</v>
      </c>
      <c r="G2463" s="4">
        <f>AVERAGE(Table1_2[[#This Row],[Adult Mortality]],Table1_2[[#This Row],[infant deaths]])</f>
        <v>151</v>
      </c>
      <c r="H2463" s="4">
        <v>61</v>
      </c>
      <c r="I2463" s="4">
        <v>2.12</v>
      </c>
      <c r="J2463" s="4">
        <v>196.6892153</v>
      </c>
      <c r="K2463" s="3">
        <v>93</v>
      </c>
      <c r="L2463" s="4">
        <v>5616</v>
      </c>
      <c r="M2463" s="4">
        <v>14.1</v>
      </c>
      <c r="N2463" s="4">
        <v>91</v>
      </c>
      <c r="O2463" s="4">
        <v>93</v>
      </c>
      <c r="P2463" s="4">
        <v>8.3000000000000007</v>
      </c>
      <c r="Q2463" s="4">
        <v>93</v>
      </c>
      <c r="R2463" s="4">
        <v>0.3</v>
      </c>
      <c r="S2463" s="4">
        <v>1666.857757</v>
      </c>
      <c r="T2463" s="4">
        <v>35167314</v>
      </c>
      <c r="U2463" s="4">
        <v>15.3</v>
      </c>
      <c r="V2463" s="4">
        <v>15.5</v>
      </c>
      <c r="W2463" s="4">
        <v>0.46300000000000002</v>
      </c>
      <c r="X2463" s="4">
        <v>7</v>
      </c>
      <c r="Y2463" s="4"/>
    </row>
    <row r="2464" spans="1:25" x14ac:dyDescent="0.3">
      <c r="A2464" s="4" t="s">
        <v>186</v>
      </c>
      <c r="B2464" s="4">
        <v>2010</v>
      </c>
      <c r="C2464" s="4" t="s">
        <v>23</v>
      </c>
      <c r="D2464" s="4" t="str">
        <f>IF(Table1_2[[#This Row],[Life Span ]]&lt;65,"Low",IF(Table1_2[[#This Row],[Life Span ]]&lt;75,"Medium","High"))</f>
        <v>Low</v>
      </c>
      <c r="E2464" s="4">
        <v>62.5</v>
      </c>
      <c r="F2464" s="4">
        <v>243</v>
      </c>
      <c r="G2464" s="4">
        <f>AVERAGE(Table1_2[[#This Row],[Adult Mortality]],Table1_2[[#This Row],[infant deaths]])</f>
        <v>152.5</v>
      </c>
      <c r="H2464" s="4">
        <v>62</v>
      </c>
      <c r="I2464" s="4">
        <v>1.77</v>
      </c>
      <c r="J2464" s="4">
        <v>172.00978839999999</v>
      </c>
      <c r="K2464" s="3">
        <v>75</v>
      </c>
      <c r="L2464" s="4">
        <v>680</v>
      </c>
      <c r="M2464" s="4">
        <v>14.1</v>
      </c>
      <c r="N2464" s="4">
        <v>92</v>
      </c>
      <c r="O2464" s="4">
        <v>9</v>
      </c>
      <c r="P2464" s="4">
        <v>7.97</v>
      </c>
      <c r="Q2464" s="4">
        <v>9</v>
      </c>
      <c r="R2464" s="4">
        <v>0.3</v>
      </c>
      <c r="S2464" s="4">
        <v>1476.4788699999999</v>
      </c>
      <c r="T2464" s="4">
        <v>34385963</v>
      </c>
      <c r="U2464" s="4">
        <v>15.3</v>
      </c>
      <c r="V2464" s="4">
        <v>15.5</v>
      </c>
      <c r="W2464" s="4">
        <v>0.46100000000000002</v>
      </c>
      <c r="X2464" s="4">
        <v>7</v>
      </c>
      <c r="Y2464" s="4"/>
    </row>
    <row r="2465" spans="1:25" x14ac:dyDescent="0.3">
      <c r="A2465" s="4" t="s">
        <v>186</v>
      </c>
      <c r="B2465" s="4">
        <v>2009</v>
      </c>
      <c r="C2465" s="4" t="s">
        <v>23</v>
      </c>
      <c r="D2465" s="4" t="str">
        <f>IF(Table1_2[[#This Row],[Life Span ]]&lt;65,"Low",IF(Table1_2[[#This Row],[Life Span ]]&lt;75,"Medium","High"))</f>
        <v>Low</v>
      </c>
      <c r="E2465" s="4">
        <v>62</v>
      </c>
      <c r="F2465" s="4">
        <v>248</v>
      </c>
      <c r="G2465" s="4">
        <f>AVERAGE(Table1_2[[#This Row],[Adult Mortality]],Table1_2[[#This Row],[infant deaths]])</f>
        <v>155.5</v>
      </c>
      <c r="H2465" s="4">
        <v>63</v>
      </c>
      <c r="I2465" s="4">
        <v>1.99</v>
      </c>
      <c r="J2465" s="4">
        <v>17.053692900000001</v>
      </c>
      <c r="K2465" s="3">
        <v>72</v>
      </c>
      <c r="L2465" s="4">
        <v>68</v>
      </c>
      <c r="M2465" s="4">
        <v>14.1</v>
      </c>
      <c r="N2465" s="4">
        <v>94</v>
      </c>
      <c r="O2465" s="4">
        <v>81</v>
      </c>
      <c r="P2465" s="4">
        <v>8.4</v>
      </c>
      <c r="Q2465" s="4">
        <v>81</v>
      </c>
      <c r="R2465" s="4">
        <v>0.3</v>
      </c>
      <c r="S2465" s="4">
        <v>1226.8843810000001</v>
      </c>
      <c r="T2465" s="4">
        <v>3365619</v>
      </c>
      <c r="U2465" s="4">
        <v>15.3</v>
      </c>
      <c r="V2465" s="4">
        <v>15.5</v>
      </c>
      <c r="W2465" s="4">
        <v>0.45600000000000002</v>
      </c>
      <c r="X2465" s="4">
        <v>6.8</v>
      </c>
      <c r="Y2465" s="4"/>
    </row>
    <row r="2466" spans="1:25" x14ac:dyDescent="0.3">
      <c r="A2466" s="4" t="s">
        <v>186</v>
      </c>
      <c r="B2466" s="4">
        <v>2008</v>
      </c>
      <c r="C2466" s="4" t="s">
        <v>23</v>
      </c>
      <c r="D2466" s="4" t="str">
        <f>IF(Table1_2[[#This Row],[Life Span ]]&lt;65,"Low",IF(Table1_2[[#This Row],[Life Span ]]&lt;75,"Medium","High"))</f>
        <v>Low</v>
      </c>
      <c r="E2466" s="4">
        <v>61.8</v>
      </c>
      <c r="F2466" s="4">
        <v>251</v>
      </c>
      <c r="G2466" s="4">
        <f>AVERAGE(Table1_2[[#This Row],[Adult Mortality]],Table1_2[[#This Row],[infant deaths]])</f>
        <v>157.5</v>
      </c>
      <c r="H2466" s="4">
        <v>64</v>
      </c>
      <c r="I2466" s="4">
        <v>2.0099999999999998</v>
      </c>
      <c r="J2466" s="4">
        <v>128.63627109999999</v>
      </c>
      <c r="K2466" s="3">
        <v>78</v>
      </c>
      <c r="L2466" s="4">
        <v>129</v>
      </c>
      <c r="M2466" s="4">
        <v>14.1</v>
      </c>
      <c r="N2466" s="4">
        <v>95</v>
      </c>
      <c r="O2466" s="4">
        <v>85</v>
      </c>
      <c r="P2466" s="4">
        <v>8.17</v>
      </c>
      <c r="Q2466" s="4">
        <v>86</v>
      </c>
      <c r="R2466" s="4">
        <v>0.3</v>
      </c>
      <c r="S2466" s="4">
        <v>1291.528826</v>
      </c>
      <c r="T2466" s="4">
        <v>32955496</v>
      </c>
      <c r="U2466" s="4">
        <v>15.3</v>
      </c>
      <c r="V2466" s="4">
        <v>15.5</v>
      </c>
      <c r="W2466" s="4">
        <v>0.44400000000000001</v>
      </c>
      <c r="X2466" s="4">
        <v>6.3</v>
      </c>
      <c r="Y2466" s="4"/>
    </row>
    <row r="2467" spans="1:25" x14ac:dyDescent="0.3">
      <c r="A2467" s="4" t="s">
        <v>186</v>
      </c>
      <c r="B2467" s="4">
        <v>2007</v>
      </c>
      <c r="C2467" s="4" t="s">
        <v>23</v>
      </c>
      <c r="D2467" s="4" t="str">
        <f>IF(Table1_2[[#This Row],[Life Span ]]&lt;65,"Low",IF(Table1_2[[#This Row],[Life Span ]]&lt;75,"Medium","High"))</f>
        <v>Low</v>
      </c>
      <c r="E2467" s="4">
        <v>61.4</v>
      </c>
      <c r="F2467" s="4">
        <v>254</v>
      </c>
      <c r="G2467" s="4">
        <f>AVERAGE(Table1_2[[#This Row],[Adult Mortality]],Table1_2[[#This Row],[infant deaths]])</f>
        <v>159.5</v>
      </c>
      <c r="H2467" s="4">
        <v>65</v>
      </c>
      <c r="I2467" s="4">
        <v>2.0099999999999998</v>
      </c>
      <c r="J2467" s="4">
        <v>86.131669439999996</v>
      </c>
      <c r="K2467" s="3">
        <v>78</v>
      </c>
      <c r="L2467" s="4">
        <v>327</v>
      </c>
      <c r="M2467" s="4">
        <v>14.1</v>
      </c>
      <c r="N2467" s="4">
        <v>97</v>
      </c>
      <c r="O2467" s="4">
        <v>84</v>
      </c>
      <c r="P2467" s="4">
        <v>4.72</v>
      </c>
      <c r="Q2467" s="4">
        <v>84</v>
      </c>
      <c r="R2467" s="4">
        <v>0.3</v>
      </c>
      <c r="S2467" s="4">
        <v>1115.6952000000001</v>
      </c>
      <c r="T2467" s="4">
        <v>32282526</v>
      </c>
      <c r="U2467" s="4">
        <v>15.3</v>
      </c>
      <c r="V2467" s="4">
        <v>15.5</v>
      </c>
      <c r="W2467" s="4">
        <v>0.44</v>
      </c>
      <c r="X2467" s="4">
        <v>6.4</v>
      </c>
      <c r="Y2467" s="4"/>
    </row>
    <row r="2468" spans="1:25" x14ac:dyDescent="0.3">
      <c r="A2468" s="4" t="s">
        <v>186</v>
      </c>
      <c r="B2468" s="4">
        <v>2006</v>
      </c>
      <c r="C2468" s="4" t="s">
        <v>23</v>
      </c>
      <c r="D2468" s="4" t="str">
        <f>IF(Table1_2[[#This Row],[Life Span ]]&lt;65,"Low",IF(Table1_2[[#This Row],[Life Span ]]&lt;75,"Medium","High"))</f>
        <v>Low</v>
      </c>
      <c r="E2468" s="4">
        <v>61</v>
      </c>
      <c r="F2468" s="4">
        <v>26</v>
      </c>
      <c r="G2468" s="4">
        <f>AVERAGE(Table1_2[[#This Row],[Adult Mortality]],Table1_2[[#This Row],[infant deaths]])</f>
        <v>46</v>
      </c>
      <c r="H2468" s="4">
        <v>66</v>
      </c>
      <c r="I2468" s="4">
        <v>1.9</v>
      </c>
      <c r="J2468" s="4">
        <v>60.336857100000003</v>
      </c>
      <c r="K2468" s="3">
        <v>6</v>
      </c>
      <c r="L2468" s="4">
        <v>228</v>
      </c>
      <c r="M2468" s="4">
        <v>14.1</v>
      </c>
      <c r="N2468" s="4">
        <v>99</v>
      </c>
      <c r="O2468" s="4">
        <v>77</v>
      </c>
      <c r="P2468" s="4">
        <v>3.93</v>
      </c>
      <c r="Q2468" s="4">
        <v>78</v>
      </c>
      <c r="R2468" s="4">
        <v>0.2</v>
      </c>
      <c r="S2468" s="4">
        <v>893.87936449999995</v>
      </c>
      <c r="T2468" s="4">
        <v>316764</v>
      </c>
      <c r="U2468" s="4">
        <v>15.3</v>
      </c>
      <c r="V2468" s="4">
        <v>15.5</v>
      </c>
      <c r="W2468" s="4">
        <v>0.43</v>
      </c>
      <c r="X2468" s="4">
        <v>6.2</v>
      </c>
      <c r="Y2468" s="4"/>
    </row>
    <row r="2469" spans="1:25" x14ac:dyDescent="0.3">
      <c r="A2469" s="4" t="s">
        <v>186</v>
      </c>
      <c r="B2469" s="4">
        <v>2005</v>
      </c>
      <c r="C2469" s="4" t="s">
        <v>23</v>
      </c>
      <c r="D2469" s="4" t="str">
        <f>IF(Table1_2[[#This Row],[Life Span ]]&lt;65,"Low",IF(Table1_2[[#This Row],[Life Span ]]&lt;75,"Medium","High"))</f>
        <v>Medium</v>
      </c>
      <c r="E2469" s="4">
        <v>67</v>
      </c>
      <c r="F2469" s="4">
        <v>261</v>
      </c>
      <c r="G2469" s="4">
        <f>AVERAGE(Table1_2[[#This Row],[Adult Mortality]],Table1_2[[#This Row],[infant deaths]])</f>
        <v>163.5</v>
      </c>
      <c r="H2469" s="4">
        <v>66</v>
      </c>
      <c r="I2469" s="4">
        <v>1.55</v>
      </c>
      <c r="J2469" s="4">
        <v>37.590395919999999</v>
      </c>
      <c r="K2469" s="3">
        <v>22</v>
      </c>
      <c r="L2469" s="4">
        <v>1374</v>
      </c>
      <c r="M2469" s="4">
        <v>14.1</v>
      </c>
      <c r="N2469" s="4">
        <v>101</v>
      </c>
      <c r="O2469" s="4">
        <v>78</v>
      </c>
      <c r="P2469" s="4">
        <v>3.18</v>
      </c>
      <c r="Q2469" s="4">
        <v>78</v>
      </c>
      <c r="R2469" s="4">
        <v>0.2</v>
      </c>
      <c r="S2469" s="4">
        <v>679.75399489999995</v>
      </c>
      <c r="T2469" s="4">
        <v>3911914</v>
      </c>
      <c r="U2469" s="4">
        <v>15.3</v>
      </c>
      <c r="V2469" s="4">
        <v>15.5</v>
      </c>
      <c r="W2469" s="4">
        <v>0.42299999999999999</v>
      </c>
      <c r="X2469" s="4">
        <v>6.1</v>
      </c>
      <c r="Y2469" s="4"/>
    </row>
    <row r="2470" spans="1:25" x14ac:dyDescent="0.3">
      <c r="A2470" s="4" t="s">
        <v>186</v>
      </c>
      <c r="B2470" s="4">
        <v>2004</v>
      </c>
      <c r="C2470" s="4" t="s">
        <v>23</v>
      </c>
      <c r="D2470" s="4" t="str">
        <f>IF(Table1_2[[#This Row],[Life Span ]]&lt;65,"Low",IF(Table1_2[[#This Row],[Life Span ]]&lt;75,"Medium","High"))</f>
        <v>Low</v>
      </c>
      <c r="E2470" s="4">
        <v>59.7</v>
      </c>
      <c r="F2470" s="4">
        <v>278</v>
      </c>
      <c r="G2470" s="4">
        <f>AVERAGE(Table1_2[[#This Row],[Adult Mortality]],Table1_2[[#This Row],[infant deaths]])</f>
        <v>173</v>
      </c>
      <c r="H2470" s="4">
        <v>68</v>
      </c>
      <c r="I2470" s="4">
        <v>1.59</v>
      </c>
      <c r="J2470" s="4">
        <v>37.044799560000001</v>
      </c>
      <c r="K2470" s="3">
        <v>22</v>
      </c>
      <c r="L2470" s="4">
        <v>9562</v>
      </c>
      <c r="M2470" s="4">
        <v>14.1</v>
      </c>
      <c r="N2470" s="4">
        <v>102</v>
      </c>
      <c r="O2470" s="4">
        <v>74</v>
      </c>
      <c r="P2470" s="4">
        <v>3.39</v>
      </c>
      <c r="Q2470" s="4">
        <v>74</v>
      </c>
      <c r="R2470" s="4">
        <v>0.2</v>
      </c>
      <c r="S2470" s="4">
        <v>565.56945900000005</v>
      </c>
      <c r="T2470" s="4">
        <v>3186341</v>
      </c>
      <c r="U2470" s="4">
        <v>15.3</v>
      </c>
      <c r="V2470" s="4">
        <v>15.5</v>
      </c>
      <c r="W2470" s="4">
        <v>0.41499999999999998</v>
      </c>
      <c r="X2470" s="4">
        <v>5.7</v>
      </c>
      <c r="Y2470" s="4"/>
    </row>
    <row r="2471" spans="1:25" x14ac:dyDescent="0.3">
      <c r="A2471" s="4" t="s">
        <v>186</v>
      </c>
      <c r="B2471" s="4">
        <v>2003</v>
      </c>
      <c r="C2471" s="4" t="s">
        <v>23</v>
      </c>
      <c r="D2471" s="4" t="str">
        <f>IF(Table1_2[[#This Row],[Life Span ]]&lt;65,"Low",IF(Table1_2[[#This Row],[Life Span ]]&lt;75,"Medium","High"))</f>
        <v>Low</v>
      </c>
      <c r="E2471" s="4">
        <v>59.6</v>
      </c>
      <c r="F2471" s="4">
        <v>278</v>
      </c>
      <c r="G2471" s="4">
        <f>AVERAGE(Table1_2[[#This Row],[Adult Mortality]],Table1_2[[#This Row],[infant deaths]])</f>
        <v>173.5</v>
      </c>
      <c r="H2471" s="4">
        <v>69</v>
      </c>
      <c r="I2471" s="4">
        <v>1.74</v>
      </c>
      <c r="J2471" s="4">
        <v>35.35264737</v>
      </c>
      <c r="K2471" s="3">
        <v>22</v>
      </c>
      <c r="L2471" s="4">
        <v>4381</v>
      </c>
      <c r="M2471" s="4">
        <v>14.1</v>
      </c>
      <c r="N2471" s="4">
        <v>104</v>
      </c>
      <c r="O2471" s="4">
        <v>69</v>
      </c>
      <c r="P2471" s="4">
        <v>3.18</v>
      </c>
      <c r="Q2471" s="4">
        <v>69</v>
      </c>
      <c r="R2471" s="4">
        <v>0.2</v>
      </c>
      <c r="S2471" s="4">
        <v>477.73847799999999</v>
      </c>
      <c r="T2471" s="4">
        <v>29435944</v>
      </c>
      <c r="U2471" s="4">
        <v>15.3</v>
      </c>
      <c r="V2471" s="4">
        <v>15.5</v>
      </c>
      <c r="W2471" s="4">
        <v>0.40899999999999997</v>
      </c>
      <c r="X2471" s="4">
        <v>5.6</v>
      </c>
      <c r="Y2471" s="4"/>
    </row>
    <row r="2472" spans="1:25" x14ac:dyDescent="0.3">
      <c r="A2472" s="4" t="s">
        <v>186</v>
      </c>
      <c r="B2472" s="4">
        <v>2002</v>
      </c>
      <c r="C2472" s="4" t="s">
        <v>23</v>
      </c>
      <c r="D2472" s="4" t="str">
        <f>IF(Table1_2[[#This Row],[Life Span ]]&lt;65,"Low",IF(Table1_2[[#This Row],[Life Span ]]&lt;75,"Medium","High"))</f>
        <v>Low</v>
      </c>
      <c r="E2472" s="4">
        <v>59.4</v>
      </c>
      <c r="F2472" s="4">
        <v>277</v>
      </c>
      <c r="G2472" s="4">
        <f>AVERAGE(Table1_2[[#This Row],[Adult Mortality]],Table1_2[[#This Row],[infant deaths]])</f>
        <v>173.5</v>
      </c>
      <c r="H2472" s="4">
        <v>70</v>
      </c>
      <c r="I2472" s="4">
        <v>1.59</v>
      </c>
      <c r="J2472" s="4">
        <v>30.622875480000001</v>
      </c>
      <c r="K2472" s="3">
        <v>22</v>
      </c>
      <c r="L2472" s="4">
        <v>4529</v>
      </c>
      <c r="M2472" s="4">
        <v>14.1</v>
      </c>
      <c r="N2472" s="4">
        <v>106</v>
      </c>
      <c r="O2472" s="4">
        <v>6</v>
      </c>
      <c r="P2472" s="4">
        <v>2.95</v>
      </c>
      <c r="Q2472" s="4">
        <v>6</v>
      </c>
      <c r="R2472" s="4">
        <v>0.2</v>
      </c>
      <c r="S2472" s="4">
        <v>412.1517561</v>
      </c>
      <c r="T2472" s="4">
        <v>28679565</v>
      </c>
      <c r="U2472" s="4">
        <v>15.3</v>
      </c>
      <c r="V2472" s="4">
        <v>15.5</v>
      </c>
      <c r="W2472" s="4">
        <v>0.40300000000000002</v>
      </c>
      <c r="X2472" s="4">
        <v>5.6</v>
      </c>
      <c r="Y2472" s="4"/>
    </row>
    <row r="2473" spans="1:25" x14ac:dyDescent="0.3">
      <c r="A2473" s="4" t="s">
        <v>186</v>
      </c>
      <c r="B2473" s="4">
        <v>2001</v>
      </c>
      <c r="C2473" s="4" t="s">
        <v>23</v>
      </c>
      <c r="D2473" s="4" t="str">
        <f>IF(Table1_2[[#This Row],[Life Span ]]&lt;65,"Low",IF(Table1_2[[#This Row],[Life Span ]]&lt;75,"Medium","High"))</f>
        <v>Low</v>
      </c>
      <c r="E2473" s="4">
        <v>58.9</v>
      </c>
      <c r="F2473" s="4">
        <v>283</v>
      </c>
      <c r="G2473" s="4">
        <f>AVERAGE(Table1_2[[#This Row],[Adult Mortality]],Table1_2[[#This Row],[infant deaths]])</f>
        <v>177</v>
      </c>
      <c r="H2473" s="4">
        <v>71</v>
      </c>
      <c r="I2473" s="4">
        <v>1.81</v>
      </c>
      <c r="J2473" s="4">
        <v>28.880696570000001</v>
      </c>
      <c r="K2473" s="3">
        <v>22</v>
      </c>
      <c r="L2473" s="4">
        <v>4362</v>
      </c>
      <c r="M2473" s="4">
        <v>14.1</v>
      </c>
      <c r="N2473" s="4">
        <v>108</v>
      </c>
      <c r="O2473" s="4">
        <v>66</v>
      </c>
      <c r="P2473" s="4">
        <v>2.96</v>
      </c>
      <c r="Q2473" s="4">
        <v>66</v>
      </c>
      <c r="R2473" s="4">
        <v>0.2</v>
      </c>
      <c r="S2473" s="4">
        <v>377.52544540000002</v>
      </c>
      <c r="T2473" s="4">
        <v>279455</v>
      </c>
      <c r="U2473" s="4">
        <v>15.3</v>
      </c>
      <c r="V2473" s="4">
        <v>15.5</v>
      </c>
      <c r="W2473" s="4">
        <v>0.39900000000000002</v>
      </c>
      <c r="X2473" s="4">
        <v>5.6</v>
      </c>
      <c r="Y2473" s="4"/>
    </row>
    <row r="2474" spans="1:25" x14ac:dyDescent="0.3">
      <c r="A2474" s="4" t="s">
        <v>186</v>
      </c>
      <c r="B2474" s="4">
        <v>2000</v>
      </c>
      <c r="C2474" s="4" t="s">
        <v>23</v>
      </c>
      <c r="D2474" s="4" t="str">
        <f>IF(Table1_2[[#This Row],[Life Span ]]&lt;65,"Low",IF(Table1_2[[#This Row],[Life Span ]]&lt;75,"Medium","High"))</f>
        <v>Low</v>
      </c>
      <c r="E2474" s="4">
        <v>58.6</v>
      </c>
      <c r="F2474" s="4">
        <v>284</v>
      </c>
      <c r="G2474" s="4">
        <f>AVERAGE(Table1_2[[#This Row],[Adult Mortality]],Table1_2[[#This Row],[infant deaths]])</f>
        <v>177.5</v>
      </c>
      <c r="H2474" s="4">
        <v>71</v>
      </c>
      <c r="I2474" s="4">
        <v>1.76</v>
      </c>
      <c r="J2474" s="4">
        <v>30.86000992</v>
      </c>
      <c r="K2474" s="3">
        <v>22</v>
      </c>
      <c r="L2474" s="4">
        <v>2875</v>
      </c>
      <c r="M2474" s="4">
        <v>14.1</v>
      </c>
      <c r="N2474" s="4">
        <v>109</v>
      </c>
      <c r="O2474" s="4">
        <v>62</v>
      </c>
      <c r="P2474" s="4">
        <v>3.23</v>
      </c>
      <c r="Q2474" s="4">
        <v>62</v>
      </c>
      <c r="R2474" s="4">
        <v>0.1</v>
      </c>
      <c r="S2474" s="4">
        <v>361.35843</v>
      </c>
      <c r="T2474" s="4">
        <v>2725535</v>
      </c>
      <c r="U2474" s="4">
        <v>15.3</v>
      </c>
      <c r="V2474" s="4">
        <v>15.5</v>
      </c>
      <c r="W2474" s="4">
        <v>0.39400000000000002</v>
      </c>
      <c r="X2474" s="4">
        <v>5.5</v>
      </c>
      <c r="Y2474" s="4"/>
    </row>
    <row r="2475" spans="1:25" x14ac:dyDescent="0.3">
      <c r="A2475" s="4" t="s">
        <v>187</v>
      </c>
      <c r="B2475" s="4">
        <v>2015</v>
      </c>
      <c r="C2475" s="4" t="s">
        <v>23</v>
      </c>
      <c r="D2475" s="4" t="str">
        <f>IF(Table1_2[[#This Row],[Life Span ]]&lt;65,"Low",IF(Table1_2[[#This Row],[Life Span ]]&lt;75,"Medium","High"))</f>
        <v>Medium</v>
      </c>
      <c r="E2475" s="4">
        <v>71.599999999999994</v>
      </c>
      <c r="F2475" s="4">
        <v>176</v>
      </c>
      <c r="G2475" s="4">
        <f>AVERAGE(Table1_2[[#This Row],[Adult Mortality]],Table1_2[[#This Row],[infant deaths]])</f>
        <v>88</v>
      </c>
      <c r="H2475" s="4">
        <v>0</v>
      </c>
      <c r="I2475" s="4">
        <v>6.32</v>
      </c>
      <c r="J2475" s="4">
        <v>0</v>
      </c>
      <c r="K2475" s="3">
        <v>89</v>
      </c>
      <c r="L2475" s="4">
        <v>0</v>
      </c>
      <c r="M2475" s="4">
        <v>58.3</v>
      </c>
      <c r="N2475" s="4">
        <v>0</v>
      </c>
      <c r="O2475" s="4">
        <v>89</v>
      </c>
      <c r="P2475" s="4">
        <v>3.23</v>
      </c>
      <c r="Q2475" s="4">
        <v>89</v>
      </c>
      <c r="R2475" s="4">
        <v>0.4</v>
      </c>
      <c r="S2475" s="4">
        <v>8818.9825660000006</v>
      </c>
      <c r="T2475" s="4">
        <v>55328</v>
      </c>
      <c r="U2475" s="4">
        <v>3.5</v>
      </c>
      <c r="V2475" s="4">
        <v>3.5</v>
      </c>
      <c r="W2475" s="4">
        <v>0.72299999999999998</v>
      </c>
      <c r="X2475" s="4">
        <v>12.7</v>
      </c>
      <c r="Y2475" s="4"/>
    </row>
    <row r="2476" spans="1:25" x14ac:dyDescent="0.3">
      <c r="A2476" s="4" t="s">
        <v>187</v>
      </c>
      <c r="B2476" s="4">
        <v>2014</v>
      </c>
      <c r="C2476" s="4" t="s">
        <v>23</v>
      </c>
      <c r="D2476" s="4" t="str">
        <f>IF(Table1_2[[#This Row],[Life Span ]]&lt;65,"Low",IF(Table1_2[[#This Row],[Life Span ]]&lt;75,"Medium","High"))</f>
        <v>Medium</v>
      </c>
      <c r="E2476" s="4">
        <v>71.400000000000006</v>
      </c>
      <c r="F2476" s="4">
        <v>178</v>
      </c>
      <c r="G2476" s="4">
        <f>AVERAGE(Table1_2[[#This Row],[Adult Mortality]],Table1_2[[#This Row],[infant deaths]])</f>
        <v>89</v>
      </c>
      <c r="H2476" s="4">
        <v>0</v>
      </c>
      <c r="I2476" s="4">
        <v>6.32</v>
      </c>
      <c r="J2476" s="4">
        <v>1132.432517</v>
      </c>
      <c r="K2476" s="3">
        <v>85</v>
      </c>
      <c r="L2476" s="4">
        <v>0</v>
      </c>
      <c r="M2476" s="4">
        <v>57.7</v>
      </c>
      <c r="N2476" s="4">
        <v>0</v>
      </c>
      <c r="O2476" s="4">
        <v>85</v>
      </c>
      <c r="P2476" s="4">
        <v>5.69</v>
      </c>
      <c r="Q2476" s="4">
        <v>85</v>
      </c>
      <c r="R2476" s="4">
        <v>0.4</v>
      </c>
      <c r="S2476" s="4">
        <v>9564.4638300000006</v>
      </c>
      <c r="T2476" s="4">
        <v>547928</v>
      </c>
      <c r="U2476" s="4">
        <v>3.5</v>
      </c>
      <c r="V2476" s="4">
        <v>3.5</v>
      </c>
      <c r="W2476" s="4">
        <v>0.72199999999999998</v>
      </c>
      <c r="X2476" s="4">
        <v>12.7</v>
      </c>
      <c r="Y2476" s="4"/>
    </row>
    <row r="2477" spans="1:25" x14ac:dyDescent="0.3">
      <c r="A2477" s="4" t="s">
        <v>187</v>
      </c>
      <c r="B2477" s="4">
        <v>2013</v>
      </c>
      <c r="C2477" s="4" t="s">
        <v>23</v>
      </c>
      <c r="D2477" s="4" t="str">
        <f>IF(Table1_2[[#This Row],[Life Span ]]&lt;65,"Low",IF(Table1_2[[#This Row],[Life Span ]]&lt;75,"Medium","High"))</f>
        <v>Medium</v>
      </c>
      <c r="E2477" s="4">
        <v>71.2</v>
      </c>
      <c r="F2477" s="4">
        <v>179</v>
      </c>
      <c r="G2477" s="4">
        <f>AVERAGE(Table1_2[[#This Row],[Adult Mortality]],Table1_2[[#This Row],[infant deaths]])</f>
        <v>89.5</v>
      </c>
      <c r="H2477" s="4">
        <v>0</v>
      </c>
      <c r="I2477" s="4">
        <v>6.02</v>
      </c>
      <c r="J2477" s="4">
        <v>1122.9729669999999</v>
      </c>
      <c r="K2477" s="3">
        <v>86</v>
      </c>
      <c r="L2477" s="4">
        <v>0</v>
      </c>
      <c r="M2477" s="4">
        <v>57</v>
      </c>
      <c r="N2477" s="4">
        <v>0</v>
      </c>
      <c r="O2477" s="4">
        <v>86</v>
      </c>
      <c r="P2477" s="4">
        <v>5.96</v>
      </c>
      <c r="Q2477" s="4">
        <v>86</v>
      </c>
      <c r="R2477" s="4">
        <v>0.4</v>
      </c>
      <c r="S2477" s="4">
        <v>9484.56898</v>
      </c>
      <c r="T2477" s="4">
        <v>54254</v>
      </c>
      <c r="U2477" s="4">
        <v>3.5</v>
      </c>
      <c r="V2477" s="4">
        <v>3.5</v>
      </c>
      <c r="W2477" s="4">
        <v>0.71899999999999997</v>
      </c>
      <c r="X2477" s="4">
        <v>12.7</v>
      </c>
      <c r="Y2477" s="4"/>
    </row>
    <row r="2478" spans="1:25" x14ac:dyDescent="0.3">
      <c r="A2478" s="4" t="s">
        <v>187</v>
      </c>
      <c r="B2478" s="4">
        <v>2012</v>
      </c>
      <c r="C2478" s="4" t="s">
        <v>23</v>
      </c>
      <c r="D2478" s="4" t="str">
        <f>IF(Table1_2[[#This Row],[Life Span ]]&lt;65,"Low",IF(Table1_2[[#This Row],[Life Span ]]&lt;75,"Medium","High"))</f>
        <v>Medium</v>
      </c>
      <c r="E2478" s="4">
        <v>71.3</v>
      </c>
      <c r="F2478" s="4">
        <v>178</v>
      </c>
      <c r="G2478" s="4">
        <f>AVERAGE(Table1_2[[#This Row],[Adult Mortality]],Table1_2[[#This Row],[infant deaths]])</f>
        <v>89</v>
      </c>
      <c r="H2478" s="4">
        <v>0</v>
      </c>
      <c r="I2478" s="4">
        <v>5.73</v>
      </c>
      <c r="J2478" s="4">
        <v>1168.3240949999999</v>
      </c>
      <c r="K2478" s="3">
        <v>84</v>
      </c>
      <c r="L2478" s="4">
        <v>0</v>
      </c>
      <c r="M2478" s="4">
        <v>56.3</v>
      </c>
      <c r="N2478" s="4">
        <v>0</v>
      </c>
      <c r="O2478" s="4">
        <v>84</v>
      </c>
      <c r="P2478" s="4">
        <v>6.9</v>
      </c>
      <c r="Q2478" s="4">
        <v>84</v>
      </c>
      <c r="R2478" s="4">
        <v>0.9</v>
      </c>
      <c r="S2478" s="4">
        <v>9272.4134529999992</v>
      </c>
      <c r="T2478" s="4">
        <v>53777</v>
      </c>
      <c r="U2478" s="4">
        <v>3.5</v>
      </c>
      <c r="V2478" s="4">
        <v>3.4</v>
      </c>
      <c r="W2478" s="4">
        <v>0.70799999999999996</v>
      </c>
      <c r="X2478" s="4">
        <v>12.7</v>
      </c>
      <c r="Y2478" s="4"/>
    </row>
    <row r="2479" spans="1:25" x14ac:dyDescent="0.3">
      <c r="A2479" s="4" t="s">
        <v>187</v>
      </c>
      <c r="B2479" s="4">
        <v>2011</v>
      </c>
      <c r="C2479" s="4" t="s">
        <v>23</v>
      </c>
      <c r="D2479" s="4" t="str">
        <f>IF(Table1_2[[#This Row],[Life Span ]]&lt;65,"Low",IF(Table1_2[[#This Row],[Life Span ]]&lt;75,"Medium","High"))</f>
        <v>High</v>
      </c>
      <c r="E2479" s="4">
        <v>76</v>
      </c>
      <c r="F2479" s="4">
        <v>187</v>
      </c>
      <c r="G2479" s="4">
        <f>AVERAGE(Table1_2[[#This Row],[Adult Mortality]],Table1_2[[#This Row],[infant deaths]])</f>
        <v>93.5</v>
      </c>
      <c r="H2479" s="4">
        <v>0</v>
      </c>
      <c r="I2479" s="4">
        <v>5.64</v>
      </c>
      <c r="J2479" s="4">
        <v>989.12635580000006</v>
      </c>
      <c r="K2479" s="3">
        <v>86</v>
      </c>
      <c r="L2479" s="4">
        <v>0</v>
      </c>
      <c r="M2479" s="4">
        <v>55.5</v>
      </c>
      <c r="N2479" s="4">
        <v>0</v>
      </c>
      <c r="O2479" s="4">
        <v>86</v>
      </c>
      <c r="P2479" s="4">
        <v>5.93</v>
      </c>
      <c r="Q2479" s="4">
        <v>86</v>
      </c>
      <c r="R2479" s="4">
        <v>0.1</v>
      </c>
      <c r="S2479" s="4">
        <v>8318.9769199999992</v>
      </c>
      <c r="T2479" s="4">
        <v>531589</v>
      </c>
      <c r="U2479" s="4">
        <v>3.5</v>
      </c>
      <c r="V2479" s="4">
        <v>3.4</v>
      </c>
      <c r="W2479" s="4">
        <v>0.70399999999999996</v>
      </c>
      <c r="X2479" s="4">
        <v>12.5</v>
      </c>
      <c r="Y2479" s="4"/>
    </row>
    <row r="2480" spans="1:25" x14ac:dyDescent="0.3">
      <c r="A2480" s="4" t="s">
        <v>187</v>
      </c>
      <c r="B2480" s="4">
        <v>2010</v>
      </c>
      <c r="C2480" s="4" t="s">
        <v>23</v>
      </c>
      <c r="D2480" s="4" t="str">
        <f>IF(Table1_2[[#This Row],[Life Span ]]&lt;65,"Low",IF(Table1_2[[#This Row],[Life Span ]]&lt;75,"Medium","High"))</f>
        <v>Medium</v>
      </c>
      <c r="E2480" s="4">
        <v>73</v>
      </c>
      <c r="F2480" s="4">
        <v>19</v>
      </c>
      <c r="G2480" s="4">
        <f>AVERAGE(Table1_2[[#This Row],[Adult Mortality]],Table1_2[[#This Row],[infant deaths]])</f>
        <v>9.5</v>
      </c>
      <c r="H2480" s="4">
        <v>0</v>
      </c>
      <c r="I2480" s="4">
        <v>5.26</v>
      </c>
      <c r="J2480" s="4">
        <v>99.080953750000006</v>
      </c>
      <c r="K2480" s="3">
        <v>86</v>
      </c>
      <c r="L2480" s="4">
        <v>0</v>
      </c>
      <c r="M2480" s="4">
        <v>54.8</v>
      </c>
      <c r="N2480" s="4">
        <v>0</v>
      </c>
      <c r="O2480" s="4">
        <v>96</v>
      </c>
      <c r="P2480" s="4">
        <v>5.81</v>
      </c>
      <c r="Q2480" s="4">
        <v>96</v>
      </c>
      <c r="R2480" s="4">
        <v>0.5</v>
      </c>
      <c r="S2480" s="4">
        <v>833.31331999999998</v>
      </c>
      <c r="T2480" s="4">
        <v>52613</v>
      </c>
      <c r="U2480" s="4">
        <v>3.5</v>
      </c>
      <c r="V2480" s="4">
        <v>3.4</v>
      </c>
      <c r="W2480" s="4">
        <v>0.7</v>
      </c>
      <c r="X2480" s="4">
        <v>12.3</v>
      </c>
      <c r="Y2480" s="4"/>
    </row>
    <row r="2481" spans="1:25" x14ac:dyDescent="0.3">
      <c r="A2481" s="4" t="s">
        <v>187</v>
      </c>
      <c r="B2481" s="4">
        <v>2009</v>
      </c>
      <c r="C2481" s="4" t="s">
        <v>23</v>
      </c>
      <c r="D2481" s="4" t="str">
        <f>IF(Table1_2[[#This Row],[Life Span ]]&lt;65,"Low",IF(Table1_2[[#This Row],[Life Span ]]&lt;75,"Medium","High"))</f>
        <v>Medium</v>
      </c>
      <c r="E2481" s="4">
        <v>70</v>
      </c>
      <c r="F2481" s="4">
        <v>196</v>
      </c>
      <c r="G2481" s="4">
        <f>AVERAGE(Table1_2[[#This Row],[Adult Mortality]],Table1_2[[#This Row],[infant deaths]])</f>
        <v>98</v>
      </c>
      <c r="H2481" s="4">
        <v>0</v>
      </c>
      <c r="I2481" s="4">
        <v>5.13</v>
      </c>
      <c r="J2481" s="4">
        <v>885.07397660000004</v>
      </c>
      <c r="K2481" s="3">
        <v>87</v>
      </c>
      <c r="L2481" s="4">
        <v>0</v>
      </c>
      <c r="M2481" s="4">
        <v>54.1</v>
      </c>
      <c r="N2481" s="4">
        <v>0</v>
      </c>
      <c r="O2481" s="4">
        <v>85</v>
      </c>
      <c r="P2481" s="4">
        <v>6.14</v>
      </c>
      <c r="Q2481" s="4">
        <v>87</v>
      </c>
      <c r="R2481" s="4">
        <v>0.6</v>
      </c>
      <c r="S2481" s="4">
        <v>7443.85178</v>
      </c>
      <c r="T2481" s="4">
        <v>52619</v>
      </c>
      <c r="U2481" s="4">
        <v>3.5</v>
      </c>
      <c r="V2481" s="4">
        <v>3.4</v>
      </c>
      <c r="W2481" s="4">
        <v>0.69599999999999995</v>
      </c>
      <c r="X2481" s="4">
        <v>12.1</v>
      </c>
      <c r="Y2481" s="4"/>
    </row>
    <row r="2482" spans="1:25" x14ac:dyDescent="0.3">
      <c r="A2482" s="4" t="s">
        <v>187</v>
      </c>
      <c r="B2482" s="4">
        <v>2008</v>
      </c>
      <c r="C2482" s="4" t="s">
        <v>23</v>
      </c>
      <c r="D2482" s="4" t="str">
        <f>IF(Table1_2[[#This Row],[Life Span ]]&lt;65,"Low",IF(Table1_2[[#This Row],[Life Span ]]&lt;75,"Medium","High"))</f>
        <v>Medium</v>
      </c>
      <c r="E2482" s="4">
        <v>69.8</v>
      </c>
      <c r="F2482" s="4">
        <v>196</v>
      </c>
      <c r="G2482" s="4">
        <f>AVERAGE(Table1_2[[#This Row],[Adult Mortality]],Table1_2[[#This Row],[infant deaths]])</f>
        <v>98</v>
      </c>
      <c r="H2482" s="4">
        <v>0</v>
      </c>
      <c r="I2482" s="4">
        <v>4.9400000000000004</v>
      </c>
      <c r="J2482" s="4">
        <v>815.43559949999997</v>
      </c>
      <c r="K2482" s="3">
        <v>84</v>
      </c>
      <c r="L2482" s="4">
        <v>0</v>
      </c>
      <c r="M2482" s="4">
        <v>53.3</v>
      </c>
      <c r="N2482" s="4">
        <v>0</v>
      </c>
      <c r="O2482" s="4">
        <v>85</v>
      </c>
      <c r="P2482" s="4">
        <v>5.92</v>
      </c>
      <c r="Q2482" s="4">
        <v>85</v>
      </c>
      <c r="R2482" s="4">
        <v>1.2</v>
      </c>
      <c r="S2482" s="4">
        <v>6858.1631580000003</v>
      </c>
      <c r="T2482" s="4">
        <v>515148</v>
      </c>
      <c r="U2482" s="4">
        <v>3.5</v>
      </c>
      <c r="V2482" s="4">
        <v>3.4</v>
      </c>
      <c r="W2482" s="4">
        <v>0.69099999999999995</v>
      </c>
      <c r="X2482" s="4">
        <v>11.9</v>
      </c>
      <c r="Y2482" s="4"/>
    </row>
    <row r="2483" spans="1:25" x14ac:dyDescent="0.3">
      <c r="A2483" s="4" t="s">
        <v>187</v>
      </c>
      <c r="B2483" s="4">
        <v>2007</v>
      </c>
      <c r="C2483" s="4" t="s">
        <v>23</v>
      </c>
      <c r="D2483" s="4" t="str">
        <f>IF(Table1_2[[#This Row],[Life Span ]]&lt;65,"Low",IF(Table1_2[[#This Row],[Life Span ]]&lt;75,"Medium","High"))</f>
        <v>Medium</v>
      </c>
      <c r="E2483" s="4">
        <v>69.5</v>
      </c>
      <c r="F2483" s="4">
        <v>22</v>
      </c>
      <c r="G2483" s="4">
        <f>AVERAGE(Table1_2[[#This Row],[Adult Mortality]],Table1_2[[#This Row],[infant deaths]])</f>
        <v>11</v>
      </c>
      <c r="H2483" s="4">
        <v>0</v>
      </c>
      <c r="I2483" s="4">
        <v>4.72</v>
      </c>
      <c r="J2483" s="4">
        <v>685.02990829999999</v>
      </c>
      <c r="K2483" s="3">
        <v>84</v>
      </c>
      <c r="L2483" s="4">
        <v>0</v>
      </c>
      <c r="M2483" s="4">
        <v>52.6</v>
      </c>
      <c r="N2483" s="4">
        <v>0</v>
      </c>
      <c r="O2483" s="4">
        <v>84</v>
      </c>
      <c r="P2483" s="4">
        <v>5.92</v>
      </c>
      <c r="Q2483" s="4">
        <v>84</v>
      </c>
      <c r="R2483" s="4">
        <v>0.8</v>
      </c>
      <c r="S2483" s="4">
        <v>5761.3953600000004</v>
      </c>
      <c r="T2483" s="4">
        <v>5975</v>
      </c>
      <c r="U2483" s="4">
        <v>3.5</v>
      </c>
      <c r="V2483" s="4">
        <v>3.4</v>
      </c>
      <c r="W2483" s="4">
        <v>0.68400000000000005</v>
      </c>
      <c r="X2483" s="4">
        <v>11.7</v>
      </c>
      <c r="Y2483" s="4"/>
    </row>
    <row r="2484" spans="1:25" x14ac:dyDescent="0.3">
      <c r="A2484" s="4" t="s">
        <v>187</v>
      </c>
      <c r="B2484" s="4">
        <v>2006</v>
      </c>
      <c r="C2484" s="4" t="s">
        <v>23</v>
      </c>
      <c r="D2484" s="4" t="str">
        <f>IF(Table1_2[[#This Row],[Life Span ]]&lt;65,"Low",IF(Table1_2[[#This Row],[Life Span ]]&lt;75,"Medium","High"))</f>
        <v>Medium</v>
      </c>
      <c r="E2484" s="4">
        <v>69.3</v>
      </c>
      <c r="F2484" s="4">
        <v>199</v>
      </c>
      <c r="G2484" s="4">
        <f>AVERAGE(Table1_2[[#This Row],[Adult Mortality]],Table1_2[[#This Row],[infant deaths]])</f>
        <v>99.5</v>
      </c>
      <c r="H2484" s="4">
        <v>0</v>
      </c>
      <c r="I2484" s="4">
        <v>4.5199999999999996</v>
      </c>
      <c r="J2484" s="4">
        <v>72.800167999999999</v>
      </c>
      <c r="K2484" s="3">
        <v>84</v>
      </c>
      <c r="L2484" s="4">
        <v>0</v>
      </c>
      <c r="M2484" s="4">
        <v>51.8</v>
      </c>
      <c r="N2484" s="4">
        <v>0</v>
      </c>
      <c r="O2484" s="4">
        <v>84</v>
      </c>
      <c r="P2484" s="4">
        <v>6.22</v>
      </c>
      <c r="Q2484" s="4">
        <v>84</v>
      </c>
      <c r="R2484" s="4">
        <v>0.6</v>
      </c>
      <c r="S2484" s="4">
        <v>527.91999999999996</v>
      </c>
      <c r="T2484" s="4">
        <v>5437</v>
      </c>
      <c r="U2484" s="4">
        <v>3.5</v>
      </c>
      <c r="V2484" s="4">
        <v>3.4</v>
      </c>
      <c r="W2484" s="4">
        <v>0.67800000000000005</v>
      </c>
      <c r="X2484" s="4">
        <v>11.5</v>
      </c>
      <c r="Y2484" s="4"/>
    </row>
    <row r="2485" spans="1:25" x14ac:dyDescent="0.3">
      <c r="A2485" s="4" t="s">
        <v>187</v>
      </c>
      <c r="B2485" s="4">
        <v>2005</v>
      </c>
      <c r="C2485" s="4" t="s">
        <v>23</v>
      </c>
      <c r="D2485" s="4" t="str">
        <f>IF(Table1_2[[#This Row],[Life Span ]]&lt;65,"Low",IF(Table1_2[[#This Row],[Life Span ]]&lt;75,"Medium","High"))</f>
        <v>Medium</v>
      </c>
      <c r="E2485" s="4">
        <v>68.900000000000006</v>
      </c>
      <c r="F2485" s="4">
        <v>25</v>
      </c>
      <c r="G2485" s="4">
        <f>AVERAGE(Table1_2[[#This Row],[Adult Mortality]],Table1_2[[#This Row],[infant deaths]])</f>
        <v>12.5</v>
      </c>
      <c r="H2485" s="4">
        <v>0</v>
      </c>
      <c r="I2485" s="4">
        <v>4.47</v>
      </c>
      <c r="J2485" s="4">
        <v>418.92066080000001</v>
      </c>
      <c r="K2485" s="3">
        <v>83</v>
      </c>
      <c r="L2485" s="4">
        <v>0</v>
      </c>
      <c r="M2485" s="4">
        <v>51.1</v>
      </c>
      <c r="N2485" s="4">
        <v>0</v>
      </c>
      <c r="O2485" s="4">
        <v>84</v>
      </c>
      <c r="P2485" s="4">
        <v>6.78</v>
      </c>
      <c r="Q2485" s="4">
        <v>83</v>
      </c>
      <c r="R2485" s="4">
        <v>0.6</v>
      </c>
      <c r="S2485" s="4">
        <v>3595.8854999999999</v>
      </c>
      <c r="T2485" s="4">
        <v>498946</v>
      </c>
      <c r="U2485" s="4">
        <v>3.5</v>
      </c>
      <c r="V2485" s="4">
        <v>3.4</v>
      </c>
      <c r="W2485" s="4">
        <v>0.67200000000000004</v>
      </c>
      <c r="X2485" s="4">
        <v>11.3</v>
      </c>
      <c r="Y2485" s="4"/>
    </row>
    <row r="2486" spans="1:25" x14ac:dyDescent="0.3">
      <c r="A2486" s="4" t="s">
        <v>187</v>
      </c>
      <c r="B2486" s="4">
        <v>2004</v>
      </c>
      <c r="C2486" s="4" t="s">
        <v>23</v>
      </c>
      <c r="D2486" s="4" t="str">
        <f>IF(Table1_2[[#This Row],[Life Span ]]&lt;65,"Low",IF(Table1_2[[#This Row],[Life Span ]]&lt;75,"Medium","High"))</f>
        <v>Medium</v>
      </c>
      <c r="E2486" s="4">
        <v>68.3</v>
      </c>
      <c r="F2486" s="4">
        <v>214</v>
      </c>
      <c r="G2486" s="4">
        <f>AVERAGE(Table1_2[[#This Row],[Adult Mortality]],Table1_2[[#This Row],[infant deaths]])</f>
        <v>107</v>
      </c>
      <c r="H2486" s="4">
        <v>0</v>
      </c>
      <c r="I2486" s="4">
        <v>4.55</v>
      </c>
      <c r="J2486" s="4">
        <v>4.2325766800000002</v>
      </c>
      <c r="K2486" s="3">
        <v>83</v>
      </c>
      <c r="L2486" s="4">
        <v>0</v>
      </c>
      <c r="M2486" s="4">
        <v>5.4</v>
      </c>
      <c r="N2486" s="4">
        <v>0</v>
      </c>
      <c r="O2486" s="4">
        <v>84</v>
      </c>
      <c r="P2486" s="4">
        <v>6.88</v>
      </c>
      <c r="Q2486" s="4">
        <v>85</v>
      </c>
      <c r="R2486" s="4">
        <v>0.9</v>
      </c>
      <c r="S2486" s="4">
        <v>36.487729999999999</v>
      </c>
      <c r="T2486" s="4">
        <v>49363</v>
      </c>
      <c r="U2486" s="4">
        <v>3.5</v>
      </c>
      <c r="V2486" s="4">
        <v>3.5</v>
      </c>
      <c r="W2486" s="4">
        <v>0</v>
      </c>
      <c r="X2486" s="4">
        <v>11.1</v>
      </c>
      <c r="Y2486" s="4"/>
    </row>
    <row r="2487" spans="1:25" x14ac:dyDescent="0.3">
      <c r="A2487" s="4" t="s">
        <v>187</v>
      </c>
      <c r="B2487" s="4">
        <v>2003</v>
      </c>
      <c r="C2487" s="4" t="s">
        <v>23</v>
      </c>
      <c r="D2487" s="4" t="str">
        <f>IF(Table1_2[[#This Row],[Life Span ]]&lt;65,"Low",IF(Table1_2[[#This Row],[Life Span ]]&lt;75,"Medium","High"))</f>
        <v>Medium</v>
      </c>
      <c r="E2487" s="4">
        <v>68</v>
      </c>
      <c r="F2487" s="4">
        <v>223</v>
      </c>
      <c r="G2487" s="4">
        <f>AVERAGE(Table1_2[[#This Row],[Adult Mortality]],Table1_2[[#This Row],[infant deaths]])</f>
        <v>111.5</v>
      </c>
      <c r="H2487" s="4">
        <v>0</v>
      </c>
      <c r="I2487" s="4">
        <v>4.53</v>
      </c>
      <c r="J2487" s="4">
        <v>32.366207699999997</v>
      </c>
      <c r="K2487" s="3">
        <v>83</v>
      </c>
      <c r="L2487" s="4">
        <v>0</v>
      </c>
      <c r="M2487" s="4">
        <v>49.7</v>
      </c>
      <c r="N2487" s="4">
        <v>0</v>
      </c>
      <c r="O2487" s="4">
        <v>74</v>
      </c>
      <c r="P2487" s="4">
        <v>6.62</v>
      </c>
      <c r="Q2487" s="4">
        <v>75</v>
      </c>
      <c r="R2487" s="4">
        <v>1</v>
      </c>
      <c r="S2487" s="4">
        <v>263.13990000000001</v>
      </c>
      <c r="T2487" s="4">
        <v>488332</v>
      </c>
      <c r="U2487" s="4">
        <v>3.5</v>
      </c>
      <c r="V2487" s="4">
        <v>3.5</v>
      </c>
      <c r="W2487" s="4">
        <v>0</v>
      </c>
      <c r="X2487" s="4">
        <v>10.9</v>
      </c>
      <c r="Y2487" s="4"/>
    </row>
    <row r="2488" spans="1:25" x14ac:dyDescent="0.3">
      <c r="A2488" s="4" t="s">
        <v>187</v>
      </c>
      <c r="B2488" s="4">
        <v>2002</v>
      </c>
      <c r="C2488" s="4" t="s">
        <v>23</v>
      </c>
      <c r="D2488" s="4" t="str">
        <f>IF(Table1_2[[#This Row],[Life Span ]]&lt;65,"Low",IF(Table1_2[[#This Row],[Life Span ]]&lt;75,"Medium","High"))</f>
        <v>Medium</v>
      </c>
      <c r="E2488" s="4">
        <v>67.900000000000006</v>
      </c>
      <c r="F2488" s="4">
        <v>221</v>
      </c>
      <c r="G2488" s="4">
        <f>AVERAGE(Table1_2[[#This Row],[Adult Mortality]],Table1_2[[#This Row],[infant deaths]])</f>
        <v>110.5</v>
      </c>
      <c r="H2488" s="4">
        <v>0</v>
      </c>
      <c r="I2488" s="4">
        <v>4.41</v>
      </c>
      <c r="J2488" s="4">
        <v>250.71123729999999</v>
      </c>
      <c r="K2488" s="3">
        <v>83</v>
      </c>
      <c r="L2488" s="4">
        <v>0</v>
      </c>
      <c r="M2488" s="4">
        <v>49</v>
      </c>
      <c r="N2488" s="4">
        <v>0</v>
      </c>
      <c r="O2488" s="4">
        <v>74</v>
      </c>
      <c r="P2488" s="4">
        <v>7.14</v>
      </c>
      <c r="Q2488" s="4">
        <v>73</v>
      </c>
      <c r="R2488" s="4">
        <v>1.6</v>
      </c>
      <c r="S2488" s="4">
        <v>2232.5132440000002</v>
      </c>
      <c r="T2488" s="4">
        <v>48344</v>
      </c>
      <c r="U2488" s="4">
        <v>3.5</v>
      </c>
      <c r="V2488" s="4">
        <v>3.5</v>
      </c>
      <c r="W2488" s="4">
        <v>0</v>
      </c>
      <c r="X2488" s="4">
        <v>11</v>
      </c>
      <c r="Y2488" s="4"/>
    </row>
    <row r="2489" spans="1:25" x14ac:dyDescent="0.3">
      <c r="A2489" s="4" t="s">
        <v>187</v>
      </c>
      <c r="B2489" s="4">
        <v>2001</v>
      </c>
      <c r="C2489" s="4" t="s">
        <v>23</v>
      </c>
      <c r="D2489" s="4" t="str">
        <f>IF(Table1_2[[#This Row],[Life Span ]]&lt;65,"Low",IF(Table1_2[[#This Row],[Life Span ]]&lt;75,"Medium","High"))</f>
        <v>Medium</v>
      </c>
      <c r="E2489" s="4">
        <v>67.7</v>
      </c>
      <c r="F2489" s="4">
        <v>219</v>
      </c>
      <c r="G2489" s="4">
        <f>AVERAGE(Table1_2[[#This Row],[Adult Mortality]],Table1_2[[#This Row],[infant deaths]])</f>
        <v>109.5</v>
      </c>
      <c r="H2489" s="4">
        <v>0</v>
      </c>
      <c r="I2489" s="4">
        <v>4.2300000000000004</v>
      </c>
      <c r="J2489" s="4">
        <v>191.21350440000001</v>
      </c>
      <c r="K2489" s="3">
        <v>83</v>
      </c>
      <c r="L2489" s="4">
        <v>0</v>
      </c>
      <c r="M2489" s="4">
        <v>48.3</v>
      </c>
      <c r="N2489" s="4">
        <v>0</v>
      </c>
      <c r="O2489" s="4">
        <v>65</v>
      </c>
      <c r="P2489" s="4">
        <v>8.3800000000000008</v>
      </c>
      <c r="Q2489" s="4">
        <v>68</v>
      </c>
      <c r="R2489" s="4">
        <v>1.8</v>
      </c>
      <c r="S2489" s="4">
        <v>1598.77512</v>
      </c>
      <c r="T2489" s="4">
        <v>47774</v>
      </c>
      <c r="U2489" s="4">
        <v>3.6</v>
      </c>
      <c r="V2489" s="4">
        <v>3.5</v>
      </c>
      <c r="W2489" s="4">
        <v>0</v>
      </c>
      <c r="X2489" s="4">
        <v>11</v>
      </c>
      <c r="Y2489" s="4"/>
    </row>
    <row r="2490" spans="1:25" x14ac:dyDescent="0.3">
      <c r="A2490" s="4" t="s">
        <v>187</v>
      </c>
      <c r="B2490" s="4">
        <v>2000</v>
      </c>
      <c r="C2490" s="4" t="s">
        <v>23</v>
      </c>
      <c r="D2490" s="4" t="str">
        <f>IF(Table1_2[[#This Row],[Life Span ]]&lt;65,"Low",IF(Table1_2[[#This Row],[Life Span ]]&lt;75,"Medium","High"))</f>
        <v>Medium</v>
      </c>
      <c r="E2490" s="4">
        <v>67.400000000000006</v>
      </c>
      <c r="F2490" s="4">
        <v>224</v>
      </c>
      <c r="G2490" s="4">
        <f>AVERAGE(Table1_2[[#This Row],[Adult Mortality]],Table1_2[[#This Row],[infant deaths]])</f>
        <v>112</v>
      </c>
      <c r="H2490" s="4">
        <v>0</v>
      </c>
      <c r="I2490" s="4">
        <v>4.29</v>
      </c>
      <c r="J2490" s="4">
        <v>268.18379720000001</v>
      </c>
      <c r="K2490" s="3">
        <v>83</v>
      </c>
      <c r="L2490" s="4">
        <v>0</v>
      </c>
      <c r="M2490" s="4">
        <v>47.6</v>
      </c>
      <c r="N2490" s="4">
        <v>0</v>
      </c>
      <c r="O2490" s="4">
        <v>7</v>
      </c>
      <c r="P2490" s="4">
        <v>9.65</v>
      </c>
      <c r="Q2490" s="4">
        <v>71</v>
      </c>
      <c r="R2490" s="4">
        <v>0.4</v>
      </c>
      <c r="S2490" s="4">
        <v>1888.6182899999999</v>
      </c>
      <c r="T2490" s="4">
        <v>47239</v>
      </c>
      <c r="U2490" s="4">
        <v>3.6</v>
      </c>
      <c r="V2490" s="4">
        <v>3.6</v>
      </c>
      <c r="W2490" s="4">
        <v>0</v>
      </c>
      <c r="X2490" s="4">
        <v>11.1</v>
      </c>
      <c r="Y2490" s="4"/>
    </row>
    <row r="2491" spans="1:25" x14ac:dyDescent="0.3">
      <c r="A2491" s="4" t="s">
        <v>188</v>
      </c>
      <c r="B2491" s="4">
        <v>2015</v>
      </c>
      <c r="C2491" s="4" t="s">
        <v>23</v>
      </c>
      <c r="D2491" s="4" t="str">
        <f>IF(Table1_2[[#This Row],[Life Span ]]&lt;65,"Low",IF(Table1_2[[#This Row],[Life Span ]]&lt;75,"Medium","High"))</f>
        <v>Low</v>
      </c>
      <c r="E2491" s="4">
        <v>58.9</v>
      </c>
      <c r="F2491" s="4">
        <v>373</v>
      </c>
      <c r="G2491" s="4">
        <f>AVERAGE(Table1_2[[#This Row],[Adult Mortality]],Table1_2[[#This Row],[infant deaths]])</f>
        <v>187.5</v>
      </c>
      <c r="H2491" s="4">
        <v>2</v>
      </c>
      <c r="I2491" s="4">
        <v>0.01</v>
      </c>
      <c r="J2491" s="4">
        <v>0</v>
      </c>
      <c r="K2491" s="3">
        <v>9</v>
      </c>
      <c r="L2491" s="4">
        <v>0</v>
      </c>
      <c r="M2491" s="4">
        <v>32.299999999999997</v>
      </c>
      <c r="N2491" s="4">
        <v>3</v>
      </c>
      <c r="O2491" s="4">
        <v>84</v>
      </c>
      <c r="P2491" s="4">
        <v>9.65</v>
      </c>
      <c r="Q2491" s="4">
        <v>9</v>
      </c>
      <c r="R2491" s="4">
        <v>7.1</v>
      </c>
      <c r="S2491" s="4">
        <v>3136.9251100000001</v>
      </c>
      <c r="T2491" s="4">
        <v>131911</v>
      </c>
      <c r="U2491" s="4">
        <v>4</v>
      </c>
      <c r="V2491" s="4">
        <v>4.0999999999999996</v>
      </c>
      <c r="W2491" s="4">
        <v>0.54100000000000004</v>
      </c>
      <c r="X2491" s="4">
        <v>11.4</v>
      </c>
      <c r="Y2491" s="4"/>
    </row>
    <row r="2492" spans="1:25" x14ac:dyDescent="0.3">
      <c r="A2492" s="4" t="s">
        <v>188</v>
      </c>
      <c r="B2492" s="4">
        <v>2014</v>
      </c>
      <c r="C2492" s="4" t="s">
        <v>23</v>
      </c>
      <c r="D2492" s="4" t="str">
        <f>IF(Table1_2[[#This Row],[Life Span ]]&lt;65,"Low",IF(Table1_2[[#This Row],[Life Span ]]&lt;75,"Medium","High"))</f>
        <v>Low</v>
      </c>
      <c r="E2492" s="4">
        <v>58.4</v>
      </c>
      <c r="F2492" s="4">
        <v>382</v>
      </c>
      <c r="G2492" s="4">
        <f>AVERAGE(Table1_2[[#This Row],[Adult Mortality]],Table1_2[[#This Row],[infant deaths]])</f>
        <v>192</v>
      </c>
      <c r="H2492" s="4">
        <v>2</v>
      </c>
      <c r="I2492" s="4">
        <v>0.01</v>
      </c>
      <c r="J2492" s="4">
        <v>574.38951020000002</v>
      </c>
      <c r="K2492" s="3">
        <v>98</v>
      </c>
      <c r="L2492" s="4">
        <v>0</v>
      </c>
      <c r="M2492" s="4">
        <v>31.8</v>
      </c>
      <c r="N2492" s="4">
        <v>3</v>
      </c>
      <c r="O2492" s="4">
        <v>98</v>
      </c>
      <c r="P2492" s="4">
        <v>9.25</v>
      </c>
      <c r="Q2492" s="4">
        <v>98</v>
      </c>
      <c r="R2492" s="4">
        <v>7.3</v>
      </c>
      <c r="S2492" s="4">
        <v>3464.35169</v>
      </c>
      <c r="T2492" s="4">
        <v>129597</v>
      </c>
      <c r="U2492" s="4">
        <v>4.3</v>
      </c>
      <c r="V2492" s="4">
        <v>4.3</v>
      </c>
      <c r="W2492" s="4">
        <v>0.54100000000000004</v>
      </c>
      <c r="X2492" s="4">
        <v>11.4</v>
      </c>
      <c r="Y2492" s="4"/>
    </row>
    <row r="2493" spans="1:25" x14ac:dyDescent="0.3">
      <c r="A2493" s="4" t="s">
        <v>188</v>
      </c>
      <c r="B2493" s="4">
        <v>2013</v>
      </c>
      <c r="C2493" s="4" t="s">
        <v>23</v>
      </c>
      <c r="D2493" s="4" t="str">
        <f>IF(Table1_2[[#This Row],[Life Span ]]&lt;65,"Low",IF(Table1_2[[#This Row],[Life Span ]]&lt;75,"Medium","High"))</f>
        <v>Low</v>
      </c>
      <c r="E2493" s="4">
        <v>57.6</v>
      </c>
      <c r="F2493" s="4">
        <v>393</v>
      </c>
      <c r="G2493" s="4">
        <f>AVERAGE(Table1_2[[#This Row],[Adult Mortality]],Table1_2[[#This Row],[infant deaths]])</f>
        <v>197.5</v>
      </c>
      <c r="H2493" s="4">
        <v>2</v>
      </c>
      <c r="I2493" s="4">
        <v>0.01</v>
      </c>
      <c r="J2493" s="4">
        <v>708.95566480000002</v>
      </c>
      <c r="K2493" s="3">
        <v>98</v>
      </c>
      <c r="L2493" s="4">
        <v>0</v>
      </c>
      <c r="M2493" s="4">
        <v>31.2</v>
      </c>
      <c r="N2493" s="4">
        <v>3</v>
      </c>
      <c r="O2493" s="4">
        <v>98</v>
      </c>
      <c r="P2493" s="4">
        <v>9.66</v>
      </c>
      <c r="Q2493" s="4">
        <v>98</v>
      </c>
      <c r="R2493" s="4">
        <v>9.8000000000000007</v>
      </c>
      <c r="S2493" s="4">
        <v>3598.75972</v>
      </c>
      <c r="T2493" s="4">
        <v>1271456</v>
      </c>
      <c r="U2493" s="4">
        <v>4.5</v>
      </c>
      <c r="V2493" s="4">
        <v>4.5999999999999996</v>
      </c>
      <c r="W2493" s="4">
        <v>0.53900000000000003</v>
      </c>
      <c r="X2493" s="4">
        <v>11.4</v>
      </c>
      <c r="Y2493" s="4"/>
    </row>
    <row r="2494" spans="1:25" x14ac:dyDescent="0.3">
      <c r="A2494" s="4" t="s">
        <v>188</v>
      </c>
      <c r="B2494" s="4">
        <v>2012</v>
      </c>
      <c r="C2494" s="4" t="s">
        <v>23</v>
      </c>
      <c r="D2494" s="4" t="str">
        <f>IF(Table1_2[[#This Row],[Life Span ]]&lt;65,"Low",IF(Table1_2[[#This Row],[Life Span ]]&lt;75,"Medium","High"))</f>
        <v>Low</v>
      </c>
      <c r="E2494" s="4">
        <v>56.5</v>
      </c>
      <c r="F2494" s="4">
        <v>412</v>
      </c>
      <c r="G2494" s="4">
        <f>AVERAGE(Table1_2[[#This Row],[Adult Mortality]],Table1_2[[#This Row],[infant deaths]])</f>
        <v>207</v>
      </c>
      <c r="H2494" s="4">
        <v>2</v>
      </c>
      <c r="I2494" s="4">
        <v>0.01</v>
      </c>
      <c r="J2494" s="4">
        <v>720.23339290000001</v>
      </c>
      <c r="K2494" s="3">
        <v>95</v>
      </c>
      <c r="L2494" s="4">
        <v>0</v>
      </c>
      <c r="M2494" s="4">
        <v>3.7</v>
      </c>
      <c r="N2494" s="4">
        <v>3</v>
      </c>
      <c r="O2494" s="4">
        <v>92</v>
      </c>
      <c r="P2494" s="4">
        <v>8.76</v>
      </c>
      <c r="Q2494" s="4">
        <v>95</v>
      </c>
      <c r="R2494" s="4">
        <v>12.2</v>
      </c>
      <c r="S2494" s="4">
        <v>3851.5154699999998</v>
      </c>
      <c r="T2494" s="4">
        <v>1248158</v>
      </c>
      <c r="U2494" s="4">
        <v>4.8</v>
      </c>
      <c r="V2494" s="4">
        <v>4.9000000000000004</v>
      </c>
      <c r="W2494" s="4">
        <v>0.53400000000000003</v>
      </c>
      <c r="X2494" s="4">
        <v>11.3</v>
      </c>
      <c r="Y2494" s="4"/>
    </row>
    <row r="2495" spans="1:25" x14ac:dyDescent="0.3">
      <c r="A2495" s="4" t="s">
        <v>188</v>
      </c>
      <c r="B2495" s="4">
        <v>2011</v>
      </c>
      <c r="C2495" s="4" t="s">
        <v>23</v>
      </c>
      <c r="D2495" s="4" t="str">
        <f>IF(Table1_2[[#This Row],[Life Span ]]&lt;65,"Low",IF(Table1_2[[#This Row],[Life Span ]]&lt;75,"Medium","High"))</f>
        <v>Low</v>
      </c>
      <c r="E2495" s="4">
        <v>55</v>
      </c>
      <c r="F2495" s="4">
        <v>438</v>
      </c>
      <c r="G2495" s="4">
        <f>AVERAGE(Table1_2[[#This Row],[Adult Mortality]],Table1_2[[#This Row],[infant deaths]])</f>
        <v>220</v>
      </c>
      <c r="H2495" s="4">
        <v>2</v>
      </c>
      <c r="I2495" s="4">
        <v>5.2</v>
      </c>
      <c r="J2495" s="4">
        <v>735.7090978</v>
      </c>
      <c r="K2495" s="3">
        <v>91</v>
      </c>
      <c r="L2495" s="4">
        <v>0</v>
      </c>
      <c r="M2495" s="4">
        <v>3.2</v>
      </c>
      <c r="N2495" s="4">
        <v>3</v>
      </c>
      <c r="O2495" s="4">
        <v>85</v>
      </c>
      <c r="P2495" s="4">
        <v>8.61</v>
      </c>
      <c r="Q2495" s="4">
        <v>91</v>
      </c>
      <c r="R2495" s="4">
        <v>15.7</v>
      </c>
      <c r="S2495" s="4">
        <v>3934.2732500000002</v>
      </c>
      <c r="T2495" s="4">
        <v>1225258</v>
      </c>
      <c r="U2495" s="4">
        <v>5.0999999999999996</v>
      </c>
      <c r="V2495" s="4">
        <v>5.2</v>
      </c>
      <c r="W2495" s="4">
        <v>0.52600000000000002</v>
      </c>
      <c r="X2495" s="4">
        <v>11.2</v>
      </c>
      <c r="Y2495" s="4"/>
    </row>
    <row r="2496" spans="1:25" x14ac:dyDescent="0.3">
      <c r="A2496" s="4" t="s">
        <v>188</v>
      </c>
      <c r="B2496" s="4">
        <v>2010</v>
      </c>
      <c r="C2496" s="4" t="s">
        <v>23</v>
      </c>
      <c r="D2496" s="4" t="str">
        <f>IF(Table1_2[[#This Row],[Life Span ]]&lt;65,"Low",IF(Table1_2[[#This Row],[Life Span ]]&lt;75,"Medium","High"))</f>
        <v>Low</v>
      </c>
      <c r="E2496" s="4">
        <v>53.6</v>
      </c>
      <c r="F2496" s="4">
        <v>459</v>
      </c>
      <c r="G2496" s="4">
        <f>AVERAGE(Table1_2[[#This Row],[Adult Mortality]],Table1_2[[#This Row],[infant deaths]])</f>
        <v>230.5</v>
      </c>
      <c r="H2496" s="4">
        <v>2</v>
      </c>
      <c r="I2496" s="4">
        <v>4.93</v>
      </c>
      <c r="J2496" s="4">
        <v>56.936705609999997</v>
      </c>
      <c r="K2496" s="3">
        <v>89</v>
      </c>
      <c r="L2496" s="4">
        <v>313</v>
      </c>
      <c r="M2496" s="4">
        <v>29.7</v>
      </c>
      <c r="N2496" s="4">
        <v>4</v>
      </c>
      <c r="O2496" s="4">
        <v>89</v>
      </c>
      <c r="P2496" s="4">
        <v>8.4700000000000006</v>
      </c>
      <c r="Q2496" s="4">
        <v>89</v>
      </c>
      <c r="R2496" s="4">
        <v>21.6</v>
      </c>
      <c r="S2496" s="4">
        <v>369.23933599999998</v>
      </c>
      <c r="T2496" s="4">
        <v>122843</v>
      </c>
      <c r="U2496" s="4">
        <v>5.4</v>
      </c>
      <c r="V2496" s="4">
        <v>5.6</v>
      </c>
      <c r="W2496" s="4">
        <v>0.52300000000000002</v>
      </c>
      <c r="X2496" s="4">
        <v>11</v>
      </c>
      <c r="Y2496" s="4"/>
    </row>
    <row r="2497" spans="1:25" x14ac:dyDescent="0.3">
      <c r="A2497" s="4" t="s">
        <v>188</v>
      </c>
      <c r="B2497" s="4">
        <v>2009</v>
      </c>
      <c r="C2497" s="4" t="s">
        <v>23</v>
      </c>
      <c r="D2497" s="4" t="str">
        <f>IF(Table1_2[[#This Row],[Life Span ]]&lt;65,"Low",IF(Table1_2[[#This Row],[Life Span ]]&lt;75,"Medium","High"))</f>
        <v>Low</v>
      </c>
      <c r="E2497" s="4">
        <v>52.6</v>
      </c>
      <c r="F2497" s="4">
        <v>46</v>
      </c>
      <c r="G2497" s="4">
        <f>AVERAGE(Table1_2[[#This Row],[Adult Mortality]],Table1_2[[#This Row],[infant deaths]])</f>
        <v>24.5</v>
      </c>
      <c r="H2497" s="4">
        <v>3</v>
      </c>
      <c r="I2497" s="4">
        <v>4.9000000000000004</v>
      </c>
      <c r="J2497" s="4">
        <v>47.616452299999999</v>
      </c>
      <c r="K2497" s="3">
        <v>88</v>
      </c>
      <c r="L2497" s="4">
        <v>26</v>
      </c>
      <c r="M2497" s="4">
        <v>29.3</v>
      </c>
      <c r="N2497" s="4">
        <v>4</v>
      </c>
      <c r="O2497" s="4">
        <v>89</v>
      </c>
      <c r="P2497" s="4">
        <v>8.4600000000000009</v>
      </c>
      <c r="Q2497" s="4">
        <v>88</v>
      </c>
      <c r="R2497" s="4">
        <v>33.700000000000003</v>
      </c>
      <c r="S2497" s="4">
        <v>332.51712500000002</v>
      </c>
      <c r="T2497" s="4">
        <v>118675</v>
      </c>
      <c r="U2497" s="4">
        <v>5.8</v>
      </c>
      <c r="V2497" s="4">
        <v>5.9</v>
      </c>
      <c r="W2497" s="4">
        <v>0.51900000000000002</v>
      </c>
      <c r="X2497" s="4">
        <v>10.8</v>
      </c>
      <c r="Y2497" s="4"/>
    </row>
    <row r="2498" spans="1:25" x14ac:dyDescent="0.3">
      <c r="A2498" s="4" t="s">
        <v>188</v>
      </c>
      <c r="B2498" s="4">
        <v>2008</v>
      </c>
      <c r="C2498" s="4" t="s">
        <v>23</v>
      </c>
      <c r="D2498" s="4" t="str">
        <f>IF(Table1_2[[#This Row],[Life Span ]]&lt;65,"Low",IF(Table1_2[[#This Row],[Life Span ]]&lt;75,"Medium","High"))</f>
        <v>Low</v>
      </c>
      <c r="E2498" s="4">
        <v>51.4</v>
      </c>
      <c r="F2498" s="4">
        <v>477</v>
      </c>
      <c r="G2498" s="4">
        <f>AVERAGE(Table1_2[[#This Row],[Adult Mortality]],Table1_2[[#This Row],[infant deaths]])</f>
        <v>240</v>
      </c>
      <c r="H2498" s="4">
        <v>3</v>
      </c>
      <c r="I2498" s="4">
        <v>4.87</v>
      </c>
      <c r="J2498" s="4">
        <v>413.00630269999999</v>
      </c>
      <c r="K2498" s="3">
        <v>9</v>
      </c>
      <c r="L2498" s="4">
        <v>1</v>
      </c>
      <c r="M2498" s="4">
        <v>28.9</v>
      </c>
      <c r="N2498" s="4">
        <v>4</v>
      </c>
      <c r="O2498" s="4">
        <v>89</v>
      </c>
      <c r="P2498" s="4">
        <v>8.19</v>
      </c>
      <c r="Q2498" s="4">
        <v>88</v>
      </c>
      <c r="R2498" s="4">
        <v>40.200000000000003</v>
      </c>
      <c r="S2498" s="4">
        <v>2842.4384220000002</v>
      </c>
      <c r="T2498" s="4">
        <v>1158897</v>
      </c>
      <c r="U2498" s="4">
        <v>6.1</v>
      </c>
      <c r="V2498" s="4">
        <v>6.3</v>
      </c>
      <c r="W2498" s="4">
        <v>0.51400000000000001</v>
      </c>
      <c r="X2498" s="4">
        <v>10.6</v>
      </c>
      <c r="Y2498" s="4"/>
    </row>
    <row r="2499" spans="1:25" x14ac:dyDescent="0.3">
      <c r="A2499" s="4" t="s">
        <v>188</v>
      </c>
      <c r="B2499" s="4">
        <v>2007</v>
      </c>
      <c r="C2499" s="4" t="s">
        <v>23</v>
      </c>
      <c r="D2499" s="4" t="str">
        <f>IF(Table1_2[[#This Row],[Life Span ]]&lt;65,"Low",IF(Table1_2[[#This Row],[Life Span ]]&lt;75,"Medium","High"))</f>
        <v>Low</v>
      </c>
      <c r="E2499" s="4">
        <v>50</v>
      </c>
      <c r="F2499" s="4">
        <v>51</v>
      </c>
      <c r="G2499" s="4">
        <f>AVERAGE(Table1_2[[#This Row],[Adult Mortality]],Table1_2[[#This Row],[infant deaths]])</f>
        <v>27</v>
      </c>
      <c r="H2499" s="4">
        <v>3</v>
      </c>
      <c r="I2499" s="4">
        <v>5.55</v>
      </c>
      <c r="J2499" s="4">
        <v>43.366499900000001</v>
      </c>
      <c r="K2499" s="3">
        <v>92</v>
      </c>
      <c r="L2499" s="4">
        <v>0</v>
      </c>
      <c r="M2499" s="4">
        <v>28.5</v>
      </c>
      <c r="N2499" s="4">
        <v>4</v>
      </c>
      <c r="O2499" s="4">
        <v>88</v>
      </c>
      <c r="P2499" s="4">
        <v>7.5</v>
      </c>
      <c r="Q2499" s="4">
        <v>87</v>
      </c>
      <c r="R2499" s="4">
        <v>40.700000000000003</v>
      </c>
      <c r="S2499" s="4">
        <v>347.48797999999999</v>
      </c>
      <c r="T2499" s="4">
        <v>1138434</v>
      </c>
      <c r="U2499" s="4">
        <v>6.5</v>
      </c>
      <c r="V2499" s="4">
        <v>6.7</v>
      </c>
      <c r="W2499" s="4">
        <v>0.50800000000000001</v>
      </c>
      <c r="X2499" s="4">
        <v>10.5</v>
      </c>
      <c r="Y2499" s="4"/>
    </row>
    <row r="2500" spans="1:25" x14ac:dyDescent="0.3">
      <c r="A2500" s="4" t="s">
        <v>188</v>
      </c>
      <c r="B2500" s="4">
        <v>2006</v>
      </c>
      <c r="C2500" s="4" t="s">
        <v>23</v>
      </c>
      <c r="D2500" s="4" t="str">
        <f>IF(Table1_2[[#This Row],[Life Span ]]&lt;65,"Low",IF(Table1_2[[#This Row],[Life Span ]]&lt;75,"Medium","High"))</f>
        <v>Low</v>
      </c>
      <c r="E2500" s="4">
        <v>47.8</v>
      </c>
      <c r="F2500" s="4">
        <v>564</v>
      </c>
      <c r="G2500" s="4">
        <f>AVERAGE(Table1_2[[#This Row],[Adult Mortality]],Table1_2[[#This Row],[infant deaths]])</f>
        <v>283.5</v>
      </c>
      <c r="H2500" s="4">
        <v>3</v>
      </c>
      <c r="I2500" s="4">
        <v>5.53</v>
      </c>
      <c r="J2500" s="4">
        <v>437.08024380000001</v>
      </c>
      <c r="K2500" s="3">
        <v>93</v>
      </c>
      <c r="L2500" s="4">
        <v>0</v>
      </c>
      <c r="M2500" s="4">
        <v>28.2</v>
      </c>
      <c r="N2500" s="4">
        <v>4</v>
      </c>
      <c r="O2500" s="4">
        <v>88</v>
      </c>
      <c r="P2500" s="4">
        <v>6.81</v>
      </c>
      <c r="Q2500" s="4">
        <v>87</v>
      </c>
      <c r="R2500" s="4">
        <v>43.7</v>
      </c>
      <c r="S2500" s="4">
        <v>2937.3672299999998</v>
      </c>
      <c r="T2500" s="4">
        <v>112514</v>
      </c>
      <c r="U2500" s="4">
        <v>6.9</v>
      </c>
      <c r="V2500" s="4">
        <v>7.1</v>
      </c>
      <c r="W2500" s="4">
        <v>0.502</v>
      </c>
      <c r="X2500" s="4">
        <v>9.9</v>
      </c>
      <c r="Y2500" s="4"/>
    </row>
    <row r="2501" spans="1:25" x14ac:dyDescent="0.3">
      <c r="A2501" s="4" t="s">
        <v>188</v>
      </c>
      <c r="B2501" s="4">
        <v>2005</v>
      </c>
      <c r="C2501" s="4" t="s">
        <v>23</v>
      </c>
      <c r="D2501" s="4" t="str">
        <f>IF(Table1_2[[#This Row],[Life Span ]]&lt;65,"Low",IF(Table1_2[[#This Row],[Life Span ]]&lt;75,"Medium","High"))</f>
        <v>Low</v>
      </c>
      <c r="E2501" s="4">
        <v>46</v>
      </c>
      <c r="F2501" s="4">
        <v>63</v>
      </c>
      <c r="G2501" s="4">
        <f>AVERAGE(Table1_2[[#This Row],[Adult Mortality]],Table1_2[[#This Row],[infant deaths]])</f>
        <v>33</v>
      </c>
      <c r="H2501" s="4">
        <v>3</v>
      </c>
      <c r="I2501" s="4">
        <v>5.08</v>
      </c>
      <c r="J2501" s="4">
        <v>372.1651473</v>
      </c>
      <c r="K2501" s="3">
        <v>95</v>
      </c>
      <c r="L2501" s="4">
        <v>0</v>
      </c>
      <c r="M2501" s="4">
        <v>27.8</v>
      </c>
      <c r="N2501" s="4">
        <v>4</v>
      </c>
      <c r="O2501" s="4">
        <v>88</v>
      </c>
      <c r="P2501" s="4">
        <v>6.8</v>
      </c>
      <c r="Q2501" s="4">
        <v>86</v>
      </c>
      <c r="R2501" s="4">
        <v>49.1</v>
      </c>
      <c r="S2501" s="4">
        <v>2873.8621410000001</v>
      </c>
      <c r="T2501" s="4">
        <v>115873</v>
      </c>
      <c r="U2501" s="4">
        <v>7.3</v>
      </c>
      <c r="V2501" s="4">
        <v>7.5</v>
      </c>
      <c r="W2501" s="4">
        <v>0.495</v>
      </c>
      <c r="X2501" s="4">
        <v>9.6999999999999993</v>
      </c>
      <c r="Y2501" s="4"/>
    </row>
    <row r="2502" spans="1:25" x14ac:dyDescent="0.3">
      <c r="A2502" s="4" t="s">
        <v>188</v>
      </c>
      <c r="B2502" s="4">
        <v>2004</v>
      </c>
      <c r="C2502" s="4" t="s">
        <v>23</v>
      </c>
      <c r="D2502" s="4" t="str">
        <f>IF(Table1_2[[#This Row],[Life Span ]]&lt;65,"Low",IF(Table1_2[[#This Row],[Life Span ]]&lt;75,"Medium","High"))</f>
        <v>Low</v>
      </c>
      <c r="E2502" s="4">
        <v>45.6</v>
      </c>
      <c r="F2502" s="4">
        <v>69</v>
      </c>
      <c r="G2502" s="4">
        <f>AVERAGE(Table1_2[[#This Row],[Adult Mortality]],Table1_2[[#This Row],[infant deaths]])</f>
        <v>36</v>
      </c>
      <c r="H2502" s="4">
        <v>3</v>
      </c>
      <c r="I2502" s="4">
        <v>5.78</v>
      </c>
      <c r="J2502" s="4">
        <v>37.438576640000001</v>
      </c>
      <c r="K2502" s="3">
        <v>93</v>
      </c>
      <c r="L2502" s="4">
        <v>0</v>
      </c>
      <c r="M2502" s="4">
        <v>27.4</v>
      </c>
      <c r="N2502" s="4">
        <v>4</v>
      </c>
      <c r="O2502" s="4">
        <v>88</v>
      </c>
      <c r="P2502" s="4">
        <v>5.88</v>
      </c>
      <c r="Q2502" s="4">
        <v>86</v>
      </c>
      <c r="R2502" s="4">
        <v>50.3</v>
      </c>
      <c r="S2502" s="4">
        <v>2529.6335570000001</v>
      </c>
      <c r="T2502" s="4">
        <v>19553</v>
      </c>
      <c r="U2502" s="4">
        <v>7.7</v>
      </c>
      <c r="V2502" s="4">
        <v>7.9</v>
      </c>
      <c r="W2502" s="4">
        <v>0.49199999999999999</v>
      </c>
      <c r="X2502" s="4">
        <v>9.4</v>
      </c>
      <c r="Y2502" s="4"/>
    </row>
    <row r="2503" spans="1:25" x14ac:dyDescent="0.3">
      <c r="A2503" s="4" t="s">
        <v>188</v>
      </c>
      <c r="B2503" s="4">
        <v>2003</v>
      </c>
      <c r="C2503" s="4" t="s">
        <v>23</v>
      </c>
      <c r="D2503" s="4" t="str">
        <f>IF(Table1_2[[#This Row],[Life Span ]]&lt;65,"Low",IF(Table1_2[[#This Row],[Life Span ]]&lt;75,"Medium","High"))</f>
        <v>Low</v>
      </c>
      <c r="E2503" s="4">
        <v>45.9</v>
      </c>
      <c r="F2503" s="4">
        <v>6</v>
      </c>
      <c r="G2503" s="4">
        <f>AVERAGE(Table1_2[[#This Row],[Adult Mortality]],Table1_2[[#This Row],[infant deaths]])</f>
        <v>4.5</v>
      </c>
      <c r="H2503" s="4">
        <v>3</v>
      </c>
      <c r="I2503" s="4">
        <v>5.65</v>
      </c>
      <c r="J2503" s="4">
        <v>2.8191244740000001</v>
      </c>
      <c r="K2503" s="3">
        <v>9</v>
      </c>
      <c r="L2503" s="4">
        <v>350</v>
      </c>
      <c r="M2503" s="4">
        <v>27.1</v>
      </c>
      <c r="N2503" s="4">
        <v>4</v>
      </c>
      <c r="O2503" s="4">
        <v>87</v>
      </c>
      <c r="P2503" s="4">
        <v>5.71</v>
      </c>
      <c r="Q2503" s="4">
        <v>85</v>
      </c>
      <c r="R2503" s="4">
        <v>50.6</v>
      </c>
      <c r="S2503" s="4">
        <v>22.994489999999999</v>
      </c>
      <c r="T2503" s="4">
        <v>187392</v>
      </c>
      <c r="U2503" s="4">
        <v>8.1999999999999993</v>
      </c>
      <c r="V2503" s="4">
        <v>8.4</v>
      </c>
      <c r="W2503" s="4">
        <v>0.49299999999999999</v>
      </c>
      <c r="X2503" s="4">
        <v>9.1</v>
      </c>
      <c r="Y2503" s="4"/>
    </row>
    <row r="2504" spans="1:25" x14ac:dyDescent="0.3">
      <c r="A2504" s="4" t="s">
        <v>188</v>
      </c>
      <c r="B2504" s="4">
        <v>2002</v>
      </c>
      <c r="C2504" s="4" t="s">
        <v>23</v>
      </c>
      <c r="D2504" s="4" t="str">
        <f>IF(Table1_2[[#This Row],[Life Span ]]&lt;65,"Low",IF(Table1_2[[#This Row],[Life Span ]]&lt;75,"Medium","High"))</f>
        <v>Low</v>
      </c>
      <c r="E2504" s="4">
        <v>46.4</v>
      </c>
      <c r="F2504" s="4">
        <v>587</v>
      </c>
      <c r="G2504" s="4">
        <f>AVERAGE(Table1_2[[#This Row],[Adult Mortality]],Table1_2[[#This Row],[infant deaths]])</f>
        <v>295</v>
      </c>
      <c r="H2504" s="4">
        <v>3</v>
      </c>
      <c r="I2504" s="4">
        <v>5.52</v>
      </c>
      <c r="J2504" s="4">
        <v>131.0421269</v>
      </c>
      <c r="K2504" s="3">
        <v>88</v>
      </c>
      <c r="L2504" s="4">
        <v>37</v>
      </c>
      <c r="M2504" s="4">
        <v>26.7</v>
      </c>
      <c r="N2504" s="4">
        <v>4</v>
      </c>
      <c r="O2504" s="4">
        <v>87</v>
      </c>
      <c r="P2504" s="4">
        <v>5.16</v>
      </c>
      <c r="Q2504" s="4">
        <v>85</v>
      </c>
      <c r="R2504" s="4">
        <v>49.9</v>
      </c>
      <c r="S2504" s="4">
        <v>1324.996228</v>
      </c>
      <c r="T2504" s="4">
        <v>1893</v>
      </c>
      <c r="U2504" s="4">
        <v>8.6</v>
      </c>
      <c r="V2504" s="4">
        <v>8.8000000000000007</v>
      </c>
      <c r="W2504" s="4">
        <v>0.502</v>
      </c>
      <c r="X2504" s="4">
        <v>9.1999999999999993</v>
      </c>
      <c r="Y2504" s="4"/>
    </row>
    <row r="2505" spans="1:25" x14ac:dyDescent="0.3">
      <c r="A2505" s="4" t="s">
        <v>188</v>
      </c>
      <c r="B2505" s="4">
        <v>2001</v>
      </c>
      <c r="C2505" s="4" t="s">
        <v>23</v>
      </c>
      <c r="D2505" s="4" t="str">
        <f>IF(Table1_2[[#This Row],[Life Span ]]&lt;65,"Low",IF(Table1_2[[#This Row],[Life Span ]]&lt;75,"Medium","High"))</f>
        <v>Low</v>
      </c>
      <c r="E2505" s="4">
        <v>47.1</v>
      </c>
      <c r="F2505" s="4">
        <v>568</v>
      </c>
      <c r="G2505" s="4">
        <f>AVERAGE(Table1_2[[#This Row],[Adult Mortality]],Table1_2[[#This Row],[infant deaths]])</f>
        <v>285.5</v>
      </c>
      <c r="H2505" s="4">
        <v>3</v>
      </c>
      <c r="I2505" s="4">
        <v>6.72</v>
      </c>
      <c r="J2505" s="4">
        <v>143.61973159999999</v>
      </c>
      <c r="K2505" s="3">
        <v>86</v>
      </c>
      <c r="L2505" s="4">
        <v>49</v>
      </c>
      <c r="M2505" s="4">
        <v>26.3</v>
      </c>
      <c r="N2505" s="4">
        <v>4</v>
      </c>
      <c r="O2505" s="4">
        <v>87</v>
      </c>
      <c r="P2505" s="4">
        <v>5.1100000000000003</v>
      </c>
      <c r="Q2505" s="4">
        <v>84</v>
      </c>
      <c r="R2505" s="4">
        <v>48.8</v>
      </c>
      <c r="S2505" s="4">
        <v>1437.634951</v>
      </c>
      <c r="T2505" s="4">
        <v>172927</v>
      </c>
      <c r="U2505" s="4">
        <v>9</v>
      </c>
      <c r="V2505" s="4">
        <v>9.1999999999999993</v>
      </c>
      <c r="W2505" s="4">
        <v>0.50600000000000001</v>
      </c>
      <c r="X2505" s="4">
        <v>9.3000000000000007</v>
      </c>
      <c r="Y2505" s="4"/>
    </row>
    <row r="2506" spans="1:25" x14ac:dyDescent="0.3">
      <c r="A2506" s="4" t="s">
        <v>188</v>
      </c>
      <c r="B2506" s="4">
        <v>2000</v>
      </c>
      <c r="C2506" s="4" t="s">
        <v>23</v>
      </c>
      <c r="D2506" s="4" t="str">
        <f>IF(Table1_2[[#This Row],[Life Span ]]&lt;65,"Low",IF(Table1_2[[#This Row],[Life Span ]]&lt;75,"Medium","High"))</f>
        <v>Low</v>
      </c>
      <c r="E2506" s="4">
        <v>48.4</v>
      </c>
      <c r="F2506" s="4">
        <v>536</v>
      </c>
      <c r="G2506" s="4">
        <f>AVERAGE(Table1_2[[#This Row],[Adult Mortality]],Table1_2[[#This Row],[infant deaths]])</f>
        <v>269.5</v>
      </c>
      <c r="H2506" s="4">
        <v>3</v>
      </c>
      <c r="I2506" s="4">
        <v>7.19</v>
      </c>
      <c r="J2506" s="4">
        <v>25.216833179999998</v>
      </c>
      <c r="K2506" s="3">
        <v>83</v>
      </c>
      <c r="L2506" s="4">
        <v>10</v>
      </c>
      <c r="M2506" s="4">
        <v>25.9</v>
      </c>
      <c r="N2506" s="4">
        <v>4</v>
      </c>
      <c r="O2506" s="4">
        <v>87</v>
      </c>
      <c r="P2506" s="4">
        <v>5.26</v>
      </c>
      <c r="Q2506" s="4">
        <v>84</v>
      </c>
      <c r="R2506" s="4">
        <v>46.4</v>
      </c>
      <c r="S2506" s="4">
        <v>1637.4567</v>
      </c>
      <c r="T2506" s="4">
        <v>161468</v>
      </c>
      <c r="U2506" s="4">
        <v>9.4</v>
      </c>
      <c r="V2506" s="4">
        <v>9.6</v>
      </c>
      <c r="W2506" s="4">
        <v>0.51600000000000001</v>
      </c>
      <c r="X2506" s="4">
        <v>9.4</v>
      </c>
      <c r="Y2506" s="4"/>
    </row>
    <row r="2507" spans="1:25" x14ac:dyDescent="0.3">
      <c r="A2507" s="4" t="s">
        <v>189</v>
      </c>
      <c r="B2507" s="4">
        <v>2015</v>
      </c>
      <c r="C2507" s="4" t="s">
        <v>31</v>
      </c>
      <c r="D2507" s="4" t="str">
        <f>IF(Table1_2[[#This Row],[Life Span ]]&lt;65,"Low",IF(Table1_2[[#This Row],[Life Span ]]&lt;75,"Medium","High"))</f>
        <v>High</v>
      </c>
      <c r="E2507" s="4">
        <v>82.4</v>
      </c>
      <c r="F2507" s="4">
        <v>53</v>
      </c>
      <c r="G2507" s="4">
        <f>AVERAGE(Table1_2[[#This Row],[Adult Mortality]],Table1_2[[#This Row],[infant deaths]])</f>
        <v>26.5</v>
      </c>
      <c r="H2507" s="4">
        <v>0</v>
      </c>
      <c r="I2507" s="4">
        <v>7.3</v>
      </c>
      <c r="J2507" s="4">
        <v>0</v>
      </c>
      <c r="K2507" s="3">
        <v>67</v>
      </c>
      <c r="L2507" s="4">
        <v>22</v>
      </c>
      <c r="M2507" s="4">
        <v>59.5</v>
      </c>
      <c r="N2507" s="4">
        <v>0</v>
      </c>
      <c r="O2507" s="4">
        <v>98</v>
      </c>
      <c r="P2507" s="4">
        <v>5.26</v>
      </c>
      <c r="Q2507" s="4">
        <v>98</v>
      </c>
      <c r="R2507" s="4">
        <v>0.1</v>
      </c>
      <c r="S2507" s="4">
        <v>5585.2584699999998</v>
      </c>
      <c r="T2507" s="4">
        <v>9799186</v>
      </c>
      <c r="U2507" s="4">
        <v>1.5</v>
      </c>
      <c r="V2507" s="4">
        <v>1.4</v>
      </c>
      <c r="W2507" s="4">
        <v>0.90900000000000003</v>
      </c>
      <c r="X2507" s="4">
        <v>15.9</v>
      </c>
      <c r="Y2507" s="4"/>
    </row>
    <row r="2508" spans="1:25" x14ac:dyDescent="0.3">
      <c r="A2508" s="4" t="s">
        <v>189</v>
      </c>
      <c r="B2508" s="4">
        <v>2014</v>
      </c>
      <c r="C2508" s="4" t="s">
        <v>31</v>
      </c>
      <c r="D2508" s="4" t="str">
        <f>IF(Table1_2[[#This Row],[Life Span ]]&lt;65,"Low",IF(Table1_2[[#This Row],[Life Span ]]&lt;75,"Medium","High"))</f>
        <v>High</v>
      </c>
      <c r="E2508" s="4">
        <v>82.3</v>
      </c>
      <c r="F2508" s="4">
        <v>54</v>
      </c>
      <c r="G2508" s="4">
        <f>AVERAGE(Table1_2[[#This Row],[Adult Mortality]],Table1_2[[#This Row],[infant deaths]])</f>
        <v>27</v>
      </c>
      <c r="H2508" s="4">
        <v>0</v>
      </c>
      <c r="I2508" s="4">
        <v>7.3</v>
      </c>
      <c r="J2508" s="4">
        <v>1142.212403</v>
      </c>
      <c r="K2508" s="3">
        <v>67</v>
      </c>
      <c r="L2508" s="4">
        <v>26</v>
      </c>
      <c r="M2508" s="4">
        <v>59</v>
      </c>
      <c r="N2508" s="4">
        <v>0</v>
      </c>
      <c r="O2508" s="4">
        <v>98</v>
      </c>
      <c r="P2508" s="4">
        <v>11.93</v>
      </c>
      <c r="Q2508" s="4">
        <v>98</v>
      </c>
      <c r="R2508" s="4">
        <v>0.1</v>
      </c>
      <c r="S2508" s="4">
        <v>5918.1989800000001</v>
      </c>
      <c r="T2508" s="4">
        <v>969611</v>
      </c>
      <c r="U2508" s="4">
        <v>1.5</v>
      </c>
      <c r="V2508" s="4">
        <v>1.3</v>
      </c>
      <c r="W2508" s="4">
        <v>0.90600000000000003</v>
      </c>
      <c r="X2508" s="4">
        <v>15.8</v>
      </c>
      <c r="Y2508" s="4"/>
    </row>
    <row r="2509" spans="1:25" x14ac:dyDescent="0.3">
      <c r="A2509" s="4" t="s">
        <v>189</v>
      </c>
      <c r="B2509" s="4">
        <v>2013</v>
      </c>
      <c r="C2509" s="4" t="s">
        <v>31</v>
      </c>
      <c r="D2509" s="4" t="str">
        <f>IF(Table1_2[[#This Row],[Life Span ]]&lt;65,"Low",IF(Table1_2[[#This Row],[Life Span ]]&lt;75,"Medium","High"))</f>
        <v>High</v>
      </c>
      <c r="E2509" s="4">
        <v>81.900000000000006</v>
      </c>
      <c r="F2509" s="4">
        <v>57</v>
      </c>
      <c r="G2509" s="4">
        <f>AVERAGE(Table1_2[[#This Row],[Adult Mortality]],Table1_2[[#This Row],[infant deaths]])</f>
        <v>28.5</v>
      </c>
      <c r="H2509" s="4">
        <v>0</v>
      </c>
      <c r="I2509" s="4">
        <v>7.3</v>
      </c>
      <c r="J2509" s="4">
        <v>1212.6663269999999</v>
      </c>
      <c r="K2509" s="3">
        <v>67</v>
      </c>
      <c r="L2509" s="4">
        <v>51</v>
      </c>
      <c r="M2509" s="4">
        <v>58.5</v>
      </c>
      <c r="N2509" s="4">
        <v>0</v>
      </c>
      <c r="O2509" s="4">
        <v>98</v>
      </c>
      <c r="P2509" s="4">
        <v>11.97</v>
      </c>
      <c r="Q2509" s="4">
        <v>98</v>
      </c>
      <c r="R2509" s="4">
        <v>0.1</v>
      </c>
      <c r="S2509" s="4">
        <v>6283.2452199999998</v>
      </c>
      <c r="T2509" s="4">
        <v>96379</v>
      </c>
      <c r="U2509" s="4">
        <v>1.4</v>
      </c>
      <c r="V2509" s="4">
        <v>1.3</v>
      </c>
      <c r="W2509" s="4">
        <v>0.90400000000000003</v>
      </c>
      <c r="X2509" s="4">
        <v>15.8</v>
      </c>
      <c r="Y2509" s="4"/>
    </row>
    <row r="2510" spans="1:25" x14ac:dyDescent="0.3">
      <c r="A2510" s="4" t="s">
        <v>189</v>
      </c>
      <c r="B2510" s="4">
        <v>2012</v>
      </c>
      <c r="C2510" s="4" t="s">
        <v>31</v>
      </c>
      <c r="D2510" s="4" t="str">
        <f>IF(Table1_2[[#This Row],[Life Span ]]&lt;65,"Low",IF(Table1_2[[#This Row],[Life Span ]]&lt;75,"Medium","High"))</f>
        <v>High</v>
      </c>
      <c r="E2510" s="4">
        <v>81.7</v>
      </c>
      <c r="F2510" s="4">
        <v>57</v>
      </c>
      <c r="G2510" s="4">
        <f>AVERAGE(Table1_2[[#This Row],[Adult Mortality]],Table1_2[[#This Row],[infant deaths]])</f>
        <v>28.5</v>
      </c>
      <c r="H2510" s="4">
        <v>0</v>
      </c>
      <c r="I2510" s="4">
        <v>7.4</v>
      </c>
      <c r="J2510" s="4">
        <v>10947.02327</v>
      </c>
      <c r="K2510" s="3">
        <v>53</v>
      </c>
      <c r="L2510" s="4">
        <v>30</v>
      </c>
      <c r="M2510" s="4">
        <v>58.1</v>
      </c>
      <c r="N2510" s="4">
        <v>0</v>
      </c>
      <c r="O2510" s="4">
        <v>98</v>
      </c>
      <c r="P2510" s="4">
        <v>11.8</v>
      </c>
      <c r="Q2510" s="4">
        <v>98</v>
      </c>
      <c r="R2510" s="4">
        <v>0.1</v>
      </c>
      <c r="S2510" s="4">
        <v>57134.777000000002</v>
      </c>
      <c r="T2510" s="4">
        <v>9519374</v>
      </c>
      <c r="U2510" s="4">
        <v>1.4</v>
      </c>
      <c r="V2510" s="4">
        <v>1.3</v>
      </c>
      <c r="W2510" s="4">
        <v>0.90300000000000002</v>
      </c>
      <c r="X2510" s="4">
        <v>15.8</v>
      </c>
      <c r="Y2510" s="4"/>
    </row>
    <row r="2511" spans="1:25" x14ac:dyDescent="0.3">
      <c r="A2511" s="4" t="s">
        <v>189</v>
      </c>
      <c r="B2511" s="4">
        <v>2011</v>
      </c>
      <c r="C2511" s="4" t="s">
        <v>31</v>
      </c>
      <c r="D2511" s="4" t="str">
        <f>IF(Table1_2[[#This Row],[Life Span ]]&lt;65,"Low",IF(Table1_2[[#This Row],[Life Span ]]&lt;75,"Medium","High"))</f>
        <v>High</v>
      </c>
      <c r="E2511" s="4">
        <v>81.7</v>
      </c>
      <c r="F2511" s="4">
        <v>58</v>
      </c>
      <c r="G2511" s="4">
        <f>AVERAGE(Table1_2[[#This Row],[Adult Mortality]],Table1_2[[#This Row],[infant deaths]])</f>
        <v>29</v>
      </c>
      <c r="H2511" s="4">
        <v>0</v>
      </c>
      <c r="I2511" s="4">
        <v>7.4</v>
      </c>
      <c r="J2511" s="4">
        <v>11477.667100000001</v>
      </c>
      <c r="K2511" s="3">
        <v>42</v>
      </c>
      <c r="L2511" s="4">
        <v>26</v>
      </c>
      <c r="M2511" s="4">
        <v>57.7</v>
      </c>
      <c r="N2511" s="4">
        <v>0</v>
      </c>
      <c r="O2511" s="4">
        <v>98</v>
      </c>
      <c r="P2511" s="4">
        <v>11.7</v>
      </c>
      <c r="Q2511" s="4">
        <v>98</v>
      </c>
      <c r="R2511" s="4">
        <v>0.1</v>
      </c>
      <c r="S2511" s="4">
        <v>59593.287109999997</v>
      </c>
      <c r="T2511" s="4">
        <v>9449213</v>
      </c>
      <c r="U2511" s="4">
        <v>1.4</v>
      </c>
      <c r="V2511" s="4">
        <v>1.3</v>
      </c>
      <c r="W2511" s="4">
        <v>0.90100000000000002</v>
      </c>
      <c r="X2511" s="4">
        <v>16</v>
      </c>
      <c r="Y2511" s="4"/>
    </row>
    <row r="2512" spans="1:25" x14ac:dyDescent="0.3">
      <c r="A2512" s="4" t="s">
        <v>189</v>
      </c>
      <c r="B2512" s="4">
        <v>2010</v>
      </c>
      <c r="C2512" s="4" t="s">
        <v>31</v>
      </c>
      <c r="D2512" s="4" t="str">
        <f>IF(Table1_2[[#This Row],[Life Span ]]&lt;65,"Low",IF(Table1_2[[#This Row],[Life Span ]]&lt;75,"Medium","High"))</f>
        <v>High</v>
      </c>
      <c r="E2512" s="4">
        <v>81.5</v>
      </c>
      <c r="F2512" s="4">
        <v>58</v>
      </c>
      <c r="G2512" s="4">
        <f>AVERAGE(Table1_2[[#This Row],[Adult Mortality]],Table1_2[[#This Row],[infant deaths]])</f>
        <v>29</v>
      </c>
      <c r="H2512" s="4">
        <v>0</v>
      </c>
      <c r="I2512" s="4">
        <v>7.2</v>
      </c>
      <c r="J2512" s="4">
        <v>778.24774669999999</v>
      </c>
      <c r="K2512" s="3">
        <v>42</v>
      </c>
      <c r="L2512" s="4">
        <v>6</v>
      </c>
      <c r="M2512" s="4">
        <v>57.3</v>
      </c>
      <c r="N2512" s="4">
        <v>0</v>
      </c>
      <c r="O2512" s="4">
        <v>98</v>
      </c>
      <c r="P2512" s="4">
        <v>9.4700000000000006</v>
      </c>
      <c r="Q2512" s="4">
        <v>98</v>
      </c>
      <c r="R2512" s="4">
        <v>0.1</v>
      </c>
      <c r="S2512" s="4">
        <v>5276.2559099999999</v>
      </c>
      <c r="T2512" s="4">
        <v>9378126</v>
      </c>
      <c r="U2512" s="4">
        <v>1.3</v>
      </c>
      <c r="V2512" s="4">
        <v>1.3</v>
      </c>
      <c r="W2512" s="4">
        <v>0.89500000000000002</v>
      </c>
      <c r="X2512" s="4">
        <v>15.8</v>
      </c>
      <c r="Y2512" s="4"/>
    </row>
    <row r="2513" spans="1:25" x14ac:dyDescent="0.3">
      <c r="A2513" s="4" t="s">
        <v>189</v>
      </c>
      <c r="B2513" s="4">
        <v>2009</v>
      </c>
      <c r="C2513" s="4" t="s">
        <v>31</v>
      </c>
      <c r="D2513" s="4" t="str">
        <f>IF(Table1_2[[#This Row],[Life Span ]]&lt;65,"Low",IF(Table1_2[[#This Row],[Life Span ]]&lt;75,"Medium","High"))</f>
        <v>High</v>
      </c>
      <c r="E2513" s="4">
        <v>81.400000000000006</v>
      </c>
      <c r="F2513" s="4">
        <v>62</v>
      </c>
      <c r="G2513" s="4">
        <f>AVERAGE(Table1_2[[#This Row],[Adult Mortality]],Table1_2[[#This Row],[infant deaths]])</f>
        <v>31</v>
      </c>
      <c r="H2513" s="4">
        <v>0</v>
      </c>
      <c r="I2513" s="4">
        <v>7.3</v>
      </c>
      <c r="J2513" s="4">
        <v>682.1070608</v>
      </c>
      <c r="K2513" s="3">
        <v>42</v>
      </c>
      <c r="L2513" s="4">
        <v>3</v>
      </c>
      <c r="M2513" s="4">
        <v>56.9</v>
      </c>
      <c r="N2513" s="4">
        <v>0</v>
      </c>
      <c r="O2513" s="4">
        <v>98</v>
      </c>
      <c r="P2513" s="4">
        <v>9.94</v>
      </c>
      <c r="Q2513" s="4">
        <v>98</v>
      </c>
      <c r="R2513" s="4">
        <v>0.1</v>
      </c>
      <c r="S2513" s="4">
        <v>4627.5919999999996</v>
      </c>
      <c r="T2513" s="4">
        <v>9298515</v>
      </c>
      <c r="U2513" s="4">
        <v>1.3</v>
      </c>
      <c r="V2513" s="4">
        <v>1.3</v>
      </c>
      <c r="W2513" s="4">
        <v>0.89800000000000002</v>
      </c>
      <c r="X2513" s="4">
        <v>15.8</v>
      </c>
      <c r="Y2513" s="4"/>
    </row>
    <row r="2514" spans="1:25" x14ac:dyDescent="0.3">
      <c r="A2514" s="4" t="s">
        <v>189</v>
      </c>
      <c r="B2514" s="4">
        <v>2008</v>
      </c>
      <c r="C2514" s="4" t="s">
        <v>31</v>
      </c>
      <c r="D2514" s="4" t="str">
        <f>IF(Table1_2[[#This Row],[Life Span ]]&lt;65,"Low",IF(Table1_2[[#This Row],[Life Span ]]&lt;75,"Medium","High"))</f>
        <v>High</v>
      </c>
      <c r="E2514" s="4">
        <v>81.099999999999994</v>
      </c>
      <c r="F2514" s="4">
        <v>62</v>
      </c>
      <c r="G2514" s="4">
        <f>AVERAGE(Table1_2[[#This Row],[Adult Mortality]],Table1_2[[#This Row],[infant deaths]])</f>
        <v>31</v>
      </c>
      <c r="H2514" s="4">
        <v>0</v>
      </c>
      <c r="I2514" s="4">
        <v>6.9</v>
      </c>
      <c r="J2514" s="4">
        <v>8105.5908820000004</v>
      </c>
      <c r="K2514" s="3">
        <v>42</v>
      </c>
      <c r="L2514" s="4">
        <v>25</v>
      </c>
      <c r="M2514" s="4">
        <v>56.5</v>
      </c>
      <c r="N2514" s="4">
        <v>0</v>
      </c>
      <c r="O2514" s="4">
        <v>98</v>
      </c>
      <c r="P2514" s="4">
        <v>9.23</v>
      </c>
      <c r="Q2514" s="4">
        <v>98</v>
      </c>
      <c r="R2514" s="4">
        <v>0.1</v>
      </c>
      <c r="S2514" s="4">
        <v>55746.842380000002</v>
      </c>
      <c r="T2514" s="4">
        <v>9219637</v>
      </c>
      <c r="U2514" s="4">
        <v>1.3</v>
      </c>
      <c r="V2514" s="4">
        <v>1.3</v>
      </c>
      <c r="W2514" s="4">
        <v>0.89700000000000002</v>
      </c>
      <c r="X2514" s="4">
        <v>15.7</v>
      </c>
      <c r="Y2514" s="4"/>
    </row>
    <row r="2515" spans="1:25" x14ac:dyDescent="0.3">
      <c r="A2515" s="4" t="s">
        <v>189</v>
      </c>
      <c r="B2515" s="4">
        <v>2007</v>
      </c>
      <c r="C2515" s="4" t="s">
        <v>31</v>
      </c>
      <c r="D2515" s="4" t="str">
        <f>IF(Table1_2[[#This Row],[Life Span ]]&lt;65,"Low",IF(Table1_2[[#This Row],[Life Span ]]&lt;75,"Medium","High"))</f>
        <v>High</v>
      </c>
      <c r="E2515" s="4">
        <v>89</v>
      </c>
      <c r="F2515" s="4">
        <v>63</v>
      </c>
      <c r="G2515" s="4">
        <f>AVERAGE(Table1_2[[#This Row],[Adult Mortality]],Table1_2[[#This Row],[infant deaths]])</f>
        <v>31.5</v>
      </c>
      <c r="H2515" s="4">
        <v>0</v>
      </c>
      <c r="I2515" s="4">
        <v>6.9</v>
      </c>
      <c r="J2515" s="4">
        <v>7593.3916220000001</v>
      </c>
      <c r="K2515" s="3">
        <v>42</v>
      </c>
      <c r="L2515" s="4">
        <v>1</v>
      </c>
      <c r="M2515" s="4">
        <v>56.1</v>
      </c>
      <c r="N2515" s="4">
        <v>0</v>
      </c>
      <c r="O2515" s="4">
        <v>98</v>
      </c>
      <c r="P2515" s="4">
        <v>8.92</v>
      </c>
      <c r="Q2515" s="4">
        <v>98</v>
      </c>
      <c r="R2515" s="4">
        <v>0.1</v>
      </c>
      <c r="S2515" s="4">
        <v>53324.379370000002</v>
      </c>
      <c r="T2515" s="4">
        <v>914892</v>
      </c>
      <c r="U2515" s="4">
        <v>1.3</v>
      </c>
      <c r="V2515" s="4">
        <v>1.3</v>
      </c>
      <c r="W2515" s="4">
        <v>0.89500000000000002</v>
      </c>
      <c r="X2515" s="4">
        <v>15.8</v>
      </c>
      <c r="Y2515" s="4"/>
    </row>
    <row r="2516" spans="1:25" x14ac:dyDescent="0.3">
      <c r="A2516" s="4" t="s">
        <v>189</v>
      </c>
      <c r="B2516" s="4">
        <v>2006</v>
      </c>
      <c r="C2516" s="4" t="s">
        <v>31</v>
      </c>
      <c r="D2516" s="4" t="str">
        <f>IF(Table1_2[[#This Row],[Life Span ]]&lt;65,"Low",IF(Table1_2[[#This Row],[Life Span ]]&lt;75,"Medium","High"))</f>
        <v>High</v>
      </c>
      <c r="E2516" s="4">
        <v>88</v>
      </c>
      <c r="F2516" s="4">
        <v>64</v>
      </c>
      <c r="G2516" s="4">
        <f>AVERAGE(Table1_2[[#This Row],[Adult Mortality]],Table1_2[[#This Row],[infant deaths]])</f>
        <v>32</v>
      </c>
      <c r="H2516" s="4">
        <v>0</v>
      </c>
      <c r="I2516" s="4">
        <v>6.5</v>
      </c>
      <c r="J2516" s="4">
        <v>6369.5161390000003</v>
      </c>
      <c r="K2516" s="3">
        <v>42</v>
      </c>
      <c r="L2516" s="4">
        <v>19</v>
      </c>
      <c r="M2516" s="4">
        <v>55.7</v>
      </c>
      <c r="N2516" s="4">
        <v>0</v>
      </c>
      <c r="O2516" s="4">
        <v>98</v>
      </c>
      <c r="P2516" s="4">
        <v>8.9499999999999993</v>
      </c>
      <c r="Q2516" s="4">
        <v>98</v>
      </c>
      <c r="R2516" s="4">
        <v>0.1</v>
      </c>
      <c r="S2516" s="4">
        <v>46256.471599999997</v>
      </c>
      <c r="T2516" s="4">
        <v>9855</v>
      </c>
      <c r="U2516" s="4">
        <v>1.3</v>
      </c>
      <c r="V2516" s="4">
        <v>1.3</v>
      </c>
      <c r="W2516" s="4">
        <v>0.89200000000000002</v>
      </c>
      <c r="X2516" s="4">
        <v>15.9</v>
      </c>
      <c r="Y2516" s="4"/>
    </row>
    <row r="2517" spans="1:25" x14ac:dyDescent="0.3">
      <c r="A2517" s="4" t="s">
        <v>189</v>
      </c>
      <c r="B2517" s="4">
        <v>2005</v>
      </c>
      <c r="C2517" s="4" t="s">
        <v>31</v>
      </c>
      <c r="D2517" s="4" t="str">
        <f>IF(Table1_2[[#This Row],[Life Span ]]&lt;65,"Low",IF(Table1_2[[#This Row],[Life Span ]]&lt;75,"Medium","High"))</f>
        <v>High</v>
      </c>
      <c r="E2517" s="4">
        <v>85</v>
      </c>
      <c r="F2517" s="4">
        <v>66</v>
      </c>
      <c r="G2517" s="4">
        <f>AVERAGE(Table1_2[[#This Row],[Adult Mortality]],Table1_2[[#This Row],[infant deaths]])</f>
        <v>33</v>
      </c>
      <c r="H2517" s="4">
        <v>0</v>
      </c>
      <c r="I2517" s="4">
        <v>6.5</v>
      </c>
      <c r="J2517" s="4">
        <v>599.03924029999996</v>
      </c>
      <c r="K2517" s="3">
        <v>42</v>
      </c>
      <c r="L2517" s="4">
        <v>13</v>
      </c>
      <c r="M2517" s="4">
        <v>55.3</v>
      </c>
      <c r="N2517" s="4">
        <v>0</v>
      </c>
      <c r="O2517" s="4">
        <v>98</v>
      </c>
      <c r="P2517" s="4">
        <v>9.6</v>
      </c>
      <c r="Q2517" s="4">
        <v>98</v>
      </c>
      <c r="R2517" s="4">
        <v>0.1</v>
      </c>
      <c r="S2517" s="4">
        <v>4385.3531499999999</v>
      </c>
      <c r="T2517" s="4">
        <v>929572</v>
      </c>
      <c r="U2517" s="4">
        <v>1.3</v>
      </c>
      <c r="V2517" s="4">
        <v>1.3</v>
      </c>
      <c r="W2517" s="4">
        <v>0.89</v>
      </c>
      <c r="X2517" s="4">
        <v>16</v>
      </c>
      <c r="Y2517" s="4"/>
    </row>
    <row r="2518" spans="1:25" x14ac:dyDescent="0.3">
      <c r="A2518" s="4" t="s">
        <v>189</v>
      </c>
      <c r="B2518" s="4">
        <v>2004</v>
      </c>
      <c r="C2518" s="4" t="s">
        <v>31</v>
      </c>
      <c r="D2518" s="4" t="str">
        <f>IF(Table1_2[[#This Row],[Life Span ]]&lt;65,"Low",IF(Table1_2[[#This Row],[Life Span ]]&lt;75,"Medium","High"))</f>
        <v>High</v>
      </c>
      <c r="E2518" s="4">
        <v>83</v>
      </c>
      <c r="F2518" s="4">
        <v>7</v>
      </c>
      <c r="G2518" s="4">
        <f>AVERAGE(Table1_2[[#This Row],[Adult Mortality]],Table1_2[[#This Row],[infant deaths]])</f>
        <v>3.5</v>
      </c>
      <c r="H2518" s="4">
        <v>0</v>
      </c>
      <c r="I2518" s="4">
        <v>6.6</v>
      </c>
      <c r="J2518" s="4">
        <v>5793.363644</v>
      </c>
      <c r="K2518" s="3">
        <v>42</v>
      </c>
      <c r="L2518" s="4">
        <v>5</v>
      </c>
      <c r="M2518" s="4">
        <v>54.9</v>
      </c>
      <c r="N2518" s="4">
        <v>0</v>
      </c>
      <c r="O2518" s="4">
        <v>99</v>
      </c>
      <c r="P2518" s="4">
        <v>9.9</v>
      </c>
      <c r="Q2518" s="4">
        <v>99</v>
      </c>
      <c r="R2518" s="4">
        <v>0.1</v>
      </c>
      <c r="S2518" s="4">
        <v>42442.224499999997</v>
      </c>
      <c r="T2518" s="4">
        <v>8993531</v>
      </c>
      <c r="U2518" s="4">
        <v>1.3</v>
      </c>
      <c r="V2518" s="4">
        <v>1.3</v>
      </c>
      <c r="W2518" s="4">
        <v>0.88800000000000001</v>
      </c>
      <c r="X2518" s="4">
        <v>16</v>
      </c>
      <c r="Y2518" s="4"/>
    </row>
    <row r="2519" spans="1:25" x14ac:dyDescent="0.3">
      <c r="A2519" s="4" t="s">
        <v>189</v>
      </c>
      <c r="B2519" s="4">
        <v>2003</v>
      </c>
      <c r="C2519" s="4" t="s">
        <v>31</v>
      </c>
      <c r="D2519" s="4" t="str">
        <f>IF(Table1_2[[#This Row],[Life Span ]]&lt;65,"Low",IF(Table1_2[[#This Row],[Life Span ]]&lt;75,"Medium","High"))</f>
        <v>High</v>
      </c>
      <c r="E2519" s="4">
        <v>82</v>
      </c>
      <c r="F2519" s="4">
        <v>69</v>
      </c>
      <c r="G2519" s="4">
        <f>AVERAGE(Table1_2[[#This Row],[Adult Mortality]],Table1_2[[#This Row],[infant deaths]])</f>
        <v>34.5</v>
      </c>
      <c r="H2519" s="4">
        <v>0</v>
      </c>
      <c r="I2519" s="4">
        <v>6.9</v>
      </c>
      <c r="J2519" s="4">
        <v>5067.4114179999997</v>
      </c>
      <c r="K2519" s="3">
        <v>42</v>
      </c>
      <c r="L2519" s="4">
        <v>3</v>
      </c>
      <c r="M2519" s="4">
        <v>54.4</v>
      </c>
      <c r="N2519" s="4">
        <v>0</v>
      </c>
      <c r="O2519" s="4">
        <v>99</v>
      </c>
      <c r="P2519" s="4">
        <v>9.31</v>
      </c>
      <c r="Q2519" s="4">
        <v>99</v>
      </c>
      <c r="R2519" s="4">
        <v>0.1</v>
      </c>
      <c r="S2519" s="4">
        <v>36961.425369999997</v>
      </c>
      <c r="T2519" s="4">
        <v>8958229</v>
      </c>
      <c r="U2519" s="4">
        <v>1.3</v>
      </c>
      <c r="V2519" s="4">
        <v>1.3</v>
      </c>
      <c r="W2519" s="4">
        <v>0.88200000000000001</v>
      </c>
      <c r="X2519" s="4">
        <v>15.9</v>
      </c>
      <c r="Y2519" s="4"/>
    </row>
    <row r="2520" spans="1:25" x14ac:dyDescent="0.3">
      <c r="A2520" s="4" t="s">
        <v>189</v>
      </c>
      <c r="B2520" s="4">
        <v>2002</v>
      </c>
      <c r="C2520" s="4" t="s">
        <v>31</v>
      </c>
      <c r="D2520" s="4" t="str">
        <f>IF(Table1_2[[#This Row],[Life Span ]]&lt;65,"Low",IF(Table1_2[[#This Row],[Life Span ]]&lt;75,"Medium","High"))</f>
        <v>High</v>
      </c>
      <c r="E2520" s="4">
        <v>79.900000000000006</v>
      </c>
      <c r="F2520" s="4">
        <v>71</v>
      </c>
      <c r="G2520" s="4">
        <f>AVERAGE(Table1_2[[#This Row],[Adult Mortality]],Table1_2[[#This Row],[infant deaths]])</f>
        <v>35.5</v>
      </c>
      <c r="H2520" s="4">
        <v>0</v>
      </c>
      <c r="I2520" s="4">
        <v>6.9</v>
      </c>
      <c r="J2520" s="4">
        <v>3998.09987</v>
      </c>
      <c r="K2520" s="3">
        <v>42</v>
      </c>
      <c r="L2520" s="4">
        <v>9</v>
      </c>
      <c r="M2520" s="4">
        <v>53.9</v>
      </c>
      <c r="N2520" s="4">
        <v>0</v>
      </c>
      <c r="O2520" s="4">
        <v>99</v>
      </c>
      <c r="P2520" s="4">
        <v>9.23</v>
      </c>
      <c r="Q2520" s="4">
        <v>99</v>
      </c>
      <c r="R2520" s="4">
        <v>0.1</v>
      </c>
      <c r="S2520" s="4">
        <v>29571.744600000002</v>
      </c>
      <c r="T2520" s="4">
        <v>8924958</v>
      </c>
      <c r="U2520" s="4">
        <v>1.3</v>
      </c>
      <c r="V2520" s="4">
        <v>1.3</v>
      </c>
      <c r="W2520" s="4">
        <v>0.88</v>
      </c>
      <c r="X2520" s="4">
        <v>15.9</v>
      </c>
      <c r="Y2520" s="4"/>
    </row>
    <row r="2521" spans="1:25" x14ac:dyDescent="0.3">
      <c r="A2521" s="4" t="s">
        <v>189</v>
      </c>
      <c r="B2521" s="4">
        <v>2001</v>
      </c>
      <c r="C2521" s="4" t="s">
        <v>31</v>
      </c>
      <c r="D2521" s="4" t="str">
        <f>IF(Table1_2[[#This Row],[Life Span ]]&lt;65,"Low",IF(Table1_2[[#This Row],[Life Span ]]&lt;75,"Medium","High"))</f>
        <v>High</v>
      </c>
      <c r="E2521" s="4">
        <v>79.8</v>
      </c>
      <c r="F2521" s="4">
        <v>73</v>
      </c>
      <c r="G2521" s="4">
        <f>AVERAGE(Table1_2[[#This Row],[Adult Mortality]],Table1_2[[#This Row],[infant deaths]])</f>
        <v>36.5</v>
      </c>
      <c r="H2521" s="4">
        <v>0</v>
      </c>
      <c r="I2521" s="4">
        <v>6.6</v>
      </c>
      <c r="J2521" s="4">
        <v>3554.5464339999999</v>
      </c>
      <c r="K2521" s="3">
        <v>42</v>
      </c>
      <c r="L2521" s="4">
        <v>5</v>
      </c>
      <c r="M2521" s="4">
        <v>53.4</v>
      </c>
      <c r="N2521" s="4">
        <v>0</v>
      </c>
      <c r="O2521" s="4">
        <v>99</v>
      </c>
      <c r="P2521" s="4">
        <v>8.86</v>
      </c>
      <c r="Q2521" s="4">
        <v>99</v>
      </c>
      <c r="R2521" s="4">
        <v>0.1</v>
      </c>
      <c r="S2521" s="4">
        <v>26969.244569999999</v>
      </c>
      <c r="T2521" s="4">
        <v>889596</v>
      </c>
      <c r="U2521" s="4">
        <v>1.3</v>
      </c>
      <c r="V2521" s="4">
        <v>1.3</v>
      </c>
      <c r="W2521" s="4">
        <v>0.877</v>
      </c>
      <c r="X2521" s="4">
        <v>15.9</v>
      </c>
      <c r="Y2521" s="4"/>
    </row>
    <row r="2522" spans="1:25" x14ac:dyDescent="0.3">
      <c r="A2522" s="4" t="s">
        <v>189</v>
      </c>
      <c r="B2522" s="4">
        <v>2000</v>
      </c>
      <c r="C2522" s="4" t="s">
        <v>31</v>
      </c>
      <c r="D2522" s="4" t="str">
        <f>IF(Table1_2[[#This Row],[Life Span ]]&lt;65,"Low",IF(Table1_2[[#This Row],[Life Span ]]&lt;75,"Medium","High"))</f>
        <v>High</v>
      </c>
      <c r="E2522" s="4">
        <v>79.599999999999994</v>
      </c>
      <c r="F2522" s="4">
        <v>73</v>
      </c>
      <c r="G2522" s="4">
        <f>AVERAGE(Table1_2[[#This Row],[Adult Mortality]],Table1_2[[#This Row],[infant deaths]])</f>
        <v>36.5</v>
      </c>
      <c r="H2522" s="4">
        <v>0</v>
      </c>
      <c r="I2522" s="4">
        <v>6.2</v>
      </c>
      <c r="J2522" s="4">
        <v>3689.7273</v>
      </c>
      <c r="K2522" s="3">
        <v>42</v>
      </c>
      <c r="L2522" s="4">
        <v>59</v>
      </c>
      <c r="M2522" s="4">
        <v>52.8</v>
      </c>
      <c r="N2522" s="4">
        <v>0</v>
      </c>
      <c r="O2522" s="4">
        <v>99</v>
      </c>
      <c r="P2522" s="4">
        <v>8.18</v>
      </c>
      <c r="Q2522" s="4">
        <v>99</v>
      </c>
      <c r="R2522" s="4">
        <v>0.1</v>
      </c>
      <c r="S2522" s="4">
        <v>29283.55</v>
      </c>
      <c r="T2522" s="4">
        <v>887219</v>
      </c>
      <c r="U2522" s="4">
        <v>1.4</v>
      </c>
      <c r="V2522" s="4">
        <v>1.3</v>
      </c>
      <c r="W2522" s="4">
        <v>0.873</v>
      </c>
      <c r="X2522" s="4">
        <v>15.9</v>
      </c>
      <c r="Y2522" s="4"/>
    </row>
    <row r="2523" spans="1:25" x14ac:dyDescent="0.3">
      <c r="A2523" s="4" t="s">
        <v>190</v>
      </c>
      <c r="B2523" s="4">
        <v>2015</v>
      </c>
      <c r="C2523" s="4" t="s">
        <v>31</v>
      </c>
      <c r="D2523" s="4" t="str">
        <f>IF(Table1_2[[#This Row],[Life Span ]]&lt;65,"Low",IF(Table1_2[[#This Row],[Life Span ]]&lt;75,"Medium","High"))</f>
        <v>High</v>
      </c>
      <c r="E2523" s="4">
        <v>83.4</v>
      </c>
      <c r="F2523" s="4">
        <v>49</v>
      </c>
      <c r="G2523" s="4">
        <f>AVERAGE(Table1_2[[#This Row],[Adult Mortality]],Table1_2[[#This Row],[infant deaths]])</f>
        <v>24.5</v>
      </c>
      <c r="H2523" s="4">
        <v>0</v>
      </c>
      <c r="I2523" s="4">
        <v>9.61</v>
      </c>
      <c r="J2523" s="4">
        <v>0</v>
      </c>
      <c r="K2523" s="3">
        <v>42</v>
      </c>
      <c r="L2523" s="4">
        <v>35</v>
      </c>
      <c r="M2523" s="4">
        <v>57.4</v>
      </c>
      <c r="N2523" s="4">
        <v>0</v>
      </c>
      <c r="O2523" s="4">
        <v>97</v>
      </c>
      <c r="P2523" s="4">
        <v>8.18</v>
      </c>
      <c r="Q2523" s="4">
        <v>97</v>
      </c>
      <c r="R2523" s="4">
        <v>0.1</v>
      </c>
      <c r="S2523" s="4">
        <v>8989.8423999999995</v>
      </c>
      <c r="T2523" s="4">
        <v>8282396</v>
      </c>
      <c r="U2523" s="4">
        <v>0.4</v>
      </c>
      <c r="V2523" s="4">
        <v>0.3</v>
      </c>
      <c r="W2523" s="4">
        <v>0.93799999999999994</v>
      </c>
      <c r="X2523" s="4">
        <v>16</v>
      </c>
      <c r="Y2523" s="4"/>
    </row>
    <row r="2524" spans="1:25" x14ac:dyDescent="0.3">
      <c r="A2524" s="4" t="s">
        <v>190</v>
      </c>
      <c r="B2524" s="4">
        <v>2014</v>
      </c>
      <c r="C2524" s="4" t="s">
        <v>31</v>
      </c>
      <c r="D2524" s="4" t="str">
        <f>IF(Table1_2[[#This Row],[Life Span ]]&lt;65,"Low",IF(Table1_2[[#This Row],[Life Span ]]&lt;75,"Medium","High"))</f>
        <v>High</v>
      </c>
      <c r="E2524" s="4">
        <v>83.2</v>
      </c>
      <c r="F2524" s="4">
        <v>51</v>
      </c>
      <c r="G2524" s="4">
        <f>AVERAGE(Table1_2[[#This Row],[Adult Mortality]],Table1_2[[#This Row],[infant deaths]])</f>
        <v>25.5</v>
      </c>
      <c r="H2524" s="4">
        <v>0</v>
      </c>
      <c r="I2524" s="4">
        <v>9.61</v>
      </c>
      <c r="J2524" s="4">
        <v>19479.911609999999</v>
      </c>
      <c r="K2524" s="3">
        <v>42</v>
      </c>
      <c r="L2524" s="4">
        <v>23</v>
      </c>
      <c r="M2524" s="4">
        <v>57</v>
      </c>
      <c r="N2524" s="4">
        <v>0</v>
      </c>
      <c r="O2524" s="4">
        <v>96</v>
      </c>
      <c r="P2524" s="4">
        <v>11.66</v>
      </c>
      <c r="Q2524" s="4">
        <v>96</v>
      </c>
      <c r="R2524" s="4">
        <v>0.1</v>
      </c>
      <c r="S2524" s="4">
        <v>85814.588570000007</v>
      </c>
      <c r="T2524" s="4">
        <v>8188649</v>
      </c>
      <c r="U2524" s="4">
        <v>0.4</v>
      </c>
      <c r="V2524" s="4">
        <v>0.3</v>
      </c>
      <c r="W2524" s="4">
        <v>0.93600000000000005</v>
      </c>
      <c r="X2524" s="4">
        <v>15.9</v>
      </c>
      <c r="Y2524" s="4"/>
    </row>
    <row r="2525" spans="1:25" x14ac:dyDescent="0.3">
      <c r="A2525" s="4" t="s">
        <v>190</v>
      </c>
      <c r="B2525" s="4">
        <v>2013</v>
      </c>
      <c r="C2525" s="4" t="s">
        <v>31</v>
      </c>
      <c r="D2525" s="4" t="str">
        <f>IF(Table1_2[[#This Row],[Life Span ]]&lt;65,"Low",IF(Table1_2[[#This Row],[Life Span ]]&lt;75,"Medium","High"))</f>
        <v>High</v>
      </c>
      <c r="E2525" s="4">
        <v>83</v>
      </c>
      <c r="F2525" s="4">
        <v>52</v>
      </c>
      <c r="G2525" s="4">
        <f>AVERAGE(Table1_2[[#This Row],[Adult Mortality]],Table1_2[[#This Row],[infant deaths]])</f>
        <v>26</v>
      </c>
      <c r="H2525" s="4">
        <v>0</v>
      </c>
      <c r="I2525" s="4">
        <v>9.73</v>
      </c>
      <c r="J2525" s="4">
        <v>19099.04506</v>
      </c>
      <c r="K2525" s="3">
        <v>42</v>
      </c>
      <c r="L2525" s="4">
        <v>175</v>
      </c>
      <c r="M2525" s="4">
        <v>56.6</v>
      </c>
      <c r="N2525" s="4">
        <v>0</v>
      </c>
      <c r="O2525" s="4">
        <v>96</v>
      </c>
      <c r="P2525" s="4">
        <v>11.71</v>
      </c>
      <c r="Q2525" s="4">
        <v>96</v>
      </c>
      <c r="R2525" s="4">
        <v>0.1</v>
      </c>
      <c r="S2525" s="4">
        <v>84658.88768</v>
      </c>
      <c r="T2525" s="4">
        <v>889346</v>
      </c>
      <c r="U2525" s="4">
        <v>0.4</v>
      </c>
      <c r="V2525" s="4">
        <v>0.3</v>
      </c>
      <c r="W2525" s="4">
        <v>0.93400000000000005</v>
      </c>
      <c r="X2525" s="4">
        <v>15.8</v>
      </c>
      <c r="Y2525" s="4"/>
    </row>
    <row r="2526" spans="1:25" x14ac:dyDescent="0.3">
      <c r="A2526" s="4" t="s">
        <v>190</v>
      </c>
      <c r="B2526" s="4">
        <v>2012</v>
      </c>
      <c r="C2526" s="4" t="s">
        <v>31</v>
      </c>
      <c r="D2526" s="4" t="str">
        <f>IF(Table1_2[[#This Row],[Life Span ]]&lt;65,"Low",IF(Table1_2[[#This Row],[Life Span ]]&lt;75,"Medium","High"))</f>
        <v>High</v>
      </c>
      <c r="E2526" s="4">
        <v>82.7</v>
      </c>
      <c r="F2526" s="4">
        <v>54</v>
      </c>
      <c r="G2526" s="4">
        <f>AVERAGE(Table1_2[[#This Row],[Adult Mortality]],Table1_2[[#This Row],[infant deaths]])</f>
        <v>27</v>
      </c>
      <c r="H2526" s="4">
        <v>0</v>
      </c>
      <c r="I2526" s="4">
        <v>9.86</v>
      </c>
      <c r="J2526" s="4">
        <v>18379.329740000001</v>
      </c>
      <c r="K2526" s="3">
        <v>42</v>
      </c>
      <c r="L2526" s="4">
        <v>61</v>
      </c>
      <c r="M2526" s="4">
        <v>56.2</v>
      </c>
      <c r="N2526" s="4">
        <v>0</v>
      </c>
      <c r="O2526" s="4">
        <v>96</v>
      </c>
      <c r="P2526" s="4">
        <v>11.59</v>
      </c>
      <c r="Q2526" s="4">
        <v>96</v>
      </c>
      <c r="R2526" s="4">
        <v>0.1</v>
      </c>
      <c r="S2526" s="4">
        <v>83164.387950000004</v>
      </c>
      <c r="T2526" s="4">
        <v>7996861</v>
      </c>
      <c r="U2526" s="4">
        <v>0.5</v>
      </c>
      <c r="V2526" s="4">
        <v>0.3</v>
      </c>
      <c r="W2526" s="4">
        <v>0.93200000000000005</v>
      </c>
      <c r="X2526" s="4">
        <v>15.7</v>
      </c>
      <c r="Y2526" s="4"/>
    </row>
    <row r="2527" spans="1:25" x14ac:dyDescent="0.3">
      <c r="A2527" s="4" t="s">
        <v>190</v>
      </c>
      <c r="B2527" s="4">
        <v>2011</v>
      </c>
      <c r="C2527" s="4" t="s">
        <v>31</v>
      </c>
      <c r="D2527" s="4" t="str">
        <f>IF(Table1_2[[#This Row],[Life Span ]]&lt;65,"Low",IF(Table1_2[[#This Row],[Life Span ]]&lt;75,"Medium","High"))</f>
        <v>High</v>
      </c>
      <c r="E2527" s="4">
        <v>82.6</v>
      </c>
      <c r="F2527" s="4">
        <v>55</v>
      </c>
      <c r="G2527" s="4">
        <f>AVERAGE(Table1_2[[#This Row],[Adult Mortality]],Table1_2[[#This Row],[infant deaths]])</f>
        <v>27.5</v>
      </c>
      <c r="H2527" s="4">
        <v>0</v>
      </c>
      <c r="I2527" s="4">
        <v>9.99</v>
      </c>
      <c r="J2527" s="4">
        <v>18822.867320000001</v>
      </c>
      <c r="K2527" s="3">
        <v>42</v>
      </c>
      <c r="L2527" s="4">
        <v>621</v>
      </c>
      <c r="M2527" s="4">
        <v>55.8</v>
      </c>
      <c r="N2527" s="4">
        <v>0</v>
      </c>
      <c r="O2527" s="4">
        <v>96</v>
      </c>
      <c r="P2527" s="4">
        <v>11.21</v>
      </c>
      <c r="Q2527" s="4">
        <v>96</v>
      </c>
      <c r="R2527" s="4">
        <v>0.1</v>
      </c>
      <c r="S2527" s="4">
        <v>87998.444680000001</v>
      </c>
      <c r="T2527" s="4">
        <v>7912398</v>
      </c>
      <c r="U2527" s="4">
        <v>0.5</v>
      </c>
      <c r="V2527" s="4">
        <v>0.3</v>
      </c>
      <c r="W2527" s="4">
        <v>0.93200000000000005</v>
      </c>
      <c r="X2527" s="4">
        <v>15.6</v>
      </c>
      <c r="Y2527" s="4"/>
    </row>
    <row r="2528" spans="1:25" x14ac:dyDescent="0.3">
      <c r="A2528" s="4" t="s">
        <v>190</v>
      </c>
      <c r="B2528" s="4">
        <v>2010</v>
      </c>
      <c r="C2528" s="4" t="s">
        <v>31</v>
      </c>
      <c r="D2528" s="4" t="str">
        <f>IF(Table1_2[[#This Row],[Life Span ]]&lt;65,"Low",IF(Table1_2[[#This Row],[Life Span ]]&lt;75,"Medium","High"))</f>
        <v>High</v>
      </c>
      <c r="E2528" s="4">
        <v>82.3</v>
      </c>
      <c r="F2528" s="4">
        <v>57</v>
      </c>
      <c r="G2528" s="4">
        <f>AVERAGE(Table1_2[[#This Row],[Adult Mortality]],Table1_2[[#This Row],[infant deaths]])</f>
        <v>28.5</v>
      </c>
      <c r="H2528" s="4">
        <v>0</v>
      </c>
      <c r="I2528" s="4">
        <v>10.01</v>
      </c>
      <c r="J2528" s="4">
        <v>2198.5908650000001</v>
      </c>
      <c r="K2528" s="3">
        <v>42</v>
      </c>
      <c r="L2528" s="4">
        <v>77</v>
      </c>
      <c r="M2528" s="4">
        <v>55.4</v>
      </c>
      <c r="N2528" s="4">
        <v>0</v>
      </c>
      <c r="O2528" s="4">
        <v>96</v>
      </c>
      <c r="P2528" s="4">
        <v>11.7</v>
      </c>
      <c r="Q2528" s="4">
        <v>95</v>
      </c>
      <c r="R2528" s="4">
        <v>0.1</v>
      </c>
      <c r="S2528" s="4">
        <v>74276.718420000005</v>
      </c>
      <c r="T2528" s="4">
        <v>782499</v>
      </c>
      <c r="U2528" s="4">
        <v>0.5</v>
      </c>
      <c r="V2528" s="4">
        <v>0.4</v>
      </c>
      <c r="W2528" s="4">
        <v>0.92</v>
      </c>
      <c r="X2528" s="4">
        <v>15.4</v>
      </c>
      <c r="Y2528" s="4"/>
    </row>
    <row r="2529" spans="1:25" x14ac:dyDescent="0.3">
      <c r="A2529" s="4" t="s">
        <v>190</v>
      </c>
      <c r="B2529" s="4">
        <v>2009</v>
      </c>
      <c r="C2529" s="4" t="s">
        <v>31</v>
      </c>
      <c r="D2529" s="4" t="str">
        <f>IF(Table1_2[[#This Row],[Life Span ]]&lt;65,"Low",IF(Table1_2[[#This Row],[Life Span ]]&lt;75,"Medium","High"))</f>
        <v>High</v>
      </c>
      <c r="E2529" s="4">
        <v>82.1</v>
      </c>
      <c r="F2529" s="4">
        <v>6</v>
      </c>
      <c r="G2529" s="4">
        <f>AVERAGE(Table1_2[[#This Row],[Adult Mortality]],Table1_2[[#This Row],[infant deaths]])</f>
        <v>3</v>
      </c>
      <c r="H2529" s="4">
        <v>0</v>
      </c>
      <c r="I2529" s="4">
        <v>10.15</v>
      </c>
      <c r="J2529" s="4">
        <v>14714.82588</v>
      </c>
      <c r="K2529" s="3">
        <v>42</v>
      </c>
      <c r="L2529" s="4">
        <v>958</v>
      </c>
      <c r="M2529" s="4">
        <v>55</v>
      </c>
      <c r="N2529" s="4">
        <v>0</v>
      </c>
      <c r="O2529" s="4">
        <v>96</v>
      </c>
      <c r="P2529" s="4">
        <v>11</v>
      </c>
      <c r="Q2529" s="4">
        <v>95</v>
      </c>
      <c r="R2529" s="4">
        <v>0.1</v>
      </c>
      <c r="S2529" s="4">
        <v>69672.471000000005</v>
      </c>
      <c r="T2529" s="4">
        <v>7743831</v>
      </c>
      <c r="U2529" s="4">
        <v>0.5</v>
      </c>
      <c r="V2529" s="4">
        <v>0.4</v>
      </c>
      <c r="W2529" s="4">
        <v>0.91600000000000004</v>
      </c>
      <c r="X2529" s="4">
        <v>15.3</v>
      </c>
      <c r="Y2529" s="4"/>
    </row>
    <row r="2530" spans="1:25" x14ac:dyDescent="0.3">
      <c r="A2530" s="4" t="s">
        <v>190</v>
      </c>
      <c r="B2530" s="4">
        <v>2008</v>
      </c>
      <c r="C2530" s="4" t="s">
        <v>31</v>
      </c>
      <c r="D2530" s="4" t="str">
        <f>IF(Table1_2[[#This Row],[Life Span ]]&lt;65,"Low",IF(Table1_2[[#This Row],[Life Span ]]&lt;75,"Medium","High"))</f>
        <v>High</v>
      </c>
      <c r="E2530" s="4">
        <v>82</v>
      </c>
      <c r="F2530" s="4">
        <v>6</v>
      </c>
      <c r="G2530" s="4">
        <f>AVERAGE(Table1_2[[#This Row],[Adult Mortality]],Table1_2[[#This Row],[infant deaths]])</f>
        <v>3</v>
      </c>
      <c r="H2530" s="4">
        <v>0</v>
      </c>
      <c r="I2530" s="4">
        <v>10.29</v>
      </c>
      <c r="J2530" s="4">
        <v>2084.2555349999998</v>
      </c>
      <c r="K2530" s="3">
        <v>42</v>
      </c>
      <c r="L2530" s="4">
        <v>2022</v>
      </c>
      <c r="M2530" s="4">
        <v>54.6</v>
      </c>
      <c r="N2530" s="4">
        <v>0</v>
      </c>
      <c r="O2530" s="4">
        <v>96</v>
      </c>
      <c r="P2530" s="4">
        <v>1.29</v>
      </c>
      <c r="Q2530" s="4">
        <v>95</v>
      </c>
      <c r="R2530" s="4">
        <v>0.1</v>
      </c>
      <c r="S2530" s="4">
        <v>72119.568700000003</v>
      </c>
      <c r="T2530" s="4">
        <v>7647675</v>
      </c>
      <c r="U2530" s="4">
        <v>0.5</v>
      </c>
      <c r="V2530" s="4">
        <v>0.4</v>
      </c>
      <c r="W2530" s="4">
        <v>0.91400000000000003</v>
      </c>
      <c r="X2530" s="4">
        <v>15.3</v>
      </c>
      <c r="Y2530" s="4"/>
    </row>
    <row r="2531" spans="1:25" x14ac:dyDescent="0.3">
      <c r="A2531" s="4" t="s">
        <v>190</v>
      </c>
      <c r="B2531" s="4">
        <v>2007</v>
      </c>
      <c r="C2531" s="4" t="s">
        <v>31</v>
      </c>
      <c r="D2531" s="4" t="str">
        <f>IF(Table1_2[[#This Row],[Life Span ]]&lt;65,"Low",IF(Table1_2[[#This Row],[Life Span ]]&lt;75,"Medium","High"))</f>
        <v>High</v>
      </c>
      <c r="E2531" s="4">
        <v>81.7</v>
      </c>
      <c r="F2531" s="4">
        <v>63</v>
      </c>
      <c r="G2531" s="4">
        <f>AVERAGE(Table1_2[[#This Row],[Adult Mortality]],Table1_2[[#This Row],[infant deaths]])</f>
        <v>31.5</v>
      </c>
      <c r="H2531" s="4">
        <v>0</v>
      </c>
      <c r="I2531" s="4">
        <v>10.44</v>
      </c>
      <c r="J2531" s="4">
        <v>11892.334290000001</v>
      </c>
      <c r="K2531" s="3">
        <v>42</v>
      </c>
      <c r="L2531" s="4">
        <v>1015</v>
      </c>
      <c r="M2531" s="4">
        <v>54.1</v>
      </c>
      <c r="N2531" s="4">
        <v>0</v>
      </c>
      <c r="O2531" s="4">
        <v>94</v>
      </c>
      <c r="P2531" s="4">
        <v>1.21</v>
      </c>
      <c r="Q2531" s="4">
        <v>94</v>
      </c>
      <c r="R2531" s="4">
        <v>0.1</v>
      </c>
      <c r="S2531" s="4">
        <v>63223.467779999999</v>
      </c>
      <c r="T2531" s="4">
        <v>7551117</v>
      </c>
      <c r="U2531" s="4">
        <v>0.5</v>
      </c>
      <c r="V2531" s="4">
        <v>0.4</v>
      </c>
      <c r="W2531" s="4">
        <v>0.91100000000000003</v>
      </c>
      <c r="X2531" s="4">
        <v>15.3</v>
      </c>
      <c r="Y2531" s="4"/>
    </row>
    <row r="2532" spans="1:25" x14ac:dyDescent="0.3">
      <c r="A2532" s="4" t="s">
        <v>190</v>
      </c>
      <c r="B2532" s="4">
        <v>2006</v>
      </c>
      <c r="C2532" s="4" t="s">
        <v>31</v>
      </c>
      <c r="D2532" s="4" t="str">
        <f>IF(Table1_2[[#This Row],[Life Span ]]&lt;65,"Low",IF(Table1_2[[#This Row],[Life Span ]]&lt;75,"Medium","High"))</f>
        <v>High</v>
      </c>
      <c r="E2532" s="4">
        <v>81.5</v>
      </c>
      <c r="F2532" s="4">
        <v>65</v>
      </c>
      <c r="G2532" s="4">
        <f>AVERAGE(Table1_2[[#This Row],[Adult Mortality]],Table1_2[[#This Row],[infant deaths]])</f>
        <v>32.5</v>
      </c>
      <c r="H2532" s="4">
        <v>0</v>
      </c>
      <c r="I2532" s="4">
        <v>10.24</v>
      </c>
      <c r="J2532" s="4">
        <v>10598.08187</v>
      </c>
      <c r="K2532" s="3">
        <v>42</v>
      </c>
      <c r="L2532" s="4">
        <v>0</v>
      </c>
      <c r="M2532" s="4">
        <v>53.7</v>
      </c>
      <c r="N2532" s="4">
        <v>0</v>
      </c>
      <c r="O2532" s="4">
        <v>94</v>
      </c>
      <c r="P2532" s="4">
        <v>1.39</v>
      </c>
      <c r="Q2532" s="4">
        <v>94</v>
      </c>
      <c r="R2532" s="4">
        <v>0.1</v>
      </c>
      <c r="S2532" s="4">
        <v>57348.927880000003</v>
      </c>
      <c r="T2532" s="4">
        <v>7483934</v>
      </c>
      <c r="U2532" s="4">
        <v>0.6</v>
      </c>
      <c r="V2532" s="4">
        <v>0.4</v>
      </c>
      <c r="W2532" s="4">
        <v>0.90400000000000003</v>
      </c>
      <c r="X2532" s="4">
        <v>15.2</v>
      </c>
      <c r="Y2532" s="4"/>
    </row>
    <row r="2533" spans="1:25" x14ac:dyDescent="0.3">
      <c r="A2533" s="4" t="s">
        <v>190</v>
      </c>
      <c r="B2533" s="4">
        <v>2005</v>
      </c>
      <c r="C2533" s="4" t="s">
        <v>31</v>
      </c>
      <c r="D2533" s="4" t="str">
        <f>IF(Table1_2[[#This Row],[Life Span ]]&lt;65,"Low",IF(Table1_2[[#This Row],[Life Span ]]&lt;75,"Medium","High"))</f>
        <v>High</v>
      </c>
      <c r="E2533" s="4">
        <v>81.099999999999994</v>
      </c>
      <c r="F2533" s="4">
        <v>66</v>
      </c>
      <c r="G2533" s="4">
        <f>AVERAGE(Table1_2[[#This Row],[Adult Mortality]],Table1_2[[#This Row],[infant deaths]])</f>
        <v>33</v>
      </c>
      <c r="H2533" s="4">
        <v>0</v>
      </c>
      <c r="I2533" s="4">
        <v>10.15</v>
      </c>
      <c r="J2533" s="4">
        <v>10055.34981</v>
      </c>
      <c r="K2533" s="3">
        <v>42</v>
      </c>
      <c r="L2533" s="4">
        <v>60</v>
      </c>
      <c r="M2533" s="4">
        <v>53.2</v>
      </c>
      <c r="N2533" s="4">
        <v>0</v>
      </c>
      <c r="O2533" s="4">
        <v>94</v>
      </c>
      <c r="P2533" s="4">
        <v>1.86</v>
      </c>
      <c r="Q2533" s="4">
        <v>94</v>
      </c>
      <c r="R2533" s="4">
        <v>0.1</v>
      </c>
      <c r="S2533" s="4">
        <v>54797.546629999997</v>
      </c>
      <c r="T2533" s="4">
        <v>7437115</v>
      </c>
      <c r="U2533" s="4">
        <v>0.6</v>
      </c>
      <c r="V2533" s="4">
        <v>0.4</v>
      </c>
      <c r="W2533" s="4">
        <v>0.89900000000000002</v>
      </c>
      <c r="X2533" s="4">
        <v>15.2</v>
      </c>
      <c r="Y2533" s="4"/>
    </row>
    <row r="2534" spans="1:25" x14ac:dyDescent="0.3">
      <c r="A2534" s="4" t="s">
        <v>190</v>
      </c>
      <c r="B2534" s="4">
        <v>2004</v>
      </c>
      <c r="C2534" s="4" t="s">
        <v>31</v>
      </c>
      <c r="D2534" s="4" t="str">
        <f>IF(Table1_2[[#This Row],[Life Span ]]&lt;65,"Low",IF(Table1_2[[#This Row],[Life Span ]]&lt;75,"Medium","High"))</f>
        <v>High</v>
      </c>
      <c r="E2534" s="4">
        <v>81</v>
      </c>
      <c r="F2534" s="4">
        <v>69</v>
      </c>
      <c r="G2534" s="4">
        <f>AVERAGE(Table1_2[[#This Row],[Adult Mortality]],Table1_2[[#This Row],[infant deaths]])</f>
        <v>34.5</v>
      </c>
      <c r="H2534" s="4">
        <v>0</v>
      </c>
      <c r="I2534" s="4">
        <v>10.55</v>
      </c>
      <c r="J2534" s="4">
        <v>9495.5405759999994</v>
      </c>
      <c r="K2534" s="3">
        <v>42</v>
      </c>
      <c r="L2534" s="4">
        <v>39</v>
      </c>
      <c r="M2534" s="4">
        <v>52.8</v>
      </c>
      <c r="N2534" s="4">
        <v>0</v>
      </c>
      <c r="O2534" s="4">
        <v>95</v>
      </c>
      <c r="P2534" s="4">
        <v>1.96</v>
      </c>
      <c r="Q2534" s="4">
        <v>93</v>
      </c>
      <c r="R2534" s="4">
        <v>0.1</v>
      </c>
      <c r="S2534" s="4">
        <v>53255.976309999998</v>
      </c>
      <c r="T2534" s="4">
        <v>7389625</v>
      </c>
      <c r="U2534" s="4">
        <v>0.6</v>
      </c>
      <c r="V2534" s="4">
        <v>0.4</v>
      </c>
      <c r="W2534" s="4">
        <v>0.89500000000000002</v>
      </c>
      <c r="X2534" s="4">
        <v>15.1</v>
      </c>
      <c r="Y2534" s="4"/>
    </row>
    <row r="2535" spans="1:25" x14ac:dyDescent="0.3">
      <c r="A2535" s="4" t="s">
        <v>190</v>
      </c>
      <c r="B2535" s="4">
        <v>2003</v>
      </c>
      <c r="C2535" s="4" t="s">
        <v>31</v>
      </c>
      <c r="D2535" s="4" t="str">
        <f>IF(Table1_2[[#This Row],[Life Span ]]&lt;65,"Low",IF(Table1_2[[#This Row],[Life Span ]]&lt;75,"Medium","High"))</f>
        <v>High</v>
      </c>
      <c r="E2535" s="4">
        <v>85</v>
      </c>
      <c r="F2535" s="4">
        <v>72</v>
      </c>
      <c r="G2535" s="4">
        <f>AVERAGE(Table1_2[[#This Row],[Adult Mortality]],Table1_2[[#This Row],[infant deaths]])</f>
        <v>36</v>
      </c>
      <c r="H2535" s="4">
        <v>0</v>
      </c>
      <c r="I2535" s="4">
        <v>10.82</v>
      </c>
      <c r="J2535" s="4">
        <v>842.27680869999995</v>
      </c>
      <c r="K2535" s="3">
        <v>42</v>
      </c>
      <c r="L2535" s="4">
        <v>574</v>
      </c>
      <c r="M2535" s="4">
        <v>52.3</v>
      </c>
      <c r="N2535" s="4">
        <v>0</v>
      </c>
      <c r="O2535" s="4">
        <v>95</v>
      </c>
      <c r="P2535" s="4">
        <v>1.93</v>
      </c>
      <c r="Q2535" s="4">
        <v>93</v>
      </c>
      <c r="R2535" s="4">
        <v>0.1</v>
      </c>
      <c r="S2535" s="4">
        <v>4796.5649700000004</v>
      </c>
      <c r="T2535" s="4">
        <v>73391</v>
      </c>
      <c r="U2535" s="4">
        <v>0.6</v>
      </c>
      <c r="V2535" s="4">
        <v>0.5</v>
      </c>
      <c r="W2535" s="4">
        <v>0.88900000000000001</v>
      </c>
      <c r="X2535" s="4">
        <v>15</v>
      </c>
      <c r="Y2535" s="4"/>
    </row>
    <row r="2536" spans="1:25" x14ac:dyDescent="0.3">
      <c r="A2536" s="4" t="s">
        <v>190</v>
      </c>
      <c r="B2536" s="4">
        <v>2002</v>
      </c>
      <c r="C2536" s="4" t="s">
        <v>31</v>
      </c>
      <c r="D2536" s="4" t="str">
        <f>IF(Table1_2[[#This Row],[Life Span ]]&lt;65,"Low",IF(Table1_2[[#This Row],[Life Span ]]&lt;75,"Medium","High"))</f>
        <v>High</v>
      </c>
      <c r="E2536" s="4">
        <v>84</v>
      </c>
      <c r="F2536" s="4">
        <v>74</v>
      </c>
      <c r="G2536" s="4">
        <f>AVERAGE(Table1_2[[#This Row],[Adult Mortality]],Table1_2[[#This Row],[infant deaths]])</f>
        <v>37</v>
      </c>
      <c r="H2536" s="4">
        <v>0</v>
      </c>
      <c r="I2536" s="4">
        <v>10.85</v>
      </c>
      <c r="J2536" s="4">
        <v>6853.6284939999996</v>
      </c>
      <c r="K2536" s="3">
        <v>42</v>
      </c>
      <c r="L2536" s="4">
        <v>0</v>
      </c>
      <c r="M2536" s="4">
        <v>51.8</v>
      </c>
      <c r="N2536" s="4">
        <v>0</v>
      </c>
      <c r="O2536" s="4">
        <v>95</v>
      </c>
      <c r="P2536" s="4">
        <v>1.61</v>
      </c>
      <c r="Q2536" s="4">
        <v>93</v>
      </c>
      <c r="R2536" s="4">
        <v>0.1</v>
      </c>
      <c r="S2536" s="4">
        <v>41336.721920000004</v>
      </c>
      <c r="T2536" s="4">
        <v>7284753</v>
      </c>
      <c r="U2536" s="4">
        <v>0.6</v>
      </c>
      <c r="V2536" s="4">
        <v>0.5</v>
      </c>
      <c r="W2536" s="4">
        <v>0.89</v>
      </c>
      <c r="X2536" s="4">
        <v>15.2</v>
      </c>
      <c r="Y2536" s="4"/>
    </row>
    <row r="2537" spans="1:25" x14ac:dyDescent="0.3">
      <c r="A2537" s="4" t="s">
        <v>190</v>
      </c>
      <c r="B2537" s="4">
        <v>2001</v>
      </c>
      <c r="C2537" s="4" t="s">
        <v>31</v>
      </c>
      <c r="D2537" s="4" t="str">
        <f>IF(Table1_2[[#This Row],[Life Span ]]&lt;65,"Low",IF(Table1_2[[#This Row],[Life Span ]]&lt;75,"Medium","High"))</f>
        <v>High</v>
      </c>
      <c r="E2537" s="4">
        <v>82</v>
      </c>
      <c r="F2537" s="4">
        <v>75</v>
      </c>
      <c r="G2537" s="4">
        <f>AVERAGE(Table1_2[[#This Row],[Adult Mortality]],Table1_2[[#This Row],[infant deaths]])</f>
        <v>37.5</v>
      </c>
      <c r="H2537" s="4">
        <v>0</v>
      </c>
      <c r="I2537" s="4">
        <v>11.12</v>
      </c>
      <c r="J2537" s="4">
        <v>6478.3461349999998</v>
      </c>
      <c r="K2537" s="3">
        <v>42</v>
      </c>
      <c r="L2537" s="4">
        <v>700</v>
      </c>
      <c r="M2537" s="4">
        <v>51.3</v>
      </c>
      <c r="N2537" s="4">
        <v>0</v>
      </c>
      <c r="O2537" s="4">
        <v>95</v>
      </c>
      <c r="P2537" s="4">
        <v>1.28</v>
      </c>
      <c r="Q2537" s="4">
        <v>93</v>
      </c>
      <c r="R2537" s="4">
        <v>0.1</v>
      </c>
      <c r="S2537" s="4">
        <v>38538.644469999999</v>
      </c>
      <c r="T2537" s="4">
        <v>7229854</v>
      </c>
      <c r="U2537" s="4">
        <v>0.7</v>
      </c>
      <c r="V2537" s="4">
        <v>0.5</v>
      </c>
      <c r="W2537" s="4">
        <v>0.88800000000000001</v>
      </c>
      <c r="X2537" s="4">
        <v>15.2</v>
      </c>
      <c r="Y2537" s="4"/>
    </row>
    <row r="2538" spans="1:25" x14ac:dyDescent="0.3">
      <c r="A2538" s="4" t="s">
        <v>190</v>
      </c>
      <c r="B2538" s="4">
        <v>2000</v>
      </c>
      <c r="C2538" s="4" t="s">
        <v>31</v>
      </c>
      <c r="D2538" s="4" t="str">
        <f>IF(Table1_2[[#This Row],[Life Span ]]&lt;65,"Low",IF(Table1_2[[#This Row],[Life Span ]]&lt;75,"Medium","High"))</f>
        <v>High</v>
      </c>
      <c r="E2538" s="4">
        <v>79.7</v>
      </c>
      <c r="F2538" s="4">
        <v>78</v>
      </c>
      <c r="G2538" s="4">
        <f>AVERAGE(Table1_2[[#This Row],[Adult Mortality]],Table1_2[[#This Row],[infant deaths]])</f>
        <v>39</v>
      </c>
      <c r="H2538" s="4">
        <v>0</v>
      </c>
      <c r="I2538" s="4">
        <v>11.26</v>
      </c>
      <c r="J2538" s="4">
        <v>5834.5820460000004</v>
      </c>
      <c r="K2538" s="3">
        <v>42</v>
      </c>
      <c r="L2538" s="4">
        <v>0</v>
      </c>
      <c r="M2538" s="4">
        <v>5.8</v>
      </c>
      <c r="N2538" s="4">
        <v>0</v>
      </c>
      <c r="O2538" s="4">
        <v>95</v>
      </c>
      <c r="P2538" s="4">
        <v>9.91</v>
      </c>
      <c r="Q2538" s="4">
        <v>93</v>
      </c>
      <c r="R2538" s="4">
        <v>0.1</v>
      </c>
      <c r="S2538" s="4">
        <v>37813.234259999997</v>
      </c>
      <c r="T2538" s="4">
        <v>718425</v>
      </c>
      <c r="U2538" s="4">
        <v>0.7</v>
      </c>
      <c r="V2538" s="4">
        <v>0.5</v>
      </c>
      <c r="W2538" s="4">
        <v>0.879</v>
      </c>
      <c r="X2538" s="4">
        <v>15.1</v>
      </c>
      <c r="Y2538" s="4"/>
    </row>
    <row r="2539" spans="1:25" x14ac:dyDescent="0.3">
      <c r="A2539" s="4" t="s">
        <v>191</v>
      </c>
      <c r="B2539" s="4">
        <v>2015</v>
      </c>
      <c r="C2539" s="4" t="s">
        <v>23</v>
      </c>
      <c r="D2539" s="4" t="str">
        <f>IF(Table1_2[[#This Row],[Life Span ]]&lt;65,"Low",IF(Table1_2[[#This Row],[Life Span ]]&lt;75,"Medium","High"))</f>
        <v>Low</v>
      </c>
      <c r="E2539" s="4">
        <v>64.5</v>
      </c>
      <c r="F2539" s="4">
        <v>293</v>
      </c>
      <c r="G2539" s="4">
        <f>AVERAGE(Table1_2[[#This Row],[Adult Mortality]],Table1_2[[#This Row],[infant deaths]])</f>
        <v>149.5</v>
      </c>
      <c r="H2539" s="4">
        <v>6</v>
      </c>
      <c r="I2539" s="4">
        <v>0.01</v>
      </c>
      <c r="J2539" s="4">
        <v>0</v>
      </c>
      <c r="K2539" s="3">
        <v>41</v>
      </c>
      <c r="L2539" s="4">
        <v>45</v>
      </c>
      <c r="M2539" s="4">
        <v>57.1</v>
      </c>
      <c r="N2539" s="4">
        <v>8</v>
      </c>
      <c r="O2539" s="4">
        <v>5</v>
      </c>
      <c r="P2539" s="4">
        <v>9.91</v>
      </c>
      <c r="Q2539" s="4">
        <v>41</v>
      </c>
      <c r="R2539" s="4">
        <v>0.1</v>
      </c>
      <c r="S2539" s="4">
        <v>7483.15</v>
      </c>
      <c r="T2539" s="4">
        <v>18734987</v>
      </c>
      <c r="U2539" s="4">
        <v>6.3</v>
      </c>
      <c r="V2539" s="4">
        <v>6.1</v>
      </c>
      <c r="W2539" s="4">
        <v>0.55300000000000005</v>
      </c>
      <c r="X2539" s="4">
        <v>9</v>
      </c>
      <c r="Y2539" s="4"/>
    </row>
    <row r="2540" spans="1:25" x14ac:dyDescent="0.3">
      <c r="A2540" s="4" t="s">
        <v>191</v>
      </c>
      <c r="B2540" s="4">
        <v>2014</v>
      </c>
      <c r="C2540" s="4" t="s">
        <v>23</v>
      </c>
      <c r="D2540" s="4" t="str">
        <f>IF(Table1_2[[#This Row],[Life Span ]]&lt;65,"Low",IF(Table1_2[[#This Row],[Life Span ]]&lt;75,"Medium","High"))</f>
        <v>Low</v>
      </c>
      <c r="E2540" s="4">
        <v>64.400000000000006</v>
      </c>
      <c r="F2540" s="4">
        <v>294</v>
      </c>
      <c r="G2540" s="4">
        <f>AVERAGE(Table1_2[[#This Row],[Adult Mortality]],Table1_2[[#This Row],[infant deaths]])</f>
        <v>150.5</v>
      </c>
      <c r="H2540" s="4">
        <v>7</v>
      </c>
      <c r="I2540" s="4">
        <v>0.01</v>
      </c>
      <c r="J2540" s="4">
        <v>0</v>
      </c>
      <c r="K2540" s="3">
        <v>47</v>
      </c>
      <c r="L2540" s="4">
        <v>594</v>
      </c>
      <c r="M2540" s="4">
        <v>56.2</v>
      </c>
      <c r="N2540" s="4">
        <v>8</v>
      </c>
      <c r="O2540" s="4">
        <v>52</v>
      </c>
      <c r="P2540" s="4">
        <v>3.25</v>
      </c>
      <c r="Q2540" s="4">
        <v>43</v>
      </c>
      <c r="R2540" s="4">
        <v>0.1</v>
      </c>
      <c r="S2540" s="4">
        <v>7483.15</v>
      </c>
      <c r="T2540" s="4">
        <v>19239</v>
      </c>
      <c r="U2540" s="4">
        <v>6.3</v>
      </c>
      <c r="V2540" s="4">
        <v>6.1</v>
      </c>
      <c r="W2540" s="4">
        <v>0.57499999999999996</v>
      </c>
      <c r="X2540" s="4">
        <v>9</v>
      </c>
      <c r="Y2540" s="4"/>
    </row>
    <row r="2541" spans="1:25" x14ac:dyDescent="0.3">
      <c r="A2541" s="4" t="s">
        <v>191</v>
      </c>
      <c r="B2541" s="4">
        <v>2013</v>
      </c>
      <c r="C2541" s="4" t="s">
        <v>23</v>
      </c>
      <c r="D2541" s="4" t="str">
        <f>IF(Table1_2[[#This Row],[Life Span ]]&lt;65,"Low",IF(Table1_2[[#This Row],[Life Span ]]&lt;75,"Medium","High"))</f>
        <v>Low</v>
      </c>
      <c r="E2541" s="4">
        <v>63.6</v>
      </c>
      <c r="F2541" s="4">
        <v>37</v>
      </c>
      <c r="G2541" s="4">
        <f>AVERAGE(Table1_2[[#This Row],[Adult Mortality]],Table1_2[[#This Row],[infant deaths]])</f>
        <v>22</v>
      </c>
      <c r="H2541" s="4">
        <v>7</v>
      </c>
      <c r="I2541" s="4">
        <v>0.01</v>
      </c>
      <c r="J2541" s="4">
        <v>0</v>
      </c>
      <c r="K2541" s="3">
        <v>71</v>
      </c>
      <c r="L2541" s="4">
        <v>740</v>
      </c>
      <c r="M2541" s="4">
        <v>55.2</v>
      </c>
      <c r="N2541" s="4">
        <v>9</v>
      </c>
      <c r="O2541" s="4">
        <v>5</v>
      </c>
      <c r="P2541" s="4">
        <v>3.25</v>
      </c>
      <c r="Q2541" s="4">
        <v>41</v>
      </c>
      <c r="R2541" s="4">
        <v>0.1</v>
      </c>
      <c r="S2541" s="4">
        <v>7483.15</v>
      </c>
      <c r="T2541" s="4">
        <v>1989141</v>
      </c>
      <c r="U2541" s="4">
        <v>6.3</v>
      </c>
      <c r="V2541" s="4">
        <v>6.1</v>
      </c>
      <c r="W2541" s="4">
        <v>0.63500000000000001</v>
      </c>
      <c r="X2541" s="4">
        <v>13</v>
      </c>
      <c r="Y2541" s="4"/>
    </row>
    <row r="2542" spans="1:25" x14ac:dyDescent="0.3">
      <c r="A2542" s="4" t="s">
        <v>191</v>
      </c>
      <c r="B2542" s="4">
        <v>2012</v>
      </c>
      <c r="C2542" s="4" t="s">
        <v>23</v>
      </c>
      <c r="D2542" s="4" t="str">
        <f>IF(Table1_2[[#This Row],[Life Span ]]&lt;65,"Low",IF(Table1_2[[#This Row],[Life Span ]]&lt;75,"Medium","High"))</f>
        <v>Low</v>
      </c>
      <c r="E2542" s="4">
        <v>62.8</v>
      </c>
      <c r="F2542" s="4">
        <v>32</v>
      </c>
      <c r="G2542" s="4">
        <f>AVERAGE(Table1_2[[#This Row],[Adult Mortality]],Table1_2[[#This Row],[infant deaths]])</f>
        <v>19.5</v>
      </c>
      <c r="H2542" s="4">
        <v>7</v>
      </c>
      <c r="I2542" s="4">
        <v>0.01</v>
      </c>
      <c r="J2542" s="4">
        <v>0</v>
      </c>
      <c r="K2542" s="3">
        <v>43</v>
      </c>
      <c r="L2542" s="4">
        <v>13</v>
      </c>
      <c r="M2542" s="4">
        <v>54.2</v>
      </c>
      <c r="N2542" s="4">
        <v>9</v>
      </c>
      <c r="O2542" s="4">
        <v>47</v>
      </c>
      <c r="P2542" s="4">
        <v>3.25</v>
      </c>
      <c r="Q2542" s="4">
        <v>45</v>
      </c>
      <c r="R2542" s="4">
        <v>0.1</v>
      </c>
      <c r="S2542" s="4">
        <v>7483.15</v>
      </c>
      <c r="T2542" s="4">
        <v>24271</v>
      </c>
      <c r="U2542" s="4">
        <v>6.3</v>
      </c>
      <c r="V2542" s="4">
        <v>6.1</v>
      </c>
      <c r="W2542" s="4">
        <v>0.64500000000000002</v>
      </c>
      <c r="X2542" s="4">
        <v>12.5</v>
      </c>
      <c r="Y2542" s="4"/>
    </row>
    <row r="2543" spans="1:25" x14ac:dyDescent="0.3">
      <c r="A2543" s="4" t="s">
        <v>191</v>
      </c>
      <c r="B2543" s="4">
        <v>2011</v>
      </c>
      <c r="C2543" s="4" t="s">
        <v>23</v>
      </c>
      <c r="D2543" s="4" t="str">
        <f>IF(Table1_2[[#This Row],[Life Span ]]&lt;65,"Low",IF(Table1_2[[#This Row],[Life Span ]]&lt;75,"Medium","High"))</f>
        <v>Medium</v>
      </c>
      <c r="E2543" s="4">
        <v>71.7</v>
      </c>
      <c r="F2543" s="4">
        <v>163</v>
      </c>
      <c r="G2543" s="4">
        <f>AVERAGE(Table1_2[[#This Row],[Adult Mortality]],Table1_2[[#This Row],[infant deaths]])</f>
        <v>85</v>
      </c>
      <c r="H2543" s="4">
        <v>7</v>
      </c>
      <c r="I2543" s="4">
        <v>0.76</v>
      </c>
      <c r="J2543" s="4">
        <v>0</v>
      </c>
      <c r="K2543" s="3">
        <v>66</v>
      </c>
      <c r="L2543" s="4">
        <v>13</v>
      </c>
      <c r="M2543" s="4">
        <v>53.2</v>
      </c>
      <c r="N2543" s="4">
        <v>8</v>
      </c>
      <c r="O2543" s="4">
        <v>6</v>
      </c>
      <c r="P2543" s="4">
        <v>3.23</v>
      </c>
      <c r="Q2543" s="4">
        <v>72</v>
      </c>
      <c r="R2543" s="4">
        <v>0.1</v>
      </c>
      <c r="S2543" s="4">
        <v>7483.15</v>
      </c>
      <c r="T2543" s="4">
        <v>2863993</v>
      </c>
      <c r="U2543" s="4">
        <v>6.3</v>
      </c>
      <c r="V2543" s="4">
        <v>6.1</v>
      </c>
      <c r="W2543" s="4">
        <v>0.64600000000000002</v>
      </c>
      <c r="X2543" s="4">
        <v>12</v>
      </c>
      <c r="Y2543" s="4"/>
    </row>
    <row r="2544" spans="1:25" x14ac:dyDescent="0.3">
      <c r="A2544" s="4" t="s">
        <v>191</v>
      </c>
      <c r="B2544" s="4">
        <v>2010</v>
      </c>
      <c r="C2544" s="4" t="s">
        <v>23</v>
      </c>
      <c r="D2544" s="4" t="str">
        <f>IF(Table1_2[[#This Row],[Life Span ]]&lt;65,"Low",IF(Table1_2[[#This Row],[Life Span ]]&lt;75,"Medium","High"))</f>
        <v>Medium</v>
      </c>
      <c r="E2544" s="4">
        <v>73.7</v>
      </c>
      <c r="F2544" s="4">
        <v>127</v>
      </c>
      <c r="G2544" s="4">
        <f>AVERAGE(Table1_2[[#This Row],[Adult Mortality]],Table1_2[[#This Row],[infant deaths]])</f>
        <v>67</v>
      </c>
      <c r="H2544" s="4">
        <v>7</v>
      </c>
      <c r="I2544" s="4">
        <v>0.78</v>
      </c>
      <c r="J2544" s="4">
        <v>0</v>
      </c>
      <c r="K2544" s="3">
        <v>84</v>
      </c>
      <c r="L2544" s="4">
        <v>26</v>
      </c>
      <c r="M2544" s="4">
        <v>52.3</v>
      </c>
      <c r="N2544" s="4">
        <v>9</v>
      </c>
      <c r="O2544" s="4">
        <v>83</v>
      </c>
      <c r="P2544" s="4">
        <v>3.28</v>
      </c>
      <c r="Q2544" s="4">
        <v>8</v>
      </c>
      <c r="R2544" s="4">
        <v>0.1</v>
      </c>
      <c r="S2544" s="4">
        <v>7483.15</v>
      </c>
      <c r="T2544" s="4">
        <v>2118834</v>
      </c>
      <c r="U2544" s="4">
        <v>6.4</v>
      </c>
      <c r="V2544" s="4">
        <v>6.1</v>
      </c>
      <c r="W2544" s="4">
        <v>0.65</v>
      </c>
      <c r="X2544" s="4">
        <v>11.7</v>
      </c>
      <c r="Y2544" s="4"/>
    </row>
    <row r="2545" spans="1:25" x14ac:dyDescent="0.3">
      <c r="A2545" s="4" t="s">
        <v>191</v>
      </c>
      <c r="B2545" s="4">
        <v>2009</v>
      </c>
      <c r="C2545" s="4" t="s">
        <v>23</v>
      </c>
      <c r="D2545" s="4" t="str">
        <f>IF(Table1_2[[#This Row],[Life Span ]]&lt;65,"Low",IF(Table1_2[[#This Row],[Life Span ]]&lt;75,"Medium","High"))</f>
        <v>Medium</v>
      </c>
      <c r="E2545" s="4">
        <v>73.8</v>
      </c>
      <c r="F2545" s="4">
        <v>124</v>
      </c>
      <c r="G2545" s="4">
        <f>AVERAGE(Table1_2[[#This Row],[Adult Mortality]],Table1_2[[#This Row],[infant deaths]])</f>
        <v>65.5</v>
      </c>
      <c r="H2545" s="4">
        <v>7</v>
      </c>
      <c r="I2545" s="4">
        <v>0.81</v>
      </c>
      <c r="J2545" s="4">
        <v>0</v>
      </c>
      <c r="K2545" s="3">
        <v>84</v>
      </c>
      <c r="L2545" s="4">
        <v>22</v>
      </c>
      <c r="M2545" s="4">
        <v>51.3</v>
      </c>
      <c r="N2545" s="4">
        <v>9</v>
      </c>
      <c r="O2545" s="4">
        <v>83</v>
      </c>
      <c r="P2545" s="4">
        <v>3.55</v>
      </c>
      <c r="Q2545" s="4">
        <v>8</v>
      </c>
      <c r="R2545" s="4">
        <v>0.1</v>
      </c>
      <c r="S2545" s="4">
        <v>7483.15</v>
      </c>
      <c r="T2545" s="4">
        <v>2824893</v>
      </c>
      <c r="U2545" s="4">
        <v>6.4</v>
      </c>
      <c r="V2545" s="4">
        <v>6.2</v>
      </c>
      <c r="W2545" s="4">
        <v>0.64800000000000002</v>
      </c>
      <c r="X2545" s="4">
        <v>11.8</v>
      </c>
      <c r="Y2545" s="4"/>
    </row>
    <row r="2546" spans="1:25" x14ac:dyDescent="0.3">
      <c r="A2546" s="4" t="s">
        <v>191</v>
      </c>
      <c r="B2546" s="4">
        <v>2008</v>
      </c>
      <c r="C2546" s="4" t="s">
        <v>23</v>
      </c>
      <c r="D2546" s="4" t="str">
        <f>IF(Table1_2[[#This Row],[Life Span ]]&lt;65,"Low",IF(Table1_2[[#This Row],[Life Span ]]&lt;75,"Medium","High"))</f>
        <v>Medium</v>
      </c>
      <c r="E2546" s="4">
        <v>73.8</v>
      </c>
      <c r="F2546" s="4">
        <v>122</v>
      </c>
      <c r="G2546" s="4">
        <f>AVERAGE(Table1_2[[#This Row],[Adult Mortality]],Table1_2[[#This Row],[infant deaths]])</f>
        <v>65</v>
      </c>
      <c r="H2546" s="4">
        <v>8</v>
      </c>
      <c r="I2546" s="4">
        <v>0.8</v>
      </c>
      <c r="J2546" s="4">
        <v>0</v>
      </c>
      <c r="K2546" s="3">
        <v>83</v>
      </c>
      <c r="L2546" s="4">
        <v>19</v>
      </c>
      <c r="M2546" s="4">
        <v>5.4</v>
      </c>
      <c r="N2546" s="4">
        <v>9</v>
      </c>
      <c r="O2546" s="4">
        <v>83</v>
      </c>
      <c r="P2546" s="4">
        <v>3.4</v>
      </c>
      <c r="Q2546" s="4">
        <v>79</v>
      </c>
      <c r="R2546" s="4">
        <v>0.1</v>
      </c>
      <c r="S2546" s="4">
        <v>7483.15</v>
      </c>
      <c r="T2546" s="4">
        <v>2325443</v>
      </c>
      <c r="U2546" s="4">
        <v>6.4</v>
      </c>
      <c r="V2546" s="4">
        <v>6.2</v>
      </c>
      <c r="W2546" s="4">
        <v>0.65100000000000002</v>
      </c>
      <c r="X2546" s="4">
        <v>11.6</v>
      </c>
      <c r="Y2546" s="4"/>
    </row>
    <row r="2547" spans="1:25" x14ac:dyDescent="0.3">
      <c r="A2547" s="4" t="s">
        <v>191</v>
      </c>
      <c r="B2547" s="4">
        <v>2007</v>
      </c>
      <c r="C2547" s="4" t="s">
        <v>23</v>
      </c>
      <c r="D2547" s="4" t="str">
        <f>IF(Table1_2[[#This Row],[Life Span ]]&lt;65,"Low",IF(Table1_2[[#This Row],[Life Span ]]&lt;75,"Medium","High"))</f>
        <v>Medium</v>
      </c>
      <c r="E2547" s="4">
        <v>73.8</v>
      </c>
      <c r="F2547" s="4">
        <v>121</v>
      </c>
      <c r="G2547" s="4">
        <f>AVERAGE(Table1_2[[#This Row],[Adult Mortality]],Table1_2[[#This Row],[infant deaths]])</f>
        <v>64.5</v>
      </c>
      <c r="H2547" s="4">
        <v>8</v>
      </c>
      <c r="I2547" s="4">
        <v>0.83</v>
      </c>
      <c r="J2547" s="4">
        <v>17.981361840000002</v>
      </c>
      <c r="K2547" s="3">
        <v>83</v>
      </c>
      <c r="L2547" s="4">
        <v>403</v>
      </c>
      <c r="M2547" s="4">
        <v>49.4</v>
      </c>
      <c r="N2547" s="4">
        <v>9</v>
      </c>
      <c r="O2547" s="4">
        <v>83</v>
      </c>
      <c r="P2547" s="4">
        <v>3.72</v>
      </c>
      <c r="Q2547" s="4">
        <v>8</v>
      </c>
      <c r="R2547" s="4">
        <v>0.1</v>
      </c>
      <c r="S2547" s="4">
        <v>258.35289999999998</v>
      </c>
      <c r="T2547" s="4">
        <v>1963286</v>
      </c>
      <c r="U2547" s="4">
        <v>6.4</v>
      </c>
      <c r="V2547" s="4">
        <v>6.2</v>
      </c>
      <c r="W2547" s="4">
        <v>0.64400000000000002</v>
      </c>
      <c r="X2547" s="4">
        <v>11.5</v>
      </c>
      <c r="Y2547" s="4"/>
    </row>
    <row r="2548" spans="1:25" x14ac:dyDescent="0.3">
      <c r="A2548" s="4" t="s">
        <v>191</v>
      </c>
      <c r="B2548" s="4">
        <v>2006</v>
      </c>
      <c r="C2548" s="4" t="s">
        <v>23</v>
      </c>
      <c r="D2548" s="4" t="str">
        <f>IF(Table1_2[[#This Row],[Life Span ]]&lt;65,"Low",IF(Table1_2[[#This Row],[Life Span ]]&lt;75,"Medium","High"))</f>
        <v>Medium</v>
      </c>
      <c r="E2548" s="4">
        <v>73.7</v>
      </c>
      <c r="F2548" s="4">
        <v>123</v>
      </c>
      <c r="G2548" s="4">
        <f>AVERAGE(Table1_2[[#This Row],[Adult Mortality]],Table1_2[[#This Row],[infant deaths]])</f>
        <v>65.5</v>
      </c>
      <c r="H2548" s="4">
        <v>8</v>
      </c>
      <c r="I2548" s="4">
        <v>0.97</v>
      </c>
      <c r="J2548" s="4">
        <v>122.6523334</v>
      </c>
      <c r="K2548" s="3">
        <v>83</v>
      </c>
      <c r="L2548" s="4">
        <v>517</v>
      </c>
      <c r="M2548" s="4">
        <v>48.5</v>
      </c>
      <c r="N2548" s="4">
        <v>10</v>
      </c>
      <c r="O2548" s="4">
        <v>83</v>
      </c>
      <c r="P2548" s="4">
        <v>3.78</v>
      </c>
      <c r="Q2548" s="4">
        <v>8</v>
      </c>
      <c r="R2548" s="4">
        <v>0.1</v>
      </c>
      <c r="S2548" s="4">
        <v>1762.2461699999999</v>
      </c>
      <c r="T2548" s="4">
        <v>18914977</v>
      </c>
      <c r="U2548" s="4">
        <v>6.4</v>
      </c>
      <c r="V2548" s="4">
        <v>6.3</v>
      </c>
      <c r="W2548" s="4">
        <v>0.63600000000000001</v>
      </c>
      <c r="X2548" s="4">
        <v>11.4</v>
      </c>
      <c r="Y2548" s="4"/>
    </row>
    <row r="2549" spans="1:25" x14ac:dyDescent="0.3">
      <c r="A2549" s="4" t="s">
        <v>191</v>
      </c>
      <c r="B2549" s="4">
        <v>2005</v>
      </c>
      <c r="C2549" s="4" t="s">
        <v>23</v>
      </c>
      <c r="D2549" s="4" t="str">
        <f>IF(Table1_2[[#This Row],[Life Span ]]&lt;65,"Low",IF(Table1_2[[#This Row],[Life Span ]]&lt;75,"Medium","High"))</f>
        <v>Medium</v>
      </c>
      <c r="E2549" s="4">
        <v>73.5</v>
      </c>
      <c r="F2549" s="4">
        <v>127</v>
      </c>
      <c r="G2549" s="4">
        <f>AVERAGE(Table1_2[[#This Row],[Adult Mortality]],Table1_2[[#This Row],[infant deaths]])</f>
        <v>68</v>
      </c>
      <c r="H2549" s="4">
        <v>9</v>
      </c>
      <c r="I2549" s="4">
        <v>0.92</v>
      </c>
      <c r="J2549" s="4">
        <v>116.2585943</v>
      </c>
      <c r="K2549" s="3">
        <v>83</v>
      </c>
      <c r="L2549" s="4">
        <v>375</v>
      </c>
      <c r="M2549" s="4">
        <v>47.6</v>
      </c>
      <c r="N2549" s="4">
        <v>10</v>
      </c>
      <c r="O2549" s="4">
        <v>83</v>
      </c>
      <c r="P2549" s="4">
        <v>4.1100000000000003</v>
      </c>
      <c r="Q2549" s="4">
        <v>8</v>
      </c>
      <c r="R2549" s="4">
        <v>0.1</v>
      </c>
      <c r="S2549" s="4">
        <v>1577.4571820000001</v>
      </c>
      <c r="T2549" s="4">
        <v>18294611</v>
      </c>
      <c r="U2549" s="4">
        <v>6.5</v>
      </c>
      <c r="V2549" s="4">
        <v>6.3</v>
      </c>
      <c r="W2549" s="4">
        <v>0.624</v>
      </c>
      <c r="X2549" s="4">
        <v>11</v>
      </c>
      <c r="Y2549" s="4"/>
    </row>
    <row r="2550" spans="1:25" x14ac:dyDescent="0.3">
      <c r="A2550" s="4" t="s">
        <v>191</v>
      </c>
      <c r="B2550" s="4">
        <v>2004</v>
      </c>
      <c r="C2550" s="4" t="s">
        <v>23</v>
      </c>
      <c r="D2550" s="4" t="str">
        <f>IF(Table1_2[[#This Row],[Life Span ]]&lt;65,"Low",IF(Table1_2[[#This Row],[Life Span ]]&lt;75,"Medium","High"))</f>
        <v>Medium</v>
      </c>
      <c r="E2550" s="4">
        <v>73.2</v>
      </c>
      <c r="F2550" s="4">
        <v>131</v>
      </c>
      <c r="G2550" s="4">
        <f>AVERAGE(Table1_2[[#This Row],[Adult Mortality]],Table1_2[[#This Row],[infant deaths]])</f>
        <v>70</v>
      </c>
      <c r="H2550" s="4">
        <v>9</v>
      </c>
      <c r="I2550" s="4">
        <v>0.93</v>
      </c>
      <c r="J2550" s="4">
        <v>10.211297829999999</v>
      </c>
      <c r="K2550" s="3">
        <v>82</v>
      </c>
      <c r="L2550" s="4">
        <v>189</v>
      </c>
      <c r="M2550" s="4">
        <v>46.8</v>
      </c>
      <c r="N2550" s="4">
        <v>10</v>
      </c>
      <c r="O2550" s="4">
        <v>84</v>
      </c>
      <c r="P2550" s="4">
        <v>4.4800000000000004</v>
      </c>
      <c r="Q2550" s="4">
        <v>81</v>
      </c>
      <c r="R2550" s="4">
        <v>0.1</v>
      </c>
      <c r="S2550" s="4">
        <v>148.85273799999999</v>
      </c>
      <c r="T2550" s="4">
        <v>1786638</v>
      </c>
      <c r="U2550" s="4">
        <v>6.5</v>
      </c>
      <c r="V2550" s="4">
        <v>6.3</v>
      </c>
      <c r="W2550" s="4">
        <v>0.61</v>
      </c>
      <c r="X2550" s="4">
        <v>10.6</v>
      </c>
      <c r="Y2550" s="4"/>
    </row>
    <row r="2551" spans="1:25" x14ac:dyDescent="0.3">
      <c r="A2551" s="4" t="s">
        <v>191</v>
      </c>
      <c r="B2551" s="4">
        <v>2003</v>
      </c>
      <c r="C2551" s="4" t="s">
        <v>23</v>
      </c>
      <c r="D2551" s="4" t="str">
        <f>IF(Table1_2[[#This Row],[Life Span ]]&lt;65,"Low",IF(Table1_2[[#This Row],[Life Span ]]&lt;75,"Medium","High"))</f>
        <v>Medium</v>
      </c>
      <c r="E2551" s="4">
        <v>73</v>
      </c>
      <c r="F2551" s="4">
        <v>134</v>
      </c>
      <c r="G2551" s="4">
        <f>AVERAGE(Table1_2[[#This Row],[Adult Mortality]],Table1_2[[#This Row],[infant deaths]])</f>
        <v>71.5</v>
      </c>
      <c r="H2551" s="4">
        <v>9</v>
      </c>
      <c r="I2551" s="4">
        <v>1.29</v>
      </c>
      <c r="J2551" s="4">
        <v>94.756392109999993</v>
      </c>
      <c r="K2551" s="3">
        <v>81</v>
      </c>
      <c r="L2551" s="4">
        <v>801</v>
      </c>
      <c r="M2551" s="4">
        <v>46</v>
      </c>
      <c r="N2551" s="4">
        <v>11</v>
      </c>
      <c r="O2551" s="4">
        <v>85</v>
      </c>
      <c r="P2551" s="4">
        <v>5.12</v>
      </c>
      <c r="Q2551" s="4">
        <v>83</v>
      </c>
      <c r="R2551" s="4">
        <v>0.1</v>
      </c>
      <c r="S2551" s="4">
        <v>1253.3914299999999</v>
      </c>
      <c r="T2551" s="4">
        <v>17415266</v>
      </c>
      <c r="U2551" s="4">
        <v>6.6</v>
      </c>
      <c r="V2551" s="4">
        <v>6.4</v>
      </c>
      <c r="W2551" s="4">
        <v>0.59899999999999998</v>
      </c>
      <c r="X2551" s="4">
        <v>10.3</v>
      </c>
      <c r="Y2551" s="4"/>
    </row>
    <row r="2552" spans="1:25" x14ac:dyDescent="0.3">
      <c r="A2552" s="4" t="s">
        <v>191</v>
      </c>
      <c r="B2552" s="4">
        <v>2002</v>
      </c>
      <c r="C2552" s="4" t="s">
        <v>23</v>
      </c>
      <c r="D2552" s="4" t="str">
        <f>IF(Table1_2[[#This Row],[Life Span ]]&lt;65,"Low",IF(Table1_2[[#This Row],[Life Span ]]&lt;75,"Medium","High"))</f>
        <v>Medium</v>
      </c>
      <c r="E2552" s="4">
        <v>72.8</v>
      </c>
      <c r="F2552" s="4">
        <v>135</v>
      </c>
      <c r="G2552" s="4">
        <f>AVERAGE(Table1_2[[#This Row],[Adult Mortality]],Table1_2[[#This Row],[infant deaths]])</f>
        <v>72</v>
      </c>
      <c r="H2552" s="4">
        <v>9</v>
      </c>
      <c r="I2552" s="4">
        <v>1.25</v>
      </c>
      <c r="J2552" s="4">
        <v>91.703568329999996</v>
      </c>
      <c r="K2552" s="3">
        <v>8</v>
      </c>
      <c r="L2552" s="4">
        <v>538</v>
      </c>
      <c r="M2552" s="4">
        <v>45.3</v>
      </c>
      <c r="N2552" s="4">
        <v>11</v>
      </c>
      <c r="O2552" s="4">
        <v>86</v>
      </c>
      <c r="P2552" s="4">
        <v>4.9400000000000004</v>
      </c>
      <c r="Q2552" s="4">
        <v>84</v>
      </c>
      <c r="R2552" s="4">
        <v>0.1</v>
      </c>
      <c r="S2552" s="4">
        <v>1263.13455</v>
      </c>
      <c r="T2552" s="4">
        <v>178791</v>
      </c>
      <c r="U2552" s="4">
        <v>6.6</v>
      </c>
      <c r="V2552" s="4">
        <v>6.5</v>
      </c>
      <c r="W2552" s="4">
        <v>0.59599999999999997</v>
      </c>
      <c r="X2552" s="4">
        <v>10.199999999999999</v>
      </c>
      <c r="Y2552" s="4"/>
    </row>
    <row r="2553" spans="1:25" x14ac:dyDescent="0.3">
      <c r="A2553" s="4" t="s">
        <v>191</v>
      </c>
      <c r="B2553" s="4">
        <v>2001</v>
      </c>
      <c r="C2553" s="4" t="s">
        <v>23</v>
      </c>
      <c r="D2553" s="4" t="str">
        <f>IF(Table1_2[[#This Row],[Life Span ]]&lt;65,"Low",IF(Table1_2[[#This Row],[Life Span ]]&lt;75,"Medium","High"))</f>
        <v>Medium</v>
      </c>
      <c r="E2553" s="4">
        <v>72.7</v>
      </c>
      <c r="F2553" s="4">
        <v>135</v>
      </c>
      <c r="G2553" s="4">
        <f>AVERAGE(Table1_2[[#This Row],[Adult Mortality]],Table1_2[[#This Row],[infant deaths]])</f>
        <v>72.5</v>
      </c>
      <c r="H2553" s="4">
        <v>10</v>
      </c>
      <c r="I2553" s="4">
        <v>1.29</v>
      </c>
      <c r="J2553" s="4">
        <v>93.500751109999996</v>
      </c>
      <c r="K2553" s="3">
        <v>8</v>
      </c>
      <c r="L2553" s="4">
        <v>290</v>
      </c>
      <c r="M2553" s="4">
        <v>44.6</v>
      </c>
      <c r="N2553" s="4">
        <v>11</v>
      </c>
      <c r="O2553" s="4">
        <v>83</v>
      </c>
      <c r="P2553" s="4">
        <v>4.92</v>
      </c>
      <c r="Q2553" s="4">
        <v>82</v>
      </c>
      <c r="R2553" s="4">
        <v>0.1</v>
      </c>
      <c r="S2553" s="4">
        <v>1258.421953</v>
      </c>
      <c r="T2553" s="4">
        <v>16766899</v>
      </c>
      <c r="U2553" s="4">
        <v>6.7</v>
      </c>
      <c r="V2553" s="4">
        <v>6.5</v>
      </c>
      <c r="W2553" s="4">
        <v>0.58899999999999997</v>
      </c>
      <c r="X2553" s="4">
        <v>10.1</v>
      </c>
      <c r="Y2553" s="4"/>
    </row>
    <row r="2554" spans="1:25" x14ac:dyDescent="0.3">
      <c r="A2554" s="4" t="s">
        <v>191</v>
      </c>
      <c r="B2554" s="4">
        <v>2000</v>
      </c>
      <c r="C2554" s="4" t="s">
        <v>23</v>
      </c>
      <c r="D2554" s="4" t="str">
        <f>IF(Table1_2[[#This Row],[Life Span ]]&lt;65,"Low",IF(Table1_2[[#This Row],[Life Span ]]&lt;75,"Medium","High"))</f>
        <v>Medium</v>
      </c>
      <c r="E2554" s="4">
        <v>72.599999999999994</v>
      </c>
      <c r="F2554" s="4">
        <v>136</v>
      </c>
      <c r="G2554" s="4">
        <f>AVERAGE(Table1_2[[#This Row],[Adult Mortality]],Table1_2[[#This Row],[infant deaths]])</f>
        <v>73</v>
      </c>
      <c r="H2554" s="4">
        <v>10</v>
      </c>
      <c r="I2554" s="4">
        <v>1.41</v>
      </c>
      <c r="J2554" s="4">
        <v>81.727471199999997</v>
      </c>
      <c r="K2554" s="3">
        <v>79</v>
      </c>
      <c r="L2554" s="4">
        <v>146</v>
      </c>
      <c r="M2554" s="4">
        <v>43.9</v>
      </c>
      <c r="N2554" s="4">
        <v>12</v>
      </c>
      <c r="O2554" s="4">
        <v>86</v>
      </c>
      <c r="P2554" s="4">
        <v>4.92</v>
      </c>
      <c r="Q2554" s="4">
        <v>84</v>
      </c>
      <c r="R2554" s="4">
        <v>0.1</v>
      </c>
      <c r="S2554" s="4">
        <v>1177.6292679999999</v>
      </c>
      <c r="T2554" s="4">
        <v>1641848</v>
      </c>
      <c r="U2554" s="4">
        <v>6.8</v>
      </c>
      <c r="V2554" s="4">
        <v>6.6</v>
      </c>
      <c r="W2554" s="4">
        <v>0.58799999999999997</v>
      </c>
      <c r="X2554" s="4">
        <v>10</v>
      </c>
      <c r="Y2554" s="4"/>
    </row>
    <row r="2555" spans="1:25" x14ac:dyDescent="0.3">
      <c r="A2555" s="4" t="s">
        <v>192</v>
      </c>
      <c r="B2555" s="4">
        <v>2015</v>
      </c>
      <c r="C2555" s="4" t="s">
        <v>23</v>
      </c>
      <c r="D2555" s="4" t="str">
        <f>IF(Table1_2[[#This Row],[Life Span ]]&lt;65,"Low",IF(Table1_2[[#This Row],[Life Span ]]&lt;75,"Medium","High"))</f>
        <v>Medium</v>
      </c>
      <c r="E2555" s="4">
        <v>69.7</v>
      </c>
      <c r="F2555" s="4">
        <v>161</v>
      </c>
      <c r="G2555" s="4">
        <f>AVERAGE(Table1_2[[#This Row],[Adult Mortality]],Table1_2[[#This Row],[infant deaths]])</f>
        <v>85.5</v>
      </c>
      <c r="H2555" s="4">
        <v>10</v>
      </c>
      <c r="I2555" s="4">
        <v>0.01</v>
      </c>
      <c r="J2555" s="4">
        <v>0</v>
      </c>
      <c r="K2555" s="3">
        <v>96</v>
      </c>
      <c r="L2555" s="4">
        <v>3</v>
      </c>
      <c r="M2555" s="4">
        <v>4.7</v>
      </c>
      <c r="N2555" s="4">
        <v>11</v>
      </c>
      <c r="O2555" s="4">
        <v>96</v>
      </c>
      <c r="P2555" s="4">
        <v>4.92</v>
      </c>
      <c r="Q2555" s="4">
        <v>96</v>
      </c>
      <c r="R2555" s="4">
        <v>0.2</v>
      </c>
      <c r="S2555" s="4">
        <v>918.67715429999998</v>
      </c>
      <c r="T2555" s="4">
        <v>8548651</v>
      </c>
      <c r="U2555" s="4">
        <v>3.6</v>
      </c>
      <c r="V2555" s="4">
        <v>3.7</v>
      </c>
      <c r="W2555" s="4">
        <v>0.625</v>
      </c>
      <c r="X2555" s="4">
        <v>11.3</v>
      </c>
      <c r="Y2555" s="4"/>
    </row>
    <row r="2556" spans="1:25" x14ac:dyDescent="0.3">
      <c r="A2556" s="4" t="s">
        <v>192</v>
      </c>
      <c r="B2556" s="4">
        <v>2014</v>
      </c>
      <c r="C2556" s="4" t="s">
        <v>23</v>
      </c>
      <c r="D2556" s="4" t="str">
        <f>IF(Table1_2[[#This Row],[Life Span ]]&lt;65,"Low",IF(Table1_2[[#This Row],[Life Span ]]&lt;75,"Medium","High"))</f>
        <v>Medium</v>
      </c>
      <c r="E2556" s="4">
        <v>69.599999999999994</v>
      </c>
      <c r="F2556" s="4">
        <v>162</v>
      </c>
      <c r="G2556" s="4">
        <f>AVERAGE(Table1_2[[#This Row],[Adult Mortality]],Table1_2[[#This Row],[infant deaths]])</f>
        <v>86</v>
      </c>
      <c r="H2556" s="4">
        <v>10</v>
      </c>
      <c r="I2556" s="4">
        <v>0.01</v>
      </c>
      <c r="J2556" s="4">
        <v>7.8290085960000004</v>
      </c>
      <c r="K2556" s="3">
        <v>97</v>
      </c>
      <c r="L2556" s="4">
        <v>0</v>
      </c>
      <c r="M2556" s="4">
        <v>39.9</v>
      </c>
      <c r="N2556" s="4">
        <v>11</v>
      </c>
      <c r="O2556" s="4">
        <v>94</v>
      </c>
      <c r="P2556" s="4">
        <v>6.88</v>
      </c>
      <c r="Q2556" s="4">
        <v>97</v>
      </c>
      <c r="R2556" s="4">
        <v>0.2</v>
      </c>
      <c r="S2556" s="4">
        <v>114.45919000000001</v>
      </c>
      <c r="T2556" s="4">
        <v>8362745</v>
      </c>
      <c r="U2556" s="4">
        <v>3.6</v>
      </c>
      <c r="V2556" s="4">
        <v>3.7</v>
      </c>
      <c r="W2556" s="4">
        <v>0.622</v>
      </c>
      <c r="X2556" s="4">
        <v>11.3</v>
      </c>
      <c r="Y2556" s="4"/>
    </row>
    <row r="2557" spans="1:25" x14ac:dyDescent="0.3">
      <c r="A2557" s="4" t="s">
        <v>192</v>
      </c>
      <c r="B2557" s="4">
        <v>2013</v>
      </c>
      <c r="C2557" s="4" t="s">
        <v>23</v>
      </c>
      <c r="D2557" s="4" t="str">
        <f>IF(Table1_2[[#This Row],[Life Span ]]&lt;65,"Low",IF(Table1_2[[#This Row],[Life Span ]]&lt;75,"Medium","High"))</f>
        <v>Medium</v>
      </c>
      <c r="E2557" s="4">
        <v>69.3</v>
      </c>
      <c r="F2557" s="4">
        <v>163</v>
      </c>
      <c r="G2557" s="4">
        <f>AVERAGE(Table1_2[[#This Row],[Adult Mortality]],Table1_2[[#This Row],[infant deaths]])</f>
        <v>86.5</v>
      </c>
      <c r="H2557" s="4">
        <v>10</v>
      </c>
      <c r="I2557" s="4">
        <v>0.01</v>
      </c>
      <c r="J2557" s="4">
        <v>1.0419164000000001</v>
      </c>
      <c r="K2557" s="3">
        <v>96</v>
      </c>
      <c r="L2557" s="4">
        <v>1</v>
      </c>
      <c r="M2557" s="4">
        <v>39</v>
      </c>
      <c r="N2557" s="4">
        <v>11</v>
      </c>
      <c r="O2557" s="4">
        <v>97</v>
      </c>
      <c r="P2557" s="4">
        <v>6.75</v>
      </c>
      <c r="Q2557" s="4">
        <v>96</v>
      </c>
      <c r="R2557" s="4">
        <v>0.2</v>
      </c>
      <c r="S2557" s="4">
        <v>14.214411999999999</v>
      </c>
      <c r="T2557" s="4">
        <v>817789</v>
      </c>
      <c r="U2557" s="4">
        <v>3.6</v>
      </c>
      <c r="V2557" s="4">
        <v>3.7</v>
      </c>
      <c r="W2557" s="4">
        <v>0.61699999999999999</v>
      </c>
      <c r="X2557" s="4">
        <v>11.2</v>
      </c>
      <c r="Y2557" s="4"/>
    </row>
    <row r="2558" spans="1:25" x14ac:dyDescent="0.3">
      <c r="A2558" s="4" t="s">
        <v>192</v>
      </c>
      <c r="B2558" s="4">
        <v>2012</v>
      </c>
      <c r="C2558" s="4" t="s">
        <v>23</v>
      </c>
      <c r="D2558" s="4" t="str">
        <f>IF(Table1_2[[#This Row],[Life Span ]]&lt;65,"Low",IF(Table1_2[[#This Row],[Life Span ]]&lt;75,"Medium","High"))</f>
        <v>Medium</v>
      </c>
      <c r="E2558" s="4">
        <v>68.8</v>
      </c>
      <c r="F2558" s="4">
        <v>164</v>
      </c>
      <c r="G2558" s="4">
        <f>AVERAGE(Table1_2[[#This Row],[Adult Mortality]],Table1_2[[#This Row],[infant deaths]])</f>
        <v>87</v>
      </c>
      <c r="H2558" s="4">
        <v>10</v>
      </c>
      <c r="I2558" s="4">
        <v>0.01</v>
      </c>
      <c r="J2558" s="4">
        <v>71.508921450000003</v>
      </c>
      <c r="K2558" s="3">
        <v>94</v>
      </c>
      <c r="L2558" s="4">
        <v>16</v>
      </c>
      <c r="M2558" s="4">
        <v>38.200000000000003</v>
      </c>
      <c r="N2558" s="4">
        <v>12</v>
      </c>
      <c r="O2558" s="4">
        <v>96</v>
      </c>
      <c r="P2558" s="4">
        <v>6.39</v>
      </c>
      <c r="Q2558" s="4">
        <v>94</v>
      </c>
      <c r="R2558" s="4">
        <v>0.2</v>
      </c>
      <c r="S2558" s="4">
        <v>954.72525299999995</v>
      </c>
      <c r="T2558" s="4">
        <v>799562</v>
      </c>
      <c r="U2558" s="4">
        <v>3.6</v>
      </c>
      <c r="V2558" s="4">
        <v>3.7</v>
      </c>
      <c r="W2558" s="4">
        <v>0.61299999999999999</v>
      </c>
      <c r="X2558" s="4">
        <v>11.1</v>
      </c>
      <c r="Y2558" s="4"/>
    </row>
    <row r="2559" spans="1:25" x14ac:dyDescent="0.3">
      <c r="A2559" s="4" t="s">
        <v>192</v>
      </c>
      <c r="B2559" s="4">
        <v>2011</v>
      </c>
      <c r="C2559" s="4" t="s">
        <v>23</v>
      </c>
      <c r="D2559" s="4" t="str">
        <f>IF(Table1_2[[#This Row],[Life Span ]]&lt;65,"Low",IF(Table1_2[[#This Row],[Life Span ]]&lt;75,"Medium","High"))</f>
        <v>Medium</v>
      </c>
      <c r="E2559" s="4">
        <v>68.099999999999994</v>
      </c>
      <c r="F2559" s="4">
        <v>166</v>
      </c>
      <c r="G2559" s="4">
        <f>AVERAGE(Table1_2[[#This Row],[Adult Mortality]],Table1_2[[#This Row],[infant deaths]])</f>
        <v>88</v>
      </c>
      <c r="H2559" s="4">
        <v>10</v>
      </c>
      <c r="I2559" s="4">
        <v>0.32</v>
      </c>
      <c r="J2559" s="4">
        <v>51.991922700000003</v>
      </c>
      <c r="K2559" s="3">
        <v>96</v>
      </c>
      <c r="L2559" s="4">
        <v>1</v>
      </c>
      <c r="M2559" s="4">
        <v>37.4</v>
      </c>
      <c r="N2559" s="4">
        <v>12</v>
      </c>
      <c r="O2559" s="4">
        <v>97</v>
      </c>
      <c r="P2559" s="4">
        <v>5.98</v>
      </c>
      <c r="Q2559" s="4">
        <v>96</v>
      </c>
      <c r="R2559" s="4">
        <v>0.2</v>
      </c>
      <c r="S2559" s="4">
        <v>834.5412953</v>
      </c>
      <c r="T2559" s="4">
        <v>7815949</v>
      </c>
      <c r="U2559" s="4">
        <v>3.7</v>
      </c>
      <c r="V2559" s="4">
        <v>3.7</v>
      </c>
      <c r="W2559" s="4">
        <v>0.60799999999999998</v>
      </c>
      <c r="X2559" s="4">
        <v>11.1</v>
      </c>
      <c r="Y2559" s="4"/>
    </row>
    <row r="2560" spans="1:25" x14ac:dyDescent="0.3">
      <c r="A2560" s="4" t="s">
        <v>192</v>
      </c>
      <c r="B2560" s="4">
        <v>2010</v>
      </c>
      <c r="C2560" s="4" t="s">
        <v>23</v>
      </c>
      <c r="D2560" s="4" t="str">
        <f>IF(Table1_2[[#This Row],[Life Span ]]&lt;65,"Low",IF(Table1_2[[#This Row],[Life Span ]]&lt;75,"Medium","High"))</f>
        <v>Medium</v>
      </c>
      <c r="E2560" s="4">
        <v>67.3</v>
      </c>
      <c r="F2560" s="4">
        <v>171</v>
      </c>
      <c r="G2560" s="4">
        <f>AVERAGE(Table1_2[[#This Row],[Adult Mortality]],Table1_2[[#This Row],[infant deaths]])</f>
        <v>90.5</v>
      </c>
      <c r="H2560" s="4">
        <v>10</v>
      </c>
      <c r="I2560" s="4">
        <v>0.32</v>
      </c>
      <c r="J2560" s="4">
        <v>43.340999580000002</v>
      </c>
      <c r="K2560" s="3">
        <v>93</v>
      </c>
      <c r="L2560" s="4">
        <v>0</v>
      </c>
      <c r="M2560" s="4">
        <v>36.6</v>
      </c>
      <c r="N2560" s="4">
        <v>12</v>
      </c>
      <c r="O2560" s="4">
        <v>95</v>
      </c>
      <c r="P2560" s="4">
        <v>6.4</v>
      </c>
      <c r="Q2560" s="4">
        <v>93</v>
      </c>
      <c r="R2560" s="4">
        <v>0.2</v>
      </c>
      <c r="S2560" s="4">
        <v>738.34752270000001</v>
      </c>
      <c r="T2560" s="4">
        <v>764163</v>
      </c>
      <c r="U2560" s="4">
        <v>3.7</v>
      </c>
      <c r="V2560" s="4">
        <v>3.8</v>
      </c>
      <c r="W2560" s="4">
        <v>0.60299999999999998</v>
      </c>
      <c r="X2560" s="4">
        <v>11.1</v>
      </c>
      <c r="Y2560" s="4"/>
    </row>
    <row r="2561" spans="1:25" x14ac:dyDescent="0.3">
      <c r="A2561" s="4" t="s">
        <v>192</v>
      </c>
      <c r="B2561" s="4">
        <v>2009</v>
      </c>
      <c r="C2561" s="4" t="s">
        <v>23</v>
      </c>
      <c r="D2561" s="4" t="str">
        <f>IF(Table1_2[[#This Row],[Life Span ]]&lt;65,"Low",IF(Table1_2[[#This Row],[Life Span ]]&lt;75,"Medium","High"))</f>
        <v>Medium</v>
      </c>
      <c r="E2561" s="4">
        <v>66.7</v>
      </c>
      <c r="F2561" s="4">
        <v>174</v>
      </c>
      <c r="G2561" s="4">
        <f>AVERAGE(Table1_2[[#This Row],[Adult Mortality]],Table1_2[[#This Row],[infant deaths]])</f>
        <v>92</v>
      </c>
      <c r="H2561" s="4">
        <v>10</v>
      </c>
      <c r="I2561" s="4">
        <v>0.3</v>
      </c>
      <c r="J2561" s="4">
        <v>35.716137930000002</v>
      </c>
      <c r="K2561" s="3">
        <v>93</v>
      </c>
      <c r="L2561" s="4">
        <v>0</v>
      </c>
      <c r="M2561" s="4">
        <v>35.9</v>
      </c>
      <c r="N2561" s="4">
        <v>12</v>
      </c>
      <c r="O2561" s="4">
        <v>93</v>
      </c>
      <c r="P2561" s="4">
        <v>5.93</v>
      </c>
      <c r="Q2561" s="4">
        <v>93</v>
      </c>
      <c r="R2561" s="4">
        <v>0.2</v>
      </c>
      <c r="S2561" s="4">
        <v>666.34585689999994</v>
      </c>
      <c r="T2561" s="4">
        <v>7472819</v>
      </c>
      <c r="U2561" s="4">
        <v>3.7</v>
      </c>
      <c r="V2561" s="4">
        <v>3.8</v>
      </c>
      <c r="W2561" s="4">
        <v>0.60099999999999998</v>
      </c>
      <c r="X2561" s="4">
        <v>11.1</v>
      </c>
      <c r="Y2561" s="4"/>
    </row>
    <row r="2562" spans="1:25" x14ac:dyDescent="0.3">
      <c r="A2562" s="4" t="s">
        <v>192</v>
      </c>
      <c r="B2562" s="4">
        <v>2008</v>
      </c>
      <c r="C2562" s="4" t="s">
        <v>23</v>
      </c>
      <c r="D2562" s="4" t="str">
        <f>IF(Table1_2[[#This Row],[Life Span ]]&lt;65,"Low",IF(Table1_2[[#This Row],[Life Span ]]&lt;75,"Medium","High"))</f>
        <v>Medium</v>
      </c>
      <c r="E2562" s="4">
        <v>66.400000000000006</v>
      </c>
      <c r="F2562" s="4">
        <v>178</v>
      </c>
      <c r="G2562" s="4">
        <f>AVERAGE(Table1_2[[#This Row],[Adult Mortality]],Table1_2[[#This Row],[infant deaths]])</f>
        <v>94</v>
      </c>
      <c r="H2562" s="4">
        <v>10</v>
      </c>
      <c r="I2562" s="4">
        <v>0.32</v>
      </c>
      <c r="J2562" s="4">
        <v>4.1533629120000004</v>
      </c>
      <c r="K2562" s="3">
        <v>86</v>
      </c>
      <c r="L2562" s="4">
        <v>0</v>
      </c>
      <c r="M2562" s="4">
        <v>35.299999999999997</v>
      </c>
      <c r="N2562" s="4">
        <v>12</v>
      </c>
      <c r="O2562" s="4">
        <v>87</v>
      </c>
      <c r="P2562" s="4">
        <v>5.58</v>
      </c>
      <c r="Q2562" s="4">
        <v>86</v>
      </c>
      <c r="R2562" s="4">
        <v>0.3</v>
      </c>
      <c r="S2562" s="4">
        <v>76.914128000000005</v>
      </c>
      <c r="T2562" s="4">
        <v>739728</v>
      </c>
      <c r="U2562" s="4">
        <v>3.8</v>
      </c>
      <c r="V2562" s="4">
        <v>3.8</v>
      </c>
      <c r="W2562" s="4">
        <v>0.59199999999999997</v>
      </c>
      <c r="X2562" s="4">
        <v>10.8</v>
      </c>
      <c r="Y2562" s="4"/>
    </row>
    <row r="2563" spans="1:25" x14ac:dyDescent="0.3">
      <c r="A2563" s="4" t="s">
        <v>192</v>
      </c>
      <c r="B2563" s="4">
        <v>2007</v>
      </c>
      <c r="C2563" s="4" t="s">
        <v>23</v>
      </c>
      <c r="D2563" s="4" t="str">
        <f>IF(Table1_2[[#This Row],[Life Span ]]&lt;65,"Low",IF(Table1_2[[#This Row],[Life Span ]]&lt;75,"Medium","High"))</f>
        <v>Medium</v>
      </c>
      <c r="E2563" s="4">
        <v>66.099999999999994</v>
      </c>
      <c r="F2563" s="4">
        <v>181</v>
      </c>
      <c r="G2563" s="4">
        <f>AVERAGE(Table1_2[[#This Row],[Adult Mortality]],Table1_2[[#This Row],[infant deaths]])</f>
        <v>95.5</v>
      </c>
      <c r="H2563" s="4">
        <v>10</v>
      </c>
      <c r="I2563" s="4">
        <v>0.35</v>
      </c>
      <c r="J2563" s="4">
        <v>2.2724049040000001</v>
      </c>
      <c r="K2563" s="3">
        <v>84</v>
      </c>
      <c r="L2563" s="4">
        <v>2</v>
      </c>
      <c r="M2563" s="4">
        <v>34.700000000000003</v>
      </c>
      <c r="N2563" s="4">
        <v>12</v>
      </c>
      <c r="O2563" s="4">
        <v>85</v>
      </c>
      <c r="P2563" s="4">
        <v>5.35</v>
      </c>
      <c r="Q2563" s="4">
        <v>86</v>
      </c>
      <c r="R2563" s="4">
        <v>0.3</v>
      </c>
      <c r="S2563" s="4">
        <v>52.359560000000002</v>
      </c>
      <c r="T2563" s="4">
        <v>7152385</v>
      </c>
      <c r="U2563" s="4">
        <v>3.8</v>
      </c>
      <c r="V2563" s="4">
        <v>3.8</v>
      </c>
      <c r="W2563" s="4">
        <v>0.58599999999999997</v>
      </c>
      <c r="X2563" s="4">
        <v>10.9</v>
      </c>
      <c r="Y2563" s="4"/>
    </row>
    <row r="2564" spans="1:25" x14ac:dyDescent="0.3">
      <c r="A2564" s="4" t="s">
        <v>192</v>
      </c>
      <c r="B2564" s="4">
        <v>2006</v>
      </c>
      <c r="C2564" s="4" t="s">
        <v>23</v>
      </c>
      <c r="D2564" s="4" t="str">
        <f>IF(Table1_2[[#This Row],[Life Span ]]&lt;65,"Low",IF(Table1_2[[#This Row],[Life Span ]]&lt;75,"Medium","High"))</f>
        <v>Medium</v>
      </c>
      <c r="E2564" s="4">
        <v>65.900000000000006</v>
      </c>
      <c r="F2564" s="4">
        <v>183</v>
      </c>
      <c r="G2564" s="4">
        <f>AVERAGE(Table1_2[[#This Row],[Adult Mortality]],Table1_2[[#This Row],[infant deaths]])</f>
        <v>96.5</v>
      </c>
      <c r="H2564" s="4">
        <v>10</v>
      </c>
      <c r="I2564" s="4">
        <v>0.38</v>
      </c>
      <c r="J2564" s="4">
        <v>2.6262349029999998</v>
      </c>
      <c r="K2564" s="3">
        <v>88</v>
      </c>
      <c r="L2564" s="4">
        <v>3</v>
      </c>
      <c r="M2564" s="4">
        <v>34.1</v>
      </c>
      <c r="N2564" s="4">
        <v>12</v>
      </c>
      <c r="O2564" s="4">
        <v>76</v>
      </c>
      <c r="P2564" s="4">
        <v>5.7</v>
      </c>
      <c r="Q2564" s="4">
        <v>83</v>
      </c>
      <c r="R2564" s="4">
        <v>0.3</v>
      </c>
      <c r="S2564" s="4">
        <v>44.287266500000001</v>
      </c>
      <c r="T2564" s="4">
        <v>7557</v>
      </c>
      <c r="U2564" s="4">
        <v>3.8</v>
      </c>
      <c r="V2564" s="4">
        <v>3.9</v>
      </c>
      <c r="W2564" s="4">
        <v>0.57899999999999996</v>
      </c>
      <c r="X2564" s="4">
        <v>10.7</v>
      </c>
      <c r="Y2564" s="4"/>
    </row>
    <row r="2565" spans="1:25" x14ac:dyDescent="0.3">
      <c r="A2565" s="4" t="s">
        <v>192</v>
      </c>
      <c r="B2565" s="4">
        <v>2005</v>
      </c>
      <c r="C2565" s="4" t="s">
        <v>23</v>
      </c>
      <c r="D2565" s="4" t="str">
        <f>IF(Table1_2[[#This Row],[Life Span ]]&lt;65,"Low",IF(Table1_2[[#This Row],[Life Span ]]&lt;75,"Medium","High"))</f>
        <v>Medium</v>
      </c>
      <c r="E2565" s="4">
        <v>65.5</v>
      </c>
      <c r="F2565" s="4">
        <v>194</v>
      </c>
      <c r="G2565" s="4">
        <f>AVERAGE(Table1_2[[#This Row],[Adult Mortality]],Table1_2[[#This Row],[infant deaths]])</f>
        <v>102</v>
      </c>
      <c r="H2565" s="4">
        <v>10</v>
      </c>
      <c r="I2565" s="4">
        <v>0.37</v>
      </c>
      <c r="J2565" s="4">
        <v>19.836723079999999</v>
      </c>
      <c r="K2565" s="3">
        <v>81</v>
      </c>
      <c r="L2565" s="4">
        <v>0</v>
      </c>
      <c r="M2565" s="4">
        <v>33.5</v>
      </c>
      <c r="N2565" s="4">
        <v>12</v>
      </c>
      <c r="O2565" s="4">
        <v>79</v>
      </c>
      <c r="P2565" s="4">
        <v>5.89</v>
      </c>
      <c r="Q2565" s="4">
        <v>84</v>
      </c>
      <c r="R2565" s="4">
        <v>0.3</v>
      </c>
      <c r="S2565" s="4">
        <v>337.35923600000001</v>
      </c>
      <c r="T2565" s="4">
        <v>6854176</v>
      </c>
      <c r="U2565" s="4">
        <v>3.8</v>
      </c>
      <c r="V2565" s="4">
        <v>3.9</v>
      </c>
      <c r="W2565" s="4">
        <v>0.57199999999999995</v>
      </c>
      <c r="X2565" s="4">
        <v>10.6</v>
      </c>
      <c r="Y2565" s="4"/>
    </row>
    <row r="2566" spans="1:25" x14ac:dyDescent="0.3">
      <c r="A2566" s="4" t="s">
        <v>192</v>
      </c>
      <c r="B2566" s="4">
        <v>2004</v>
      </c>
      <c r="C2566" s="4" t="s">
        <v>23</v>
      </c>
      <c r="D2566" s="4" t="str">
        <f>IF(Table1_2[[#This Row],[Life Span ]]&lt;65,"Low",IF(Table1_2[[#This Row],[Life Span ]]&lt;75,"Medium","High"))</f>
        <v>Medium</v>
      </c>
      <c r="E2566" s="4">
        <v>65.900000000000006</v>
      </c>
      <c r="F2566" s="4">
        <v>177</v>
      </c>
      <c r="G2566" s="4">
        <f>AVERAGE(Table1_2[[#This Row],[Adult Mortality]],Table1_2[[#This Row],[infant deaths]])</f>
        <v>94</v>
      </c>
      <c r="H2566" s="4">
        <v>11</v>
      </c>
      <c r="I2566" s="4">
        <v>0.38</v>
      </c>
      <c r="J2566" s="4">
        <v>2.093721752</v>
      </c>
      <c r="K2566" s="3">
        <v>81</v>
      </c>
      <c r="L2566" s="4">
        <v>4</v>
      </c>
      <c r="M2566" s="4">
        <v>33</v>
      </c>
      <c r="N2566" s="4">
        <v>13</v>
      </c>
      <c r="O2566" s="4">
        <v>82</v>
      </c>
      <c r="P2566" s="4">
        <v>5.7</v>
      </c>
      <c r="Q2566" s="4">
        <v>86</v>
      </c>
      <c r="R2566" s="4">
        <v>0.3</v>
      </c>
      <c r="S2566" s="4">
        <v>39.281834000000003</v>
      </c>
      <c r="T2566" s="4">
        <v>6712841</v>
      </c>
      <c r="U2566" s="4">
        <v>3.9</v>
      </c>
      <c r="V2566" s="4">
        <v>3.9</v>
      </c>
      <c r="W2566" s="4">
        <v>0.56299999999999994</v>
      </c>
      <c r="X2566" s="4">
        <v>10.5</v>
      </c>
      <c r="Y2566" s="4"/>
    </row>
    <row r="2567" spans="1:25" x14ac:dyDescent="0.3">
      <c r="A2567" s="4" t="s">
        <v>192</v>
      </c>
      <c r="B2567" s="4">
        <v>2003</v>
      </c>
      <c r="C2567" s="4" t="s">
        <v>23</v>
      </c>
      <c r="D2567" s="4" t="str">
        <f>IF(Table1_2[[#This Row],[Life Span ]]&lt;65,"Low",IF(Table1_2[[#This Row],[Life Span ]]&lt;75,"Medium","High"))</f>
        <v>Medium</v>
      </c>
      <c r="E2567" s="4">
        <v>65.2</v>
      </c>
      <c r="F2567" s="4">
        <v>182</v>
      </c>
      <c r="G2567" s="4">
        <f>AVERAGE(Table1_2[[#This Row],[Adult Mortality]],Table1_2[[#This Row],[infant deaths]])</f>
        <v>96.5</v>
      </c>
      <c r="H2567" s="4">
        <v>11</v>
      </c>
      <c r="I2567" s="4">
        <v>0.36</v>
      </c>
      <c r="J2567" s="4">
        <v>13.257239970000001</v>
      </c>
      <c r="K2567" s="3">
        <v>58</v>
      </c>
      <c r="L2567" s="4">
        <v>2144</v>
      </c>
      <c r="M2567" s="4">
        <v>32.5</v>
      </c>
      <c r="N2567" s="4">
        <v>14</v>
      </c>
      <c r="O2567" s="4">
        <v>82</v>
      </c>
      <c r="P2567" s="4">
        <v>4.46</v>
      </c>
      <c r="Q2567" s="4">
        <v>85</v>
      </c>
      <c r="R2567" s="4">
        <v>0.3</v>
      </c>
      <c r="S2567" s="4">
        <v>236.314438</v>
      </c>
      <c r="T2567" s="4">
        <v>6576877</v>
      </c>
      <c r="U2567" s="4">
        <v>4</v>
      </c>
      <c r="V2567" s="4">
        <v>4</v>
      </c>
      <c r="W2567" s="4">
        <v>0.55300000000000005</v>
      </c>
      <c r="X2567" s="4">
        <v>10.1</v>
      </c>
      <c r="Y2567" s="4"/>
    </row>
    <row r="2568" spans="1:25" x14ac:dyDescent="0.3">
      <c r="A2568" s="4" t="s">
        <v>192</v>
      </c>
      <c r="B2568" s="4">
        <v>2002</v>
      </c>
      <c r="C2568" s="4" t="s">
        <v>23</v>
      </c>
      <c r="D2568" s="4" t="str">
        <f>IF(Table1_2[[#This Row],[Life Span ]]&lt;65,"Low",IF(Table1_2[[#This Row],[Life Span ]]&lt;75,"Medium","High"))</f>
        <v>Low</v>
      </c>
      <c r="E2568" s="4">
        <v>64.3</v>
      </c>
      <c r="F2568" s="4">
        <v>193</v>
      </c>
      <c r="G2568" s="4">
        <f>AVERAGE(Table1_2[[#This Row],[Adult Mortality]],Table1_2[[#This Row],[infant deaths]])</f>
        <v>102.5</v>
      </c>
      <c r="H2568" s="4">
        <v>12</v>
      </c>
      <c r="I2568" s="4">
        <v>0.6</v>
      </c>
      <c r="J2568" s="4">
        <v>10.681474850000001</v>
      </c>
      <c r="K2568" s="3">
        <v>39</v>
      </c>
      <c r="L2568" s="4">
        <v>927</v>
      </c>
      <c r="M2568" s="4">
        <v>32.1</v>
      </c>
      <c r="N2568" s="4">
        <v>15</v>
      </c>
      <c r="O2568" s="4">
        <v>84</v>
      </c>
      <c r="P2568" s="4">
        <v>4.4800000000000004</v>
      </c>
      <c r="Q2568" s="4">
        <v>85</v>
      </c>
      <c r="R2568" s="4">
        <v>0.3</v>
      </c>
      <c r="S2568" s="4">
        <v>189.38785189999999</v>
      </c>
      <c r="T2568" s="4">
        <v>6447688</v>
      </c>
      <c r="U2568" s="4">
        <v>4</v>
      </c>
      <c r="V2568" s="4">
        <v>4</v>
      </c>
      <c r="W2568" s="4">
        <v>0.54300000000000004</v>
      </c>
      <c r="X2568" s="4">
        <v>9.8000000000000007</v>
      </c>
      <c r="Y2568" s="4"/>
    </row>
    <row r="2569" spans="1:25" x14ac:dyDescent="0.3">
      <c r="A2569" s="4" t="s">
        <v>192</v>
      </c>
      <c r="B2569" s="4">
        <v>2001</v>
      </c>
      <c r="C2569" s="4" t="s">
        <v>23</v>
      </c>
      <c r="D2569" s="4" t="str">
        <f>IF(Table1_2[[#This Row],[Life Span ]]&lt;65,"Low",IF(Table1_2[[#This Row],[Life Span ]]&lt;75,"Medium","High"))</f>
        <v>Low</v>
      </c>
      <c r="E2569" s="4">
        <v>64</v>
      </c>
      <c r="F2569" s="4">
        <v>194</v>
      </c>
      <c r="G2569" s="4">
        <f>AVERAGE(Table1_2[[#This Row],[Adult Mortality]],Table1_2[[#This Row],[infant deaths]])</f>
        <v>103.5</v>
      </c>
      <c r="H2569" s="4">
        <v>13</v>
      </c>
      <c r="I2569" s="4">
        <v>0.86</v>
      </c>
      <c r="J2569" s="4">
        <v>1.142003812</v>
      </c>
      <c r="K2569" s="3">
        <v>39</v>
      </c>
      <c r="L2569" s="4">
        <v>38</v>
      </c>
      <c r="M2569" s="4">
        <v>31.6</v>
      </c>
      <c r="N2569" s="4">
        <v>16</v>
      </c>
      <c r="O2569" s="4">
        <v>84</v>
      </c>
      <c r="P2569" s="4">
        <v>4.59</v>
      </c>
      <c r="Q2569" s="4">
        <v>85</v>
      </c>
      <c r="R2569" s="4">
        <v>0.3</v>
      </c>
      <c r="S2569" s="4">
        <v>17.8159721</v>
      </c>
      <c r="T2569" s="4">
        <v>6327125</v>
      </c>
      <c r="U2569" s="4">
        <v>4.0999999999999996</v>
      </c>
      <c r="V2569" s="4">
        <v>4.0999999999999996</v>
      </c>
      <c r="W2569" s="4">
        <v>0.53500000000000003</v>
      </c>
      <c r="X2569" s="4">
        <v>9.6999999999999993</v>
      </c>
      <c r="Y2569" s="4"/>
    </row>
    <row r="2570" spans="1:25" x14ac:dyDescent="0.3">
      <c r="A2570" s="4" t="s">
        <v>192</v>
      </c>
      <c r="B2570" s="4">
        <v>2000</v>
      </c>
      <c r="C2570" s="4" t="s">
        <v>23</v>
      </c>
      <c r="D2570" s="4" t="str">
        <f>IF(Table1_2[[#This Row],[Life Span ]]&lt;65,"Low",IF(Table1_2[[#This Row],[Life Span ]]&lt;75,"Medium","High"))</f>
        <v>Low</v>
      </c>
      <c r="E2570" s="4">
        <v>63.7</v>
      </c>
      <c r="F2570" s="4">
        <v>198</v>
      </c>
      <c r="G2570" s="4">
        <f>AVERAGE(Table1_2[[#This Row],[Adult Mortality]],Table1_2[[#This Row],[infant deaths]])</f>
        <v>106</v>
      </c>
      <c r="H2570" s="4">
        <v>14</v>
      </c>
      <c r="I2570" s="4">
        <v>0.37</v>
      </c>
      <c r="J2570" s="4">
        <v>8.9430064920000003</v>
      </c>
      <c r="K2570" s="3">
        <v>39</v>
      </c>
      <c r="L2570" s="4">
        <v>192</v>
      </c>
      <c r="M2570" s="4">
        <v>31.3</v>
      </c>
      <c r="N2570" s="4">
        <v>17</v>
      </c>
      <c r="O2570" s="4">
        <v>86</v>
      </c>
      <c r="P2570" s="4">
        <v>4.6399999999999997</v>
      </c>
      <c r="Q2570" s="4">
        <v>83</v>
      </c>
      <c r="R2570" s="4">
        <v>0.3</v>
      </c>
      <c r="S2570" s="4">
        <v>138.436633</v>
      </c>
      <c r="T2570" s="4">
        <v>621625</v>
      </c>
      <c r="U2570" s="4">
        <v>4.2</v>
      </c>
      <c r="V2570" s="4">
        <v>4.0999999999999996</v>
      </c>
      <c r="W2570" s="4">
        <v>0.52900000000000003</v>
      </c>
      <c r="X2570" s="4">
        <v>9.6</v>
      </c>
      <c r="Y2570" s="4"/>
    </row>
    <row r="2571" spans="1:25" x14ac:dyDescent="0.3">
      <c r="A2571" s="4" t="s">
        <v>193</v>
      </c>
      <c r="B2571" s="4">
        <v>2015</v>
      </c>
      <c r="C2571" s="4" t="s">
        <v>23</v>
      </c>
      <c r="D2571" s="4" t="str">
        <f>IF(Table1_2[[#This Row],[Life Span ]]&lt;65,"Low",IF(Table1_2[[#This Row],[Life Span ]]&lt;75,"Medium","High"))</f>
        <v>Medium</v>
      </c>
      <c r="E2571" s="4">
        <v>74.900000000000006</v>
      </c>
      <c r="F2571" s="4">
        <v>148</v>
      </c>
      <c r="G2571" s="4">
        <f>AVERAGE(Table1_2[[#This Row],[Adult Mortality]],Table1_2[[#This Row],[infant deaths]])</f>
        <v>78</v>
      </c>
      <c r="H2571" s="4">
        <v>8</v>
      </c>
      <c r="I2571" s="4">
        <v>6.41</v>
      </c>
      <c r="J2571" s="4">
        <v>0</v>
      </c>
      <c r="K2571" s="3">
        <v>99</v>
      </c>
      <c r="L2571" s="4">
        <v>154</v>
      </c>
      <c r="M2571" s="4">
        <v>33.6</v>
      </c>
      <c r="N2571" s="4">
        <v>9</v>
      </c>
      <c r="O2571" s="4">
        <v>99</v>
      </c>
      <c r="P2571" s="4">
        <v>4.6399999999999997</v>
      </c>
      <c r="Q2571" s="4">
        <v>99</v>
      </c>
      <c r="R2571" s="4">
        <v>0.1</v>
      </c>
      <c r="S2571" s="4">
        <v>5814.8631340000002</v>
      </c>
      <c r="T2571" s="4">
        <v>686576</v>
      </c>
      <c r="U2571" s="4">
        <v>7.7</v>
      </c>
      <c r="V2571" s="4">
        <v>7.7</v>
      </c>
      <c r="W2571" s="4">
        <v>0.73799999999999999</v>
      </c>
      <c r="X2571" s="4">
        <v>13.6</v>
      </c>
      <c r="Y2571" s="4"/>
    </row>
    <row r="2572" spans="1:25" x14ac:dyDescent="0.3">
      <c r="A2572" s="4" t="s">
        <v>193</v>
      </c>
      <c r="B2572" s="4">
        <v>2014</v>
      </c>
      <c r="C2572" s="4" t="s">
        <v>23</v>
      </c>
      <c r="D2572" s="4" t="str">
        <f>IF(Table1_2[[#This Row],[Life Span ]]&lt;65,"Low",IF(Table1_2[[#This Row],[Life Span ]]&lt;75,"Medium","High"))</f>
        <v>Medium</v>
      </c>
      <c r="E2572" s="4">
        <v>74.599999999999994</v>
      </c>
      <c r="F2572" s="4">
        <v>152</v>
      </c>
      <c r="G2572" s="4">
        <f>AVERAGE(Table1_2[[#This Row],[Adult Mortality]],Table1_2[[#This Row],[infant deaths]])</f>
        <v>80</v>
      </c>
      <c r="H2572" s="4">
        <v>8</v>
      </c>
      <c r="I2572" s="4">
        <v>6.41</v>
      </c>
      <c r="J2572" s="4">
        <v>789.07729489999997</v>
      </c>
      <c r="K2572" s="3">
        <v>99</v>
      </c>
      <c r="L2572" s="4">
        <v>0</v>
      </c>
      <c r="M2572" s="4">
        <v>32.4</v>
      </c>
      <c r="N2572" s="4">
        <v>10</v>
      </c>
      <c r="O2572" s="4">
        <v>99</v>
      </c>
      <c r="P2572" s="4">
        <v>4.12</v>
      </c>
      <c r="Q2572" s="4">
        <v>99</v>
      </c>
      <c r="R2572" s="4">
        <v>0.1</v>
      </c>
      <c r="S2572" s="4">
        <v>5941.8471</v>
      </c>
      <c r="T2572" s="4">
        <v>68416772</v>
      </c>
      <c r="U2572" s="4">
        <v>7.8</v>
      </c>
      <c r="V2572" s="4">
        <v>7.8</v>
      </c>
      <c r="W2572" s="4">
        <v>0.73699999999999999</v>
      </c>
      <c r="X2572" s="4">
        <v>13.6</v>
      </c>
      <c r="Y2572" s="4"/>
    </row>
    <row r="2573" spans="1:25" x14ac:dyDescent="0.3">
      <c r="A2573" s="4" t="s">
        <v>193</v>
      </c>
      <c r="B2573" s="4">
        <v>2013</v>
      </c>
      <c r="C2573" s="4" t="s">
        <v>23</v>
      </c>
      <c r="D2573" s="4" t="str">
        <f>IF(Table1_2[[#This Row],[Life Span ]]&lt;65,"Low",IF(Table1_2[[#This Row],[Life Span ]]&lt;75,"Medium","High"))</f>
        <v>Medium</v>
      </c>
      <c r="E2573" s="4">
        <v>74.5</v>
      </c>
      <c r="F2573" s="4">
        <v>153</v>
      </c>
      <c r="G2573" s="4">
        <f>AVERAGE(Table1_2[[#This Row],[Adult Mortality]],Table1_2[[#This Row],[infant deaths]])</f>
        <v>81</v>
      </c>
      <c r="H2573" s="4">
        <v>9</v>
      </c>
      <c r="I2573" s="4">
        <v>6.5</v>
      </c>
      <c r="J2573" s="4">
        <v>788.68734029999996</v>
      </c>
      <c r="K2573" s="3">
        <v>99</v>
      </c>
      <c r="L2573" s="4">
        <v>2641</v>
      </c>
      <c r="M2573" s="4">
        <v>31.3</v>
      </c>
      <c r="N2573" s="4">
        <v>10</v>
      </c>
      <c r="O2573" s="4">
        <v>99</v>
      </c>
      <c r="P2573" s="4">
        <v>4</v>
      </c>
      <c r="Q2573" s="4">
        <v>99</v>
      </c>
      <c r="R2573" s="4">
        <v>0.1</v>
      </c>
      <c r="S2573" s="4">
        <v>6171.262444</v>
      </c>
      <c r="T2573" s="4">
        <v>6814365</v>
      </c>
      <c r="U2573" s="4">
        <v>7.9</v>
      </c>
      <c r="V2573" s="4">
        <v>7.9</v>
      </c>
      <c r="W2573" s="4">
        <v>0.73299999999999998</v>
      </c>
      <c r="X2573" s="4">
        <v>13.6</v>
      </c>
      <c r="Y2573" s="4"/>
    </row>
    <row r="2574" spans="1:25" x14ac:dyDescent="0.3">
      <c r="A2574" s="4" t="s">
        <v>193</v>
      </c>
      <c r="B2574" s="4">
        <v>2012</v>
      </c>
      <c r="C2574" s="4" t="s">
        <v>23</v>
      </c>
      <c r="D2574" s="4" t="str">
        <f>IF(Table1_2[[#This Row],[Life Span ]]&lt;65,"Low",IF(Table1_2[[#This Row],[Life Span ]]&lt;75,"Medium","High"))</f>
        <v>Medium</v>
      </c>
      <c r="E2574" s="4">
        <v>74.3</v>
      </c>
      <c r="F2574" s="4">
        <v>154</v>
      </c>
      <c r="G2574" s="4">
        <f>AVERAGE(Table1_2[[#This Row],[Adult Mortality]],Table1_2[[#This Row],[infant deaths]])</f>
        <v>81.5</v>
      </c>
      <c r="H2574" s="4">
        <v>9</v>
      </c>
      <c r="I2574" s="4">
        <v>6.56</v>
      </c>
      <c r="J2574" s="4">
        <v>801.05046549999997</v>
      </c>
      <c r="K2574" s="3">
        <v>98</v>
      </c>
      <c r="L2574" s="4">
        <v>5197</v>
      </c>
      <c r="M2574" s="4">
        <v>3.1</v>
      </c>
      <c r="N2574" s="4">
        <v>11</v>
      </c>
      <c r="O2574" s="4">
        <v>99</v>
      </c>
      <c r="P2574" s="4">
        <v>4.17</v>
      </c>
      <c r="Q2574" s="4">
        <v>99</v>
      </c>
      <c r="R2574" s="4">
        <v>0.1</v>
      </c>
      <c r="S2574" s="4">
        <v>5859.9156220000004</v>
      </c>
      <c r="T2574" s="4">
        <v>67843979</v>
      </c>
      <c r="U2574" s="4">
        <v>8</v>
      </c>
      <c r="V2574" s="4">
        <v>8.1</v>
      </c>
      <c r="W2574" s="4">
        <v>0.72899999999999998</v>
      </c>
      <c r="X2574" s="4">
        <v>13.7</v>
      </c>
      <c r="Y2574" s="4"/>
    </row>
    <row r="2575" spans="1:25" x14ac:dyDescent="0.3">
      <c r="A2575" s="4" t="s">
        <v>193</v>
      </c>
      <c r="B2575" s="4">
        <v>2011</v>
      </c>
      <c r="C2575" s="4" t="s">
        <v>23</v>
      </c>
      <c r="D2575" s="4" t="str">
        <f>IF(Table1_2[[#This Row],[Life Span ]]&lt;65,"Low",IF(Table1_2[[#This Row],[Life Span ]]&lt;75,"Medium","High"))</f>
        <v>Medium</v>
      </c>
      <c r="E2575" s="4">
        <v>74.099999999999994</v>
      </c>
      <c r="F2575" s="4">
        <v>155</v>
      </c>
      <c r="G2575" s="4">
        <f>AVERAGE(Table1_2[[#This Row],[Adult Mortality]],Table1_2[[#This Row],[infant deaths]])</f>
        <v>82.5</v>
      </c>
      <c r="H2575" s="4">
        <v>10</v>
      </c>
      <c r="I2575" s="4">
        <v>6.07</v>
      </c>
      <c r="J2575" s="4">
        <v>748.44510539999999</v>
      </c>
      <c r="K2575" s="3">
        <v>98</v>
      </c>
      <c r="L2575" s="4">
        <v>3156</v>
      </c>
      <c r="M2575" s="4">
        <v>29</v>
      </c>
      <c r="N2575" s="4">
        <v>11</v>
      </c>
      <c r="O2575" s="4">
        <v>99</v>
      </c>
      <c r="P2575" s="4">
        <v>4.12</v>
      </c>
      <c r="Q2575" s="4">
        <v>99</v>
      </c>
      <c r="R2575" s="4">
        <v>0.2</v>
      </c>
      <c r="S2575" s="4">
        <v>5491.1599809999998</v>
      </c>
      <c r="T2575" s="4">
        <v>675313</v>
      </c>
      <c r="U2575" s="4">
        <v>8.1</v>
      </c>
      <c r="V2575" s="4">
        <v>8.1999999999999993</v>
      </c>
      <c r="W2575" s="4">
        <v>0.72</v>
      </c>
      <c r="X2575" s="4">
        <v>13.3</v>
      </c>
      <c r="Y2575" s="4"/>
    </row>
    <row r="2576" spans="1:25" x14ac:dyDescent="0.3">
      <c r="A2576" s="4" t="s">
        <v>193</v>
      </c>
      <c r="B2576" s="4">
        <v>2010</v>
      </c>
      <c r="C2576" s="4" t="s">
        <v>23</v>
      </c>
      <c r="D2576" s="4" t="str">
        <f>IF(Table1_2[[#This Row],[Life Span ]]&lt;65,"Low",IF(Table1_2[[#This Row],[Life Span ]]&lt;75,"Medium","High"))</f>
        <v>Medium</v>
      </c>
      <c r="E2576" s="4">
        <v>73.900000000000006</v>
      </c>
      <c r="F2576" s="4">
        <v>158</v>
      </c>
      <c r="G2576" s="4">
        <f>AVERAGE(Table1_2[[#This Row],[Adult Mortality]],Table1_2[[#This Row],[infant deaths]])</f>
        <v>84</v>
      </c>
      <c r="H2576" s="4">
        <v>10</v>
      </c>
      <c r="I2576" s="4">
        <v>5.95</v>
      </c>
      <c r="J2576" s="4">
        <v>71.685091299999996</v>
      </c>
      <c r="K2576" s="3">
        <v>98</v>
      </c>
      <c r="L2576" s="4">
        <v>2583</v>
      </c>
      <c r="M2576" s="4">
        <v>27.9</v>
      </c>
      <c r="N2576" s="4">
        <v>12</v>
      </c>
      <c r="O2576" s="4">
        <v>99</v>
      </c>
      <c r="P2576" s="4">
        <v>3.81</v>
      </c>
      <c r="Q2576" s="4">
        <v>99</v>
      </c>
      <c r="R2576" s="4">
        <v>0.2</v>
      </c>
      <c r="S2576" s="4">
        <v>575.32176000000004</v>
      </c>
      <c r="T2576" s="4">
        <v>672888</v>
      </c>
      <c r="U2576" s="4">
        <v>8.1999999999999993</v>
      </c>
      <c r="V2576" s="4">
        <v>8.3000000000000007</v>
      </c>
      <c r="W2576" s="4">
        <v>0.71099999999999997</v>
      </c>
      <c r="X2576" s="4">
        <v>13.1</v>
      </c>
      <c r="Y2576" s="4"/>
    </row>
    <row r="2577" spans="1:25" x14ac:dyDescent="0.3">
      <c r="A2577" s="4" t="s">
        <v>193</v>
      </c>
      <c r="B2577" s="4">
        <v>2009</v>
      </c>
      <c r="C2577" s="4" t="s">
        <v>23</v>
      </c>
      <c r="D2577" s="4" t="str">
        <f>IF(Table1_2[[#This Row],[Life Span ]]&lt;65,"Low",IF(Table1_2[[#This Row],[Life Span ]]&lt;75,"Medium","High"))</f>
        <v>Medium</v>
      </c>
      <c r="E2577" s="4">
        <v>73.7</v>
      </c>
      <c r="F2577" s="4">
        <v>16</v>
      </c>
      <c r="G2577" s="4">
        <f>AVERAGE(Table1_2[[#This Row],[Adult Mortality]],Table1_2[[#This Row],[infant deaths]])</f>
        <v>13.5</v>
      </c>
      <c r="H2577" s="4">
        <v>11</v>
      </c>
      <c r="I2577" s="4">
        <v>5.88</v>
      </c>
      <c r="J2577" s="4">
        <v>547.21014109999999</v>
      </c>
      <c r="K2577" s="3">
        <v>98</v>
      </c>
      <c r="L2577" s="4">
        <v>6071</v>
      </c>
      <c r="M2577" s="4">
        <v>26.8</v>
      </c>
      <c r="N2577" s="4">
        <v>12</v>
      </c>
      <c r="O2577" s="4">
        <v>99</v>
      </c>
      <c r="P2577" s="4">
        <v>4.1100000000000003</v>
      </c>
      <c r="Q2577" s="4">
        <v>99</v>
      </c>
      <c r="R2577" s="4">
        <v>0.3</v>
      </c>
      <c r="S2577" s="4">
        <v>4212.5492000000004</v>
      </c>
      <c r="T2577" s="4">
        <v>66881867</v>
      </c>
      <c r="U2577" s="4">
        <v>8.3000000000000007</v>
      </c>
      <c r="V2577" s="4">
        <v>8.5</v>
      </c>
      <c r="W2577" s="4">
        <v>0.70599999999999996</v>
      </c>
      <c r="X2577" s="4">
        <v>13</v>
      </c>
      <c r="Y2577" s="4"/>
    </row>
    <row r="2578" spans="1:25" x14ac:dyDescent="0.3">
      <c r="A2578" s="4" t="s">
        <v>193</v>
      </c>
      <c r="B2578" s="4">
        <v>2008</v>
      </c>
      <c r="C2578" s="4" t="s">
        <v>23</v>
      </c>
      <c r="D2578" s="4" t="str">
        <f>IF(Table1_2[[#This Row],[Life Span ]]&lt;65,"Low",IF(Table1_2[[#This Row],[Life Span ]]&lt;75,"Medium","High"))</f>
        <v>Medium</v>
      </c>
      <c r="E2578" s="4">
        <v>73.5</v>
      </c>
      <c r="F2578" s="4">
        <v>162</v>
      </c>
      <c r="G2578" s="4">
        <f>AVERAGE(Table1_2[[#This Row],[Adult Mortality]],Table1_2[[#This Row],[infant deaths]])</f>
        <v>86.5</v>
      </c>
      <c r="H2578" s="4">
        <v>11</v>
      </c>
      <c r="I2578" s="4">
        <v>5.92</v>
      </c>
      <c r="J2578" s="4">
        <v>609.9511632</v>
      </c>
      <c r="K2578" s="3">
        <v>98</v>
      </c>
      <c r="L2578" s="4">
        <v>7790</v>
      </c>
      <c r="M2578" s="4">
        <v>25.7</v>
      </c>
      <c r="N2578" s="4">
        <v>13</v>
      </c>
      <c r="O2578" s="4">
        <v>99</v>
      </c>
      <c r="P2578" s="4">
        <v>3.92</v>
      </c>
      <c r="Q2578" s="4">
        <v>99</v>
      </c>
      <c r="R2578" s="4">
        <v>0.3</v>
      </c>
      <c r="S2578" s="4">
        <v>4378.6874600000001</v>
      </c>
      <c r="T2578" s="4">
        <v>6654576</v>
      </c>
      <c r="U2578" s="4">
        <v>8.5</v>
      </c>
      <c r="V2578" s="4">
        <v>8.6</v>
      </c>
      <c r="W2578" s="4">
        <v>0.7</v>
      </c>
      <c r="X2578" s="4">
        <v>12.9</v>
      </c>
      <c r="Y2578" s="4"/>
    </row>
    <row r="2579" spans="1:25" x14ac:dyDescent="0.3">
      <c r="A2579" s="4" t="s">
        <v>193</v>
      </c>
      <c r="B2579" s="4">
        <v>2007</v>
      </c>
      <c r="C2579" s="4" t="s">
        <v>23</v>
      </c>
      <c r="D2579" s="4" t="str">
        <f>IF(Table1_2[[#This Row],[Life Span ]]&lt;65,"Low",IF(Table1_2[[#This Row],[Life Span ]]&lt;75,"Medium","High"))</f>
        <v>Medium</v>
      </c>
      <c r="E2579" s="4">
        <v>73.3</v>
      </c>
      <c r="F2579" s="4">
        <v>165</v>
      </c>
      <c r="G2579" s="4">
        <f>AVERAGE(Table1_2[[#This Row],[Adult Mortality]],Table1_2[[#This Row],[infant deaths]])</f>
        <v>88.5</v>
      </c>
      <c r="H2579" s="4">
        <v>12</v>
      </c>
      <c r="I2579" s="4">
        <v>6.2</v>
      </c>
      <c r="J2579" s="4">
        <v>520.7639087</v>
      </c>
      <c r="K2579" s="3">
        <v>96</v>
      </c>
      <c r="L2579" s="4">
        <v>3893</v>
      </c>
      <c r="M2579" s="4">
        <v>24.6</v>
      </c>
      <c r="N2579" s="4">
        <v>14</v>
      </c>
      <c r="O2579" s="4">
        <v>98</v>
      </c>
      <c r="P2579" s="4">
        <v>3.56</v>
      </c>
      <c r="Q2579" s="4">
        <v>98</v>
      </c>
      <c r="R2579" s="4">
        <v>0.4</v>
      </c>
      <c r="S2579" s="4">
        <v>3972.2647499999998</v>
      </c>
      <c r="T2579" s="4">
        <v>66195615</v>
      </c>
      <c r="U2579" s="4">
        <v>8.6</v>
      </c>
      <c r="V2579" s="4">
        <v>8.8000000000000007</v>
      </c>
      <c r="W2579" s="4">
        <v>0.68700000000000006</v>
      </c>
      <c r="X2579" s="4">
        <v>12.3</v>
      </c>
      <c r="Y2579" s="4"/>
    </row>
    <row r="2580" spans="1:25" x14ac:dyDescent="0.3">
      <c r="A2580" s="4" t="s">
        <v>193</v>
      </c>
      <c r="B2580" s="4">
        <v>2006</v>
      </c>
      <c r="C2580" s="4" t="s">
        <v>23</v>
      </c>
      <c r="D2580" s="4" t="str">
        <f>IF(Table1_2[[#This Row],[Life Span ]]&lt;65,"Low",IF(Table1_2[[#This Row],[Life Span ]]&lt;75,"Medium","High"))</f>
        <v>Medium</v>
      </c>
      <c r="E2580" s="4">
        <v>73</v>
      </c>
      <c r="F2580" s="4">
        <v>168</v>
      </c>
      <c r="G2580" s="4">
        <f>AVERAGE(Table1_2[[#This Row],[Adult Mortality]],Table1_2[[#This Row],[infant deaths]])</f>
        <v>90.5</v>
      </c>
      <c r="H2580" s="4">
        <v>13</v>
      </c>
      <c r="I2580" s="4">
        <v>6.18</v>
      </c>
      <c r="J2580" s="4">
        <v>433.9210918</v>
      </c>
      <c r="K2580" s="3">
        <v>96</v>
      </c>
      <c r="L2580" s="4">
        <v>3588</v>
      </c>
      <c r="M2580" s="4">
        <v>23.6</v>
      </c>
      <c r="N2580" s="4">
        <v>15</v>
      </c>
      <c r="O2580" s="4">
        <v>98</v>
      </c>
      <c r="P2580" s="4">
        <v>3.49</v>
      </c>
      <c r="Q2580" s="4">
        <v>98</v>
      </c>
      <c r="R2580" s="4">
        <v>0.5</v>
      </c>
      <c r="S2580" s="4">
        <v>3368.9525760000001</v>
      </c>
      <c r="T2580" s="4">
        <v>65824164</v>
      </c>
      <c r="U2580" s="4">
        <v>8.6999999999999993</v>
      </c>
      <c r="V2580" s="4">
        <v>8.9</v>
      </c>
      <c r="W2580" s="4">
        <v>0.68600000000000005</v>
      </c>
      <c r="X2580" s="4">
        <v>12.4</v>
      </c>
      <c r="Y2580" s="4"/>
    </row>
    <row r="2581" spans="1:25" x14ac:dyDescent="0.3">
      <c r="A2581" s="4" t="s">
        <v>193</v>
      </c>
      <c r="B2581" s="4">
        <v>2005</v>
      </c>
      <c r="C2581" s="4" t="s">
        <v>23</v>
      </c>
      <c r="D2581" s="4" t="str">
        <f>IF(Table1_2[[#This Row],[Life Span ]]&lt;65,"Low",IF(Table1_2[[#This Row],[Life Span ]]&lt;75,"Medium","High"))</f>
        <v>Medium</v>
      </c>
      <c r="E2581" s="4">
        <v>72.5</v>
      </c>
      <c r="F2581" s="4">
        <v>177</v>
      </c>
      <c r="G2581" s="4">
        <f>AVERAGE(Table1_2[[#This Row],[Adult Mortality]],Table1_2[[#This Row],[infant deaths]])</f>
        <v>95</v>
      </c>
      <c r="H2581" s="4">
        <v>13</v>
      </c>
      <c r="I2581" s="4">
        <v>6.26</v>
      </c>
      <c r="J2581" s="4">
        <v>321.19530049999997</v>
      </c>
      <c r="K2581" s="3">
        <v>96</v>
      </c>
      <c r="L2581" s="4">
        <v>3526</v>
      </c>
      <c r="M2581" s="4">
        <v>22.6</v>
      </c>
      <c r="N2581" s="4">
        <v>15</v>
      </c>
      <c r="O2581" s="4">
        <v>98</v>
      </c>
      <c r="P2581" s="4">
        <v>3.55</v>
      </c>
      <c r="Q2581" s="4">
        <v>98</v>
      </c>
      <c r="R2581" s="4">
        <v>0.5</v>
      </c>
      <c r="S2581" s="4">
        <v>2893.6513559999999</v>
      </c>
      <c r="T2581" s="4">
        <v>6542547</v>
      </c>
      <c r="U2581" s="4">
        <v>8.9</v>
      </c>
      <c r="V2581" s="4">
        <v>9.1</v>
      </c>
      <c r="W2581" s="4">
        <v>0.68200000000000005</v>
      </c>
      <c r="X2581" s="4">
        <v>12</v>
      </c>
      <c r="Y2581" s="4"/>
    </row>
    <row r="2582" spans="1:25" x14ac:dyDescent="0.3">
      <c r="A2582" s="4" t="s">
        <v>193</v>
      </c>
      <c r="B2582" s="4">
        <v>2004</v>
      </c>
      <c r="C2582" s="4" t="s">
        <v>23</v>
      </c>
      <c r="D2582" s="4" t="str">
        <f>IF(Table1_2[[#This Row],[Life Span ]]&lt;65,"Low",IF(Table1_2[[#This Row],[Life Span ]]&lt;75,"Medium","High"))</f>
        <v>Medium</v>
      </c>
      <c r="E2582" s="4">
        <v>71.599999999999994</v>
      </c>
      <c r="F2582" s="4">
        <v>189</v>
      </c>
      <c r="G2582" s="4">
        <f>AVERAGE(Table1_2[[#This Row],[Adult Mortality]],Table1_2[[#This Row],[infant deaths]])</f>
        <v>101.5</v>
      </c>
      <c r="H2582" s="4">
        <v>14</v>
      </c>
      <c r="I2582" s="4">
        <v>6.17</v>
      </c>
      <c r="J2582" s="4">
        <v>301.35977910000003</v>
      </c>
      <c r="K2582" s="3">
        <v>96</v>
      </c>
      <c r="L2582" s="4">
        <v>4165</v>
      </c>
      <c r="M2582" s="4">
        <v>21.7</v>
      </c>
      <c r="N2582" s="4">
        <v>16</v>
      </c>
      <c r="O2582" s="4">
        <v>98</v>
      </c>
      <c r="P2582" s="4">
        <v>3.51</v>
      </c>
      <c r="Q2582" s="4">
        <v>98</v>
      </c>
      <c r="R2582" s="4">
        <v>0.5</v>
      </c>
      <c r="S2582" s="4">
        <v>2659.8391799999999</v>
      </c>
      <c r="T2582" s="4">
        <v>652231</v>
      </c>
      <c r="U2582" s="4">
        <v>9</v>
      </c>
      <c r="V2582" s="4">
        <v>9.1999999999999993</v>
      </c>
      <c r="W2582" s="4">
        <v>0.67400000000000004</v>
      </c>
      <c r="X2582" s="4">
        <v>11.9</v>
      </c>
      <c r="Y2582" s="4"/>
    </row>
    <row r="2583" spans="1:25" x14ac:dyDescent="0.3">
      <c r="A2583" s="4" t="s">
        <v>193</v>
      </c>
      <c r="B2583" s="4">
        <v>2003</v>
      </c>
      <c r="C2583" s="4" t="s">
        <v>23</v>
      </c>
      <c r="D2583" s="4" t="str">
        <f>IF(Table1_2[[#This Row],[Life Span ]]&lt;65,"Low",IF(Table1_2[[#This Row],[Life Span ]]&lt;75,"Medium","High"))</f>
        <v>Medium</v>
      </c>
      <c r="E2583" s="4">
        <v>71.7</v>
      </c>
      <c r="F2583" s="4">
        <v>189</v>
      </c>
      <c r="G2583" s="4">
        <f>AVERAGE(Table1_2[[#This Row],[Adult Mortality]],Table1_2[[#This Row],[infant deaths]])</f>
        <v>102</v>
      </c>
      <c r="H2583" s="4">
        <v>15</v>
      </c>
      <c r="I2583" s="4">
        <v>6.14</v>
      </c>
      <c r="J2583" s="4">
        <v>282.83646119999997</v>
      </c>
      <c r="K2583" s="3">
        <v>96</v>
      </c>
      <c r="L2583" s="4">
        <v>4519</v>
      </c>
      <c r="M2583" s="4">
        <v>2.9</v>
      </c>
      <c r="N2583" s="4">
        <v>18</v>
      </c>
      <c r="O2583" s="4">
        <v>98</v>
      </c>
      <c r="P2583" s="4">
        <v>3.58</v>
      </c>
      <c r="Q2583" s="4">
        <v>98</v>
      </c>
      <c r="R2583" s="4">
        <v>0.6</v>
      </c>
      <c r="S2583" s="4">
        <v>2358.9362900000001</v>
      </c>
      <c r="T2583" s="4">
        <v>64554952</v>
      </c>
      <c r="U2583" s="4">
        <v>9.1</v>
      </c>
      <c r="V2583" s="4">
        <v>9.3000000000000007</v>
      </c>
      <c r="W2583" s="4">
        <v>0.66600000000000004</v>
      </c>
      <c r="X2583" s="4">
        <v>11.8</v>
      </c>
      <c r="Y2583" s="4"/>
    </row>
    <row r="2584" spans="1:25" x14ac:dyDescent="0.3">
      <c r="A2584" s="4" t="s">
        <v>193</v>
      </c>
      <c r="B2584" s="4">
        <v>2002</v>
      </c>
      <c r="C2584" s="4" t="s">
        <v>23</v>
      </c>
      <c r="D2584" s="4" t="str">
        <f>IF(Table1_2[[#This Row],[Life Span ]]&lt;65,"Low",IF(Table1_2[[#This Row],[Life Span ]]&lt;75,"Medium","High"))</f>
        <v>Medium</v>
      </c>
      <c r="E2584" s="4">
        <v>71.400000000000006</v>
      </c>
      <c r="F2584" s="4">
        <v>192</v>
      </c>
      <c r="G2584" s="4">
        <f>AVERAGE(Table1_2[[#This Row],[Adult Mortality]],Table1_2[[#This Row],[infant deaths]])</f>
        <v>104</v>
      </c>
      <c r="H2584" s="4">
        <v>16</v>
      </c>
      <c r="I2584" s="4">
        <v>5.93</v>
      </c>
      <c r="J2584" s="4">
        <v>27.638103040000001</v>
      </c>
      <c r="K2584" s="3">
        <v>95</v>
      </c>
      <c r="L2584" s="4">
        <v>10315</v>
      </c>
      <c r="M2584" s="4">
        <v>2.2000000000000002</v>
      </c>
      <c r="N2584" s="4">
        <v>19</v>
      </c>
      <c r="O2584" s="4">
        <v>97</v>
      </c>
      <c r="P2584" s="4">
        <v>3.7</v>
      </c>
      <c r="Q2584" s="4">
        <v>96</v>
      </c>
      <c r="R2584" s="4">
        <v>0.7</v>
      </c>
      <c r="S2584" s="4">
        <v>296.54617000000002</v>
      </c>
      <c r="T2584" s="4">
        <v>6473164</v>
      </c>
      <c r="U2584" s="4">
        <v>9.1999999999999993</v>
      </c>
      <c r="V2584" s="4">
        <v>9.5</v>
      </c>
      <c r="W2584" s="4">
        <v>0.65700000000000003</v>
      </c>
      <c r="X2584" s="4">
        <v>11.5</v>
      </c>
      <c r="Y2584" s="4"/>
    </row>
    <row r="2585" spans="1:25" x14ac:dyDescent="0.3">
      <c r="A2585" s="4" t="s">
        <v>193</v>
      </c>
      <c r="B2585" s="4">
        <v>2001</v>
      </c>
      <c r="C2585" s="4" t="s">
        <v>23</v>
      </c>
      <c r="D2585" s="4" t="str">
        <f>IF(Table1_2[[#This Row],[Life Span ]]&lt;65,"Low",IF(Table1_2[[#This Row],[Life Span ]]&lt;75,"Medium","High"))</f>
        <v>Medium</v>
      </c>
      <c r="E2585" s="4">
        <v>71.2</v>
      </c>
      <c r="F2585" s="4">
        <v>194</v>
      </c>
      <c r="G2585" s="4">
        <f>AVERAGE(Table1_2[[#This Row],[Adult Mortality]],Table1_2[[#This Row],[infant deaths]])</f>
        <v>105.5</v>
      </c>
      <c r="H2585" s="4">
        <v>17</v>
      </c>
      <c r="I2585" s="4">
        <v>5.92</v>
      </c>
      <c r="J2585" s="4">
        <v>176.0625201</v>
      </c>
      <c r="K2585" s="3">
        <v>95</v>
      </c>
      <c r="L2585" s="4">
        <v>7319</v>
      </c>
      <c r="M2585" s="4">
        <v>19.399999999999999</v>
      </c>
      <c r="N2585" s="4">
        <v>20</v>
      </c>
      <c r="O2585" s="4">
        <v>97</v>
      </c>
      <c r="P2585" s="4">
        <v>3.32</v>
      </c>
      <c r="Q2585" s="4">
        <v>96</v>
      </c>
      <c r="R2585" s="4">
        <v>0.8</v>
      </c>
      <c r="S2585" s="4">
        <v>1893.1453770000001</v>
      </c>
      <c r="T2585" s="4">
        <v>63543322</v>
      </c>
      <c r="U2585" s="4">
        <v>9.3000000000000007</v>
      </c>
      <c r="V2585" s="4">
        <v>9.6</v>
      </c>
      <c r="W2585" s="4">
        <v>0.64900000000000002</v>
      </c>
      <c r="X2585" s="4">
        <v>11.2</v>
      </c>
      <c r="Y2585" s="4"/>
    </row>
    <row r="2586" spans="1:25" x14ac:dyDescent="0.3">
      <c r="A2586" s="4" t="s">
        <v>193</v>
      </c>
      <c r="B2586" s="4">
        <v>2000</v>
      </c>
      <c r="C2586" s="4" t="s">
        <v>23</v>
      </c>
      <c r="D2586" s="4" t="str">
        <f>IF(Table1_2[[#This Row],[Life Span ]]&lt;65,"Low",IF(Table1_2[[#This Row],[Life Span ]]&lt;75,"Medium","High"))</f>
        <v>Medium</v>
      </c>
      <c r="E2586" s="4">
        <v>71.099999999999994</v>
      </c>
      <c r="F2586" s="4">
        <v>194</v>
      </c>
      <c r="G2586" s="4">
        <f>AVERAGE(Table1_2[[#This Row],[Adult Mortality]],Table1_2[[#This Row],[infant deaths]])</f>
        <v>106</v>
      </c>
      <c r="H2586" s="4">
        <v>18</v>
      </c>
      <c r="I2586" s="4">
        <v>5.88</v>
      </c>
      <c r="J2586" s="4">
        <v>0.27564825999999998</v>
      </c>
      <c r="K2586" s="3">
        <v>95</v>
      </c>
      <c r="L2586" s="4">
        <v>4074</v>
      </c>
      <c r="M2586" s="4">
        <v>18.7</v>
      </c>
      <c r="N2586" s="4">
        <v>21</v>
      </c>
      <c r="O2586" s="4">
        <v>97</v>
      </c>
      <c r="P2586" s="4">
        <v>3.4</v>
      </c>
      <c r="Q2586" s="4">
        <v>97</v>
      </c>
      <c r="R2586" s="4">
        <v>0.8</v>
      </c>
      <c r="S2586" s="4">
        <v>27.564826</v>
      </c>
      <c r="T2586" s="4">
        <v>6295821</v>
      </c>
      <c r="U2586" s="4">
        <v>9.4</v>
      </c>
      <c r="V2586" s="4">
        <v>9.6999999999999993</v>
      </c>
      <c r="W2586" s="4">
        <v>0.64</v>
      </c>
      <c r="X2586" s="4">
        <v>10.9</v>
      </c>
      <c r="Y2586" s="4"/>
    </row>
    <row r="2587" spans="1:25" x14ac:dyDescent="0.3">
      <c r="A2587" s="4" t="s">
        <v>194</v>
      </c>
      <c r="B2587" s="4">
        <v>2015</v>
      </c>
      <c r="C2587" s="4" t="s">
        <v>23</v>
      </c>
      <c r="D2587" s="4" t="str">
        <f>IF(Table1_2[[#This Row],[Life Span ]]&lt;65,"Low",IF(Table1_2[[#This Row],[Life Span ]]&lt;75,"Medium","High"))</f>
        <v>High</v>
      </c>
      <c r="E2587" s="4">
        <v>75.7</v>
      </c>
      <c r="F2587" s="4">
        <v>12</v>
      </c>
      <c r="G2587" s="4">
        <f>AVERAGE(Table1_2[[#This Row],[Adult Mortality]],Table1_2[[#This Row],[infant deaths]])</f>
        <v>6</v>
      </c>
      <c r="H2587" s="4">
        <v>0</v>
      </c>
      <c r="I2587" s="4">
        <v>1.1299999999999999</v>
      </c>
      <c r="J2587" s="4">
        <v>0</v>
      </c>
      <c r="K2587" s="3">
        <v>92</v>
      </c>
      <c r="L2587" s="4">
        <v>1</v>
      </c>
      <c r="M2587" s="4">
        <v>6.3</v>
      </c>
      <c r="N2587" s="4">
        <v>0</v>
      </c>
      <c r="O2587" s="4">
        <v>92</v>
      </c>
      <c r="P2587" s="4">
        <v>3.4</v>
      </c>
      <c r="Q2587" s="4">
        <v>91</v>
      </c>
      <c r="R2587" s="4">
        <v>0.1</v>
      </c>
      <c r="S2587" s="4">
        <v>7483.15</v>
      </c>
      <c r="T2587" s="4">
        <v>6295821</v>
      </c>
      <c r="U2587" s="4">
        <v>2.1</v>
      </c>
      <c r="V2587" s="4">
        <v>2.1</v>
      </c>
      <c r="W2587" s="4">
        <v>0.746</v>
      </c>
      <c r="X2587" s="4">
        <v>12.9</v>
      </c>
      <c r="Y2587" s="4"/>
    </row>
    <row r="2588" spans="1:25" x14ac:dyDescent="0.3">
      <c r="A2588" s="4" t="s">
        <v>194</v>
      </c>
      <c r="B2588" s="4">
        <v>2014</v>
      </c>
      <c r="C2588" s="4" t="s">
        <v>23</v>
      </c>
      <c r="D2588" s="4" t="str">
        <f>IF(Table1_2[[#This Row],[Life Span ]]&lt;65,"Low",IF(Table1_2[[#This Row],[Life Span ]]&lt;75,"Medium","High"))</f>
        <v>High</v>
      </c>
      <c r="E2588" s="4">
        <v>75.5</v>
      </c>
      <c r="F2588" s="4">
        <v>12</v>
      </c>
      <c r="G2588" s="4">
        <f>AVERAGE(Table1_2[[#This Row],[Adult Mortality]],Table1_2[[#This Row],[infant deaths]])</f>
        <v>6</v>
      </c>
      <c r="H2588" s="4">
        <v>0</v>
      </c>
      <c r="I2588" s="4">
        <v>1.1299999999999999</v>
      </c>
      <c r="J2588" s="4">
        <v>0</v>
      </c>
      <c r="K2588" s="3">
        <v>97</v>
      </c>
      <c r="L2588" s="4">
        <v>116</v>
      </c>
      <c r="M2588" s="4">
        <v>59.7</v>
      </c>
      <c r="N2588" s="4">
        <v>0</v>
      </c>
      <c r="O2588" s="4">
        <v>96</v>
      </c>
      <c r="P2588" s="4">
        <v>6.48</v>
      </c>
      <c r="Q2588" s="4">
        <v>95</v>
      </c>
      <c r="R2588" s="4">
        <v>0.1</v>
      </c>
      <c r="S2588" s="4">
        <v>7483.15</v>
      </c>
      <c r="T2588" s="4">
        <v>6295821</v>
      </c>
      <c r="U2588" s="4">
        <v>2.2000000000000002</v>
      </c>
      <c r="V2588" s="4">
        <v>2.2000000000000002</v>
      </c>
      <c r="W2588" s="4">
        <v>0.74299999999999999</v>
      </c>
      <c r="X2588" s="4">
        <v>12.9</v>
      </c>
      <c r="Y2588" s="4"/>
    </row>
    <row r="2589" spans="1:25" x14ac:dyDescent="0.3">
      <c r="A2589" s="4" t="s">
        <v>194</v>
      </c>
      <c r="B2589" s="4">
        <v>2013</v>
      </c>
      <c r="C2589" s="4" t="s">
        <v>23</v>
      </c>
      <c r="D2589" s="4" t="str">
        <f>IF(Table1_2[[#This Row],[Life Span ]]&lt;65,"Low",IF(Table1_2[[#This Row],[Life Span ]]&lt;75,"Medium","High"))</f>
        <v>High</v>
      </c>
      <c r="E2589" s="4">
        <v>75.3</v>
      </c>
      <c r="F2589" s="4">
        <v>14</v>
      </c>
      <c r="G2589" s="4">
        <f>AVERAGE(Table1_2[[#This Row],[Adult Mortality]],Table1_2[[#This Row],[infant deaths]])</f>
        <v>7</v>
      </c>
      <c r="H2589" s="4">
        <v>0</v>
      </c>
      <c r="I2589" s="4">
        <v>1.03</v>
      </c>
      <c r="J2589" s="4">
        <v>0</v>
      </c>
      <c r="K2589" s="3">
        <v>97</v>
      </c>
      <c r="L2589" s="4">
        <v>4</v>
      </c>
      <c r="M2589" s="4">
        <v>59.1</v>
      </c>
      <c r="N2589" s="4">
        <v>0</v>
      </c>
      <c r="O2589" s="4">
        <v>98</v>
      </c>
      <c r="P2589" s="4">
        <v>6.7</v>
      </c>
      <c r="Q2589" s="4">
        <v>98</v>
      </c>
      <c r="R2589" s="4">
        <v>0.1</v>
      </c>
      <c r="S2589" s="4">
        <v>7483.15</v>
      </c>
      <c r="T2589" s="4">
        <v>6295821</v>
      </c>
      <c r="U2589" s="4">
        <v>2.2000000000000002</v>
      </c>
      <c r="V2589" s="4">
        <v>2.2000000000000002</v>
      </c>
      <c r="W2589" s="4">
        <v>0.74099999999999999</v>
      </c>
      <c r="X2589" s="4">
        <v>12.9</v>
      </c>
      <c r="Y2589" s="4"/>
    </row>
    <row r="2590" spans="1:25" x14ac:dyDescent="0.3">
      <c r="A2590" s="4" t="s">
        <v>194</v>
      </c>
      <c r="B2590" s="4">
        <v>2012</v>
      </c>
      <c r="C2590" s="4" t="s">
        <v>23</v>
      </c>
      <c r="D2590" s="4" t="str">
        <f>IF(Table1_2[[#This Row],[Life Span ]]&lt;65,"Low",IF(Table1_2[[#This Row],[Life Span ]]&lt;75,"Medium","High"))</f>
        <v>High</v>
      </c>
      <c r="E2590" s="4">
        <v>75.099999999999994</v>
      </c>
      <c r="F2590" s="4">
        <v>15</v>
      </c>
      <c r="G2590" s="4">
        <f>AVERAGE(Table1_2[[#This Row],[Adult Mortality]],Table1_2[[#This Row],[infant deaths]])</f>
        <v>7.5</v>
      </c>
      <c r="H2590" s="4">
        <v>0</v>
      </c>
      <c r="I2590" s="4">
        <v>1.23</v>
      </c>
      <c r="J2590" s="4">
        <v>0</v>
      </c>
      <c r="K2590" s="3">
        <v>98</v>
      </c>
      <c r="L2590" s="4">
        <v>7</v>
      </c>
      <c r="M2590" s="4">
        <v>58.5</v>
      </c>
      <c r="N2590" s="4">
        <v>0</v>
      </c>
      <c r="O2590" s="4">
        <v>97</v>
      </c>
      <c r="P2590" s="4">
        <v>6.76</v>
      </c>
      <c r="Q2590" s="4">
        <v>95</v>
      </c>
      <c r="R2590" s="4">
        <v>0.1</v>
      </c>
      <c r="S2590" s="4">
        <v>7483.15</v>
      </c>
      <c r="T2590" s="4">
        <v>6295821</v>
      </c>
      <c r="U2590" s="4">
        <v>2.2000000000000002</v>
      </c>
      <c r="V2590" s="4">
        <v>2.2000000000000002</v>
      </c>
      <c r="W2590" s="4">
        <v>0.73899999999999999</v>
      </c>
      <c r="X2590" s="4">
        <v>12.9</v>
      </c>
      <c r="Y2590" s="4"/>
    </row>
    <row r="2591" spans="1:25" x14ac:dyDescent="0.3">
      <c r="A2591" s="4" t="s">
        <v>194</v>
      </c>
      <c r="B2591" s="4">
        <v>2011</v>
      </c>
      <c r="C2591" s="4" t="s">
        <v>23</v>
      </c>
      <c r="D2591" s="4" t="str">
        <f>IF(Table1_2[[#This Row],[Life Span ]]&lt;65,"Low",IF(Table1_2[[#This Row],[Life Span ]]&lt;75,"Medium","High"))</f>
        <v>Medium</v>
      </c>
      <c r="E2591" s="4">
        <v>74.900000000000006</v>
      </c>
      <c r="F2591" s="4">
        <v>17</v>
      </c>
      <c r="G2591" s="4">
        <f>AVERAGE(Table1_2[[#This Row],[Adult Mortality]],Table1_2[[#This Row],[infant deaths]])</f>
        <v>8.5</v>
      </c>
      <c r="H2591" s="4">
        <v>0</v>
      </c>
      <c r="I2591" s="4">
        <v>1.1599999999999999</v>
      </c>
      <c r="J2591" s="4">
        <v>0</v>
      </c>
      <c r="K2591" s="3">
        <v>96</v>
      </c>
      <c r="L2591" s="4">
        <v>701</v>
      </c>
      <c r="M2591" s="4">
        <v>57.9</v>
      </c>
      <c r="N2591" s="4">
        <v>0</v>
      </c>
      <c r="O2591" s="4">
        <v>97</v>
      </c>
      <c r="P2591" s="4">
        <v>6.61</v>
      </c>
      <c r="Q2591" s="4">
        <v>96</v>
      </c>
      <c r="R2591" s="4">
        <v>0.1</v>
      </c>
      <c r="S2591" s="4">
        <v>7483.15</v>
      </c>
      <c r="T2591" s="4">
        <v>6295821</v>
      </c>
      <c r="U2591" s="4">
        <v>2.2000000000000002</v>
      </c>
      <c r="V2591" s="4">
        <v>2.2999999999999998</v>
      </c>
      <c r="W2591" s="4">
        <v>0.73499999999999999</v>
      </c>
      <c r="X2591" s="4">
        <v>12.9</v>
      </c>
      <c r="Y2591" s="4"/>
    </row>
    <row r="2592" spans="1:25" x14ac:dyDescent="0.3">
      <c r="A2592" s="4" t="s">
        <v>194</v>
      </c>
      <c r="B2592" s="4">
        <v>2010</v>
      </c>
      <c r="C2592" s="4" t="s">
        <v>23</v>
      </c>
      <c r="D2592" s="4" t="str">
        <f>IF(Table1_2[[#This Row],[Life Span ]]&lt;65,"Low",IF(Table1_2[[#This Row],[Life Span ]]&lt;75,"Medium","High"))</f>
        <v>Medium</v>
      </c>
      <c r="E2592" s="4">
        <v>74.7</v>
      </c>
      <c r="F2592" s="4">
        <v>18</v>
      </c>
      <c r="G2592" s="4">
        <f>AVERAGE(Table1_2[[#This Row],[Adult Mortality]],Table1_2[[#This Row],[infant deaths]])</f>
        <v>9</v>
      </c>
      <c r="H2592" s="4">
        <v>0</v>
      </c>
      <c r="I2592" s="4">
        <v>1.47</v>
      </c>
      <c r="J2592" s="4">
        <v>0</v>
      </c>
      <c r="K2592" s="3">
        <v>9</v>
      </c>
      <c r="L2592" s="4">
        <v>217</v>
      </c>
      <c r="M2592" s="4">
        <v>57.4</v>
      </c>
      <c r="N2592" s="4">
        <v>0</v>
      </c>
      <c r="O2592" s="4">
        <v>95</v>
      </c>
      <c r="P2592" s="4">
        <v>6.83</v>
      </c>
      <c r="Q2592" s="4">
        <v>95</v>
      </c>
      <c r="R2592" s="4">
        <v>0.1</v>
      </c>
      <c r="S2592" s="4">
        <v>7483.15</v>
      </c>
      <c r="T2592" s="4">
        <v>6295821</v>
      </c>
      <c r="U2592" s="4">
        <v>2.2999999999999998</v>
      </c>
      <c r="V2592" s="4">
        <v>2.2999999999999998</v>
      </c>
      <c r="W2592" s="4">
        <v>0.73199999999999998</v>
      </c>
      <c r="X2592" s="4">
        <v>13</v>
      </c>
      <c r="Y2592" s="4"/>
    </row>
    <row r="2593" spans="1:25" x14ac:dyDescent="0.3">
      <c r="A2593" s="4" t="s">
        <v>194</v>
      </c>
      <c r="B2593" s="4">
        <v>2009</v>
      </c>
      <c r="C2593" s="4" t="s">
        <v>23</v>
      </c>
      <c r="D2593" s="4" t="str">
        <f>IF(Table1_2[[#This Row],[Life Span ]]&lt;65,"Low",IF(Table1_2[[#This Row],[Life Span ]]&lt;75,"Medium","High"))</f>
        <v>Medium</v>
      </c>
      <c r="E2593" s="4">
        <v>74.400000000000006</v>
      </c>
      <c r="F2593" s="4">
        <v>111</v>
      </c>
      <c r="G2593" s="4">
        <f>AVERAGE(Table1_2[[#This Row],[Adult Mortality]],Table1_2[[#This Row],[infant deaths]])</f>
        <v>55.5</v>
      </c>
      <c r="H2593" s="4">
        <v>0</v>
      </c>
      <c r="I2593" s="4">
        <v>1.77</v>
      </c>
      <c r="J2593" s="4">
        <v>0</v>
      </c>
      <c r="K2593" s="3">
        <v>95</v>
      </c>
      <c r="L2593" s="4">
        <v>5</v>
      </c>
      <c r="M2593" s="4">
        <v>56.9</v>
      </c>
      <c r="N2593" s="4">
        <v>0</v>
      </c>
      <c r="O2593" s="4">
        <v>96</v>
      </c>
      <c r="P2593" s="4">
        <v>6.74</v>
      </c>
      <c r="Q2593" s="4">
        <v>96</v>
      </c>
      <c r="R2593" s="4">
        <v>0.1</v>
      </c>
      <c r="S2593" s="4">
        <v>7483.15</v>
      </c>
      <c r="T2593" s="4">
        <v>6295821</v>
      </c>
      <c r="U2593" s="4">
        <v>2.2999999999999998</v>
      </c>
      <c r="V2593" s="4">
        <v>2.4</v>
      </c>
      <c r="W2593" s="4">
        <v>0.73</v>
      </c>
      <c r="X2593" s="4">
        <v>13</v>
      </c>
      <c r="Y2593" s="4"/>
    </row>
    <row r="2594" spans="1:25" x14ac:dyDescent="0.3">
      <c r="A2594" s="4" t="s">
        <v>194</v>
      </c>
      <c r="B2594" s="4">
        <v>2008</v>
      </c>
      <c r="C2594" s="4" t="s">
        <v>23</v>
      </c>
      <c r="D2594" s="4" t="str">
        <f>IF(Table1_2[[#This Row],[Life Span ]]&lt;65,"Low",IF(Table1_2[[#This Row],[Life Span ]]&lt;75,"Medium","High"))</f>
        <v>Medium</v>
      </c>
      <c r="E2594" s="4">
        <v>74.2</v>
      </c>
      <c r="F2594" s="4">
        <v>111</v>
      </c>
      <c r="G2594" s="4">
        <f>AVERAGE(Table1_2[[#This Row],[Adult Mortality]],Table1_2[[#This Row],[infant deaths]])</f>
        <v>55.5</v>
      </c>
      <c r="H2594" s="4">
        <v>0</v>
      </c>
      <c r="I2594" s="4">
        <v>1.72</v>
      </c>
      <c r="J2594" s="4">
        <v>0</v>
      </c>
      <c r="K2594" s="3">
        <v>97</v>
      </c>
      <c r="L2594" s="4">
        <v>27</v>
      </c>
      <c r="M2594" s="4">
        <v>56.4</v>
      </c>
      <c r="N2594" s="4">
        <v>0</v>
      </c>
      <c r="O2594" s="4">
        <v>96</v>
      </c>
      <c r="P2594" s="4">
        <v>6.85</v>
      </c>
      <c r="Q2594" s="4">
        <v>95</v>
      </c>
      <c r="R2594" s="4">
        <v>0.1</v>
      </c>
      <c r="S2594" s="4">
        <v>7483.15</v>
      </c>
      <c r="T2594" s="4">
        <v>6295821</v>
      </c>
      <c r="U2594" s="4">
        <v>2.4</v>
      </c>
      <c r="V2594" s="4">
        <v>2.4</v>
      </c>
      <c r="W2594" s="4">
        <v>0.71399999999999997</v>
      </c>
      <c r="X2594" s="4">
        <v>12.2</v>
      </c>
      <c r="Y2594" s="4"/>
    </row>
    <row r="2595" spans="1:25" x14ac:dyDescent="0.3">
      <c r="A2595" s="4" t="s">
        <v>194</v>
      </c>
      <c r="B2595" s="4">
        <v>2007</v>
      </c>
      <c r="C2595" s="4" t="s">
        <v>23</v>
      </c>
      <c r="D2595" s="4" t="str">
        <f>IF(Table1_2[[#This Row],[Life Span ]]&lt;65,"Low",IF(Table1_2[[#This Row],[Life Span ]]&lt;75,"Medium","High"))</f>
        <v>Medium</v>
      </c>
      <c r="E2595" s="4">
        <v>73.5</v>
      </c>
      <c r="F2595" s="4">
        <v>12</v>
      </c>
      <c r="G2595" s="4">
        <f>AVERAGE(Table1_2[[#This Row],[Adult Mortality]],Table1_2[[#This Row],[infant deaths]])</f>
        <v>6</v>
      </c>
      <c r="H2595" s="4">
        <v>0</v>
      </c>
      <c r="I2595" s="4">
        <v>1.75</v>
      </c>
      <c r="J2595" s="4">
        <v>0</v>
      </c>
      <c r="K2595" s="3">
        <v>96</v>
      </c>
      <c r="L2595" s="4">
        <v>1</v>
      </c>
      <c r="M2595" s="4">
        <v>55.9</v>
      </c>
      <c r="N2595" s="4">
        <v>0</v>
      </c>
      <c r="O2595" s="4">
        <v>96</v>
      </c>
      <c r="P2595" s="4">
        <v>6.9</v>
      </c>
      <c r="Q2595" s="4">
        <v>95</v>
      </c>
      <c r="R2595" s="4">
        <v>0.1</v>
      </c>
      <c r="S2595" s="4">
        <v>7483.15</v>
      </c>
      <c r="T2595" s="4">
        <v>6295821</v>
      </c>
      <c r="U2595" s="4">
        <v>2.4</v>
      </c>
      <c r="V2595" s="4">
        <v>2.5</v>
      </c>
      <c r="W2595" s="4">
        <v>0.70899999999999996</v>
      </c>
      <c r="X2595" s="4">
        <v>12.2</v>
      </c>
      <c r="Y2595" s="4"/>
    </row>
    <row r="2596" spans="1:25" x14ac:dyDescent="0.3">
      <c r="A2596" s="4" t="s">
        <v>194</v>
      </c>
      <c r="B2596" s="4">
        <v>2006</v>
      </c>
      <c r="C2596" s="4" t="s">
        <v>23</v>
      </c>
      <c r="D2596" s="4" t="str">
        <f>IF(Table1_2[[#This Row],[Life Span ]]&lt;65,"Low",IF(Table1_2[[#This Row],[Life Span ]]&lt;75,"Medium","High"))</f>
        <v>Medium</v>
      </c>
      <c r="E2596" s="4">
        <v>73.7</v>
      </c>
      <c r="F2596" s="4">
        <v>122</v>
      </c>
      <c r="G2596" s="4">
        <f>AVERAGE(Table1_2[[#This Row],[Adult Mortality]],Table1_2[[#This Row],[infant deaths]])</f>
        <v>61</v>
      </c>
      <c r="H2596" s="4">
        <v>0</v>
      </c>
      <c r="I2596" s="4">
        <v>1.74</v>
      </c>
      <c r="J2596" s="4">
        <v>0</v>
      </c>
      <c r="K2596" s="3">
        <v>89</v>
      </c>
      <c r="L2596" s="4">
        <v>3</v>
      </c>
      <c r="M2596" s="4">
        <v>55.4</v>
      </c>
      <c r="N2596" s="4">
        <v>0</v>
      </c>
      <c r="O2596" s="4">
        <v>92</v>
      </c>
      <c r="P2596" s="4">
        <v>7.61</v>
      </c>
      <c r="Q2596" s="4">
        <v>93</v>
      </c>
      <c r="R2596" s="4">
        <v>0.1</v>
      </c>
      <c r="S2596" s="4">
        <v>7483.15</v>
      </c>
      <c r="T2596" s="4">
        <v>6295821</v>
      </c>
      <c r="U2596" s="4">
        <v>2.5</v>
      </c>
      <c r="V2596" s="4">
        <v>2.5</v>
      </c>
      <c r="W2596" s="4">
        <v>0.70299999999999996</v>
      </c>
      <c r="X2596" s="4">
        <v>12.1</v>
      </c>
      <c r="Y2596" s="4"/>
    </row>
    <row r="2597" spans="1:25" x14ac:dyDescent="0.3">
      <c r="A2597" s="4" t="s">
        <v>194</v>
      </c>
      <c r="B2597" s="4">
        <v>2005</v>
      </c>
      <c r="C2597" s="4" t="s">
        <v>23</v>
      </c>
      <c r="D2597" s="4" t="str">
        <f>IF(Table1_2[[#This Row],[Life Span ]]&lt;65,"Low",IF(Table1_2[[#This Row],[Life Span ]]&lt;75,"Medium","High"))</f>
        <v>Medium</v>
      </c>
      <c r="E2597" s="4">
        <v>73.599999999999994</v>
      </c>
      <c r="F2597" s="4">
        <v>12</v>
      </c>
      <c r="G2597" s="4">
        <f>AVERAGE(Table1_2[[#This Row],[Adult Mortality]],Table1_2[[#This Row],[infant deaths]])</f>
        <v>6</v>
      </c>
      <c r="H2597" s="4">
        <v>0</v>
      </c>
      <c r="I2597" s="4">
        <v>1.75</v>
      </c>
      <c r="J2597" s="4">
        <v>0</v>
      </c>
      <c r="K2597" s="3">
        <v>53</v>
      </c>
      <c r="L2597" s="4">
        <v>5</v>
      </c>
      <c r="M2597" s="4">
        <v>54.9</v>
      </c>
      <c r="N2597" s="4">
        <v>0</v>
      </c>
      <c r="O2597" s="4">
        <v>98</v>
      </c>
      <c r="P2597" s="4">
        <v>7.95</v>
      </c>
      <c r="Q2597" s="4">
        <v>97</v>
      </c>
      <c r="R2597" s="4">
        <v>0.1</v>
      </c>
      <c r="S2597" s="4">
        <v>7483.15</v>
      </c>
      <c r="T2597" s="4">
        <v>6295821</v>
      </c>
      <c r="U2597" s="4">
        <v>2.5</v>
      </c>
      <c r="V2597" s="4">
        <v>2.6</v>
      </c>
      <c r="W2597" s="4">
        <v>0</v>
      </c>
      <c r="X2597" s="4">
        <v>11.9</v>
      </c>
      <c r="Y2597" s="4"/>
    </row>
    <row r="2598" spans="1:25" x14ac:dyDescent="0.3">
      <c r="A2598" s="4" t="s">
        <v>194</v>
      </c>
      <c r="B2598" s="4">
        <v>2004</v>
      </c>
      <c r="C2598" s="4" t="s">
        <v>23</v>
      </c>
      <c r="D2598" s="4" t="str">
        <f>IF(Table1_2[[#This Row],[Life Span ]]&lt;65,"Low",IF(Table1_2[[#This Row],[Life Span ]]&lt;75,"Medium","High"))</f>
        <v>Medium</v>
      </c>
      <c r="E2598" s="4">
        <v>73.5</v>
      </c>
      <c r="F2598" s="4">
        <v>12</v>
      </c>
      <c r="G2598" s="4">
        <f>AVERAGE(Table1_2[[#This Row],[Adult Mortality]],Table1_2[[#This Row],[infant deaths]])</f>
        <v>6</v>
      </c>
      <c r="H2598" s="4">
        <v>0</v>
      </c>
      <c r="I2598" s="4">
        <v>2.0699999999999998</v>
      </c>
      <c r="J2598" s="4">
        <v>0</v>
      </c>
      <c r="K2598" s="3">
        <v>53</v>
      </c>
      <c r="L2598" s="4">
        <v>9</v>
      </c>
      <c r="M2598" s="4">
        <v>54.5</v>
      </c>
      <c r="N2598" s="4">
        <v>0</v>
      </c>
      <c r="O2598" s="4">
        <v>95</v>
      </c>
      <c r="P2598" s="4">
        <v>8.64</v>
      </c>
      <c r="Q2598" s="4">
        <v>94</v>
      </c>
      <c r="R2598" s="4">
        <v>0.1</v>
      </c>
      <c r="S2598" s="4">
        <v>7483.15</v>
      </c>
      <c r="T2598" s="4">
        <v>6295821</v>
      </c>
      <c r="U2598" s="4">
        <v>2.6</v>
      </c>
      <c r="V2598" s="4">
        <v>2.6</v>
      </c>
      <c r="W2598" s="4">
        <v>0</v>
      </c>
      <c r="X2598" s="4">
        <v>11.9</v>
      </c>
      <c r="Y2598" s="4"/>
    </row>
    <row r="2599" spans="1:25" x14ac:dyDescent="0.3">
      <c r="A2599" s="4" t="s">
        <v>194</v>
      </c>
      <c r="B2599" s="4">
        <v>2003</v>
      </c>
      <c r="C2599" s="4" t="s">
        <v>23</v>
      </c>
      <c r="D2599" s="4" t="str">
        <f>IF(Table1_2[[#This Row],[Life Span ]]&lt;65,"Low",IF(Table1_2[[#This Row],[Life Span ]]&lt;75,"Medium","High"))</f>
        <v>Medium</v>
      </c>
      <c r="E2599" s="4">
        <v>73.2</v>
      </c>
      <c r="F2599" s="4">
        <v>126</v>
      </c>
      <c r="G2599" s="4">
        <f>AVERAGE(Table1_2[[#This Row],[Adult Mortality]],Table1_2[[#This Row],[infant deaths]])</f>
        <v>63</v>
      </c>
      <c r="H2599" s="4">
        <v>0</v>
      </c>
      <c r="I2599" s="4">
        <v>2.4</v>
      </c>
      <c r="J2599" s="4">
        <v>0</v>
      </c>
      <c r="K2599" s="3">
        <v>53</v>
      </c>
      <c r="L2599" s="4">
        <v>18</v>
      </c>
      <c r="M2599" s="4">
        <v>54.1</v>
      </c>
      <c r="N2599" s="4">
        <v>0</v>
      </c>
      <c r="O2599" s="4">
        <v>96</v>
      </c>
      <c r="P2599" s="4">
        <v>9.17</v>
      </c>
      <c r="Q2599" s="4">
        <v>96</v>
      </c>
      <c r="R2599" s="4">
        <v>0.1</v>
      </c>
      <c r="S2599" s="4">
        <v>7483.15</v>
      </c>
      <c r="T2599" s="4">
        <v>6295821</v>
      </c>
      <c r="U2599" s="4">
        <v>2.7</v>
      </c>
      <c r="V2599" s="4">
        <v>2.7</v>
      </c>
      <c r="W2599" s="4">
        <v>0</v>
      </c>
      <c r="X2599" s="4">
        <v>11.9</v>
      </c>
      <c r="Y2599" s="4"/>
    </row>
    <row r="2600" spans="1:25" x14ac:dyDescent="0.3">
      <c r="A2600" s="4" t="s">
        <v>194</v>
      </c>
      <c r="B2600" s="4">
        <v>2002</v>
      </c>
      <c r="C2600" s="4" t="s">
        <v>23</v>
      </c>
      <c r="D2600" s="4" t="str">
        <f>IF(Table1_2[[#This Row],[Life Span ]]&lt;65,"Low",IF(Table1_2[[#This Row],[Life Span ]]&lt;75,"Medium","High"))</f>
        <v>Medium</v>
      </c>
      <c r="E2600" s="4">
        <v>72.8</v>
      </c>
      <c r="F2600" s="4">
        <v>128</v>
      </c>
      <c r="G2600" s="4">
        <f>AVERAGE(Table1_2[[#This Row],[Adult Mortality]],Table1_2[[#This Row],[infant deaths]])</f>
        <v>64</v>
      </c>
      <c r="H2600" s="4">
        <v>0</v>
      </c>
      <c r="I2600" s="4">
        <v>2.5299999999999998</v>
      </c>
      <c r="J2600" s="4">
        <v>0</v>
      </c>
      <c r="K2600" s="3">
        <v>53</v>
      </c>
      <c r="L2600" s="4">
        <v>19</v>
      </c>
      <c r="M2600" s="4">
        <v>53.6</v>
      </c>
      <c r="N2600" s="4">
        <v>0</v>
      </c>
      <c r="O2600" s="4">
        <v>97</v>
      </c>
      <c r="P2600" s="4">
        <v>9.1</v>
      </c>
      <c r="Q2600" s="4">
        <v>96</v>
      </c>
      <c r="R2600" s="4">
        <v>0.1</v>
      </c>
      <c r="S2600" s="4">
        <v>7483.15</v>
      </c>
      <c r="T2600" s="4">
        <v>6295821</v>
      </c>
      <c r="U2600" s="4">
        <v>2.7</v>
      </c>
      <c r="V2600" s="4">
        <v>2.7</v>
      </c>
      <c r="W2600" s="4">
        <v>0</v>
      </c>
      <c r="X2600" s="4">
        <v>11.9</v>
      </c>
      <c r="Y2600" s="4"/>
    </row>
    <row r="2601" spans="1:25" x14ac:dyDescent="0.3">
      <c r="A2601" s="4" t="s">
        <v>194</v>
      </c>
      <c r="B2601" s="4">
        <v>2001</v>
      </c>
      <c r="C2601" s="4" t="s">
        <v>23</v>
      </c>
      <c r="D2601" s="4" t="str">
        <f>IF(Table1_2[[#This Row],[Life Span ]]&lt;65,"Low",IF(Table1_2[[#This Row],[Life Span ]]&lt;75,"Medium","High"))</f>
        <v>Medium</v>
      </c>
      <c r="E2601" s="4">
        <v>73.099999999999994</v>
      </c>
      <c r="F2601" s="4">
        <v>126</v>
      </c>
      <c r="G2601" s="4">
        <f>AVERAGE(Table1_2[[#This Row],[Adult Mortality]],Table1_2[[#This Row],[infant deaths]])</f>
        <v>63</v>
      </c>
      <c r="H2601" s="4">
        <v>0</v>
      </c>
      <c r="I2601" s="4">
        <v>3.27</v>
      </c>
      <c r="J2601" s="4">
        <v>0</v>
      </c>
      <c r="K2601" s="3">
        <v>53</v>
      </c>
      <c r="L2601" s="4">
        <v>27</v>
      </c>
      <c r="M2601" s="4">
        <v>53.2</v>
      </c>
      <c r="N2601" s="4">
        <v>0</v>
      </c>
      <c r="O2601" s="4">
        <v>91</v>
      </c>
      <c r="P2601" s="4">
        <v>8.18</v>
      </c>
      <c r="Q2601" s="4">
        <v>91</v>
      </c>
      <c r="R2601" s="4">
        <v>0.1</v>
      </c>
      <c r="S2601" s="4">
        <v>7483.15</v>
      </c>
      <c r="T2601" s="4">
        <v>6295821</v>
      </c>
      <c r="U2601" s="4">
        <v>2.8</v>
      </c>
      <c r="V2601" s="4">
        <v>2.8</v>
      </c>
      <c r="W2601" s="4">
        <v>0</v>
      </c>
      <c r="X2601" s="4">
        <v>11.8</v>
      </c>
      <c r="Y2601" s="4"/>
    </row>
    <row r="2602" spans="1:25" x14ac:dyDescent="0.3">
      <c r="A2602" s="4" t="s">
        <v>194</v>
      </c>
      <c r="B2602" s="4">
        <v>2000</v>
      </c>
      <c r="C2602" s="4" t="s">
        <v>23</v>
      </c>
      <c r="D2602" s="4" t="str">
        <f>IF(Table1_2[[#This Row],[Life Span ]]&lt;65,"Low",IF(Table1_2[[#This Row],[Life Span ]]&lt;75,"Medium","High"))</f>
        <v>Medium</v>
      </c>
      <c r="E2602" s="4">
        <v>72.599999999999994</v>
      </c>
      <c r="F2602" s="4">
        <v>125</v>
      </c>
      <c r="G2602" s="4">
        <f>AVERAGE(Table1_2[[#This Row],[Adult Mortality]],Table1_2[[#This Row],[infant deaths]])</f>
        <v>62.5</v>
      </c>
      <c r="H2602" s="4">
        <v>0</v>
      </c>
      <c r="I2602" s="4">
        <v>2.86</v>
      </c>
      <c r="J2602" s="4">
        <v>0</v>
      </c>
      <c r="K2602" s="3">
        <v>53</v>
      </c>
      <c r="L2602" s="4">
        <v>36</v>
      </c>
      <c r="M2602" s="4">
        <v>52.7</v>
      </c>
      <c r="N2602" s="4">
        <v>0</v>
      </c>
      <c r="O2602" s="4">
        <v>96</v>
      </c>
      <c r="P2602" s="4">
        <v>8.52</v>
      </c>
      <c r="Q2602" s="4">
        <v>95</v>
      </c>
      <c r="R2602" s="4">
        <v>0.1</v>
      </c>
      <c r="S2602" s="4">
        <v>7483.15</v>
      </c>
      <c r="T2602" s="4">
        <v>6295821</v>
      </c>
      <c r="U2602" s="4">
        <v>2.8</v>
      </c>
      <c r="V2602" s="4">
        <v>2.8</v>
      </c>
      <c r="W2602" s="4">
        <v>0</v>
      </c>
      <c r="X2602" s="4">
        <v>11.7</v>
      </c>
      <c r="Y2602" s="4"/>
    </row>
    <row r="2603" spans="1:25" x14ac:dyDescent="0.3">
      <c r="A2603" s="4" t="s">
        <v>195</v>
      </c>
      <c r="B2603" s="4">
        <v>2015</v>
      </c>
      <c r="C2603" s="4" t="s">
        <v>23</v>
      </c>
      <c r="D2603" s="4" t="str">
        <f>IF(Table1_2[[#This Row],[Life Span ]]&lt;65,"Low",IF(Table1_2[[#This Row],[Life Span ]]&lt;75,"Medium","High"))</f>
        <v>Medium</v>
      </c>
      <c r="E2603" s="4">
        <v>68.3</v>
      </c>
      <c r="F2603" s="4">
        <v>152</v>
      </c>
      <c r="G2603" s="4">
        <f>AVERAGE(Table1_2[[#This Row],[Adult Mortality]],Table1_2[[#This Row],[infant deaths]])</f>
        <v>77</v>
      </c>
      <c r="H2603" s="4">
        <v>2</v>
      </c>
      <c r="I2603" s="4">
        <v>0.01</v>
      </c>
      <c r="J2603" s="4">
        <v>0</v>
      </c>
      <c r="K2603" s="3">
        <v>76</v>
      </c>
      <c r="L2603" s="4">
        <v>43</v>
      </c>
      <c r="M2603" s="4">
        <v>17.399999999999999</v>
      </c>
      <c r="N2603" s="4">
        <v>2</v>
      </c>
      <c r="O2603" s="4">
        <v>75</v>
      </c>
      <c r="P2603" s="4">
        <v>8.52</v>
      </c>
      <c r="Q2603" s="4">
        <v>76</v>
      </c>
      <c r="R2603" s="4">
        <v>0.1</v>
      </c>
      <c r="S2603" s="4">
        <v>1161.76935</v>
      </c>
      <c r="T2603" s="4">
        <v>124977</v>
      </c>
      <c r="U2603" s="4">
        <v>1.9</v>
      </c>
      <c r="V2603" s="4">
        <v>11.1</v>
      </c>
      <c r="W2603" s="4">
        <v>0.60299999999999998</v>
      </c>
      <c r="X2603" s="4">
        <v>12.5</v>
      </c>
      <c r="Y2603" s="4"/>
    </row>
    <row r="2604" spans="1:25" x14ac:dyDescent="0.3">
      <c r="A2604" s="4" t="s">
        <v>195</v>
      </c>
      <c r="B2604" s="4">
        <v>2014</v>
      </c>
      <c r="C2604" s="4" t="s">
        <v>23</v>
      </c>
      <c r="D2604" s="4" t="str">
        <f>IF(Table1_2[[#This Row],[Life Span ]]&lt;65,"Low",IF(Table1_2[[#This Row],[Life Span ]]&lt;75,"Medium","High"))</f>
        <v>Medium</v>
      </c>
      <c r="E2604" s="4">
        <v>68</v>
      </c>
      <c r="F2604" s="4">
        <v>155</v>
      </c>
      <c r="G2604" s="4">
        <f>AVERAGE(Table1_2[[#This Row],[Adult Mortality]],Table1_2[[#This Row],[infant deaths]])</f>
        <v>78.5</v>
      </c>
      <c r="H2604" s="4">
        <v>2</v>
      </c>
      <c r="I2604" s="4">
        <v>0.01</v>
      </c>
      <c r="J2604" s="4">
        <v>28.145785029999999</v>
      </c>
      <c r="K2604" s="3">
        <v>77</v>
      </c>
      <c r="L2604" s="4">
        <v>47</v>
      </c>
      <c r="M2604" s="4">
        <v>17</v>
      </c>
      <c r="N2604" s="4">
        <v>2</v>
      </c>
      <c r="O2604" s="4">
        <v>76</v>
      </c>
      <c r="P2604" s="4">
        <v>1.48</v>
      </c>
      <c r="Q2604" s="4">
        <v>77</v>
      </c>
      <c r="R2604" s="4">
        <v>0.1</v>
      </c>
      <c r="S2604" s="4">
        <v>1153.5157799999999</v>
      </c>
      <c r="T2604" s="4">
        <v>1212814</v>
      </c>
      <c r="U2604" s="4">
        <v>1.9</v>
      </c>
      <c r="V2604" s="4">
        <v>11.1</v>
      </c>
      <c r="W2604" s="4">
        <v>0.61199999999999999</v>
      </c>
      <c r="X2604" s="4">
        <v>12.5</v>
      </c>
      <c r="Y2604" s="4"/>
    </row>
    <row r="2605" spans="1:25" x14ac:dyDescent="0.3">
      <c r="A2605" s="4" t="s">
        <v>195</v>
      </c>
      <c r="B2605" s="4">
        <v>2013</v>
      </c>
      <c r="C2605" s="4" t="s">
        <v>23</v>
      </c>
      <c r="D2605" s="4" t="str">
        <f>IF(Table1_2[[#This Row],[Life Span ]]&lt;65,"Low",IF(Table1_2[[#This Row],[Life Span ]]&lt;75,"Medium","High"))</f>
        <v>Medium</v>
      </c>
      <c r="E2605" s="4">
        <v>67.7</v>
      </c>
      <c r="F2605" s="4">
        <v>158</v>
      </c>
      <c r="G2605" s="4">
        <f>AVERAGE(Table1_2[[#This Row],[Adult Mortality]],Table1_2[[#This Row],[infant deaths]])</f>
        <v>80</v>
      </c>
      <c r="H2605" s="4">
        <v>2</v>
      </c>
      <c r="I2605" s="4">
        <v>0.01</v>
      </c>
      <c r="J2605" s="4">
        <v>3.3798748440000002</v>
      </c>
      <c r="K2605" s="3">
        <v>82</v>
      </c>
      <c r="L2605" s="4">
        <v>4</v>
      </c>
      <c r="M2605" s="4">
        <v>16.600000000000001</v>
      </c>
      <c r="N2605" s="4">
        <v>2</v>
      </c>
      <c r="O2605" s="4">
        <v>82</v>
      </c>
      <c r="P2605" s="4">
        <v>1.29</v>
      </c>
      <c r="Q2605" s="4">
        <v>82</v>
      </c>
      <c r="R2605" s="4">
        <v>0.1</v>
      </c>
      <c r="S2605" s="4">
        <v>117.765674</v>
      </c>
      <c r="T2605" s="4">
        <v>1184366</v>
      </c>
      <c r="U2605" s="4">
        <v>11.1</v>
      </c>
      <c r="V2605" s="4">
        <v>11.2</v>
      </c>
      <c r="W2605" s="4">
        <v>0.62</v>
      </c>
      <c r="X2605" s="4">
        <v>12.5</v>
      </c>
      <c r="Y2605" s="4"/>
    </row>
    <row r="2606" spans="1:25" x14ac:dyDescent="0.3">
      <c r="A2606" s="4" t="s">
        <v>195</v>
      </c>
      <c r="B2606" s="4">
        <v>2012</v>
      </c>
      <c r="C2606" s="4" t="s">
        <v>23</v>
      </c>
      <c r="D2606" s="4" t="str">
        <f>IF(Table1_2[[#This Row],[Life Span ]]&lt;65,"Low",IF(Table1_2[[#This Row],[Life Span ]]&lt;75,"Medium","High"))</f>
        <v>Medium</v>
      </c>
      <c r="E2606" s="4">
        <v>67.400000000000006</v>
      </c>
      <c r="F2606" s="4">
        <v>159</v>
      </c>
      <c r="G2606" s="4">
        <f>AVERAGE(Table1_2[[#This Row],[Adult Mortality]],Table1_2[[#This Row],[infant deaths]])</f>
        <v>80.5</v>
      </c>
      <c r="H2606" s="4">
        <v>2</v>
      </c>
      <c r="I2606" s="4">
        <v>0.01</v>
      </c>
      <c r="J2606" s="4">
        <v>30.179985479999999</v>
      </c>
      <c r="K2606" s="3">
        <v>83</v>
      </c>
      <c r="L2606" s="4">
        <v>16</v>
      </c>
      <c r="M2606" s="4">
        <v>16.2</v>
      </c>
      <c r="N2606" s="4">
        <v>2</v>
      </c>
      <c r="O2606" s="4">
        <v>83</v>
      </c>
      <c r="P2606" s="4">
        <v>1.1000000000000001</v>
      </c>
      <c r="Q2606" s="4">
        <v>83</v>
      </c>
      <c r="R2606" s="4">
        <v>0.1</v>
      </c>
      <c r="S2606" s="4">
        <v>1117.7772399999999</v>
      </c>
      <c r="T2606" s="4">
        <v>115676</v>
      </c>
      <c r="U2606" s="4">
        <v>11.2</v>
      </c>
      <c r="V2606" s="4">
        <v>11.3</v>
      </c>
      <c r="W2606" s="4">
        <v>0.61799999999999999</v>
      </c>
      <c r="X2606" s="4">
        <v>12.5</v>
      </c>
      <c r="Y2606" s="4"/>
    </row>
    <row r="2607" spans="1:25" x14ac:dyDescent="0.3">
      <c r="A2607" s="4" t="s">
        <v>195</v>
      </c>
      <c r="B2607" s="4">
        <v>2011</v>
      </c>
      <c r="C2607" s="4" t="s">
        <v>23</v>
      </c>
      <c r="D2607" s="4" t="str">
        <f>IF(Table1_2[[#This Row],[Life Span ]]&lt;65,"Low",IF(Table1_2[[#This Row],[Life Span ]]&lt;75,"Medium","High"))</f>
        <v>Medium</v>
      </c>
      <c r="E2607" s="4">
        <v>67.2</v>
      </c>
      <c r="F2607" s="4">
        <v>161</v>
      </c>
      <c r="G2607" s="4">
        <f>AVERAGE(Table1_2[[#This Row],[Adult Mortality]],Table1_2[[#This Row],[infant deaths]])</f>
        <v>81.5</v>
      </c>
      <c r="H2607" s="4">
        <v>2</v>
      </c>
      <c r="I2607" s="4">
        <v>0.5</v>
      </c>
      <c r="J2607" s="4">
        <v>2.7265706019999998</v>
      </c>
      <c r="K2607" s="3">
        <v>67</v>
      </c>
      <c r="L2607" s="4">
        <v>763</v>
      </c>
      <c r="M2607" s="4">
        <v>15.8</v>
      </c>
      <c r="N2607" s="4">
        <v>3</v>
      </c>
      <c r="O2607" s="4">
        <v>66</v>
      </c>
      <c r="P2607" s="4">
        <v>0.76</v>
      </c>
      <c r="Q2607" s="4">
        <v>67</v>
      </c>
      <c r="R2607" s="4">
        <v>0.1</v>
      </c>
      <c r="S2607" s="4">
        <v>114.56179</v>
      </c>
      <c r="T2607" s="4">
        <v>1131523</v>
      </c>
      <c r="U2607" s="4">
        <v>11.3</v>
      </c>
      <c r="V2607" s="4">
        <v>11.4</v>
      </c>
      <c r="W2607" s="4">
        <v>0.60699999999999998</v>
      </c>
      <c r="X2607" s="4">
        <v>12.5</v>
      </c>
      <c r="Y2607" s="4"/>
    </row>
    <row r="2608" spans="1:25" x14ac:dyDescent="0.3">
      <c r="A2608" s="4" t="s">
        <v>195</v>
      </c>
      <c r="B2608" s="4">
        <v>2010</v>
      </c>
      <c r="C2608" s="4" t="s">
        <v>23</v>
      </c>
      <c r="D2608" s="4" t="str">
        <f>IF(Table1_2[[#This Row],[Life Span ]]&lt;65,"Low",IF(Table1_2[[#This Row],[Life Span ]]&lt;75,"Medium","High"))</f>
        <v>Medium</v>
      </c>
      <c r="E2608" s="4">
        <v>66.900000000000006</v>
      </c>
      <c r="F2608" s="4">
        <v>163</v>
      </c>
      <c r="G2608" s="4">
        <f>AVERAGE(Table1_2[[#This Row],[Adult Mortality]],Table1_2[[#This Row],[infant deaths]])</f>
        <v>82.5</v>
      </c>
      <c r="H2608" s="4">
        <v>2</v>
      </c>
      <c r="I2608" s="4">
        <v>0.1</v>
      </c>
      <c r="J2608" s="4">
        <v>38.583766449999999</v>
      </c>
      <c r="K2608" s="3">
        <v>72</v>
      </c>
      <c r="L2608" s="4">
        <v>50</v>
      </c>
      <c r="M2608" s="4">
        <v>15.5</v>
      </c>
      <c r="N2608" s="4">
        <v>3</v>
      </c>
      <c r="O2608" s="4">
        <v>72</v>
      </c>
      <c r="P2608" s="4">
        <v>0.92</v>
      </c>
      <c r="Q2608" s="4">
        <v>72</v>
      </c>
      <c r="R2608" s="4">
        <v>0.1</v>
      </c>
      <c r="S2608" s="4">
        <v>849.86269719999996</v>
      </c>
      <c r="T2608" s="4">
        <v>119591</v>
      </c>
      <c r="U2608" s="4">
        <v>11.5</v>
      </c>
      <c r="V2608" s="4">
        <v>11.5</v>
      </c>
      <c r="W2608" s="4">
        <v>0.59899999999999998</v>
      </c>
      <c r="X2608" s="4">
        <v>12.4</v>
      </c>
      <c r="Y2608" s="4"/>
    </row>
    <row r="2609" spans="1:25" x14ac:dyDescent="0.3">
      <c r="A2609" s="4" t="s">
        <v>195</v>
      </c>
      <c r="B2609" s="4">
        <v>2009</v>
      </c>
      <c r="C2609" s="4" t="s">
        <v>23</v>
      </c>
      <c r="D2609" s="4" t="str">
        <f>IF(Table1_2[[#This Row],[Life Span ]]&lt;65,"Low",IF(Table1_2[[#This Row],[Life Span ]]&lt;75,"Medium","High"))</f>
        <v>Medium</v>
      </c>
      <c r="E2609" s="4">
        <v>66.599999999999994</v>
      </c>
      <c r="F2609" s="4">
        <v>165</v>
      </c>
      <c r="G2609" s="4">
        <f>AVERAGE(Table1_2[[#This Row],[Adult Mortality]],Table1_2[[#This Row],[infant deaths]])</f>
        <v>83.5</v>
      </c>
      <c r="H2609" s="4">
        <v>2</v>
      </c>
      <c r="I2609" s="4">
        <v>0.09</v>
      </c>
      <c r="J2609" s="4">
        <v>36.199486999999998</v>
      </c>
      <c r="K2609" s="3">
        <v>72</v>
      </c>
      <c r="L2609" s="4">
        <v>10</v>
      </c>
      <c r="M2609" s="4">
        <v>15.1</v>
      </c>
      <c r="N2609" s="4">
        <v>3</v>
      </c>
      <c r="O2609" s="4">
        <v>78</v>
      </c>
      <c r="P2609" s="4">
        <v>1.2</v>
      </c>
      <c r="Q2609" s="4">
        <v>72</v>
      </c>
      <c r="R2609" s="4">
        <v>0.1</v>
      </c>
      <c r="S2609" s="4">
        <v>757.31144359999996</v>
      </c>
      <c r="T2609" s="4">
        <v>19221</v>
      </c>
      <c r="U2609" s="4">
        <v>11.6</v>
      </c>
      <c r="V2609" s="4">
        <v>11.6</v>
      </c>
      <c r="W2609" s="4">
        <v>0.59899999999999998</v>
      </c>
      <c r="X2609" s="4">
        <v>12.1</v>
      </c>
      <c r="Y2609" s="4"/>
    </row>
    <row r="2610" spans="1:25" x14ac:dyDescent="0.3">
      <c r="A2610" s="4" t="s">
        <v>195</v>
      </c>
      <c r="B2610" s="4">
        <v>2008</v>
      </c>
      <c r="C2610" s="4" t="s">
        <v>23</v>
      </c>
      <c r="D2610" s="4" t="str">
        <f>IF(Table1_2[[#This Row],[Life Span ]]&lt;65,"Low",IF(Table1_2[[#This Row],[Life Span ]]&lt;75,"Medium","High"))</f>
        <v>Medium</v>
      </c>
      <c r="E2610" s="4">
        <v>66.2</v>
      </c>
      <c r="F2610" s="4">
        <v>168</v>
      </c>
      <c r="G2610" s="4">
        <f>AVERAGE(Table1_2[[#This Row],[Adult Mortality]],Table1_2[[#This Row],[infant deaths]])</f>
        <v>85</v>
      </c>
      <c r="H2610" s="4">
        <v>2</v>
      </c>
      <c r="I2610" s="4">
        <v>0.06</v>
      </c>
      <c r="J2610" s="4">
        <v>36.691989270000001</v>
      </c>
      <c r="K2610" s="3">
        <v>79</v>
      </c>
      <c r="L2610" s="4">
        <v>0</v>
      </c>
      <c r="M2610" s="4">
        <v>14.7</v>
      </c>
      <c r="N2610" s="4">
        <v>3</v>
      </c>
      <c r="O2610" s="4">
        <v>79</v>
      </c>
      <c r="P2610" s="4">
        <v>0.74</v>
      </c>
      <c r="Q2610" s="4">
        <v>79</v>
      </c>
      <c r="R2610" s="4">
        <v>0.1</v>
      </c>
      <c r="S2610" s="4">
        <v>643.71911</v>
      </c>
      <c r="T2610" s="4">
        <v>17811</v>
      </c>
      <c r="U2610" s="4">
        <v>11.7</v>
      </c>
      <c r="V2610" s="4">
        <v>11.7</v>
      </c>
      <c r="W2610" s="4">
        <v>0.56599999999999995</v>
      </c>
      <c r="X2610" s="4">
        <v>11.7</v>
      </c>
      <c r="Y2610" s="4"/>
    </row>
    <row r="2611" spans="1:25" x14ac:dyDescent="0.3">
      <c r="A2611" s="4" t="s">
        <v>195</v>
      </c>
      <c r="B2611" s="4">
        <v>2007</v>
      </c>
      <c r="C2611" s="4" t="s">
        <v>23</v>
      </c>
      <c r="D2611" s="4" t="str">
        <f>IF(Table1_2[[#This Row],[Life Span ]]&lt;65,"Low",IF(Table1_2[[#This Row],[Life Span ]]&lt;75,"Medium","High"))</f>
        <v>Medium</v>
      </c>
      <c r="E2611" s="4">
        <v>65.8</v>
      </c>
      <c r="F2611" s="4">
        <v>173</v>
      </c>
      <c r="G2611" s="4">
        <f>AVERAGE(Table1_2[[#This Row],[Adult Mortality]],Table1_2[[#This Row],[infant deaths]])</f>
        <v>87.5</v>
      </c>
      <c r="H2611" s="4">
        <v>2</v>
      </c>
      <c r="I2611" s="4">
        <v>0.05</v>
      </c>
      <c r="J2611" s="4">
        <v>11.757668969999999</v>
      </c>
      <c r="K2611" s="3">
        <v>79</v>
      </c>
      <c r="L2611" s="4">
        <v>0</v>
      </c>
      <c r="M2611" s="4">
        <v>14.2</v>
      </c>
      <c r="N2611" s="4">
        <v>3</v>
      </c>
      <c r="O2611" s="4">
        <v>7</v>
      </c>
      <c r="P2611" s="4">
        <v>0.37</v>
      </c>
      <c r="Q2611" s="4">
        <v>7</v>
      </c>
      <c r="R2611" s="4">
        <v>0.1</v>
      </c>
      <c r="S2611" s="4">
        <v>524.89593630000002</v>
      </c>
      <c r="T2611" s="4">
        <v>164973</v>
      </c>
      <c r="U2611" s="4">
        <v>11.8</v>
      </c>
      <c r="V2611" s="4">
        <v>11.8</v>
      </c>
      <c r="W2611" s="4">
        <v>0.54100000000000004</v>
      </c>
      <c r="X2611" s="4">
        <v>11.3</v>
      </c>
      <c r="Y2611" s="4"/>
    </row>
    <row r="2612" spans="1:25" x14ac:dyDescent="0.3">
      <c r="A2612" s="4" t="s">
        <v>195</v>
      </c>
      <c r="B2612" s="4">
        <v>2006</v>
      </c>
      <c r="C2612" s="4" t="s">
        <v>23</v>
      </c>
      <c r="D2612" s="4" t="str">
        <f>IF(Table1_2[[#This Row],[Life Span ]]&lt;65,"Low",IF(Table1_2[[#This Row],[Life Span ]]&lt;75,"Medium","High"))</f>
        <v>Low</v>
      </c>
      <c r="E2612" s="4">
        <v>64.900000000000006</v>
      </c>
      <c r="F2612" s="4">
        <v>186</v>
      </c>
      <c r="G2612" s="4">
        <f>AVERAGE(Table1_2[[#This Row],[Adult Mortality]],Table1_2[[#This Row],[infant deaths]])</f>
        <v>94</v>
      </c>
      <c r="H2612" s="4">
        <v>2</v>
      </c>
      <c r="I2612" s="4">
        <v>0.04</v>
      </c>
      <c r="J2612" s="4">
        <v>28.12560496</v>
      </c>
      <c r="K2612" s="3">
        <v>79</v>
      </c>
      <c r="L2612" s="4">
        <v>90</v>
      </c>
      <c r="M2612" s="4">
        <v>13.9</v>
      </c>
      <c r="N2612" s="4">
        <v>3</v>
      </c>
      <c r="O2612" s="4">
        <v>62</v>
      </c>
      <c r="P2612" s="4">
        <v>0.65</v>
      </c>
      <c r="Q2612" s="4">
        <v>63</v>
      </c>
      <c r="R2612" s="4">
        <v>0.1</v>
      </c>
      <c r="S2612" s="4">
        <v>441.53226000000001</v>
      </c>
      <c r="T2612" s="4">
        <v>148621</v>
      </c>
      <c r="U2612" s="4">
        <v>11.9</v>
      </c>
      <c r="V2612" s="4">
        <v>11.9</v>
      </c>
      <c r="W2612" s="4">
        <v>0.51100000000000001</v>
      </c>
      <c r="X2612" s="4">
        <v>11</v>
      </c>
      <c r="Y2612" s="4"/>
    </row>
    <row r="2613" spans="1:25" x14ac:dyDescent="0.3">
      <c r="A2613" s="4" t="s">
        <v>195</v>
      </c>
      <c r="B2613" s="4">
        <v>2005</v>
      </c>
      <c r="C2613" s="4" t="s">
        <v>23</v>
      </c>
      <c r="D2613" s="4" t="str">
        <f>IF(Table1_2[[#This Row],[Life Span ]]&lt;65,"Low",IF(Table1_2[[#This Row],[Life Span ]]&lt;75,"Medium","High"))</f>
        <v>Low</v>
      </c>
      <c r="E2613" s="4">
        <v>63.7</v>
      </c>
      <c r="F2613" s="4">
        <v>26</v>
      </c>
      <c r="G2613" s="4">
        <f>AVERAGE(Table1_2[[#This Row],[Adult Mortality]],Table1_2[[#This Row],[infant deaths]])</f>
        <v>14.5</v>
      </c>
      <c r="H2613" s="4">
        <v>3</v>
      </c>
      <c r="I2613" s="4">
        <v>0.36</v>
      </c>
      <c r="J2613" s="4">
        <v>7.1271446989999996</v>
      </c>
      <c r="K2613" s="3">
        <v>79</v>
      </c>
      <c r="L2613" s="4">
        <v>203</v>
      </c>
      <c r="M2613" s="4">
        <v>13.5</v>
      </c>
      <c r="N2613" s="4">
        <v>3</v>
      </c>
      <c r="O2613" s="4">
        <v>55</v>
      </c>
      <c r="P2613" s="4">
        <v>1.5</v>
      </c>
      <c r="Q2613" s="4">
        <v>55</v>
      </c>
      <c r="R2613" s="4">
        <v>0.1</v>
      </c>
      <c r="S2613" s="4">
        <v>478.33185900000001</v>
      </c>
      <c r="T2613" s="4">
        <v>126484</v>
      </c>
      <c r="U2613" s="4">
        <v>12</v>
      </c>
      <c r="V2613" s="4">
        <v>11.9</v>
      </c>
      <c r="W2613" s="4">
        <v>0.49199999999999999</v>
      </c>
      <c r="X2613" s="4">
        <v>10.6</v>
      </c>
      <c r="Y2613" s="4"/>
    </row>
    <row r="2614" spans="1:25" x14ac:dyDescent="0.3">
      <c r="A2614" s="4" t="s">
        <v>195</v>
      </c>
      <c r="B2614" s="4">
        <v>2004</v>
      </c>
      <c r="C2614" s="4" t="s">
        <v>23</v>
      </c>
      <c r="D2614" s="4" t="str">
        <f>IF(Table1_2[[#This Row],[Life Span ]]&lt;65,"Low",IF(Table1_2[[#This Row],[Life Span ]]&lt;75,"Medium","High"))</f>
        <v>Low</v>
      </c>
      <c r="E2614" s="4">
        <v>62.3</v>
      </c>
      <c r="F2614" s="4">
        <v>229</v>
      </c>
      <c r="G2614" s="4">
        <f>AVERAGE(Table1_2[[#This Row],[Adult Mortality]],Table1_2[[#This Row],[infant deaths]])</f>
        <v>116</v>
      </c>
      <c r="H2614" s="4">
        <v>3</v>
      </c>
      <c r="I2614" s="4">
        <v>0.38</v>
      </c>
      <c r="J2614" s="4">
        <v>8.4157889350000001</v>
      </c>
      <c r="K2614" s="3">
        <v>79</v>
      </c>
      <c r="L2614" s="4">
        <v>41</v>
      </c>
      <c r="M2614" s="4">
        <v>13.2</v>
      </c>
      <c r="N2614" s="4">
        <v>3</v>
      </c>
      <c r="O2614" s="4">
        <v>57</v>
      </c>
      <c r="P2614" s="4">
        <v>1.31</v>
      </c>
      <c r="Q2614" s="4">
        <v>57</v>
      </c>
      <c r="R2614" s="4">
        <v>0.1</v>
      </c>
      <c r="S2614" s="4">
        <v>467.5438297</v>
      </c>
      <c r="T2614" s="4">
        <v>996698</v>
      </c>
      <c r="U2614" s="4">
        <v>12</v>
      </c>
      <c r="V2614" s="4">
        <v>12</v>
      </c>
      <c r="W2614" s="4">
        <v>0.48399999999999999</v>
      </c>
      <c r="X2614" s="4">
        <v>10.199999999999999</v>
      </c>
      <c r="Y2614" s="4"/>
    </row>
    <row r="2615" spans="1:25" x14ac:dyDescent="0.3">
      <c r="A2615" s="4" t="s">
        <v>195</v>
      </c>
      <c r="B2615" s="4">
        <v>2003</v>
      </c>
      <c r="C2615" s="4" t="s">
        <v>23</v>
      </c>
      <c r="D2615" s="4" t="str">
        <f>IF(Table1_2[[#This Row],[Life Span ]]&lt;65,"Low",IF(Table1_2[[#This Row],[Life Span ]]&lt;75,"Medium","High"))</f>
        <v>Low</v>
      </c>
      <c r="E2615" s="4">
        <v>61</v>
      </c>
      <c r="F2615" s="4">
        <v>25</v>
      </c>
      <c r="G2615" s="4">
        <f>AVERAGE(Table1_2[[#This Row],[Adult Mortality]],Table1_2[[#This Row],[infant deaths]])</f>
        <v>14</v>
      </c>
      <c r="H2615" s="4">
        <v>3</v>
      </c>
      <c r="I2615" s="4">
        <v>0.44</v>
      </c>
      <c r="J2615" s="4">
        <v>46.391327699999998</v>
      </c>
      <c r="K2615" s="3">
        <v>79</v>
      </c>
      <c r="L2615" s="4">
        <v>94</v>
      </c>
      <c r="M2615" s="4">
        <v>12.9</v>
      </c>
      <c r="N2615" s="4">
        <v>4</v>
      </c>
      <c r="O2615" s="4">
        <v>55</v>
      </c>
      <c r="P2615" s="4">
        <v>2.48</v>
      </c>
      <c r="Q2615" s="4">
        <v>55</v>
      </c>
      <c r="R2615" s="4">
        <v>0.1</v>
      </c>
      <c r="S2615" s="4">
        <v>471.45658229999998</v>
      </c>
      <c r="T2615" s="4">
        <v>96852</v>
      </c>
      <c r="U2615" s="4">
        <v>12.1</v>
      </c>
      <c r="V2615" s="4">
        <v>12.1</v>
      </c>
      <c r="W2615" s="4">
        <v>0.48499999999999999</v>
      </c>
      <c r="X2615" s="4">
        <v>9.8000000000000007</v>
      </c>
      <c r="Y2615" s="4"/>
    </row>
    <row r="2616" spans="1:25" x14ac:dyDescent="0.3">
      <c r="A2616" s="4" t="s">
        <v>195</v>
      </c>
      <c r="B2616" s="4">
        <v>2002</v>
      </c>
      <c r="C2616" s="4" t="s">
        <v>23</v>
      </c>
      <c r="D2616" s="4" t="str">
        <f>IF(Table1_2[[#This Row],[Life Span ]]&lt;65,"Low",IF(Table1_2[[#This Row],[Life Span ]]&lt;75,"Medium","High"))</f>
        <v>Low</v>
      </c>
      <c r="E2616" s="4">
        <v>62</v>
      </c>
      <c r="F2616" s="4">
        <v>261</v>
      </c>
      <c r="G2616" s="4">
        <f>AVERAGE(Table1_2[[#This Row],[Adult Mortality]],Table1_2[[#This Row],[infant deaths]])</f>
        <v>132</v>
      </c>
      <c r="H2616" s="4">
        <v>3</v>
      </c>
      <c r="I2616" s="4">
        <v>0.48</v>
      </c>
      <c r="J2616" s="4">
        <v>5.6491234239999999</v>
      </c>
      <c r="K2616" s="3">
        <v>79</v>
      </c>
      <c r="L2616" s="4">
        <v>0</v>
      </c>
      <c r="M2616" s="4">
        <v>12.6</v>
      </c>
      <c r="N2616" s="4">
        <v>4</v>
      </c>
      <c r="O2616" s="4">
        <v>38</v>
      </c>
      <c r="P2616" s="4">
        <v>3.89</v>
      </c>
      <c r="Q2616" s="4">
        <v>54</v>
      </c>
      <c r="R2616" s="4">
        <v>0.1</v>
      </c>
      <c r="S2616" s="4">
        <v>48.615519999999997</v>
      </c>
      <c r="T2616" s="4">
        <v>923825</v>
      </c>
      <c r="U2616" s="4">
        <v>12.1</v>
      </c>
      <c r="V2616" s="4">
        <v>12.1</v>
      </c>
      <c r="W2616" s="4">
        <v>0.47499999999999998</v>
      </c>
      <c r="X2616" s="4">
        <v>9.8000000000000007</v>
      </c>
      <c r="Y2616" s="4"/>
    </row>
    <row r="2617" spans="1:25" x14ac:dyDescent="0.3">
      <c r="A2617" s="4" t="s">
        <v>195</v>
      </c>
      <c r="B2617" s="4">
        <v>2001</v>
      </c>
      <c r="C2617" s="4" t="s">
        <v>23</v>
      </c>
      <c r="D2617" s="4" t="str">
        <f>IF(Table1_2[[#This Row],[Life Span ]]&lt;65,"Low",IF(Table1_2[[#This Row],[Life Span ]]&lt;75,"Medium","High"))</f>
        <v>Low</v>
      </c>
      <c r="E2617" s="4">
        <v>59.4</v>
      </c>
      <c r="F2617" s="4">
        <v>269</v>
      </c>
      <c r="G2617" s="4">
        <f>AVERAGE(Table1_2[[#This Row],[Adult Mortality]],Table1_2[[#This Row],[infant deaths]])</f>
        <v>136</v>
      </c>
      <c r="H2617" s="4">
        <v>3</v>
      </c>
      <c r="I2617" s="4">
        <v>0.5</v>
      </c>
      <c r="J2617" s="4">
        <v>6.5565834780000003</v>
      </c>
      <c r="K2617" s="3">
        <v>79</v>
      </c>
      <c r="L2617" s="4">
        <v>0</v>
      </c>
      <c r="M2617" s="4">
        <v>12.3</v>
      </c>
      <c r="N2617" s="4">
        <v>4</v>
      </c>
      <c r="O2617" s="4">
        <v>38</v>
      </c>
      <c r="P2617" s="4">
        <v>3.75</v>
      </c>
      <c r="Q2617" s="4">
        <v>54</v>
      </c>
      <c r="R2617" s="4">
        <v>0.1</v>
      </c>
      <c r="S2617" s="4">
        <v>56.4249869</v>
      </c>
      <c r="T2617" s="4">
        <v>892531</v>
      </c>
      <c r="U2617" s="4">
        <v>12.1</v>
      </c>
      <c r="V2617" s="4">
        <v>12.2</v>
      </c>
      <c r="W2617" s="4">
        <v>0.47</v>
      </c>
      <c r="X2617" s="4">
        <v>9.8000000000000007</v>
      </c>
      <c r="Y2617" s="4"/>
    </row>
    <row r="2618" spans="1:25" x14ac:dyDescent="0.3">
      <c r="A2618" s="4" t="s">
        <v>195</v>
      </c>
      <c r="B2618" s="4">
        <v>2000</v>
      </c>
      <c r="C2618" s="4" t="s">
        <v>23</v>
      </c>
      <c r="D2618" s="4" t="str">
        <f>IF(Table1_2[[#This Row],[Life Span ]]&lt;65,"Low",IF(Table1_2[[#This Row],[Life Span ]]&lt;75,"Medium","High"))</f>
        <v>Low</v>
      </c>
      <c r="E2618" s="4">
        <v>58.7</v>
      </c>
      <c r="F2618" s="4">
        <v>276</v>
      </c>
      <c r="G2618" s="4">
        <f>AVERAGE(Table1_2[[#This Row],[Adult Mortality]],Table1_2[[#This Row],[infant deaths]])</f>
        <v>139.5</v>
      </c>
      <c r="H2618" s="4">
        <v>3</v>
      </c>
      <c r="I2618" s="4">
        <v>0.5</v>
      </c>
      <c r="J2618" s="4">
        <v>49.069671550000002</v>
      </c>
      <c r="K2618" s="3">
        <v>79</v>
      </c>
      <c r="L2618" s="4">
        <v>0</v>
      </c>
      <c r="M2618" s="4">
        <v>11.9</v>
      </c>
      <c r="N2618" s="4">
        <v>4</v>
      </c>
      <c r="O2618" s="4">
        <v>38</v>
      </c>
      <c r="P2618" s="4">
        <v>3.26</v>
      </c>
      <c r="Q2618" s="4">
        <v>54</v>
      </c>
      <c r="R2618" s="4">
        <v>0.1</v>
      </c>
      <c r="S2618" s="4">
        <v>422.28633000000002</v>
      </c>
      <c r="T2618" s="4">
        <v>87167</v>
      </c>
      <c r="U2618" s="4">
        <v>12.2</v>
      </c>
      <c r="V2618" s="4">
        <v>12.2</v>
      </c>
      <c r="W2618" s="4">
        <v>0</v>
      </c>
      <c r="X2618" s="4">
        <v>0</v>
      </c>
      <c r="Y2618" s="4"/>
    </row>
    <row r="2619" spans="1:25" x14ac:dyDescent="0.3">
      <c r="A2619" s="4" t="s">
        <v>196</v>
      </c>
      <c r="B2619" s="4">
        <v>2015</v>
      </c>
      <c r="C2619" s="4" t="s">
        <v>23</v>
      </c>
      <c r="D2619" s="4" t="str">
        <f>IF(Table1_2[[#This Row],[Life Span ]]&lt;65,"Low",IF(Table1_2[[#This Row],[Life Span ]]&lt;75,"Medium","High"))</f>
        <v>Low</v>
      </c>
      <c r="E2619" s="4">
        <v>59.9</v>
      </c>
      <c r="F2619" s="4">
        <v>287</v>
      </c>
      <c r="G2619" s="4">
        <f>AVERAGE(Table1_2[[#This Row],[Adult Mortality]],Table1_2[[#This Row],[infant deaths]])</f>
        <v>150</v>
      </c>
      <c r="H2619" s="4">
        <v>13</v>
      </c>
      <c r="I2619" s="4">
        <v>0.01</v>
      </c>
      <c r="J2619" s="4">
        <v>0</v>
      </c>
      <c r="K2619" s="3">
        <v>88</v>
      </c>
      <c r="L2619" s="4">
        <v>20</v>
      </c>
      <c r="M2619" s="4">
        <v>24.3</v>
      </c>
      <c r="N2619" s="4">
        <v>20</v>
      </c>
      <c r="O2619" s="4">
        <v>88</v>
      </c>
      <c r="P2619" s="4">
        <v>3.26</v>
      </c>
      <c r="Q2619" s="4">
        <v>88</v>
      </c>
      <c r="R2619" s="4">
        <v>1</v>
      </c>
      <c r="S2619" s="4">
        <v>551.13834599999996</v>
      </c>
      <c r="T2619" s="4">
        <v>741682</v>
      </c>
      <c r="U2619" s="4">
        <v>6.5</v>
      </c>
      <c r="V2619" s="4">
        <v>6.2</v>
      </c>
      <c r="W2619" s="4">
        <v>0.48399999999999999</v>
      </c>
      <c r="X2619" s="4">
        <v>12</v>
      </c>
      <c r="Y2619" s="4"/>
    </row>
    <row r="2620" spans="1:25" x14ac:dyDescent="0.3">
      <c r="A2620" s="4" t="s">
        <v>196</v>
      </c>
      <c r="B2620" s="4">
        <v>2014</v>
      </c>
      <c r="C2620" s="4" t="s">
        <v>23</v>
      </c>
      <c r="D2620" s="4" t="str">
        <f>IF(Table1_2[[#This Row],[Life Span ]]&lt;65,"Low",IF(Table1_2[[#This Row],[Life Span ]]&lt;75,"Medium","High"))</f>
        <v>Low</v>
      </c>
      <c r="E2620" s="4">
        <v>59.7</v>
      </c>
      <c r="F2620" s="4">
        <v>285</v>
      </c>
      <c r="G2620" s="4">
        <f>AVERAGE(Table1_2[[#This Row],[Adult Mortality]],Table1_2[[#This Row],[infant deaths]])</f>
        <v>149</v>
      </c>
      <c r="H2620" s="4">
        <v>13</v>
      </c>
      <c r="I2620" s="4">
        <v>0.01</v>
      </c>
      <c r="J2620" s="4">
        <v>4.8773501389999998</v>
      </c>
      <c r="K2620" s="3">
        <v>87</v>
      </c>
      <c r="L2620" s="4">
        <v>577</v>
      </c>
      <c r="M2620" s="4">
        <v>23.7</v>
      </c>
      <c r="N2620" s="4">
        <v>20</v>
      </c>
      <c r="O2620" s="4">
        <v>85</v>
      </c>
      <c r="P2620" s="4">
        <v>5.25</v>
      </c>
      <c r="Q2620" s="4">
        <v>87</v>
      </c>
      <c r="R2620" s="4">
        <v>1</v>
      </c>
      <c r="S2620" s="4">
        <v>62.131848900000001</v>
      </c>
      <c r="T2620" s="4">
        <v>7228915</v>
      </c>
      <c r="U2620" s="4">
        <v>6.6</v>
      </c>
      <c r="V2620" s="4">
        <v>6.4</v>
      </c>
      <c r="W2620" s="4">
        <v>0.47499999999999998</v>
      </c>
      <c r="X2620" s="4">
        <v>12</v>
      </c>
      <c r="Y2620" s="4"/>
    </row>
    <row r="2621" spans="1:25" x14ac:dyDescent="0.3">
      <c r="A2621" s="4" t="s">
        <v>196</v>
      </c>
      <c r="B2621" s="4">
        <v>2013</v>
      </c>
      <c r="C2621" s="4" t="s">
        <v>23</v>
      </c>
      <c r="D2621" s="4" t="str">
        <f>IF(Table1_2[[#This Row],[Life Span ]]&lt;65,"Low",IF(Table1_2[[#This Row],[Life Span ]]&lt;75,"Medium","High"))</f>
        <v>Low</v>
      </c>
      <c r="E2621" s="4">
        <v>59.4</v>
      </c>
      <c r="F2621" s="4">
        <v>287</v>
      </c>
      <c r="G2621" s="4">
        <f>AVERAGE(Table1_2[[#This Row],[Adult Mortality]],Table1_2[[#This Row],[infant deaths]])</f>
        <v>150.5</v>
      </c>
      <c r="H2621" s="4">
        <v>14</v>
      </c>
      <c r="I2621" s="4">
        <v>0.01</v>
      </c>
      <c r="J2621" s="4">
        <v>48.730470889999999</v>
      </c>
      <c r="K2621" s="3">
        <v>84</v>
      </c>
      <c r="L2621" s="4">
        <v>564</v>
      </c>
      <c r="M2621" s="4">
        <v>23.1</v>
      </c>
      <c r="N2621" s="4">
        <v>20</v>
      </c>
      <c r="O2621" s="4">
        <v>84</v>
      </c>
      <c r="P2621" s="4">
        <v>5.12</v>
      </c>
      <c r="Q2621" s="4">
        <v>84</v>
      </c>
      <c r="R2621" s="4">
        <v>1.5</v>
      </c>
      <c r="S2621" s="4">
        <v>579.43484999999998</v>
      </c>
      <c r="T2621" s="4">
        <v>742948</v>
      </c>
      <c r="U2621" s="4">
        <v>6.8</v>
      </c>
      <c r="V2621" s="4">
        <v>6.6</v>
      </c>
      <c r="W2621" s="4">
        <v>0.47</v>
      </c>
      <c r="X2621" s="4">
        <v>12</v>
      </c>
      <c r="Y2621" s="4"/>
    </row>
    <row r="2622" spans="1:25" x14ac:dyDescent="0.3">
      <c r="A2622" s="4" t="s">
        <v>196</v>
      </c>
      <c r="B2622" s="4">
        <v>2012</v>
      </c>
      <c r="C2622" s="4" t="s">
        <v>23</v>
      </c>
      <c r="D2622" s="4" t="str">
        <f>IF(Table1_2[[#This Row],[Life Span ]]&lt;65,"Low",IF(Table1_2[[#This Row],[Life Span ]]&lt;75,"Medium","High"))</f>
        <v>Low</v>
      </c>
      <c r="E2622" s="4">
        <v>58.9</v>
      </c>
      <c r="F2622" s="4">
        <v>294</v>
      </c>
      <c r="G2622" s="4">
        <f>AVERAGE(Table1_2[[#This Row],[Adult Mortality]],Table1_2[[#This Row],[infant deaths]])</f>
        <v>154</v>
      </c>
      <c r="H2622" s="4">
        <v>14</v>
      </c>
      <c r="I2622" s="4">
        <v>0.01</v>
      </c>
      <c r="J2622" s="4">
        <v>41.600279540000002</v>
      </c>
      <c r="K2622" s="3">
        <v>84</v>
      </c>
      <c r="L2622" s="4">
        <v>238</v>
      </c>
      <c r="M2622" s="4">
        <v>22.6</v>
      </c>
      <c r="N2622" s="4">
        <v>21</v>
      </c>
      <c r="O2622" s="4">
        <v>84</v>
      </c>
      <c r="P2622" s="4">
        <v>5.1100000000000003</v>
      </c>
      <c r="Q2622" s="4">
        <v>84</v>
      </c>
      <c r="R2622" s="4">
        <v>1.7</v>
      </c>
      <c r="S2622" s="4">
        <v>563.68942470000002</v>
      </c>
      <c r="T2622" s="4">
        <v>6859482</v>
      </c>
      <c r="U2622" s="4">
        <v>7</v>
      </c>
      <c r="V2622" s="4">
        <v>6.8</v>
      </c>
      <c r="W2622" s="4">
        <v>0.46400000000000002</v>
      </c>
      <c r="X2622" s="4">
        <v>12</v>
      </c>
      <c r="Y2622" s="4"/>
    </row>
    <row r="2623" spans="1:25" x14ac:dyDescent="0.3">
      <c r="A2623" s="4" t="s">
        <v>196</v>
      </c>
      <c r="B2623" s="4">
        <v>2011</v>
      </c>
      <c r="C2623" s="4" t="s">
        <v>23</v>
      </c>
      <c r="D2623" s="4" t="str">
        <f>IF(Table1_2[[#This Row],[Life Span ]]&lt;65,"Low",IF(Table1_2[[#This Row],[Life Span ]]&lt;75,"Medium","High"))</f>
        <v>Low</v>
      </c>
      <c r="E2623" s="4">
        <v>58.3</v>
      </c>
      <c r="F2623" s="4">
        <v>34</v>
      </c>
      <c r="G2623" s="4">
        <f>AVERAGE(Table1_2[[#This Row],[Adult Mortality]],Table1_2[[#This Row],[infant deaths]])</f>
        <v>24</v>
      </c>
      <c r="H2623" s="4">
        <v>14</v>
      </c>
      <c r="I2623" s="4">
        <v>1.44</v>
      </c>
      <c r="J2623" s="4">
        <v>39.082585459999997</v>
      </c>
      <c r="K2623" s="3">
        <v>85</v>
      </c>
      <c r="L2623" s="4">
        <v>187</v>
      </c>
      <c r="M2623" s="4">
        <v>22</v>
      </c>
      <c r="N2623" s="4">
        <v>21</v>
      </c>
      <c r="O2623" s="4">
        <v>85</v>
      </c>
      <c r="P2623" s="4">
        <v>5.21</v>
      </c>
      <c r="Q2623" s="4">
        <v>85</v>
      </c>
      <c r="R2623" s="4">
        <v>2.6</v>
      </c>
      <c r="S2623" s="4">
        <v>562.33935919999999</v>
      </c>
      <c r="T2623" s="4">
        <v>6679282</v>
      </c>
      <c r="U2623" s="4">
        <v>7.1</v>
      </c>
      <c r="V2623" s="4">
        <v>7</v>
      </c>
      <c r="W2623" s="4">
        <v>0.45700000000000002</v>
      </c>
      <c r="X2623" s="4">
        <v>11.5</v>
      </c>
      <c r="Y2623" s="4"/>
    </row>
    <row r="2624" spans="1:25" x14ac:dyDescent="0.3">
      <c r="A2624" s="4" t="s">
        <v>196</v>
      </c>
      <c r="B2624" s="4">
        <v>2010</v>
      </c>
      <c r="C2624" s="4" t="s">
        <v>23</v>
      </c>
      <c r="D2624" s="4" t="str">
        <f>IF(Table1_2[[#This Row],[Life Span ]]&lt;65,"Low",IF(Table1_2[[#This Row],[Life Span ]]&lt;75,"Medium","High"))</f>
        <v>Low</v>
      </c>
      <c r="E2624" s="4">
        <v>57.4</v>
      </c>
      <c r="F2624" s="4">
        <v>323</v>
      </c>
      <c r="G2624" s="4">
        <f>AVERAGE(Table1_2[[#This Row],[Adult Mortality]],Table1_2[[#This Row],[infant deaths]])</f>
        <v>168.5</v>
      </c>
      <c r="H2624" s="4">
        <v>14</v>
      </c>
      <c r="I2624" s="4">
        <v>1.21</v>
      </c>
      <c r="J2624" s="4">
        <v>41.96145465</v>
      </c>
      <c r="K2624" s="3">
        <v>83</v>
      </c>
      <c r="L2624" s="4">
        <v>120</v>
      </c>
      <c r="M2624" s="4">
        <v>21.4</v>
      </c>
      <c r="N2624" s="4">
        <v>21</v>
      </c>
      <c r="O2624" s="4">
        <v>83</v>
      </c>
      <c r="P2624" s="4">
        <v>5.37</v>
      </c>
      <c r="Q2624" s="4">
        <v>83</v>
      </c>
      <c r="R2624" s="4">
        <v>3.8</v>
      </c>
      <c r="S2624" s="4">
        <v>487.92389129999998</v>
      </c>
      <c r="T2624" s="4">
        <v>652952</v>
      </c>
      <c r="U2624" s="4">
        <v>7.3</v>
      </c>
      <c r="V2624" s="4">
        <v>7.2</v>
      </c>
      <c r="W2624" s="4">
        <v>0.44900000000000001</v>
      </c>
      <c r="X2624" s="4">
        <v>11</v>
      </c>
      <c r="Y2624" s="4"/>
    </row>
    <row r="2625" spans="1:25" x14ac:dyDescent="0.3">
      <c r="A2625" s="4" t="s">
        <v>196</v>
      </c>
      <c r="B2625" s="4">
        <v>2009</v>
      </c>
      <c r="C2625" s="4" t="s">
        <v>23</v>
      </c>
      <c r="D2625" s="4" t="str">
        <f>IF(Table1_2[[#This Row],[Life Span ]]&lt;65,"Low",IF(Table1_2[[#This Row],[Life Span ]]&lt;75,"Medium","High"))</f>
        <v>Low</v>
      </c>
      <c r="E2625" s="4">
        <v>56.7</v>
      </c>
      <c r="F2625" s="4">
        <v>336</v>
      </c>
      <c r="G2625" s="4">
        <f>AVERAGE(Table1_2[[#This Row],[Adult Mortality]],Table1_2[[#This Row],[infant deaths]])</f>
        <v>175</v>
      </c>
      <c r="H2625" s="4">
        <v>14</v>
      </c>
      <c r="I2625" s="4">
        <v>1.24</v>
      </c>
      <c r="J2625" s="4">
        <v>77.095512240000005</v>
      </c>
      <c r="K2625" s="3">
        <v>78</v>
      </c>
      <c r="L2625" s="4">
        <v>425</v>
      </c>
      <c r="M2625" s="4">
        <v>2.9</v>
      </c>
      <c r="N2625" s="4">
        <v>22</v>
      </c>
      <c r="O2625" s="4">
        <v>78</v>
      </c>
      <c r="P2625" s="4">
        <v>6.64</v>
      </c>
      <c r="Q2625" s="4">
        <v>78</v>
      </c>
      <c r="R2625" s="4">
        <v>4.3</v>
      </c>
      <c r="S2625" s="4">
        <v>499.64687129999999</v>
      </c>
      <c r="T2625" s="4">
        <v>633472</v>
      </c>
      <c r="U2625" s="4">
        <v>7.5</v>
      </c>
      <c r="V2625" s="4">
        <v>7.4</v>
      </c>
      <c r="W2625" s="4">
        <v>0.442</v>
      </c>
      <c r="X2625" s="4">
        <v>10.6</v>
      </c>
      <c r="Y2625" s="4"/>
    </row>
    <row r="2626" spans="1:25" x14ac:dyDescent="0.3">
      <c r="A2626" s="4" t="s">
        <v>196</v>
      </c>
      <c r="B2626" s="4">
        <v>2008</v>
      </c>
      <c r="C2626" s="4" t="s">
        <v>23</v>
      </c>
      <c r="D2626" s="4" t="str">
        <f>IF(Table1_2[[#This Row],[Life Span ]]&lt;65,"Low",IF(Table1_2[[#This Row],[Life Span ]]&lt;75,"Medium","High"))</f>
        <v>Low</v>
      </c>
      <c r="E2626" s="4">
        <v>56.2</v>
      </c>
      <c r="F2626" s="4">
        <v>344</v>
      </c>
      <c r="G2626" s="4">
        <f>AVERAGE(Table1_2[[#This Row],[Adult Mortality]],Table1_2[[#This Row],[infant deaths]])</f>
        <v>179</v>
      </c>
      <c r="H2626" s="4">
        <v>14</v>
      </c>
      <c r="I2626" s="4">
        <v>1.33</v>
      </c>
      <c r="J2626" s="4">
        <v>69.359247580000002</v>
      </c>
      <c r="K2626" s="3">
        <v>24</v>
      </c>
      <c r="L2626" s="4">
        <v>187</v>
      </c>
      <c r="M2626" s="4">
        <v>2.4</v>
      </c>
      <c r="N2626" s="4">
        <v>22</v>
      </c>
      <c r="O2626" s="4">
        <v>8</v>
      </c>
      <c r="P2626" s="4">
        <v>5.73</v>
      </c>
      <c r="Q2626" s="4">
        <v>81</v>
      </c>
      <c r="R2626" s="4">
        <v>4.8</v>
      </c>
      <c r="S2626" s="4">
        <v>513.39191400000004</v>
      </c>
      <c r="T2626" s="4">
        <v>6161796</v>
      </c>
      <c r="U2626" s="4">
        <v>7.7</v>
      </c>
      <c r="V2626" s="4">
        <v>7.6</v>
      </c>
      <c r="W2626" s="4">
        <v>0.441</v>
      </c>
      <c r="X2626" s="4">
        <v>10.1</v>
      </c>
      <c r="Y2626" s="4"/>
    </row>
    <row r="2627" spans="1:25" x14ac:dyDescent="0.3">
      <c r="A2627" s="4" t="s">
        <v>196</v>
      </c>
      <c r="B2627" s="4">
        <v>2007</v>
      </c>
      <c r="C2627" s="4" t="s">
        <v>23</v>
      </c>
      <c r="D2627" s="4" t="str">
        <f>IF(Table1_2[[#This Row],[Life Span ]]&lt;65,"Low",IF(Table1_2[[#This Row],[Life Span ]]&lt;75,"Medium","High"))</f>
        <v>Low</v>
      </c>
      <c r="E2627" s="4">
        <v>55.9</v>
      </c>
      <c r="F2627" s="4">
        <v>344</v>
      </c>
      <c r="G2627" s="4">
        <f>AVERAGE(Table1_2[[#This Row],[Adult Mortality]],Table1_2[[#This Row],[infant deaths]])</f>
        <v>179</v>
      </c>
      <c r="H2627" s="4">
        <v>14</v>
      </c>
      <c r="I2627" s="4">
        <v>1.37</v>
      </c>
      <c r="J2627" s="4">
        <v>0.67568293899999998</v>
      </c>
      <c r="K2627" s="3">
        <v>24</v>
      </c>
      <c r="L2627" s="4">
        <v>8</v>
      </c>
      <c r="M2627" s="4">
        <v>19.8</v>
      </c>
      <c r="N2627" s="4">
        <v>22</v>
      </c>
      <c r="O2627" s="4">
        <v>72</v>
      </c>
      <c r="P2627" s="4">
        <v>5.55</v>
      </c>
      <c r="Q2627" s="4">
        <v>82</v>
      </c>
      <c r="R2627" s="4">
        <v>5.0999999999999996</v>
      </c>
      <c r="S2627" s="4">
        <v>42.764743000000003</v>
      </c>
      <c r="T2627" s="4">
        <v>5997385</v>
      </c>
      <c r="U2627" s="4">
        <v>7.9</v>
      </c>
      <c r="V2627" s="4">
        <v>7.8</v>
      </c>
      <c r="W2627" s="4">
        <v>0.443</v>
      </c>
      <c r="X2627" s="4">
        <v>10.6</v>
      </c>
      <c r="Y2627" s="4"/>
    </row>
    <row r="2628" spans="1:25" x14ac:dyDescent="0.3">
      <c r="A2628" s="4" t="s">
        <v>196</v>
      </c>
      <c r="B2628" s="4">
        <v>2006</v>
      </c>
      <c r="C2628" s="4" t="s">
        <v>23</v>
      </c>
      <c r="D2628" s="4" t="str">
        <f>IF(Table1_2[[#This Row],[Life Span ]]&lt;65,"Low",IF(Table1_2[[#This Row],[Life Span ]]&lt;75,"Medium","High"))</f>
        <v>Low</v>
      </c>
      <c r="E2628" s="4">
        <v>55.7</v>
      </c>
      <c r="F2628" s="4">
        <v>345</v>
      </c>
      <c r="G2628" s="4">
        <f>AVERAGE(Table1_2[[#This Row],[Adult Mortality]],Table1_2[[#This Row],[infant deaths]])</f>
        <v>180</v>
      </c>
      <c r="H2628" s="4">
        <v>15</v>
      </c>
      <c r="I2628" s="4">
        <v>1.37</v>
      </c>
      <c r="J2628" s="4">
        <v>6.2260487849999997</v>
      </c>
      <c r="K2628" s="3">
        <v>24</v>
      </c>
      <c r="L2628" s="4">
        <v>26</v>
      </c>
      <c r="M2628" s="4">
        <v>19.3</v>
      </c>
      <c r="N2628" s="4">
        <v>22</v>
      </c>
      <c r="O2628" s="4">
        <v>85</v>
      </c>
      <c r="P2628" s="4">
        <v>5.56</v>
      </c>
      <c r="Q2628" s="4">
        <v>84</v>
      </c>
      <c r="R2628" s="4">
        <v>5</v>
      </c>
      <c r="S2628" s="4">
        <v>377.33629000000002</v>
      </c>
      <c r="T2628" s="4">
        <v>5837792</v>
      </c>
      <c r="U2628" s="4">
        <v>8.1</v>
      </c>
      <c r="V2628" s="4">
        <v>8</v>
      </c>
      <c r="W2628" s="4">
        <v>0.436</v>
      </c>
      <c r="X2628" s="4">
        <v>10.199999999999999</v>
      </c>
      <c r="Y2628" s="4"/>
    </row>
    <row r="2629" spans="1:25" x14ac:dyDescent="0.3">
      <c r="A2629" s="4" t="s">
        <v>196</v>
      </c>
      <c r="B2629" s="4">
        <v>2005</v>
      </c>
      <c r="C2629" s="4" t="s">
        <v>23</v>
      </c>
      <c r="D2629" s="4" t="str">
        <f>IF(Table1_2[[#This Row],[Life Span ]]&lt;65,"Low",IF(Table1_2[[#This Row],[Life Span ]]&lt;75,"Medium","High"))</f>
        <v>Low</v>
      </c>
      <c r="E2629" s="4">
        <v>55</v>
      </c>
      <c r="F2629" s="4">
        <v>357</v>
      </c>
      <c r="G2629" s="4">
        <f>AVERAGE(Table1_2[[#This Row],[Adult Mortality]],Table1_2[[#This Row],[infant deaths]])</f>
        <v>186</v>
      </c>
      <c r="H2629" s="4">
        <v>15</v>
      </c>
      <c r="I2629" s="4">
        <v>1.1399999999999999</v>
      </c>
      <c r="J2629" s="4">
        <v>36.621742879999999</v>
      </c>
      <c r="K2629" s="3">
        <v>24</v>
      </c>
      <c r="L2629" s="4">
        <v>38</v>
      </c>
      <c r="M2629" s="4">
        <v>18.899999999999999</v>
      </c>
      <c r="N2629" s="4">
        <v>22</v>
      </c>
      <c r="O2629" s="4">
        <v>8</v>
      </c>
      <c r="P2629" s="4">
        <v>5.17</v>
      </c>
      <c r="Q2629" s="4">
        <v>82</v>
      </c>
      <c r="R2629" s="4">
        <v>5</v>
      </c>
      <c r="S2629" s="4">
        <v>372.17218370000001</v>
      </c>
      <c r="T2629" s="4">
        <v>5683268</v>
      </c>
      <c r="U2629" s="4">
        <v>8.4</v>
      </c>
      <c r="V2629" s="4">
        <v>8.3000000000000007</v>
      </c>
      <c r="W2629" s="4">
        <v>0.435</v>
      </c>
      <c r="X2629" s="4">
        <v>10.1</v>
      </c>
      <c r="Y2629" s="4"/>
    </row>
    <row r="2630" spans="1:25" x14ac:dyDescent="0.3">
      <c r="A2630" s="4" t="s">
        <v>196</v>
      </c>
      <c r="B2630" s="4">
        <v>2004</v>
      </c>
      <c r="C2630" s="4" t="s">
        <v>23</v>
      </c>
      <c r="D2630" s="4" t="str">
        <f>IF(Table1_2[[#This Row],[Life Span ]]&lt;65,"Low",IF(Table1_2[[#This Row],[Life Span ]]&lt;75,"Medium","High"))</f>
        <v>Low</v>
      </c>
      <c r="E2630" s="4">
        <v>54.9</v>
      </c>
      <c r="F2630" s="4">
        <v>355</v>
      </c>
      <c r="G2630" s="4">
        <f>AVERAGE(Table1_2[[#This Row],[Adult Mortality]],Table1_2[[#This Row],[infant deaths]])</f>
        <v>185</v>
      </c>
      <c r="H2630" s="4">
        <v>15</v>
      </c>
      <c r="I2630" s="4">
        <v>1.01</v>
      </c>
      <c r="J2630" s="4">
        <v>3.989928468</v>
      </c>
      <c r="K2630" s="3">
        <v>24</v>
      </c>
      <c r="L2630" s="4">
        <v>61</v>
      </c>
      <c r="M2630" s="4">
        <v>18.399999999999999</v>
      </c>
      <c r="N2630" s="4">
        <v>22</v>
      </c>
      <c r="O2630" s="4">
        <v>71</v>
      </c>
      <c r="P2630" s="4">
        <v>5.6</v>
      </c>
      <c r="Q2630" s="4">
        <v>71</v>
      </c>
      <c r="R2630" s="4">
        <v>5.0999999999999996</v>
      </c>
      <c r="S2630" s="4">
        <v>349.99372529999999</v>
      </c>
      <c r="T2630" s="4">
        <v>5534598</v>
      </c>
      <c r="U2630" s="4">
        <v>8.6</v>
      </c>
      <c r="V2630" s="4">
        <v>8.5</v>
      </c>
      <c r="W2630" s="4">
        <v>0.432</v>
      </c>
      <c r="X2630" s="4">
        <v>10</v>
      </c>
      <c r="Y2630" s="4"/>
    </row>
    <row r="2631" spans="1:25" x14ac:dyDescent="0.3">
      <c r="A2631" s="4" t="s">
        <v>196</v>
      </c>
      <c r="B2631" s="4">
        <v>2003</v>
      </c>
      <c r="C2631" s="4" t="s">
        <v>23</v>
      </c>
      <c r="D2631" s="4" t="str">
        <f>IF(Table1_2[[#This Row],[Life Span ]]&lt;65,"Low",IF(Table1_2[[#This Row],[Life Span ]]&lt;75,"Medium","High"))</f>
        <v>Low</v>
      </c>
      <c r="E2631" s="4">
        <v>54.7</v>
      </c>
      <c r="F2631" s="4">
        <v>355</v>
      </c>
      <c r="G2631" s="4">
        <f>AVERAGE(Table1_2[[#This Row],[Adult Mortality]],Table1_2[[#This Row],[infant deaths]])</f>
        <v>185</v>
      </c>
      <c r="H2631" s="4">
        <v>15</v>
      </c>
      <c r="I2631" s="4">
        <v>1.02</v>
      </c>
      <c r="J2631" s="4">
        <v>2.9959598230000002</v>
      </c>
      <c r="K2631" s="3">
        <v>24</v>
      </c>
      <c r="L2631" s="4">
        <v>295</v>
      </c>
      <c r="M2631" s="4">
        <v>17.899999999999999</v>
      </c>
      <c r="N2631" s="4">
        <v>22</v>
      </c>
      <c r="O2631" s="4">
        <v>72</v>
      </c>
      <c r="P2631" s="4">
        <v>5</v>
      </c>
      <c r="Q2631" s="4">
        <v>72</v>
      </c>
      <c r="R2631" s="4">
        <v>5.2</v>
      </c>
      <c r="S2631" s="4">
        <v>31.437144</v>
      </c>
      <c r="T2631" s="4">
        <v>539141</v>
      </c>
      <c r="U2631" s="4">
        <v>8.8000000000000007</v>
      </c>
      <c r="V2631" s="4">
        <v>8.6999999999999993</v>
      </c>
      <c r="W2631" s="4">
        <v>0.42799999999999999</v>
      </c>
      <c r="X2631" s="4">
        <v>9.9</v>
      </c>
      <c r="Y2631" s="4"/>
    </row>
    <row r="2632" spans="1:25" x14ac:dyDescent="0.3">
      <c r="A2632" s="4" t="s">
        <v>196</v>
      </c>
      <c r="B2632" s="4">
        <v>2002</v>
      </c>
      <c r="C2632" s="4" t="s">
        <v>23</v>
      </c>
      <c r="D2632" s="4" t="str">
        <f>IF(Table1_2[[#This Row],[Life Span ]]&lt;65,"Low",IF(Table1_2[[#This Row],[Life Span ]]&lt;75,"Medium","High"))</f>
        <v>Low</v>
      </c>
      <c r="E2632" s="4">
        <v>54.7</v>
      </c>
      <c r="F2632" s="4">
        <v>351</v>
      </c>
      <c r="G2632" s="4">
        <f>AVERAGE(Table1_2[[#This Row],[Adult Mortality]],Table1_2[[#This Row],[infant deaths]])</f>
        <v>183</v>
      </c>
      <c r="H2632" s="4">
        <v>15</v>
      </c>
      <c r="I2632" s="4">
        <v>1</v>
      </c>
      <c r="J2632" s="4">
        <v>1.995182912</v>
      </c>
      <c r="K2632" s="3">
        <v>24</v>
      </c>
      <c r="L2632" s="4">
        <v>363</v>
      </c>
      <c r="M2632" s="4">
        <v>17.5</v>
      </c>
      <c r="N2632" s="4">
        <v>22</v>
      </c>
      <c r="O2632" s="4">
        <v>58</v>
      </c>
      <c r="P2632" s="4">
        <v>4.7</v>
      </c>
      <c r="Q2632" s="4">
        <v>59</v>
      </c>
      <c r="R2632" s="4">
        <v>5.3</v>
      </c>
      <c r="S2632" s="4">
        <v>28.832122999999999</v>
      </c>
      <c r="T2632" s="4">
        <v>5251472</v>
      </c>
      <c r="U2632" s="4">
        <v>9</v>
      </c>
      <c r="V2632" s="4">
        <v>8.9</v>
      </c>
      <c r="W2632" s="4">
        <v>0.42799999999999999</v>
      </c>
      <c r="X2632" s="4">
        <v>9.6999999999999993</v>
      </c>
      <c r="Y2632" s="4"/>
    </row>
    <row r="2633" spans="1:25" x14ac:dyDescent="0.3">
      <c r="A2633" s="4" t="s">
        <v>196</v>
      </c>
      <c r="B2633" s="4">
        <v>2001</v>
      </c>
      <c r="C2633" s="4" t="s">
        <v>23</v>
      </c>
      <c r="D2633" s="4" t="str">
        <f>IF(Table1_2[[#This Row],[Life Span ]]&lt;65,"Low",IF(Table1_2[[#This Row],[Life Span ]]&lt;75,"Medium","High"))</f>
        <v>Low</v>
      </c>
      <c r="E2633" s="4">
        <v>54.6</v>
      </c>
      <c r="F2633" s="4">
        <v>345</v>
      </c>
      <c r="G2633" s="4">
        <f>AVERAGE(Table1_2[[#This Row],[Adult Mortality]],Table1_2[[#This Row],[infant deaths]])</f>
        <v>179.5</v>
      </c>
      <c r="H2633" s="4">
        <v>14</v>
      </c>
      <c r="I2633" s="4">
        <v>0.95</v>
      </c>
      <c r="J2633" s="4">
        <v>2.0485748739999998</v>
      </c>
      <c r="K2633" s="3">
        <v>24</v>
      </c>
      <c r="L2633" s="4">
        <v>1833</v>
      </c>
      <c r="M2633" s="4">
        <v>17.100000000000001</v>
      </c>
      <c r="N2633" s="4">
        <v>22</v>
      </c>
      <c r="O2633" s="4">
        <v>51</v>
      </c>
      <c r="P2633" s="4">
        <v>4.29</v>
      </c>
      <c r="Q2633" s="4">
        <v>5</v>
      </c>
      <c r="R2633" s="4">
        <v>5.3</v>
      </c>
      <c r="S2633" s="4">
        <v>26.6394652</v>
      </c>
      <c r="T2633" s="4">
        <v>511177</v>
      </c>
      <c r="U2633" s="4">
        <v>9.1999999999999993</v>
      </c>
      <c r="V2633" s="4">
        <v>9.1</v>
      </c>
      <c r="W2633" s="4">
        <v>0.42599999999999999</v>
      </c>
      <c r="X2633" s="4">
        <v>9.4</v>
      </c>
      <c r="Y2633" s="4"/>
    </row>
    <row r="2634" spans="1:25" x14ac:dyDescent="0.3">
      <c r="A2634" s="4" t="s">
        <v>196</v>
      </c>
      <c r="B2634" s="4">
        <v>2000</v>
      </c>
      <c r="C2634" s="4" t="s">
        <v>23</v>
      </c>
      <c r="D2634" s="4" t="str">
        <f>IF(Table1_2[[#This Row],[Life Span ]]&lt;65,"Low",IF(Table1_2[[#This Row],[Life Span ]]&lt;75,"Medium","High"))</f>
        <v>Low</v>
      </c>
      <c r="E2634" s="4">
        <v>54.6</v>
      </c>
      <c r="F2634" s="4">
        <v>339</v>
      </c>
      <c r="G2634" s="4">
        <f>AVERAGE(Table1_2[[#This Row],[Adult Mortality]],Table1_2[[#This Row],[infant deaths]])</f>
        <v>176.5</v>
      </c>
      <c r="H2634" s="4">
        <v>14</v>
      </c>
      <c r="I2634" s="4">
        <v>1.1000000000000001</v>
      </c>
      <c r="J2634" s="4">
        <v>2.0296442699999999</v>
      </c>
      <c r="K2634" s="3">
        <v>24</v>
      </c>
      <c r="L2634" s="4">
        <v>3578</v>
      </c>
      <c r="M2634" s="4">
        <v>16.600000000000001</v>
      </c>
      <c r="N2634" s="4">
        <v>22</v>
      </c>
      <c r="O2634" s="4">
        <v>63</v>
      </c>
      <c r="P2634" s="4">
        <v>4.3499999999999996</v>
      </c>
      <c r="Q2634" s="4">
        <v>64</v>
      </c>
      <c r="R2634" s="4">
        <v>5.0999999999999996</v>
      </c>
      <c r="S2634" s="4">
        <v>26.393293499999999</v>
      </c>
      <c r="T2634" s="4">
        <v>497367</v>
      </c>
      <c r="U2634" s="4">
        <v>9.4</v>
      </c>
      <c r="V2634" s="4">
        <v>9.3000000000000007</v>
      </c>
      <c r="W2634" s="4">
        <v>0.42499999999999999</v>
      </c>
      <c r="X2634" s="4">
        <v>9.3000000000000007</v>
      </c>
      <c r="Y2634" s="4"/>
    </row>
    <row r="2635" spans="1:25" x14ac:dyDescent="0.3">
      <c r="A2635" s="4" t="s">
        <v>197</v>
      </c>
      <c r="B2635" s="4">
        <v>2015</v>
      </c>
      <c r="C2635" s="4" t="s">
        <v>23</v>
      </c>
      <c r="D2635" s="4" t="str">
        <f>IF(Table1_2[[#This Row],[Life Span ]]&lt;65,"Low",IF(Table1_2[[#This Row],[Life Span ]]&lt;75,"Medium","High"))</f>
        <v>Medium</v>
      </c>
      <c r="E2635" s="4">
        <v>73.5</v>
      </c>
      <c r="F2635" s="4">
        <v>133</v>
      </c>
      <c r="G2635" s="4">
        <f>AVERAGE(Table1_2[[#This Row],[Adult Mortality]],Table1_2[[#This Row],[infant deaths]])</f>
        <v>66.5</v>
      </c>
      <c r="H2635" s="4">
        <v>0</v>
      </c>
      <c r="I2635" s="4">
        <v>0.01</v>
      </c>
      <c r="J2635" s="4">
        <v>0</v>
      </c>
      <c r="K2635" s="3">
        <v>78</v>
      </c>
      <c r="L2635" s="4">
        <v>0</v>
      </c>
      <c r="M2635" s="4">
        <v>75.2</v>
      </c>
      <c r="N2635" s="4">
        <v>0</v>
      </c>
      <c r="O2635" s="4">
        <v>8</v>
      </c>
      <c r="P2635" s="4">
        <v>4.3499999999999996</v>
      </c>
      <c r="Q2635" s="4">
        <v>78</v>
      </c>
      <c r="R2635" s="4">
        <v>0.1</v>
      </c>
      <c r="S2635" s="4">
        <v>493.77538700000002</v>
      </c>
      <c r="T2635" s="4">
        <v>16364</v>
      </c>
      <c r="U2635" s="4">
        <v>0.1</v>
      </c>
      <c r="V2635" s="4">
        <v>0.1</v>
      </c>
      <c r="W2635" s="4">
        <v>0.71799999999999997</v>
      </c>
      <c r="X2635" s="4">
        <v>14.3</v>
      </c>
      <c r="Y2635" s="4"/>
    </row>
    <row r="2636" spans="1:25" x14ac:dyDescent="0.3">
      <c r="A2636" s="4" t="s">
        <v>197</v>
      </c>
      <c r="B2636" s="4">
        <v>2014</v>
      </c>
      <c r="C2636" s="4" t="s">
        <v>23</v>
      </c>
      <c r="D2636" s="4" t="str">
        <f>IF(Table1_2[[#This Row],[Life Span ]]&lt;65,"Low",IF(Table1_2[[#This Row],[Life Span ]]&lt;75,"Medium","High"))</f>
        <v>Medium</v>
      </c>
      <c r="E2636" s="4">
        <v>73.3</v>
      </c>
      <c r="F2636" s="4">
        <v>135</v>
      </c>
      <c r="G2636" s="4">
        <f>AVERAGE(Table1_2[[#This Row],[Adult Mortality]],Table1_2[[#This Row],[infant deaths]])</f>
        <v>67.5</v>
      </c>
      <c r="H2636" s="4">
        <v>0</v>
      </c>
      <c r="I2636" s="4">
        <v>0.01</v>
      </c>
      <c r="J2636" s="4">
        <v>565.96721730000002</v>
      </c>
      <c r="K2636" s="3">
        <v>8</v>
      </c>
      <c r="L2636" s="4">
        <v>0</v>
      </c>
      <c r="M2636" s="4">
        <v>74.8</v>
      </c>
      <c r="N2636" s="4">
        <v>0</v>
      </c>
      <c r="O2636" s="4">
        <v>82</v>
      </c>
      <c r="P2636" s="4">
        <v>5.18</v>
      </c>
      <c r="Q2636" s="4">
        <v>8</v>
      </c>
      <c r="R2636" s="4">
        <v>0.1</v>
      </c>
      <c r="S2636" s="4">
        <v>4192.3497580000003</v>
      </c>
      <c r="T2636" s="4">
        <v>15782</v>
      </c>
      <c r="U2636" s="4">
        <v>0.1</v>
      </c>
      <c r="V2636" s="4">
        <v>0.1</v>
      </c>
      <c r="W2636" s="4">
        <v>0.71599999999999997</v>
      </c>
      <c r="X2636" s="4">
        <v>14.3</v>
      </c>
      <c r="Y2636" s="4"/>
    </row>
    <row r="2637" spans="1:25" x14ac:dyDescent="0.3">
      <c r="A2637" s="4" t="s">
        <v>197</v>
      </c>
      <c r="B2637" s="4">
        <v>2013</v>
      </c>
      <c r="C2637" s="4" t="s">
        <v>23</v>
      </c>
      <c r="D2637" s="4" t="str">
        <f>IF(Table1_2[[#This Row],[Life Span ]]&lt;65,"Low",IF(Table1_2[[#This Row],[Life Span ]]&lt;75,"Medium","High"))</f>
        <v>Medium</v>
      </c>
      <c r="E2637" s="4">
        <v>73.2</v>
      </c>
      <c r="F2637" s="4">
        <v>137</v>
      </c>
      <c r="G2637" s="4">
        <f>AVERAGE(Table1_2[[#This Row],[Adult Mortality]],Table1_2[[#This Row],[infant deaths]])</f>
        <v>68.5</v>
      </c>
      <c r="H2637" s="4">
        <v>0</v>
      </c>
      <c r="I2637" s="4">
        <v>0.01</v>
      </c>
      <c r="J2637" s="4">
        <v>584.94498859999999</v>
      </c>
      <c r="K2637" s="3">
        <v>82</v>
      </c>
      <c r="L2637" s="4">
        <v>0</v>
      </c>
      <c r="M2637" s="4">
        <v>74.3</v>
      </c>
      <c r="N2637" s="4">
        <v>0</v>
      </c>
      <c r="O2637" s="4">
        <v>84</v>
      </c>
      <c r="P2637" s="4">
        <v>4.9800000000000004</v>
      </c>
      <c r="Q2637" s="4">
        <v>82</v>
      </c>
      <c r="R2637" s="4">
        <v>0.1</v>
      </c>
      <c r="S2637" s="4">
        <v>4266.5571739999996</v>
      </c>
      <c r="T2637" s="4">
        <v>15328</v>
      </c>
      <c r="U2637" s="4">
        <v>0.1</v>
      </c>
      <c r="V2637" s="4">
        <v>0.1</v>
      </c>
      <c r="W2637" s="4">
        <v>0.71799999999999997</v>
      </c>
      <c r="X2637" s="4">
        <v>14.3</v>
      </c>
      <c r="Y2637" s="4"/>
    </row>
    <row r="2638" spans="1:25" x14ac:dyDescent="0.3">
      <c r="A2638" s="4" t="s">
        <v>197</v>
      </c>
      <c r="B2638" s="4">
        <v>2012</v>
      </c>
      <c r="C2638" s="4" t="s">
        <v>23</v>
      </c>
      <c r="D2638" s="4" t="str">
        <f>IF(Table1_2[[#This Row],[Life Span ]]&lt;65,"Low",IF(Table1_2[[#This Row],[Life Span ]]&lt;75,"Medium","High"))</f>
        <v>Medium</v>
      </c>
      <c r="E2638" s="4">
        <v>73</v>
      </c>
      <c r="F2638" s="4">
        <v>138</v>
      </c>
      <c r="G2638" s="4">
        <f>AVERAGE(Table1_2[[#This Row],[Adult Mortality]],Table1_2[[#This Row],[infant deaths]])</f>
        <v>69</v>
      </c>
      <c r="H2638" s="4">
        <v>0</v>
      </c>
      <c r="I2638" s="4">
        <v>0.01</v>
      </c>
      <c r="J2638" s="4">
        <v>63.80294988</v>
      </c>
      <c r="K2638" s="3">
        <v>77</v>
      </c>
      <c r="L2638" s="4">
        <v>0</v>
      </c>
      <c r="M2638" s="4">
        <v>73.8</v>
      </c>
      <c r="N2638" s="4">
        <v>0</v>
      </c>
      <c r="O2638" s="4">
        <v>79</v>
      </c>
      <c r="P2638" s="4">
        <v>4.51</v>
      </c>
      <c r="Q2638" s="4">
        <v>77</v>
      </c>
      <c r="R2638" s="4">
        <v>0.1</v>
      </c>
      <c r="S2638" s="4">
        <v>451.542462</v>
      </c>
      <c r="T2638" s="4">
        <v>14951</v>
      </c>
      <c r="U2638" s="4">
        <v>0.1</v>
      </c>
      <c r="V2638" s="4">
        <v>0.1</v>
      </c>
      <c r="W2638" s="4">
        <v>0.71699999999999997</v>
      </c>
      <c r="X2638" s="4">
        <v>14.4</v>
      </c>
      <c r="Y2638" s="4"/>
    </row>
    <row r="2639" spans="1:25" x14ac:dyDescent="0.3">
      <c r="A2639" s="4" t="s">
        <v>197</v>
      </c>
      <c r="B2639" s="4">
        <v>2011</v>
      </c>
      <c r="C2639" s="4" t="s">
        <v>23</v>
      </c>
      <c r="D2639" s="4" t="str">
        <f>IF(Table1_2[[#This Row],[Life Span ]]&lt;65,"Low",IF(Table1_2[[#This Row],[Life Span ]]&lt;75,"Medium","High"))</f>
        <v>Medium</v>
      </c>
      <c r="E2639" s="4">
        <v>72.900000000000006</v>
      </c>
      <c r="F2639" s="4">
        <v>14</v>
      </c>
      <c r="G2639" s="4">
        <f>AVERAGE(Table1_2[[#This Row],[Adult Mortality]],Table1_2[[#This Row],[infant deaths]])</f>
        <v>7</v>
      </c>
      <c r="H2639" s="4">
        <v>0</v>
      </c>
      <c r="I2639" s="4">
        <v>0.96</v>
      </c>
      <c r="J2639" s="4">
        <v>7.0339808279999998</v>
      </c>
      <c r="K2639" s="3">
        <v>82</v>
      </c>
      <c r="L2639" s="4">
        <v>0</v>
      </c>
      <c r="M2639" s="4">
        <v>73.3</v>
      </c>
      <c r="N2639" s="4">
        <v>0</v>
      </c>
      <c r="O2639" s="4">
        <v>84</v>
      </c>
      <c r="P2639" s="4">
        <v>4.5999999999999996</v>
      </c>
      <c r="Q2639" s="4">
        <v>82</v>
      </c>
      <c r="R2639" s="4">
        <v>0.1</v>
      </c>
      <c r="S2639" s="4">
        <v>445.18866000000003</v>
      </c>
      <c r="T2639" s="4">
        <v>14577</v>
      </c>
      <c r="U2639" s="4">
        <v>0.1</v>
      </c>
      <c r="V2639" s="4">
        <v>0.1</v>
      </c>
      <c r="W2639" s="4">
        <v>0.71199999999999997</v>
      </c>
      <c r="X2639" s="4">
        <v>14.4</v>
      </c>
      <c r="Y2639" s="4"/>
    </row>
    <row r="2640" spans="1:25" x14ac:dyDescent="0.3">
      <c r="A2640" s="4" t="s">
        <v>197</v>
      </c>
      <c r="B2640" s="4">
        <v>2010</v>
      </c>
      <c r="C2640" s="4" t="s">
        <v>23</v>
      </c>
      <c r="D2640" s="4" t="str">
        <f>IF(Table1_2[[#This Row],[Life Span ]]&lt;65,"Low",IF(Table1_2[[#This Row],[Life Span ]]&lt;75,"Medium","High"))</f>
        <v>Medium</v>
      </c>
      <c r="E2640" s="4">
        <v>72.8</v>
      </c>
      <c r="F2640" s="4">
        <v>142</v>
      </c>
      <c r="G2640" s="4">
        <f>AVERAGE(Table1_2[[#This Row],[Adult Mortality]],Table1_2[[#This Row],[infant deaths]])</f>
        <v>71</v>
      </c>
      <c r="H2640" s="4">
        <v>0</v>
      </c>
      <c r="I2640" s="4">
        <v>1.24</v>
      </c>
      <c r="J2640" s="4">
        <v>471.83076679999999</v>
      </c>
      <c r="K2640" s="3">
        <v>82</v>
      </c>
      <c r="L2640" s="4">
        <v>0</v>
      </c>
      <c r="M2640" s="4">
        <v>72.7</v>
      </c>
      <c r="N2640" s="4">
        <v>0</v>
      </c>
      <c r="O2640" s="4">
        <v>84</v>
      </c>
      <c r="P2640" s="4">
        <v>4.59</v>
      </c>
      <c r="Q2640" s="4">
        <v>82</v>
      </c>
      <c r="R2640" s="4">
        <v>0.1</v>
      </c>
      <c r="S2640" s="4">
        <v>3547.5997499999999</v>
      </c>
      <c r="T2640" s="4">
        <v>14137</v>
      </c>
      <c r="U2640" s="4">
        <v>0.1</v>
      </c>
      <c r="V2640" s="4">
        <v>0.1</v>
      </c>
      <c r="W2640" s="4">
        <v>0.70699999999999996</v>
      </c>
      <c r="X2640" s="4">
        <v>14.4</v>
      </c>
      <c r="Y2640" s="4"/>
    </row>
    <row r="2641" spans="1:25" x14ac:dyDescent="0.3">
      <c r="A2641" s="4" t="s">
        <v>197</v>
      </c>
      <c r="B2641" s="4">
        <v>2009</v>
      </c>
      <c r="C2641" s="4" t="s">
        <v>23</v>
      </c>
      <c r="D2641" s="4" t="str">
        <f>IF(Table1_2[[#This Row],[Life Span ]]&lt;65,"Low",IF(Table1_2[[#This Row],[Life Span ]]&lt;75,"Medium","High"))</f>
        <v>Medium</v>
      </c>
      <c r="E2641" s="4">
        <v>72.5</v>
      </c>
      <c r="F2641" s="4">
        <v>147</v>
      </c>
      <c r="G2641" s="4">
        <f>AVERAGE(Table1_2[[#This Row],[Adult Mortality]],Table1_2[[#This Row],[infant deaths]])</f>
        <v>73.5</v>
      </c>
      <c r="H2641" s="4">
        <v>0</v>
      </c>
      <c r="I2641" s="4">
        <v>1.08</v>
      </c>
      <c r="J2641" s="4">
        <v>4.7838055629999996</v>
      </c>
      <c r="K2641" s="3">
        <v>84</v>
      </c>
      <c r="L2641" s="4">
        <v>0</v>
      </c>
      <c r="M2641" s="4">
        <v>72.099999999999994</v>
      </c>
      <c r="N2641" s="4">
        <v>0</v>
      </c>
      <c r="O2641" s="4">
        <v>86</v>
      </c>
      <c r="P2641" s="4">
        <v>4.67</v>
      </c>
      <c r="Q2641" s="4">
        <v>84</v>
      </c>
      <c r="R2641" s="4">
        <v>0.1</v>
      </c>
      <c r="S2641" s="4">
        <v>37.846563000000003</v>
      </c>
      <c r="T2641" s="4">
        <v>1364</v>
      </c>
      <c r="U2641" s="4">
        <v>0.1</v>
      </c>
      <c r="V2641" s="4">
        <v>0.1</v>
      </c>
      <c r="W2641" s="4">
        <v>0.70299999999999996</v>
      </c>
      <c r="X2641" s="4">
        <v>14.5</v>
      </c>
      <c r="Y2641" s="4"/>
    </row>
    <row r="2642" spans="1:25" x14ac:dyDescent="0.3">
      <c r="A2642" s="4" t="s">
        <v>197</v>
      </c>
      <c r="B2642" s="4">
        <v>2008</v>
      </c>
      <c r="C2642" s="4" t="s">
        <v>23</v>
      </c>
      <c r="D2642" s="4" t="str">
        <f>IF(Table1_2[[#This Row],[Life Span ]]&lt;65,"Low",IF(Table1_2[[#This Row],[Life Span ]]&lt;75,"Medium","High"))</f>
        <v>Medium</v>
      </c>
      <c r="E2642" s="4">
        <v>72.599999999999994</v>
      </c>
      <c r="F2642" s="4">
        <v>145</v>
      </c>
      <c r="G2642" s="4">
        <f>AVERAGE(Table1_2[[#This Row],[Adult Mortality]],Table1_2[[#This Row],[infant deaths]])</f>
        <v>72.5</v>
      </c>
      <c r="H2642" s="4">
        <v>0</v>
      </c>
      <c r="I2642" s="4">
        <v>1.1000000000000001</v>
      </c>
      <c r="J2642" s="4">
        <v>569.62550350000004</v>
      </c>
      <c r="K2642" s="3">
        <v>84</v>
      </c>
      <c r="L2642" s="4">
        <v>0</v>
      </c>
      <c r="M2642" s="4">
        <v>71.5</v>
      </c>
      <c r="N2642" s="4">
        <v>0</v>
      </c>
      <c r="O2642" s="4">
        <v>88</v>
      </c>
      <c r="P2642" s="4">
        <v>5.13</v>
      </c>
      <c r="Q2642" s="4">
        <v>86</v>
      </c>
      <c r="R2642" s="4">
        <v>0.1</v>
      </c>
      <c r="S2642" s="4">
        <v>3392.64743</v>
      </c>
      <c r="T2642" s="4">
        <v>135</v>
      </c>
      <c r="U2642" s="4">
        <v>0.1</v>
      </c>
      <c r="V2642" s="4">
        <v>0.1</v>
      </c>
      <c r="W2642" s="4">
        <v>0.69799999999999995</v>
      </c>
      <c r="X2642" s="4">
        <v>14.5</v>
      </c>
      <c r="Y2642" s="4"/>
    </row>
    <row r="2643" spans="1:25" x14ac:dyDescent="0.3">
      <c r="A2643" s="4" t="s">
        <v>197</v>
      </c>
      <c r="B2643" s="4">
        <v>2007</v>
      </c>
      <c r="C2643" s="4" t="s">
        <v>23</v>
      </c>
      <c r="D2643" s="4" t="str">
        <f>IF(Table1_2[[#This Row],[Life Span ]]&lt;65,"Low",IF(Table1_2[[#This Row],[Life Span ]]&lt;75,"Medium","High"))</f>
        <v>Medium</v>
      </c>
      <c r="E2643" s="4">
        <v>72.5</v>
      </c>
      <c r="F2643" s="4">
        <v>146</v>
      </c>
      <c r="G2643" s="4">
        <f>AVERAGE(Table1_2[[#This Row],[Adult Mortality]],Table1_2[[#This Row],[infant deaths]])</f>
        <v>73</v>
      </c>
      <c r="H2643" s="4">
        <v>0</v>
      </c>
      <c r="I2643" s="4">
        <v>2.0499999999999998</v>
      </c>
      <c r="J2643" s="4">
        <v>568.86928130000001</v>
      </c>
      <c r="K2643" s="3">
        <v>87</v>
      </c>
      <c r="L2643" s="4">
        <v>0</v>
      </c>
      <c r="M2643" s="4">
        <v>7.8</v>
      </c>
      <c r="N2643" s="4">
        <v>0</v>
      </c>
      <c r="O2643" s="4">
        <v>88</v>
      </c>
      <c r="P2643" s="4">
        <v>5.82</v>
      </c>
      <c r="Q2643" s="4">
        <v>87</v>
      </c>
      <c r="R2643" s="4">
        <v>0.1</v>
      </c>
      <c r="S2643" s="4">
        <v>2932.3158830000002</v>
      </c>
      <c r="T2643" s="4">
        <v>12357</v>
      </c>
      <c r="U2643" s="4">
        <v>0.1</v>
      </c>
      <c r="V2643" s="4">
        <v>0.1</v>
      </c>
      <c r="W2643" s="4">
        <v>0.69799999999999995</v>
      </c>
      <c r="X2643" s="4">
        <v>14.5</v>
      </c>
      <c r="Y2643" s="4"/>
    </row>
    <row r="2644" spans="1:25" x14ac:dyDescent="0.3">
      <c r="A2644" s="4" t="s">
        <v>197</v>
      </c>
      <c r="B2644" s="4">
        <v>2006</v>
      </c>
      <c r="C2644" s="4" t="s">
        <v>23</v>
      </c>
      <c r="D2644" s="4" t="str">
        <f>IF(Table1_2[[#This Row],[Life Span ]]&lt;65,"Low",IF(Table1_2[[#This Row],[Life Span ]]&lt;75,"Medium","High"))</f>
        <v>Medium</v>
      </c>
      <c r="E2644" s="4">
        <v>72.400000000000006</v>
      </c>
      <c r="F2644" s="4">
        <v>148</v>
      </c>
      <c r="G2644" s="4">
        <f>AVERAGE(Table1_2[[#This Row],[Adult Mortality]],Table1_2[[#This Row],[infant deaths]])</f>
        <v>74</v>
      </c>
      <c r="H2644" s="4">
        <v>0</v>
      </c>
      <c r="I2644" s="4">
        <v>1.79</v>
      </c>
      <c r="J2644" s="4">
        <v>503.58819560000001</v>
      </c>
      <c r="K2644" s="3">
        <v>89</v>
      </c>
      <c r="L2644" s="4">
        <v>0</v>
      </c>
      <c r="M2644" s="4">
        <v>7.1</v>
      </c>
      <c r="N2644" s="4">
        <v>0</v>
      </c>
      <c r="O2644" s="4">
        <v>89</v>
      </c>
      <c r="P2644" s="4">
        <v>5.61</v>
      </c>
      <c r="Q2644" s="4">
        <v>88</v>
      </c>
      <c r="R2644" s="4">
        <v>0.1</v>
      </c>
      <c r="S2644" s="4">
        <v>2892.5226630000002</v>
      </c>
      <c r="T2644" s="4">
        <v>11689</v>
      </c>
      <c r="U2644" s="4">
        <v>0.1</v>
      </c>
      <c r="V2644" s="4">
        <v>0.1</v>
      </c>
      <c r="W2644" s="4">
        <v>0.69499999999999995</v>
      </c>
      <c r="X2644" s="4">
        <v>14.6</v>
      </c>
      <c r="Y2644" s="4"/>
    </row>
    <row r="2645" spans="1:25" x14ac:dyDescent="0.3">
      <c r="A2645" s="4" t="s">
        <v>197</v>
      </c>
      <c r="B2645" s="4">
        <v>2005</v>
      </c>
      <c r="C2645" s="4" t="s">
        <v>23</v>
      </c>
      <c r="D2645" s="4" t="str">
        <f>IF(Table1_2[[#This Row],[Life Span ]]&lt;65,"Low",IF(Table1_2[[#This Row],[Life Span ]]&lt;75,"Medium","High"))</f>
        <v>Medium</v>
      </c>
      <c r="E2645" s="4">
        <v>72.3</v>
      </c>
      <c r="F2645" s="4">
        <v>15</v>
      </c>
      <c r="G2645" s="4">
        <f>AVERAGE(Table1_2[[#This Row],[Adult Mortality]],Table1_2[[#This Row],[infant deaths]])</f>
        <v>7.5</v>
      </c>
      <c r="H2645" s="4">
        <v>0</v>
      </c>
      <c r="I2645" s="4">
        <v>1.57</v>
      </c>
      <c r="J2645" s="4">
        <v>689.94402230000003</v>
      </c>
      <c r="K2645" s="3">
        <v>89</v>
      </c>
      <c r="L2645" s="4">
        <v>0</v>
      </c>
      <c r="M2645" s="4">
        <v>69.400000000000006</v>
      </c>
      <c r="N2645" s="4">
        <v>0</v>
      </c>
      <c r="O2645" s="4">
        <v>9</v>
      </c>
      <c r="P2645" s="4">
        <v>6.52</v>
      </c>
      <c r="Q2645" s="4">
        <v>89</v>
      </c>
      <c r="R2645" s="4">
        <v>0.1</v>
      </c>
      <c r="S2645" s="4">
        <v>2594.7499899999998</v>
      </c>
      <c r="T2645" s="4">
        <v>1141</v>
      </c>
      <c r="U2645" s="4">
        <v>0.1</v>
      </c>
      <c r="V2645" s="4">
        <v>0.1</v>
      </c>
      <c r="W2645" s="4">
        <v>0.69399999999999995</v>
      </c>
      <c r="X2645" s="4">
        <v>14.6</v>
      </c>
      <c r="Y2645" s="4"/>
    </row>
    <row r="2646" spans="1:25" x14ac:dyDescent="0.3">
      <c r="A2646" s="4" t="s">
        <v>197</v>
      </c>
      <c r="B2646" s="4">
        <v>2004</v>
      </c>
      <c r="C2646" s="4" t="s">
        <v>23</v>
      </c>
      <c r="D2646" s="4" t="str">
        <f>IF(Table1_2[[#This Row],[Life Span ]]&lt;65,"Low",IF(Table1_2[[#This Row],[Life Span ]]&lt;75,"Medium","High"))</f>
        <v>Medium</v>
      </c>
      <c r="E2646" s="4">
        <v>72.2</v>
      </c>
      <c r="F2646" s="4">
        <v>151</v>
      </c>
      <c r="G2646" s="4">
        <f>AVERAGE(Table1_2[[#This Row],[Adult Mortality]],Table1_2[[#This Row],[infant deaths]])</f>
        <v>75.5</v>
      </c>
      <c r="H2646" s="4">
        <v>0</v>
      </c>
      <c r="I2646" s="4">
        <v>1.8</v>
      </c>
      <c r="J2646" s="4">
        <v>423.29535090000002</v>
      </c>
      <c r="K2646" s="3">
        <v>9</v>
      </c>
      <c r="L2646" s="4">
        <v>0</v>
      </c>
      <c r="M2646" s="4">
        <v>68.599999999999994</v>
      </c>
      <c r="N2646" s="4">
        <v>0</v>
      </c>
      <c r="O2646" s="4">
        <v>91</v>
      </c>
      <c r="P2646" s="4">
        <v>4.87</v>
      </c>
      <c r="Q2646" s="4">
        <v>9</v>
      </c>
      <c r="R2646" s="4">
        <v>0.1</v>
      </c>
      <c r="S2646" s="4">
        <v>2284.3785800000001</v>
      </c>
      <c r="T2646" s="4">
        <v>146</v>
      </c>
      <c r="U2646" s="4">
        <v>0.1</v>
      </c>
      <c r="V2646" s="4">
        <v>0.1</v>
      </c>
      <c r="W2646" s="4">
        <v>0.69299999999999995</v>
      </c>
      <c r="X2646" s="4">
        <v>14.6</v>
      </c>
      <c r="Y2646" s="4"/>
    </row>
    <row r="2647" spans="1:25" x14ac:dyDescent="0.3">
      <c r="A2647" s="4" t="s">
        <v>197</v>
      </c>
      <c r="B2647" s="4">
        <v>2003</v>
      </c>
      <c r="C2647" s="4" t="s">
        <v>23</v>
      </c>
      <c r="D2647" s="4" t="str">
        <f>IF(Table1_2[[#This Row],[Life Span ]]&lt;65,"Low",IF(Table1_2[[#This Row],[Life Span ]]&lt;75,"Medium","High"))</f>
        <v>Medium</v>
      </c>
      <c r="E2647" s="4">
        <v>72</v>
      </c>
      <c r="F2647" s="4">
        <v>153</v>
      </c>
      <c r="G2647" s="4">
        <f>AVERAGE(Table1_2[[#This Row],[Adult Mortality]],Table1_2[[#This Row],[infant deaths]])</f>
        <v>76.5</v>
      </c>
      <c r="H2647" s="4">
        <v>0</v>
      </c>
      <c r="I2647" s="4">
        <v>1.79</v>
      </c>
      <c r="J2647" s="4">
        <v>45.851057709999999</v>
      </c>
      <c r="K2647" s="3">
        <v>85</v>
      </c>
      <c r="L2647" s="4">
        <v>0</v>
      </c>
      <c r="M2647" s="4">
        <v>67.8</v>
      </c>
      <c r="N2647" s="4">
        <v>0</v>
      </c>
      <c r="O2647" s="4">
        <v>91</v>
      </c>
      <c r="P2647" s="4">
        <v>5.9</v>
      </c>
      <c r="Q2647" s="4">
        <v>9</v>
      </c>
      <c r="R2647" s="4">
        <v>0.1</v>
      </c>
      <c r="S2647" s="4">
        <v>229.714718</v>
      </c>
      <c r="T2647" s="4">
        <v>99789</v>
      </c>
      <c r="U2647" s="4">
        <v>0.1</v>
      </c>
      <c r="V2647" s="4">
        <v>0.1</v>
      </c>
      <c r="W2647" s="4">
        <v>0.68300000000000005</v>
      </c>
      <c r="X2647" s="4">
        <v>13.7</v>
      </c>
      <c r="Y2647" s="4"/>
    </row>
    <row r="2648" spans="1:25" x14ac:dyDescent="0.3">
      <c r="A2648" s="4" t="s">
        <v>197</v>
      </c>
      <c r="B2648" s="4">
        <v>2002</v>
      </c>
      <c r="C2648" s="4" t="s">
        <v>23</v>
      </c>
      <c r="D2648" s="4" t="str">
        <f>IF(Table1_2[[#This Row],[Life Span ]]&lt;65,"Low",IF(Table1_2[[#This Row],[Life Span ]]&lt;75,"Medium","High"))</f>
        <v>Medium</v>
      </c>
      <c r="E2648" s="4">
        <v>71.900000000000006</v>
      </c>
      <c r="F2648" s="4">
        <v>155</v>
      </c>
      <c r="G2648" s="4">
        <f>AVERAGE(Table1_2[[#This Row],[Adult Mortality]],Table1_2[[#This Row],[infant deaths]])</f>
        <v>77.5</v>
      </c>
      <c r="H2648" s="4">
        <v>0</v>
      </c>
      <c r="I2648" s="4">
        <v>1.51</v>
      </c>
      <c r="J2648" s="4">
        <v>310.82033819999998</v>
      </c>
      <c r="K2648" s="3">
        <v>88</v>
      </c>
      <c r="L2648" s="4">
        <v>0</v>
      </c>
      <c r="M2648" s="4">
        <v>67</v>
      </c>
      <c r="N2648" s="4">
        <v>0</v>
      </c>
      <c r="O2648" s="4">
        <v>85</v>
      </c>
      <c r="P2648" s="4">
        <v>5.3</v>
      </c>
      <c r="Q2648" s="4">
        <v>84</v>
      </c>
      <c r="R2648" s="4">
        <v>0.1</v>
      </c>
      <c r="S2648" s="4">
        <v>1842.4442100000001</v>
      </c>
      <c r="T2648" s="4">
        <v>99184</v>
      </c>
      <c r="U2648" s="4">
        <v>0.1</v>
      </c>
      <c r="V2648" s="4">
        <v>0.1</v>
      </c>
      <c r="W2648" s="4">
        <v>0.67900000000000005</v>
      </c>
      <c r="X2648" s="4">
        <v>13.5</v>
      </c>
      <c r="Y2648" s="4"/>
    </row>
    <row r="2649" spans="1:25" x14ac:dyDescent="0.3">
      <c r="A2649" s="4" t="s">
        <v>197</v>
      </c>
      <c r="B2649" s="4">
        <v>2001</v>
      </c>
      <c r="C2649" s="4" t="s">
        <v>23</v>
      </c>
      <c r="D2649" s="4" t="str">
        <f>IF(Table1_2[[#This Row],[Life Span ]]&lt;65,"Low",IF(Table1_2[[#This Row],[Life Span ]]&lt;75,"Medium","High"))</f>
        <v>Medium</v>
      </c>
      <c r="E2649" s="4">
        <v>71.8</v>
      </c>
      <c r="F2649" s="4">
        <v>157</v>
      </c>
      <c r="G2649" s="4">
        <f>AVERAGE(Table1_2[[#This Row],[Adult Mortality]],Table1_2[[#This Row],[infant deaths]])</f>
        <v>78.5</v>
      </c>
      <c r="H2649" s="4">
        <v>0</v>
      </c>
      <c r="I2649" s="4">
        <v>1.35</v>
      </c>
      <c r="J2649" s="4">
        <v>330.10073940000001</v>
      </c>
      <c r="K2649" s="3">
        <v>91</v>
      </c>
      <c r="L2649" s="4">
        <v>4</v>
      </c>
      <c r="M2649" s="4">
        <v>66.2</v>
      </c>
      <c r="N2649" s="4">
        <v>0</v>
      </c>
      <c r="O2649" s="4">
        <v>91</v>
      </c>
      <c r="P2649" s="4">
        <v>5.66</v>
      </c>
      <c r="Q2649" s="4">
        <v>89</v>
      </c>
      <c r="R2649" s="4">
        <v>0.1</v>
      </c>
      <c r="S2649" s="4">
        <v>1837.9773909999999</v>
      </c>
      <c r="T2649" s="4">
        <v>98611</v>
      </c>
      <c r="U2649" s="4">
        <v>0.1</v>
      </c>
      <c r="V2649" s="4">
        <v>0.1</v>
      </c>
      <c r="W2649" s="4">
        <v>0.67400000000000004</v>
      </c>
      <c r="X2649" s="4">
        <v>13.2</v>
      </c>
      <c r="Y2649" s="4"/>
    </row>
    <row r="2650" spans="1:25" x14ac:dyDescent="0.3">
      <c r="A2650" s="4" t="s">
        <v>197</v>
      </c>
      <c r="B2650" s="4">
        <v>2000</v>
      </c>
      <c r="C2650" s="4" t="s">
        <v>23</v>
      </c>
      <c r="D2650" s="4" t="str">
        <f>IF(Table1_2[[#This Row],[Life Span ]]&lt;65,"Low",IF(Table1_2[[#This Row],[Life Span ]]&lt;75,"Medium","High"))</f>
        <v>Medium</v>
      </c>
      <c r="E2650" s="4">
        <v>71.599999999999994</v>
      </c>
      <c r="F2650" s="4">
        <v>158</v>
      </c>
      <c r="G2650" s="4">
        <f>AVERAGE(Table1_2[[#This Row],[Adult Mortality]],Table1_2[[#This Row],[infant deaths]])</f>
        <v>79</v>
      </c>
      <c r="H2650" s="4">
        <v>0</v>
      </c>
      <c r="I2650" s="4">
        <v>1.24</v>
      </c>
      <c r="J2650" s="4">
        <v>40.491288969999999</v>
      </c>
      <c r="K2650" s="3">
        <v>93</v>
      </c>
      <c r="L2650" s="4">
        <v>0</v>
      </c>
      <c r="M2650" s="4">
        <v>65.5</v>
      </c>
      <c r="N2650" s="4">
        <v>0</v>
      </c>
      <c r="O2650" s="4">
        <v>91</v>
      </c>
      <c r="P2650" s="4">
        <v>4.75</v>
      </c>
      <c r="Q2650" s="4">
        <v>91</v>
      </c>
      <c r="R2650" s="4">
        <v>0.1</v>
      </c>
      <c r="S2650" s="4">
        <v>263.27235999999999</v>
      </c>
      <c r="T2650" s="4">
        <v>9882</v>
      </c>
      <c r="U2650" s="4">
        <v>0.1</v>
      </c>
      <c r="V2650" s="4">
        <v>0.1</v>
      </c>
      <c r="W2650" s="4">
        <v>0.67600000000000005</v>
      </c>
      <c r="X2650" s="4">
        <v>13.7</v>
      </c>
      <c r="Y2650" s="4"/>
    </row>
    <row r="2651" spans="1:25" x14ac:dyDescent="0.3">
      <c r="A2651" s="4" t="s">
        <v>198</v>
      </c>
      <c r="B2651" s="4">
        <v>2015</v>
      </c>
      <c r="C2651" s="4" t="s">
        <v>23</v>
      </c>
      <c r="D2651" s="4" t="str">
        <f>IF(Table1_2[[#This Row],[Life Span ]]&lt;65,"Low",IF(Table1_2[[#This Row],[Life Span ]]&lt;75,"Medium","High"))</f>
        <v>Medium</v>
      </c>
      <c r="E2651" s="4">
        <v>71.2</v>
      </c>
      <c r="F2651" s="4">
        <v>17</v>
      </c>
      <c r="G2651" s="4">
        <f>AVERAGE(Table1_2[[#This Row],[Adult Mortality]],Table1_2[[#This Row],[infant deaths]])</f>
        <v>8.5</v>
      </c>
      <c r="H2651" s="4">
        <v>0</v>
      </c>
      <c r="I2651" s="4">
        <v>6.94</v>
      </c>
      <c r="J2651" s="4">
        <v>0</v>
      </c>
      <c r="K2651" s="3">
        <v>9</v>
      </c>
      <c r="L2651" s="4">
        <v>0</v>
      </c>
      <c r="M2651" s="4">
        <v>47.1</v>
      </c>
      <c r="N2651" s="4">
        <v>0</v>
      </c>
      <c r="O2651" s="4">
        <v>88</v>
      </c>
      <c r="P2651" s="4">
        <v>4.75</v>
      </c>
      <c r="Q2651" s="4">
        <v>96</v>
      </c>
      <c r="R2651" s="4">
        <v>0.3</v>
      </c>
      <c r="S2651" s="4">
        <v>17321.833729999998</v>
      </c>
      <c r="T2651" s="4">
        <v>13692</v>
      </c>
      <c r="U2651" s="4">
        <v>5.7</v>
      </c>
      <c r="V2651" s="4">
        <v>5.9</v>
      </c>
      <c r="W2651" s="4">
        <v>0.77900000000000003</v>
      </c>
      <c r="X2651" s="4">
        <v>12.7</v>
      </c>
      <c r="Y2651" s="4"/>
    </row>
    <row r="2652" spans="1:25" x14ac:dyDescent="0.3">
      <c r="A2652" s="4" t="s">
        <v>198</v>
      </c>
      <c r="B2652" s="4">
        <v>2014</v>
      </c>
      <c r="C2652" s="4" t="s">
        <v>23</v>
      </c>
      <c r="D2652" s="4" t="str">
        <f>IF(Table1_2[[#This Row],[Life Span ]]&lt;65,"Low",IF(Table1_2[[#This Row],[Life Span ]]&lt;75,"Medium","High"))</f>
        <v>Medium</v>
      </c>
      <c r="E2652" s="4">
        <v>71.099999999999994</v>
      </c>
      <c r="F2652" s="4">
        <v>171</v>
      </c>
      <c r="G2652" s="4">
        <f>AVERAGE(Table1_2[[#This Row],[Adult Mortality]],Table1_2[[#This Row],[infant deaths]])</f>
        <v>85.5</v>
      </c>
      <c r="H2652" s="4">
        <v>0</v>
      </c>
      <c r="I2652" s="4">
        <v>6.94</v>
      </c>
      <c r="J2652" s="4">
        <v>1578.872339</v>
      </c>
      <c r="K2652" s="3">
        <v>92</v>
      </c>
      <c r="L2652" s="4">
        <v>0</v>
      </c>
      <c r="M2652" s="4">
        <v>46</v>
      </c>
      <c r="N2652" s="4">
        <v>0</v>
      </c>
      <c r="O2652" s="4">
        <v>94</v>
      </c>
      <c r="P2652" s="4">
        <v>5.93</v>
      </c>
      <c r="Q2652" s="4">
        <v>92</v>
      </c>
      <c r="R2652" s="4">
        <v>0.3</v>
      </c>
      <c r="S2652" s="4">
        <v>19325.242829999999</v>
      </c>
      <c r="T2652" s="4">
        <v>1354493</v>
      </c>
      <c r="U2652" s="4">
        <v>5.8</v>
      </c>
      <c r="V2652" s="4">
        <v>6</v>
      </c>
      <c r="W2652" s="4">
        <v>0.77800000000000002</v>
      </c>
      <c r="X2652" s="4">
        <v>12.7</v>
      </c>
      <c r="Y2652" s="4"/>
    </row>
    <row r="2653" spans="1:25" x14ac:dyDescent="0.3">
      <c r="A2653" s="4" t="s">
        <v>198</v>
      </c>
      <c r="B2653" s="4">
        <v>2013</v>
      </c>
      <c r="C2653" s="4" t="s">
        <v>23</v>
      </c>
      <c r="D2653" s="4" t="str">
        <f>IF(Table1_2[[#This Row],[Life Span ]]&lt;65,"Low",IF(Table1_2[[#This Row],[Life Span ]]&lt;75,"Medium","High"))</f>
        <v>Medium</v>
      </c>
      <c r="E2653" s="4">
        <v>71</v>
      </c>
      <c r="F2653" s="4">
        <v>172</v>
      </c>
      <c r="G2653" s="4">
        <f>AVERAGE(Table1_2[[#This Row],[Adult Mortality]],Table1_2[[#This Row],[infant deaths]])</f>
        <v>86</v>
      </c>
      <c r="H2653" s="4">
        <v>0</v>
      </c>
      <c r="I2653" s="4">
        <v>6.71</v>
      </c>
      <c r="J2653" s="4">
        <v>167.2657906</v>
      </c>
      <c r="K2653" s="3">
        <v>92</v>
      </c>
      <c r="L2653" s="4">
        <v>0</v>
      </c>
      <c r="M2653" s="4">
        <v>45</v>
      </c>
      <c r="N2653" s="4">
        <v>0</v>
      </c>
      <c r="O2653" s="4">
        <v>94</v>
      </c>
      <c r="P2653" s="4">
        <v>5.98</v>
      </c>
      <c r="Q2653" s="4">
        <v>92</v>
      </c>
      <c r="R2653" s="4">
        <v>0.3</v>
      </c>
      <c r="S2653" s="4">
        <v>1967.8328300000001</v>
      </c>
      <c r="T2653" s="4">
        <v>1348248</v>
      </c>
      <c r="U2653" s="4">
        <v>5.8</v>
      </c>
      <c r="V2653" s="4">
        <v>6</v>
      </c>
      <c r="W2653" s="4">
        <v>0.77300000000000002</v>
      </c>
      <c r="X2653" s="4">
        <v>12.7</v>
      </c>
      <c r="Y2653" s="4"/>
    </row>
    <row r="2654" spans="1:25" x14ac:dyDescent="0.3">
      <c r="A2654" s="4" t="s">
        <v>198</v>
      </c>
      <c r="B2654" s="4">
        <v>2012</v>
      </c>
      <c r="C2654" s="4" t="s">
        <v>23</v>
      </c>
      <c r="D2654" s="4" t="str">
        <f>IF(Table1_2[[#This Row],[Life Span ]]&lt;65,"Low",IF(Table1_2[[#This Row],[Life Span ]]&lt;75,"Medium","High"))</f>
        <v>High</v>
      </c>
      <c r="E2654" s="4">
        <v>78</v>
      </c>
      <c r="F2654" s="4">
        <v>174</v>
      </c>
      <c r="G2654" s="4">
        <f>AVERAGE(Table1_2[[#This Row],[Adult Mortality]],Table1_2[[#This Row],[infant deaths]])</f>
        <v>87</v>
      </c>
      <c r="H2654" s="4">
        <v>0</v>
      </c>
      <c r="I2654" s="4">
        <v>6.7</v>
      </c>
      <c r="J2654" s="4">
        <v>1486.236406</v>
      </c>
      <c r="K2654" s="3">
        <v>92</v>
      </c>
      <c r="L2654" s="4">
        <v>0</v>
      </c>
      <c r="M2654" s="4">
        <v>44</v>
      </c>
      <c r="N2654" s="4">
        <v>0</v>
      </c>
      <c r="O2654" s="4">
        <v>91</v>
      </c>
      <c r="P2654" s="4">
        <v>5.78</v>
      </c>
      <c r="Q2654" s="4">
        <v>92</v>
      </c>
      <c r="R2654" s="4">
        <v>0.4</v>
      </c>
      <c r="S2654" s="4">
        <v>19152.530999999999</v>
      </c>
      <c r="T2654" s="4">
        <v>1341588</v>
      </c>
      <c r="U2654" s="4">
        <v>5.9</v>
      </c>
      <c r="V2654" s="4">
        <v>6.1</v>
      </c>
      <c r="W2654" s="4">
        <v>0.77200000000000002</v>
      </c>
      <c r="X2654" s="4">
        <v>12.6</v>
      </c>
      <c r="Y2654" s="4"/>
    </row>
    <row r="2655" spans="1:25" x14ac:dyDescent="0.3">
      <c r="A2655" s="4" t="s">
        <v>198</v>
      </c>
      <c r="B2655" s="4">
        <v>2011</v>
      </c>
      <c r="C2655" s="4" t="s">
        <v>23</v>
      </c>
      <c r="D2655" s="4" t="str">
        <f>IF(Table1_2[[#This Row],[Life Span ]]&lt;65,"Low",IF(Table1_2[[#This Row],[Life Span ]]&lt;75,"Medium","High"))</f>
        <v>High</v>
      </c>
      <c r="E2655" s="4">
        <v>76</v>
      </c>
      <c r="F2655" s="4">
        <v>176</v>
      </c>
      <c r="G2655" s="4">
        <f>AVERAGE(Table1_2[[#This Row],[Adult Mortality]],Table1_2[[#This Row],[infant deaths]])</f>
        <v>88</v>
      </c>
      <c r="H2655" s="4">
        <v>0</v>
      </c>
      <c r="I2655" s="4">
        <v>6.5</v>
      </c>
      <c r="J2655" s="4">
        <v>144.9850711</v>
      </c>
      <c r="K2655" s="3">
        <v>9</v>
      </c>
      <c r="L2655" s="4">
        <v>0</v>
      </c>
      <c r="M2655" s="4">
        <v>43</v>
      </c>
      <c r="N2655" s="4">
        <v>0</v>
      </c>
      <c r="O2655" s="4">
        <v>91</v>
      </c>
      <c r="P2655" s="4">
        <v>5.6</v>
      </c>
      <c r="Q2655" s="4">
        <v>9</v>
      </c>
      <c r="R2655" s="4">
        <v>0.4</v>
      </c>
      <c r="S2655" s="4">
        <v>1953.9766999999999</v>
      </c>
      <c r="T2655" s="4">
        <v>1334788</v>
      </c>
      <c r="U2655" s="4">
        <v>5.9</v>
      </c>
      <c r="V2655" s="4">
        <v>6.2</v>
      </c>
      <c r="W2655" s="4">
        <v>0.77400000000000002</v>
      </c>
      <c r="X2655" s="4">
        <v>12.6</v>
      </c>
      <c r="Y2655" s="4"/>
    </row>
    <row r="2656" spans="1:25" x14ac:dyDescent="0.3">
      <c r="A2656" s="4" t="s">
        <v>198</v>
      </c>
      <c r="B2656" s="4">
        <v>2010</v>
      </c>
      <c r="C2656" s="4" t="s">
        <v>23</v>
      </c>
      <c r="D2656" s="4" t="str">
        <f>IF(Table1_2[[#This Row],[Life Span ]]&lt;65,"Low",IF(Table1_2[[#This Row],[Life Span ]]&lt;75,"Medium","High"))</f>
        <v>Medium</v>
      </c>
      <c r="E2656" s="4">
        <v>74</v>
      </c>
      <c r="F2656" s="4">
        <v>179</v>
      </c>
      <c r="G2656" s="4">
        <f>AVERAGE(Table1_2[[#This Row],[Adult Mortality]],Table1_2[[#This Row],[infant deaths]])</f>
        <v>89.5</v>
      </c>
      <c r="H2656" s="4">
        <v>0</v>
      </c>
      <c r="I2656" s="4">
        <v>6.5</v>
      </c>
      <c r="J2656" s="4">
        <v>1389.7726829999999</v>
      </c>
      <c r="K2656" s="3">
        <v>9</v>
      </c>
      <c r="L2656" s="4">
        <v>0</v>
      </c>
      <c r="M2656" s="4">
        <v>42</v>
      </c>
      <c r="N2656" s="4">
        <v>0</v>
      </c>
      <c r="O2656" s="4">
        <v>91</v>
      </c>
      <c r="P2656" s="4">
        <v>5.29</v>
      </c>
      <c r="Q2656" s="4">
        <v>9</v>
      </c>
      <c r="R2656" s="4">
        <v>0.4</v>
      </c>
      <c r="S2656" s="4">
        <v>16683.945779999998</v>
      </c>
      <c r="T2656" s="4">
        <v>13281</v>
      </c>
      <c r="U2656" s="4">
        <v>5.9</v>
      </c>
      <c r="V2656" s="4">
        <v>6.3</v>
      </c>
      <c r="W2656" s="4">
        <v>0.77200000000000002</v>
      </c>
      <c r="X2656" s="4">
        <v>12.5</v>
      </c>
      <c r="Y2656" s="4"/>
    </row>
    <row r="2657" spans="1:25" x14ac:dyDescent="0.3">
      <c r="A2657" s="4" t="s">
        <v>198</v>
      </c>
      <c r="B2657" s="4">
        <v>2009</v>
      </c>
      <c r="C2657" s="4" t="s">
        <v>23</v>
      </c>
      <c r="D2657" s="4" t="str">
        <f>IF(Table1_2[[#This Row],[Life Span ]]&lt;65,"Low",IF(Table1_2[[#This Row],[Life Span ]]&lt;75,"Medium","High"))</f>
        <v>Medium</v>
      </c>
      <c r="E2657" s="4">
        <v>71</v>
      </c>
      <c r="F2657" s="4">
        <v>183</v>
      </c>
      <c r="G2657" s="4">
        <f>AVERAGE(Table1_2[[#This Row],[Adult Mortality]],Table1_2[[#This Row],[infant deaths]])</f>
        <v>91.5</v>
      </c>
      <c r="H2657" s="4">
        <v>0</v>
      </c>
      <c r="I2657" s="4">
        <v>6.37</v>
      </c>
      <c r="J2657" s="4">
        <v>128.08962890000001</v>
      </c>
      <c r="K2657" s="3">
        <v>9</v>
      </c>
      <c r="L2657" s="4">
        <v>0</v>
      </c>
      <c r="M2657" s="4">
        <v>41.1</v>
      </c>
      <c r="N2657" s="4">
        <v>0</v>
      </c>
      <c r="O2657" s="4">
        <v>9</v>
      </c>
      <c r="P2657" s="4">
        <v>6.47</v>
      </c>
      <c r="Q2657" s="4">
        <v>9</v>
      </c>
      <c r="R2657" s="4">
        <v>0.2</v>
      </c>
      <c r="S2657" s="4">
        <v>1458.8796</v>
      </c>
      <c r="T2657" s="4">
        <v>1321618</v>
      </c>
      <c r="U2657" s="4">
        <v>6</v>
      </c>
      <c r="V2657" s="4">
        <v>6.4</v>
      </c>
      <c r="W2657" s="4">
        <v>0.77300000000000002</v>
      </c>
      <c r="X2657" s="4">
        <v>12.5</v>
      </c>
      <c r="Y2657" s="4"/>
    </row>
    <row r="2658" spans="1:25" x14ac:dyDescent="0.3">
      <c r="A2658" s="4" t="s">
        <v>198</v>
      </c>
      <c r="B2658" s="4">
        <v>2008</v>
      </c>
      <c r="C2658" s="4" t="s">
        <v>23</v>
      </c>
      <c r="D2658" s="4" t="str">
        <f>IF(Table1_2[[#This Row],[Life Span ]]&lt;65,"Low",IF(Table1_2[[#This Row],[Life Span ]]&lt;75,"Medium","High"))</f>
        <v>Medium</v>
      </c>
      <c r="E2658" s="4">
        <v>69.900000000000006</v>
      </c>
      <c r="F2658" s="4">
        <v>185</v>
      </c>
      <c r="G2658" s="4">
        <f>AVERAGE(Table1_2[[#This Row],[Adult Mortality]],Table1_2[[#This Row],[infant deaths]])</f>
        <v>92.5</v>
      </c>
      <c r="H2658" s="4">
        <v>0</v>
      </c>
      <c r="I2658" s="4">
        <v>6.41</v>
      </c>
      <c r="J2658" s="4">
        <v>1902.6930480000001</v>
      </c>
      <c r="K2658" s="3">
        <v>9</v>
      </c>
      <c r="L2658" s="4">
        <v>0</v>
      </c>
      <c r="M2658" s="4">
        <v>4.2</v>
      </c>
      <c r="N2658" s="4">
        <v>0</v>
      </c>
      <c r="O2658" s="4">
        <v>91</v>
      </c>
      <c r="P2658" s="4">
        <v>4.4000000000000004</v>
      </c>
      <c r="Q2658" s="4">
        <v>9</v>
      </c>
      <c r="R2658" s="4">
        <v>0.3</v>
      </c>
      <c r="S2658" s="4">
        <v>21188.118569999999</v>
      </c>
      <c r="T2658" s="4">
        <v>1315372</v>
      </c>
      <c r="U2658" s="4">
        <v>6.1</v>
      </c>
      <c r="V2658" s="4">
        <v>6.4</v>
      </c>
      <c r="W2658" s="4">
        <v>0.76700000000000002</v>
      </c>
      <c r="X2658" s="4">
        <v>12.4</v>
      </c>
      <c r="Y2658" s="4"/>
    </row>
    <row r="2659" spans="1:25" x14ac:dyDescent="0.3">
      <c r="A2659" s="4" t="s">
        <v>198</v>
      </c>
      <c r="B2659" s="4">
        <v>2007</v>
      </c>
      <c r="C2659" s="4" t="s">
        <v>23</v>
      </c>
      <c r="D2659" s="4" t="str">
        <f>IF(Table1_2[[#This Row],[Life Span ]]&lt;65,"Low",IF(Table1_2[[#This Row],[Life Span ]]&lt;75,"Medium","High"))</f>
        <v>Medium</v>
      </c>
      <c r="E2659" s="4">
        <v>69.7</v>
      </c>
      <c r="F2659" s="4">
        <v>187</v>
      </c>
      <c r="G2659" s="4">
        <f>AVERAGE(Table1_2[[#This Row],[Adult Mortality]],Table1_2[[#This Row],[infant deaths]])</f>
        <v>93.5</v>
      </c>
      <c r="H2659" s="4">
        <v>0</v>
      </c>
      <c r="I2659" s="4">
        <v>6.37</v>
      </c>
      <c r="J2659" s="4">
        <v>136.88366830000001</v>
      </c>
      <c r="K2659" s="3">
        <v>89</v>
      </c>
      <c r="L2659" s="4">
        <v>0</v>
      </c>
      <c r="M2659" s="4">
        <v>39.299999999999997</v>
      </c>
      <c r="N2659" s="4">
        <v>0</v>
      </c>
      <c r="O2659" s="4">
        <v>9</v>
      </c>
      <c r="P2659" s="4">
        <v>4.82</v>
      </c>
      <c r="Q2659" s="4">
        <v>88</v>
      </c>
      <c r="R2659" s="4">
        <v>0.7</v>
      </c>
      <c r="S2659" s="4">
        <v>1653.1844000000001</v>
      </c>
      <c r="T2659" s="4">
        <v>13926</v>
      </c>
      <c r="U2659" s="4">
        <v>6.1</v>
      </c>
      <c r="V2659" s="4">
        <v>6.5</v>
      </c>
      <c r="W2659" s="4">
        <v>0.76</v>
      </c>
      <c r="X2659" s="4">
        <v>12.4</v>
      </c>
      <c r="Y2659" s="4"/>
    </row>
    <row r="2660" spans="1:25" x14ac:dyDescent="0.3">
      <c r="A2660" s="4" t="s">
        <v>198</v>
      </c>
      <c r="B2660" s="4">
        <v>2006</v>
      </c>
      <c r="C2660" s="4" t="s">
        <v>23</v>
      </c>
      <c r="D2660" s="4" t="str">
        <f>IF(Table1_2[[#This Row],[Life Span ]]&lt;65,"Low",IF(Table1_2[[#This Row],[Life Span ]]&lt;75,"Medium","High"))</f>
        <v>Medium</v>
      </c>
      <c r="E2660" s="4">
        <v>69.599999999999994</v>
      </c>
      <c r="F2660" s="4">
        <v>188</v>
      </c>
      <c r="G2660" s="4">
        <f>AVERAGE(Table1_2[[#This Row],[Adult Mortality]],Table1_2[[#This Row],[infant deaths]])</f>
        <v>94</v>
      </c>
      <c r="H2660" s="4">
        <v>0</v>
      </c>
      <c r="I2660" s="4">
        <v>6.35</v>
      </c>
      <c r="J2660" s="4">
        <v>103.3710689</v>
      </c>
      <c r="K2660" s="3">
        <v>89</v>
      </c>
      <c r="L2660" s="4">
        <v>0</v>
      </c>
      <c r="M2660" s="4">
        <v>38.4</v>
      </c>
      <c r="N2660" s="4">
        <v>0</v>
      </c>
      <c r="O2660" s="4">
        <v>89</v>
      </c>
      <c r="P2660" s="4">
        <v>4.49</v>
      </c>
      <c r="Q2660" s="4">
        <v>92</v>
      </c>
      <c r="R2660" s="4">
        <v>0.6</v>
      </c>
      <c r="S2660" s="4">
        <v>1495.9633699999999</v>
      </c>
      <c r="T2660" s="4">
        <v>133144</v>
      </c>
      <c r="U2660" s="4">
        <v>6.2</v>
      </c>
      <c r="V2660" s="4">
        <v>6.6</v>
      </c>
      <c r="W2660" s="4">
        <v>0.751</v>
      </c>
      <c r="X2660" s="4">
        <v>12.3</v>
      </c>
      <c r="Y2660" s="4"/>
    </row>
    <row r="2661" spans="1:25" x14ac:dyDescent="0.3">
      <c r="A2661" s="4" t="s">
        <v>198</v>
      </c>
      <c r="B2661" s="4">
        <v>2005</v>
      </c>
      <c r="C2661" s="4" t="s">
        <v>23</v>
      </c>
      <c r="D2661" s="4" t="str">
        <f>IF(Table1_2[[#This Row],[Life Span ]]&lt;65,"Low",IF(Table1_2[[#This Row],[Life Span ]]&lt;75,"Medium","High"))</f>
        <v>Medium</v>
      </c>
      <c r="E2661" s="4">
        <v>69.5</v>
      </c>
      <c r="F2661" s="4">
        <v>189</v>
      </c>
      <c r="G2661" s="4">
        <f>AVERAGE(Table1_2[[#This Row],[Adult Mortality]],Table1_2[[#This Row],[infant deaths]])</f>
        <v>94.5</v>
      </c>
      <c r="H2661" s="4">
        <v>0</v>
      </c>
      <c r="I2661" s="4">
        <v>6.12</v>
      </c>
      <c r="J2661" s="4">
        <v>1187.9494910000001</v>
      </c>
      <c r="K2661" s="3">
        <v>95</v>
      </c>
      <c r="L2661" s="4">
        <v>0</v>
      </c>
      <c r="M2661" s="4">
        <v>37.6</v>
      </c>
      <c r="N2661" s="4">
        <v>0</v>
      </c>
      <c r="O2661" s="4">
        <v>95</v>
      </c>
      <c r="P2661" s="4">
        <v>5.31</v>
      </c>
      <c r="Q2661" s="4">
        <v>95</v>
      </c>
      <c r="R2661" s="4">
        <v>0.5</v>
      </c>
      <c r="S2661" s="4">
        <v>12323.127500000001</v>
      </c>
      <c r="T2661" s="4">
        <v>1296934</v>
      </c>
      <c r="U2661" s="4">
        <v>6.3</v>
      </c>
      <c r="V2661" s="4">
        <v>6.7</v>
      </c>
      <c r="W2661" s="4">
        <v>0.745</v>
      </c>
      <c r="X2661" s="4">
        <v>12.3</v>
      </c>
      <c r="Y2661" s="4"/>
    </row>
    <row r="2662" spans="1:25" x14ac:dyDescent="0.3">
      <c r="A2662" s="4" t="s">
        <v>198</v>
      </c>
      <c r="B2662" s="4">
        <v>2004</v>
      </c>
      <c r="C2662" s="4" t="s">
        <v>23</v>
      </c>
      <c r="D2662" s="4" t="str">
        <f>IF(Table1_2[[#This Row],[Life Span ]]&lt;65,"Low",IF(Table1_2[[#This Row],[Life Span ]]&lt;75,"Medium","High"))</f>
        <v>Medium</v>
      </c>
      <c r="E2662" s="4">
        <v>69.400000000000006</v>
      </c>
      <c r="F2662" s="4">
        <v>19</v>
      </c>
      <c r="G2662" s="4">
        <f>AVERAGE(Table1_2[[#This Row],[Adult Mortality]],Table1_2[[#This Row],[infant deaths]])</f>
        <v>9.5</v>
      </c>
      <c r="H2662" s="4">
        <v>0</v>
      </c>
      <c r="I2662" s="4">
        <v>5.82</v>
      </c>
      <c r="J2662" s="4">
        <v>11.851001309999999</v>
      </c>
      <c r="K2662" s="3">
        <v>94</v>
      </c>
      <c r="L2662" s="4">
        <v>0</v>
      </c>
      <c r="M2662" s="4">
        <v>36.799999999999997</v>
      </c>
      <c r="N2662" s="4">
        <v>0</v>
      </c>
      <c r="O2662" s="4">
        <v>94</v>
      </c>
      <c r="P2662" s="4">
        <v>5.22</v>
      </c>
      <c r="Q2662" s="4">
        <v>94</v>
      </c>
      <c r="R2662" s="4">
        <v>1</v>
      </c>
      <c r="S2662" s="4">
        <v>129.51913999999999</v>
      </c>
      <c r="T2662" s="4">
        <v>129535</v>
      </c>
      <c r="U2662" s="4">
        <v>6.3</v>
      </c>
      <c r="V2662" s="4">
        <v>6.8</v>
      </c>
      <c r="W2662" s="4">
        <v>0.73599999999999999</v>
      </c>
      <c r="X2662" s="4">
        <v>12.2</v>
      </c>
      <c r="Y2662" s="4"/>
    </row>
    <row r="2663" spans="1:25" x14ac:dyDescent="0.3">
      <c r="A2663" s="4" t="s">
        <v>198</v>
      </c>
      <c r="B2663" s="4">
        <v>2003</v>
      </c>
      <c r="C2663" s="4" t="s">
        <v>23</v>
      </c>
      <c r="D2663" s="4" t="str">
        <f>IF(Table1_2[[#This Row],[Life Span ]]&lt;65,"Low",IF(Table1_2[[#This Row],[Life Span ]]&lt;75,"Medium","High"))</f>
        <v>Medium</v>
      </c>
      <c r="E2663" s="4">
        <v>69.3</v>
      </c>
      <c r="F2663" s="4">
        <v>191</v>
      </c>
      <c r="G2663" s="4">
        <f>AVERAGE(Table1_2[[#This Row],[Adult Mortality]],Table1_2[[#This Row],[infant deaths]])</f>
        <v>95.5</v>
      </c>
      <c r="H2663" s="4">
        <v>0</v>
      </c>
      <c r="I2663" s="4">
        <v>5.53</v>
      </c>
      <c r="J2663" s="4">
        <v>78.722161270000001</v>
      </c>
      <c r="K2663" s="3">
        <v>76</v>
      </c>
      <c r="L2663" s="4">
        <v>0</v>
      </c>
      <c r="M2663" s="4">
        <v>36</v>
      </c>
      <c r="N2663" s="4">
        <v>1</v>
      </c>
      <c r="O2663" s="4">
        <v>91</v>
      </c>
      <c r="P2663" s="4">
        <v>5.13</v>
      </c>
      <c r="Q2663" s="4">
        <v>91</v>
      </c>
      <c r="R2663" s="4">
        <v>0.5</v>
      </c>
      <c r="S2663" s="4">
        <v>884.51866600000005</v>
      </c>
      <c r="T2663" s="4">
        <v>128452</v>
      </c>
      <c r="U2663" s="4">
        <v>6.4</v>
      </c>
      <c r="V2663" s="4">
        <v>6.9</v>
      </c>
      <c r="W2663" s="4">
        <v>0.72899999999999998</v>
      </c>
      <c r="X2663" s="4">
        <v>12</v>
      </c>
      <c r="Y2663" s="4"/>
    </row>
    <row r="2664" spans="1:25" x14ac:dyDescent="0.3">
      <c r="A2664" s="4" t="s">
        <v>198</v>
      </c>
      <c r="B2664" s="4">
        <v>2002</v>
      </c>
      <c r="C2664" s="4" t="s">
        <v>23</v>
      </c>
      <c r="D2664" s="4" t="str">
        <f>IF(Table1_2[[#This Row],[Life Span ]]&lt;65,"Low",IF(Table1_2[[#This Row],[Life Span ]]&lt;75,"Medium","High"))</f>
        <v>Medium</v>
      </c>
      <c r="E2664" s="4">
        <v>69.2</v>
      </c>
      <c r="F2664" s="4">
        <v>192</v>
      </c>
      <c r="G2664" s="4">
        <f>AVERAGE(Table1_2[[#This Row],[Adult Mortality]],Table1_2[[#This Row],[infant deaths]])</f>
        <v>96</v>
      </c>
      <c r="H2664" s="4">
        <v>0</v>
      </c>
      <c r="I2664" s="4">
        <v>5.12</v>
      </c>
      <c r="J2664" s="4">
        <v>72.039117410000003</v>
      </c>
      <c r="K2664" s="3">
        <v>5</v>
      </c>
      <c r="L2664" s="4">
        <v>0</v>
      </c>
      <c r="M2664" s="4">
        <v>35.200000000000003</v>
      </c>
      <c r="N2664" s="4">
        <v>1</v>
      </c>
      <c r="O2664" s="4">
        <v>96</v>
      </c>
      <c r="P2664" s="4">
        <v>5</v>
      </c>
      <c r="Q2664" s="4">
        <v>96</v>
      </c>
      <c r="R2664" s="4">
        <v>2</v>
      </c>
      <c r="S2664" s="4">
        <v>749.62661200000002</v>
      </c>
      <c r="T2664" s="4">
        <v>1277837</v>
      </c>
      <c r="U2664" s="4">
        <v>6.5</v>
      </c>
      <c r="V2664" s="4">
        <v>7</v>
      </c>
      <c r="W2664" s="4">
        <v>0.72099999999999997</v>
      </c>
      <c r="X2664" s="4">
        <v>11.9</v>
      </c>
      <c r="Y2664" s="4"/>
    </row>
    <row r="2665" spans="1:25" x14ac:dyDescent="0.3">
      <c r="A2665" s="4" t="s">
        <v>198</v>
      </c>
      <c r="B2665" s="4">
        <v>2001</v>
      </c>
      <c r="C2665" s="4" t="s">
        <v>23</v>
      </c>
      <c r="D2665" s="4" t="str">
        <f>IF(Table1_2[[#This Row],[Life Span ]]&lt;65,"Low",IF(Table1_2[[#This Row],[Life Span ]]&lt;75,"Medium","High"))</f>
        <v>Medium</v>
      </c>
      <c r="E2665" s="4">
        <v>69.099999999999994</v>
      </c>
      <c r="F2665" s="4">
        <v>194</v>
      </c>
      <c r="G2665" s="4">
        <f>AVERAGE(Table1_2[[#This Row],[Adult Mortality]],Table1_2[[#This Row],[infant deaths]])</f>
        <v>97</v>
      </c>
      <c r="H2665" s="4">
        <v>0</v>
      </c>
      <c r="I2665" s="4">
        <v>4.55</v>
      </c>
      <c r="J2665" s="4">
        <v>516.71124810000003</v>
      </c>
      <c r="K2665" s="3">
        <v>5</v>
      </c>
      <c r="L2665" s="4">
        <v>0</v>
      </c>
      <c r="M2665" s="4">
        <v>34.4</v>
      </c>
      <c r="N2665" s="4">
        <v>1</v>
      </c>
      <c r="O2665" s="4">
        <v>91</v>
      </c>
      <c r="P2665" s="4">
        <v>4.4000000000000004</v>
      </c>
      <c r="Q2665" s="4">
        <v>91</v>
      </c>
      <c r="R2665" s="4">
        <v>1.2</v>
      </c>
      <c r="S2665" s="4">
        <v>6935.7214510000003</v>
      </c>
      <c r="T2665" s="4">
        <v>127238</v>
      </c>
      <c r="U2665" s="4">
        <v>6.6</v>
      </c>
      <c r="V2665" s="4">
        <v>7.1</v>
      </c>
      <c r="W2665" s="4">
        <v>0.71499999999999997</v>
      </c>
      <c r="X2665" s="4">
        <v>11.8</v>
      </c>
      <c r="Y2665" s="4"/>
    </row>
    <row r="2666" spans="1:25" x14ac:dyDescent="0.3">
      <c r="A2666" s="4" t="s">
        <v>198</v>
      </c>
      <c r="B2666" s="4">
        <v>2000</v>
      </c>
      <c r="C2666" s="4" t="s">
        <v>23</v>
      </c>
      <c r="D2666" s="4" t="str">
        <f>IF(Table1_2[[#This Row],[Life Span ]]&lt;65,"Low",IF(Table1_2[[#This Row],[Life Span ]]&lt;75,"Medium","High"))</f>
        <v>Medium</v>
      </c>
      <c r="E2666" s="4">
        <v>69.099999999999994</v>
      </c>
      <c r="F2666" s="4">
        <v>197</v>
      </c>
      <c r="G2666" s="4">
        <f>AVERAGE(Table1_2[[#This Row],[Adult Mortality]],Table1_2[[#This Row],[infant deaths]])</f>
        <v>98.5</v>
      </c>
      <c r="H2666" s="4">
        <v>0</v>
      </c>
      <c r="I2666" s="4">
        <v>4.68</v>
      </c>
      <c r="J2666" s="4">
        <v>43.595229639999999</v>
      </c>
      <c r="K2666" s="3">
        <v>5</v>
      </c>
      <c r="L2666" s="4">
        <v>0</v>
      </c>
      <c r="M2666" s="4">
        <v>33.6</v>
      </c>
      <c r="N2666" s="4">
        <v>1</v>
      </c>
      <c r="O2666" s="4">
        <v>9</v>
      </c>
      <c r="P2666" s="4">
        <v>4.17</v>
      </c>
      <c r="Q2666" s="4">
        <v>9</v>
      </c>
      <c r="R2666" s="4">
        <v>0.9</v>
      </c>
      <c r="S2666" s="4">
        <v>643.94726200000002</v>
      </c>
      <c r="T2666" s="4">
        <v>1267984</v>
      </c>
      <c r="U2666" s="4">
        <v>6.7</v>
      </c>
      <c r="V2666" s="4">
        <v>7.2</v>
      </c>
      <c r="W2666" s="4">
        <v>0.70899999999999996</v>
      </c>
      <c r="X2666" s="4">
        <v>11.7</v>
      </c>
      <c r="Y2666" s="4"/>
    </row>
    <row r="2667" spans="1:25" x14ac:dyDescent="0.3">
      <c r="A2667" s="4" t="s">
        <v>199</v>
      </c>
      <c r="B2667" s="4">
        <v>2015</v>
      </c>
      <c r="C2667" s="4" t="s">
        <v>23</v>
      </c>
      <c r="D2667" s="4" t="str">
        <f>IF(Table1_2[[#This Row],[Life Span ]]&lt;65,"Low",IF(Table1_2[[#This Row],[Life Span ]]&lt;75,"Medium","High"))</f>
        <v>High</v>
      </c>
      <c r="E2667" s="4">
        <v>75.3</v>
      </c>
      <c r="F2667" s="4">
        <v>1</v>
      </c>
      <c r="G2667" s="4">
        <f>AVERAGE(Table1_2[[#This Row],[Adult Mortality]],Table1_2[[#This Row],[infant deaths]])</f>
        <v>2</v>
      </c>
      <c r="H2667" s="4">
        <v>3</v>
      </c>
      <c r="I2667" s="4">
        <v>1.39</v>
      </c>
      <c r="J2667" s="4">
        <v>0</v>
      </c>
      <c r="K2667" s="3">
        <v>98</v>
      </c>
      <c r="L2667" s="4">
        <v>16</v>
      </c>
      <c r="M2667" s="4">
        <v>61.2</v>
      </c>
      <c r="N2667" s="4">
        <v>3</v>
      </c>
      <c r="O2667" s="4">
        <v>98</v>
      </c>
      <c r="P2667" s="4">
        <v>4.17</v>
      </c>
      <c r="Q2667" s="4">
        <v>98</v>
      </c>
      <c r="R2667" s="4">
        <v>0.1</v>
      </c>
      <c r="S2667" s="4">
        <v>3828.9158900000002</v>
      </c>
      <c r="T2667" s="4">
        <v>11273661</v>
      </c>
      <c r="U2667" s="4">
        <v>6.5</v>
      </c>
      <c r="V2667" s="4">
        <v>6.4</v>
      </c>
      <c r="W2667" s="4">
        <v>0.72299999999999998</v>
      </c>
      <c r="X2667" s="4">
        <v>14.6</v>
      </c>
      <c r="Y2667" s="4"/>
    </row>
    <row r="2668" spans="1:25" x14ac:dyDescent="0.3">
      <c r="A2668" s="4" t="s">
        <v>199</v>
      </c>
      <c r="B2668" s="4">
        <v>2014</v>
      </c>
      <c r="C2668" s="4" t="s">
        <v>23</v>
      </c>
      <c r="D2668" s="4" t="str">
        <f>IF(Table1_2[[#This Row],[Life Span ]]&lt;65,"Low",IF(Table1_2[[#This Row],[Life Span ]]&lt;75,"Medium","High"))</f>
        <v>High</v>
      </c>
      <c r="E2668" s="4">
        <v>75.099999999999994</v>
      </c>
      <c r="F2668" s="4">
        <v>12</v>
      </c>
      <c r="G2668" s="4">
        <f>AVERAGE(Table1_2[[#This Row],[Adult Mortality]],Table1_2[[#This Row],[infant deaths]])</f>
        <v>7.5</v>
      </c>
      <c r="H2668" s="4">
        <v>3</v>
      </c>
      <c r="I2668" s="4">
        <v>1.39</v>
      </c>
      <c r="J2668" s="4">
        <v>604.87013160000004</v>
      </c>
      <c r="K2668" s="3">
        <v>98</v>
      </c>
      <c r="L2668" s="4">
        <v>15</v>
      </c>
      <c r="M2668" s="4">
        <v>6.2</v>
      </c>
      <c r="N2668" s="4">
        <v>3</v>
      </c>
      <c r="O2668" s="4">
        <v>98</v>
      </c>
      <c r="P2668" s="4">
        <v>7</v>
      </c>
      <c r="Q2668" s="4">
        <v>98</v>
      </c>
      <c r="R2668" s="4">
        <v>0.1</v>
      </c>
      <c r="S2668" s="4">
        <v>4271.6817199999996</v>
      </c>
      <c r="T2668" s="4">
        <v>1114398</v>
      </c>
      <c r="U2668" s="4">
        <v>6.5</v>
      </c>
      <c r="V2668" s="4">
        <v>6.4</v>
      </c>
      <c r="W2668" s="4">
        <v>0.72199999999999998</v>
      </c>
      <c r="X2668" s="4">
        <v>14.7</v>
      </c>
      <c r="Y2668" s="4"/>
    </row>
    <row r="2669" spans="1:25" x14ac:dyDescent="0.3">
      <c r="A2669" s="4" t="s">
        <v>199</v>
      </c>
      <c r="B2669" s="4">
        <v>2013</v>
      </c>
      <c r="C2669" s="4" t="s">
        <v>23</v>
      </c>
      <c r="D2669" s="4" t="str">
        <f>IF(Table1_2[[#This Row],[Life Span ]]&lt;65,"Low",IF(Table1_2[[#This Row],[Life Span ]]&lt;75,"Medium","High"))</f>
        <v>Medium</v>
      </c>
      <c r="E2669" s="4">
        <v>74.900000000000006</v>
      </c>
      <c r="F2669" s="4">
        <v>13</v>
      </c>
      <c r="G2669" s="4">
        <f>AVERAGE(Table1_2[[#This Row],[Adult Mortality]],Table1_2[[#This Row],[infant deaths]])</f>
        <v>8</v>
      </c>
      <c r="H2669" s="4">
        <v>3</v>
      </c>
      <c r="I2669" s="4">
        <v>1.29</v>
      </c>
      <c r="J2669" s="4">
        <v>594.64531020000004</v>
      </c>
      <c r="K2669" s="3">
        <v>98</v>
      </c>
      <c r="L2669" s="4">
        <v>16</v>
      </c>
      <c r="M2669" s="4">
        <v>59.3</v>
      </c>
      <c r="N2669" s="4">
        <v>3</v>
      </c>
      <c r="O2669" s="4">
        <v>98</v>
      </c>
      <c r="P2669" s="4">
        <v>7.26</v>
      </c>
      <c r="Q2669" s="4">
        <v>98</v>
      </c>
      <c r="R2669" s="4">
        <v>0.1</v>
      </c>
      <c r="S2669" s="4">
        <v>4199.47253</v>
      </c>
      <c r="T2669" s="4">
        <v>1114558</v>
      </c>
      <c r="U2669" s="4">
        <v>6.4</v>
      </c>
      <c r="V2669" s="4">
        <v>6.3</v>
      </c>
      <c r="W2669" s="4">
        <v>0.72</v>
      </c>
      <c r="X2669" s="4">
        <v>14.7</v>
      </c>
      <c r="Y2669" s="4"/>
    </row>
    <row r="2670" spans="1:25" x14ac:dyDescent="0.3">
      <c r="A2670" s="4" t="s">
        <v>199</v>
      </c>
      <c r="B2670" s="4">
        <v>2012</v>
      </c>
      <c r="C2670" s="4" t="s">
        <v>23</v>
      </c>
      <c r="D2670" s="4" t="str">
        <f>IF(Table1_2[[#This Row],[Life Span ]]&lt;65,"Low",IF(Table1_2[[#This Row],[Life Span ]]&lt;75,"Medium","High"))</f>
        <v>Medium</v>
      </c>
      <c r="E2670" s="4">
        <v>74.900000000000006</v>
      </c>
      <c r="F2670" s="4">
        <v>13</v>
      </c>
      <c r="G2670" s="4">
        <f>AVERAGE(Table1_2[[#This Row],[Adult Mortality]],Table1_2[[#This Row],[infant deaths]])</f>
        <v>8</v>
      </c>
      <c r="H2670" s="4">
        <v>3</v>
      </c>
      <c r="I2670" s="4">
        <v>1.3</v>
      </c>
      <c r="J2670" s="4">
        <v>585.87767610000003</v>
      </c>
      <c r="K2670" s="3">
        <v>97</v>
      </c>
      <c r="L2670" s="4">
        <v>48</v>
      </c>
      <c r="M2670" s="4">
        <v>58.3</v>
      </c>
      <c r="N2670" s="4">
        <v>3</v>
      </c>
      <c r="O2670" s="4">
        <v>97</v>
      </c>
      <c r="P2670" s="4">
        <v>7.18</v>
      </c>
      <c r="Q2670" s="4">
        <v>97</v>
      </c>
      <c r="R2670" s="4">
        <v>0.1</v>
      </c>
      <c r="S2670" s="4">
        <v>4137.5542100000002</v>
      </c>
      <c r="T2670" s="4">
        <v>1886668</v>
      </c>
      <c r="U2670" s="4">
        <v>6.4</v>
      </c>
      <c r="V2670" s="4">
        <v>6.3</v>
      </c>
      <c r="W2670" s="4">
        <v>0.71699999999999997</v>
      </c>
      <c r="X2670" s="4">
        <v>14.6</v>
      </c>
      <c r="Y2670" s="4"/>
    </row>
    <row r="2671" spans="1:25" x14ac:dyDescent="0.3">
      <c r="A2671" s="4" t="s">
        <v>199</v>
      </c>
      <c r="B2671" s="4">
        <v>2011</v>
      </c>
      <c r="C2671" s="4" t="s">
        <v>23</v>
      </c>
      <c r="D2671" s="4" t="str">
        <f>IF(Table1_2[[#This Row],[Life Span ]]&lt;65,"Low",IF(Table1_2[[#This Row],[Life Span ]]&lt;75,"Medium","High"))</f>
        <v>Medium</v>
      </c>
      <c r="E2671" s="4">
        <v>74.8</v>
      </c>
      <c r="F2671" s="4">
        <v>13</v>
      </c>
      <c r="G2671" s="4">
        <f>AVERAGE(Table1_2[[#This Row],[Adult Mortality]],Table1_2[[#This Row],[infant deaths]])</f>
        <v>8</v>
      </c>
      <c r="H2671" s="4">
        <v>3</v>
      </c>
      <c r="I2671" s="4">
        <v>1.29</v>
      </c>
      <c r="J2671" s="4">
        <v>623.21203249999996</v>
      </c>
      <c r="K2671" s="3">
        <v>98</v>
      </c>
      <c r="L2671" s="4">
        <v>11</v>
      </c>
      <c r="M2671" s="4">
        <v>57.4</v>
      </c>
      <c r="N2671" s="4">
        <v>3</v>
      </c>
      <c r="O2671" s="4">
        <v>98</v>
      </c>
      <c r="P2671" s="4">
        <v>7.15</v>
      </c>
      <c r="Q2671" s="4">
        <v>98</v>
      </c>
      <c r="R2671" s="4">
        <v>0.1</v>
      </c>
      <c r="S2671" s="4">
        <v>4256.9127900000003</v>
      </c>
      <c r="T2671" s="4">
        <v>1761467</v>
      </c>
      <c r="U2671" s="4">
        <v>6.4</v>
      </c>
      <c r="V2671" s="4">
        <v>6.3</v>
      </c>
      <c r="W2671" s="4">
        <v>0.71399999999999997</v>
      </c>
      <c r="X2671" s="4">
        <v>14.5</v>
      </c>
      <c r="Y2671" s="4"/>
    </row>
    <row r="2672" spans="1:25" x14ac:dyDescent="0.3">
      <c r="A2672" s="4" t="s">
        <v>199</v>
      </c>
      <c r="B2672" s="4">
        <v>2010</v>
      </c>
      <c r="C2672" s="4" t="s">
        <v>23</v>
      </c>
      <c r="D2672" s="4" t="str">
        <f>IF(Table1_2[[#This Row],[Life Span ]]&lt;65,"Low",IF(Table1_2[[#This Row],[Life Span ]]&lt;75,"Medium","High"))</f>
        <v>Medium</v>
      </c>
      <c r="E2672" s="4">
        <v>74.8</v>
      </c>
      <c r="F2672" s="4">
        <v>12</v>
      </c>
      <c r="G2672" s="4">
        <f>AVERAGE(Table1_2[[#This Row],[Adult Mortality]],Table1_2[[#This Row],[infant deaths]])</f>
        <v>7.5</v>
      </c>
      <c r="H2672" s="4">
        <v>3</v>
      </c>
      <c r="I2672" s="4">
        <v>1.28</v>
      </c>
      <c r="J2672" s="4">
        <v>64.85616718</v>
      </c>
      <c r="K2672" s="3">
        <v>98</v>
      </c>
      <c r="L2672" s="4">
        <v>1</v>
      </c>
      <c r="M2672" s="4">
        <v>56.5</v>
      </c>
      <c r="N2672" s="4">
        <v>3</v>
      </c>
      <c r="O2672" s="4">
        <v>98</v>
      </c>
      <c r="P2672" s="4">
        <v>6.54</v>
      </c>
      <c r="Q2672" s="4">
        <v>98</v>
      </c>
      <c r="R2672" s="4">
        <v>0.1</v>
      </c>
      <c r="S2672" s="4">
        <v>414.15177</v>
      </c>
      <c r="T2672" s="4">
        <v>1639931</v>
      </c>
      <c r="U2672" s="4">
        <v>6.3</v>
      </c>
      <c r="V2672" s="4">
        <v>6.3</v>
      </c>
      <c r="W2672" s="4">
        <v>0.71</v>
      </c>
      <c r="X2672" s="4">
        <v>14.4</v>
      </c>
      <c r="Y2672" s="4"/>
    </row>
    <row r="2673" spans="1:25" x14ac:dyDescent="0.3">
      <c r="A2673" s="4" t="s">
        <v>199</v>
      </c>
      <c r="B2673" s="4">
        <v>2009</v>
      </c>
      <c r="C2673" s="4" t="s">
        <v>23</v>
      </c>
      <c r="D2673" s="4" t="str">
        <f>IF(Table1_2[[#This Row],[Life Span ]]&lt;65,"Low",IF(Table1_2[[#This Row],[Life Span ]]&lt;75,"Medium","High"))</f>
        <v>Medium</v>
      </c>
      <c r="E2673" s="4">
        <v>74.7</v>
      </c>
      <c r="F2673" s="4">
        <v>12</v>
      </c>
      <c r="G2673" s="4">
        <f>AVERAGE(Table1_2[[#This Row],[Adult Mortality]],Table1_2[[#This Row],[infant deaths]])</f>
        <v>7.5</v>
      </c>
      <c r="H2673" s="4">
        <v>3</v>
      </c>
      <c r="I2673" s="4">
        <v>1.4</v>
      </c>
      <c r="J2673" s="4">
        <v>585.63078610000002</v>
      </c>
      <c r="K2673" s="3">
        <v>99</v>
      </c>
      <c r="L2673" s="4">
        <v>1</v>
      </c>
      <c r="M2673" s="4">
        <v>55.6</v>
      </c>
      <c r="N2673" s="4">
        <v>3</v>
      </c>
      <c r="O2673" s="4">
        <v>99</v>
      </c>
      <c r="P2673" s="4">
        <v>6.18</v>
      </c>
      <c r="Q2673" s="4">
        <v>99</v>
      </c>
      <c r="R2673" s="4">
        <v>0.1</v>
      </c>
      <c r="S2673" s="4">
        <v>4129.9773349999996</v>
      </c>
      <c r="T2673" s="4">
        <v>1521834</v>
      </c>
      <c r="U2673" s="4">
        <v>6.3</v>
      </c>
      <c r="V2673" s="4">
        <v>6.3</v>
      </c>
      <c r="W2673" s="4">
        <v>0.70599999999999996</v>
      </c>
      <c r="X2673" s="4">
        <v>14.4</v>
      </c>
      <c r="Y2673" s="4"/>
    </row>
    <row r="2674" spans="1:25" x14ac:dyDescent="0.3">
      <c r="A2674" s="4" t="s">
        <v>199</v>
      </c>
      <c r="B2674" s="4">
        <v>2008</v>
      </c>
      <c r="C2674" s="4" t="s">
        <v>23</v>
      </c>
      <c r="D2674" s="4" t="str">
        <f>IF(Table1_2[[#This Row],[Life Span ]]&lt;65,"Low",IF(Table1_2[[#This Row],[Life Span ]]&lt;75,"Medium","High"))</f>
        <v>Medium</v>
      </c>
      <c r="E2674" s="4">
        <v>74.7</v>
      </c>
      <c r="F2674" s="4">
        <v>12</v>
      </c>
      <c r="G2674" s="4">
        <f>AVERAGE(Table1_2[[#This Row],[Adult Mortality]],Table1_2[[#This Row],[infant deaths]])</f>
        <v>7.5</v>
      </c>
      <c r="H2674" s="4">
        <v>3</v>
      </c>
      <c r="I2674" s="4">
        <v>1.37</v>
      </c>
      <c r="J2674" s="4">
        <v>53.084516540000003</v>
      </c>
      <c r="K2674" s="3">
        <v>99</v>
      </c>
      <c r="L2674" s="4">
        <v>2</v>
      </c>
      <c r="M2674" s="4">
        <v>54.7</v>
      </c>
      <c r="N2674" s="4">
        <v>3</v>
      </c>
      <c r="O2674" s="4">
        <v>99</v>
      </c>
      <c r="P2674" s="4">
        <v>5.63</v>
      </c>
      <c r="Q2674" s="4">
        <v>99</v>
      </c>
      <c r="R2674" s="4">
        <v>0.1</v>
      </c>
      <c r="S2674" s="4">
        <v>431.93259999999998</v>
      </c>
      <c r="T2674" s="4">
        <v>147336</v>
      </c>
      <c r="U2674" s="4">
        <v>6.3</v>
      </c>
      <c r="V2674" s="4">
        <v>6.3</v>
      </c>
      <c r="W2674" s="4">
        <v>0.70099999999999996</v>
      </c>
      <c r="X2674" s="4">
        <v>14.3</v>
      </c>
      <c r="Y2674" s="4"/>
    </row>
    <row r="2675" spans="1:25" x14ac:dyDescent="0.3">
      <c r="A2675" s="4" t="s">
        <v>199</v>
      </c>
      <c r="B2675" s="4">
        <v>2007</v>
      </c>
      <c r="C2675" s="4" t="s">
        <v>23</v>
      </c>
      <c r="D2675" s="4" t="str">
        <f>IF(Table1_2[[#This Row],[Life Span ]]&lt;65,"Low",IF(Table1_2[[#This Row],[Life Span ]]&lt;75,"Medium","High"))</f>
        <v>Medium</v>
      </c>
      <c r="E2675" s="4">
        <v>74.599999999999994</v>
      </c>
      <c r="F2675" s="4">
        <v>12</v>
      </c>
      <c r="G2675" s="4">
        <f>AVERAGE(Table1_2[[#This Row],[Adult Mortality]],Table1_2[[#This Row],[infant deaths]])</f>
        <v>7.5</v>
      </c>
      <c r="H2675" s="4">
        <v>3</v>
      </c>
      <c r="I2675" s="4">
        <v>1.24</v>
      </c>
      <c r="J2675" s="4">
        <v>469.62829249999999</v>
      </c>
      <c r="K2675" s="3">
        <v>98</v>
      </c>
      <c r="L2675" s="4">
        <v>4</v>
      </c>
      <c r="M2675" s="4">
        <v>53.9</v>
      </c>
      <c r="N2675" s="4">
        <v>4</v>
      </c>
      <c r="O2675" s="4">
        <v>98</v>
      </c>
      <c r="P2675" s="4">
        <v>5.64</v>
      </c>
      <c r="Q2675" s="4">
        <v>98</v>
      </c>
      <c r="R2675" s="4">
        <v>0.1</v>
      </c>
      <c r="S2675" s="4">
        <v>3778.1841709999999</v>
      </c>
      <c r="T2675" s="4">
        <v>129887</v>
      </c>
      <c r="U2675" s="4">
        <v>6.3</v>
      </c>
      <c r="V2675" s="4">
        <v>6.3</v>
      </c>
      <c r="W2675" s="4">
        <v>0.69499999999999995</v>
      </c>
      <c r="X2675" s="4">
        <v>14.3</v>
      </c>
      <c r="Y2675" s="4"/>
    </row>
    <row r="2676" spans="1:25" x14ac:dyDescent="0.3">
      <c r="A2676" s="4" t="s">
        <v>199</v>
      </c>
      <c r="B2676" s="4">
        <v>2006</v>
      </c>
      <c r="C2676" s="4" t="s">
        <v>23</v>
      </c>
      <c r="D2676" s="4" t="str">
        <f>IF(Table1_2[[#This Row],[Life Span ]]&lt;65,"Low",IF(Table1_2[[#This Row],[Life Span ]]&lt;75,"Medium","High"))</f>
        <v>Medium</v>
      </c>
      <c r="E2676" s="4">
        <v>74.400000000000006</v>
      </c>
      <c r="F2676" s="4">
        <v>12</v>
      </c>
      <c r="G2676" s="4">
        <f>AVERAGE(Table1_2[[#This Row],[Adult Mortality]],Table1_2[[#This Row],[infant deaths]])</f>
        <v>7.5</v>
      </c>
      <c r="H2676" s="4">
        <v>3</v>
      </c>
      <c r="I2676" s="4">
        <v>1.46</v>
      </c>
      <c r="J2676" s="4">
        <v>420.11535379999998</v>
      </c>
      <c r="K2676" s="3">
        <v>99</v>
      </c>
      <c r="L2676" s="4">
        <v>3</v>
      </c>
      <c r="M2676" s="4">
        <v>53.1</v>
      </c>
      <c r="N2676" s="4">
        <v>4</v>
      </c>
      <c r="O2676" s="4">
        <v>99</v>
      </c>
      <c r="P2676" s="4">
        <v>5.64</v>
      </c>
      <c r="Q2676" s="4">
        <v>99</v>
      </c>
      <c r="R2676" s="4">
        <v>0.1</v>
      </c>
      <c r="S2676" s="4">
        <v>3371.7123099999999</v>
      </c>
      <c r="T2676" s="4">
        <v>1196136</v>
      </c>
      <c r="U2676" s="4">
        <v>6.3</v>
      </c>
      <c r="V2676" s="4">
        <v>6.3</v>
      </c>
      <c r="W2676" s="4">
        <v>0.68899999999999995</v>
      </c>
      <c r="X2676" s="4">
        <v>14.2</v>
      </c>
      <c r="Y2676" s="4"/>
    </row>
    <row r="2677" spans="1:25" x14ac:dyDescent="0.3">
      <c r="A2677" s="4" t="s">
        <v>199</v>
      </c>
      <c r="B2677" s="4">
        <v>2005</v>
      </c>
      <c r="C2677" s="4" t="s">
        <v>23</v>
      </c>
      <c r="D2677" s="4" t="str">
        <f>IF(Table1_2[[#This Row],[Life Span ]]&lt;65,"Low",IF(Table1_2[[#This Row],[Life Span ]]&lt;75,"Medium","High"))</f>
        <v>Medium</v>
      </c>
      <c r="E2677" s="4">
        <v>74.2</v>
      </c>
      <c r="F2677" s="4">
        <v>14</v>
      </c>
      <c r="G2677" s="4">
        <f>AVERAGE(Table1_2[[#This Row],[Adult Mortality]],Table1_2[[#This Row],[infant deaths]])</f>
        <v>8.5</v>
      </c>
      <c r="H2677" s="4">
        <v>3</v>
      </c>
      <c r="I2677" s="4">
        <v>1.37</v>
      </c>
      <c r="J2677" s="4">
        <v>379.51399450000002</v>
      </c>
      <c r="K2677" s="3">
        <v>97</v>
      </c>
      <c r="L2677" s="4">
        <v>15</v>
      </c>
      <c r="M2677" s="4">
        <v>52.2</v>
      </c>
      <c r="N2677" s="4">
        <v>4</v>
      </c>
      <c r="O2677" s="4">
        <v>98</v>
      </c>
      <c r="P2677" s="4">
        <v>5.57</v>
      </c>
      <c r="Q2677" s="4">
        <v>98</v>
      </c>
      <c r="R2677" s="4">
        <v>0.1</v>
      </c>
      <c r="S2677" s="4">
        <v>3194.5622429999999</v>
      </c>
      <c r="T2677" s="4">
        <v>112482</v>
      </c>
      <c r="U2677" s="4">
        <v>6.4</v>
      </c>
      <c r="V2677" s="4">
        <v>6.3</v>
      </c>
      <c r="W2677" s="4">
        <v>0.68300000000000005</v>
      </c>
      <c r="X2677" s="4">
        <v>13.9</v>
      </c>
      <c r="Y2677" s="4"/>
    </row>
    <row r="2678" spans="1:25" x14ac:dyDescent="0.3">
      <c r="A2678" s="4" t="s">
        <v>199</v>
      </c>
      <c r="B2678" s="4">
        <v>2004</v>
      </c>
      <c r="C2678" s="4" t="s">
        <v>23</v>
      </c>
      <c r="D2678" s="4" t="str">
        <f>IF(Table1_2[[#This Row],[Life Span ]]&lt;65,"Low",IF(Table1_2[[#This Row],[Life Span ]]&lt;75,"Medium","High"))</f>
        <v>Medium</v>
      </c>
      <c r="E2678" s="4">
        <v>74</v>
      </c>
      <c r="F2678" s="4">
        <v>15</v>
      </c>
      <c r="G2678" s="4">
        <f>AVERAGE(Table1_2[[#This Row],[Adult Mortality]],Table1_2[[#This Row],[infant deaths]])</f>
        <v>9</v>
      </c>
      <c r="H2678" s="4">
        <v>3</v>
      </c>
      <c r="I2678" s="4">
        <v>1.36</v>
      </c>
      <c r="J2678" s="4">
        <v>379.76590540000001</v>
      </c>
      <c r="K2678" s="3">
        <v>96</v>
      </c>
      <c r="L2678" s="4">
        <v>1</v>
      </c>
      <c r="M2678" s="4">
        <v>51.4</v>
      </c>
      <c r="N2678" s="4">
        <v>4</v>
      </c>
      <c r="O2678" s="4">
        <v>97</v>
      </c>
      <c r="P2678" s="4">
        <v>5.63</v>
      </c>
      <c r="Q2678" s="4">
        <v>97</v>
      </c>
      <c r="R2678" s="4">
        <v>0.1</v>
      </c>
      <c r="S2678" s="4">
        <v>3112.83529</v>
      </c>
      <c r="T2678" s="4">
        <v>11761</v>
      </c>
      <c r="U2678" s="4">
        <v>6.4</v>
      </c>
      <c r="V2678" s="4">
        <v>6.3</v>
      </c>
      <c r="W2678" s="4">
        <v>0.67300000000000004</v>
      </c>
      <c r="X2678" s="4">
        <v>13.6</v>
      </c>
      <c r="Y2678" s="4"/>
    </row>
    <row r="2679" spans="1:25" x14ac:dyDescent="0.3">
      <c r="A2679" s="4" t="s">
        <v>199</v>
      </c>
      <c r="B2679" s="4">
        <v>2003</v>
      </c>
      <c r="C2679" s="4" t="s">
        <v>23</v>
      </c>
      <c r="D2679" s="4" t="str">
        <f>IF(Table1_2[[#This Row],[Life Span ]]&lt;65,"Low",IF(Table1_2[[#This Row],[Life Span ]]&lt;75,"Medium","High"))</f>
        <v>Medium</v>
      </c>
      <c r="E2679" s="4">
        <v>73.7</v>
      </c>
      <c r="F2679" s="4">
        <v>17</v>
      </c>
      <c r="G2679" s="4">
        <f>AVERAGE(Table1_2[[#This Row],[Adult Mortality]],Table1_2[[#This Row],[infant deaths]])</f>
        <v>10.5</v>
      </c>
      <c r="H2679" s="4">
        <v>4</v>
      </c>
      <c r="I2679" s="4">
        <v>1.34</v>
      </c>
      <c r="J2679" s="4">
        <v>321.76941749999997</v>
      </c>
      <c r="K2679" s="3">
        <v>92</v>
      </c>
      <c r="L2679" s="4">
        <v>22</v>
      </c>
      <c r="M2679" s="4">
        <v>5.6</v>
      </c>
      <c r="N2679" s="4">
        <v>4</v>
      </c>
      <c r="O2679" s="4">
        <v>95</v>
      </c>
      <c r="P2679" s="4">
        <v>5.36</v>
      </c>
      <c r="Q2679" s="4">
        <v>95</v>
      </c>
      <c r="R2679" s="4">
        <v>0.1</v>
      </c>
      <c r="S2679" s="4">
        <v>2761.9692490000002</v>
      </c>
      <c r="T2679" s="4">
        <v>9939678</v>
      </c>
      <c r="U2679" s="4">
        <v>6.4</v>
      </c>
      <c r="V2679" s="4">
        <v>6.3</v>
      </c>
      <c r="W2679" s="4">
        <v>0.66700000000000004</v>
      </c>
      <c r="X2679" s="4">
        <v>13.5</v>
      </c>
      <c r="Y2679" s="4"/>
    </row>
    <row r="2680" spans="1:25" x14ac:dyDescent="0.3">
      <c r="A2680" s="4" t="s">
        <v>199</v>
      </c>
      <c r="B2680" s="4">
        <v>2002</v>
      </c>
      <c r="C2680" s="4" t="s">
        <v>23</v>
      </c>
      <c r="D2680" s="4" t="str">
        <f>IF(Table1_2[[#This Row],[Life Span ]]&lt;65,"Low",IF(Table1_2[[#This Row],[Life Span ]]&lt;75,"Medium","High"))</f>
        <v>Medium</v>
      </c>
      <c r="E2680" s="4">
        <v>73.5</v>
      </c>
      <c r="F2680" s="4">
        <v>19</v>
      </c>
      <c r="G2680" s="4">
        <f>AVERAGE(Table1_2[[#This Row],[Adult Mortality]],Table1_2[[#This Row],[infant deaths]])</f>
        <v>11.5</v>
      </c>
      <c r="H2680" s="4">
        <v>4</v>
      </c>
      <c r="I2680" s="4">
        <v>1.17</v>
      </c>
      <c r="J2680" s="4">
        <v>262.81849440000002</v>
      </c>
      <c r="K2680" s="3">
        <v>93</v>
      </c>
      <c r="L2680" s="4">
        <v>98</v>
      </c>
      <c r="M2680" s="4">
        <v>49.7</v>
      </c>
      <c r="N2680" s="4">
        <v>5</v>
      </c>
      <c r="O2680" s="4">
        <v>96</v>
      </c>
      <c r="P2680" s="4">
        <v>5.32</v>
      </c>
      <c r="Q2680" s="4">
        <v>96</v>
      </c>
      <c r="R2680" s="4">
        <v>0.1</v>
      </c>
      <c r="S2680" s="4">
        <v>2346.5936999999999</v>
      </c>
      <c r="T2680" s="4">
        <v>9864326</v>
      </c>
      <c r="U2680" s="4">
        <v>6.5</v>
      </c>
      <c r="V2680" s="4">
        <v>6.4</v>
      </c>
      <c r="W2680" s="4">
        <v>0.66200000000000003</v>
      </c>
      <c r="X2680" s="4">
        <v>13.3</v>
      </c>
      <c r="Y2680" s="4"/>
    </row>
    <row r="2681" spans="1:25" x14ac:dyDescent="0.3">
      <c r="A2681" s="4" t="s">
        <v>199</v>
      </c>
      <c r="B2681" s="4">
        <v>2001</v>
      </c>
      <c r="C2681" s="4" t="s">
        <v>23</v>
      </c>
      <c r="D2681" s="4" t="str">
        <f>IF(Table1_2[[#This Row],[Life Span ]]&lt;65,"Low",IF(Table1_2[[#This Row],[Life Span ]]&lt;75,"Medium","High"))</f>
        <v>Medium</v>
      </c>
      <c r="E2681" s="4">
        <v>73.2</v>
      </c>
      <c r="F2681" s="4">
        <v>11</v>
      </c>
      <c r="G2681" s="4">
        <f>AVERAGE(Table1_2[[#This Row],[Adult Mortality]],Table1_2[[#This Row],[infant deaths]])</f>
        <v>7.5</v>
      </c>
      <c r="H2681" s="4">
        <v>4</v>
      </c>
      <c r="I2681" s="4">
        <v>1.19</v>
      </c>
      <c r="J2681" s="4">
        <v>257.28786969999999</v>
      </c>
      <c r="K2681" s="3">
        <v>94</v>
      </c>
      <c r="L2681" s="4">
        <v>231</v>
      </c>
      <c r="M2681" s="4">
        <v>48.9</v>
      </c>
      <c r="N2681" s="4">
        <v>5</v>
      </c>
      <c r="O2681" s="4">
        <v>98</v>
      </c>
      <c r="P2681" s="4">
        <v>5.29</v>
      </c>
      <c r="Q2681" s="4">
        <v>98</v>
      </c>
      <c r="R2681" s="4">
        <v>0.1</v>
      </c>
      <c r="S2681" s="4">
        <v>2254.9331259999999</v>
      </c>
      <c r="T2681" s="4">
        <v>978571</v>
      </c>
      <c r="U2681" s="4">
        <v>6.5</v>
      </c>
      <c r="V2681" s="4">
        <v>6.4</v>
      </c>
      <c r="W2681" s="4">
        <v>0.65400000000000003</v>
      </c>
      <c r="X2681" s="4">
        <v>13.1</v>
      </c>
      <c r="Y2681" s="4"/>
    </row>
    <row r="2682" spans="1:25" x14ac:dyDescent="0.3">
      <c r="A2682" s="4" t="s">
        <v>199</v>
      </c>
      <c r="B2682" s="4">
        <v>2000</v>
      </c>
      <c r="C2682" s="4" t="s">
        <v>23</v>
      </c>
      <c r="D2682" s="4" t="str">
        <f>IF(Table1_2[[#This Row],[Life Span ]]&lt;65,"Low",IF(Table1_2[[#This Row],[Life Span ]]&lt;75,"Medium","High"))</f>
        <v>Medium</v>
      </c>
      <c r="E2682" s="4">
        <v>72.900000000000006</v>
      </c>
      <c r="F2682" s="4">
        <v>112</v>
      </c>
      <c r="G2682" s="4">
        <f>AVERAGE(Table1_2[[#This Row],[Adult Mortality]],Table1_2[[#This Row],[infant deaths]])</f>
        <v>58</v>
      </c>
      <c r="H2682" s="4">
        <v>4</v>
      </c>
      <c r="I2682" s="4">
        <v>1.21</v>
      </c>
      <c r="J2682" s="4">
        <v>264.78421959999997</v>
      </c>
      <c r="K2682" s="3">
        <v>94</v>
      </c>
      <c r="L2682" s="4">
        <v>47</v>
      </c>
      <c r="M2682" s="4">
        <v>48.1</v>
      </c>
      <c r="N2682" s="4">
        <v>5</v>
      </c>
      <c r="O2682" s="4">
        <v>97</v>
      </c>
      <c r="P2682" s="4">
        <v>5.4</v>
      </c>
      <c r="Q2682" s="4">
        <v>97</v>
      </c>
      <c r="R2682" s="4">
        <v>0.1</v>
      </c>
      <c r="S2682" s="4">
        <v>2213.9148799999998</v>
      </c>
      <c r="T2682" s="4">
        <v>9699197</v>
      </c>
      <c r="U2682" s="4">
        <v>6.6</v>
      </c>
      <c r="V2682" s="4">
        <v>6.5</v>
      </c>
      <c r="W2682" s="4">
        <v>0.64600000000000002</v>
      </c>
      <c r="X2682" s="4">
        <v>12.8</v>
      </c>
      <c r="Y2682" s="4"/>
    </row>
    <row r="2683" spans="1:25" x14ac:dyDescent="0.3">
      <c r="A2683" s="4" t="s">
        <v>200</v>
      </c>
      <c r="B2683" s="4">
        <v>2015</v>
      </c>
      <c r="C2683" s="4" t="s">
        <v>23</v>
      </c>
      <c r="D2683" s="4" t="str">
        <f>IF(Table1_2[[#This Row],[Life Span ]]&lt;65,"Low",IF(Table1_2[[#This Row],[Life Span ]]&lt;75,"Medium","High"))</f>
        <v>High</v>
      </c>
      <c r="E2683" s="4">
        <v>75.8</v>
      </c>
      <c r="F2683" s="4">
        <v>16</v>
      </c>
      <c r="G2683" s="4">
        <f>AVERAGE(Table1_2[[#This Row],[Adult Mortality]],Table1_2[[#This Row],[infant deaths]])</f>
        <v>15.5</v>
      </c>
      <c r="H2683" s="4">
        <v>15</v>
      </c>
      <c r="I2683" s="4">
        <v>1.45</v>
      </c>
      <c r="J2683" s="4">
        <v>0</v>
      </c>
      <c r="K2683" s="3">
        <v>97</v>
      </c>
      <c r="L2683" s="4">
        <v>342</v>
      </c>
      <c r="M2683" s="4">
        <v>66.099999999999994</v>
      </c>
      <c r="N2683" s="4">
        <v>18</v>
      </c>
      <c r="O2683" s="4">
        <v>97</v>
      </c>
      <c r="P2683" s="4">
        <v>5.4</v>
      </c>
      <c r="Q2683" s="4">
        <v>97</v>
      </c>
      <c r="R2683" s="4">
        <v>0.1</v>
      </c>
      <c r="S2683" s="4">
        <v>1979.5256899999999</v>
      </c>
      <c r="T2683" s="4">
        <v>78271472</v>
      </c>
      <c r="U2683" s="4">
        <v>4.9000000000000004</v>
      </c>
      <c r="V2683" s="4">
        <v>4.8</v>
      </c>
      <c r="W2683" s="4">
        <v>0.76400000000000001</v>
      </c>
      <c r="X2683" s="4">
        <v>14.5</v>
      </c>
      <c r="Y2683" s="4"/>
    </row>
    <row r="2684" spans="1:25" x14ac:dyDescent="0.3">
      <c r="A2684" s="4" t="s">
        <v>200</v>
      </c>
      <c r="B2684" s="4">
        <v>2014</v>
      </c>
      <c r="C2684" s="4" t="s">
        <v>23</v>
      </c>
      <c r="D2684" s="4" t="str">
        <f>IF(Table1_2[[#This Row],[Life Span ]]&lt;65,"Low",IF(Table1_2[[#This Row],[Life Span ]]&lt;75,"Medium","High"))</f>
        <v>High</v>
      </c>
      <c r="E2684" s="4">
        <v>75.5</v>
      </c>
      <c r="F2684" s="4">
        <v>17</v>
      </c>
      <c r="G2684" s="4">
        <f>AVERAGE(Table1_2[[#This Row],[Adult Mortality]],Table1_2[[#This Row],[infant deaths]])</f>
        <v>16.5</v>
      </c>
      <c r="H2684" s="4">
        <v>16</v>
      </c>
      <c r="I2684" s="4">
        <v>1.45</v>
      </c>
      <c r="J2684" s="4">
        <v>181.90837830000001</v>
      </c>
      <c r="K2684" s="3">
        <v>96</v>
      </c>
      <c r="L2684" s="4">
        <v>565</v>
      </c>
      <c r="M2684" s="4">
        <v>65.3</v>
      </c>
      <c r="N2684" s="4">
        <v>19</v>
      </c>
      <c r="O2684" s="4">
        <v>96</v>
      </c>
      <c r="P2684" s="4">
        <v>5.41</v>
      </c>
      <c r="Q2684" s="4">
        <v>96</v>
      </c>
      <c r="R2684" s="4">
        <v>0.1</v>
      </c>
      <c r="S2684" s="4">
        <v>12127.22522</v>
      </c>
      <c r="T2684" s="4">
        <v>773628</v>
      </c>
      <c r="U2684" s="4">
        <v>4.9000000000000004</v>
      </c>
      <c r="V2684" s="4">
        <v>4.7</v>
      </c>
      <c r="W2684" s="4">
        <v>0.75900000000000001</v>
      </c>
      <c r="X2684" s="4">
        <v>14.5</v>
      </c>
      <c r="Y2684" s="4"/>
    </row>
    <row r="2685" spans="1:25" x14ac:dyDescent="0.3">
      <c r="A2685" s="4" t="s">
        <v>200</v>
      </c>
      <c r="B2685" s="4">
        <v>2013</v>
      </c>
      <c r="C2685" s="4" t="s">
        <v>23</v>
      </c>
      <c r="D2685" s="4" t="str">
        <f>IF(Table1_2[[#This Row],[Life Span ]]&lt;65,"Low",IF(Table1_2[[#This Row],[Life Span ]]&lt;75,"Medium","High"))</f>
        <v>High</v>
      </c>
      <c r="E2685" s="4">
        <v>75.2</v>
      </c>
      <c r="F2685" s="4">
        <v>19</v>
      </c>
      <c r="G2685" s="4">
        <f>AVERAGE(Table1_2[[#This Row],[Adult Mortality]],Table1_2[[#This Row],[infant deaths]])</f>
        <v>18</v>
      </c>
      <c r="H2685" s="4">
        <v>17</v>
      </c>
      <c r="I2685" s="4">
        <v>1.41</v>
      </c>
      <c r="J2685" s="4">
        <v>188.14403479999999</v>
      </c>
      <c r="K2685" s="3">
        <v>97</v>
      </c>
      <c r="L2685" s="4">
        <v>7405</v>
      </c>
      <c r="M2685" s="4">
        <v>64.5</v>
      </c>
      <c r="N2685" s="4">
        <v>20</v>
      </c>
      <c r="O2685" s="4">
        <v>98</v>
      </c>
      <c r="P2685" s="4">
        <v>5.38</v>
      </c>
      <c r="Q2685" s="4">
        <v>98</v>
      </c>
      <c r="R2685" s="4">
        <v>0.1</v>
      </c>
      <c r="S2685" s="4">
        <v>12542.935649999999</v>
      </c>
      <c r="T2685" s="4">
        <v>75787333</v>
      </c>
      <c r="U2685" s="4">
        <v>4.9000000000000004</v>
      </c>
      <c r="V2685" s="4">
        <v>4.7</v>
      </c>
      <c r="W2685" s="4">
        <v>0.754</v>
      </c>
      <c r="X2685" s="4">
        <v>14.4</v>
      </c>
      <c r="Y2685" s="4"/>
    </row>
    <row r="2686" spans="1:25" x14ac:dyDescent="0.3">
      <c r="A2686" s="4" t="s">
        <v>200</v>
      </c>
      <c r="B2686" s="4">
        <v>2012</v>
      </c>
      <c r="C2686" s="4" t="s">
        <v>23</v>
      </c>
      <c r="D2686" s="4" t="str">
        <f>IF(Table1_2[[#This Row],[Life Span ]]&lt;65,"Low",IF(Table1_2[[#This Row],[Life Span ]]&lt;75,"Medium","High"))</f>
        <v>Medium</v>
      </c>
      <c r="E2686" s="4">
        <v>74.8</v>
      </c>
      <c r="F2686" s="4">
        <v>112</v>
      </c>
      <c r="G2686" s="4">
        <f>AVERAGE(Table1_2[[#This Row],[Adult Mortality]],Table1_2[[#This Row],[infant deaths]])</f>
        <v>65.5</v>
      </c>
      <c r="H2686" s="4">
        <v>19</v>
      </c>
      <c r="I2686" s="4">
        <v>1.54</v>
      </c>
      <c r="J2686" s="4">
        <v>20.751202110000001</v>
      </c>
      <c r="K2686" s="3">
        <v>97</v>
      </c>
      <c r="L2686" s="4">
        <v>349</v>
      </c>
      <c r="M2686" s="4">
        <v>63.7</v>
      </c>
      <c r="N2686" s="4">
        <v>22</v>
      </c>
      <c r="O2686" s="4">
        <v>97</v>
      </c>
      <c r="P2686" s="4">
        <v>5.24</v>
      </c>
      <c r="Q2686" s="4">
        <v>97</v>
      </c>
      <c r="R2686" s="4">
        <v>0.1</v>
      </c>
      <c r="S2686" s="4">
        <v>1172.3842999999999</v>
      </c>
      <c r="T2686" s="4">
        <v>74569867</v>
      </c>
      <c r="U2686" s="4">
        <v>4.9000000000000004</v>
      </c>
      <c r="V2686" s="4">
        <v>4.7</v>
      </c>
      <c r="W2686" s="4">
        <v>0.75</v>
      </c>
      <c r="X2686" s="4">
        <v>14.3</v>
      </c>
      <c r="Y2686" s="4"/>
    </row>
    <row r="2687" spans="1:25" x14ac:dyDescent="0.3">
      <c r="A2687" s="4" t="s">
        <v>200</v>
      </c>
      <c r="B2687" s="4">
        <v>2011</v>
      </c>
      <c r="C2687" s="4" t="s">
        <v>23</v>
      </c>
      <c r="D2687" s="4" t="str">
        <f>IF(Table1_2[[#This Row],[Life Span ]]&lt;65,"Low",IF(Table1_2[[#This Row],[Life Span ]]&lt;75,"Medium","High"))</f>
        <v>Medium</v>
      </c>
      <c r="E2687" s="4">
        <v>74.5</v>
      </c>
      <c r="F2687" s="4">
        <v>114</v>
      </c>
      <c r="G2687" s="4">
        <f>AVERAGE(Table1_2[[#This Row],[Adult Mortality]],Table1_2[[#This Row],[infant deaths]])</f>
        <v>67</v>
      </c>
      <c r="H2687" s="4">
        <v>20</v>
      </c>
      <c r="I2687" s="4">
        <v>1.53</v>
      </c>
      <c r="J2687" s="4">
        <v>1275.877569</v>
      </c>
      <c r="K2687" s="3">
        <v>96</v>
      </c>
      <c r="L2687" s="4">
        <v>111</v>
      </c>
      <c r="M2687" s="4">
        <v>62.8</v>
      </c>
      <c r="N2687" s="4">
        <v>23</v>
      </c>
      <c r="O2687" s="4">
        <v>97</v>
      </c>
      <c r="P2687" s="4">
        <v>5.29</v>
      </c>
      <c r="Q2687" s="4">
        <v>97</v>
      </c>
      <c r="R2687" s="4">
        <v>0.1</v>
      </c>
      <c r="S2687" s="4">
        <v>11341.133949999999</v>
      </c>
      <c r="T2687" s="4">
        <v>7349455</v>
      </c>
      <c r="U2687" s="4">
        <v>4.9000000000000004</v>
      </c>
      <c r="V2687" s="4">
        <v>4.7</v>
      </c>
      <c r="W2687" s="4">
        <v>0.73699999999999999</v>
      </c>
      <c r="X2687" s="4">
        <v>13.8</v>
      </c>
      <c r="Y2687" s="4"/>
    </row>
    <row r="2688" spans="1:25" x14ac:dyDescent="0.3">
      <c r="A2688" s="4" t="s">
        <v>200</v>
      </c>
      <c r="B2688" s="4">
        <v>2010</v>
      </c>
      <c r="C2688" s="4" t="s">
        <v>23</v>
      </c>
      <c r="D2688" s="4" t="str">
        <f>IF(Table1_2[[#This Row],[Life Span ]]&lt;65,"Low",IF(Table1_2[[#This Row],[Life Span ]]&lt;75,"Medium","High"))</f>
        <v>Medium</v>
      </c>
      <c r="E2688" s="4">
        <v>74.2</v>
      </c>
      <c r="F2688" s="4">
        <v>116</v>
      </c>
      <c r="G2688" s="4">
        <f>AVERAGE(Table1_2[[#This Row],[Adult Mortality]],Table1_2[[#This Row],[infant deaths]])</f>
        <v>68.5</v>
      </c>
      <c r="H2688" s="4">
        <v>21</v>
      </c>
      <c r="I2688" s="4">
        <v>1.49</v>
      </c>
      <c r="J2688" s="4">
        <v>32.782358279999997</v>
      </c>
      <c r="K2688" s="3">
        <v>96</v>
      </c>
      <c r="L2688" s="4">
        <v>7</v>
      </c>
      <c r="M2688" s="4">
        <v>61.9</v>
      </c>
      <c r="N2688" s="4">
        <v>25</v>
      </c>
      <c r="O2688" s="4">
        <v>97</v>
      </c>
      <c r="P2688" s="4">
        <v>5.61</v>
      </c>
      <c r="Q2688" s="4">
        <v>97</v>
      </c>
      <c r="R2688" s="4">
        <v>0.1</v>
      </c>
      <c r="S2688" s="4">
        <v>1672.5693000000001</v>
      </c>
      <c r="T2688" s="4">
        <v>72326914</v>
      </c>
      <c r="U2688" s="4">
        <v>4.9000000000000004</v>
      </c>
      <c r="V2688" s="4">
        <v>4.7</v>
      </c>
      <c r="W2688" s="4">
        <v>0.71499999999999997</v>
      </c>
      <c r="X2688" s="4">
        <v>13</v>
      </c>
      <c r="Y2688" s="4"/>
    </row>
    <row r="2689" spans="1:25" x14ac:dyDescent="0.3">
      <c r="A2689" s="4" t="s">
        <v>200</v>
      </c>
      <c r="B2689" s="4">
        <v>2009</v>
      </c>
      <c r="C2689" s="4" t="s">
        <v>23</v>
      </c>
      <c r="D2689" s="4" t="str">
        <f>IF(Table1_2[[#This Row],[Life Span ]]&lt;65,"Low",IF(Table1_2[[#This Row],[Life Span ]]&lt;75,"Medium","High"))</f>
        <v>Medium</v>
      </c>
      <c r="E2689" s="4">
        <v>73.900000000000006</v>
      </c>
      <c r="F2689" s="4">
        <v>118</v>
      </c>
      <c r="G2689" s="4">
        <f>AVERAGE(Table1_2[[#This Row],[Adult Mortality]],Table1_2[[#This Row],[infant deaths]])</f>
        <v>70.5</v>
      </c>
      <c r="H2689" s="4">
        <v>23</v>
      </c>
      <c r="I2689" s="4">
        <v>1.4</v>
      </c>
      <c r="J2689" s="4">
        <v>106.9482898</v>
      </c>
      <c r="K2689" s="3">
        <v>94</v>
      </c>
      <c r="L2689" s="4">
        <v>4</v>
      </c>
      <c r="M2689" s="4">
        <v>61.1</v>
      </c>
      <c r="N2689" s="4">
        <v>27</v>
      </c>
      <c r="O2689" s="4">
        <v>96</v>
      </c>
      <c r="P2689" s="4">
        <v>6.8</v>
      </c>
      <c r="Q2689" s="4">
        <v>96</v>
      </c>
      <c r="R2689" s="4">
        <v>0.1</v>
      </c>
      <c r="S2689" s="4">
        <v>936.499911</v>
      </c>
      <c r="T2689" s="4">
        <v>71339185</v>
      </c>
      <c r="U2689" s="4">
        <v>4.9000000000000004</v>
      </c>
      <c r="V2689" s="4">
        <v>4.8</v>
      </c>
      <c r="W2689" s="4">
        <v>0.70899999999999996</v>
      </c>
      <c r="X2689" s="4">
        <v>12.5</v>
      </c>
      <c r="Y2689" s="4"/>
    </row>
    <row r="2690" spans="1:25" x14ac:dyDescent="0.3">
      <c r="A2690" s="4" t="s">
        <v>200</v>
      </c>
      <c r="B2690" s="4">
        <v>2008</v>
      </c>
      <c r="C2690" s="4" t="s">
        <v>23</v>
      </c>
      <c r="D2690" s="4" t="str">
        <f>IF(Table1_2[[#This Row],[Life Span ]]&lt;65,"Low",IF(Table1_2[[#This Row],[Life Span ]]&lt;75,"Medium","High"))</f>
        <v>Medium</v>
      </c>
      <c r="E2690" s="4">
        <v>73.5</v>
      </c>
      <c r="F2690" s="4">
        <v>121</v>
      </c>
      <c r="G2690" s="4">
        <f>AVERAGE(Table1_2[[#This Row],[Adult Mortality]],Table1_2[[#This Row],[infant deaths]])</f>
        <v>73</v>
      </c>
      <c r="H2690" s="4">
        <v>25</v>
      </c>
      <c r="I2690" s="4">
        <v>1.39</v>
      </c>
      <c r="J2690" s="4">
        <v>22.67271848</v>
      </c>
      <c r="K2690" s="3">
        <v>92</v>
      </c>
      <c r="L2690" s="4">
        <v>0</v>
      </c>
      <c r="M2690" s="4">
        <v>6.2</v>
      </c>
      <c r="N2690" s="4">
        <v>29</v>
      </c>
      <c r="O2690" s="4">
        <v>96</v>
      </c>
      <c r="P2690" s="4">
        <v>6.7</v>
      </c>
      <c r="Q2690" s="4">
        <v>96</v>
      </c>
      <c r="R2690" s="4">
        <v>0.1</v>
      </c>
      <c r="S2690" s="4">
        <v>185.68975</v>
      </c>
      <c r="T2690" s="4">
        <v>74432</v>
      </c>
      <c r="U2690" s="4">
        <v>5</v>
      </c>
      <c r="V2690" s="4">
        <v>4.8</v>
      </c>
      <c r="W2690" s="4">
        <v>0.70499999999999996</v>
      </c>
      <c r="X2690" s="4">
        <v>12.5</v>
      </c>
      <c r="Y2690" s="4"/>
    </row>
    <row r="2691" spans="1:25" x14ac:dyDescent="0.3">
      <c r="A2691" s="4" t="s">
        <v>200</v>
      </c>
      <c r="B2691" s="4">
        <v>2007</v>
      </c>
      <c r="C2691" s="4" t="s">
        <v>23</v>
      </c>
      <c r="D2691" s="4" t="str">
        <f>IF(Table1_2[[#This Row],[Life Span ]]&lt;65,"Low",IF(Table1_2[[#This Row],[Life Span ]]&lt;75,"Medium","High"))</f>
        <v>Medium</v>
      </c>
      <c r="E2691" s="4">
        <v>73.2</v>
      </c>
      <c r="F2691" s="4">
        <v>124</v>
      </c>
      <c r="G2691" s="4">
        <f>AVERAGE(Table1_2[[#This Row],[Adult Mortality]],Table1_2[[#This Row],[infant deaths]])</f>
        <v>75</v>
      </c>
      <c r="H2691" s="4">
        <v>26</v>
      </c>
      <c r="I2691" s="4">
        <v>1.26</v>
      </c>
      <c r="J2691" s="4">
        <v>115.5801103</v>
      </c>
      <c r="K2691" s="3">
        <v>96</v>
      </c>
      <c r="L2691" s="4">
        <v>3</v>
      </c>
      <c r="M2691" s="4">
        <v>59.3</v>
      </c>
      <c r="N2691" s="4">
        <v>31</v>
      </c>
      <c r="O2691" s="4">
        <v>96</v>
      </c>
      <c r="P2691" s="4">
        <v>6.4</v>
      </c>
      <c r="Q2691" s="4">
        <v>96</v>
      </c>
      <c r="R2691" s="4">
        <v>0.1</v>
      </c>
      <c r="S2691" s="4">
        <v>979.49246000000005</v>
      </c>
      <c r="T2691" s="4">
        <v>69597281</v>
      </c>
      <c r="U2691" s="4">
        <v>5</v>
      </c>
      <c r="V2691" s="4">
        <v>4.8</v>
      </c>
      <c r="W2691" s="4">
        <v>0.69699999999999995</v>
      </c>
      <c r="X2691" s="4">
        <v>12.3</v>
      </c>
      <c r="Y2691" s="4"/>
    </row>
    <row r="2692" spans="1:25" x14ac:dyDescent="0.3">
      <c r="A2692" s="4" t="s">
        <v>200</v>
      </c>
      <c r="B2692" s="4">
        <v>2006</v>
      </c>
      <c r="C2692" s="4" t="s">
        <v>23</v>
      </c>
      <c r="D2692" s="4" t="str">
        <f>IF(Table1_2[[#This Row],[Life Span ]]&lt;65,"Low",IF(Table1_2[[#This Row],[Life Span ]]&lt;75,"Medium","High"))</f>
        <v>Medium</v>
      </c>
      <c r="E2692" s="4">
        <v>72.8</v>
      </c>
      <c r="F2692" s="4">
        <v>126</v>
      </c>
      <c r="G2692" s="4">
        <f>AVERAGE(Table1_2[[#This Row],[Adult Mortality]],Table1_2[[#This Row],[infant deaths]])</f>
        <v>77</v>
      </c>
      <c r="H2692" s="4">
        <v>28</v>
      </c>
      <c r="I2692" s="4">
        <v>1.29</v>
      </c>
      <c r="J2692" s="4">
        <v>103.523776</v>
      </c>
      <c r="K2692" s="3">
        <v>82</v>
      </c>
      <c r="L2692" s="4">
        <v>34</v>
      </c>
      <c r="M2692" s="4">
        <v>58.5</v>
      </c>
      <c r="N2692" s="4">
        <v>34</v>
      </c>
      <c r="O2692" s="4">
        <v>9</v>
      </c>
      <c r="P2692" s="4">
        <v>5.81</v>
      </c>
      <c r="Q2692" s="4">
        <v>9</v>
      </c>
      <c r="R2692" s="4">
        <v>0.1</v>
      </c>
      <c r="S2692" s="4">
        <v>834.86916099999996</v>
      </c>
      <c r="T2692" s="4">
        <v>6876345</v>
      </c>
      <c r="U2692" s="4">
        <v>5</v>
      </c>
      <c r="V2692" s="4">
        <v>4.8</v>
      </c>
      <c r="W2692" s="4">
        <v>0.68700000000000006</v>
      </c>
      <c r="X2692" s="4">
        <v>11.9</v>
      </c>
      <c r="Y2692" s="4"/>
    </row>
    <row r="2693" spans="1:25" x14ac:dyDescent="0.3">
      <c r="A2693" s="4" t="s">
        <v>200</v>
      </c>
      <c r="B2693" s="4">
        <v>2005</v>
      </c>
      <c r="C2693" s="4" t="s">
        <v>23</v>
      </c>
      <c r="D2693" s="4" t="str">
        <f>IF(Table1_2[[#This Row],[Life Span ]]&lt;65,"Low",IF(Table1_2[[#This Row],[Life Span ]]&lt;75,"Medium","High"))</f>
        <v>Medium</v>
      </c>
      <c r="E2693" s="4">
        <v>72.400000000000006</v>
      </c>
      <c r="F2693" s="4">
        <v>129</v>
      </c>
      <c r="G2693" s="4">
        <f>AVERAGE(Table1_2[[#This Row],[Adult Mortality]],Table1_2[[#This Row],[infant deaths]])</f>
        <v>79.5</v>
      </c>
      <c r="H2693" s="4">
        <v>30</v>
      </c>
      <c r="I2693" s="4">
        <v>1.29</v>
      </c>
      <c r="J2693" s="4">
        <v>832.95520580000004</v>
      </c>
      <c r="K2693" s="3">
        <v>85</v>
      </c>
      <c r="L2693" s="4">
        <v>6200</v>
      </c>
      <c r="M2693" s="4">
        <v>57.6</v>
      </c>
      <c r="N2693" s="4">
        <v>36</v>
      </c>
      <c r="O2693" s="4">
        <v>9</v>
      </c>
      <c r="P2693" s="4">
        <v>5.45</v>
      </c>
      <c r="Q2693" s="4">
        <v>9</v>
      </c>
      <c r="R2693" s="4">
        <v>0.1</v>
      </c>
      <c r="S2693" s="4">
        <v>7384.3546610000003</v>
      </c>
      <c r="T2693" s="4">
        <v>679346</v>
      </c>
      <c r="U2693" s="4">
        <v>5</v>
      </c>
      <c r="V2693" s="4">
        <v>4.9000000000000004</v>
      </c>
      <c r="W2693" s="4">
        <v>0.68100000000000005</v>
      </c>
      <c r="X2693" s="4">
        <v>11.9</v>
      </c>
      <c r="Y2693" s="4"/>
    </row>
    <row r="2694" spans="1:25" x14ac:dyDescent="0.3">
      <c r="A2694" s="4" t="s">
        <v>200</v>
      </c>
      <c r="B2694" s="4">
        <v>2004</v>
      </c>
      <c r="C2694" s="4" t="s">
        <v>23</v>
      </c>
      <c r="D2694" s="4" t="str">
        <f>IF(Table1_2[[#This Row],[Life Span ]]&lt;65,"Low",IF(Table1_2[[#This Row],[Life Span ]]&lt;75,"Medium","High"))</f>
        <v>Medium</v>
      </c>
      <c r="E2694" s="4">
        <v>72</v>
      </c>
      <c r="F2694" s="4">
        <v>132</v>
      </c>
      <c r="G2694" s="4">
        <f>AVERAGE(Table1_2[[#This Row],[Adult Mortality]],Table1_2[[#This Row],[infant deaths]])</f>
        <v>82.5</v>
      </c>
      <c r="H2694" s="4">
        <v>33</v>
      </c>
      <c r="I2694" s="4">
        <v>1.35</v>
      </c>
      <c r="J2694" s="4">
        <v>1.1327667749999999</v>
      </c>
      <c r="K2694" s="3">
        <v>77</v>
      </c>
      <c r="L2694" s="4">
        <v>8927</v>
      </c>
      <c r="M2694" s="4">
        <v>56.8</v>
      </c>
      <c r="N2694" s="4">
        <v>39</v>
      </c>
      <c r="O2694" s="4">
        <v>85</v>
      </c>
      <c r="P2694" s="4">
        <v>5.37</v>
      </c>
      <c r="Q2694" s="4">
        <v>85</v>
      </c>
      <c r="R2694" s="4">
        <v>0.1</v>
      </c>
      <c r="S2694" s="4">
        <v>64.729529999999997</v>
      </c>
      <c r="T2694" s="4">
        <v>677855</v>
      </c>
      <c r="U2694" s="4">
        <v>5.0999999999999996</v>
      </c>
      <c r="V2694" s="4">
        <v>4.9000000000000004</v>
      </c>
      <c r="W2694" s="4">
        <v>0.67500000000000004</v>
      </c>
      <c r="X2694" s="4">
        <v>12</v>
      </c>
      <c r="Y2694" s="4"/>
    </row>
    <row r="2695" spans="1:25" x14ac:dyDescent="0.3">
      <c r="A2695" s="4" t="s">
        <v>200</v>
      </c>
      <c r="B2695" s="4">
        <v>2003</v>
      </c>
      <c r="C2695" s="4" t="s">
        <v>23</v>
      </c>
      <c r="D2695" s="4" t="str">
        <f>IF(Table1_2[[#This Row],[Life Span ]]&lt;65,"Low",IF(Table1_2[[#This Row],[Life Span ]]&lt;75,"Medium","High"))</f>
        <v>Medium</v>
      </c>
      <c r="E2695" s="4">
        <v>71.599999999999994</v>
      </c>
      <c r="F2695" s="4">
        <v>135</v>
      </c>
      <c r="G2695" s="4">
        <f>AVERAGE(Table1_2[[#This Row],[Adult Mortality]],Table1_2[[#This Row],[infant deaths]])</f>
        <v>85</v>
      </c>
      <c r="H2695" s="4">
        <v>35</v>
      </c>
      <c r="I2695" s="4">
        <v>1.42</v>
      </c>
      <c r="J2695" s="4">
        <v>459.11130609999998</v>
      </c>
      <c r="K2695" s="3">
        <v>68</v>
      </c>
      <c r="L2695" s="4">
        <v>5844</v>
      </c>
      <c r="M2695" s="4">
        <v>55.9</v>
      </c>
      <c r="N2695" s="4">
        <v>43</v>
      </c>
      <c r="O2695" s="4">
        <v>69</v>
      </c>
      <c r="P2695" s="4">
        <v>5.34</v>
      </c>
      <c r="Q2695" s="4">
        <v>68</v>
      </c>
      <c r="R2695" s="4">
        <v>0.1</v>
      </c>
      <c r="S2695" s="4">
        <v>4718.5129100000004</v>
      </c>
      <c r="T2695" s="4">
        <v>668583</v>
      </c>
      <c r="U2695" s="4">
        <v>5.0999999999999996</v>
      </c>
      <c r="V2695" s="4">
        <v>5</v>
      </c>
      <c r="W2695" s="4">
        <v>0.66800000000000004</v>
      </c>
      <c r="X2695" s="4">
        <v>11.9</v>
      </c>
      <c r="Y2695" s="4"/>
    </row>
    <row r="2696" spans="1:25" x14ac:dyDescent="0.3">
      <c r="A2696" s="4" t="s">
        <v>200</v>
      </c>
      <c r="B2696" s="4">
        <v>2002</v>
      </c>
      <c r="C2696" s="4" t="s">
        <v>23</v>
      </c>
      <c r="D2696" s="4" t="str">
        <f>IF(Table1_2[[#This Row],[Life Span ]]&lt;65,"Low",IF(Table1_2[[#This Row],[Life Span ]]&lt;75,"Medium","High"))</f>
        <v>Medium</v>
      </c>
      <c r="E2696" s="4">
        <v>71.2</v>
      </c>
      <c r="F2696" s="4">
        <v>138</v>
      </c>
      <c r="G2696" s="4">
        <f>AVERAGE(Table1_2[[#This Row],[Adult Mortality]],Table1_2[[#This Row],[infant deaths]])</f>
        <v>88</v>
      </c>
      <c r="H2696" s="4">
        <v>38</v>
      </c>
      <c r="I2696" s="4">
        <v>1.47</v>
      </c>
      <c r="J2696" s="4">
        <v>35.557290000000002</v>
      </c>
      <c r="K2696" s="3">
        <v>72</v>
      </c>
      <c r="L2696" s="4">
        <v>7823</v>
      </c>
      <c r="M2696" s="4">
        <v>55.1</v>
      </c>
      <c r="N2696" s="4">
        <v>46</v>
      </c>
      <c r="O2696" s="4">
        <v>78</v>
      </c>
      <c r="P2696" s="4">
        <v>5.36</v>
      </c>
      <c r="Q2696" s="4">
        <v>78</v>
      </c>
      <c r="R2696" s="4">
        <v>0.1</v>
      </c>
      <c r="S2696" s="4">
        <v>366.57</v>
      </c>
      <c r="T2696" s="4">
        <v>6514354</v>
      </c>
      <c r="U2696" s="4">
        <v>5.2</v>
      </c>
      <c r="V2696" s="4">
        <v>5</v>
      </c>
      <c r="W2696" s="4">
        <v>0.65800000000000003</v>
      </c>
      <c r="X2696" s="4">
        <v>11.5</v>
      </c>
      <c r="Y2696" s="4"/>
    </row>
    <row r="2697" spans="1:25" x14ac:dyDescent="0.3">
      <c r="A2697" s="4" t="s">
        <v>200</v>
      </c>
      <c r="B2697" s="4">
        <v>2001</v>
      </c>
      <c r="C2697" s="4" t="s">
        <v>23</v>
      </c>
      <c r="D2697" s="4" t="str">
        <f>IF(Table1_2[[#This Row],[Life Span ]]&lt;65,"Low",IF(Table1_2[[#This Row],[Life Span ]]&lt;75,"Medium","High"))</f>
        <v>High</v>
      </c>
      <c r="E2697" s="4">
        <v>78</v>
      </c>
      <c r="F2697" s="4">
        <v>14</v>
      </c>
      <c r="G2697" s="4">
        <f>AVERAGE(Table1_2[[#This Row],[Adult Mortality]],Table1_2[[#This Row],[infant deaths]])</f>
        <v>27.5</v>
      </c>
      <c r="H2697" s="4">
        <v>41</v>
      </c>
      <c r="I2697" s="4">
        <v>1.49</v>
      </c>
      <c r="J2697" s="4">
        <v>256.43417460000001</v>
      </c>
      <c r="K2697" s="3">
        <v>77</v>
      </c>
      <c r="L2697" s="4">
        <v>30509</v>
      </c>
      <c r="M2697" s="4">
        <v>54.3</v>
      </c>
      <c r="N2697" s="4">
        <v>50</v>
      </c>
      <c r="O2697" s="4">
        <v>88</v>
      </c>
      <c r="P2697" s="4">
        <v>5.16</v>
      </c>
      <c r="Q2697" s="4">
        <v>88</v>
      </c>
      <c r="R2697" s="4">
        <v>0.1</v>
      </c>
      <c r="S2697" s="4">
        <v>3119.6371600000002</v>
      </c>
      <c r="T2697" s="4">
        <v>64191474</v>
      </c>
      <c r="U2697" s="4">
        <v>5.2</v>
      </c>
      <c r="V2697" s="4">
        <v>5.0999999999999996</v>
      </c>
      <c r="W2697" s="4">
        <v>0.65300000000000002</v>
      </c>
      <c r="X2697" s="4">
        <v>11.1</v>
      </c>
      <c r="Y2697" s="4"/>
    </row>
    <row r="2698" spans="1:25" x14ac:dyDescent="0.3">
      <c r="A2698" s="4" t="s">
        <v>200</v>
      </c>
      <c r="B2698" s="4">
        <v>2000</v>
      </c>
      <c r="C2698" s="4" t="s">
        <v>23</v>
      </c>
      <c r="D2698" s="4" t="str">
        <f>IF(Table1_2[[#This Row],[Life Span ]]&lt;65,"Low",IF(Table1_2[[#This Row],[Life Span ]]&lt;75,"Medium","High"))</f>
        <v>Medium</v>
      </c>
      <c r="E2698" s="4">
        <v>74</v>
      </c>
      <c r="F2698" s="4">
        <v>143</v>
      </c>
      <c r="G2698" s="4">
        <f>AVERAGE(Table1_2[[#This Row],[Adult Mortality]],Table1_2[[#This Row],[infant deaths]])</f>
        <v>93.5</v>
      </c>
      <c r="H2698" s="4">
        <v>44</v>
      </c>
      <c r="I2698" s="4">
        <v>1.54</v>
      </c>
      <c r="J2698" s="4">
        <v>421.29566019999999</v>
      </c>
      <c r="K2698" s="3">
        <v>71</v>
      </c>
      <c r="L2698" s="4">
        <v>16244</v>
      </c>
      <c r="M2698" s="4">
        <v>53.5</v>
      </c>
      <c r="N2698" s="4">
        <v>54</v>
      </c>
      <c r="O2698" s="4">
        <v>85</v>
      </c>
      <c r="P2698" s="4">
        <v>4.95</v>
      </c>
      <c r="Q2698" s="4">
        <v>85</v>
      </c>
      <c r="R2698" s="4">
        <v>0.1</v>
      </c>
      <c r="S2698" s="4">
        <v>4316.553895</v>
      </c>
      <c r="T2698" s="4">
        <v>6324121</v>
      </c>
      <c r="U2698" s="4">
        <v>5.3</v>
      </c>
      <c r="V2698" s="4">
        <v>5.2</v>
      </c>
      <c r="W2698" s="4">
        <v>0.64100000000000001</v>
      </c>
      <c r="X2698" s="4">
        <v>10.7</v>
      </c>
      <c r="Y2698" s="4"/>
    </row>
    <row r="2699" spans="1:25" x14ac:dyDescent="0.3">
      <c r="A2699" s="4" t="s">
        <v>201</v>
      </c>
      <c r="B2699" s="4">
        <v>2015</v>
      </c>
      <c r="C2699" s="4" t="s">
        <v>23</v>
      </c>
      <c r="D2699" s="4" t="str">
        <f>IF(Table1_2[[#This Row],[Life Span ]]&lt;65,"Low",IF(Table1_2[[#This Row],[Life Span ]]&lt;75,"Medium","High"))</f>
        <v>Medium</v>
      </c>
      <c r="E2699" s="4">
        <v>66.3</v>
      </c>
      <c r="F2699" s="4">
        <v>215</v>
      </c>
      <c r="G2699" s="4">
        <f>AVERAGE(Table1_2[[#This Row],[Adult Mortality]],Table1_2[[#This Row],[infant deaths]])</f>
        <v>110.5</v>
      </c>
      <c r="H2699" s="4">
        <v>6</v>
      </c>
      <c r="I2699" s="4">
        <v>2.9</v>
      </c>
      <c r="J2699" s="4">
        <v>0</v>
      </c>
      <c r="K2699" s="3">
        <v>99</v>
      </c>
      <c r="L2699" s="4">
        <v>0</v>
      </c>
      <c r="M2699" s="4">
        <v>48.6</v>
      </c>
      <c r="N2699" s="4">
        <v>7</v>
      </c>
      <c r="O2699" s="4">
        <v>99</v>
      </c>
      <c r="P2699" s="4">
        <v>4.95</v>
      </c>
      <c r="Q2699" s="4">
        <v>99</v>
      </c>
      <c r="R2699" s="4">
        <v>0.1</v>
      </c>
      <c r="S2699" s="4">
        <v>6432.6687679999995</v>
      </c>
      <c r="T2699" s="4">
        <v>5565284</v>
      </c>
      <c r="U2699" s="4">
        <v>3.3</v>
      </c>
      <c r="V2699" s="4">
        <v>3.3</v>
      </c>
      <c r="W2699" s="4">
        <v>0.68799999999999994</v>
      </c>
      <c r="X2699" s="4">
        <v>10.8</v>
      </c>
      <c r="Y2699" s="4"/>
    </row>
    <row r="2700" spans="1:25" x14ac:dyDescent="0.3">
      <c r="A2700" s="4" t="s">
        <v>201</v>
      </c>
      <c r="B2700" s="4">
        <v>2014</v>
      </c>
      <c r="C2700" s="4" t="s">
        <v>23</v>
      </c>
      <c r="D2700" s="4" t="str">
        <f>IF(Table1_2[[#This Row],[Life Span ]]&lt;65,"Low",IF(Table1_2[[#This Row],[Life Span ]]&lt;75,"Medium","High"))</f>
        <v>Medium</v>
      </c>
      <c r="E2700" s="4">
        <v>66</v>
      </c>
      <c r="F2700" s="4">
        <v>217</v>
      </c>
      <c r="G2700" s="4">
        <f>AVERAGE(Table1_2[[#This Row],[Adult Mortality]],Table1_2[[#This Row],[infant deaths]])</f>
        <v>112</v>
      </c>
      <c r="H2700" s="4">
        <v>7</v>
      </c>
      <c r="I2700" s="4">
        <v>2.9</v>
      </c>
      <c r="J2700" s="4">
        <v>691.1333535</v>
      </c>
      <c r="K2700" s="3">
        <v>97</v>
      </c>
      <c r="L2700" s="4">
        <v>0</v>
      </c>
      <c r="M2700" s="4">
        <v>47.7</v>
      </c>
      <c r="N2700" s="4">
        <v>8</v>
      </c>
      <c r="O2700" s="4">
        <v>98</v>
      </c>
      <c r="P2700" s="4">
        <v>2.7</v>
      </c>
      <c r="Q2700" s="4">
        <v>98</v>
      </c>
      <c r="R2700" s="4">
        <v>0.1</v>
      </c>
      <c r="S2700" s="4">
        <v>7962.3658240000004</v>
      </c>
      <c r="T2700" s="4">
        <v>5466241</v>
      </c>
      <c r="U2700" s="4">
        <v>3.3</v>
      </c>
      <c r="V2700" s="4">
        <v>3.3</v>
      </c>
      <c r="W2700" s="4">
        <v>0.68300000000000005</v>
      </c>
      <c r="X2700" s="4">
        <v>10.8</v>
      </c>
      <c r="Y2700" s="4"/>
    </row>
    <row r="2701" spans="1:25" x14ac:dyDescent="0.3">
      <c r="A2701" s="4" t="s">
        <v>201</v>
      </c>
      <c r="B2701" s="4">
        <v>2013</v>
      </c>
      <c r="C2701" s="4" t="s">
        <v>23</v>
      </c>
      <c r="D2701" s="4" t="str">
        <f>IF(Table1_2[[#This Row],[Life Span ]]&lt;65,"Low",IF(Table1_2[[#This Row],[Life Span ]]&lt;75,"Medium","High"))</f>
        <v>Medium</v>
      </c>
      <c r="E2701" s="4">
        <v>65.400000000000006</v>
      </c>
      <c r="F2701" s="4">
        <v>228</v>
      </c>
      <c r="G2701" s="4">
        <f>AVERAGE(Table1_2[[#This Row],[Adult Mortality]],Table1_2[[#This Row],[infant deaths]])</f>
        <v>117.5</v>
      </c>
      <c r="H2701" s="4">
        <v>7</v>
      </c>
      <c r="I2701" s="4">
        <v>2.93</v>
      </c>
      <c r="J2701" s="4">
        <v>63.748111700000003</v>
      </c>
      <c r="K2701" s="3">
        <v>98</v>
      </c>
      <c r="L2701" s="4">
        <v>0</v>
      </c>
      <c r="M2701" s="4">
        <v>46.7</v>
      </c>
      <c r="N2701" s="4">
        <v>8</v>
      </c>
      <c r="O2701" s="4">
        <v>98</v>
      </c>
      <c r="P2701" s="4">
        <v>2.12</v>
      </c>
      <c r="Q2701" s="4">
        <v>98</v>
      </c>
      <c r="R2701" s="4">
        <v>0.1</v>
      </c>
      <c r="S2701" s="4">
        <v>734.42525000000001</v>
      </c>
      <c r="T2701" s="4">
        <v>5366277</v>
      </c>
      <c r="U2701" s="4">
        <v>3.2</v>
      </c>
      <c r="V2701" s="4">
        <v>3.3</v>
      </c>
      <c r="W2701" s="4">
        <v>0.67800000000000005</v>
      </c>
      <c r="X2701" s="4">
        <v>10.7</v>
      </c>
      <c r="Y2701" s="4"/>
    </row>
    <row r="2702" spans="1:25" x14ac:dyDescent="0.3">
      <c r="A2702" s="4" t="s">
        <v>201</v>
      </c>
      <c r="B2702" s="4">
        <v>2012</v>
      </c>
      <c r="C2702" s="4" t="s">
        <v>23</v>
      </c>
      <c r="D2702" s="4" t="str">
        <f>IF(Table1_2[[#This Row],[Life Span ]]&lt;65,"Low",IF(Table1_2[[#This Row],[Life Span ]]&lt;75,"Medium","High"))</f>
        <v>Medium</v>
      </c>
      <c r="E2702" s="4">
        <v>65.599999999999994</v>
      </c>
      <c r="F2702" s="4">
        <v>22</v>
      </c>
      <c r="G2702" s="4">
        <f>AVERAGE(Table1_2[[#This Row],[Adult Mortality]],Table1_2[[#This Row],[infant deaths]])</f>
        <v>14.5</v>
      </c>
      <c r="H2702" s="4">
        <v>7</v>
      </c>
      <c r="I2702" s="4">
        <v>2.75</v>
      </c>
      <c r="J2702" s="4">
        <v>579.41282439999998</v>
      </c>
      <c r="K2702" s="3">
        <v>98</v>
      </c>
      <c r="L2702" s="4">
        <v>0</v>
      </c>
      <c r="M2702" s="4">
        <v>45.9</v>
      </c>
      <c r="N2702" s="4">
        <v>8</v>
      </c>
      <c r="O2702" s="4">
        <v>98</v>
      </c>
      <c r="P2702" s="4">
        <v>1.96</v>
      </c>
      <c r="Q2702" s="4">
        <v>97</v>
      </c>
      <c r="R2702" s="4">
        <v>0.1</v>
      </c>
      <c r="S2702" s="4">
        <v>6675.2629539999998</v>
      </c>
      <c r="T2702" s="4">
        <v>5267839</v>
      </c>
      <c r="U2702" s="4">
        <v>3.2</v>
      </c>
      <c r="V2702" s="4">
        <v>3.3</v>
      </c>
      <c r="W2702" s="4">
        <v>0.67200000000000004</v>
      </c>
      <c r="X2702" s="4">
        <v>10.7</v>
      </c>
      <c r="Y2702" s="4"/>
    </row>
    <row r="2703" spans="1:25" x14ac:dyDescent="0.3">
      <c r="A2703" s="4" t="s">
        <v>201</v>
      </c>
      <c r="B2703" s="4">
        <v>2011</v>
      </c>
      <c r="C2703" s="4" t="s">
        <v>23</v>
      </c>
      <c r="D2703" s="4" t="str">
        <f>IF(Table1_2[[#This Row],[Life Span ]]&lt;65,"Low",IF(Table1_2[[#This Row],[Life Span ]]&lt;75,"Medium","High"))</f>
        <v>Medium</v>
      </c>
      <c r="E2703" s="4">
        <v>65.599999999999994</v>
      </c>
      <c r="F2703" s="4">
        <v>217</v>
      </c>
      <c r="G2703" s="4">
        <f>AVERAGE(Table1_2[[#This Row],[Adult Mortality]],Table1_2[[#This Row],[infant deaths]])</f>
        <v>112</v>
      </c>
      <c r="H2703" s="4">
        <v>7</v>
      </c>
      <c r="I2703" s="4">
        <v>2.5499999999999998</v>
      </c>
      <c r="J2703" s="4">
        <v>490.41813259999998</v>
      </c>
      <c r="K2703" s="3">
        <v>97</v>
      </c>
      <c r="L2703" s="4">
        <v>0</v>
      </c>
      <c r="M2703" s="4">
        <v>45</v>
      </c>
      <c r="N2703" s="4">
        <v>8</v>
      </c>
      <c r="O2703" s="4">
        <v>97</v>
      </c>
      <c r="P2703" s="4">
        <v>1.98</v>
      </c>
      <c r="Q2703" s="4">
        <v>97</v>
      </c>
      <c r="R2703" s="4">
        <v>0.1</v>
      </c>
      <c r="S2703" s="4">
        <v>5649.978486</v>
      </c>
      <c r="T2703" s="4">
        <v>517461</v>
      </c>
      <c r="U2703" s="4">
        <v>3.2</v>
      </c>
      <c r="V2703" s="4">
        <v>3.3</v>
      </c>
      <c r="W2703" s="4">
        <v>0.66500000000000004</v>
      </c>
      <c r="X2703" s="4">
        <v>10.6</v>
      </c>
      <c r="Y2703" s="4"/>
    </row>
    <row r="2704" spans="1:25" x14ac:dyDescent="0.3">
      <c r="A2704" s="4" t="s">
        <v>201</v>
      </c>
      <c r="B2704" s="4">
        <v>2010</v>
      </c>
      <c r="C2704" s="4" t="s">
        <v>23</v>
      </c>
      <c r="D2704" s="4" t="str">
        <f>IF(Table1_2[[#This Row],[Life Span ]]&lt;65,"Low",IF(Table1_2[[#This Row],[Life Span ]]&lt;75,"Medium","High"))</f>
        <v>Medium</v>
      </c>
      <c r="E2704" s="4">
        <v>65.8</v>
      </c>
      <c r="F2704" s="4">
        <v>211</v>
      </c>
      <c r="G2704" s="4">
        <f>AVERAGE(Table1_2[[#This Row],[Adult Mortality]],Table1_2[[#This Row],[infant deaths]])</f>
        <v>109</v>
      </c>
      <c r="H2704" s="4">
        <v>7</v>
      </c>
      <c r="I2704" s="4">
        <v>2.48</v>
      </c>
      <c r="J2704" s="4">
        <v>385.32516399999997</v>
      </c>
      <c r="K2704" s="3">
        <v>96</v>
      </c>
      <c r="L2704" s="4">
        <v>0</v>
      </c>
      <c r="M2704" s="4">
        <v>44.2</v>
      </c>
      <c r="N2704" s="4">
        <v>8</v>
      </c>
      <c r="O2704" s="4">
        <v>96</v>
      </c>
      <c r="P2704" s="4">
        <v>1.99</v>
      </c>
      <c r="Q2704" s="4">
        <v>96</v>
      </c>
      <c r="R2704" s="4">
        <v>0.1</v>
      </c>
      <c r="S2704" s="4">
        <v>4439.2299999999996</v>
      </c>
      <c r="T2704" s="4">
        <v>58721</v>
      </c>
      <c r="U2704" s="4">
        <v>3.2</v>
      </c>
      <c r="V2704" s="4">
        <v>3.3</v>
      </c>
      <c r="W2704" s="4">
        <v>0</v>
      </c>
      <c r="X2704" s="4">
        <v>10.6</v>
      </c>
      <c r="Y2704" s="4"/>
    </row>
    <row r="2705" spans="1:25" x14ac:dyDescent="0.3">
      <c r="A2705" s="4" t="s">
        <v>201</v>
      </c>
      <c r="B2705" s="4">
        <v>2009</v>
      </c>
      <c r="C2705" s="4" t="s">
        <v>23</v>
      </c>
      <c r="D2705" s="4" t="str">
        <f>IF(Table1_2[[#This Row],[Life Span ]]&lt;65,"Low",IF(Table1_2[[#This Row],[Life Span ]]&lt;75,"Medium","High"))</f>
        <v>Medium</v>
      </c>
      <c r="E2705" s="4">
        <v>65.599999999999994</v>
      </c>
      <c r="F2705" s="4">
        <v>215</v>
      </c>
      <c r="G2705" s="4">
        <f>AVERAGE(Table1_2[[#This Row],[Adult Mortality]],Table1_2[[#This Row],[infant deaths]])</f>
        <v>110.5</v>
      </c>
      <c r="H2705" s="4">
        <v>6</v>
      </c>
      <c r="I2705" s="4">
        <v>2.35</v>
      </c>
      <c r="J2705" s="4">
        <v>37.88466056</v>
      </c>
      <c r="K2705" s="3">
        <v>97</v>
      </c>
      <c r="L2705" s="4">
        <v>0</v>
      </c>
      <c r="M2705" s="4">
        <v>43.4</v>
      </c>
      <c r="N2705" s="4">
        <v>8</v>
      </c>
      <c r="O2705" s="4">
        <v>97</v>
      </c>
      <c r="P2705" s="4">
        <v>1.88</v>
      </c>
      <c r="Q2705" s="4">
        <v>96</v>
      </c>
      <c r="R2705" s="4">
        <v>0.1</v>
      </c>
      <c r="S2705" s="4">
        <v>436.45922300000001</v>
      </c>
      <c r="T2705" s="4">
        <v>5795</v>
      </c>
      <c r="U2705" s="4">
        <v>3.2</v>
      </c>
      <c r="V2705" s="4">
        <v>3.3</v>
      </c>
      <c r="W2705" s="4">
        <v>0</v>
      </c>
      <c r="X2705" s="4">
        <v>10.5</v>
      </c>
      <c r="Y2705" s="4"/>
    </row>
    <row r="2706" spans="1:25" x14ac:dyDescent="0.3">
      <c r="A2706" s="4" t="s">
        <v>201</v>
      </c>
      <c r="B2706" s="4">
        <v>2008</v>
      </c>
      <c r="C2706" s="4" t="s">
        <v>23</v>
      </c>
      <c r="D2706" s="4" t="str">
        <f>IF(Table1_2[[#This Row],[Life Span ]]&lt;65,"Low",IF(Table1_2[[#This Row],[Life Span ]]&lt;75,"Medium","High"))</f>
        <v>Low</v>
      </c>
      <c r="E2706" s="4">
        <v>64.5</v>
      </c>
      <c r="F2706" s="4">
        <v>235</v>
      </c>
      <c r="G2706" s="4">
        <f>AVERAGE(Table1_2[[#This Row],[Adult Mortality]],Table1_2[[#This Row],[infant deaths]])</f>
        <v>120.5</v>
      </c>
      <c r="H2706" s="4">
        <v>6</v>
      </c>
      <c r="I2706" s="4">
        <v>2.4</v>
      </c>
      <c r="J2706" s="4">
        <v>34.239794189999998</v>
      </c>
      <c r="K2706" s="3">
        <v>96</v>
      </c>
      <c r="L2706" s="4">
        <v>0</v>
      </c>
      <c r="M2706" s="4">
        <v>42.7</v>
      </c>
      <c r="N2706" s="4">
        <v>8</v>
      </c>
      <c r="O2706" s="4">
        <v>96</v>
      </c>
      <c r="P2706" s="4">
        <v>1.93</v>
      </c>
      <c r="Q2706" s="4">
        <v>96</v>
      </c>
      <c r="R2706" s="4">
        <v>0.1</v>
      </c>
      <c r="S2706" s="4">
        <v>394.46767499999999</v>
      </c>
      <c r="T2706" s="4">
        <v>4935762</v>
      </c>
      <c r="U2706" s="4">
        <v>3.2</v>
      </c>
      <c r="V2706" s="4">
        <v>3.3</v>
      </c>
      <c r="W2706" s="4">
        <v>0</v>
      </c>
      <c r="X2706" s="4">
        <v>10.5</v>
      </c>
      <c r="Y2706" s="4"/>
    </row>
    <row r="2707" spans="1:25" x14ac:dyDescent="0.3">
      <c r="A2707" s="4" t="s">
        <v>201</v>
      </c>
      <c r="B2707" s="4">
        <v>2007</v>
      </c>
      <c r="C2707" s="4" t="s">
        <v>23</v>
      </c>
      <c r="D2707" s="4" t="str">
        <f>IF(Table1_2[[#This Row],[Life Span ]]&lt;65,"Low",IF(Table1_2[[#This Row],[Life Span ]]&lt;75,"Medium","High"))</f>
        <v>Low</v>
      </c>
      <c r="E2707" s="4">
        <v>64.099999999999994</v>
      </c>
      <c r="F2707" s="4">
        <v>241</v>
      </c>
      <c r="G2707" s="4">
        <f>AVERAGE(Table1_2[[#This Row],[Adult Mortality]],Table1_2[[#This Row],[infant deaths]])</f>
        <v>123.5</v>
      </c>
      <c r="H2707" s="4">
        <v>6</v>
      </c>
      <c r="I2707" s="4">
        <v>2.58</v>
      </c>
      <c r="J2707" s="4">
        <v>0.35865142100000003</v>
      </c>
      <c r="K2707" s="3">
        <v>98</v>
      </c>
      <c r="L2707" s="4">
        <v>59</v>
      </c>
      <c r="M2707" s="4">
        <v>42</v>
      </c>
      <c r="N2707" s="4">
        <v>8</v>
      </c>
      <c r="O2707" s="4">
        <v>98</v>
      </c>
      <c r="P2707" s="4">
        <v>2.16</v>
      </c>
      <c r="Q2707" s="4">
        <v>98</v>
      </c>
      <c r="R2707" s="4">
        <v>0.1</v>
      </c>
      <c r="S2707" s="4">
        <v>26.371428000000002</v>
      </c>
      <c r="T2707" s="4">
        <v>487137</v>
      </c>
      <c r="U2707" s="4">
        <v>3.3</v>
      </c>
      <c r="V2707" s="4">
        <v>3.3</v>
      </c>
      <c r="W2707" s="4">
        <v>0</v>
      </c>
      <c r="X2707" s="4">
        <v>10.4</v>
      </c>
      <c r="Y2707" s="4"/>
    </row>
    <row r="2708" spans="1:25" x14ac:dyDescent="0.3">
      <c r="A2708" s="4" t="s">
        <v>201</v>
      </c>
      <c r="B2708" s="4">
        <v>2006</v>
      </c>
      <c r="C2708" s="4" t="s">
        <v>23</v>
      </c>
      <c r="D2708" s="4" t="str">
        <f>IF(Table1_2[[#This Row],[Life Span ]]&lt;65,"Low",IF(Table1_2[[#This Row],[Life Span ]]&lt;75,"Medium","High"))</f>
        <v>Low</v>
      </c>
      <c r="E2708" s="4">
        <v>63.7</v>
      </c>
      <c r="F2708" s="4">
        <v>245</v>
      </c>
      <c r="G2708" s="4">
        <f>AVERAGE(Table1_2[[#This Row],[Adult Mortality]],Table1_2[[#This Row],[infant deaths]])</f>
        <v>125.5</v>
      </c>
      <c r="H2708" s="4">
        <v>6</v>
      </c>
      <c r="I2708" s="4">
        <v>2.71</v>
      </c>
      <c r="J2708" s="4">
        <v>29.27235366</v>
      </c>
      <c r="K2708" s="3">
        <v>98</v>
      </c>
      <c r="L2708" s="4">
        <v>48</v>
      </c>
      <c r="M2708" s="4">
        <v>41.3</v>
      </c>
      <c r="N2708" s="4">
        <v>8</v>
      </c>
      <c r="O2708" s="4">
        <v>98</v>
      </c>
      <c r="P2708" s="4">
        <v>2.9</v>
      </c>
      <c r="Q2708" s="4">
        <v>98</v>
      </c>
      <c r="R2708" s="4">
        <v>0.1</v>
      </c>
      <c r="S2708" s="4">
        <v>2136.66815</v>
      </c>
      <c r="T2708" s="4">
        <v>48115</v>
      </c>
      <c r="U2708" s="4">
        <v>3.3</v>
      </c>
      <c r="V2708" s="4">
        <v>3.3</v>
      </c>
      <c r="W2708" s="4">
        <v>0</v>
      </c>
      <c r="X2708" s="4">
        <v>10.4</v>
      </c>
      <c r="Y2708" s="4"/>
    </row>
    <row r="2709" spans="1:25" x14ac:dyDescent="0.3">
      <c r="A2709" s="4" t="s">
        <v>201</v>
      </c>
      <c r="B2709" s="4">
        <v>2005</v>
      </c>
      <c r="C2709" s="4" t="s">
        <v>23</v>
      </c>
      <c r="D2709" s="4" t="str">
        <f>IF(Table1_2[[#This Row],[Life Span ]]&lt;65,"Low",IF(Table1_2[[#This Row],[Life Span ]]&lt;75,"Medium","High"))</f>
        <v>Low</v>
      </c>
      <c r="E2709" s="4">
        <v>63.3</v>
      </c>
      <c r="F2709" s="4">
        <v>248</v>
      </c>
      <c r="G2709" s="4">
        <f>AVERAGE(Table1_2[[#This Row],[Adult Mortality]],Table1_2[[#This Row],[infant deaths]])</f>
        <v>127</v>
      </c>
      <c r="H2709" s="4">
        <v>6</v>
      </c>
      <c r="I2709" s="4">
        <v>2.85</v>
      </c>
      <c r="J2709" s="4">
        <v>2.1988858499999999</v>
      </c>
      <c r="K2709" s="3">
        <v>99</v>
      </c>
      <c r="L2709" s="4">
        <v>0</v>
      </c>
      <c r="M2709" s="4">
        <v>4.7</v>
      </c>
      <c r="N2709" s="4">
        <v>8</v>
      </c>
      <c r="O2709" s="4">
        <v>99</v>
      </c>
      <c r="P2709" s="4">
        <v>3.51</v>
      </c>
      <c r="Q2709" s="4">
        <v>99</v>
      </c>
      <c r="R2709" s="4">
        <v>0.1</v>
      </c>
      <c r="S2709" s="4">
        <v>174.51474999999999</v>
      </c>
      <c r="T2709" s="4">
        <v>4754641</v>
      </c>
      <c r="U2709" s="4">
        <v>3.4</v>
      </c>
      <c r="V2709" s="4">
        <v>3.4</v>
      </c>
      <c r="W2709" s="4">
        <v>0</v>
      </c>
      <c r="X2709" s="4">
        <v>10.3</v>
      </c>
      <c r="Y2709" s="4"/>
    </row>
    <row r="2710" spans="1:25" x14ac:dyDescent="0.3">
      <c r="A2710" s="4" t="s">
        <v>201</v>
      </c>
      <c r="B2710" s="4">
        <v>2004</v>
      </c>
      <c r="C2710" s="4" t="s">
        <v>23</v>
      </c>
      <c r="D2710" s="4" t="str">
        <f>IF(Table1_2[[#This Row],[Life Span ]]&lt;65,"Low",IF(Table1_2[[#This Row],[Life Span ]]&lt;75,"Medium","High"))</f>
        <v>Low</v>
      </c>
      <c r="E2710" s="4">
        <v>63.5</v>
      </c>
      <c r="F2710" s="4">
        <v>238</v>
      </c>
      <c r="G2710" s="4">
        <f>AVERAGE(Table1_2[[#This Row],[Adult Mortality]],Table1_2[[#This Row],[infant deaths]])</f>
        <v>122</v>
      </c>
      <c r="H2710" s="4">
        <v>6</v>
      </c>
      <c r="I2710" s="4">
        <v>2.86</v>
      </c>
      <c r="J2710" s="4">
        <v>186.10139720000001</v>
      </c>
      <c r="K2710" s="3">
        <v>96</v>
      </c>
      <c r="L2710" s="4">
        <v>1</v>
      </c>
      <c r="M2710" s="4">
        <v>4</v>
      </c>
      <c r="N2710" s="4">
        <v>8</v>
      </c>
      <c r="O2710" s="4">
        <v>98</v>
      </c>
      <c r="P2710" s="4">
        <v>4.3</v>
      </c>
      <c r="Q2710" s="4">
        <v>97</v>
      </c>
      <c r="R2710" s="4">
        <v>0.1</v>
      </c>
      <c r="S2710" s="4">
        <v>1453.917166</v>
      </c>
      <c r="T2710" s="4">
        <v>473398</v>
      </c>
      <c r="U2710" s="4">
        <v>3.4</v>
      </c>
      <c r="V2710" s="4">
        <v>3.4</v>
      </c>
      <c r="W2710" s="4">
        <v>0</v>
      </c>
      <c r="X2710" s="4">
        <v>10.3</v>
      </c>
      <c r="Y2710" s="4"/>
    </row>
    <row r="2711" spans="1:25" x14ac:dyDescent="0.3">
      <c r="A2711" s="4" t="s">
        <v>201</v>
      </c>
      <c r="B2711" s="4">
        <v>2003</v>
      </c>
      <c r="C2711" s="4" t="s">
        <v>23</v>
      </c>
      <c r="D2711" s="4" t="str">
        <f>IF(Table1_2[[#This Row],[Life Span ]]&lt;65,"Low",IF(Table1_2[[#This Row],[Life Span ]]&lt;75,"Medium","High"))</f>
        <v>Low</v>
      </c>
      <c r="E2711" s="4">
        <v>63.4</v>
      </c>
      <c r="F2711" s="4">
        <v>231</v>
      </c>
      <c r="G2711" s="4">
        <f>AVERAGE(Table1_2[[#This Row],[Adult Mortality]],Table1_2[[#This Row],[infant deaths]])</f>
        <v>119</v>
      </c>
      <c r="H2711" s="4">
        <v>7</v>
      </c>
      <c r="I2711" s="4">
        <v>2.88</v>
      </c>
      <c r="J2711" s="4">
        <v>179.61564820000001</v>
      </c>
      <c r="K2711" s="3">
        <v>97</v>
      </c>
      <c r="L2711" s="4">
        <v>1</v>
      </c>
      <c r="M2711" s="4">
        <v>39.4</v>
      </c>
      <c r="N2711" s="4">
        <v>8</v>
      </c>
      <c r="O2711" s="4">
        <v>66</v>
      </c>
      <c r="P2711" s="4">
        <v>3.85</v>
      </c>
      <c r="Q2711" s="4">
        <v>83</v>
      </c>
      <c r="R2711" s="4">
        <v>0.1</v>
      </c>
      <c r="S2711" s="4">
        <v>1283.8859769999999</v>
      </c>
      <c r="T2711" s="4">
        <v>4655741</v>
      </c>
      <c r="U2711" s="4">
        <v>3.5</v>
      </c>
      <c r="V2711" s="4">
        <v>3.4</v>
      </c>
      <c r="W2711" s="4">
        <v>0</v>
      </c>
      <c r="X2711" s="4">
        <v>10.3</v>
      </c>
      <c r="Y2711" s="4"/>
    </row>
    <row r="2712" spans="1:25" x14ac:dyDescent="0.3">
      <c r="A2712" s="4" t="s">
        <v>201</v>
      </c>
      <c r="B2712" s="4">
        <v>2002</v>
      </c>
      <c r="C2712" s="4" t="s">
        <v>23</v>
      </c>
      <c r="D2712" s="4" t="str">
        <f>IF(Table1_2[[#This Row],[Life Span ]]&lt;65,"Low",IF(Table1_2[[#This Row],[Life Span ]]&lt;75,"Medium","High"))</f>
        <v>Low</v>
      </c>
      <c r="E2712" s="4">
        <v>63.3</v>
      </c>
      <c r="F2712" s="4">
        <v>229</v>
      </c>
      <c r="G2712" s="4">
        <f>AVERAGE(Table1_2[[#This Row],[Adult Mortality]],Table1_2[[#This Row],[infant deaths]])</f>
        <v>118</v>
      </c>
      <c r="H2712" s="4">
        <v>7</v>
      </c>
      <c r="I2712" s="4">
        <v>2.33</v>
      </c>
      <c r="J2712" s="4">
        <v>130.37848289999999</v>
      </c>
      <c r="K2712" s="3">
        <v>96</v>
      </c>
      <c r="L2712" s="4">
        <v>11</v>
      </c>
      <c r="M2712" s="4">
        <v>38.700000000000003</v>
      </c>
      <c r="N2712" s="4">
        <v>8</v>
      </c>
      <c r="O2712" s="4">
        <v>99</v>
      </c>
      <c r="P2712" s="4">
        <v>3.34</v>
      </c>
      <c r="Q2712" s="4">
        <v>98</v>
      </c>
      <c r="R2712" s="4">
        <v>0.1</v>
      </c>
      <c r="S2712" s="4">
        <v>967.91746799999999</v>
      </c>
      <c r="T2712" s="4">
        <v>4612</v>
      </c>
      <c r="U2712" s="4">
        <v>3.5</v>
      </c>
      <c r="V2712" s="4">
        <v>3.5</v>
      </c>
      <c r="W2712" s="4">
        <v>0</v>
      </c>
      <c r="X2712" s="4">
        <v>10.199999999999999</v>
      </c>
      <c r="Y2712" s="4"/>
    </row>
    <row r="2713" spans="1:25" x14ac:dyDescent="0.3">
      <c r="A2713" s="4" t="s">
        <v>201</v>
      </c>
      <c r="B2713" s="4">
        <v>2001</v>
      </c>
      <c r="C2713" s="4" t="s">
        <v>23</v>
      </c>
      <c r="D2713" s="4" t="str">
        <f>IF(Table1_2[[#This Row],[Life Span ]]&lt;65,"Low",IF(Table1_2[[#This Row],[Life Span ]]&lt;75,"Medium","High"))</f>
        <v>Low</v>
      </c>
      <c r="E2713" s="4">
        <v>64</v>
      </c>
      <c r="F2713" s="4">
        <v>221</v>
      </c>
      <c r="G2713" s="4">
        <f>AVERAGE(Table1_2[[#This Row],[Adult Mortality]],Table1_2[[#This Row],[infant deaths]])</f>
        <v>114</v>
      </c>
      <c r="H2713" s="4">
        <v>7</v>
      </c>
      <c r="I2713" s="4">
        <v>2.35</v>
      </c>
      <c r="J2713" s="4">
        <v>106.180706</v>
      </c>
      <c r="K2713" s="3">
        <v>96</v>
      </c>
      <c r="L2713" s="4">
        <v>9</v>
      </c>
      <c r="M2713" s="4">
        <v>38.1</v>
      </c>
      <c r="N2713" s="4">
        <v>9</v>
      </c>
      <c r="O2713" s="4">
        <v>94</v>
      </c>
      <c r="P2713" s="4">
        <v>3.87</v>
      </c>
      <c r="Q2713" s="4">
        <v>95</v>
      </c>
      <c r="R2713" s="4">
        <v>0.1</v>
      </c>
      <c r="S2713" s="4">
        <v>774.47633880000001</v>
      </c>
      <c r="T2713" s="4">
        <v>45648</v>
      </c>
      <c r="U2713" s="4">
        <v>3.6</v>
      </c>
      <c r="V2713" s="4">
        <v>3.5</v>
      </c>
      <c r="W2713" s="4">
        <v>0</v>
      </c>
      <c r="X2713" s="4">
        <v>10.199999999999999</v>
      </c>
      <c r="Y2713" s="4"/>
    </row>
    <row r="2714" spans="1:25" x14ac:dyDescent="0.3">
      <c r="A2714" s="4" t="s">
        <v>201</v>
      </c>
      <c r="B2714" s="4">
        <v>2000</v>
      </c>
      <c r="C2714" s="4" t="s">
        <v>23</v>
      </c>
      <c r="D2714" s="4" t="str">
        <f>IF(Table1_2[[#This Row],[Life Span ]]&lt;65,"Low",IF(Table1_2[[#This Row],[Life Span ]]&lt;75,"Medium","High"))</f>
        <v>Low</v>
      </c>
      <c r="E2714" s="4">
        <v>63.8</v>
      </c>
      <c r="F2714" s="4">
        <v>224</v>
      </c>
      <c r="G2714" s="4">
        <f>AVERAGE(Table1_2[[#This Row],[Adult Mortality]],Table1_2[[#This Row],[infant deaths]])</f>
        <v>115.5</v>
      </c>
      <c r="H2714" s="4">
        <v>7</v>
      </c>
      <c r="I2714" s="4">
        <v>2.9</v>
      </c>
      <c r="J2714" s="4">
        <v>88.243634700000001</v>
      </c>
      <c r="K2714" s="3">
        <v>96</v>
      </c>
      <c r="L2714" s="4">
        <v>113</v>
      </c>
      <c r="M2714" s="4">
        <v>37.5</v>
      </c>
      <c r="N2714" s="4">
        <v>9</v>
      </c>
      <c r="O2714" s="4">
        <v>98</v>
      </c>
      <c r="P2714" s="4">
        <v>3.94</v>
      </c>
      <c r="Q2714" s="4">
        <v>97</v>
      </c>
      <c r="R2714" s="4">
        <v>0.1</v>
      </c>
      <c r="S2714" s="4">
        <v>643.17517999999995</v>
      </c>
      <c r="T2714" s="4">
        <v>4516131</v>
      </c>
      <c r="U2714" s="4">
        <v>3.6</v>
      </c>
      <c r="V2714" s="4">
        <v>3.6</v>
      </c>
      <c r="W2714" s="4">
        <v>0</v>
      </c>
      <c r="X2714" s="4">
        <v>0</v>
      </c>
      <c r="Y2714" s="4"/>
    </row>
    <row r="2715" spans="1:25" x14ac:dyDescent="0.3">
      <c r="A2715" s="4" t="s">
        <v>202</v>
      </c>
      <c r="B2715" s="4">
        <v>2013</v>
      </c>
      <c r="C2715" s="4" t="s">
        <v>23</v>
      </c>
      <c r="D2715" s="4" t="str">
        <f>IF(Table1_2[[#This Row],[Life Span ]]&lt;65,"Low",IF(Table1_2[[#This Row],[Life Span ]]&lt;75,"Medium","High"))</f>
        <v>Low</v>
      </c>
      <c r="E2715" s="4">
        <v>63.8</v>
      </c>
      <c r="F2715" s="4">
        <v>224</v>
      </c>
      <c r="G2715" s="4">
        <f>AVERAGE(Table1_2[[#This Row],[Adult Mortality]],Table1_2[[#This Row],[infant deaths]])</f>
        <v>112</v>
      </c>
      <c r="H2715" s="4">
        <v>0</v>
      </c>
      <c r="I2715" s="4">
        <v>0.01</v>
      </c>
      <c r="J2715" s="4">
        <v>78.281203169999998</v>
      </c>
      <c r="K2715" s="3">
        <v>9</v>
      </c>
      <c r="L2715" s="4">
        <v>0</v>
      </c>
      <c r="M2715" s="4">
        <v>79.3</v>
      </c>
      <c r="N2715" s="4">
        <v>0</v>
      </c>
      <c r="O2715" s="4">
        <v>9</v>
      </c>
      <c r="P2715" s="4">
        <v>16.61</v>
      </c>
      <c r="Q2715" s="4">
        <v>9</v>
      </c>
      <c r="R2715" s="4">
        <v>0.1</v>
      </c>
      <c r="S2715" s="4">
        <v>3542.13589</v>
      </c>
      <c r="T2715" s="4">
        <v>1819</v>
      </c>
      <c r="U2715" s="4">
        <v>0.2</v>
      </c>
      <c r="V2715" s="4">
        <v>0.1</v>
      </c>
      <c r="W2715" s="4">
        <v>0.627</v>
      </c>
      <c r="X2715" s="4">
        <v>0</v>
      </c>
      <c r="Y2715" s="4"/>
    </row>
    <row r="2716" spans="1:25" x14ac:dyDescent="0.3">
      <c r="A2716" s="4" t="s">
        <v>203</v>
      </c>
      <c r="B2716" s="4">
        <v>2015</v>
      </c>
      <c r="C2716" s="4" t="s">
        <v>23</v>
      </c>
      <c r="D2716" s="4" t="str">
        <f>IF(Table1_2[[#This Row],[Life Span ]]&lt;65,"Low",IF(Table1_2[[#This Row],[Life Span ]]&lt;75,"Medium","High"))</f>
        <v>Low</v>
      </c>
      <c r="E2716" s="4">
        <v>62.3</v>
      </c>
      <c r="F2716" s="4">
        <v>291</v>
      </c>
      <c r="G2716" s="4">
        <f>AVERAGE(Table1_2[[#This Row],[Adult Mortality]],Table1_2[[#This Row],[infant deaths]])</f>
        <v>178.5</v>
      </c>
      <c r="H2716" s="4">
        <v>66</v>
      </c>
      <c r="I2716" s="4">
        <v>0.01</v>
      </c>
      <c r="J2716" s="4">
        <v>0</v>
      </c>
      <c r="K2716" s="3">
        <v>78</v>
      </c>
      <c r="L2716" s="4">
        <v>478</v>
      </c>
      <c r="M2716" s="4">
        <v>18.5</v>
      </c>
      <c r="N2716" s="4">
        <v>93</v>
      </c>
      <c r="O2716" s="4">
        <v>82</v>
      </c>
      <c r="P2716" s="4">
        <v>16.61</v>
      </c>
      <c r="Q2716" s="4">
        <v>78</v>
      </c>
      <c r="R2716" s="4">
        <v>3.1</v>
      </c>
      <c r="S2716" s="4">
        <v>693.89638290000005</v>
      </c>
      <c r="T2716" s="4">
        <v>414487</v>
      </c>
      <c r="U2716" s="4">
        <v>5.6</v>
      </c>
      <c r="V2716" s="4">
        <v>5.6</v>
      </c>
      <c r="W2716" s="4">
        <v>0.48799999999999999</v>
      </c>
      <c r="X2716" s="4">
        <v>10</v>
      </c>
      <c r="Y2716" s="4"/>
    </row>
    <row r="2717" spans="1:25" x14ac:dyDescent="0.3">
      <c r="A2717" s="4" t="s">
        <v>203</v>
      </c>
      <c r="B2717" s="4">
        <v>2014</v>
      </c>
      <c r="C2717" s="4" t="s">
        <v>23</v>
      </c>
      <c r="D2717" s="4" t="str">
        <f>IF(Table1_2[[#This Row],[Life Span ]]&lt;65,"Low",IF(Table1_2[[#This Row],[Life Span ]]&lt;75,"Medium","High"))</f>
        <v>Low</v>
      </c>
      <c r="E2717" s="4">
        <v>61.5</v>
      </c>
      <c r="F2717" s="4">
        <v>38</v>
      </c>
      <c r="G2717" s="4">
        <f>AVERAGE(Table1_2[[#This Row],[Adult Mortality]],Table1_2[[#This Row],[infant deaths]])</f>
        <v>53</v>
      </c>
      <c r="H2717" s="4">
        <v>68</v>
      </c>
      <c r="I2717" s="4">
        <v>0.01</v>
      </c>
      <c r="J2717" s="4">
        <v>14.167701579999999</v>
      </c>
      <c r="K2717" s="3">
        <v>78</v>
      </c>
      <c r="L2717" s="4">
        <v>314</v>
      </c>
      <c r="M2717" s="4">
        <v>18.100000000000001</v>
      </c>
      <c r="N2717" s="4">
        <v>97</v>
      </c>
      <c r="O2717" s="4">
        <v>82</v>
      </c>
      <c r="P2717" s="4">
        <v>7.22</v>
      </c>
      <c r="Q2717" s="4">
        <v>78</v>
      </c>
      <c r="R2717" s="4">
        <v>3.2</v>
      </c>
      <c r="S2717" s="4">
        <v>719.17266900000004</v>
      </c>
      <c r="T2717" s="4">
        <v>38833338</v>
      </c>
      <c r="U2717" s="4">
        <v>5.7</v>
      </c>
      <c r="V2717" s="4">
        <v>5.6</v>
      </c>
      <c r="W2717" s="4">
        <v>0.48299999999999998</v>
      </c>
      <c r="X2717" s="4">
        <v>10</v>
      </c>
      <c r="Y2717" s="4"/>
    </row>
    <row r="2718" spans="1:25" x14ac:dyDescent="0.3">
      <c r="A2718" s="4" t="s">
        <v>203</v>
      </c>
      <c r="B2718" s="4">
        <v>2013</v>
      </c>
      <c r="C2718" s="4" t="s">
        <v>23</v>
      </c>
      <c r="D2718" s="4" t="str">
        <f>IF(Table1_2[[#This Row],[Life Span ]]&lt;65,"Low",IF(Table1_2[[#This Row],[Life Span ]]&lt;75,"Medium","High"))</f>
        <v>Medium</v>
      </c>
      <c r="E2718" s="4">
        <v>67</v>
      </c>
      <c r="F2718" s="4">
        <v>325</v>
      </c>
      <c r="G2718" s="4">
        <f>AVERAGE(Table1_2[[#This Row],[Adult Mortality]],Table1_2[[#This Row],[infant deaths]])</f>
        <v>198</v>
      </c>
      <c r="H2718" s="4">
        <v>71</v>
      </c>
      <c r="I2718" s="4">
        <v>0.01</v>
      </c>
      <c r="J2718" s="4">
        <v>90.761444139999995</v>
      </c>
      <c r="K2718" s="3">
        <v>78</v>
      </c>
      <c r="L2718" s="4">
        <v>7878</v>
      </c>
      <c r="M2718" s="4">
        <v>17.600000000000001</v>
      </c>
      <c r="N2718" s="4">
        <v>103</v>
      </c>
      <c r="O2718" s="4">
        <v>82</v>
      </c>
      <c r="P2718" s="4">
        <v>7.47</v>
      </c>
      <c r="Q2718" s="4">
        <v>78</v>
      </c>
      <c r="R2718" s="4">
        <v>4</v>
      </c>
      <c r="S2718" s="4">
        <v>662.49229300000002</v>
      </c>
      <c r="T2718" s="4">
        <v>37553726</v>
      </c>
      <c r="U2718" s="4">
        <v>5.7</v>
      </c>
      <c r="V2718" s="4">
        <v>5.7</v>
      </c>
      <c r="W2718" s="4">
        <v>0.47799999999999998</v>
      </c>
      <c r="X2718" s="4">
        <v>10</v>
      </c>
      <c r="Y2718" s="4"/>
    </row>
    <row r="2719" spans="1:25" x14ac:dyDescent="0.3">
      <c r="A2719" s="4" t="s">
        <v>203</v>
      </c>
      <c r="B2719" s="4">
        <v>2012</v>
      </c>
      <c r="C2719" s="4" t="s">
        <v>23</v>
      </c>
      <c r="D2719" s="4" t="str">
        <f>IF(Table1_2[[#This Row],[Life Span ]]&lt;65,"Low",IF(Table1_2[[#This Row],[Life Span ]]&lt;75,"Medium","High"))</f>
        <v>Low</v>
      </c>
      <c r="E2719" s="4">
        <v>60</v>
      </c>
      <c r="F2719" s="4">
        <v>339</v>
      </c>
      <c r="G2719" s="4">
        <f>AVERAGE(Table1_2[[#This Row],[Adult Mortality]],Table1_2[[#This Row],[infant deaths]])</f>
        <v>206</v>
      </c>
      <c r="H2719" s="4">
        <v>73</v>
      </c>
      <c r="I2719" s="4">
        <v>0.01</v>
      </c>
      <c r="J2719" s="4">
        <v>92.886978589999998</v>
      </c>
      <c r="K2719" s="3">
        <v>78</v>
      </c>
      <c r="L2719" s="4">
        <v>2027</v>
      </c>
      <c r="M2719" s="4">
        <v>17.2</v>
      </c>
      <c r="N2719" s="4">
        <v>109</v>
      </c>
      <c r="O2719" s="4">
        <v>82</v>
      </c>
      <c r="P2719" s="4">
        <v>7.58</v>
      </c>
      <c r="Q2719" s="4">
        <v>78</v>
      </c>
      <c r="R2719" s="4">
        <v>4.5999999999999996</v>
      </c>
      <c r="S2719" s="4">
        <v>647.74740999999995</v>
      </c>
      <c r="T2719" s="4">
        <v>3636796</v>
      </c>
      <c r="U2719" s="4">
        <v>5.8</v>
      </c>
      <c r="V2719" s="4">
        <v>5.8</v>
      </c>
      <c r="W2719" s="4">
        <v>0.47699999999999998</v>
      </c>
      <c r="X2719" s="4">
        <v>10</v>
      </c>
      <c r="Y2719" s="4"/>
    </row>
    <row r="2720" spans="1:25" x14ac:dyDescent="0.3">
      <c r="A2720" s="4" t="s">
        <v>203</v>
      </c>
      <c r="B2720" s="4">
        <v>2011</v>
      </c>
      <c r="C2720" s="4" t="s">
        <v>23</v>
      </c>
      <c r="D2720" s="4" t="str">
        <f>IF(Table1_2[[#This Row],[Life Span ]]&lt;65,"Low",IF(Table1_2[[#This Row],[Life Span ]]&lt;75,"Medium","High"))</f>
        <v>Low</v>
      </c>
      <c r="E2720" s="4">
        <v>59.3</v>
      </c>
      <c r="F2720" s="4">
        <v>347</v>
      </c>
      <c r="G2720" s="4">
        <f>AVERAGE(Table1_2[[#This Row],[Adult Mortality]],Table1_2[[#This Row],[infant deaths]])</f>
        <v>211.5</v>
      </c>
      <c r="H2720" s="4">
        <v>76</v>
      </c>
      <c r="I2720" s="4">
        <v>10.220000000000001</v>
      </c>
      <c r="J2720" s="4">
        <v>94.496867760000001</v>
      </c>
      <c r="K2720" s="3">
        <v>82</v>
      </c>
      <c r="L2720" s="4">
        <v>3312</v>
      </c>
      <c r="M2720" s="4">
        <v>16.7</v>
      </c>
      <c r="N2720" s="4">
        <v>114</v>
      </c>
      <c r="O2720" s="4">
        <v>82</v>
      </c>
      <c r="P2720" s="4">
        <v>9.9</v>
      </c>
      <c r="Q2720" s="4">
        <v>82</v>
      </c>
      <c r="R2720" s="4">
        <v>6.8</v>
      </c>
      <c r="S2720" s="4">
        <v>584.39621369999998</v>
      </c>
      <c r="T2720" s="4">
        <v>3593648</v>
      </c>
      <c r="U2720" s="4">
        <v>5.9</v>
      </c>
      <c r="V2720" s="4">
        <v>5.9</v>
      </c>
      <c r="W2720" s="4">
        <v>0.47699999999999998</v>
      </c>
      <c r="X2720" s="4">
        <v>10.7</v>
      </c>
      <c r="Y2720" s="4"/>
    </row>
    <row r="2721" spans="1:25" x14ac:dyDescent="0.3">
      <c r="A2721" s="4" t="s">
        <v>203</v>
      </c>
      <c r="B2721" s="4">
        <v>2010</v>
      </c>
      <c r="C2721" s="4" t="s">
        <v>23</v>
      </c>
      <c r="D2721" s="4" t="str">
        <f>IF(Table1_2[[#This Row],[Life Span ]]&lt;65,"Low",IF(Table1_2[[#This Row],[Life Span ]]&lt;75,"Medium","High"))</f>
        <v>Low</v>
      </c>
      <c r="E2721" s="4">
        <v>58.4</v>
      </c>
      <c r="F2721" s="4">
        <v>362</v>
      </c>
      <c r="G2721" s="4">
        <f>AVERAGE(Table1_2[[#This Row],[Adult Mortality]],Table1_2[[#This Row],[infant deaths]])</f>
        <v>220.5</v>
      </c>
      <c r="H2721" s="4">
        <v>79</v>
      </c>
      <c r="I2721" s="4">
        <v>10.029999999999999</v>
      </c>
      <c r="J2721" s="4">
        <v>116.20296399999999</v>
      </c>
      <c r="K2721" s="3">
        <v>8</v>
      </c>
      <c r="L2721" s="4">
        <v>1313</v>
      </c>
      <c r="M2721" s="4">
        <v>16.3</v>
      </c>
      <c r="N2721" s="4">
        <v>119</v>
      </c>
      <c r="O2721" s="4">
        <v>79</v>
      </c>
      <c r="P2721" s="4">
        <v>11.2</v>
      </c>
      <c r="Q2721" s="4">
        <v>8</v>
      </c>
      <c r="R2721" s="4">
        <v>8</v>
      </c>
      <c r="S2721" s="4">
        <v>594.99725569999998</v>
      </c>
      <c r="T2721" s="4">
        <v>33915133</v>
      </c>
      <c r="U2721" s="4">
        <v>6</v>
      </c>
      <c r="V2721" s="4">
        <v>6</v>
      </c>
      <c r="W2721" s="4">
        <v>0.47299999999999998</v>
      </c>
      <c r="X2721" s="4">
        <v>10.9</v>
      </c>
      <c r="Y2721" s="4"/>
    </row>
    <row r="2722" spans="1:25" x14ac:dyDescent="0.3">
      <c r="A2722" s="4" t="s">
        <v>203</v>
      </c>
      <c r="B2722" s="4">
        <v>2009</v>
      </c>
      <c r="C2722" s="4" t="s">
        <v>23</v>
      </c>
      <c r="D2722" s="4" t="str">
        <f>IF(Table1_2[[#This Row],[Life Span ]]&lt;65,"Low",IF(Table1_2[[#This Row],[Life Span ]]&lt;75,"Medium","High"))</f>
        <v>Low</v>
      </c>
      <c r="E2722" s="4">
        <v>57.5</v>
      </c>
      <c r="F2722" s="4">
        <v>378</v>
      </c>
      <c r="G2722" s="4">
        <f>AVERAGE(Table1_2[[#This Row],[Adult Mortality]],Table1_2[[#This Row],[infant deaths]])</f>
        <v>230</v>
      </c>
      <c r="H2722" s="4">
        <v>82</v>
      </c>
      <c r="I2722" s="4">
        <v>9.6300000000000008</v>
      </c>
      <c r="J2722" s="4">
        <v>87.045349540000004</v>
      </c>
      <c r="K2722" s="3">
        <v>79</v>
      </c>
      <c r="L2722" s="4">
        <v>1601</v>
      </c>
      <c r="M2722" s="4">
        <v>15.9</v>
      </c>
      <c r="N2722" s="4">
        <v>124</v>
      </c>
      <c r="O2722" s="4">
        <v>78</v>
      </c>
      <c r="P2722" s="4">
        <v>8.43</v>
      </c>
      <c r="Q2722" s="4">
        <v>79</v>
      </c>
      <c r="R2722" s="4">
        <v>8.1</v>
      </c>
      <c r="S2722" s="4">
        <v>647.17732000000001</v>
      </c>
      <c r="T2722" s="4">
        <v>32771895</v>
      </c>
      <c r="U2722" s="4">
        <v>6.1</v>
      </c>
      <c r="V2722" s="4">
        <v>6.1</v>
      </c>
      <c r="W2722" s="4">
        <v>0.46400000000000002</v>
      </c>
      <c r="X2722" s="4">
        <v>10.8</v>
      </c>
      <c r="Y2722" s="4"/>
    </row>
    <row r="2723" spans="1:25" x14ac:dyDescent="0.3">
      <c r="A2723" s="4" t="s">
        <v>203</v>
      </c>
      <c r="B2723" s="4">
        <v>2008</v>
      </c>
      <c r="C2723" s="4" t="s">
        <v>23</v>
      </c>
      <c r="D2723" s="4" t="str">
        <f>IF(Table1_2[[#This Row],[Life Span ]]&lt;65,"Low",IF(Table1_2[[#This Row],[Life Span ]]&lt;75,"Medium","High"))</f>
        <v>Low</v>
      </c>
      <c r="E2723" s="4">
        <v>56.3</v>
      </c>
      <c r="F2723" s="4">
        <v>41</v>
      </c>
      <c r="G2723" s="4">
        <f>AVERAGE(Table1_2[[#This Row],[Adult Mortality]],Table1_2[[#This Row],[infant deaths]])</f>
        <v>62.5</v>
      </c>
      <c r="H2723" s="4">
        <v>84</v>
      </c>
      <c r="I2723" s="4">
        <v>9.7899999999999991</v>
      </c>
      <c r="J2723" s="4">
        <v>72.850236559999999</v>
      </c>
      <c r="K2723" s="3">
        <v>71</v>
      </c>
      <c r="L2723" s="4">
        <v>1319</v>
      </c>
      <c r="M2723" s="4">
        <v>15.6</v>
      </c>
      <c r="N2723" s="4">
        <v>130</v>
      </c>
      <c r="O2723" s="4">
        <v>69</v>
      </c>
      <c r="P2723" s="4">
        <v>9.1</v>
      </c>
      <c r="Q2723" s="4">
        <v>71</v>
      </c>
      <c r="R2723" s="4">
        <v>8.1999999999999993</v>
      </c>
      <c r="S2723" s="4">
        <v>449.6928183</v>
      </c>
      <c r="T2723" s="4">
        <v>31663896</v>
      </c>
      <c r="U2723" s="4">
        <v>6.2</v>
      </c>
      <c r="V2723" s="4">
        <v>6.2</v>
      </c>
      <c r="W2723" s="4">
        <v>0.45300000000000001</v>
      </c>
      <c r="X2723" s="4">
        <v>10.6</v>
      </c>
      <c r="Y2723" s="4"/>
    </row>
    <row r="2724" spans="1:25" x14ac:dyDescent="0.3">
      <c r="A2724" s="4" t="s">
        <v>203</v>
      </c>
      <c r="B2724" s="4">
        <v>2007</v>
      </c>
      <c r="C2724" s="4" t="s">
        <v>23</v>
      </c>
      <c r="D2724" s="4" t="str">
        <f>IF(Table1_2[[#This Row],[Life Span ]]&lt;65,"Low",IF(Table1_2[[#This Row],[Life Span ]]&lt;75,"Medium","High"))</f>
        <v>Low</v>
      </c>
      <c r="E2724" s="4">
        <v>55.5</v>
      </c>
      <c r="F2724" s="4">
        <v>41</v>
      </c>
      <c r="G2724" s="4">
        <f>AVERAGE(Table1_2[[#This Row],[Adult Mortality]],Table1_2[[#This Row],[infant deaths]])</f>
        <v>64.5</v>
      </c>
      <c r="H2724" s="4">
        <v>88</v>
      </c>
      <c r="I2724" s="4">
        <v>9.65</v>
      </c>
      <c r="J2724" s="4">
        <v>6.0025276849999996</v>
      </c>
      <c r="K2724" s="3">
        <v>73</v>
      </c>
      <c r="L2724" s="4">
        <v>3776</v>
      </c>
      <c r="M2724" s="4">
        <v>15.2</v>
      </c>
      <c r="N2724" s="4">
        <v>137</v>
      </c>
      <c r="O2724" s="4">
        <v>7</v>
      </c>
      <c r="P2724" s="4">
        <v>9.76</v>
      </c>
      <c r="Q2724" s="4">
        <v>73</v>
      </c>
      <c r="R2724" s="4">
        <v>8.4</v>
      </c>
      <c r="S2724" s="4">
        <v>41.858631000000003</v>
      </c>
      <c r="T2724" s="4">
        <v>359487</v>
      </c>
      <c r="U2724" s="4">
        <v>6.3</v>
      </c>
      <c r="V2724" s="4">
        <v>6.3</v>
      </c>
      <c r="W2724" s="4">
        <v>0.442</v>
      </c>
      <c r="X2724" s="4">
        <v>10.3</v>
      </c>
      <c r="Y2724" s="4"/>
    </row>
    <row r="2725" spans="1:25" x14ac:dyDescent="0.3">
      <c r="A2725" s="4" t="s">
        <v>203</v>
      </c>
      <c r="B2725" s="4">
        <v>2006</v>
      </c>
      <c r="C2725" s="4" t="s">
        <v>23</v>
      </c>
      <c r="D2725" s="4" t="str">
        <f>IF(Table1_2[[#This Row],[Life Span ]]&lt;65,"Low",IF(Table1_2[[#This Row],[Life Span ]]&lt;75,"Medium","High"))</f>
        <v>Low</v>
      </c>
      <c r="E2725" s="4">
        <v>54.9</v>
      </c>
      <c r="F2725" s="4">
        <v>41</v>
      </c>
      <c r="G2725" s="4">
        <f>AVERAGE(Table1_2[[#This Row],[Adult Mortality]],Table1_2[[#This Row],[infant deaths]])</f>
        <v>67</v>
      </c>
      <c r="H2725" s="4">
        <v>93</v>
      </c>
      <c r="I2725" s="4">
        <v>9.81</v>
      </c>
      <c r="J2725" s="4">
        <v>50.839014179999999</v>
      </c>
      <c r="K2725" s="3">
        <v>64</v>
      </c>
      <c r="L2725" s="4">
        <v>5736</v>
      </c>
      <c r="M2725" s="4">
        <v>14.8</v>
      </c>
      <c r="N2725" s="4">
        <v>145</v>
      </c>
      <c r="O2725" s="4">
        <v>62</v>
      </c>
      <c r="P2725" s="4">
        <v>9.86</v>
      </c>
      <c r="Q2725" s="4">
        <v>64</v>
      </c>
      <c r="R2725" s="4">
        <v>8.6</v>
      </c>
      <c r="S2725" s="4">
        <v>336.45939229999999</v>
      </c>
      <c r="T2725" s="4">
        <v>2955662</v>
      </c>
      <c r="U2725" s="4">
        <v>6.4</v>
      </c>
      <c r="V2725" s="4">
        <v>6.4</v>
      </c>
      <c r="W2725" s="4">
        <v>0.434</v>
      </c>
      <c r="X2725" s="4">
        <v>10.6</v>
      </c>
      <c r="Y2725" s="4"/>
    </row>
    <row r="2726" spans="1:25" x14ac:dyDescent="0.3">
      <c r="A2726" s="4" t="s">
        <v>203</v>
      </c>
      <c r="B2726" s="4">
        <v>2005</v>
      </c>
      <c r="C2726" s="4" t="s">
        <v>23</v>
      </c>
      <c r="D2726" s="4" t="str">
        <f>IF(Table1_2[[#This Row],[Life Span ]]&lt;65,"Low",IF(Table1_2[[#This Row],[Life Span ]]&lt;75,"Medium","High"))</f>
        <v>Low</v>
      </c>
      <c r="E2726" s="4">
        <v>53.2</v>
      </c>
      <c r="F2726" s="4">
        <v>446</v>
      </c>
      <c r="G2726" s="4">
        <f>AVERAGE(Table1_2[[#This Row],[Adult Mortality]],Table1_2[[#This Row],[infant deaths]])</f>
        <v>272.5</v>
      </c>
      <c r="H2726" s="4">
        <v>99</v>
      </c>
      <c r="I2726" s="4">
        <v>10.09</v>
      </c>
      <c r="J2726" s="4">
        <v>44.526140009999999</v>
      </c>
      <c r="K2726" s="3">
        <v>64</v>
      </c>
      <c r="L2726" s="4">
        <v>22</v>
      </c>
      <c r="M2726" s="4">
        <v>14.5</v>
      </c>
      <c r="N2726" s="4">
        <v>155</v>
      </c>
      <c r="O2726" s="4">
        <v>59</v>
      </c>
      <c r="P2726" s="4">
        <v>9.36</v>
      </c>
      <c r="Q2726" s="4">
        <v>64</v>
      </c>
      <c r="R2726" s="4">
        <v>8.6999999999999993</v>
      </c>
      <c r="S2726" s="4">
        <v>315.78822700000001</v>
      </c>
      <c r="T2726" s="4">
        <v>2854394</v>
      </c>
      <c r="U2726" s="4">
        <v>6.5</v>
      </c>
      <c r="V2726" s="4">
        <v>6.5</v>
      </c>
      <c r="W2726" s="4">
        <v>0.42899999999999999</v>
      </c>
      <c r="X2726" s="4">
        <v>10.9</v>
      </c>
      <c r="Y2726" s="4"/>
    </row>
    <row r="2727" spans="1:25" x14ac:dyDescent="0.3">
      <c r="A2727" s="4" t="s">
        <v>203</v>
      </c>
      <c r="B2727" s="4">
        <v>2004</v>
      </c>
      <c r="C2727" s="4" t="s">
        <v>23</v>
      </c>
      <c r="D2727" s="4" t="str">
        <f>IF(Table1_2[[#This Row],[Life Span ]]&lt;65,"Low",IF(Table1_2[[#This Row],[Life Span ]]&lt;75,"Medium","High"))</f>
        <v>Low</v>
      </c>
      <c r="E2727" s="4">
        <v>51.3</v>
      </c>
      <c r="F2727" s="4">
        <v>485</v>
      </c>
      <c r="G2727" s="4">
        <f>AVERAGE(Table1_2[[#This Row],[Adult Mortality]],Table1_2[[#This Row],[infant deaths]])</f>
        <v>294.5</v>
      </c>
      <c r="H2727" s="4">
        <v>104</v>
      </c>
      <c r="I2727" s="4">
        <v>9.89</v>
      </c>
      <c r="J2727" s="4">
        <v>36.606092519999997</v>
      </c>
      <c r="K2727" s="3">
        <v>62</v>
      </c>
      <c r="L2727" s="4">
        <v>141</v>
      </c>
      <c r="M2727" s="4">
        <v>14.2</v>
      </c>
      <c r="N2727" s="4">
        <v>164</v>
      </c>
      <c r="O2727" s="4">
        <v>58</v>
      </c>
      <c r="P2727" s="4">
        <v>8.9</v>
      </c>
      <c r="Q2727" s="4">
        <v>62</v>
      </c>
      <c r="R2727" s="4">
        <v>8.9</v>
      </c>
      <c r="S2727" s="4">
        <v>288.23694899999998</v>
      </c>
      <c r="T2727" s="4">
        <v>27568436</v>
      </c>
      <c r="U2727" s="4">
        <v>6.6</v>
      </c>
      <c r="V2727" s="4">
        <v>6.6</v>
      </c>
      <c r="W2727" s="4">
        <v>0.42699999999999999</v>
      </c>
      <c r="X2727" s="4">
        <v>11.6</v>
      </c>
      <c r="Y2727" s="4"/>
    </row>
    <row r="2728" spans="1:25" x14ac:dyDescent="0.3">
      <c r="A2728" s="4" t="s">
        <v>203</v>
      </c>
      <c r="B2728" s="4">
        <v>2003</v>
      </c>
      <c r="C2728" s="4" t="s">
        <v>23</v>
      </c>
      <c r="D2728" s="4" t="str">
        <f>IF(Table1_2[[#This Row],[Life Span ]]&lt;65,"Low",IF(Table1_2[[#This Row],[Life Span ]]&lt;75,"Medium","High"))</f>
        <v>Low</v>
      </c>
      <c r="E2728" s="4">
        <v>51</v>
      </c>
      <c r="F2728" s="4">
        <v>53</v>
      </c>
      <c r="G2728" s="4">
        <f>AVERAGE(Table1_2[[#This Row],[Adult Mortality]],Table1_2[[#This Row],[infant deaths]])</f>
        <v>81</v>
      </c>
      <c r="H2728" s="4">
        <v>109</v>
      </c>
      <c r="I2728" s="4">
        <v>10.16</v>
      </c>
      <c r="J2728" s="4">
        <v>4.4267924059999997</v>
      </c>
      <c r="K2728" s="3">
        <v>44</v>
      </c>
      <c r="L2728" s="4">
        <v>29429</v>
      </c>
      <c r="M2728" s="4">
        <v>13.9</v>
      </c>
      <c r="N2728" s="4">
        <v>173</v>
      </c>
      <c r="O2728" s="4">
        <v>57</v>
      </c>
      <c r="P2728" s="4">
        <v>7.54</v>
      </c>
      <c r="Q2728" s="4">
        <v>59</v>
      </c>
      <c r="R2728" s="4">
        <v>9.4</v>
      </c>
      <c r="S2728" s="4">
        <v>237.9995917</v>
      </c>
      <c r="T2728" s="4">
        <v>2662482</v>
      </c>
      <c r="U2728" s="4">
        <v>6.7</v>
      </c>
      <c r="V2728" s="4">
        <v>6.7</v>
      </c>
      <c r="W2728" s="4">
        <v>0.41799999999999998</v>
      </c>
      <c r="X2728" s="4">
        <v>11.5</v>
      </c>
      <c r="Y2728" s="4"/>
    </row>
    <row r="2729" spans="1:25" x14ac:dyDescent="0.3">
      <c r="A2729" s="4" t="s">
        <v>203</v>
      </c>
      <c r="B2729" s="4">
        <v>2002</v>
      </c>
      <c r="C2729" s="4" t="s">
        <v>23</v>
      </c>
      <c r="D2729" s="4" t="str">
        <f>IF(Table1_2[[#This Row],[Life Span ]]&lt;65,"Low",IF(Table1_2[[#This Row],[Life Span ]]&lt;75,"Medium","High"))</f>
        <v>Low</v>
      </c>
      <c r="E2729" s="4">
        <v>48.8</v>
      </c>
      <c r="F2729" s="4">
        <v>523</v>
      </c>
      <c r="G2729" s="4">
        <f>AVERAGE(Table1_2[[#This Row],[Adult Mortality]],Table1_2[[#This Row],[infant deaths]])</f>
        <v>317.5</v>
      </c>
      <c r="H2729" s="4">
        <v>112</v>
      </c>
      <c r="I2729" s="4">
        <v>10.42</v>
      </c>
      <c r="J2729" s="4">
        <v>2.690897842</v>
      </c>
      <c r="K2729" s="3">
        <v>29</v>
      </c>
      <c r="L2729" s="4">
        <v>49871</v>
      </c>
      <c r="M2729" s="4">
        <v>13.6</v>
      </c>
      <c r="N2729" s="4">
        <v>181</v>
      </c>
      <c r="O2729" s="4">
        <v>57</v>
      </c>
      <c r="P2729" s="4">
        <v>7.78</v>
      </c>
      <c r="Q2729" s="4">
        <v>57</v>
      </c>
      <c r="R2729" s="4">
        <v>10</v>
      </c>
      <c r="S2729" s="4">
        <v>24.242322900000001</v>
      </c>
      <c r="T2729" s="4">
        <v>2571848</v>
      </c>
      <c r="U2729" s="4">
        <v>6.8</v>
      </c>
      <c r="V2729" s="4">
        <v>6.8</v>
      </c>
      <c r="W2729" s="4">
        <v>0.40400000000000003</v>
      </c>
      <c r="X2729" s="4">
        <v>11</v>
      </c>
      <c r="Y2729" s="4"/>
    </row>
    <row r="2730" spans="1:25" x14ac:dyDescent="0.3">
      <c r="A2730" s="4" t="s">
        <v>203</v>
      </c>
      <c r="B2730" s="4">
        <v>2001</v>
      </c>
      <c r="C2730" s="4" t="s">
        <v>23</v>
      </c>
      <c r="D2730" s="4" t="str">
        <f>IF(Table1_2[[#This Row],[Life Span ]]&lt;65,"Low",IF(Table1_2[[#This Row],[Life Span ]]&lt;75,"Medium","High"))</f>
        <v>Low</v>
      </c>
      <c r="E2730" s="4">
        <v>47.7</v>
      </c>
      <c r="F2730" s="4">
        <v>539</v>
      </c>
      <c r="G2730" s="4">
        <f>AVERAGE(Table1_2[[#This Row],[Adult Mortality]],Table1_2[[#This Row],[infant deaths]])</f>
        <v>327</v>
      </c>
      <c r="H2730" s="4">
        <v>115</v>
      </c>
      <c r="I2730" s="4">
        <v>10.57</v>
      </c>
      <c r="J2730" s="4">
        <v>26.976252169999999</v>
      </c>
      <c r="K2730" s="3">
        <v>29</v>
      </c>
      <c r="L2730" s="4">
        <v>48543</v>
      </c>
      <c r="M2730" s="4">
        <v>13.3</v>
      </c>
      <c r="N2730" s="4">
        <v>187</v>
      </c>
      <c r="O2730" s="4">
        <v>56</v>
      </c>
      <c r="P2730" s="4">
        <v>7.26</v>
      </c>
      <c r="Q2730" s="4">
        <v>55</v>
      </c>
      <c r="R2730" s="4">
        <v>10.8</v>
      </c>
      <c r="S2730" s="4">
        <v>234.98477500000001</v>
      </c>
      <c r="T2730" s="4">
        <v>24854892</v>
      </c>
      <c r="U2730" s="4">
        <v>6.9</v>
      </c>
      <c r="V2730" s="4">
        <v>6.9</v>
      </c>
      <c r="W2730" s="4">
        <v>0.39600000000000002</v>
      </c>
      <c r="X2730" s="4">
        <v>10.8</v>
      </c>
      <c r="Y2730" s="4"/>
    </row>
    <row r="2731" spans="1:25" x14ac:dyDescent="0.3">
      <c r="A2731" s="4" t="s">
        <v>203</v>
      </c>
      <c r="B2731" s="4">
        <v>2000</v>
      </c>
      <c r="C2731" s="4" t="s">
        <v>23</v>
      </c>
      <c r="D2731" s="4" t="str">
        <f>IF(Table1_2[[#This Row],[Life Span ]]&lt;65,"Low",IF(Table1_2[[#This Row],[Life Span ]]&lt;75,"Medium","High"))</f>
        <v>Low</v>
      </c>
      <c r="E2731" s="4">
        <v>46.6</v>
      </c>
      <c r="F2731" s="4">
        <v>554</v>
      </c>
      <c r="G2731" s="4">
        <f>AVERAGE(Table1_2[[#This Row],[Adult Mortality]],Table1_2[[#This Row],[infant deaths]])</f>
        <v>335</v>
      </c>
      <c r="H2731" s="4">
        <v>116</v>
      </c>
      <c r="I2731" s="4">
        <v>10.47</v>
      </c>
      <c r="J2731" s="4">
        <v>22.594474609999999</v>
      </c>
      <c r="K2731" s="3">
        <v>29</v>
      </c>
      <c r="L2731" s="4">
        <v>42554</v>
      </c>
      <c r="M2731" s="4">
        <v>13</v>
      </c>
      <c r="N2731" s="4">
        <v>191</v>
      </c>
      <c r="O2731" s="4">
        <v>55</v>
      </c>
      <c r="P2731" s="4">
        <v>6.77</v>
      </c>
      <c r="Q2731" s="4">
        <v>52</v>
      </c>
      <c r="R2731" s="4">
        <v>11.6</v>
      </c>
      <c r="S2731" s="4">
        <v>257.63369</v>
      </c>
      <c r="T2731" s="4">
        <v>2439274</v>
      </c>
      <c r="U2731" s="4">
        <v>7</v>
      </c>
      <c r="V2731" s="4">
        <v>7</v>
      </c>
      <c r="W2731" s="4">
        <v>0.38200000000000001</v>
      </c>
      <c r="X2731" s="4">
        <v>9.8000000000000007</v>
      </c>
      <c r="Y2731" s="4"/>
    </row>
    <row r="2732" spans="1:25" x14ac:dyDescent="0.3">
      <c r="A2732" s="4" t="s">
        <v>204</v>
      </c>
      <c r="B2732" s="4">
        <v>2015</v>
      </c>
      <c r="C2732" s="4" t="s">
        <v>23</v>
      </c>
      <c r="D2732" s="4" t="str">
        <f>IF(Table1_2[[#This Row],[Life Span ]]&lt;65,"Low",IF(Table1_2[[#This Row],[Life Span ]]&lt;75,"Medium","High"))</f>
        <v>Medium</v>
      </c>
      <c r="E2732" s="4">
        <v>71.3</v>
      </c>
      <c r="F2732" s="4">
        <v>195</v>
      </c>
      <c r="G2732" s="4">
        <f>AVERAGE(Table1_2[[#This Row],[Adult Mortality]],Table1_2[[#This Row],[infant deaths]])</f>
        <v>99.5</v>
      </c>
      <c r="H2732" s="4">
        <v>4</v>
      </c>
      <c r="I2732" s="4">
        <v>8.06</v>
      </c>
      <c r="J2732" s="4">
        <v>0</v>
      </c>
      <c r="K2732" s="3">
        <v>22</v>
      </c>
      <c r="L2732" s="4">
        <v>105</v>
      </c>
      <c r="M2732" s="4">
        <v>61.3</v>
      </c>
      <c r="N2732" s="4">
        <v>5</v>
      </c>
      <c r="O2732" s="4">
        <v>51</v>
      </c>
      <c r="P2732" s="4">
        <v>6.77</v>
      </c>
      <c r="Q2732" s="4">
        <v>23</v>
      </c>
      <c r="R2732" s="4">
        <v>0.2</v>
      </c>
      <c r="S2732" s="4">
        <v>2124.6626660000002</v>
      </c>
      <c r="T2732" s="4">
        <v>4515429</v>
      </c>
      <c r="U2732" s="4">
        <v>2.2999999999999998</v>
      </c>
      <c r="V2732" s="4">
        <v>2.4</v>
      </c>
      <c r="W2732" s="4">
        <v>0.748</v>
      </c>
      <c r="X2732" s="4">
        <v>15.3</v>
      </c>
      <c r="Y2732" s="4"/>
    </row>
    <row r="2733" spans="1:25" x14ac:dyDescent="0.3">
      <c r="A2733" s="4" t="s">
        <v>204</v>
      </c>
      <c r="B2733" s="4">
        <v>2014</v>
      </c>
      <c r="C2733" s="4" t="s">
        <v>23</v>
      </c>
      <c r="D2733" s="4" t="str">
        <f>IF(Table1_2[[#This Row],[Life Span ]]&lt;65,"Low",IF(Table1_2[[#This Row],[Life Span ]]&lt;75,"Medium","High"))</f>
        <v>High</v>
      </c>
      <c r="E2733" s="4">
        <v>78</v>
      </c>
      <c r="F2733" s="4">
        <v>23</v>
      </c>
      <c r="G2733" s="4">
        <f>AVERAGE(Table1_2[[#This Row],[Adult Mortality]],Table1_2[[#This Row],[infant deaths]])</f>
        <v>13.5</v>
      </c>
      <c r="H2733" s="4">
        <v>4</v>
      </c>
      <c r="I2733" s="4">
        <v>8.06</v>
      </c>
      <c r="J2733" s="4">
        <v>5.6638493280000004</v>
      </c>
      <c r="K2733" s="3">
        <v>22</v>
      </c>
      <c r="L2733" s="4">
        <v>0</v>
      </c>
      <c r="M2733" s="4">
        <v>6.7</v>
      </c>
      <c r="N2733" s="4">
        <v>5</v>
      </c>
      <c r="O2733" s="4">
        <v>45</v>
      </c>
      <c r="P2733" s="4">
        <v>7.1</v>
      </c>
      <c r="Q2733" s="4">
        <v>23</v>
      </c>
      <c r="R2733" s="4">
        <v>0.2</v>
      </c>
      <c r="S2733" s="4">
        <v>314.65829600000001</v>
      </c>
      <c r="T2733" s="4">
        <v>45271947</v>
      </c>
      <c r="U2733" s="4">
        <v>2.2999999999999998</v>
      </c>
      <c r="V2733" s="4">
        <v>2.4</v>
      </c>
      <c r="W2733" s="4">
        <v>0.746</v>
      </c>
      <c r="X2733" s="4">
        <v>15.2</v>
      </c>
      <c r="Y2733" s="4"/>
    </row>
    <row r="2734" spans="1:25" x14ac:dyDescent="0.3">
      <c r="A2734" s="4" t="s">
        <v>204</v>
      </c>
      <c r="B2734" s="4">
        <v>2013</v>
      </c>
      <c r="C2734" s="4" t="s">
        <v>23</v>
      </c>
      <c r="D2734" s="4" t="str">
        <f>IF(Table1_2[[#This Row],[Life Span ]]&lt;65,"Low",IF(Table1_2[[#This Row],[Life Span ]]&lt;75,"Medium","High"))</f>
        <v>Medium</v>
      </c>
      <c r="E2734" s="4">
        <v>71</v>
      </c>
      <c r="F2734" s="4">
        <v>198</v>
      </c>
      <c r="G2734" s="4">
        <f>AVERAGE(Table1_2[[#This Row],[Adult Mortality]],Table1_2[[#This Row],[infant deaths]])</f>
        <v>101</v>
      </c>
      <c r="H2734" s="4">
        <v>4</v>
      </c>
      <c r="I2734" s="4">
        <v>8.44</v>
      </c>
      <c r="J2734" s="4">
        <v>52.42529588</v>
      </c>
      <c r="K2734" s="3">
        <v>46</v>
      </c>
      <c r="L2734" s="4">
        <v>0</v>
      </c>
      <c r="M2734" s="4">
        <v>6.1</v>
      </c>
      <c r="N2734" s="4">
        <v>5</v>
      </c>
      <c r="O2734" s="4">
        <v>72</v>
      </c>
      <c r="P2734" s="4">
        <v>7.67</v>
      </c>
      <c r="Q2734" s="4">
        <v>76</v>
      </c>
      <c r="R2734" s="4">
        <v>0.2</v>
      </c>
      <c r="S2734" s="4">
        <v>429.71553999999998</v>
      </c>
      <c r="T2734" s="4">
        <v>454896</v>
      </c>
      <c r="U2734" s="4">
        <v>2.2999999999999998</v>
      </c>
      <c r="V2734" s="4">
        <v>2.4</v>
      </c>
      <c r="W2734" s="4">
        <v>0.74399999999999999</v>
      </c>
      <c r="X2734" s="4">
        <v>15.2</v>
      </c>
      <c r="Y2734" s="4"/>
    </row>
    <row r="2735" spans="1:25" x14ac:dyDescent="0.3">
      <c r="A2735" s="4" t="s">
        <v>204</v>
      </c>
      <c r="B2735" s="4">
        <v>2012</v>
      </c>
      <c r="C2735" s="4" t="s">
        <v>23</v>
      </c>
      <c r="D2735" s="4" t="str">
        <f>IF(Table1_2[[#This Row],[Life Span ]]&lt;65,"Low",IF(Table1_2[[#This Row],[Life Span ]]&lt;75,"Medium","High"))</f>
        <v>High</v>
      </c>
      <c r="E2735" s="4">
        <v>77</v>
      </c>
      <c r="F2735" s="4">
        <v>25</v>
      </c>
      <c r="G2735" s="4">
        <f>AVERAGE(Table1_2[[#This Row],[Adult Mortality]],Table1_2[[#This Row],[infant deaths]])</f>
        <v>15</v>
      </c>
      <c r="H2735" s="4">
        <v>5</v>
      </c>
      <c r="I2735" s="4">
        <v>8.44</v>
      </c>
      <c r="J2735" s="4">
        <v>453.78308470000002</v>
      </c>
      <c r="K2735" s="3">
        <v>46</v>
      </c>
      <c r="L2735" s="4">
        <v>12746</v>
      </c>
      <c r="M2735" s="4">
        <v>59.6</v>
      </c>
      <c r="N2735" s="4">
        <v>5</v>
      </c>
      <c r="O2735" s="4">
        <v>72</v>
      </c>
      <c r="P2735" s="4">
        <v>7.47</v>
      </c>
      <c r="Q2735" s="4">
        <v>76</v>
      </c>
      <c r="R2735" s="4">
        <v>0.2</v>
      </c>
      <c r="S2735" s="4">
        <v>3855.42128</v>
      </c>
      <c r="T2735" s="4">
        <v>455933</v>
      </c>
      <c r="U2735" s="4">
        <v>2.4</v>
      </c>
      <c r="V2735" s="4">
        <v>2.4</v>
      </c>
      <c r="W2735" s="4">
        <v>0.73899999999999999</v>
      </c>
      <c r="X2735" s="4">
        <v>15.1</v>
      </c>
      <c r="Y2735" s="4"/>
    </row>
    <row r="2736" spans="1:25" x14ac:dyDescent="0.3">
      <c r="A2736" s="4" t="s">
        <v>204</v>
      </c>
      <c r="B2736" s="4">
        <v>2011</v>
      </c>
      <c r="C2736" s="4" t="s">
        <v>23</v>
      </c>
      <c r="D2736" s="4" t="str">
        <f>IF(Table1_2[[#This Row],[Life Span ]]&lt;65,"Low",IF(Table1_2[[#This Row],[Life Span ]]&lt;75,"Medium","High"))</f>
        <v>High</v>
      </c>
      <c r="E2736" s="4">
        <v>75</v>
      </c>
      <c r="F2736" s="4">
        <v>24</v>
      </c>
      <c r="G2736" s="4">
        <f>AVERAGE(Table1_2[[#This Row],[Adult Mortality]],Table1_2[[#This Row],[infant deaths]])</f>
        <v>14.5</v>
      </c>
      <c r="H2736" s="4">
        <v>5</v>
      </c>
      <c r="I2736" s="4">
        <v>8.48</v>
      </c>
      <c r="J2736" s="4">
        <v>415.16277050000002</v>
      </c>
      <c r="K2736" s="3">
        <v>21</v>
      </c>
      <c r="L2736" s="4">
        <v>1333</v>
      </c>
      <c r="M2736" s="4">
        <v>59</v>
      </c>
      <c r="N2736" s="4">
        <v>5</v>
      </c>
      <c r="O2736" s="4">
        <v>54</v>
      </c>
      <c r="P2736" s="4">
        <v>6.98</v>
      </c>
      <c r="Q2736" s="4">
        <v>5</v>
      </c>
      <c r="R2736" s="4">
        <v>0.2</v>
      </c>
      <c r="S2736" s="4">
        <v>3569.7572700000001</v>
      </c>
      <c r="T2736" s="4">
        <v>45761</v>
      </c>
      <c r="U2736" s="4">
        <v>2.4</v>
      </c>
      <c r="V2736" s="4">
        <v>2.5</v>
      </c>
      <c r="W2736" s="4">
        <v>0.73399999999999999</v>
      </c>
      <c r="X2736" s="4">
        <v>14.9</v>
      </c>
      <c r="Y2736" s="4"/>
    </row>
    <row r="2737" spans="1:25" x14ac:dyDescent="0.3">
      <c r="A2737" s="4" t="s">
        <v>204</v>
      </c>
      <c r="B2737" s="4">
        <v>2010</v>
      </c>
      <c r="C2737" s="4" t="s">
        <v>23</v>
      </c>
      <c r="D2737" s="4" t="str">
        <f>IF(Table1_2[[#This Row],[Life Span ]]&lt;65,"Low",IF(Table1_2[[#This Row],[Life Span ]]&lt;75,"Medium","High"))</f>
        <v>Medium</v>
      </c>
      <c r="E2737" s="4">
        <v>69.8</v>
      </c>
      <c r="F2737" s="4">
        <v>212</v>
      </c>
      <c r="G2737" s="4">
        <f>AVERAGE(Table1_2[[#This Row],[Adult Mortality]],Table1_2[[#This Row],[infant deaths]])</f>
        <v>108.5</v>
      </c>
      <c r="H2737" s="4">
        <v>5</v>
      </c>
      <c r="I2737" s="4">
        <v>8.39</v>
      </c>
      <c r="J2737" s="4">
        <v>375.68353760000002</v>
      </c>
      <c r="K2737" s="3">
        <v>48</v>
      </c>
      <c r="L2737" s="4">
        <v>39</v>
      </c>
      <c r="M2737" s="4">
        <v>58.5</v>
      </c>
      <c r="N2737" s="4">
        <v>6</v>
      </c>
      <c r="O2737" s="4">
        <v>57</v>
      </c>
      <c r="P2737" s="4">
        <v>7.81</v>
      </c>
      <c r="Q2737" s="4">
        <v>52</v>
      </c>
      <c r="R2737" s="4">
        <v>0.2</v>
      </c>
      <c r="S2737" s="4">
        <v>2965.1423650000002</v>
      </c>
      <c r="T2737" s="4">
        <v>45877</v>
      </c>
      <c r="U2737" s="4">
        <v>2.4</v>
      </c>
      <c r="V2737" s="4">
        <v>2.5</v>
      </c>
      <c r="W2737" s="4">
        <v>0.72799999999999998</v>
      </c>
      <c r="X2737" s="4">
        <v>14.9</v>
      </c>
      <c r="Y2737" s="4"/>
    </row>
    <row r="2738" spans="1:25" x14ac:dyDescent="0.3">
      <c r="A2738" s="4" t="s">
        <v>204</v>
      </c>
      <c r="B2738" s="4">
        <v>2009</v>
      </c>
      <c r="C2738" s="4" t="s">
        <v>23</v>
      </c>
      <c r="D2738" s="4" t="str">
        <f>IF(Table1_2[[#This Row],[Life Span ]]&lt;65,"Low",IF(Table1_2[[#This Row],[Life Span ]]&lt;75,"Medium","High"))</f>
        <v>Medium</v>
      </c>
      <c r="E2738" s="4">
        <v>69.2</v>
      </c>
      <c r="F2738" s="4">
        <v>231</v>
      </c>
      <c r="G2738" s="4">
        <f>AVERAGE(Table1_2[[#This Row],[Adult Mortality]],Table1_2[[#This Row],[infant deaths]])</f>
        <v>118</v>
      </c>
      <c r="H2738" s="4">
        <v>5</v>
      </c>
      <c r="I2738" s="4">
        <v>8.7100000000000009</v>
      </c>
      <c r="J2738" s="4">
        <v>324.54913479999999</v>
      </c>
      <c r="K2738" s="3">
        <v>66</v>
      </c>
      <c r="L2738" s="4">
        <v>0</v>
      </c>
      <c r="M2738" s="4">
        <v>58</v>
      </c>
      <c r="N2738" s="4">
        <v>6</v>
      </c>
      <c r="O2738" s="4">
        <v>74</v>
      </c>
      <c r="P2738" s="4">
        <v>7.8</v>
      </c>
      <c r="Q2738" s="4">
        <v>71</v>
      </c>
      <c r="R2738" s="4">
        <v>0.3</v>
      </c>
      <c r="S2738" s="4">
        <v>2545.4834099999998</v>
      </c>
      <c r="T2738" s="4">
        <v>46533</v>
      </c>
      <c r="U2738" s="4">
        <v>2.5</v>
      </c>
      <c r="V2738" s="4">
        <v>2.6</v>
      </c>
      <c r="W2738" s="4">
        <v>0.73399999999999999</v>
      </c>
      <c r="X2738" s="4">
        <v>14.9</v>
      </c>
      <c r="Y2738" s="4"/>
    </row>
    <row r="2739" spans="1:25" x14ac:dyDescent="0.3">
      <c r="A2739" s="4" t="s">
        <v>204</v>
      </c>
      <c r="B2739" s="4">
        <v>2008</v>
      </c>
      <c r="C2739" s="4" t="s">
        <v>23</v>
      </c>
      <c r="D2739" s="4" t="str">
        <f>IF(Table1_2[[#This Row],[Life Span ]]&lt;65,"Low",IF(Table1_2[[#This Row],[Life Span ]]&lt;75,"Medium","High"))</f>
        <v>Medium</v>
      </c>
      <c r="E2739" s="4">
        <v>67.7</v>
      </c>
      <c r="F2739" s="4">
        <v>273</v>
      </c>
      <c r="G2739" s="4">
        <f>AVERAGE(Table1_2[[#This Row],[Adult Mortality]],Table1_2[[#This Row],[infant deaths]])</f>
        <v>139</v>
      </c>
      <c r="H2739" s="4">
        <v>5</v>
      </c>
      <c r="I2739" s="4">
        <v>9.4600000000000009</v>
      </c>
      <c r="J2739" s="4">
        <v>456.45866640000003</v>
      </c>
      <c r="K2739" s="3">
        <v>84</v>
      </c>
      <c r="L2739" s="4">
        <v>48</v>
      </c>
      <c r="M2739" s="4">
        <v>57.6</v>
      </c>
      <c r="N2739" s="4">
        <v>6</v>
      </c>
      <c r="O2739" s="4">
        <v>91</v>
      </c>
      <c r="P2739" s="4">
        <v>6.63</v>
      </c>
      <c r="Q2739" s="4">
        <v>9</v>
      </c>
      <c r="R2739" s="4">
        <v>0.4</v>
      </c>
      <c r="S2739" s="4">
        <v>3891.3782299999998</v>
      </c>
      <c r="T2739" s="4">
        <v>462582</v>
      </c>
      <c r="U2739" s="4">
        <v>2.5</v>
      </c>
      <c r="V2739" s="4">
        <v>2.6</v>
      </c>
      <c r="W2739" s="4">
        <v>0.73</v>
      </c>
      <c r="X2739" s="4">
        <v>14.9</v>
      </c>
      <c r="Y2739" s="4"/>
    </row>
    <row r="2740" spans="1:25" x14ac:dyDescent="0.3">
      <c r="A2740" s="4" t="s">
        <v>204</v>
      </c>
      <c r="B2740" s="4">
        <v>2007</v>
      </c>
      <c r="C2740" s="4" t="s">
        <v>23</v>
      </c>
      <c r="D2740" s="4" t="str">
        <f>IF(Table1_2[[#This Row],[Life Span ]]&lt;65,"Low",IF(Table1_2[[#This Row],[Life Span ]]&lt;75,"Medium","High"))</f>
        <v>Medium</v>
      </c>
      <c r="E2740" s="4">
        <v>67.5</v>
      </c>
      <c r="F2740" s="4">
        <v>277</v>
      </c>
      <c r="G2740" s="4">
        <f>AVERAGE(Table1_2[[#This Row],[Adult Mortality]],Table1_2[[#This Row],[infant deaths]])</f>
        <v>141</v>
      </c>
      <c r="H2740" s="4">
        <v>5</v>
      </c>
      <c r="I2740" s="4">
        <v>8.86</v>
      </c>
      <c r="J2740" s="4">
        <v>46.19685449</v>
      </c>
      <c r="K2740" s="3">
        <v>92</v>
      </c>
      <c r="L2740" s="4">
        <v>1005</v>
      </c>
      <c r="M2740" s="4">
        <v>57.2</v>
      </c>
      <c r="N2740" s="4">
        <v>6</v>
      </c>
      <c r="O2740" s="4">
        <v>98</v>
      </c>
      <c r="P2740" s="4">
        <v>6.36</v>
      </c>
      <c r="Q2740" s="4">
        <v>98</v>
      </c>
      <c r="R2740" s="4">
        <v>0.7</v>
      </c>
      <c r="S2740" s="4">
        <v>368.68997999999999</v>
      </c>
      <c r="T2740" s="4">
        <v>465935</v>
      </c>
      <c r="U2740" s="4">
        <v>2.5</v>
      </c>
      <c r="V2740" s="4">
        <v>2.7</v>
      </c>
      <c r="W2740" s="4">
        <v>0.72299999999999998</v>
      </c>
      <c r="X2740" s="4">
        <v>14.8</v>
      </c>
      <c r="Y2740" s="4"/>
    </row>
    <row r="2741" spans="1:25" x14ac:dyDescent="0.3">
      <c r="A2741" s="4" t="s">
        <v>204</v>
      </c>
      <c r="B2741" s="4">
        <v>2006</v>
      </c>
      <c r="C2741" s="4" t="s">
        <v>23</v>
      </c>
      <c r="D2741" s="4" t="str">
        <f>IF(Table1_2[[#This Row],[Life Span ]]&lt;65,"Low",IF(Table1_2[[#This Row],[Life Span ]]&lt;75,"Medium","High"))</f>
        <v>Medium</v>
      </c>
      <c r="E2741" s="4">
        <v>67.7</v>
      </c>
      <c r="F2741" s="4">
        <v>267</v>
      </c>
      <c r="G2741" s="4">
        <f>AVERAGE(Table1_2[[#This Row],[Adult Mortality]],Table1_2[[#This Row],[infant deaths]])</f>
        <v>136</v>
      </c>
      <c r="H2741" s="4">
        <v>5</v>
      </c>
      <c r="I2741" s="4">
        <v>7.99</v>
      </c>
      <c r="J2741" s="4">
        <v>29.381727059999999</v>
      </c>
      <c r="K2741" s="3">
        <v>96</v>
      </c>
      <c r="L2741" s="4">
        <v>42724</v>
      </c>
      <c r="M2741" s="4">
        <v>56.8</v>
      </c>
      <c r="N2741" s="4">
        <v>6</v>
      </c>
      <c r="O2741" s="4">
        <v>99</v>
      </c>
      <c r="P2741" s="4">
        <v>6.39</v>
      </c>
      <c r="Q2741" s="4">
        <v>98</v>
      </c>
      <c r="R2741" s="4">
        <v>0.8</v>
      </c>
      <c r="S2741" s="4">
        <v>233.18831</v>
      </c>
      <c r="T2741" s="4">
        <v>4678775</v>
      </c>
      <c r="U2741" s="4">
        <v>2.6</v>
      </c>
      <c r="V2741" s="4">
        <v>2.7</v>
      </c>
      <c r="W2741" s="4">
        <v>0.71599999999999997</v>
      </c>
      <c r="X2741" s="4">
        <v>14.7</v>
      </c>
      <c r="Y2741" s="4"/>
    </row>
    <row r="2742" spans="1:25" x14ac:dyDescent="0.3">
      <c r="A2742" s="4" t="s">
        <v>204</v>
      </c>
      <c r="B2742" s="4">
        <v>2005</v>
      </c>
      <c r="C2742" s="4" t="s">
        <v>23</v>
      </c>
      <c r="D2742" s="4" t="str">
        <f>IF(Table1_2[[#This Row],[Life Span ]]&lt;65,"Low",IF(Table1_2[[#This Row],[Life Span ]]&lt;75,"Medium","High"))</f>
        <v>Medium</v>
      </c>
      <c r="E2742" s="4">
        <v>67</v>
      </c>
      <c r="F2742" s="4">
        <v>278</v>
      </c>
      <c r="G2742" s="4">
        <f>AVERAGE(Table1_2[[#This Row],[Adult Mortality]],Table1_2[[#This Row],[infant deaths]])</f>
        <v>141.5</v>
      </c>
      <c r="H2742" s="4">
        <v>5</v>
      </c>
      <c r="I2742" s="4">
        <v>7.31</v>
      </c>
      <c r="J2742" s="4">
        <v>217.43452569999999</v>
      </c>
      <c r="K2742" s="3">
        <v>97</v>
      </c>
      <c r="L2742" s="4">
        <v>2392</v>
      </c>
      <c r="M2742" s="4">
        <v>56.4</v>
      </c>
      <c r="N2742" s="4">
        <v>6</v>
      </c>
      <c r="O2742" s="4">
        <v>95</v>
      </c>
      <c r="P2742" s="4">
        <v>6.41</v>
      </c>
      <c r="Q2742" s="4">
        <v>96</v>
      </c>
      <c r="R2742" s="4">
        <v>0.9</v>
      </c>
      <c r="S2742" s="4">
        <v>1828.7176260000001</v>
      </c>
      <c r="T2742" s="4">
        <v>471515</v>
      </c>
      <c r="U2742" s="4">
        <v>2.7</v>
      </c>
      <c r="V2742" s="4">
        <v>2.8</v>
      </c>
      <c r="W2742" s="4">
        <v>0.70699999999999996</v>
      </c>
      <c r="X2742" s="4">
        <v>14.5</v>
      </c>
      <c r="Y2742" s="4"/>
    </row>
    <row r="2743" spans="1:25" x14ac:dyDescent="0.3">
      <c r="A2743" s="4" t="s">
        <v>204</v>
      </c>
      <c r="B2743" s="4">
        <v>2004</v>
      </c>
      <c r="C2743" s="4" t="s">
        <v>23</v>
      </c>
      <c r="D2743" s="4" t="str">
        <f>IF(Table1_2[[#This Row],[Life Span ]]&lt;65,"Low",IF(Table1_2[[#This Row],[Life Span ]]&lt;75,"Medium","High"))</f>
        <v>Medium</v>
      </c>
      <c r="E2743" s="4">
        <v>67.400000000000006</v>
      </c>
      <c r="F2743" s="4">
        <v>267</v>
      </c>
      <c r="G2743" s="4">
        <f>AVERAGE(Table1_2[[#This Row],[Adult Mortality]],Table1_2[[#This Row],[infant deaths]])</f>
        <v>136</v>
      </c>
      <c r="H2743" s="4">
        <v>5</v>
      </c>
      <c r="I2743" s="4">
        <v>6.79</v>
      </c>
      <c r="J2743" s="4">
        <v>180.35378589999999</v>
      </c>
      <c r="K2743" s="3">
        <v>98</v>
      </c>
      <c r="L2743" s="4">
        <v>146</v>
      </c>
      <c r="M2743" s="4">
        <v>56.1</v>
      </c>
      <c r="N2743" s="4">
        <v>6</v>
      </c>
      <c r="O2743" s="4">
        <v>99</v>
      </c>
      <c r="P2743" s="4">
        <v>6.61</v>
      </c>
      <c r="Q2743" s="4">
        <v>99</v>
      </c>
      <c r="R2743" s="4">
        <v>1</v>
      </c>
      <c r="S2743" s="4">
        <v>1367.352433</v>
      </c>
      <c r="T2743" s="4">
        <v>474516</v>
      </c>
      <c r="U2743" s="4">
        <v>2.7</v>
      </c>
      <c r="V2743" s="4">
        <v>2.8</v>
      </c>
      <c r="W2743" s="4">
        <v>0.7</v>
      </c>
      <c r="X2743" s="4">
        <v>14.6</v>
      </c>
      <c r="Y2743" s="4"/>
    </row>
    <row r="2744" spans="1:25" x14ac:dyDescent="0.3">
      <c r="A2744" s="4" t="s">
        <v>204</v>
      </c>
      <c r="B2744" s="4">
        <v>2003</v>
      </c>
      <c r="C2744" s="4" t="s">
        <v>23</v>
      </c>
      <c r="D2744" s="4" t="str">
        <f>IF(Table1_2[[#This Row],[Life Span ]]&lt;65,"Low",IF(Table1_2[[#This Row],[Life Span ]]&lt;75,"Medium","High"))</f>
        <v>Medium</v>
      </c>
      <c r="E2744" s="4">
        <v>67.599999999999994</v>
      </c>
      <c r="F2744" s="4">
        <v>256</v>
      </c>
      <c r="G2744" s="4">
        <f>AVERAGE(Table1_2[[#This Row],[Adult Mortality]],Table1_2[[#This Row],[infant deaths]])</f>
        <v>131</v>
      </c>
      <c r="H2744" s="4">
        <v>6</v>
      </c>
      <c r="I2744" s="4">
        <v>5.92</v>
      </c>
      <c r="J2744" s="4">
        <v>21.22386354</v>
      </c>
      <c r="K2744" s="3">
        <v>77</v>
      </c>
      <c r="L2744" s="4">
        <v>411</v>
      </c>
      <c r="M2744" s="4">
        <v>55.7</v>
      </c>
      <c r="N2744" s="4">
        <v>6</v>
      </c>
      <c r="O2744" s="4">
        <v>99</v>
      </c>
      <c r="P2744" s="4">
        <v>6.93</v>
      </c>
      <c r="Q2744" s="4">
        <v>97</v>
      </c>
      <c r="R2744" s="4">
        <v>0.9</v>
      </c>
      <c r="S2744" s="4">
        <v>148.52248800000001</v>
      </c>
      <c r="T2744" s="4">
        <v>4781295</v>
      </c>
      <c r="U2744" s="4">
        <v>2.8</v>
      </c>
      <c r="V2744" s="4">
        <v>2.9</v>
      </c>
      <c r="W2744" s="4">
        <v>0.69099999999999995</v>
      </c>
      <c r="X2744" s="4">
        <v>14.3</v>
      </c>
      <c r="Y2744" s="4"/>
    </row>
    <row r="2745" spans="1:25" x14ac:dyDescent="0.3">
      <c r="A2745" s="4" t="s">
        <v>204</v>
      </c>
      <c r="B2745" s="4">
        <v>2002</v>
      </c>
      <c r="C2745" s="4" t="s">
        <v>23</v>
      </c>
      <c r="D2745" s="4" t="str">
        <f>IF(Table1_2[[#This Row],[Life Span ]]&lt;65,"Low",IF(Table1_2[[#This Row],[Life Span ]]&lt;75,"Medium","High"))</f>
        <v>Medium</v>
      </c>
      <c r="E2745" s="4">
        <v>67.599999999999994</v>
      </c>
      <c r="F2745" s="4">
        <v>256</v>
      </c>
      <c r="G2745" s="4">
        <f>AVERAGE(Table1_2[[#This Row],[Adult Mortality]],Table1_2[[#This Row],[infant deaths]])</f>
        <v>131</v>
      </c>
      <c r="H2745" s="4">
        <v>6</v>
      </c>
      <c r="I2745" s="4">
        <v>4.8899999999999997</v>
      </c>
      <c r="J2745" s="4">
        <v>115.738974</v>
      </c>
      <c r="K2745" s="3">
        <v>48</v>
      </c>
      <c r="L2745" s="4">
        <v>7587</v>
      </c>
      <c r="M2745" s="4">
        <v>55.4</v>
      </c>
      <c r="N2745" s="4">
        <v>7</v>
      </c>
      <c r="O2745" s="4">
        <v>99</v>
      </c>
      <c r="P2745" s="4">
        <v>6.25</v>
      </c>
      <c r="Q2745" s="4">
        <v>99</v>
      </c>
      <c r="R2745" s="4">
        <v>0.9</v>
      </c>
      <c r="S2745" s="4">
        <v>879.47548600000005</v>
      </c>
      <c r="T2745" s="4">
        <v>48225</v>
      </c>
      <c r="U2745" s="4">
        <v>2.9</v>
      </c>
      <c r="V2745" s="4">
        <v>3</v>
      </c>
      <c r="W2745" s="4">
        <v>0.68300000000000005</v>
      </c>
      <c r="X2745" s="4">
        <v>13.9</v>
      </c>
      <c r="Y2745" s="4"/>
    </row>
    <row r="2746" spans="1:25" x14ac:dyDescent="0.3">
      <c r="A2746" s="4" t="s">
        <v>204</v>
      </c>
      <c r="B2746" s="4">
        <v>2001</v>
      </c>
      <c r="C2746" s="4" t="s">
        <v>23</v>
      </c>
      <c r="D2746" s="4" t="str">
        <f>IF(Table1_2[[#This Row],[Life Span ]]&lt;65,"Low",IF(Table1_2[[#This Row],[Life Span ]]&lt;75,"Medium","High"))</f>
        <v>Medium</v>
      </c>
      <c r="E2746" s="4">
        <v>67.7</v>
      </c>
      <c r="F2746" s="4">
        <v>253</v>
      </c>
      <c r="G2746" s="4">
        <f>AVERAGE(Table1_2[[#This Row],[Adult Mortality]],Table1_2[[#This Row],[infant deaths]])</f>
        <v>129.5</v>
      </c>
      <c r="H2746" s="4">
        <v>6</v>
      </c>
      <c r="I2746" s="4">
        <v>4.3099999999999996</v>
      </c>
      <c r="J2746" s="4">
        <v>8.8974214590000003</v>
      </c>
      <c r="K2746" s="3">
        <v>7</v>
      </c>
      <c r="L2746" s="4">
        <v>16970</v>
      </c>
      <c r="M2746" s="4">
        <v>55.1</v>
      </c>
      <c r="N2746" s="4">
        <v>7</v>
      </c>
      <c r="O2746" s="4">
        <v>99</v>
      </c>
      <c r="P2746" s="4">
        <v>5.66</v>
      </c>
      <c r="Q2746" s="4">
        <v>99</v>
      </c>
      <c r="R2746" s="4">
        <v>0.8</v>
      </c>
      <c r="S2746" s="4">
        <v>78.738242999999997</v>
      </c>
      <c r="T2746" s="4">
        <v>48683865</v>
      </c>
      <c r="U2746" s="4">
        <v>2.9</v>
      </c>
      <c r="V2746" s="4">
        <v>3</v>
      </c>
      <c r="W2746" s="4">
        <v>0.67300000000000004</v>
      </c>
      <c r="X2746" s="4">
        <v>13.2</v>
      </c>
      <c r="Y2746" s="4"/>
    </row>
    <row r="2747" spans="1:25" x14ac:dyDescent="0.3">
      <c r="A2747" s="4" t="s">
        <v>204</v>
      </c>
      <c r="B2747" s="4">
        <v>2000</v>
      </c>
      <c r="C2747" s="4" t="s">
        <v>23</v>
      </c>
      <c r="D2747" s="4" t="str">
        <f>IF(Table1_2[[#This Row],[Life Span ]]&lt;65,"Low",IF(Table1_2[[#This Row],[Life Span ]]&lt;75,"Medium","High"))</f>
        <v>Medium</v>
      </c>
      <c r="E2747" s="4">
        <v>67.5</v>
      </c>
      <c r="F2747" s="4">
        <v>257</v>
      </c>
      <c r="G2747" s="4">
        <f>AVERAGE(Table1_2[[#This Row],[Adult Mortality]],Table1_2[[#This Row],[infant deaths]])</f>
        <v>131.5</v>
      </c>
      <c r="H2747" s="4">
        <v>6</v>
      </c>
      <c r="I2747" s="4">
        <v>4.49</v>
      </c>
      <c r="J2747" s="4">
        <v>7.8837914739999997</v>
      </c>
      <c r="K2747" s="3">
        <v>4</v>
      </c>
      <c r="L2747" s="4">
        <v>817</v>
      </c>
      <c r="M2747" s="4">
        <v>54.8</v>
      </c>
      <c r="N2747" s="4">
        <v>8</v>
      </c>
      <c r="O2747" s="4">
        <v>99</v>
      </c>
      <c r="P2747" s="4">
        <v>5.59</v>
      </c>
      <c r="Q2747" s="4">
        <v>99</v>
      </c>
      <c r="R2747" s="4">
        <v>0.7</v>
      </c>
      <c r="S2747" s="4">
        <v>635.78963499999998</v>
      </c>
      <c r="T2747" s="4">
        <v>49175848</v>
      </c>
      <c r="U2747" s="4">
        <v>3</v>
      </c>
      <c r="V2747" s="4">
        <v>3.1</v>
      </c>
      <c r="W2747" s="4">
        <v>0.66900000000000004</v>
      </c>
      <c r="X2747" s="4">
        <v>13.3</v>
      </c>
      <c r="Y2747" s="4"/>
    </row>
    <row r="2748" spans="1:25" x14ac:dyDescent="0.3">
      <c r="A2748" s="4" t="s">
        <v>205</v>
      </c>
      <c r="B2748" s="4">
        <v>2015</v>
      </c>
      <c r="C2748" s="4" t="s">
        <v>23</v>
      </c>
      <c r="D2748" s="4" t="str">
        <f>IF(Table1_2[[#This Row],[Life Span ]]&lt;65,"Low",IF(Table1_2[[#This Row],[Life Span ]]&lt;75,"Medium","High"))</f>
        <v>High</v>
      </c>
      <c r="E2748" s="4">
        <v>77.099999999999994</v>
      </c>
      <c r="F2748" s="4">
        <v>75</v>
      </c>
      <c r="G2748" s="4">
        <f>AVERAGE(Table1_2[[#This Row],[Adult Mortality]],Table1_2[[#This Row],[infant deaths]])</f>
        <v>38</v>
      </c>
      <c r="H2748" s="4">
        <v>1</v>
      </c>
      <c r="I2748" s="4">
        <v>1.91</v>
      </c>
      <c r="J2748" s="4">
        <v>0</v>
      </c>
      <c r="K2748" s="3">
        <v>99</v>
      </c>
      <c r="L2748" s="4">
        <v>347</v>
      </c>
      <c r="M2748" s="4">
        <v>64.2</v>
      </c>
      <c r="N2748" s="4">
        <v>1</v>
      </c>
      <c r="O2748" s="4">
        <v>99</v>
      </c>
      <c r="P2748" s="4">
        <v>5.59</v>
      </c>
      <c r="Q2748" s="4">
        <v>99</v>
      </c>
      <c r="R2748" s="4">
        <v>0.1</v>
      </c>
      <c r="S2748" s="4">
        <v>3911.7468899999999</v>
      </c>
      <c r="T2748" s="4">
        <v>49175848</v>
      </c>
      <c r="U2748" s="4">
        <v>5.3</v>
      </c>
      <c r="V2748" s="4">
        <v>5.0999999999999996</v>
      </c>
      <c r="W2748" s="4">
        <v>0.83599999999999997</v>
      </c>
      <c r="X2748" s="4">
        <v>13.3</v>
      </c>
      <c r="Y2748" s="4"/>
    </row>
    <row r="2749" spans="1:25" x14ac:dyDescent="0.3">
      <c r="A2749" s="4" t="s">
        <v>205</v>
      </c>
      <c r="B2749" s="4">
        <v>2014</v>
      </c>
      <c r="C2749" s="4" t="s">
        <v>23</v>
      </c>
      <c r="D2749" s="4" t="str">
        <f>IF(Table1_2[[#This Row],[Life Span ]]&lt;65,"Low",IF(Table1_2[[#This Row],[Life Span ]]&lt;75,"Medium","High"))</f>
        <v>High</v>
      </c>
      <c r="E2749" s="4">
        <v>76.900000000000006</v>
      </c>
      <c r="F2749" s="4">
        <v>77</v>
      </c>
      <c r="G2749" s="4">
        <f>AVERAGE(Table1_2[[#This Row],[Adult Mortality]],Table1_2[[#This Row],[infant deaths]])</f>
        <v>39</v>
      </c>
      <c r="H2749" s="4">
        <v>1</v>
      </c>
      <c r="I2749" s="4">
        <v>1.91</v>
      </c>
      <c r="J2749" s="4">
        <v>3862.68271</v>
      </c>
      <c r="K2749" s="3">
        <v>99</v>
      </c>
      <c r="L2749" s="4">
        <v>344</v>
      </c>
      <c r="M2749" s="4">
        <v>62.4</v>
      </c>
      <c r="N2749" s="4">
        <v>1</v>
      </c>
      <c r="O2749" s="4">
        <v>99</v>
      </c>
      <c r="P2749" s="4">
        <v>3.64</v>
      </c>
      <c r="Q2749" s="4">
        <v>99</v>
      </c>
      <c r="R2749" s="4">
        <v>0.1</v>
      </c>
      <c r="S2749" s="4">
        <v>44449.743499999997</v>
      </c>
      <c r="T2749" s="4">
        <v>49175848</v>
      </c>
      <c r="U2749" s="4">
        <v>5.2</v>
      </c>
      <c r="V2749" s="4">
        <v>5</v>
      </c>
      <c r="W2749" s="4">
        <v>0.83199999999999996</v>
      </c>
      <c r="X2749" s="4">
        <v>13.3</v>
      </c>
      <c r="Y2749" s="4"/>
    </row>
    <row r="2750" spans="1:25" x14ac:dyDescent="0.3">
      <c r="A2750" s="4" t="s">
        <v>205</v>
      </c>
      <c r="B2750" s="4">
        <v>2013</v>
      </c>
      <c r="C2750" s="4" t="s">
        <v>23</v>
      </c>
      <c r="D2750" s="4" t="str">
        <f>IF(Table1_2[[#This Row],[Life Span ]]&lt;65,"Low",IF(Table1_2[[#This Row],[Life Span ]]&lt;75,"Medium","High"))</f>
        <v>High</v>
      </c>
      <c r="E2750" s="4">
        <v>76.7</v>
      </c>
      <c r="F2750" s="4">
        <v>78</v>
      </c>
      <c r="G2750" s="4">
        <f>AVERAGE(Table1_2[[#This Row],[Adult Mortality]],Table1_2[[#This Row],[infant deaths]])</f>
        <v>39.5</v>
      </c>
      <c r="H2750" s="4">
        <v>1</v>
      </c>
      <c r="I2750" s="4">
        <v>1.82</v>
      </c>
      <c r="J2750" s="4">
        <v>377.2009132</v>
      </c>
      <c r="K2750" s="3">
        <v>98</v>
      </c>
      <c r="L2750" s="4">
        <v>0</v>
      </c>
      <c r="M2750" s="4">
        <v>6.5</v>
      </c>
      <c r="N2750" s="4">
        <v>1</v>
      </c>
      <c r="O2750" s="4">
        <v>98</v>
      </c>
      <c r="P2750" s="4">
        <v>3.49</v>
      </c>
      <c r="Q2750" s="4">
        <v>98</v>
      </c>
      <c r="R2750" s="4">
        <v>0.1</v>
      </c>
      <c r="S2750" s="4">
        <v>4335.6426799999999</v>
      </c>
      <c r="T2750" s="4">
        <v>49175848</v>
      </c>
      <c r="U2750" s="4">
        <v>5.2</v>
      </c>
      <c r="V2750" s="4">
        <v>5</v>
      </c>
      <c r="W2750" s="4">
        <v>0.82899999999999996</v>
      </c>
      <c r="X2750" s="4">
        <v>13.3</v>
      </c>
      <c r="Y2750" s="4"/>
    </row>
    <row r="2751" spans="1:25" x14ac:dyDescent="0.3">
      <c r="A2751" s="4" t="s">
        <v>205</v>
      </c>
      <c r="B2751" s="4">
        <v>2012</v>
      </c>
      <c r="C2751" s="4" t="s">
        <v>23</v>
      </c>
      <c r="D2751" s="4" t="str">
        <f>IF(Table1_2[[#This Row],[Life Span ]]&lt;65,"Low",IF(Table1_2[[#This Row],[Life Span ]]&lt;75,"Medium","High"))</f>
        <v>High</v>
      </c>
      <c r="E2751" s="4">
        <v>76.5</v>
      </c>
      <c r="F2751" s="4">
        <v>8</v>
      </c>
      <c r="G2751" s="4">
        <f>AVERAGE(Table1_2[[#This Row],[Adult Mortality]],Table1_2[[#This Row],[infant deaths]])</f>
        <v>4.5</v>
      </c>
      <c r="H2751" s="4">
        <v>1</v>
      </c>
      <c r="I2751" s="4">
        <v>1.75</v>
      </c>
      <c r="J2751" s="4">
        <v>3663.764502</v>
      </c>
      <c r="K2751" s="3">
        <v>96</v>
      </c>
      <c r="L2751" s="4">
        <v>132</v>
      </c>
      <c r="M2751" s="4">
        <v>58.6</v>
      </c>
      <c r="N2751" s="4">
        <v>1</v>
      </c>
      <c r="O2751" s="4">
        <v>96</v>
      </c>
      <c r="P2751" s="4">
        <v>3.45</v>
      </c>
      <c r="Q2751" s="4">
        <v>96</v>
      </c>
      <c r="R2751" s="4">
        <v>0.1</v>
      </c>
      <c r="S2751" s="4">
        <v>42112.235650000002</v>
      </c>
      <c r="T2751" s="4">
        <v>49175848</v>
      </c>
      <c r="U2751" s="4">
        <v>5.0999999999999996</v>
      </c>
      <c r="V2751" s="4">
        <v>5</v>
      </c>
      <c r="W2751" s="4">
        <v>0.82599999999999996</v>
      </c>
      <c r="X2751" s="4">
        <v>13.3</v>
      </c>
      <c r="Y2751" s="4"/>
    </row>
    <row r="2752" spans="1:25" x14ac:dyDescent="0.3">
      <c r="A2752" s="4" t="s">
        <v>205</v>
      </c>
      <c r="B2752" s="4">
        <v>2011</v>
      </c>
      <c r="C2752" s="4" t="s">
        <v>23</v>
      </c>
      <c r="D2752" s="4" t="str">
        <f>IF(Table1_2[[#This Row],[Life Span ]]&lt;65,"Low",IF(Table1_2[[#This Row],[Life Span ]]&lt;75,"Medium","High"))</f>
        <v>High</v>
      </c>
      <c r="E2752" s="4">
        <v>76.3</v>
      </c>
      <c r="F2752" s="4">
        <v>81</v>
      </c>
      <c r="G2752" s="4">
        <f>AVERAGE(Table1_2[[#This Row],[Adult Mortality]],Table1_2[[#This Row],[infant deaths]])</f>
        <v>41</v>
      </c>
      <c r="H2752" s="4">
        <v>1</v>
      </c>
      <c r="I2752" s="4">
        <v>1.73</v>
      </c>
      <c r="J2752" s="4">
        <v>387.774991</v>
      </c>
      <c r="K2752" s="3">
        <v>95</v>
      </c>
      <c r="L2752" s="4">
        <v>0</v>
      </c>
      <c r="M2752" s="4">
        <v>57.1</v>
      </c>
      <c r="N2752" s="4">
        <v>1</v>
      </c>
      <c r="O2752" s="4">
        <v>95</v>
      </c>
      <c r="P2752" s="4">
        <v>3.7</v>
      </c>
      <c r="Q2752" s="4">
        <v>95</v>
      </c>
      <c r="R2752" s="4">
        <v>0.1</v>
      </c>
      <c r="S2752" s="4">
        <v>4462.3128999999999</v>
      </c>
      <c r="T2752" s="4">
        <v>49175848</v>
      </c>
      <c r="U2752" s="4">
        <v>5.0999999999999996</v>
      </c>
      <c r="V2752" s="4">
        <v>4.9000000000000004</v>
      </c>
      <c r="W2752" s="4">
        <v>0.82399999999999995</v>
      </c>
      <c r="X2752" s="4">
        <v>13.3</v>
      </c>
      <c r="Y2752" s="4"/>
    </row>
    <row r="2753" spans="1:25" x14ac:dyDescent="0.3">
      <c r="A2753" s="4" t="s">
        <v>205</v>
      </c>
      <c r="B2753" s="4">
        <v>2010</v>
      </c>
      <c r="C2753" s="4" t="s">
        <v>23</v>
      </c>
      <c r="D2753" s="4" t="str">
        <f>IF(Table1_2[[#This Row],[Life Span ]]&lt;65,"Low",IF(Table1_2[[#This Row],[Life Span ]]&lt;75,"Medium","High"))</f>
        <v>High</v>
      </c>
      <c r="E2753" s="4">
        <v>76.2</v>
      </c>
      <c r="F2753" s="4">
        <v>82</v>
      </c>
      <c r="G2753" s="4">
        <f>AVERAGE(Table1_2[[#This Row],[Adult Mortality]],Table1_2[[#This Row],[infant deaths]])</f>
        <v>41.5</v>
      </c>
      <c r="H2753" s="4">
        <v>1</v>
      </c>
      <c r="I2753" s="4">
        <v>1.69</v>
      </c>
      <c r="J2753" s="4">
        <v>308.0660742</v>
      </c>
      <c r="K2753" s="3">
        <v>94</v>
      </c>
      <c r="L2753" s="4">
        <v>87</v>
      </c>
      <c r="M2753" s="4">
        <v>55.8</v>
      </c>
      <c r="N2753" s="4">
        <v>1</v>
      </c>
      <c r="O2753" s="4">
        <v>94</v>
      </c>
      <c r="P2753" s="4">
        <v>3.93</v>
      </c>
      <c r="Q2753" s="4">
        <v>94</v>
      </c>
      <c r="R2753" s="4">
        <v>0.1</v>
      </c>
      <c r="S2753" s="4">
        <v>3549.1483199999998</v>
      </c>
      <c r="T2753" s="4">
        <v>49175848</v>
      </c>
      <c r="U2753" s="4">
        <v>5.0999999999999996</v>
      </c>
      <c r="V2753" s="4">
        <v>4.9000000000000004</v>
      </c>
      <c r="W2753" s="4">
        <v>0.82599999999999996</v>
      </c>
      <c r="X2753" s="4">
        <v>13.3</v>
      </c>
      <c r="Y2753" s="4"/>
    </row>
    <row r="2754" spans="1:25" x14ac:dyDescent="0.3">
      <c r="A2754" s="4" t="s">
        <v>205</v>
      </c>
      <c r="B2754" s="4">
        <v>2009</v>
      </c>
      <c r="C2754" s="4" t="s">
        <v>23</v>
      </c>
      <c r="D2754" s="4" t="str">
        <f>IF(Table1_2[[#This Row],[Life Span ]]&lt;65,"Low",IF(Table1_2[[#This Row],[Life Span ]]&lt;75,"Medium","High"))</f>
        <v>High</v>
      </c>
      <c r="E2754" s="4">
        <v>76</v>
      </c>
      <c r="F2754" s="4">
        <v>84</v>
      </c>
      <c r="G2754" s="4">
        <f>AVERAGE(Table1_2[[#This Row],[Adult Mortality]],Table1_2[[#This Row],[infant deaths]])</f>
        <v>42.5</v>
      </c>
      <c r="H2754" s="4">
        <v>1</v>
      </c>
      <c r="I2754" s="4">
        <v>1.73</v>
      </c>
      <c r="J2754" s="4">
        <v>292.40226719999998</v>
      </c>
      <c r="K2754" s="3">
        <v>93</v>
      </c>
      <c r="L2754" s="4">
        <v>0</v>
      </c>
      <c r="M2754" s="4">
        <v>55.1</v>
      </c>
      <c r="N2754" s="4">
        <v>1</v>
      </c>
      <c r="O2754" s="4">
        <v>94</v>
      </c>
      <c r="P2754" s="4">
        <v>4.5</v>
      </c>
      <c r="Q2754" s="4">
        <v>93</v>
      </c>
      <c r="R2754" s="4">
        <v>0.1</v>
      </c>
      <c r="S2754" s="4">
        <v>3372.5751700000001</v>
      </c>
      <c r="T2754" s="4">
        <v>49175848</v>
      </c>
      <c r="U2754" s="4">
        <v>5.0999999999999996</v>
      </c>
      <c r="V2754" s="4">
        <v>4.9000000000000004</v>
      </c>
      <c r="W2754" s="4">
        <v>0.83099999999999996</v>
      </c>
      <c r="X2754" s="4">
        <v>13.2</v>
      </c>
      <c r="Y2754" s="4"/>
    </row>
    <row r="2755" spans="1:25" x14ac:dyDescent="0.3">
      <c r="A2755" s="4" t="s">
        <v>205</v>
      </c>
      <c r="B2755" s="4">
        <v>2008</v>
      </c>
      <c r="C2755" s="4" t="s">
        <v>23</v>
      </c>
      <c r="D2755" s="4" t="str">
        <f>IF(Table1_2[[#This Row],[Life Span ]]&lt;65,"Low",IF(Table1_2[[#This Row],[Life Span ]]&lt;75,"Medium","High"))</f>
        <v>High</v>
      </c>
      <c r="E2755" s="4">
        <v>75.8</v>
      </c>
      <c r="F2755" s="4">
        <v>85</v>
      </c>
      <c r="G2755" s="4">
        <f>AVERAGE(Table1_2[[#This Row],[Adult Mortality]],Table1_2[[#This Row],[infant deaths]])</f>
        <v>43</v>
      </c>
      <c r="H2755" s="4">
        <v>1</v>
      </c>
      <c r="I2755" s="4">
        <v>1.86</v>
      </c>
      <c r="J2755" s="4">
        <v>4003.908598</v>
      </c>
      <c r="K2755" s="3">
        <v>92</v>
      </c>
      <c r="L2755" s="4">
        <v>55</v>
      </c>
      <c r="M2755" s="4">
        <v>54.8</v>
      </c>
      <c r="N2755" s="4">
        <v>1</v>
      </c>
      <c r="O2755" s="4">
        <v>94</v>
      </c>
      <c r="P2755" s="4">
        <v>2.93</v>
      </c>
      <c r="Q2755" s="4">
        <v>92</v>
      </c>
      <c r="R2755" s="4">
        <v>0.1</v>
      </c>
      <c r="S2755" s="4">
        <v>45758.955399999999</v>
      </c>
      <c r="T2755" s="4">
        <v>49175848</v>
      </c>
      <c r="U2755" s="4">
        <v>5.0999999999999996</v>
      </c>
      <c r="V2755" s="4">
        <v>4.9000000000000004</v>
      </c>
      <c r="W2755" s="4">
        <v>0.82899999999999996</v>
      </c>
      <c r="X2755" s="4">
        <v>13.1</v>
      </c>
      <c r="Y2755" s="4"/>
    </row>
    <row r="2756" spans="1:25" x14ac:dyDescent="0.3">
      <c r="A2756" s="4" t="s">
        <v>205</v>
      </c>
      <c r="B2756" s="4">
        <v>2007</v>
      </c>
      <c r="C2756" s="4" t="s">
        <v>23</v>
      </c>
      <c r="D2756" s="4" t="str">
        <f>IF(Table1_2[[#This Row],[Life Span ]]&lt;65,"Low",IF(Table1_2[[#This Row],[Life Span ]]&lt;75,"Medium","High"))</f>
        <v>High</v>
      </c>
      <c r="E2756" s="4">
        <v>75.599999999999994</v>
      </c>
      <c r="F2756" s="4">
        <v>87</v>
      </c>
      <c r="G2756" s="4">
        <f>AVERAGE(Table1_2[[#This Row],[Adult Mortality]],Table1_2[[#This Row],[infant deaths]])</f>
        <v>44</v>
      </c>
      <c r="H2756" s="4">
        <v>1</v>
      </c>
      <c r="I2756" s="4">
        <v>1.69</v>
      </c>
      <c r="J2756" s="4">
        <v>3759.457226</v>
      </c>
      <c r="K2756" s="3">
        <v>92</v>
      </c>
      <c r="L2756" s="4">
        <v>0</v>
      </c>
      <c r="M2756" s="4">
        <v>55.1</v>
      </c>
      <c r="N2756" s="4">
        <v>1</v>
      </c>
      <c r="O2756" s="4">
        <v>94</v>
      </c>
      <c r="P2756" s="4">
        <v>2.57</v>
      </c>
      <c r="Q2756" s="4">
        <v>92</v>
      </c>
      <c r="R2756" s="4">
        <v>0.1</v>
      </c>
      <c r="S2756" s="4">
        <v>42672.613230000003</v>
      </c>
      <c r="T2756" s="4">
        <v>49175848</v>
      </c>
      <c r="U2756" s="4">
        <v>5.0999999999999996</v>
      </c>
      <c r="V2756" s="4">
        <v>4.9000000000000004</v>
      </c>
      <c r="W2756" s="4">
        <v>0.82599999999999996</v>
      </c>
      <c r="X2756" s="4">
        <v>12.9</v>
      </c>
      <c r="Y2756" s="4"/>
    </row>
    <row r="2757" spans="1:25" x14ac:dyDescent="0.3">
      <c r="A2757" s="4" t="s">
        <v>205</v>
      </c>
      <c r="B2757" s="4">
        <v>2006</v>
      </c>
      <c r="C2757" s="4" t="s">
        <v>23</v>
      </c>
      <c r="D2757" s="4" t="str">
        <f>IF(Table1_2[[#This Row],[Life Span ]]&lt;65,"Low",IF(Table1_2[[#This Row],[Life Span ]]&lt;75,"Medium","High"))</f>
        <v>High</v>
      </c>
      <c r="E2757" s="4">
        <v>75.400000000000006</v>
      </c>
      <c r="F2757" s="4">
        <v>89</v>
      </c>
      <c r="G2757" s="4">
        <f>AVERAGE(Table1_2[[#This Row],[Adult Mortality]],Table1_2[[#This Row],[infant deaths]])</f>
        <v>45</v>
      </c>
      <c r="H2757" s="4">
        <v>1</v>
      </c>
      <c r="I2757" s="4">
        <v>1.74</v>
      </c>
      <c r="J2757" s="4">
        <v>3749.941617</v>
      </c>
      <c r="K2757" s="3">
        <v>92</v>
      </c>
      <c r="L2757" s="4">
        <v>0</v>
      </c>
      <c r="M2757" s="4">
        <v>55.8</v>
      </c>
      <c r="N2757" s="4">
        <v>1</v>
      </c>
      <c r="O2757" s="4">
        <v>94</v>
      </c>
      <c r="P2757" s="4">
        <v>2.33</v>
      </c>
      <c r="Q2757" s="4">
        <v>92</v>
      </c>
      <c r="R2757" s="4">
        <v>0.1</v>
      </c>
      <c r="S2757" s="4">
        <v>42372.221660000003</v>
      </c>
      <c r="T2757" s="4">
        <v>49175848</v>
      </c>
      <c r="U2757" s="4">
        <v>5.0999999999999996</v>
      </c>
      <c r="V2757" s="4">
        <v>4.9000000000000004</v>
      </c>
      <c r="W2757" s="4">
        <v>0.82299999999999995</v>
      </c>
      <c r="X2757" s="4">
        <v>12.8</v>
      </c>
      <c r="Y2757" s="4"/>
    </row>
    <row r="2758" spans="1:25" x14ac:dyDescent="0.3">
      <c r="A2758" s="4" t="s">
        <v>205</v>
      </c>
      <c r="B2758" s="4">
        <v>2005</v>
      </c>
      <c r="C2758" s="4" t="s">
        <v>23</v>
      </c>
      <c r="D2758" s="4" t="str">
        <f>IF(Table1_2[[#This Row],[Life Span ]]&lt;65,"Low",IF(Table1_2[[#This Row],[Life Span ]]&lt;75,"Medium","High"))</f>
        <v>High</v>
      </c>
      <c r="E2758" s="4">
        <v>75.3</v>
      </c>
      <c r="F2758" s="4">
        <v>92</v>
      </c>
      <c r="G2758" s="4">
        <f>AVERAGE(Table1_2[[#This Row],[Adult Mortality]],Table1_2[[#This Row],[infant deaths]])</f>
        <v>46.5</v>
      </c>
      <c r="H2758" s="4">
        <v>1</v>
      </c>
      <c r="I2758" s="4">
        <v>1.79</v>
      </c>
      <c r="J2758" s="4">
        <v>3427.3203319999998</v>
      </c>
      <c r="K2758" s="3">
        <v>92</v>
      </c>
      <c r="L2758" s="4">
        <v>29</v>
      </c>
      <c r="M2758" s="4">
        <v>56.6</v>
      </c>
      <c r="N2758" s="4">
        <v>1</v>
      </c>
      <c r="O2758" s="4">
        <v>94</v>
      </c>
      <c r="P2758" s="4">
        <v>2.3199999999999998</v>
      </c>
      <c r="Q2758" s="4">
        <v>94</v>
      </c>
      <c r="R2758" s="4">
        <v>0.1</v>
      </c>
      <c r="S2758" s="4">
        <v>39439.8197</v>
      </c>
      <c r="T2758" s="4">
        <v>49175848</v>
      </c>
      <c r="U2758" s="4">
        <v>5.0999999999999996</v>
      </c>
      <c r="V2758" s="4">
        <v>4.9000000000000004</v>
      </c>
      <c r="W2758" s="4">
        <v>0.81799999999999995</v>
      </c>
      <c r="X2758" s="4">
        <v>12.6</v>
      </c>
      <c r="Y2758" s="4"/>
    </row>
    <row r="2759" spans="1:25" x14ac:dyDescent="0.3">
      <c r="A2759" s="4" t="s">
        <v>205</v>
      </c>
      <c r="B2759" s="4">
        <v>2004</v>
      </c>
      <c r="C2759" s="4" t="s">
        <v>23</v>
      </c>
      <c r="D2759" s="4" t="str">
        <f>IF(Table1_2[[#This Row],[Life Span ]]&lt;65,"Low",IF(Table1_2[[#This Row],[Life Span ]]&lt;75,"Medium","High"))</f>
        <v>High</v>
      </c>
      <c r="E2759" s="4">
        <v>75.099999999999994</v>
      </c>
      <c r="F2759" s="4">
        <v>95</v>
      </c>
      <c r="G2759" s="4">
        <f>AVERAGE(Table1_2[[#This Row],[Adult Mortality]],Table1_2[[#This Row],[infant deaths]])</f>
        <v>48</v>
      </c>
      <c r="H2759" s="4">
        <v>1</v>
      </c>
      <c r="I2759" s="4">
        <v>1.77</v>
      </c>
      <c r="J2759" s="4">
        <v>2972.4486750000001</v>
      </c>
      <c r="K2759" s="3">
        <v>92</v>
      </c>
      <c r="L2759" s="4">
        <v>22</v>
      </c>
      <c r="M2759" s="4">
        <v>57</v>
      </c>
      <c r="N2759" s="4">
        <v>1</v>
      </c>
      <c r="O2759" s="4">
        <v>94</v>
      </c>
      <c r="P2759" s="4">
        <v>2.46</v>
      </c>
      <c r="Q2759" s="4">
        <v>94</v>
      </c>
      <c r="R2759" s="4">
        <v>0.1</v>
      </c>
      <c r="S2759" s="4">
        <v>36161.176099999997</v>
      </c>
      <c r="T2759" s="4">
        <v>49175848</v>
      </c>
      <c r="U2759" s="4">
        <v>5.2</v>
      </c>
      <c r="V2759" s="4">
        <v>4.9000000000000004</v>
      </c>
      <c r="W2759" s="4">
        <v>0.81299999999999994</v>
      </c>
      <c r="X2759" s="4">
        <v>12.4</v>
      </c>
      <c r="Y2759" s="4"/>
    </row>
    <row r="2760" spans="1:25" x14ac:dyDescent="0.3">
      <c r="A2760" s="4" t="s">
        <v>205</v>
      </c>
      <c r="B2760" s="4">
        <v>2003</v>
      </c>
      <c r="C2760" s="4" t="s">
        <v>23</v>
      </c>
      <c r="D2760" s="4" t="str">
        <f>IF(Table1_2[[#This Row],[Life Span ]]&lt;65,"Low",IF(Table1_2[[#This Row],[Life Span ]]&lt;75,"Medium","High"))</f>
        <v>Medium</v>
      </c>
      <c r="E2760" s="4">
        <v>74.900000000000006</v>
      </c>
      <c r="F2760" s="4">
        <v>98</v>
      </c>
      <c r="G2760" s="4">
        <f>AVERAGE(Table1_2[[#This Row],[Adult Mortality]],Table1_2[[#This Row],[infant deaths]])</f>
        <v>49.5</v>
      </c>
      <c r="H2760" s="4">
        <v>1</v>
      </c>
      <c r="I2760" s="4">
        <v>1.74</v>
      </c>
      <c r="J2760" s="4">
        <v>277.18183320000003</v>
      </c>
      <c r="K2760" s="3">
        <v>92</v>
      </c>
      <c r="L2760" s="4">
        <v>42</v>
      </c>
      <c r="M2760" s="4">
        <v>56.8</v>
      </c>
      <c r="N2760" s="4">
        <v>1</v>
      </c>
      <c r="O2760" s="4">
        <v>94</v>
      </c>
      <c r="P2760" s="4">
        <v>2.65</v>
      </c>
      <c r="Q2760" s="4">
        <v>94</v>
      </c>
      <c r="R2760" s="4">
        <v>0.1</v>
      </c>
      <c r="S2760" s="4">
        <v>3323.5231800000001</v>
      </c>
      <c r="T2760" s="4">
        <v>49175848</v>
      </c>
      <c r="U2760" s="4">
        <v>5.2</v>
      </c>
      <c r="V2760" s="4">
        <v>5</v>
      </c>
      <c r="W2760" s="4">
        <v>0.80800000000000005</v>
      </c>
      <c r="X2760" s="4">
        <v>12.3</v>
      </c>
      <c r="Y2760" s="4"/>
    </row>
    <row r="2761" spans="1:25" x14ac:dyDescent="0.3">
      <c r="A2761" s="4" t="s">
        <v>205</v>
      </c>
      <c r="B2761" s="4">
        <v>2002</v>
      </c>
      <c r="C2761" s="4" t="s">
        <v>23</v>
      </c>
      <c r="D2761" s="4" t="str">
        <f>IF(Table1_2[[#This Row],[Life Span ]]&lt;65,"Low",IF(Table1_2[[#This Row],[Life Span ]]&lt;75,"Medium","High"))</f>
        <v>Medium</v>
      </c>
      <c r="E2761" s="4">
        <v>74.7</v>
      </c>
      <c r="F2761" s="4">
        <v>11</v>
      </c>
      <c r="G2761" s="4">
        <f>AVERAGE(Table1_2[[#This Row],[Adult Mortality]],Table1_2[[#This Row],[infant deaths]])</f>
        <v>6</v>
      </c>
      <c r="H2761" s="4">
        <v>1</v>
      </c>
      <c r="I2761" s="4">
        <v>1.72</v>
      </c>
      <c r="J2761" s="4">
        <v>2598.8428269999999</v>
      </c>
      <c r="K2761" s="3">
        <v>92</v>
      </c>
      <c r="L2761" s="4">
        <v>53</v>
      </c>
      <c r="M2761" s="4">
        <v>56</v>
      </c>
      <c r="N2761" s="4">
        <v>1</v>
      </c>
      <c r="O2761" s="4">
        <v>94</v>
      </c>
      <c r="P2761" s="4">
        <v>2.72</v>
      </c>
      <c r="Q2761" s="4">
        <v>94</v>
      </c>
      <c r="R2761" s="4">
        <v>0.1</v>
      </c>
      <c r="S2761" s="4">
        <v>31311.359359999999</v>
      </c>
      <c r="T2761" s="4">
        <v>49175848</v>
      </c>
      <c r="U2761" s="4">
        <v>5.3</v>
      </c>
      <c r="V2761" s="4">
        <v>5</v>
      </c>
      <c r="W2761" s="4">
        <v>0.80300000000000005</v>
      </c>
      <c r="X2761" s="4">
        <v>12.1</v>
      </c>
      <c r="Y2761" s="4"/>
    </row>
    <row r="2762" spans="1:25" x14ac:dyDescent="0.3">
      <c r="A2762" s="4" t="s">
        <v>205</v>
      </c>
      <c r="B2762" s="4">
        <v>2001</v>
      </c>
      <c r="C2762" s="4" t="s">
        <v>23</v>
      </c>
      <c r="D2762" s="4" t="str">
        <f>IF(Table1_2[[#This Row],[Life Span ]]&lt;65,"Low",IF(Table1_2[[#This Row],[Life Span ]]&lt;75,"Medium","High"))</f>
        <v>Medium</v>
      </c>
      <c r="E2762" s="4">
        <v>74.5</v>
      </c>
      <c r="F2762" s="4">
        <v>14</v>
      </c>
      <c r="G2762" s="4">
        <f>AVERAGE(Table1_2[[#This Row],[Adult Mortality]],Table1_2[[#This Row],[infant deaths]])</f>
        <v>7.5</v>
      </c>
      <c r="H2762" s="4">
        <v>1</v>
      </c>
      <c r="I2762" s="4">
        <v>1.67</v>
      </c>
      <c r="J2762" s="4">
        <v>243.75391289999999</v>
      </c>
      <c r="K2762" s="3">
        <v>92</v>
      </c>
      <c r="L2762" s="4">
        <v>30</v>
      </c>
      <c r="M2762" s="4">
        <v>55</v>
      </c>
      <c r="N2762" s="4">
        <v>1</v>
      </c>
      <c r="O2762" s="4">
        <v>94</v>
      </c>
      <c r="P2762" s="4">
        <v>2.48</v>
      </c>
      <c r="Q2762" s="4">
        <v>94</v>
      </c>
      <c r="R2762" s="4">
        <v>0.1</v>
      </c>
      <c r="S2762" s="4">
        <v>3161.5293499999998</v>
      </c>
      <c r="T2762" s="4">
        <v>49175848</v>
      </c>
      <c r="U2762" s="4">
        <v>5.3</v>
      </c>
      <c r="V2762" s="4">
        <v>5.0999999999999996</v>
      </c>
      <c r="W2762" s="4">
        <v>0.79800000000000004</v>
      </c>
      <c r="X2762" s="4">
        <v>12</v>
      </c>
      <c r="Y2762" s="4"/>
    </row>
    <row r="2763" spans="1:25" x14ac:dyDescent="0.3">
      <c r="A2763" s="4" t="s">
        <v>205</v>
      </c>
      <c r="B2763" s="4">
        <v>2000</v>
      </c>
      <c r="C2763" s="4" t="s">
        <v>23</v>
      </c>
      <c r="D2763" s="4" t="str">
        <f>IF(Table1_2[[#This Row],[Life Span ]]&lt;65,"Low",IF(Table1_2[[#This Row],[Life Span ]]&lt;75,"Medium","High"))</f>
        <v>Medium</v>
      </c>
      <c r="E2763" s="4">
        <v>74.2</v>
      </c>
      <c r="F2763" s="4">
        <v>17</v>
      </c>
      <c r="G2763" s="4">
        <f>AVERAGE(Table1_2[[#This Row],[Adult Mortality]],Table1_2[[#This Row],[infant deaths]])</f>
        <v>9</v>
      </c>
      <c r="H2763" s="4">
        <v>1</v>
      </c>
      <c r="I2763" s="4">
        <v>1.64</v>
      </c>
      <c r="J2763" s="4">
        <v>262.95895780000001</v>
      </c>
      <c r="K2763" s="3">
        <v>92</v>
      </c>
      <c r="L2763" s="4">
        <v>69</v>
      </c>
      <c r="M2763" s="4">
        <v>54.1</v>
      </c>
      <c r="N2763" s="4">
        <v>1</v>
      </c>
      <c r="O2763" s="4">
        <v>94</v>
      </c>
      <c r="P2763" s="4">
        <v>2.38</v>
      </c>
      <c r="Q2763" s="4">
        <v>94</v>
      </c>
      <c r="R2763" s="4">
        <v>0.1</v>
      </c>
      <c r="S2763" s="4">
        <v>3371.2686899999999</v>
      </c>
      <c r="T2763" s="4">
        <v>49175848</v>
      </c>
      <c r="U2763" s="4">
        <v>5.4</v>
      </c>
      <c r="V2763" s="4">
        <v>5.0999999999999996</v>
      </c>
      <c r="W2763" s="4">
        <v>0.79100000000000004</v>
      </c>
      <c r="X2763" s="4">
        <v>11.8</v>
      </c>
      <c r="Y2763" s="4"/>
    </row>
    <row r="2764" spans="1:25" x14ac:dyDescent="0.3">
      <c r="A2764" s="4" t="s">
        <v>206</v>
      </c>
      <c r="B2764" s="4">
        <v>2015</v>
      </c>
      <c r="C2764" s="4" t="s">
        <v>31</v>
      </c>
      <c r="D2764" s="4" t="str">
        <f>IF(Table1_2[[#This Row],[Life Span ]]&lt;65,"Low",IF(Table1_2[[#This Row],[Life Span ]]&lt;75,"Medium","High"))</f>
        <v>High</v>
      </c>
      <c r="E2764" s="4">
        <v>81.2</v>
      </c>
      <c r="F2764" s="4">
        <v>69</v>
      </c>
      <c r="G2764" s="4">
        <f>AVERAGE(Table1_2[[#This Row],[Adult Mortality]],Table1_2[[#This Row],[infant deaths]])</f>
        <v>36</v>
      </c>
      <c r="H2764" s="4">
        <v>3</v>
      </c>
      <c r="I2764" s="4">
        <v>10.66</v>
      </c>
      <c r="J2764" s="4">
        <v>0</v>
      </c>
      <c r="K2764" s="3">
        <v>92</v>
      </c>
      <c r="L2764" s="4">
        <v>91</v>
      </c>
      <c r="M2764" s="4">
        <v>66.599999999999994</v>
      </c>
      <c r="N2764" s="4">
        <v>4</v>
      </c>
      <c r="O2764" s="4">
        <v>96</v>
      </c>
      <c r="P2764" s="4">
        <v>2.38</v>
      </c>
      <c r="Q2764" s="4">
        <v>96</v>
      </c>
      <c r="R2764" s="4">
        <v>0.1</v>
      </c>
      <c r="S2764" s="4">
        <v>7483.15</v>
      </c>
      <c r="T2764" s="4">
        <v>49175848</v>
      </c>
      <c r="U2764" s="4">
        <v>0.8</v>
      </c>
      <c r="V2764" s="4">
        <v>0.6</v>
      </c>
      <c r="W2764" s="4">
        <v>0.627</v>
      </c>
      <c r="X2764" s="4">
        <v>11.8</v>
      </c>
      <c r="Y2764" s="4"/>
    </row>
    <row r="2765" spans="1:25" x14ac:dyDescent="0.3">
      <c r="A2765" s="4" t="s">
        <v>206</v>
      </c>
      <c r="B2765" s="4">
        <v>2014</v>
      </c>
      <c r="C2765" s="4" t="s">
        <v>31</v>
      </c>
      <c r="D2765" s="4" t="str">
        <f>IF(Table1_2[[#This Row],[Life Span ]]&lt;65,"Low",IF(Table1_2[[#This Row],[Life Span ]]&lt;75,"Medium","High"))</f>
        <v>High</v>
      </c>
      <c r="E2765" s="4">
        <v>81</v>
      </c>
      <c r="F2765" s="4">
        <v>71</v>
      </c>
      <c r="G2765" s="4">
        <f>AVERAGE(Table1_2[[#This Row],[Adult Mortality]],Table1_2[[#This Row],[infant deaths]])</f>
        <v>37</v>
      </c>
      <c r="H2765" s="4">
        <v>3</v>
      </c>
      <c r="I2765" s="4">
        <v>10.37</v>
      </c>
      <c r="J2765" s="4">
        <v>0</v>
      </c>
      <c r="K2765" s="3">
        <v>92</v>
      </c>
      <c r="L2765" s="4">
        <v>133</v>
      </c>
      <c r="M2765" s="4">
        <v>66</v>
      </c>
      <c r="N2765" s="4">
        <v>4</v>
      </c>
      <c r="O2765" s="4">
        <v>95</v>
      </c>
      <c r="P2765" s="4">
        <v>9.1199999999999992</v>
      </c>
      <c r="Q2765" s="4">
        <v>95</v>
      </c>
      <c r="R2765" s="4">
        <v>0.1</v>
      </c>
      <c r="S2765" s="4">
        <v>7483.15</v>
      </c>
      <c r="T2765" s="4">
        <v>49175848</v>
      </c>
      <c r="U2765" s="4">
        <v>0.8</v>
      </c>
      <c r="V2765" s="4">
        <v>0.5</v>
      </c>
      <c r="W2765" s="4">
        <v>0.627</v>
      </c>
      <c r="X2765" s="4">
        <v>11.8</v>
      </c>
      <c r="Y2765" s="4"/>
    </row>
    <row r="2766" spans="1:25" x14ac:dyDescent="0.3">
      <c r="A2766" s="4" t="s">
        <v>206</v>
      </c>
      <c r="B2766" s="4">
        <v>2013</v>
      </c>
      <c r="C2766" s="4" t="s">
        <v>31</v>
      </c>
      <c r="D2766" s="4" t="str">
        <f>IF(Table1_2[[#This Row],[Life Span ]]&lt;65,"Low",IF(Table1_2[[#This Row],[Life Span ]]&lt;75,"Medium","High"))</f>
        <v>High</v>
      </c>
      <c r="E2766" s="4">
        <v>87</v>
      </c>
      <c r="F2766" s="4">
        <v>72</v>
      </c>
      <c r="G2766" s="4">
        <f>AVERAGE(Table1_2[[#This Row],[Adult Mortality]],Table1_2[[#This Row],[infant deaths]])</f>
        <v>37.5</v>
      </c>
      <c r="H2766" s="4">
        <v>3</v>
      </c>
      <c r="I2766" s="4">
        <v>10.32</v>
      </c>
      <c r="J2766" s="4">
        <v>0</v>
      </c>
      <c r="K2766" s="3">
        <v>92</v>
      </c>
      <c r="L2766" s="4">
        <v>1919</v>
      </c>
      <c r="M2766" s="4">
        <v>65.400000000000006</v>
      </c>
      <c r="N2766" s="4">
        <v>4</v>
      </c>
      <c r="O2766" s="4">
        <v>95</v>
      </c>
      <c r="P2766" s="4">
        <v>9.34</v>
      </c>
      <c r="Q2766" s="4">
        <v>95</v>
      </c>
      <c r="R2766" s="4">
        <v>0.1</v>
      </c>
      <c r="S2766" s="4">
        <v>7483.15</v>
      </c>
      <c r="T2766" s="4">
        <v>49175848</v>
      </c>
      <c r="U2766" s="4">
        <v>0.8</v>
      </c>
      <c r="V2766" s="4">
        <v>0.5</v>
      </c>
      <c r="W2766" s="4">
        <v>0.627</v>
      </c>
      <c r="X2766" s="4">
        <v>11.8</v>
      </c>
      <c r="Y2766" s="4"/>
    </row>
    <row r="2767" spans="1:25" x14ac:dyDescent="0.3">
      <c r="A2767" s="4" t="s">
        <v>206</v>
      </c>
      <c r="B2767" s="4">
        <v>2012</v>
      </c>
      <c r="C2767" s="4" t="s">
        <v>31</v>
      </c>
      <c r="D2767" s="4" t="str">
        <f>IF(Table1_2[[#This Row],[Life Span ]]&lt;65,"Low",IF(Table1_2[[#This Row],[Life Span ]]&lt;75,"Medium","High"))</f>
        <v>High</v>
      </c>
      <c r="E2767" s="4">
        <v>86</v>
      </c>
      <c r="F2767" s="4">
        <v>72</v>
      </c>
      <c r="G2767" s="4">
        <f>AVERAGE(Table1_2[[#This Row],[Adult Mortality]],Table1_2[[#This Row],[infant deaths]])</f>
        <v>37.5</v>
      </c>
      <c r="H2767" s="4">
        <v>3</v>
      </c>
      <c r="I2767" s="4">
        <v>10.42</v>
      </c>
      <c r="J2767" s="4">
        <v>0</v>
      </c>
      <c r="K2767" s="3">
        <v>92</v>
      </c>
      <c r="L2767" s="4">
        <v>2092</v>
      </c>
      <c r="M2767" s="4">
        <v>64.8</v>
      </c>
      <c r="N2767" s="4">
        <v>4</v>
      </c>
      <c r="O2767" s="4">
        <v>95</v>
      </c>
      <c r="P2767" s="4">
        <v>9.41</v>
      </c>
      <c r="Q2767" s="4">
        <v>95</v>
      </c>
      <c r="R2767" s="4">
        <v>0.1</v>
      </c>
      <c r="S2767" s="4">
        <v>7483.15</v>
      </c>
      <c r="T2767" s="4">
        <v>49175848</v>
      </c>
      <c r="U2767" s="4">
        <v>0.8</v>
      </c>
      <c r="V2767" s="4">
        <v>0.5</v>
      </c>
      <c r="W2767" s="4">
        <v>0.627</v>
      </c>
      <c r="X2767" s="4">
        <v>11.8</v>
      </c>
      <c r="Y2767" s="4"/>
    </row>
    <row r="2768" spans="1:25" x14ac:dyDescent="0.3">
      <c r="A2768" s="4" t="s">
        <v>206</v>
      </c>
      <c r="B2768" s="4">
        <v>2011</v>
      </c>
      <c r="C2768" s="4" t="s">
        <v>31</v>
      </c>
      <c r="D2768" s="4" t="str">
        <f>IF(Table1_2[[#This Row],[Life Span ]]&lt;65,"Low",IF(Table1_2[[#This Row],[Life Span ]]&lt;75,"Medium","High"))</f>
        <v>High</v>
      </c>
      <c r="E2768" s="4">
        <v>86</v>
      </c>
      <c r="F2768" s="4">
        <v>74</v>
      </c>
      <c r="G2768" s="4">
        <f>AVERAGE(Table1_2[[#This Row],[Adult Mortality]],Table1_2[[#This Row],[infant deaths]])</f>
        <v>38.5</v>
      </c>
      <c r="H2768" s="4">
        <v>3</v>
      </c>
      <c r="I2768" s="4">
        <v>10.68</v>
      </c>
      <c r="J2768" s="4">
        <v>0</v>
      </c>
      <c r="K2768" s="3">
        <v>92</v>
      </c>
      <c r="L2768" s="4">
        <v>1112</v>
      </c>
      <c r="M2768" s="4">
        <v>64.2</v>
      </c>
      <c r="N2768" s="4">
        <v>4</v>
      </c>
      <c r="O2768" s="4">
        <v>95</v>
      </c>
      <c r="P2768" s="4">
        <v>9.34</v>
      </c>
      <c r="Q2768" s="4">
        <v>95</v>
      </c>
      <c r="R2768" s="4">
        <v>0.1</v>
      </c>
      <c r="S2768" s="4">
        <v>7483.15</v>
      </c>
      <c r="T2768" s="4">
        <v>49175848</v>
      </c>
      <c r="U2768" s="4">
        <v>0.8</v>
      </c>
      <c r="V2768" s="4">
        <v>0.5</v>
      </c>
      <c r="W2768" s="4">
        <v>0.627</v>
      </c>
      <c r="X2768" s="4">
        <v>11.8</v>
      </c>
      <c r="Y2768" s="4"/>
    </row>
    <row r="2769" spans="1:25" x14ac:dyDescent="0.3">
      <c r="A2769" s="4" t="s">
        <v>206</v>
      </c>
      <c r="B2769" s="4">
        <v>2010</v>
      </c>
      <c r="C2769" s="4" t="s">
        <v>31</v>
      </c>
      <c r="D2769" s="4" t="str">
        <f>IF(Table1_2[[#This Row],[Life Span ]]&lt;65,"Low",IF(Table1_2[[#This Row],[Life Span ]]&lt;75,"Medium","High"))</f>
        <v>High</v>
      </c>
      <c r="E2769" s="4">
        <v>82</v>
      </c>
      <c r="F2769" s="4">
        <v>77</v>
      </c>
      <c r="G2769" s="4">
        <f>AVERAGE(Table1_2[[#This Row],[Adult Mortality]],Table1_2[[#This Row],[infant deaths]])</f>
        <v>40</v>
      </c>
      <c r="H2769" s="4">
        <v>3</v>
      </c>
      <c r="I2769" s="4">
        <v>10.88</v>
      </c>
      <c r="J2769" s="4">
        <v>0</v>
      </c>
      <c r="K2769" s="3">
        <v>92</v>
      </c>
      <c r="L2769" s="4">
        <v>443</v>
      </c>
      <c r="M2769" s="4">
        <v>63.6</v>
      </c>
      <c r="N2769" s="4">
        <v>4</v>
      </c>
      <c r="O2769" s="4">
        <v>94</v>
      </c>
      <c r="P2769" s="4">
        <v>9.51</v>
      </c>
      <c r="Q2769" s="4">
        <v>94</v>
      </c>
      <c r="R2769" s="4">
        <v>0.1</v>
      </c>
      <c r="S2769" s="4">
        <v>7483.15</v>
      </c>
      <c r="T2769" s="4">
        <v>49175848</v>
      </c>
      <c r="U2769" s="4">
        <v>0.8</v>
      </c>
      <c r="V2769" s="4">
        <v>0.5</v>
      </c>
      <c r="W2769" s="4">
        <v>0.627</v>
      </c>
      <c r="X2769" s="4">
        <v>11.8</v>
      </c>
      <c r="Y2769" s="4"/>
    </row>
    <row r="2770" spans="1:25" x14ac:dyDescent="0.3">
      <c r="A2770" s="4" t="s">
        <v>206</v>
      </c>
      <c r="B2770" s="4">
        <v>2009</v>
      </c>
      <c r="C2770" s="4" t="s">
        <v>31</v>
      </c>
      <c r="D2770" s="4" t="str">
        <f>IF(Table1_2[[#This Row],[Life Span ]]&lt;65,"Low",IF(Table1_2[[#This Row],[Life Span ]]&lt;75,"Medium","High"))</f>
        <v>High</v>
      </c>
      <c r="E2770" s="4">
        <v>81</v>
      </c>
      <c r="F2770" s="4">
        <v>78</v>
      </c>
      <c r="G2770" s="4">
        <f>AVERAGE(Table1_2[[#This Row],[Adult Mortality]],Table1_2[[#This Row],[infant deaths]])</f>
        <v>41</v>
      </c>
      <c r="H2770" s="4">
        <v>4</v>
      </c>
      <c r="I2770" s="4">
        <v>10.79</v>
      </c>
      <c r="J2770" s="4">
        <v>0</v>
      </c>
      <c r="K2770" s="3">
        <v>92</v>
      </c>
      <c r="L2770" s="4">
        <v>1212</v>
      </c>
      <c r="M2770" s="4">
        <v>63.1</v>
      </c>
      <c r="N2770" s="4">
        <v>4</v>
      </c>
      <c r="O2770" s="4">
        <v>93</v>
      </c>
      <c r="P2770" s="4">
        <v>9.81</v>
      </c>
      <c r="Q2770" s="4">
        <v>93</v>
      </c>
      <c r="R2770" s="4">
        <v>0.1</v>
      </c>
      <c r="S2770" s="4">
        <v>7483.15</v>
      </c>
      <c r="T2770" s="4">
        <v>49175848</v>
      </c>
      <c r="U2770" s="4">
        <v>0.8</v>
      </c>
      <c r="V2770" s="4">
        <v>0.5</v>
      </c>
      <c r="W2770" s="4">
        <v>0.627</v>
      </c>
      <c r="X2770" s="4">
        <v>11.8</v>
      </c>
      <c r="Y2770" s="4"/>
    </row>
    <row r="2771" spans="1:25" x14ac:dyDescent="0.3">
      <c r="A2771" s="4" t="s">
        <v>206</v>
      </c>
      <c r="B2771" s="4">
        <v>2008</v>
      </c>
      <c r="C2771" s="4" t="s">
        <v>31</v>
      </c>
      <c r="D2771" s="4" t="str">
        <f>IF(Table1_2[[#This Row],[Life Span ]]&lt;65,"Low",IF(Table1_2[[#This Row],[Life Span ]]&lt;75,"Medium","High"))</f>
        <v>High</v>
      </c>
      <c r="E2771" s="4">
        <v>79.599999999999994</v>
      </c>
      <c r="F2771" s="4">
        <v>8</v>
      </c>
      <c r="G2771" s="4">
        <f>AVERAGE(Table1_2[[#This Row],[Adult Mortality]],Table1_2[[#This Row],[infant deaths]])</f>
        <v>6</v>
      </c>
      <c r="H2771" s="4">
        <v>4</v>
      </c>
      <c r="I2771" s="4">
        <v>11.47</v>
      </c>
      <c r="J2771" s="4">
        <v>0</v>
      </c>
      <c r="K2771" s="3">
        <v>92</v>
      </c>
      <c r="L2771" s="4">
        <v>1445</v>
      </c>
      <c r="M2771" s="4">
        <v>62.5</v>
      </c>
      <c r="N2771" s="4">
        <v>4</v>
      </c>
      <c r="O2771" s="4">
        <v>92</v>
      </c>
      <c r="P2771" s="4">
        <v>8.85</v>
      </c>
      <c r="Q2771" s="4">
        <v>92</v>
      </c>
      <c r="R2771" s="4">
        <v>0.1</v>
      </c>
      <c r="S2771" s="4">
        <v>7483.15</v>
      </c>
      <c r="T2771" s="4">
        <v>49175848</v>
      </c>
      <c r="U2771" s="4">
        <v>0.8</v>
      </c>
      <c r="V2771" s="4">
        <v>0.5</v>
      </c>
      <c r="W2771" s="4">
        <v>0.627</v>
      </c>
      <c r="X2771" s="4">
        <v>11.8</v>
      </c>
      <c r="Y2771" s="4"/>
    </row>
    <row r="2772" spans="1:25" x14ac:dyDescent="0.3">
      <c r="A2772" s="4" t="s">
        <v>206</v>
      </c>
      <c r="B2772" s="4">
        <v>2007</v>
      </c>
      <c r="C2772" s="4" t="s">
        <v>31</v>
      </c>
      <c r="D2772" s="4" t="str">
        <f>IF(Table1_2[[#This Row],[Life Span ]]&lt;65,"Low",IF(Table1_2[[#This Row],[Life Span ]]&lt;75,"Medium","High"))</f>
        <v>High</v>
      </c>
      <c r="E2772" s="4">
        <v>79.5</v>
      </c>
      <c r="F2772" s="4">
        <v>8</v>
      </c>
      <c r="G2772" s="4">
        <f>AVERAGE(Table1_2[[#This Row],[Adult Mortality]],Table1_2[[#This Row],[infant deaths]])</f>
        <v>6</v>
      </c>
      <c r="H2772" s="4">
        <v>4</v>
      </c>
      <c r="I2772" s="4">
        <v>11.84</v>
      </c>
      <c r="J2772" s="4">
        <v>0</v>
      </c>
      <c r="K2772" s="3">
        <v>92</v>
      </c>
      <c r="L2772" s="4">
        <v>1022</v>
      </c>
      <c r="M2772" s="4">
        <v>61.9</v>
      </c>
      <c r="N2772" s="4">
        <v>4</v>
      </c>
      <c r="O2772" s="4">
        <v>92</v>
      </c>
      <c r="P2772" s="4">
        <v>8.42</v>
      </c>
      <c r="Q2772" s="4">
        <v>92</v>
      </c>
      <c r="R2772" s="4">
        <v>0.1</v>
      </c>
      <c r="S2772" s="4">
        <v>7483.15</v>
      </c>
      <c r="T2772" s="4">
        <v>49175848</v>
      </c>
      <c r="U2772" s="4">
        <v>0.7</v>
      </c>
      <c r="V2772" s="4">
        <v>0.5</v>
      </c>
      <c r="W2772" s="4">
        <v>0.627</v>
      </c>
      <c r="X2772" s="4">
        <v>11.8</v>
      </c>
      <c r="Y2772" s="4"/>
    </row>
    <row r="2773" spans="1:25" x14ac:dyDescent="0.3">
      <c r="A2773" s="4" t="s">
        <v>206</v>
      </c>
      <c r="B2773" s="4">
        <v>2006</v>
      </c>
      <c r="C2773" s="4" t="s">
        <v>31</v>
      </c>
      <c r="D2773" s="4" t="str">
        <f>IF(Table1_2[[#This Row],[Life Span ]]&lt;65,"Low",IF(Table1_2[[#This Row],[Life Span ]]&lt;75,"Medium","High"))</f>
        <v>High</v>
      </c>
      <c r="E2773" s="4">
        <v>79.3</v>
      </c>
      <c r="F2773" s="4">
        <v>82</v>
      </c>
      <c r="G2773" s="4">
        <f>AVERAGE(Table1_2[[#This Row],[Adult Mortality]],Table1_2[[#This Row],[infant deaths]])</f>
        <v>43</v>
      </c>
      <c r="H2773" s="4">
        <v>4</v>
      </c>
      <c r="I2773" s="4">
        <v>11.61</v>
      </c>
      <c r="J2773" s="4">
        <v>0</v>
      </c>
      <c r="K2773" s="3">
        <v>92</v>
      </c>
      <c r="L2773" s="4">
        <v>764</v>
      </c>
      <c r="M2773" s="4">
        <v>61.3</v>
      </c>
      <c r="N2773" s="4">
        <v>4</v>
      </c>
      <c r="O2773" s="4">
        <v>92</v>
      </c>
      <c r="P2773" s="4">
        <v>8.36</v>
      </c>
      <c r="Q2773" s="4">
        <v>92</v>
      </c>
      <c r="R2773" s="4">
        <v>0.1</v>
      </c>
      <c r="S2773" s="4">
        <v>7483.15</v>
      </c>
      <c r="T2773" s="4">
        <v>49175848</v>
      </c>
      <c r="U2773" s="4">
        <v>0.7</v>
      </c>
      <c r="V2773" s="4">
        <v>0.5</v>
      </c>
      <c r="W2773" s="4">
        <v>0.627</v>
      </c>
      <c r="X2773" s="4">
        <v>11.8</v>
      </c>
      <c r="Y2773" s="4"/>
    </row>
    <row r="2774" spans="1:25" x14ac:dyDescent="0.3">
      <c r="A2774" s="4" t="s">
        <v>206</v>
      </c>
      <c r="B2774" s="4">
        <v>2005</v>
      </c>
      <c r="C2774" s="4" t="s">
        <v>31</v>
      </c>
      <c r="D2774" s="4" t="str">
        <f>IF(Table1_2[[#This Row],[Life Span ]]&lt;65,"Low",IF(Table1_2[[#This Row],[Life Span ]]&lt;75,"Medium","High"))</f>
        <v>High</v>
      </c>
      <c r="E2774" s="4">
        <v>79</v>
      </c>
      <c r="F2774" s="4">
        <v>82</v>
      </c>
      <c r="G2774" s="4">
        <f>AVERAGE(Table1_2[[#This Row],[Adult Mortality]],Table1_2[[#This Row],[infant deaths]])</f>
        <v>43</v>
      </c>
      <c r="H2774" s="4">
        <v>4</v>
      </c>
      <c r="I2774" s="4">
        <v>12.05</v>
      </c>
      <c r="J2774" s="4">
        <v>0</v>
      </c>
      <c r="K2774" s="3">
        <v>92</v>
      </c>
      <c r="L2774" s="4">
        <v>79</v>
      </c>
      <c r="M2774" s="4">
        <v>6.7</v>
      </c>
      <c r="N2774" s="4">
        <v>4</v>
      </c>
      <c r="O2774" s="4">
        <v>91</v>
      </c>
      <c r="P2774" s="4">
        <v>8.24</v>
      </c>
      <c r="Q2774" s="4">
        <v>91</v>
      </c>
      <c r="R2774" s="4">
        <v>0.1</v>
      </c>
      <c r="S2774" s="4">
        <v>7483.15</v>
      </c>
      <c r="T2774" s="4">
        <v>49175848</v>
      </c>
      <c r="U2774" s="4">
        <v>0.7</v>
      </c>
      <c r="V2774" s="4">
        <v>0.5</v>
      </c>
      <c r="W2774" s="4">
        <v>0.627</v>
      </c>
      <c r="X2774" s="4">
        <v>11.8</v>
      </c>
      <c r="Y2774" s="4"/>
    </row>
    <row r="2775" spans="1:25" x14ac:dyDescent="0.3">
      <c r="A2775" s="4" t="s">
        <v>206</v>
      </c>
      <c r="B2775" s="4">
        <v>2004</v>
      </c>
      <c r="C2775" s="4" t="s">
        <v>31</v>
      </c>
      <c r="D2775" s="4" t="str">
        <f>IF(Table1_2[[#This Row],[Life Span ]]&lt;65,"Low",IF(Table1_2[[#This Row],[Life Span ]]&lt;75,"Medium","High"))</f>
        <v>High</v>
      </c>
      <c r="E2775" s="4">
        <v>78.8</v>
      </c>
      <c r="F2775" s="4">
        <v>83</v>
      </c>
      <c r="G2775" s="4">
        <f>AVERAGE(Table1_2[[#This Row],[Adult Mortality]],Table1_2[[#This Row],[infant deaths]])</f>
        <v>43.5</v>
      </c>
      <c r="H2775" s="4">
        <v>4</v>
      </c>
      <c r="I2775" s="4">
        <v>12.22</v>
      </c>
      <c r="J2775" s="4">
        <v>0</v>
      </c>
      <c r="K2775" s="3">
        <v>92</v>
      </c>
      <c r="L2775" s="4">
        <v>189</v>
      </c>
      <c r="M2775" s="4">
        <v>6.1</v>
      </c>
      <c r="N2775" s="4">
        <v>4</v>
      </c>
      <c r="O2775" s="4">
        <v>92</v>
      </c>
      <c r="P2775" s="4">
        <v>7.98</v>
      </c>
      <c r="Q2775" s="4">
        <v>92</v>
      </c>
      <c r="R2775" s="4">
        <v>0.1</v>
      </c>
      <c r="S2775" s="4">
        <v>7483.15</v>
      </c>
      <c r="T2775" s="4">
        <v>49175848</v>
      </c>
      <c r="U2775" s="4">
        <v>0.7</v>
      </c>
      <c r="V2775" s="4">
        <v>0.5</v>
      </c>
      <c r="W2775" s="4">
        <v>0.627</v>
      </c>
      <c r="X2775" s="4">
        <v>11.8</v>
      </c>
      <c r="Y2775" s="4"/>
    </row>
    <row r="2776" spans="1:25" x14ac:dyDescent="0.3">
      <c r="A2776" s="4" t="s">
        <v>206</v>
      </c>
      <c r="B2776" s="4">
        <v>2003</v>
      </c>
      <c r="C2776" s="4" t="s">
        <v>31</v>
      </c>
      <c r="D2776" s="4" t="str">
        <f>IF(Table1_2[[#This Row],[Life Span ]]&lt;65,"Low",IF(Table1_2[[#This Row],[Life Span ]]&lt;75,"Medium","High"))</f>
        <v>High</v>
      </c>
      <c r="E2776" s="4">
        <v>78.3</v>
      </c>
      <c r="F2776" s="4">
        <v>86</v>
      </c>
      <c r="G2776" s="4">
        <f>AVERAGE(Table1_2[[#This Row],[Adult Mortality]],Table1_2[[#This Row],[infant deaths]])</f>
        <v>45</v>
      </c>
      <c r="H2776" s="4">
        <v>4</v>
      </c>
      <c r="I2776" s="4">
        <v>11.85</v>
      </c>
      <c r="J2776" s="4">
        <v>0</v>
      </c>
      <c r="K2776" s="3">
        <v>92</v>
      </c>
      <c r="L2776" s="4">
        <v>460</v>
      </c>
      <c r="M2776" s="4">
        <v>59.5</v>
      </c>
      <c r="N2776" s="4">
        <v>4</v>
      </c>
      <c r="O2776" s="4">
        <v>91</v>
      </c>
      <c r="P2776" s="4">
        <v>7.81</v>
      </c>
      <c r="Q2776" s="4">
        <v>91</v>
      </c>
      <c r="R2776" s="4">
        <v>0.1</v>
      </c>
      <c r="S2776" s="4">
        <v>7483.15</v>
      </c>
      <c r="T2776" s="4">
        <v>49175848</v>
      </c>
      <c r="U2776" s="4">
        <v>0.7</v>
      </c>
      <c r="V2776" s="4">
        <v>0.5</v>
      </c>
      <c r="W2776" s="4">
        <v>0.627</v>
      </c>
      <c r="X2776" s="4">
        <v>11.8</v>
      </c>
      <c r="Y2776" s="4"/>
    </row>
    <row r="2777" spans="1:25" x14ac:dyDescent="0.3">
      <c r="A2777" s="4" t="s">
        <v>206</v>
      </c>
      <c r="B2777" s="4">
        <v>2002</v>
      </c>
      <c r="C2777" s="4" t="s">
        <v>31</v>
      </c>
      <c r="D2777" s="4" t="str">
        <f>IF(Table1_2[[#This Row],[Life Span ]]&lt;65,"Low",IF(Table1_2[[#This Row],[Life Span ]]&lt;75,"Medium","High"))</f>
        <v>High</v>
      </c>
      <c r="E2777" s="4">
        <v>78.2</v>
      </c>
      <c r="F2777" s="4">
        <v>87</v>
      </c>
      <c r="G2777" s="4">
        <f>AVERAGE(Table1_2[[#This Row],[Adult Mortality]],Table1_2[[#This Row],[infant deaths]])</f>
        <v>45.5</v>
      </c>
      <c r="H2777" s="4">
        <v>4</v>
      </c>
      <c r="I2777" s="4">
        <v>11.44</v>
      </c>
      <c r="J2777" s="4">
        <v>0</v>
      </c>
      <c r="K2777" s="3">
        <v>92</v>
      </c>
      <c r="L2777" s="4">
        <v>314</v>
      </c>
      <c r="M2777" s="4">
        <v>58.8</v>
      </c>
      <c r="N2777" s="4">
        <v>4</v>
      </c>
      <c r="O2777" s="4">
        <v>91</v>
      </c>
      <c r="P2777" s="4">
        <v>7.57</v>
      </c>
      <c r="Q2777" s="4">
        <v>91</v>
      </c>
      <c r="R2777" s="4">
        <v>0.1</v>
      </c>
      <c r="S2777" s="4">
        <v>7483.15</v>
      </c>
      <c r="T2777" s="4">
        <v>49175848</v>
      </c>
      <c r="U2777" s="4">
        <v>0.7</v>
      </c>
      <c r="V2777" s="4">
        <v>0.5</v>
      </c>
      <c r="W2777" s="4">
        <v>0.627</v>
      </c>
      <c r="X2777" s="4">
        <v>11.8</v>
      </c>
      <c r="Y2777" s="4"/>
    </row>
    <row r="2778" spans="1:25" x14ac:dyDescent="0.3">
      <c r="A2778" s="4" t="s">
        <v>206</v>
      </c>
      <c r="B2778" s="4">
        <v>2001</v>
      </c>
      <c r="C2778" s="4" t="s">
        <v>31</v>
      </c>
      <c r="D2778" s="4" t="str">
        <f>IF(Table1_2[[#This Row],[Life Span ]]&lt;65,"Low",IF(Table1_2[[#This Row],[Life Span ]]&lt;75,"Medium","High"))</f>
        <v>High</v>
      </c>
      <c r="E2778" s="4">
        <v>78</v>
      </c>
      <c r="F2778" s="4">
        <v>88</v>
      </c>
      <c r="G2778" s="4">
        <f>AVERAGE(Table1_2[[#This Row],[Adult Mortality]],Table1_2[[#This Row],[infant deaths]])</f>
        <v>46</v>
      </c>
      <c r="H2778" s="4">
        <v>4</v>
      </c>
      <c r="I2778" s="4">
        <v>10.91</v>
      </c>
      <c r="J2778" s="4">
        <v>0</v>
      </c>
      <c r="K2778" s="3">
        <v>92</v>
      </c>
      <c r="L2778" s="4">
        <v>73</v>
      </c>
      <c r="M2778" s="4">
        <v>58.2</v>
      </c>
      <c r="N2778" s="4">
        <v>4</v>
      </c>
      <c r="O2778" s="4">
        <v>91</v>
      </c>
      <c r="P2778" s="4">
        <v>7.31</v>
      </c>
      <c r="Q2778" s="4">
        <v>91</v>
      </c>
      <c r="R2778" s="4">
        <v>0.1</v>
      </c>
      <c r="S2778" s="4">
        <v>7483.15</v>
      </c>
      <c r="T2778" s="4">
        <v>49175848</v>
      </c>
      <c r="U2778" s="4">
        <v>0.7</v>
      </c>
      <c r="V2778" s="4">
        <v>0.5</v>
      </c>
      <c r="W2778" s="4">
        <v>0.627</v>
      </c>
      <c r="X2778" s="4">
        <v>11.8</v>
      </c>
      <c r="Y2778" s="4"/>
    </row>
    <row r="2779" spans="1:25" x14ac:dyDescent="0.3">
      <c r="A2779" s="4" t="s">
        <v>206</v>
      </c>
      <c r="B2779" s="4">
        <v>2000</v>
      </c>
      <c r="C2779" s="4" t="s">
        <v>31</v>
      </c>
      <c r="D2779" s="4" t="str">
        <f>IF(Table1_2[[#This Row],[Life Span ]]&lt;65,"Low",IF(Table1_2[[#This Row],[Life Span ]]&lt;75,"Medium","High"))</f>
        <v>High</v>
      </c>
      <c r="E2779" s="4">
        <v>77.8</v>
      </c>
      <c r="F2779" s="4">
        <v>89</v>
      </c>
      <c r="G2779" s="4">
        <f>AVERAGE(Table1_2[[#This Row],[Adult Mortality]],Table1_2[[#This Row],[infant deaths]])</f>
        <v>46.5</v>
      </c>
      <c r="H2779" s="4">
        <v>4</v>
      </c>
      <c r="I2779" s="4">
        <v>10.59</v>
      </c>
      <c r="J2779" s="4">
        <v>0</v>
      </c>
      <c r="K2779" s="3">
        <v>92</v>
      </c>
      <c r="L2779" s="4">
        <v>104</v>
      </c>
      <c r="M2779" s="4">
        <v>57.5</v>
      </c>
      <c r="N2779" s="4">
        <v>5</v>
      </c>
      <c r="O2779" s="4">
        <v>91</v>
      </c>
      <c r="P2779" s="4">
        <v>6.94</v>
      </c>
      <c r="Q2779" s="4">
        <v>91</v>
      </c>
      <c r="R2779" s="4">
        <v>0.1</v>
      </c>
      <c r="S2779" s="4">
        <v>7483.15</v>
      </c>
      <c r="T2779" s="4">
        <v>49175848</v>
      </c>
      <c r="U2779" s="4">
        <v>0.7</v>
      </c>
      <c r="V2779" s="4">
        <v>0.5</v>
      </c>
      <c r="W2779" s="4">
        <v>0.627</v>
      </c>
      <c r="X2779" s="4">
        <v>11.8</v>
      </c>
      <c r="Y2779" s="4"/>
    </row>
    <row r="2780" spans="1:25" x14ac:dyDescent="0.3">
      <c r="A2780" s="4" t="s">
        <v>207</v>
      </c>
      <c r="B2780" s="4">
        <v>2015</v>
      </c>
      <c r="C2780" s="4" t="s">
        <v>23</v>
      </c>
      <c r="D2780" s="4" t="str">
        <f>IF(Table1_2[[#This Row],[Life Span ]]&lt;65,"Low",IF(Table1_2[[#This Row],[Life Span ]]&lt;75,"Medium","High"))</f>
        <v>Low</v>
      </c>
      <c r="E2780" s="4">
        <v>61.8</v>
      </c>
      <c r="F2780" s="4">
        <v>279</v>
      </c>
      <c r="G2780" s="4">
        <f>AVERAGE(Table1_2[[#This Row],[Adult Mortality]],Table1_2[[#This Row],[infant deaths]])</f>
        <v>182</v>
      </c>
      <c r="H2780" s="4">
        <v>85</v>
      </c>
      <c r="I2780" s="4">
        <v>0.01</v>
      </c>
      <c r="J2780" s="4">
        <v>0</v>
      </c>
      <c r="K2780" s="3">
        <v>98</v>
      </c>
      <c r="L2780" s="4">
        <v>30</v>
      </c>
      <c r="M2780" s="4">
        <v>23.8</v>
      </c>
      <c r="N2780" s="4">
        <v>119</v>
      </c>
      <c r="O2780" s="4">
        <v>96</v>
      </c>
      <c r="P2780" s="4">
        <v>6.94</v>
      </c>
      <c r="Q2780" s="4">
        <v>98</v>
      </c>
      <c r="R2780" s="4">
        <v>1.4</v>
      </c>
      <c r="S2780" s="4">
        <v>7483.15</v>
      </c>
      <c r="T2780" s="4">
        <v>49175848</v>
      </c>
      <c r="U2780" s="4">
        <v>6.7</v>
      </c>
      <c r="V2780" s="4">
        <v>6.5</v>
      </c>
      <c r="W2780" s="4">
        <v>0.627</v>
      </c>
      <c r="X2780" s="4">
        <v>11.8</v>
      </c>
      <c r="Y2780" s="4"/>
    </row>
    <row r="2781" spans="1:25" x14ac:dyDescent="0.3">
      <c r="A2781" s="4" t="s">
        <v>207</v>
      </c>
      <c r="B2781" s="4">
        <v>2014</v>
      </c>
      <c r="C2781" s="4" t="s">
        <v>23</v>
      </c>
      <c r="D2781" s="4" t="str">
        <f>IF(Table1_2[[#This Row],[Life Span ]]&lt;65,"Low",IF(Table1_2[[#This Row],[Life Span ]]&lt;75,"Medium","High"))</f>
        <v>Medium</v>
      </c>
      <c r="E2781" s="4">
        <v>67</v>
      </c>
      <c r="F2781" s="4">
        <v>34</v>
      </c>
      <c r="G2781" s="4">
        <f>AVERAGE(Table1_2[[#This Row],[Adult Mortality]],Table1_2[[#This Row],[infant deaths]])</f>
        <v>60</v>
      </c>
      <c r="H2781" s="4">
        <v>86</v>
      </c>
      <c r="I2781" s="4">
        <v>0.01</v>
      </c>
      <c r="J2781" s="4">
        <v>0</v>
      </c>
      <c r="K2781" s="3">
        <v>97</v>
      </c>
      <c r="L2781" s="4">
        <v>88</v>
      </c>
      <c r="M2781" s="4">
        <v>23.2</v>
      </c>
      <c r="N2781" s="4">
        <v>121</v>
      </c>
      <c r="O2781" s="4">
        <v>97</v>
      </c>
      <c r="P2781" s="4">
        <v>5.58</v>
      </c>
      <c r="Q2781" s="4">
        <v>97</v>
      </c>
      <c r="R2781" s="4">
        <v>1.4</v>
      </c>
      <c r="S2781" s="4">
        <v>7483.15</v>
      </c>
      <c r="T2781" s="4">
        <v>49175848</v>
      </c>
      <c r="U2781" s="4">
        <v>6.8</v>
      </c>
      <c r="V2781" s="4">
        <v>6.6</v>
      </c>
      <c r="W2781" s="4">
        <v>0.627</v>
      </c>
      <c r="X2781" s="4">
        <v>11.8</v>
      </c>
      <c r="Y2781" s="4"/>
    </row>
    <row r="2782" spans="1:25" x14ac:dyDescent="0.3">
      <c r="A2782" s="4" t="s">
        <v>207</v>
      </c>
      <c r="B2782" s="4">
        <v>2013</v>
      </c>
      <c r="C2782" s="4" t="s">
        <v>23</v>
      </c>
      <c r="D2782" s="4" t="str">
        <f>IF(Table1_2[[#This Row],[Life Span ]]&lt;65,"Low",IF(Table1_2[[#This Row],[Life Span ]]&lt;75,"Medium","High"))</f>
        <v>Low</v>
      </c>
      <c r="E2782" s="4">
        <v>59.7</v>
      </c>
      <c r="F2782" s="4">
        <v>323</v>
      </c>
      <c r="G2782" s="4">
        <f>AVERAGE(Table1_2[[#This Row],[Adult Mortality]],Table1_2[[#This Row],[infant deaths]])</f>
        <v>204.5</v>
      </c>
      <c r="H2782" s="4">
        <v>86</v>
      </c>
      <c r="I2782" s="4">
        <v>4.2</v>
      </c>
      <c r="J2782" s="4">
        <v>0</v>
      </c>
      <c r="K2782" s="3">
        <v>91</v>
      </c>
      <c r="L2782" s="4">
        <v>185</v>
      </c>
      <c r="M2782" s="4">
        <v>22.5</v>
      </c>
      <c r="N2782" s="4">
        <v>124</v>
      </c>
      <c r="O2782" s="4">
        <v>91</v>
      </c>
      <c r="P2782" s="4">
        <v>5.57</v>
      </c>
      <c r="Q2782" s="4">
        <v>91</v>
      </c>
      <c r="R2782" s="4">
        <v>2.1</v>
      </c>
      <c r="S2782" s="4">
        <v>7483.15</v>
      </c>
      <c r="T2782" s="4">
        <v>49175848</v>
      </c>
      <c r="U2782" s="4">
        <v>6.8</v>
      </c>
      <c r="V2782" s="4">
        <v>6.7</v>
      </c>
      <c r="W2782" s="4">
        <v>0.627</v>
      </c>
      <c r="X2782" s="4">
        <v>11.8</v>
      </c>
      <c r="Y2782" s="4"/>
    </row>
    <row r="2783" spans="1:25" x14ac:dyDescent="0.3">
      <c r="A2783" s="4" t="s">
        <v>207</v>
      </c>
      <c r="B2783" s="4">
        <v>2012</v>
      </c>
      <c r="C2783" s="4" t="s">
        <v>23</v>
      </c>
      <c r="D2783" s="4" t="str">
        <f>IF(Table1_2[[#This Row],[Life Span ]]&lt;65,"Low",IF(Table1_2[[#This Row],[Life Span ]]&lt;75,"Medium","High"))</f>
        <v>Low</v>
      </c>
      <c r="E2783" s="4">
        <v>58.6</v>
      </c>
      <c r="F2783" s="4">
        <v>348</v>
      </c>
      <c r="G2783" s="4">
        <f>AVERAGE(Table1_2[[#This Row],[Adult Mortality]],Table1_2[[#This Row],[infant deaths]])</f>
        <v>217.5</v>
      </c>
      <c r="H2783" s="4">
        <v>87</v>
      </c>
      <c r="I2783" s="4">
        <v>3.98</v>
      </c>
      <c r="J2783" s="4">
        <v>0</v>
      </c>
      <c r="K2783" s="3">
        <v>92</v>
      </c>
      <c r="L2783" s="4">
        <v>1668</v>
      </c>
      <c r="M2783" s="4">
        <v>21.9</v>
      </c>
      <c r="N2783" s="4">
        <v>126</v>
      </c>
      <c r="O2783" s="4">
        <v>9</v>
      </c>
      <c r="P2783" s="4">
        <v>5.72</v>
      </c>
      <c r="Q2783" s="4">
        <v>92</v>
      </c>
      <c r="R2783" s="4">
        <v>2.4</v>
      </c>
      <c r="S2783" s="4">
        <v>7483.15</v>
      </c>
      <c r="T2783" s="4">
        <v>49175848</v>
      </c>
      <c r="U2783" s="4">
        <v>6.9</v>
      </c>
      <c r="V2783" s="4">
        <v>6.8</v>
      </c>
      <c r="W2783" s="4">
        <v>0.627</v>
      </c>
      <c r="X2783" s="4">
        <v>11.8</v>
      </c>
      <c r="Y2783" s="4"/>
    </row>
    <row r="2784" spans="1:25" x14ac:dyDescent="0.3">
      <c r="A2784" s="4" t="s">
        <v>207</v>
      </c>
      <c r="B2784" s="4">
        <v>2011</v>
      </c>
      <c r="C2784" s="4" t="s">
        <v>23</v>
      </c>
      <c r="D2784" s="4" t="str">
        <f>IF(Table1_2[[#This Row],[Life Span ]]&lt;65,"Low",IF(Table1_2[[#This Row],[Life Span ]]&lt;75,"Medium","High"))</f>
        <v>Low</v>
      </c>
      <c r="E2784" s="4">
        <v>58.3</v>
      </c>
      <c r="F2784" s="4">
        <v>348</v>
      </c>
      <c r="G2784" s="4">
        <f>AVERAGE(Table1_2[[#This Row],[Adult Mortality]],Table1_2[[#This Row],[infant deaths]])</f>
        <v>218</v>
      </c>
      <c r="H2784" s="4">
        <v>88</v>
      </c>
      <c r="I2784" s="4">
        <v>4.04</v>
      </c>
      <c r="J2784" s="4">
        <v>0</v>
      </c>
      <c r="K2784" s="3">
        <v>9</v>
      </c>
      <c r="L2784" s="4">
        <v>1622</v>
      </c>
      <c r="M2784" s="4">
        <v>21.3</v>
      </c>
      <c r="N2784" s="4">
        <v>128</v>
      </c>
      <c r="O2784" s="4">
        <v>88</v>
      </c>
      <c r="P2784" s="4">
        <v>5.72</v>
      </c>
      <c r="Q2784" s="4">
        <v>9</v>
      </c>
      <c r="R2784" s="4">
        <v>3.1</v>
      </c>
      <c r="S2784" s="4">
        <v>7483.15</v>
      </c>
      <c r="T2784" s="4">
        <v>49175848</v>
      </c>
      <c r="U2784" s="4">
        <v>7</v>
      </c>
      <c r="V2784" s="4">
        <v>6.9</v>
      </c>
      <c r="W2784" s="4">
        <v>0.627</v>
      </c>
      <c r="X2784" s="4">
        <v>11.8</v>
      </c>
      <c r="Y2784" s="4"/>
    </row>
    <row r="2785" spans="1:25" x14ac:dyDescent="0.3">
      <c r="A2785" s="4" t="s">
        <v>207</v>
      </c>
      <c r="B2785" s="4">
        <v>2010</v>
      </c>
      <c r="C2785" s="4" t="s">
        <v>23</v>
      </c>
      <c r="D2785" s="4" t="str">
        <f>IF(Table1_2[[#This Row],[Life Span ]]&lt;65,"Low",IF(Table1_2[[#This Row],[Life Span ]]&lt;75,"Medium","High"))</f>
        <v>Low</v>
      </c>
      <c r="E2785" s="4">
        <v>57.5</v>
      </c>
      <c r="F2785" s="4">
        <v>36</v>
      </c>
      <c r="G2785" s="4">
        <f>AVERAGE(Table1_2[[#This Row],[Adult Mortality]],Table1_2[[#This Row],[infant deaths]])</f>
        <v>62.5</v>
      </c>
      <c r="H2785" s="4">
        <v>89</v>
      </c>
      <c r="I2785" s="4">
        <v>4.1900000000000004</v>
      </c>
      <c r="J2785" s="4">
        <v>0</v>
      </c>
      <c r="K2785" s="3">
        <v>91</v>
      </c>
      <c r="L2785" s="4">
        <v>167</v>
      </c>
      <c r="M2785" s="4">
        <v>2.7</v>
      </c>
      <c r="N2785" s="4">
        <v>131</v>
      </c>
      <c r="O2785" s="4">
        <v>94</v>
      </c>
      <c r="P2785" s="4">
        <v>5.3</v>
      </c>
      <c r="Q2785" s="4">
        <v>91</v>
      </c>
      <c r="R2785" s="4">
        <v>4.5999999999999996</v>
      </c>
      <c r="S2785" s="4">
        <v>7483.15</v>
      </c>
      <c r="T2785" s="4">
        <v>49175848</v>
      </c>
      <c r="U2785" s="4">
        <v>7.1</v>
      </c>
      <c r="V2785" s="4">
        <v>7.1</v>
      </c>
      <c r="W2785" s="4">
        <v>0.627</v>
      </c>
      <c r="X2785" s="4">
        <v>11.8</v>
      </c>
      <c r="Y2785" s="4"/>
    </row>
    <row r="2786" spans="1:25" x14ac:dyDescent="0.3">
      <c r="A2786" s="4" t="s">
        <v>207</v>
      </c>
      <c r="B2786" s="4">
        <v>2009</v>
      </c>
      <c r="C2786" s="4" t="s">
        <v>23</v>
      </c>
      <c r="D2786" s="4" t="str">
        <f>IF(Table1_2[[#This Row],[Life Span ]]&lt;65,"Low",IF(Table1_2[[#This Row],[Life Span ]]&lt;75,"Medium","High"))</f>
        <v>Low</v>
      </c>
      <c r="E2786" s="4">
        <v>56.9</v>
      </c>
      <c r="F2786" s="4">
        <v>368</v>
      </c>
      <c r="G2786" s="4">
        <f>AVERAGE(Table1_2[[#This Row],[Adult Mortality]],Table1_2[[#This Row],[infant deaths]])</f>
        <v>229.5</v>
      </c>
      <c r="H2786" s="4">
        <v>91</v>
      </c>
      <c r="I2786" s="4">
        <v>3.97</v>
      </c>
      <c r="J2786" s="4">
        <v>0</v>
      </c>
      <c r="K2786" s="3">
        <v>85</v>
      </c>
      <c r="L2786" s="4">
        <v>1574</v>
      </c>
      <c r="M2786" s="4">
        <v>2.2000000000000002</v>
      </c>
      <c r="N2786" s="4">
        <v>135</v>
      </c>
      <c r="O2786" s="4">
        <v>88</v>
      </c>
      <c r="P2786" s="4">
        <v>3.97</v>
      </c>
      <c r="Q2786" s="4">
        <v>85</v>
      </c>
      <c r="R2786" s="4">
        <v>6.4</v>
      </c>
      <c r="S2786" s="4">
        <v>7483.15</v>
      </c>
      <c r="T2786" s="4">
        <v>49175848</v>
      </c>
      <c r="U2786" s="4">
        <v>7.2</v>
      </c>
      <c r="V2786" s="4">
        <v>7.2</v>
      </c>
      <c r="W2786" s="4">
        <v>0.627</v>
      </c>
      <c r="X2786" s="4">
        <v>11.8</v>
      </c>
      <c r="Y2786" s="4"/>
    </row>
    <row r="2787" spans="1:25" x14ac:dyDescent="0.3">
      <c r="A2787" s="4" t="s">
        <v>207</v>
      </c>
      <c r="B2787" s="4">
        <v>2008</v>
      </c>
      <c r="C2787" s="4" t="s">
        <v>23</v>
      </c>
      <c r="D2787" s="4" t="str">
        <f>IF(Table1_2[[#This Row],[Life Span ]]&lt;65,"Low",IF(Table1_2[[#This Row],[Life Span ]]&lt;75,"Medium","High"))</f>
        <v>Low</v>
      </c>
      <c r="E2787" s="4">
        <v>56.2</v>
      </c>
      <c r="F2787" s="4">
        <v>376</v>
      </c>
      <c r="G2787" s="4">
        <f>AVERAGE(Table1_2[[#This Row],[Adult Mortality]],Table1_2[[#This Row],[infant deaths]])</f>
        <v>234</v>
      </c>
      <c r="H2787" s="4">
        <v>92</v>
      </c>
      <c r="I2787" s="4">
        <v>3.44</v>
      </c>
      <c r="J2787" s="4">
        <v>0</v>
      </c>
      <c r="K2787" s="3">
        <v>86</v>
      </c>
      <c r="L2787" s="4">
        <v>3413</v>
      </c>
      <c r="M2787" s="4">
        <v>19.600000000000001</v>
      </c>
      <c r="N2787" s="4">
        <v>138</v>
      </c>
      <c r="O2787" s="4">
        <v>89</v>
      </c>
      <c r="P2787" s="4">
        <v>4.21</v>
      </c>
      <c r="Q2787" s="4">
        <v>86</v>
      </c>
      <c r="R2787" s="4">
        <v>7.4</v>
      </c>
      <c r="S2787" s="4">
        <v>7483.15</v>
      </c>
      <c r="T2787" s="4">
        <v>49175848</v>
      </c>
      <c r="U2787" s="4">
        <v>7.3</v>
      </c>
      <c r="V2787" s="4">
        <v>7.3</v>
      </c>
      <c r="W2787" s="4">
        <v>0.627</v>
      </c>
      <c r="X2787" s="4">
        <v>11.8</v>
      </c>
      <c r="Y2787" s="4"/>
    </row>
    <row r="2788" spans="1:25" x14ac:dyDescent="0.3">
      <c r="A2788" s="4" t="s">
        <v>207</v>
      </c>
      <c r="B2788" s="4">
        <v>2007</v>
      </c>
      <c r="C2788" s="4" t="s">
        <v>23</v>
      </c>
      <c r="D2788" s="4" t="str">
        <f>IF(Table1_2[[#This Row],[Life Span ]]&lt;65,"Low",IF(Table1_2[[#This Row],[Life Span ]]&lt;75,"Medium","High"))</f>
        <v>Low</v>
      </c>
      <c r="E2788" s="4">
        <v>54.5</v>
      </c>
      <c r="F2788" s="4">
        <v>411</v>
      </c>
      <c r="G2788" s="4">
        <f>AVERAGE(Table1_2[[#This Row],[Adult Mortality]],Table1_2[[#This Row],[infant deaths]])</f>
        <v>252.5</v>
      </c>
      <c r="H2788" s="4">
        <v>94</v>
      </c>
      <c r="I2788" s="4">
        <v>4.4000000000000004</v>
      </c>
      <c r="J2788" s="4">
        <v>0</v>
      </c>
      <c r="K2788" s="3">
        <v>83</v>
      </c>
      <c r="L2788" s="4">
        <v>7726</v>
      </c>
      <c r="M2788" s="4">
        <v>19.100000000000001</v>
      </c>
      <c r="N2788" s="4">
        <v>141</v>
      </c>
      <c r="O2788" s="4">
        <v>88</v>
      </c>
      <c r="P2788" s="4">
        <v>4.72</v>
      </c>
      <c r="Q2788" s="4">
        <v>83</v>
      </c>
      <c r="R2788" s="4">
        <v>8.5</v>
      </c>
      <c r="S2788" s="4">
        <v>7483.15</v>
      </c>
      <c r="T2788" s="4">
        <v>49175848</v>
      </c>
      <c r="U2788" s="4">
        <v>7.5</v>
      </c>
      <c r="V2788" s="4">
        <v>7.4</v>
      </c>
      <c r="W2788" s="4">
        <v>0.627</v>
      </c>
      <c r="X2788" s="4">
        <v>11.8</v>
      </c>
      <c r="Y2788" s="4"/>
    </row>
    <row r="2789" spans="1:25" x14ac:dyDescent="0.3">
      <c r="A2789" s="4" t="s">
        <v>207</v>
      </c>
      <c r="B2789" s="4">
        <v>2006</v>
      </c>
      <c r="C2789" s="4" t="s">
        <v>23</v>
      </c>
      <c r="D2789" s="4" t="str">
        <f>IF(Table1_2[[#This Row],[Life Span ]]&lt;65,"Low",IF(Table1_2[[#This Row],[Life Span ]]&lt;75,"Medium","High"))</f>
        <v>Low</v>
      </c>
      <c r="E2789" s="4">
        <v>53.1</v>
      </c>
      <c r="F2789" s="4">
        <v>437</v>
      </c>
      <c r="G2789" s="4">
        <f>AVERAGE(Table1_2[[#This Row],[Adult Mortality]],Table1_2[[#This Row],[infant deaths]])</f>
        <v>266.5</v>
      </c>
      <c r="H2789" s="4">
        <v>96</v>
      </c>
      <c r="I2789" s="4">
        <v>4.07</v>
      </c>
      <c r="J2789" s="4">
        <v>0</v>
      </c>
      <c r="K2789" s="3">
        <v>9</v>
      </c>
      <c r="L2789" s="4">
        <v>2362</v>
      </c>
      <c r="M2789" s="4">
        <v>18.600000000000001</v>
      </c>
      <c r="N2789" s="4">
        <v>145</v>
      </c>
      <c r="O2789" s="4">
        <v>91</v>
      </c>
      <c r="P2789" s="4">
        <v>6.86</v>
      </c>
      <c r="Q2789" s="4">
        <v>9</v>
      </c>
      <c r="R2789" s="4">
        <v>9.4</v>
      </c>
      <c r="S2789" s="4">
        <v>7483.15</v>
      </c>
      <c r="T2789" s="4">
        <v>49175848</v>
      </c>
      <c r="U2789" s="4">
        <v>7.6</v>
      </c>
      <c r="V2789" s="4">
        <v>7.5</v>
      </c>
      <c r="W2789" s="4">
        <v>0.627</v>
      </c>
      <c r="X2789" s="4">
        <v>11.8</v>
      </c>
      <c r="Y2789" s="4"/>
    </row>
    <row r="2790" spans="1:25" x14ac:dyDescent="0.3">
      <c r="A2790" s="4" t="s">
        <v>207</v>
      </c>
      <c r="B2790" s="4">
        <v>2005</v>
      </c>
      <c r="C2790" s="4" t="s">
        <v>23</v>
      </c>
      <c r="D2790" s="4" t="str">
        <f>IF(Table1_2[[#This Row],[Life Span ]]&lt;65,"Low",IF(Table1_2[[#This Row],[Life Span ]]&lt;75,"Medium","High"))</f>
        <v>Low</v>
      </c>
      <c r="E2790" s="4">
        <v>52.2</v>
      </c>
      <c r="F2790" s="4">
        <v>449</v>
      </c>
      <c r="G2790" s="4">
        <f>AVERAGE(Table1_2[[#This Row],[Adult Mortality]],Table1_2[[#This Row],[infant deaths]])</f>
        <v>273</v>
      </c>
      <c r="H2790" s="4">
        <v>97</v>
      </c>
      <c r="I2790" s="4">
        <v>3.94</v>
      </c>
      <c r="J2790" s="4">
        <v>0</v>
      </c>
      <c r="K2790" s="3">
        <v>9</v>
      </c>
      <c r="L2790" s="4">
        <v>23</v>
      </c>
      <c r="M2790" s="4">
        <v>18.100000000000001</v>
      </c>
      <c r="N2790" s="4">
        <v>149</v>
      </c>
      <c r="O2790" s="4">
        <v>91</v>
      </c>
      <c r="P2790" s="4">
        <v>4.66</v>
      </c>
      <c r="Q2790" s="4">
        <v>9</v>
      </c>
      <c r="R2790" s="4">
        <v>10</v>
      </c>
      <c r="S2790" s="4">
        <v>7483.15</v>
      </c>
      <c r="T2790" s="4">
        <v>49175848</v>
      </c>
      <c r="U2790" s="4">
        <v>7.7</v>
      </c>
      <c r="V2790" s="4">
        <v>7.6</v>
      </c>
      <c r="W2790" s="4">
        <v>0.627</v>
      </c>
      <c r="X2790" s="4">
        <v>11.8</v>
      </c>
      <c r="Y2790" s="4"/>
    </row>
    <row r="2791" spans="1:25" x14ac:dyDescent="0.3">
      <c r="A2791" s="4" t="s">
        <v>207</v>
      </c>
      <c r="B2791" s="4">
        <v>2004</v>
      </c>
      <c r="C2791" s="4" t="s">
        <v>23</v>
      </c>
      <c r="D2791" s="4" t="str">
        <f>IF(Table1_2[[#This Row],[Life Span ]]&lt;65,"Low",IF(Table1_2[[#This Row],[Life Span ]]&lt;75,"Medium","High"))</f>
        <v>Low</v>
      </c>
      <c r="E2791" s="4">
        <v>51.5</v>
      </c>
      <c r="F2791" s="4">
        <v>454</v>
      </c>
      <c r="G2791" s="4">
        <f>AVERAGE(Table1_2[[#This Row],[Adult Mortality]],Table1_2[[#This Row],[infant deaths]])</f>
        <v>277</v>
      </c>
      <c r="H2791" s="4">
        <v>100</v>
      </c>
      <c r="I2791" s="4">
        <v>3.81</v>
      </c>
      <c r="J2791" s="4">
        <v>0</v>
      </c>
      <c r="K2791" s="3">
        <v>95</v>
      </c>
      <c r="L2791" s="4">
        <v>1419</v>
      </c>
      <c r="M2791" s="4">
        <v>17.7</v>
      </c>
      <c r="N2791" s="4">
        <v>154</v>
      </c>
      <c r="O2791" s="4">
        <v>95</v>
      </c>
      <c r="P2791" s="4">
        <v>4.0999999999999996</v>
      </c>
      <c r="Q2791" s="4">
        <v>95</v>
      </c>
      <c r="R2791" s="4">
        <v>10.8</v>
      </c>
      <c r="S2791" s="4">
        <v>7483.15</v>
      </c>
      <c r="T2791" s="4">
        <v>49175848</v>
      </c>
      <c r="U2791" s="4">
        <v>7.8</v>
      </c>
      <c r="V2791" s="4">
        <v>7.8</v>
      </c>
      <c r="W2791" s="4">
        <v>0.627</v>
      </c>
      <c r="X2791" s="4">
        <v>11.8</v>
      </c>
      <c r="Y2791" s="4"/>
    </row>
    <row r="2792" spans="1:25" x14ac:dyDescent="0.3">
      <c r="A2792" s="4" t="s">
        <v>207</v>
      </c>
      <c r="B2792" s="4">
        <v>2003</v>
      </c>
      <c r="C2792" s="4" t="s">
        <v>23</v>
      </c>
      <c r="D2792" s="4" t="str">
        <f>IF(Table1_2[[#This Row],[Life Span ]]&lt;65,"Low",IF(Table1_2[[#This Row],[Life Span ]]&lt;75,"Medium","High"))</f>
        <v>Low</v>
      </c>
      <c r="E2792" s="4">
        <v>58</v>
      </c>
      <c r="F2792" s="4">
        <v>459</v>
      </c>
      <c r="G2792" s="4">
        <f>AVERAGE(Table1_2[[#This Row],[Adult Mortality]],Table1_2[[#This Row],[infant deaths]])</f>
        <v>281</v>
      </c>
      <c r="H2792" s="4">
        <v>103</v>
      </c>
      <c r="I2792" s="4">
        <v>2.34</v>
      </c>
      <c r="J2792" s="4">
        <v>0</v>
      </c>
      <c r="K2792" s="3">
        <v>95</v>
      </c>
      <c r="L2792" s="4">
        <v>1673</v>
      </c>
      <c r="M2792" s="4">
        <v>17.2</v>
      </c>
      <c r="N2792" s="4">
        <v>160</v>
      </c>
      <c r="O2792" s="4">
        <v>97</v>
      </c>
      <c r="P2792" s="4">
        <v>4.5999999999999996</v>
      </c>
      <c r="Q2792" s="4">
        <v>95</v>
      </c>
      <c r="R2792" s="4">
        <v>11.5</v>
      </c>
      <c r="S2792" s="4">
        <v>7483.15</v>
      </c>
      <c r="T2792" s="4">
        <v>49175848</v>
      </c>
      <c r="U2792" s="4">
        <v>7.9</v>
      </c>
      <c r="V2792" s="4">
        <v>7.9</v>
      </c>
      <c r="W2792" s="4">
        <v>0.627</v>
      </c>
      <c r="X2792" s="4">
        <v>11.8</v>
      </c>
      <c r="Y2792" s="4"/>
    </row>
    <row r="2793" spans="1:25" x14ac:dyDescent="0.3">
      <c r="A2793" s="4" t="s">
        <v>207</v>
      </c>
      <c r="B2793" s="4">
        <v>2002</v>
      </c>
      <c r="C2793" s="4" t="s">
        <v>23</v>
      </c>
      <c r="D2793" s="4" t="str">
        <f>IF(Table1_2[[#This Row],[Life Span ]]&lt;65,"Low",IF(Table1_2[[#This Row],[Life Span ]]&lt;75,"Medium","High"))</f>
        <v>Low</v>
      </c>
      <c r="E2793" s="4">
        <v>52</v>
      </c>
      <c r="F2793" s="4">
        <v>46</v>
      </c>
      <c r="G2793" s="4">
        <f>AVERAGE(Table1_2[[#This Row],[Adult Mortality]],Table1_2[[#This Row],[infant deaths]])</f>
        <v>76</v>
      </c>
      <c r="H2793" s="4">
        <v>106</v>
      </c>
      <c r="I2793" s="4">
        <v>3.37</v>
      </c>
      <c r="J2793" s="4">
        <v>0</v>
      </c>
      <c r="K2793" s="3">
        <v>89</v>
      </c>
      <c r="L2793" s="4">
        <v>5131</v>
      </c>
      <c r="M2793" s="4">
        <v>16.8</v>
      </c>
      <c r="N2793" s="4">
        <v>166</v>
      </c>
      <c r="O2793" s="4">
        <v>91</v>
      </c>
      <c r="P2793" s="4">
        <v>3.59</v>
      </c>
      <c r="Q2793" s="4">
        <v>89</v>
      </c>
      <c r="R2793" s="4">
        <v>12.1</v>
      </c>
      <c r="S2793" s="4">
        <v>7483.15</v>
      </c>
      <c r="T2793" s="4">
        <v>49175848</v>
      </c>
      <c r="U2793" s="4">
        <v>8</v>
      </c>
      <c r="V2793" s="4">
        <v>8</v>
      </c>
      <c r="W2793" s="4">
        <v>0.627</v>
      </c>
      <c r="X2793" s="4">
        <v>11.8</v>
      </c>
      <c r="Y2793" s="4"/>
    </row>
    <row r="2794" spans="1:25" x14ac:dyDescent="0.3">
      <c r="A2794" s="4" t="s">
        <v>207</v>
      </c>
      <c r="B2794" s="4">
        <v>2001</v>
      </c>
      <c r="C2794" s="4" t="s">
        <v>23</v>
      </c>
      <c r="D2794" s="4" t="str">
        <f>IF(Table1_2[[#This Row],[Life Span ]]&lt;65,"Low",IF(Table1_2[[#This Row],[Life Span ]]&lt;75,"Medium","High"))</f>
        <v>Low</v>
      </c>
      <c r="E2794" s="4">
        <v>49.6</v>
      </c>
      <c r="F2794" s="4">
        <v>46</v>
      </c>
      <c r="G2794" s="4">
        <f>AVERAGE(Table1_2[[#This Row],[Adult Mortality]],Table1_2[[#This Row],[infant deaths]])</f>
        <v>78</v>
      </c>
      <c r="H2794" s="4">
        <v>110</v>
      </c>
      <c r="I2794" s="4">
        <v>4.09</v>
      </c>
      <c r="J2794" s="4">
        <v>0</v>
      </c>
      <c r="K2794" s="3">
        <v>89</v>
      </c>
      <c r="L2794" s="4">
        <v>11847</v>
      </c>
      <c r="M2794" s="4">
        <v>16.399999999999999</v>
      </c>
      <c r="N2794" s="4">
        <v>173</v>
      </c>
      <c r="O2794" s="4">
        <v>65</v>
      </c>
      <c r="P2794" s="4">
        <v>3.28</v>
      </c>
      <c r="Q2794" s="4">
        <v>87</v>
      </c>
      <c r="R2794" s="4">
        <v>12.5</v>
      </c>
      <c r="S2794" s="4">
        <v>7483.15</v>
      </c>
      <c r="T2794" s="4">
        <v>49175848</v>
      </c>
      <c r="U2794" s="4">
        <v>8.1999999999999993</v>
      </c>
      <c r="V2794" s="4">
        <v>8.1</v>
      </c>
      <c r="W2794" s="4">
        <v>0.627</v>
      </c>
      <c r="X2794" s="4">
        <v>11.8</v>
      </c>
      <c r="Y2794" s="4"/>
    </row>
    <row r="2795" spans="1:25" x14ac:dyDescent="0.3">
      <c r="A2795" s="4" t="s">
        <v>207</v>
      </c>
      <c r="B2795" s="4">
        <v>2000</v>
      </c>
      <c r="C2795" s="4" t="s">
        <v>23</v>
      </c>
      <c r="D2795" s="4" t="str">
        <f>IF(Table1_2[[#This Row],[Life Span ]]&lt;65,"Low",IF(Table1_2[[#This Row],[Life Span ]]&lt;75,"Medium","High"))</f>
        <v>Low</v>
      </c>
      <c r="E2795" s="4">
        <v>49.2</v>
      </c>
      <c r="F2795" s="4">
        <v>457</v>
      </c>
      <c r="G2795" s="4">
        <f>AVERAGE(Table1_2[[#This Row],[Adult Mortality]],Table1_2[[#This Row],[infant deaths]])</f>
        <v>285.5</v>
      </c>
      <c r="H2795" s="4">
        <v>114</v>
      </c>
      <c r="I2795" s="4">
        <v>3.89</v>
      </c>
      <c r="J2795" s="4">
        <v>0</v>
      </c>
      <c r="K2795" s="3">
        <v>89</v>
      </c>
      <c r="L2795" s="4">
        <v>14649</v>
      </c>
      <c r="M2795" s="4">
        <v>16</v>
      </c>
      <c r="N2795" s="4">
        <v>181</v>
      </c>
      <c r="O2795" s="4">
        <v>64</v>
      </c>
      <c r="P2795" s="4">
        <v>2.64</v>
      </c>
      <c r="Q2795" s="4">
        <v>79</v>
      </c>
      <c r="R2795" s="4">
        <v>12.8</v>
      </c>
      <c r="S2795" s="4">
        <v>7483.15</v>
      </c>
      <c r="T2795" s="4">
        <v>49175848</v>
      </c>
      <c r="U2795" s="4">
        <v>8.3000000000000007</v>
      </c>
      <c r="V2795" s="4">
        <v>8.3000000000000007</v>
      </c>
      <c r="W2795" s="4">
        <v>0.627</v>
      </c>
      <c r="X2795" s="4">
        <v>11.8</v>
      </c>
      <c r="Y2795" s="4"/>
    </row>
    <row r="2796" spans="1:25" x14ac:dyDescent="0.3">
      <c r="A2796" s="4" t="s">
        <v>208</v>
      </c>
      <c r="B2796" s="4">
        <v>2015</v>
      </c>
      <c r="C2796" s="4" t="s">
        <v>31</v>
      </c>
      <c r="D2796" s="4" t="str">
        <f>IF(Table1_2[[#This Row],[Life Span ]]&lt;65,"Low",IF(Table1_2[[#This Row],[Life Span ]]&lt;75,"Medium","High"))</f>
        <v>High</v>
      </c>
      <c r="E2796" s="4">
        <v>79.3</v>
      </c>
      <c r="F2796" s="4">
        <v>13</v>
      </c>
      <c r="G2796" s="4">
        <f>AVERAGE(Table1_2[[#This Row],[Adult Mortality]],Table1_2[[#This Row],[infant deaths]])</f>
        <v>18</v>
      </c>
      <c r="H2796" s="4">
        <v>23</v>
      </c>
      <c r="I2796" s="4">
        <v>8.82</v>
      </c>
      <c r="J2796" s="4">
        <v>0</v>
      </c>
      <c r="K2796" s="3">
        <v>92</v>
      </c>
      <c r="L2796" s="4">
        <v>188</v>
      </c>
      <c r="M2796" s="4">
        <v>69.599999999999994</v>
      </c>
      <c r="N2796" s="4">
        <v>26</v>
      </c>
      <c r="O2796" s="4">
        <v>93</v>
      </c>
      <c r="P2796" s="4">
        <v>2.64</v>
      </c>
      <c r="Q2796" s="4">
        <v>95</v>
      </c>
      <c r="R2796" s="4">
        <v>0.1</v>
      </c>
      <c r="S2796" s="4">
        <v>7483.15</v>
      </c>
      <c r="T2796" s="4">
        <v>49175848</v>
      </c>
      <c r="U2796" s="4">
        <v>0.8</v>
      </c>
      <c r="V2796" s="4">
        <v>0.6</v>
      </c>
      <c r="W2796" s="4">
        <v>0.627</v>
      </c>
      <c r="X2796" s="4">
        <v>11.8</v>
      </c>
      <c r="Y2796" s="4"/>
    </row>
    <row r="2797" spans="1:25" x14ac:dyDescent="0.3">
      <c r="A2797" s="4" t="s">
        <v>208</v>
      </c>
      <c r="B2797" s="4">
        <v>2014</v>
      </c>
      <c r="C2797" s="4" t="s">
        <v>31</v>
      </c>
      <c r="D2797" s="4" t="str">
        <f>IF(Table1_2[[#This Row],[Life Span ]]&lt;65,"Low",IF(Table1_2[[#This Row],[Life Span ]]&lt;75,"Medium","High"))</f>
        <v>High</v>
      </c>
      <c r="E2797" s="4">
        <v>79.099999999999994</v>
      </c>
      <c r="F2797" s="4">
        <v>14</v>
      </c>
      <c r="G2797" s="4">
        <f>AVERAGE(Table1_2[[#This Row],[Adult Mortality]],Table1_2[[#This Row],[infant deaths]])</f>
        <v>18.5</v>
      </c>
      <c r="H2797" s="4">
        <v>23</v>
      </c>
      <c r="I2797" s="4">
        <v>8.82</v>
      </c>
      <c r="J2797" s="4">
        <v>0</v>
      </c>
      <c r="K2797" s="3">
        <v>92</v>
      </c>
      <c r="L2797" s="4">
        <v>667</v>
      </c>
      <c r="M2797" s="4">
        <v>69.099999999999994</v>
      </c>
      <c r="N2797" s="4">
        <v>27</v>
      </c>
      <c r="O2797" s="4">
        <v>93</v>
      </c>
      <c r="P2797" s="4">
        <v>17.14</v>
      </c>
      <c r="Q2797" s="4">
        <v>95</v>
      </c>
      <c r="R2797" s="4">
        <v>0.1</v>
      </c>
      <c r="S2797" s="4">
        <v>7483.15</v>
      </c>
      <c r="T2797" s="4">
        <v>49175848</v>
      </c>
      <c r="U2797" s="4">
        <v>0.8</v>
      </c>
      <c r="V2797" s="4">
        <v>0.6</v>
      </c>
      <c r="W2797" s="4">
        <v>0.627</v>
      </c>
      <c r="X2797" s="4">
        <v>11.8</v>
      </c>
      <c r="Y2797" s="4"/>
    </row>
    <row r="2798" spans="1:25" x14ac:dyDescent="0.3">
      <c r="A2798" s="4" t="s">
        <v>208</v>
      </c>
      <c r="B2798" s="4">
        <v>2013</v>
      </c>
      <c r="C2798" s="4" t="s">
        <v>31</v>
      </c>
      <c r="D2798" s="4" t="str">
        <f>IF(Table1_2[[#This Row],[Life Span ]]&lt;65,"Low",IF(Table1_2[[#This Row],[Life Span ]]&lt;75,"Medium","High"))</f>
        <v>High</v>
      </c>
      <c r="E2798" s="4">
        <v>78.900000000000006</v>
      </c>
      <c r="F2798" s="4">
        <v>16</v>
      </c>
      <c r="G2798" s="4">
        <f>AVERAGE(Table1_2[[#This Row],[Adult Mortality]],Table1_2[[#This Row],[infant deaths]])</f>
        <v>19.5</v>
      </c>
      <c r="H2798" s="4">
        <v>23</v>
      </c>
      <c r="I2798" s="4">
        <v>8.82</v>
      </c>
      <c r="J2798" s="4">
        <v>0</v>
      </c>
      <c r="K2798" s="3">
        <v>91</v>
      </c>
      <c r="L2798" s="4">
        <v>187</v>
      </c>
      <c r="M2798" s="4">
        <v>68.599999999999994</v>
      </c>
      <c r="N2798" s="4">
        <v>27</v>
      </c>
      <c r="O2798" s="4">
        <v>93</v>
      </c>
      <c r="P2798" s="4">
        <v>16.899999999999999</v>
      </c>
      <c r="Q2798" s="4">
        <v>94</v>
      </c>
      <c r="R2798" s="4">
        <v>0.1</v>
      </c>
      <c r="S2798" s="4">
        <v>7483.15</v>
      </c>
      <c r="T2798" s="4">
        <v>49175848</v>
      </c>
      <c r="U2798" s="4">
        <v>0.7</v>
      </c>
      <c r="V2798" s="4">
        <v>0.6</v>
      </c>
      <c r="W2798" s="4">
        <v>0.627</v>
      </c>
      <c r="X2798" s="4">
        <v>11.8</v>
      </c>
      <c r="Y2798" s="4"/>
    </row>
    <row r="2799" spans="1:25" x14ac:dyDescent="0.3">
      <c r="A2799" s="4" t="s">
        <v>208</v>
      </c>
      <c r="B2799" s="4">
        <v>2012</v>
      </c>
      <c r="C2799" s="4" t="s">
        <v>31</v>
      </c>
      <c r="D2799" s="4" t="str">
        <f>IF(Table1_2[[#This Row],[Life Span ]]&lt;65,"Low",IF(Table1_2[[#This Row],[Life Span ]]&lt;75,"Medium","High"))</f>
        <v>High</v>
      </c>
      <c r="E2799" s="4">
        <v>78.8</v>
      </c>
      <c r="F2799" s="4">
        <v>16</v>
      </c>
      <c r="G2799" s="4">
        <f>AVERAGE(Table1_2[[#This Row],[Adult Mortality]],Table1_2[[#This Row],[infant deaths]])</f>
        <v>20</v>
      </c>
      <c r="H2799" s="4">
        <v>24</v>
      </c>
      <c r="I2799" s="4">
        <v>8.82</v>
      </c>
      <c r="J2799" s="4">
        <v>0</v>
      </c>
      <c r="K2799" s="3">
        <v>9</v>
      </c>
      <c r="L2799" s="4">
        <v>55</v>
      </c>
      <c r="M2799" s="4">
        <v>68</v>
      </c>
      <c r="N2799" s="4">
        <v>28</v>
      </c>
      <c r="O2799" s="4">
        <v>93</v>
      </c>
      <c r="P2799" s="4">
        <v>17.2</v>
      </c>
      <c r="Q2799" s="4">
        <v>94</v>
      </c>
      <c r="R2799" s="4">
        <v>0.1</v>
      </c>
      <c r="S2799" s="4">
        <v>7483.15</v>
      </c>
      <c r="T2799" s="4">
        <v>49175848</v>
      </c>
      <c r="U2799" s="4">
        <v>0.7</v>
      </c>
      <c r="V2799" s="4">
        <v>0.6</v>
      </c>
      <c r="W2799" s="4">
        <v>0.627</v>
      </c>
      <c r="X2799" s="4">
        <v>11.8</v>
      </c>
      <c r="Y2799" s="4"/>
    </row>
    <row r="2800" spans="1:25" x14ac:dyDescent="0.3">
      <c r="A2800" s="4" t="s">
        <v>208</v>
      </c>
      <c r="B2800" s="4">
        <v>2011</v>
      </c>
      <c r="C2800" s="4" t="s">
        <v>31</v>
      </c>
      <c r="D2800" s="4" t="str">
        <f>IF(Table1_2[[#This Row],[Life Span ]]&lt;65,"Low",IF(Table1_2[[#This Row],[Life Span ]]&lt;75,"Medium","High"))</f>
        <v>High</v>
      </c>
      <c r="E2800" s="4">
        <v>78.7</v>
      </c>
      <c r="F2800" s="4">
        <v>16</v>
      </c>
      <c r="G2800" s="4">
        <f>AVERAGE(Table1_2[[#This Row],[Adult Mortality]],Table1_2[[#This Row],[infant deaths]])</f>
        <v>20.5</v>
      </c>
      <c r="H2800" s="4">
        <v>25</v>
      </c>
      <c r="I2800" s="4">
        <v>8.67</v>
      </c>
      <c r="J2800" s="4">
        <v>0</v>
      </c>
      <c r="K2800" s="3">
        <v>91</v>
      </c>
      <c r="L2800" s="4">
        <v>220</v>
      </c>
      <c r="M2800" s="4">
        <v>67.5</v>
      </c>
      <c r="N2800" s="4">
        <v>29</v>
      </c>
      <c r="O2800" s="4">
        <v>94</v>
      </c>
      <c r="P2800" s="4">
        <v>17.600000000000001</v>
      </c>
      <c r="Q2800" s="4">
        <v>96</v>
      </c>
      <c r="R2800" s="4">
        <v>0.1</v>
      </c>
      <c r="S2800" s="4">
        <v>7483.15</v>
      </c>
      <c r="T2800" s="4">
        <v>49175848</v>
      </c>
      <c r="U2800" s="4">
        <v>0.7</v>
      </c>
      <c r="V2800" s="4">
        <v>0.6</v>
      </c>
      <c r="W2800" s="4">
        <v>0.627</v>
      </c>
      <c r="X2800" s="4">
        <v>11.8</v>
      </c>
      <c r="Y2800" s="4"/>
    </row>
    <row r="2801" spans="1:25" x14ac:dyDescent="0.3">
      <c r="A2801" s="4" t="s">
        <v>208</v>
      </c>
      <c r="B2801" s="4">
        <v>2010</v>
      </c>
      <c r="C2801" s="4" t="s">
        <v>31</v>
      </c>
      <c r="D2801" s="4" t="str">
        <f>IF(Table1_2[[#This Row],[Life Span ]]&lt;65,"Low",IF(Table1_2[[#This Row],[Life Span ]]&lt;75,"Medium","High"))</f>
        <v>High</v>
      </c>
      <c r="E2801" s="4">
        <v>78.7</v>
      </c>
      <c r="F2801" s="4">
        <v>15</v>
      </c>
      <c r="G2801" s="4">
        <f>AVERAGE(Table1_2[[#This Row],[Adult Mortality]],Table1_2[[#This Row],[infant deaths]])</f>
        <v>20</v>
      </c>
      <c r="H2801" s="4">
        <v>25</v>
      </c>
      <c r="I2801" s="4">
        <v>8.5500000000000007</v>
      </c>
      <c r="J2801" s="4">
        <v>0</v>
      </c>
      <c r="K2801" s="3">
        <v>92</v>
      </c>
      <c r="L2801" s="4">
        <v>63</v>
      </c>
      <c r="M2801" s="4">
        <v>66.900000000000006</v>
      </c>
      <c r="N2801" s="4">
        <v>30</v>
      </c>
      <c r="O2801" s="4">
        <v>93</v>
      </c>
      <c r="P2801" s="4">
        <v>17.2</v>
      </c>
      <c r="Q2801" s="4">
        <v>95</v>
      </c>
      <c r="R2801" s="4">
        <v>0.1</v>
      </c>
      <c r="S2801" s="4">
        <v>7483.15</v>
      </c>
      <c r="T2801" s="4">
        <v>49175848</v>
      </c>
      <c r="U2801" s="4">
        <v>0.7</v>
      </c>
      <c r="V2801" s="4">
        <v>0.6</v>
      </c>
      <c r="W2801" s="4">
        <v>0.627</v>
      </c>
      <c r="X2801" s="4">
        <v>11.8</v>
      </c>
      <c r="Y2801" s="4"/>
    </row>
    <row r="2802" spans="1:25" x14ac:dyDescent="0.3">
      <c r="A2802" s="4" t="s">
        <v>208</v>
      </c>
      <c r="B2802" s="4">
        <v>2009</v>
      </c>
      <c r="C2802" s="4" t="s">
        <v>31</v>
      </c>
      <c r="D2802" s="4" t="str">
        <f>IF(Table1_2[[#This Row],[Life Span ]]&lt;65,"Low",IF(Table1_2[[#This Row],[Life Span ]]&lt;75,"Medium","High"))</f>
        <v>High</v>
      </c>
      <c r="E2802" s="4">
        <v>78.5</v>
      </c>
      <c r="F2802" s="4">
        <v>18</v>
      </c>
      <c r="G2802" s="4">
        <f>AVERAGE(Table1_2[[#This Row],[Adult Mortality]],Table1_2[[#This Row],[infant deaths]])</f>
        <v>22</v>
      </c>
      <c r="H2802" s="4">
        <v>26</v>
      </c>
      <c r="I2802" s="4">
        <v>8.7100000000000009</v>
      </c>
      <c r="J2802" s="4">
        <v>0</v>
      </c>
      <c r="K2802" s="3">
        <v>92</v>
      </c>
      <c r="L2802" s="4">
        <v>71</v>
      </c>
      <c r="M2802" s="4">
        <v>66.3</v>
      </c>
      <c r="N2802" s="4">
        <v>31</v>
      </c>
      <c r="O2802" s="4">
        <v>93</v>
      </c>
      <c r="P2802" s="4">
        <v>17</v>
      </c>
      <c r="Q2802" s="4">
        <v>95</v>
      </c>
      <c r="R2802" s="4">
        <v>0.1</v>
      </c>
      <c r="S2802" s="4">
        <v>7483.15</v>
      </c>
      <c r="T2802" s="4">
        <v>49175848</v>
      </c>
      <c r="U2802" s="4">
        <v>0.7</v>
      </c>
      <c r="V2802" s="4">
        <v>0.6</v>
      </c>
      <c r="W2802" s="4">
        <v>0.627</v>
      </c>
      <c r="X2802" s="4">
        <v>11.8</v>
      </c>
      <c r="Y2802" s="4"/>
    </row>
    <row r="2803" spans="1:25" x14ac:dyDescent="0.3">
      <c r="A2803" s="4" t="s">
        <v>208</v>
      </c>
      <c r="B2803" s="4">
        <v>2008</v>
      </c>
      <c r="C2803" s="4" t="s">
        <v>31</v>
      </c>
      <c r="D2803" s="4" t="str">
        <f>IF(Table1_2[[#This Row],[Life Span ]]&lt;65,"Low",IF(Table1_2[[#This Row],[Life Span ]]&lt;75,"Medium","High"))</f>
        <v>High</v>
      </c>
      <c r="E2803" s="4">
        <v>78.2</v>
      </c>
      <c r="F2803" s="4">
        <v>18</v>
      </c>
      <c r="G2803" s="4">
        <f>AVERAGE(Table1_2[[#This Row],[Adult Mortality]],Table1_2[[#This Row],[infant deaths]])</f>
        <v>22.5</v>
      </c>
      <c r="H2803" s="4">
        <v>27</v>
      </c>
      <c r="I2803" s="4">
        <v>8.74</v>
      </c>
      <c r="J2803" s="4">
        <v>0</v>
      </c>
      <c r="K2803" s="3">
        <v>94</v>
      </c>
      <c r="L2803" s="4">
        <v>140</v>
      </c>
      <c r="M2803" s="4">
        <v>65.7</v>
      </c>
      <c r="N2803" s="4">
        <v>31</v>
      </c>
      <c r="O2803" s="4">
        <v>94</v>
      </c>
      <c r="P2803" s="4">
        <v>16.2</v>
      </c>
      <c r="Q2803" s="4">
        <v>96</v>
      </c>
      <c r="R2803" s="4">
        <v>0.1</v>
      </c>
      <c r="S2803" s="4">
        <v>7483.15</v>
      </c>
      <c r="T2803" s="4">
        <v>49175848</v>
      </c>
      <c r="U2803" s="4">
        <v>0.7</v>
      </c>
      <c r="V2803" s="4">
        <v>0.6</v>
      </c>
      <c r="W2803" s="4">
        <v>0.627</v>
      </c>
      <c r="X2803" s="4">
        <v>11.8</v>
      </c>
      <c r="Y2803" s="4"/>
    </row>
    <row r="2804" spans="1:25" x14ac:dyDescent="0.3">
      <c r="A2804" s="4" t="s">
        <v>208</v>
      </c>
      <c r="B2804" s="4">
        <v>2007</v>
      </c>
      <c r="C2804" s="4" t="s">
        <v>31</v>
      </c>
      <c r="D2804" s="4" t="str">
        <f>IF(Table1_2[[#This Row],[Life Span ]]&lt;65,"Low",IF(Table1_2[[#This Row],[Life Span ]]&lt;75,"Medium","High"))</f>
        <v>High</v>
      </c>
      <c r="E2804" s="4">
        <v>78.099999999999994</v>
      </c>
      <c r="F2804" s="4">
        <v>11</v>
      </c>
      <c r="G2804" s="4">
        <f>AVERAGE(Table1_2[[#This Row],[Adult Mortality]],Table1_2[[#This Row],[infant deaths]])</f>
        <v>19</v>
      </c>
      <c r="H2804" s="4">
        <v>27</v>
      </c>
      <c r="I2804" s="4">
        <v>8.74</v>
      </c>
      <c r="J2804" s="4">
        <v>0</v>
      </c>
      <c r="K2804" s="3">
        <v>93</v>
      </c>
      <c r="L2804" s="4">
        <v>43</v>
      </c>
      <c r="M2804" s="4">
        <v>65.099999999999994</v>
      </c>
      <c r="N2804" s="4">
        <v>32</v>
      </c>
      <c r="O2804" s="4">
        <v>93</v>
      </c>
      <c r="P2804" s="4">
        <v>15.57</v>
      </c>
      <c r="Q2804" s="4">
        <v>96</v>
      </c>
      <c r="R2804" s="4">
        <v>0.1</v>
      </c>
      <c r="S2804" s="4">
        <v>7483.15</v>
      </c>
      <c r="T2804" s="4">
        <v>49175848</v>
      </c>
      <c r="U2804" s="4">
        <v>0.7</v>
      </c>
      <c r="V2804" s="4">
        <v>0.6</v>
      </c>
      <c r="W2804" s="4">
        <v>0.627</v>
      </c>
      <c r="X2804" s="4">
        <v>11.8</v>
      </c>
      <c r="Y2804" s="4"/>
    </row>
    <row r="2805" spans="1:25" x14ac:dyDescent="0.3">
      <c r="A2805" s="4" t="s">
        <v>208</v>
      </c>
      <c r="B2805" s="4">
        <v>2006</v>
      </c>
      <c r="C2805" s="4" t="s">
        <v>31</v>
      </c>
      <c r="D2805" s="4" t="str">
        <f>IF(Table1_2[[#This Row],[Life Span ]]&lt;65,"Low",IF(Table1_2[[#This Row],[Life Span ]]&lt;75,"Medium","High"))</f>
        <v>High</v>
      </c>
      <c r="E2805" s="4">
        <v>77.8</v>
      </c>
      <c r="F2805" s="4">
        <v>113</v>
      </c>
      <c r="G2805" s="4">
        <f>AVERAGE(Table1_2[[#This Row],[Adult Mortality]],Table1_2[[#This Row],[infant deaths]])</f>
        <v>70.5</v>
      </c>
      <c r="H2805" s="4">
        <v>28</v>
      </c>
      <c r="I2805" s="4">
        <v>8.6300000000000008</v>
      </c>
      <c r="J2805" s="4">
        <v>0</v>
      </c>
      <c r="K2805" s="3">
        <v>93</v>
      </c>
      <c r="L2805" s="4">
        <v>55</v>
      </c>
      <c r="M2805" s="4">
        <v>64.400000000000006</v>
      </c>
      <c r="N2805" s="4">
        <v>33</v>
      </c>
      <c r="O2805" s="4">
        <v>93</v>
      </c>
      <c r="P2805" s="4">
        <v>15.27</v>
      </c>
      <c r="Q2805" s="4">
        <v>96</v>
      </c>
      <c r="R2805" s="4">
        <v>0.1</v>
      </c>
      <c r="S2805" s="4">
        <v>7483.15</v>
      </c>
      <c r="T2805" s="4">
        <v>49175848</v>
      </c>
      <c r="U2805" s="4">
        <v>0.7</v>
      </c>
      <c r="V2805" s="4">
        <v>0.6</v>
      </c>
      <c r="W2805" s="4">
        <v>0.627</v>
      </c>
      <c r="X2805" s="4">
        <v>11.8</v>
      </c>
      <c r="Y2805" s="4"/>
    </row>
    <row r="2806" spans="1:25" x14ac:dyDescent="0.3">
      <c r="A2806" s="4" t="s">
        <v>208</v>
      </c>
      <c r="B2806" s="4">
        <v>2005</v>
      </c>
      <c r="C2806" s="4" t="s">
        <v>31</v>
      </c>
      <c r="D2806" s="4" t="str">
        <f>IF(Table1_2[[#This Row],[Life Span ]]&lt;65,"Low",IF(Table1_2[[#This Row],[Life Span ]]&lt;75,"Medium","High"))</f>
        <v>High</v>
      </c>
      <c r="E2806" s="4">
        <v>77.5</v>
      </c>
      <c r="F2806" s="4">
        <v>112</v>
      </c>
      <c r="G2806" s="4">
        <f>AVERAGE(Table1_2[[#This Row],[Adult Mortality]],Table1_2[[#This Row],[infant deaths]])</f>
        <v>70</v>
      </c>
      <c r="H2806" s="4">
        <v>28</v>
      </c>
      <c r="I2806" s="4">
        <v>8.52</v>
      </c>
      <c r="J2806" s="4">
        <v>0</v>
      </c>
      <c r="K2806" s="3">
        <v>93</v>
      </c>
      <c r="L2806" s="4">
        <v>66</v>
      </c>
      <c r="M2806" s="4">
        <v>63.8</v>
      </c>
      <c r="N2806" s="4">
        <v>33</v>
      </c>
      <c r="O2806" s="4">
        <v>92</v>
      </c>
      <c r="P2806" s="4">
        <v>15.15</v>
      </c>
      <c r="Q2806" s="4">
        <v>96</v>
      </c>
      <c r="R2806" s="4">
        <v>0.1</v>
      </c>
      <c r="S2806" s="4">
        <v>7483.15</v>
      </c>
      <c r="T2806" s="4">
        <v>49175848</v>
      </c>
      <c r="U2806" s="4">
        <v>0.7</v>
      </c>
      <c r="V2806" s="4">
        <v>0.6</v>
      </c>
      <c r="W2806" s="4">
        <v>0.627</v>
      </c>
      <c r="X2806" s="4">
        <v>11.8</v>
      </c>
      <c r="Y2806" s="4"/>
    </row>
    <row r="2807" spans="1:25" x14ac:dyDescent="0.3">
      <c r="A2807" s="4" t="s">
        <v>208</v>
      </c>
      <c r="B2807" s="4">
        <v>2004</v>
      </c>
      <c r="C2807" s="4" t="s">
        <v>31</v>
      </c>
      <c r="D2807" s="4" t="str">
        <f>IF(Table1_2[[#This Row],[Life Span ]]&lt;65,"Low",IF(Table1_2[[#This Row],[Life Span ]]&lt;75,"Medium","High"))</f>
        <v>High</v>
      </c>
      <c r="E2807" s="4">
        <v>77.5</v>
      </c>
      <c r="F2807" s="4">
        <v>111</v>
      </c>
      <c r="G2807" s="4">
        <f>AVERAGE(Table1_2[[#This Row],[Adult Mortality]],Table1_2[[#This Row],[infant deaths]])</f>
        <v>69.5</v>
      </c>
      <c r="H2807" s="4">
        <v>28</v>
      </c>
      <c r="I2807" s="4">
        <v>8.48</v>
      </c>
      <c r="J2807" s="4">
        <v>0</v>
      </c>
      <c r="K2807" s="3">
        <v>92</v>
      </c>
      <c r="L2807" s="4">
        <v>37</v>
      </c>
      <c r="M2807" s="4">
        <v>63.1</v>
      </c>
      <c r="N2807" s="4">
        <v>33</v>
      </c>
      <c r="O2807" s="4">
        <v>92</v>
      </c>
      <c r="P2807" s="4">
        <v>15.14</v>
      </c>
      <c r="Q2807" s="4">
        <v>96</v>
      </c>
      <c r="R2807" s="4">
        <v>0.1</v>
      </c>
      <c r="S2807" s="4">
        <v>7483.15</v>
      </c>
      <c r="T2807" s="4">
        <v>49175848</v>
      </c>
      <c r="U2807" s="4">
        <v>0.7</v>
      </c>
      <c r="V2807" s="4">
        <v>0.6</v>
      </c>
      <c r="W2807" s="4">
        <v>0.627</v>
      </c>
      <c r="X2807" s="4">
        <v>11.8</v>
      </c>
      <c r="Y2807" s="4"/>
    </row>
    <row r="2808" spans="1:25" x14ac:dyDescent="0.3">
      <c r="A2808" s="4" t="s">
        <v>208</v>
      </c>
      <c r="B2808" s="4">
        <v>2003</v>
      </c>
      <c r="C2808" s="4" t="s">
        <v>31</v>
      </c>
      <c r="D2808" s="4" t="str">
        <f>IF(Table1_2[[#This Row],[Life Span ]]&lt;65,"Low",IF(Table1_2[[#This Row],[Life Span ]]&lt;75,"Medium","High"))</f>
        <v>High</v>
      </c>
      <c r="E2808" s="4">
        <v>77.2</v>
      </c>
      <c r="F2808" s="4">
        <v>114</v>
      </c>
      <c r="G2808" s="4">
        <f>AVERAGE(Table1_2[[#This Row],[Adult Mortality]],Table1_2[[#This Row],[infant deaths]])</f>
        <v>71</v>
      </c>
      <c r="H2808" s="4">
        <v>28</v>
      </c>
      <c r="I2808" s="4">
        <v>8.4</v>
      </c>
      <c r="J2808" s="4">
        <v>0</v>
      </c>
      <c r="K2808" s="3">
        <v>92</v>
      </c>
      <c r="L2808" s="4">
        <v>56</v>
      </c>
      <c r="M2808" s="4">
        <v>62.4</v>
      </c>
      <c r="N2808" s="4">
        <v>33</v>
      </c>
      <c r="O2808" s="4">
        <v>91</v>
      </c>
      <c r="P2808" s="4">
        <v>15.6</v>
      </c>
      <c r="Q2808" s="4">
        <v>96</v>
      </c>
      <c r="R2808" s="4">
        <v>0.1</v>
      </c>
      <c r="S2808" s="4">
        <v>7483.15</v>
      </c>
      <c r="T2808" s="4">
        <v>49175848</v>
      </c>
      <c r="U2808" s="4">
        <v>0.7</v>
      </c>
      <c r="V2808" s="4">
        <v>0.6</v>
      </c>
      <c r="W2808" s="4">
        <v>0.627</v>
      </c>
      <c r="X2808" s="4">
        <v>11.8</v>
      </c>
      <c r="Y2808" s="4"/>
    </row>
    <row r="2809" spans="1:25" x14ac:dyDescent="0.3">
      <c r="A2809" s="4" t="s">
        <v>208</v>
      </c>
      <c r="B2809" s="4">
        <v>2002</v>
      </c>
      <c r="C2809" s="4" t="s">
        <v>31</v>
      </c>
      <c r="D2809" s="4" t="str">
        <f>IF(Table1_2[[#This Row],[Life Span ]]&lt;65,"Low",IF(Table1_2[[#This Row],[Life Span ]]&lt;75,"Medium","High"))</f>
        <v>High</v>
      </c>
      <c r="E2809" s="4">
        <v>77</v>
      </c>
      <c r="F2809" s="4">
        <v>115</v>
      </c>
      <c r="G2809" s="4">
        <f>AVERAGE(Table1_2[[#This Row],[Adult Mortality]],Table1_2[[#This Row],[infant deaths]])</f>
        <v>71.5</v>
      </c>
      <c r="H2809" s="4">
        <v>28</v>
      </c>
      <c r="I2809" s="4">
        <v>8.33</v>
      </c>
      <c r="J2809" s="4">
        <v>0</v>
      </c>
      <c r="K2809" s="3">
        <v>88</v>
      </c>
      <c r="L2809" s="4">
        <v>41</v>
      </c>
      <c r="M2809" s="4">
        <v>61.7</v>
      </c>
      <c r="N2809" s="4">
        <v>33</v>
      </c>
      <c r="O2809" s="4">
        <v>9</v>
      </c>
      <c r="P2809" s="4">
        <v>14.55</v>
      </c>
      <c r="Q2809" s="4">
        <v>94</v>
      </c>
      <c r="R2809" s="4">
        <v>0.1</v>
      </c>
      <c r="S2809" s="4">
        <v>7483.15</v>
      </c>
      <c r="T2809" s="4">
        <v>49175848</v>
      </c>
      <c r="U2809" s="4">
        <v>0.8</v>
      </c>
      <c r="V2809" s="4">
        <v>0.6</v>
      </c>
      <c r="W2809" s="4">
        <v>0.627</v>
      </c>
      <c r="X2809" s="4">
        <v>11.8</v>
      </c>
      <c r="Y2809" s="4"/>
    </row>
    <row r="2810" spans="1:25" x14ac:dyDescent="0.3">
      <c r="A2810" s="4" t="s">
        <v>208</v>
      </c>
      <c r="B2810" s="4">
        <v>2001</v>
      </c>
      <c r="C2810" s="4" t="s">
        <v>31</v>
      </c>
      <c r="D2810" s="4" t="str">
        <f>IF(Table1_2[[#This Row],[Life Span ]]&lt;65,"Low",IF(Table1_2[[#This Row],[Life Span ]]&lt;75,"Medium","High"))</f>
        <v>High</v>
      </c>
      <c r="E2810" s="4">
        <v>76.900000000000006</v>
      </c>
      <c r="F2810" s="4">
        <v>115</v>
      </c>
      <c r="G2810" s="4">
        <f>AVERAGE(Table1_2[[#This Row],[Adult Mortality]],Table1_2[[#This Row],[infant deaths]])</f>
        <v>71.5</v>
      </c>
      <c r="H2810" s="4">
        <v>28</v>
      </c>
      <c r="I2810" s="4">
        <v>8.25</v>
      </c>
      <c r="J2810" s="4">
        <v>0</v>
      </c>
      <c r="K2810" s="3">
        <v>89</v>
      </c>
      <c r="L2810" s="4">
        <v>116</v>
      </c>
      <c r="M2810" s="4">
        <v>6.9</v>
      </c>
      <c r="N2810" s="4">
        <v>33</v>
      </c>
      <c r="O2810" s="4">
        <v>89</v>
      </c>
      <c r="P2810" s="4">
        <v>13.73</v>
      </c>
      <c r="Q2810" s="4">
        <v>94</v>
      </c>
      <c r="R2810" s="4">
        <v>0.1</v>
      </c>
      <c r="S2810" s="4">
        <v>7483.15</v>
      </c>
      <c r="T2810" s="4">
        <v>49175848</v>
      </c>
      <c r="U2810" s="4">
        <v>0.8</v>
      </c>
      <c r="V2810" s="4">
        <v>0.6</v>
      </c>
      <c r="W2810" s="4">
        <v>0.627</v>
      </c>
      <c r="X2810" s="4">
        <v>11.8</v>
      </c>
      <c r="Y2810" s="4"/>
    </row>
    <row r="2811" spans="1:25" x14ac:dyDescent="0.3">
      <c r="A2811" s="4" t="s">
        <v>208</v>
      </c>
      <c r="B2811" s="4">
        <v>2000</v>
      </c>
      <c r="C2811" s="4" t="s">
        <v>31</v>
      </c>
      <c r="D2811" s="4" t="str">
        <f>IF(Table1_2[[#This Row],[Life Span ]]&lt;65,"Low",IF(Table1_2[[#This Row],[Life Span ]]&lt;75,"Medium","High"))</f>
        <v>High</v>
      </c>
      <c r="E2811" s="4">
        <v>76.8</v>
      </c>
      <c r="F2811" s="4">
        <v>114</v>
      </c>
      <c r="G2811" s="4">
        <f>AVERAGE(Table1_2[[#This Row],[Adult Mortality]],Table1_2[[#This Row],[infant deaths]])</f>
        <v>71</v>
      </c>
      <c r="H2811" s="4">
        <v>28</v>
      </c>
      <c r="I2811" s="4">
        <v>8.2100000000000009</v>
      </c>
      <c r="J2811" s="4">
        <v>0</v>
      </c>
      <c r="K2811" s="3">
        <v>9</v>
      </c>
      <c r="L2811" s="4">
        <v>85</v>
      </c>
      <c r="M2811" s="4">
        <v>6.1</v>
      </c>
      <c r="N2811" s="4">
        <v>33</v>
      </c>
      <c r="O2811" s="4">
        <v>9</v>
      </c>
      <c r="P2811" s="4">
        <v>13.7</v>
      </c>
      <c r="Q2811" s="4">
        <v>94</v>
      </c>
      <c r="R2811" s="4">
        <v>0.1</v>
      </c>
      <c r="S2811" s="4">
        <v>7483.15</v>
      </c>
      <c r="T2811" s="4">
        <v>49175848</v>
      </c>
      <c r="U2811" s="4">
        <v>0.8</v>
      </c>
      <c r="V2811" s="4">
        <v>0.7</v>
      </c>
      <c r="W2811" s="4">
        <v>0.627</v>
      </c>
      <c r="X2811" s="4">
        <v>11.8</v>
      </c>
      <c r="Y2811" s="4"/>
    </row>
    <row r="2812" spans="1:25" x14ac:dyDescent="0.3">
      <c r="A2812" s="4" t="s">
        <v>209</v>
      </c>
      <c r="B2812" s="4">
        <v>2015</v>
      </c>
      <c r="C2812" s="4" t="s">
        <v>23</v>
      </c>
      <c r="D2812" s="4" t="str">
        <f>IF(Table1_2[[#This Row],[Life Span ]]&lt;65,"Low",IF(Table1_2[[#This Row],[Life Span ]]&lt;75,"Medium","High"))</f>
        <v>High</v>
      </c>
      <c r="E2812" s="4">
        <v>77</v>
      </c>
      <c r="F2812" s="4">
        <v>116</v>
      </c>
      <c r="G2812" s="4">
        <f>AVERAGE(Table1_2[[#This Row],[Adult Mortality]],Table1_2[[#This Row],[infant deaths]])</f>
        <v>58</v>
      </c>
      <c r="H2812" s="4">
        <v>0</v>
      </c>
      <c r="I2812" s="4">
        <v>6.03</v>
      </c>
      <c r="J2812" s="4">
        <v>0</v>
      </c>
      <c r="K2812" s="3">
        <v>95</v>
      </c>
      <c r="L2812" s="4">
        <v>0</v>
      </c>
      <c r="M2812" s="4">
        <v>64</v>
      </c>
      <c r="N2812" s="4">
        <v>0</v>
      </c>
      <c r="O2812" s="4">
        <v>95</v>
      </c>
      <c r="P2812" s="4">
        <v>13.7</v>
      </c>
      <c r="Q2812" s="4">
        <v>95</v>
      </c>
      <c r="R2812" s="4">
        <v>0.1</v>
      </c>
      <c r="S2812" s="4">
        <v>15524.84247</v>
      </c>
      <c r="T2812" s="4">
        <v>3431552</v>
      </c>
      <c r="U2812" s="4">
        <v>1.5</v>
      </c>
      <c r="V2812" s="4">
        <v>1.4</v>
      </c>
      <c r="W2812" s="4">
        <v>0.79400000000000004</v>
      </c>
      <c r="X2812" s="4">
        <v>15.5</v>
      </c>
      <c r="Y2812" s="4"/>
    </row>
    <row r="2813" spans="1:25" x14ac:dyDescent="0.3">
      <c r="A2813" s="4" t="s">
        <v>209</v>
      </c>
      <c r="B2813" s="4">
        <v>2014</v>
      </c>
      <c r="C2813" s="4" t="s">
        <v>23</v>
      </c>
      <c r="D2813" s="4" t="str">
        <f>IF(Table1_2[[#This Row],[Life Span ]]&lt;65,"Low",IF(Table1_2[[#This Row],[Life Span ]]&lt;75,"Medium","High"))</f>
        <v>High</v>
      </c>
      <c r="E2813" s="4">
        <v>76.8</v>
      </c>
      <c r="F2813" s="4">
        <v>117</v>
      </c>
      <c r="G2813" s="4">
        <f>AVERAGE(Table1_2[[#This Row],[Adult Mortality]],Table1_2[[#This Row],[infant deaths]])</f>
        <v>58.5</v>
      </c>
      <c r="H2813" s="4">
        <v>0</v>
      </c>
      <c r="I2813" s="4">
        <v>6.03</v>
      </c>
      <c r="J2813" s="4">
        <v>463.63978209999999</v>
      </c>
      <c r="K2813" s="3">
        <v>95</v>
      </c>
      <c r="L2813" s="4">
        <v>0</v>
      </c>
      <c r="M2813" s="4">
        <v>63.4</v>
      </c>
      <c r="N2813" s="4">
        <v>0</v>
      </c>
      <c r="O2813" s="4">
        <v>95</v>
      </c>
      <c r="P2813" s="4">
        <v>8.58</v>
      </c>
      <c r="Q2813" s="4">
        <v>95</v>
      </c>
      <c r="R2813" s="4">
        <v>0.1</v>
      </c>
      <c r="S2813" s="4">
        <v>16737.898270000002</v>
      </c>
      <c r="T2813" s="4">
        <v>3419546</v>
      </c>
      <c r="U2813" s="4">
        <v>1.5</v>
      </c>
      <c r="V2813" s="4">
        <v>1.4</v>
      </c>
      <c r="W2813" s="4">
        <v>0.79100000000000004</v>
      </c>
      <c r="X2813" s="4">
        <v>15.5</v>
      </c>
      <c r="Y2813" s="4"/>
    </row>
    <row r="2814" spans="1:25" x14ac:dyDescent="0.3">
      <c r="A2814" s="4" t="s">
        <v>209</v>
      </c>
      <c r="B2814" s="4">
        <v>2013</v>
      </c>
      <c r="C2814" s="4" t="s">
        <v>23</v>
      </c>
      <c r="D2814" s="4" t="str">
        <f>IF(Table1_2[[#This Row],[Life Span ]]&lt;65,"Low",IF(Table1_2[[#This Row],[Life Span ]]&lt;75,"Medium","High"))</f>
        <v>High</v>
      </c>
      <c r="E2814" s="4">
        <v>76.8</v>
      </c>
      <c r="F2814" s="4">
        <v>117</v>
      </c>
      <c r="G2814" s="4">
        <f>AVERAGE(Table1_2[[#This Row],[Adult Mortality]],Table1_2[[#This Row],[infant deaths]])</f>
        <v>58.5</v>
      </c>
      <c r="H2814" s="4">
        <v>0</v>
      </c>
      <c r="I2814" s="4">
        <v>5.82</v>
      </c>
      <c r="J2814" s="4">
        <v>482.8039445</v>
      </c>
      <c r="K2814" s="3">
        <v>94</v>
      </c>
      <c r="L2814" s="4">
        <v>0</v>
      </c>
      <c r="M2814" s="4">
        <v>62.9</v>
      </c>
      <c r="N2814" s="4">
        <v>0</v>
      </c>
      <c r="O2814" s="4">
        <v>94</v>
      </c>
      <c r="P2814" s="4">
        <v>8.68</v>
      </c>
      <c r="Q2814" s="4">
        <v>94</v>
      </c>
      <c r="R2814" s="4">
        <v>0.1</v>
      </c>
      <c r="S2814" s="4">
        <v>16881.256799999999</v>
      </c>
      <c r="T2814" s="4">
        <v>3485</v>
      </c>
      <c r="U2814" s="4">
        <v>1.5</v>
      </c>
      <c r="V2814" s="4">
        <v>1.4</v>
      </c>
      <c r="W2814" s="4">
        <v>0.78800000000000003</v>
      </c>
      <c r="X2814" s="4">
        <v>15.5</v>
      </c>
      <c r="Y2814" s="4"/>
    </row>
    <row r="2815" spans="1:25" x14ac:dyDescent="0.3">
      <c r="A2815" s="4" t="s">
        <v>209</v>
      </c>
      <c r="B2815" s="4">
        <v>2012</v>
      </c>
      <c r="C2815" s="4" t="s">
        <v>23</v>
      </c>
      <c r="D2815" s="4" t="str">
        <f>IF(Table1_2[[#This Row],[Life Span ]]&lt;65,"Low",IF(Table1_2[[#This Row],[Life Span ]]&lt;75,"Medium","High"))</f>
        <v>High</v>
      </c>
      <c r="E2815" s="4">
        <v>76.5</v>
      </c>
      <c r="F2815" s="4">
        <v>118</v>
      </c>
      <c r="G2815" s="4">
        <f>AVERAGE(Table1_2[[#This Row],[Adult Mortality]],Table1_2[[#This Row],[infant deaths]])</f>
        <v>59</v>
      </c>
      <c r="H2815" s="4">
        <v>0</v>
      </c>
      <c r="I2815" s="4">
        <v>5.77</v>
      </c>
      <c r="J2815" s="4">
        <v>339.71904929999999</v>
      </c>
      <c r="K2815" s="3">
        <v>95</v>
      </c>
      <c r="L2815" s="4">
        <v>0</v>
      </c>
      <c r="M2815" s="4">
        <v>62.3</v>
      </c>
      <c r="N2815" s="4">
        <v>0</v>
      </c>
      <c r="O2815" s="4">
        <v>95</v>
      </c>
      <c r="P2815" s="4">
        <v>8.74</v>
      </c>
      <c r="Q2815" s="4">
        <v>95</v>
      </c>
      <c r="R2815" s="4">
        <v>0.1</v>
      </c>
      <c r="S2815" s="4">
        <v>1592.6819</v>
      </c>
      <c r="T2815" s="4">
        <v>3396777</v>
      </c>
      <c r="U2815" s="4">
        <v>1.5</v>
      </c>
      <c r="V2815" s="4">
        <v>1.5</v>
      </c>
      <c r="W2815" s="4">
        <v>0.78400000000000003</v>
      </c>
      <c r="X2815" s="4">
        <v>15.5</v>
      </c>
      <c r="Y2815" s="4"/>
    </row>
    <row r="2816" spans="1:25" x14ac:dyDescent="0.3">
      <c r="A2816" s="4" t="s">
        <v>209</v>
      </c>
      <c r="B2816" s="4">
        <v>2011</v>
      </c>
      <c r="C2816" s="4" t="s">
        <v>23</v>
      </c>
      <c r="D2816" s="4" t="str">
        <f>IF(Table1_2[[#This Row],[Life Span ]]&lt;65,"Low",IF(Table1_2[[#This Row],[Life Span ]]&lt;75,"Medium","High"))</f>
        <v>High</v>
      </c>
      <c r="E2816" s="4">
        <v>77</v>
      </c>
      <c r="F2816" s="4">
        <v>111</v>
      </c>
      <c r="G2816" s="4">
        <f>AVERAGE(Table1_2[[#This Row],[Adult Mortality]],Table1_2[[#This Row],[infant deaths]])</f>
        <v>55.5</v>
      </c>
      <c r="H2816" s="4">
        <v>0</v>
      </c>
      <c r="I2816" s="4">
        <v>5.97</v>
      </c>
      <c r="J2816" s="4">
        <v>417.91174410000002</v>
      </c>
      <c r="K2816" s="3">
        <v>95</v>
      </c>
      <c r="L2816" s="4">
        <v>0</v>
      </c>
      <c r="M2816" s="4">
        <v>61.8</v>
      </c>
      <c r="N2816" s="4">
        <v>1</v>
      </c>
      <c r="O2816" s="4">
        <v>95</v>
      </c>
      <c r="P2816" s="4">
        <v>8.5500000000000007</v>
      </c>
      <c r="Q2816" s="4">
        <v>95</v>
      </c>
      <c r="R2816" s="4">
        <v>0.1</v>
      </c>
      <c r="S2816" s="4">
        <v>14166.4998</v>
      </c>
      <c r="T2816" s="4">
        <v>3385624</v>
      </c>
      <c r="U2816" s="4">
        <v>1.5</v>
      </c>
      <c r="V2816" s="4">
        <v>1.5</v>
      </c>
      <c r="W2816" s="4">
        <v>0.78</v>
      </c>
      <c r="X2816" s="4">
        <v>15.5</v>
      </c>
      <c r="Y2816" s="4"/>
    </row>
    <row r="2817" spans="1:25" x14ac:dyDescent="0.3">
      <c r="A2817" s="4" t="s">
        <v>209</v>
      </c>
      <c r="B2817" s="4">
        <v>2010</v>
      </c>
      <c r="C2817" s="4" t="s">
        <v>23</v>
      </c>
      <c r="D2817" s="4" t="str">
        <f>IF(Table1_2[[#This Row],[Life Span ]]&lt;65,"Low",IF(Table1_2[[#This Row],[Life Span ]]&lt;75,"Medium","High"))</f>
        <v>High</v>
      </c>
      <c r="E2817" s="4">
        <v>76.3</v>
      </c>
      <c r="F2817" s="4">
        <v>118</v>
      </c>
      <c r="G2817" s="4">
        <f>AVERAGE(Table1_2[[#This Row],[Adult Mortality]],Table1_2[[#This Row],[infant deaths]])</f>
        <v>59</v>
      </c>
      <c r="H2817" s="4">
        <v>0</v>
      </c>
      <c r="I2817" s="4">
        <v>6.21</v>
      </c>
      <c r="J2817" s="4">
        <v>2331.5328039999999</v>
      </c>
      <c r="K2817" s="3">
        <v>95</v>
      </c>
      <c r="L2817" s="4">
        <v>0</v>
      </c>
      <c r="M2817" s="4">
        <v>61.2</v>
      </c>
      <c r="N2817" s="4">
        <v>1</v>
      </c>
      <c r="O2817" s="4">
        <v>95</v>
      </c>
      <c r="P2817" s="4">
        <v>8.6300000000000008</v>
      </c>
      <c r="Q2817" s="4">
        <v>95</v>
      </c>
      <c r="R2817" s="4">
        <v>0.1</v>
      </c>
      <c r="S2817" s="4">
        <v>11938.212</v>
      </c>
      <c r="T2817" s="4">
        <v>3374415</v>
      </c>
      <c r="U2817" s="4">
        <v>1.5</v>
      </c>
      <c r="V2817" s="4">
        <v>1.5</v>
      </c>
      <c r="W2817" s="4">
        <v>0.77700000000000002</v>
      </c>
      <c r="X2817" s="4">
        <v>15.6</v>
      </c>
      <c r="Y2817" s="4"/>
    </row>
    <row r="2818" spans="1:25" x14ac:dyDescent="0.3">
      <c r="A2818" s="4" t="s">
        <v>209</v>
      </c>
      <c r="B2818" s="4">
        <v>2009</v>
      </c>
      <c r="C2818" s="4" t="s">
        <v>23</v>
      </c>
      <c r="D2818" s="4" t="str">
        <f>IF(Table1_2[[#This Row],[Life Span ]]&lt;65,"Low",IF(Table1_2[[#This Row],[Life Span ]]&lt;75,"Medium","High"))</f>
        <v>High</v>
      </c>
      <c r="E2818" s="4">
        <v>76.599999999999994</v>
      </c>
      <c r="F2818" s="4">
        <v>118</v>
      </c>
      <c r="G2818" s="4">
        <f>AVERAGE(Table1_2[[#This Row],[Adult Mortality]],Table1_2[[#This Row],[infant deaths]])</f>
        <v>59</v>
      </c>
      <c r="H2818" s="4">
        <v>0</v>
      </c>
      <c r="I2818" s="4">
        <v>6.67</v>
      </c>
      <c r="J2818" s="4">
        <v>1871.7365629999999</v>
      </c>
      <c r="K2818" s="3">
        <v>95</v>
      </c>
      <c r="L2818" s="4">
        <v>0</v>
      </c>
      <c r="M2818" s="4">
        <v>6.7</v>
      </c>
      <c r="N2818" s="4">
        <v>1</v>
      </c>
      <c r="O2818" s="4">
        <v>95</v>
      </c>
      <c r="P2818" s="4">
        <v>8.7799999999999994</v>
      </c>
      <c r="Q2818" s="4">
        <v>95</v>
      </c>
      <c r="R2818" s="4">
        <v>0.1</v>
      </c>
      <c r="S2818" s="4">
        <v>9415.1738600000008</v>
      </c>
      <c r="T2818" s="4">
        <v>3362755</v>
      </c>
      <c r="U2818" s="4">
        <v>1.5</v>
      </c>
      <c r="V2818" s="4">
        <v>1.5</v>
      </c>
      <c r="W2818" s="4">
        <v>0.77400000000000002</v>
      </c>
      <c r="X2818" s="4">
        <v>15.5</v>
      </c>
      <c r="Y2818" s="4"/>
    </row>
    <row r="2819" spans="1:25" x14ac:dyDescent="0.3">
      <c r="A2819" s="4" t="s">
        <v>209</v>
      </c>
      <c r="B2819" s="4">
        <v>2008</v>
      </c>
      <c r="C2819" s="4" t="s">
        <v>23</v>
      </c>
      <c r="D2819" s="4" t="str">
        <f>IF(Table1_2[[#This Row],[Life Span ]]&lt;65,"Low",IF(Table1_2[[#This Row],[Life Span ]]&lt;75,"Medium","High"))</f>
        <v>High</v>
      </c>
      <c r="E2819" s="4">
        <v>76.400000000000006</v>
      </c>
      <c r="F2819" s="4">
        <v>119</v>
      </c>
      <c r="G2819" s="4">
        <f>AVERAGE(Table1_2[[#This Row],[Adult Mortality]],Table1_2[[#This Row],[infant deaths]])</f>
        <v>60</v>
      </c>
      <c r="H2819" s="4">
        <v>1</v>
      </c>
      <c r="I2819" s="4">
        <v>6.76</v>
      </c>
      <c r="J2819" s="4">
        <v>24.731422609999999</v>
      </c>
      <c r="K2819" s="3">
        <v>94</v>
      </c>
      <c r="L2819" s="4">
        <v>0</v>
      </c>
      <c r="M2819" s="4">
        <v>6.1</v>
      </c>
      <c r="N2819" s="4">
        <v>1</v>
      </c>
      <c r="O2819" s="4">
        <v>94</v>
      </c>
      <c r="P2819" s="4">
        <v>8.17</v>
      </c>
      <c r="Q2819" s="4">
        <v>94</v>
      </c>
      <c r="R2819" s="4">
        <v>0.1</v>
      </c>
      <c r="S2819" s="4">
        <v>962.31216400000005</v>
      </c>
      <c r="T2819" s="4">
        <v>335824</v>
      </c>
      <c r="U2819" s="4">
        <v>1.6</v>
      </c>
      <c r="V2819" s="4">
        <v>1.5</v>
      </c>
      <c r="W2819" s="4">
        <v>0.77</v>
      </c>
      <c r="X2819" s="4">
        <v>15.7</v>
      </c>
      <c r="Y2819" s="4"/>
    </row>
    <row r="2820" spans="1:25" x14ac:dyDescent="0.3">
      <c r="A2820" s="4" t="s">
        <v>209</v>
      </c>
      <c r="B2820" s="4">
        <v>2007</v>
      </c>
      <c r="C2820" s="4" t="s">
        <v>23</v>
      </c>
      <c r="D2820" s="4" t="str">
        <f>IF(Table1_2[[#This Row],[Life Span ]]&lt;65,"Low",IF(Table1_2[[#This Row],[Life Span ]]&lt;75,"Medium","High"))</f>
        <v>High</v>
      </c>
      <c r="E2820" s="4">
        <v>75.400000000000006</v>
      </c>
      <c r="F2820" s="4">
        <v>124</v>
      </c>
      <c r="G2820" s="4">
        <f>AVERAGE(Table1_2[[#This Row],[Adult Mortality]],Table1_2[[#This Row],[infant deaths]])</f>
        <v>62.5</v>
      </c>
      <c r="H2820" s="4">
        <v>1</v>
      </c>
      <c r="I2820" s="4">
        <v>6.67</v>
      </c>
      <c r="J2820" s="4">
        <v>14.473058740000001</v>
      </c>
      <c r="K2820" s="3">
        <v>94</v>
      </c>
      <c r="L2820" s="4">
        <v>0</v>
      </c>
      <c r="M2820" s="4">
        <v>59.5</v>
      </c>
      <c r="N2820" s="4">
        <v>1</v>
      </c>
      <c r="O2820" s="4">
        <v>94</v>
      </c>
      <c r="P2820" s="4">
        <v>8.23</v>
      </c>
      <c r="Q2820" s="4">
        <v>94</v>
      </c>
      <c r="R2820" s="4">
        <v>0.1</v>
      </c>
      <c r="S2820" s="4">
        <v>79.697460000000007</v>
      </c>
      <c r="T2820" s="4">
        <v>3339741</v>
      </c>
      <c r="U2820" s="4">
        <v>1.6</v>
      </c>
      <c r="V2820" s="4">
        <v>1.5</v>
      </c>
      <c r="W2820" s="4">
        <v>0.76</v>
      </c>
      <c r="X2820" s="4">
        <v>15.3</v>
      </c>
      <c r="Y2820" s="4"/>
    </row>
    <row r="2821" spans="1:25" x14ac:dyDescent="0.3">
      <c r="A2821" s="4" t="s">
        <v>209</v>
      </c>
      <c r="B2821" s="4">
        <v>2006</v>
      </c>
      <c r="C2821" s="4" t="s">
        <v>23</v>
      </c>
      <c r="D2821" s="4" t="str">
        <f>IF(Table1_2[[#This Row],[Life Span ]]&lt;65,"Low",IF(Table1_2[[#This Row],[Life Span ]]&lt;75,"Medium","High"))</f>
        <v>High</v>
      </c>
      <c r="E2821" s="4">
        <v>76.2</v>
      </c>
      <c r="F2821" s="4">
        <v>117</v>
      </c>
      <c r="G2821" s="4">
        <f>AVERAGE(Table1_2[[#This Row],[Adult Mortality]],Table1_2[[#This Row],[infant deaths]])</f>
        <v>59</v>
      </c>
      <c r="H2821" s="4">
        <v>1</v>
      </c>
      <c r="I2821" s="4">
        <v>6.58</v>
      </c>
      <c r="J2821" s="4">
        <v>1712.225506</v>
      </c>
      <c r="K2821" s="3">
        <v>95</v>
      </c>
      <c r="L2821" s="4">
        <v>0</v>
      </c>
      <c r="M2821" s="4">
        <v>58.9</v>
      </c>
      <c r="N2821" s="4">
        <v>1</v>
      </c>
      <c r="O2821" s="4">
        <v>95</v>
      </c>
      <c r="P2821" s="4">
        <v>11.17</v>
      </c>
      <c r="Q2821" s="4">
        <v>95</v>
      </c>
      <c r="R2821" s="4">
        <v>0.1</v>
      </c>
      <c r="S2821" s="4">
        <v>5877.8767799999996</v>
      </c>
      <c r="T2821" s="4">
        <v>333143</v>
      </c>
      <c r="U2821" s="4">
        <v>1.6</v>
      </c>
      <c r="V2821" s="4">
        <v>1.6</v>
      </c>
      <c r="W2821" s="4">
        <v>0.75600000000000001</v>
      </c>
      <c r="X2821" s="4">
        <v>15.2</v>
      </c>
      <c r="Y2821" s="4"/>
    </row>
    <row r="2822" spans="1:25" x14ac:dyDescent="0.3">
      <c r="A2822" s="4" t="s">
        <v>209</v>
      </c>
      <c r="B2822" s="4">
        <v>2005</v>
      </c>
      <c r="C2822" s="4" t="s">
        <v>23</v>
      </c>
      <c r="D2822" s="4" t="str">
        <f>IF(Table1_2[[#This Row],[Life Span ]]&lt;65,"Low",IF(Table1_2[[#This Row],[Life Span ]]&lt;75,"Medium","High"))</f>
        <v>High</v>
      </c>
      <c r="E2822" s="4">
        <v>75.7</v>
      </c>
      <c r="F2822" s="4">
        <v>123</v>
      </c>
      <c r="G2822" s="4">
        <f>AVERAGE(Table1_2[[#This Row],[Adult Mortality]],Table1_2[[#This Row],[infant deaths]])</f>
        <v>62</v>
      </c>
      <c r="H2822" s="4">
        <v>1</v>
      </c>
      <c r="I2822" s="4">
        <v>6.35</v>
      </c>
      <c r="J2822" s="4">
        <v>152.54484049999999</v>
      </c>
      <c r="K2822" s="3">
        <v>96</v>
      </c>
      <c r="L2822" s="4">
        <v>0</v>
      </c>
      <c r="M2822" s="4">
        <v>58.3</v>
      </c>
      <c r="N2822" s="4">
        <v>1</v>
      </c>
      <c r="O2822" s="4">
        <v>96</v>
      </c>
      <c r="P2822" s="4">
        <v>11.15</v>
      </c>
      <c r="Q2822" s="4">
        <v>96</v>
      </c>
      <c r="R2822" s="4">
        <v>0.1</v>
      </c>
      <c r="S2822" s="4">
        <v>522.95111599999996</v>
      </c>
      <c r="T2822" s="4">
        <v>3325612</v>
      </c>
      <c r="U2822" s="4">
        <v>1.6</v>
      </c>
      <c r="V2822" s="4">
        <v>1.6</v>
      </c>
      <c r="W2822" s="4">
        <v>0.753</v>
      </c>
      <c r="X2822" s="4">
        <v>15.5</v>
      </c>
      <c r="Y2822" s="4"/>
    </row>
    <row r="2823" spans="1:25" x14ac:dyDescent="0.3">
      <c r="A2823" s="4" t="s">
        <v>209</v>
      </c>
      <c r="B2823" s="4">
        <v>2004</v>
      </c>
      <c r="C2823" s="4" t="s">
        <v>23</v>
      </c>
      <c r="D2823" s="4" t="str">
        <f>IF(Table1_2[[#This Row],[Life Span ]]&lt;65,"Low",IF(Table1_2[[#This Row],[Life Span ]]&lt;75,"Medium","High"))</f>
        <v>High</v>
      </c>
      <c r="E2823" s="4">
        <v>75.400000000000006</v>
      </c>
      <c r="F2823" s="4">
        <v>122</v>
      </c>
      <c r="G2823" s="4">
        <f>AVERAGE(Table1_2[[#This Row],[Adult Mortality]],Table1_2[[#This Row],[infant deaths]])</f>
        <v>61.5</v>
      </c>
      <c r="H2823" s="4">
        <v>1</v>
      </c>
      <c r="I2823" s="4">
        <v>5.66</v>
      </c>
      <c r="J2823" s="4">
        <v>882.35636199999999</v>
      </c>
      <c r="K2823" s="3">
        <v>94</v>
      </c>
      <c r="L2823" s="4">
        <v>0</v>
      </c>
      <c r="M2823" s="4">
        <v>57.7</v>
      </c>
      <c r="N2823" s="4">
        <v>1</v>
      </c>
      <c r="O2823" s="4">
        <v>95</v>
      </c>
      <c r="P2823" s="4">
        <v>11.59</v>
      </c>
      <c r="Q2823" s="4">
        <v>94</v>
      </c>
      <c r="R2823" s="4">
        <v>0.1</v>
      </c>
      <c r="S2823" s="4">
        <v>4117.3885300000002</v>
      </c>
      <c r="T2823" s="4">
        <v>332496</v>
      </c>
      <c r="U2823" s="4">
        <v>1.7</v>
      </c>
      <c r="V2823" s="4">
        <v>1.6</v>
      </c>
      <c r="W2823" s="4">
        <v>0.75</v>
      </c>
      <c r="X2823" s="4">
        <v>15.5</v>
      </c>
      <c r="Y2823" s="4"/>
    </row>
    <row r="2824" spans="1:25" x14ac:dyDescent="0.3">
      <c r="A2824" s="4" t="s">
        <v>209</v>
      </c>
      <c r="B2824" s="4">
        <v>2003</v>
      </c>
      <c r="C2824" s="4" t="s">
        <v>23</v>
      </c>
      <c r="D2824" s="4" t="str">
        <f>IF(Table1_2[[#This Row],[Life Span ]]&lt;65,"Low",IF(Table1_2[[#This Row],[Life Span ]]&lt;75,"Medium","High"))</f>
        <v>High</v>
      </c>
      <c r="E2824" s="4">
        <v>75.400000000000006</v>
      </c>
      <c r="F2824" s="4">
        <v>121</v>
      </c>
      <c r="G2824" s="4">
        <f>AVERAGE(Table1_2[[#This Row],[Adult Mortality]],Table1_2[[#This Row],[infant deaths]])</f>
        <v>61</v>
      </c>
      <c r="H2824" s="4">
        <v>1</v>
      </c>
      <c r="I2824" s="4">
        <v>5.1100000000000003</v>
      </c>
      <c r="J2824" s="4">
        <v>160.84001409999999</v>
      </c>
      <c r="K2824" s="3">
        <v>91</v>
      </c>
      <c r="L2824" s="4">
        <v>0</v>
      </c>
      <c r="M2824" s="4">
        <v>57</v>
      </c>
      <c r="N2824" s="4">
        <v>1</v>
      </c>
      <c r="O2824" s="4">
        <v>91</v>
      </c>
      <c r="P2824" s="4">
        <v>6.52</v>
      </c>
      <c r="Q2824" s="4">
        <v>91</v>
      </c>
      <c r="R2824" s="4">
        <v>0.1</v>
      </c>
      <c r="S2824" s="4">
        <v>3622.5228400000001</v>
      </c>
      <c r="T2824" s="4">
        <v>3325637</v>
      </c>
      <c r="U2824" s="4">
        <v>1.7</v>
      </c>
      <c r="V2824" s="4">
        <v>1.6</v>
      </c>
      <c r="W2824" s="4">
        <v>0.747</v>
      </c>
      <c r="X2824" s="4">
        <v>15</v>
      </c>
      <c r="Y2824" s="4"/>
    </row>
    <row r="2825" spans="1:25" x14ac:dyDescent="0.3">
      <c r="A2825" s="4" t="s">
        <v>209</v>
      </c>
      <c r="B2825" s="4">
        <v>2002</v>
      </c>
      <c r="C2825" s="4" t="s">
        <v>23</v>
      </c>
      <c r="D2825" s="4" t="str">
        <f>IF(Table1_2[[#This Row],[Life Span ]]&lt;65,"Low",IF(Table1_2[[#This Row],[Life Span ]]&lt;75,"Medium","High"))</f>
        <v>High</v>
      </c>
      <c r="E2825" s="4">
        <v>75.400000000000006</v>
      </c>
      <c r="F2825" s="4">
        <v>124</v>
      </c>
      <c r="G2825" s="4">
        <f>AVERAGE(Table1_2[[#This Row],[Adult Mortality]],Table1_2[[#This Row],[infant deaths]])</f>
        <v>62.5</v>
      </c>
      <c r="H2825" s="4">
        <v>1</v>
      </c>
      <c r="I2825" s="4">
        <v>5.86</v>
      </c>
      <c r="J2825" s="4">
        <v>27.468809650000001</v>
      </c>
      <c r="K2825" s="3">
        <v>95</v>
      </c>
      <c r="L2825" s="4">
        <v>0</v>
      </c>
      <c r="M2825" s="4">
        <v>56.3</v>
      </c>
      <c r="N2825" s="4">
        <v>1</v>
      </c>
      <c r="O2825" s="4">
        <v>93</v>
      </c>
      <c r="P2825" s="4">
        <v>7.18</v>
      </c>
      <c r="Q2825" s="4">
        <v>95</v>
      </c>
      <c r="R2825" s="4">
        <v>0.1</v>
      </c>
      <c r="S2825" s="4">
        <v>488.76885499999997</v>
      </c>
      <c r="T2825" s="4">
        <v>3327773</v>
      </c>
      <c r="U2825" s="4">
        <v>1.7</v>
      </c>
      <c r="V2825" s="4">
        <v>1.7</v>
      </c>
      <c r="W2825" s="4">
        <v>0.746</v>
      </c>
      <c r="X2825" s="4">
        <v>14.7</v>
      </c>
      <c r="Y2825" s="4"/>
    </row>
    <row r="2826" spans="1:25" x14ac:dyDescent="0.3">
      <c r="A2826" s="4" t="s">
        <v>209</v>
      </c>
      <c r="B2826" s="4">
        <v>2001</v>
      </c>
      <c r="C2826" s="4" t="s">
        <v>23</v>
      </c>
      <c r="D2826" s="4" t="str">
        <f>IF(Table1_2[[#This Row],[Life Span ]]&lt;65,"Low",IF(Table1_2[[#This Row],[Life Span ]]&lt;75,"Medium","High"))</f>
        <v>High</v>
      </c>
      <c r="E2826" s="4">
        <v>75.2</v>
      </c>
      <c r="F2826" s="4">
        <v>123</v>
      </c>
      <c r="G2826" s="4">
        <f>AVERAGE(Table1_2[[#This Row],[Adult Mortality]],Table1_2[[#This Row],[infant deaths]])</f>
        <v>62</v>
      </c>
      <c r="H2826" s="4">
        <v>1</v>
      </c>
      <c r="I2826" s="4">
        <v>6.48</v>
      </c>
      <c r="J2826" s="4">
        <v>421.48042820000001</v>
      </c>
      <c r="K2826" s="3">
        <v>94</v>
      </c>
      <c r="L2826" s="4">
        <v>0</v>
      </c>
      <c r="M2826" s="4">
        <v>55.7</v>
      </c>
      <c r="N2826" s="4">
        <v>1</v>
      </c>
      <c r="O2826" s="4">
        <v>94</v>
      </c>
      <c r="P2826" s="4">
        <v>7.46</v>
      </c>
      <c r="Q2826" s="4">
        <v>94</v>
      </c>
      <c r="R2826" s="4">
        <v>0.1</v>
      </c>
      <c r="S2826" s="4">
        <v>6281.3774700000004</v>
      </c>
      <c r="T2826" s="4">
        <v>332713</v>
      </c>
      <c r="U2826" s="4">
        <v>1.8</v>
      </c>
      <c r="V2826" s="4">
        <v>1.7</v>
      </c>
      <c r="W2826" s="4">
        <v>0.74199999999999999</v>
      </c>
      <c r="X2826" s="4">
        <v>14.2</v>
      </c>
      <c r="Y2826" s="4"/>
    </row>
    <row r="2827" spans="1:25" x14ac:dyDescent="0.3">
      <c r="A2827" s="4" t="s">
        <v>209</v>
      </c>
      <c r="B2827" s="4">
        <v>2000</v>
      </c>
      <c r="C2827" s="4" t="s">
        <v>23</v>
      </c>
      <c r="D2827" s="4" t="str">
        <f>IF(Table1_2[[#This Row],[Life Span ]]&lt;65,"Low",IF(Table1_2[[#This Row],[Life Span ]]&lt;75,"Medium","High"))</f>
        <v>High</v>
      </c>
      <c r="E2827" s="4">
        <v>75.099999999999994</v>
      </c>
      <c r="F2827" s="4">
        <v>131</v>
      </c>
      <c r="G2827" s="4">
        <f>AVERAGE(Table1_2[[#This Row],[Adult Mortality]],Table1_2[[#This Row],[infant deaths]])</f>
        <v>66</v>
      </c>
      <c r="H2827" s="4">
        <v>1</v>
      </c>
      <c r="I2827" s="4">
        <v>6.65</v>
      </c>
      <c r="J2827" s="4">
        <v>645.95838160000005</v>
      </c>
      <c r="K2827" s="3">
        <v>92</v>
      </c>
      <c r="L2827" s="4">
        <v>0</v>
      </c>
      <c r="M2827" s="4">
        <v>55</v>
      </c>
      <c r="N2827" s="4">
        <v>1</v>
      </c>
      <c r="O2827" s="4">
        <v>92</v>
      </c>
      <c r="P2827" s="4">
        <v>7.82</v>
      </c>
      <c r="Q2827" s="4">
        <v>9</v>
      </c>
      <c r="R2827" s="4">
        <v>0.1</v>
      </c>
      <c r="S2827" s="4">
        <v>6871.8976769999999</v>
      </c>
      <c r="T2827" s="4">
        <v>3321245</v>
      </c>
      <c r="U2827" s="4">
        <v>1.8</v>
      </c>
      <c r="V2827" s="4">
        <v>1.7</v>
      </c>
      <c r="W2827" s="4">
        <v>0.73799999999999999</v>
      </c>
      <c r="X2827" s="4">
        <v>14</v>
      </c>
      <c r="Y2827" s="4"/>
    </row>
    <row r="2828" spans="1:25" x14ac:dyDescent="0.3">
      <c r="A2828" s="4" t="s">
        <v>210</v>
      </c>
      <c r="B2828" s="4">
        <v>2015</v>
      </c>
      <c r="C2828" s="4" t="s">
        <v>23</v>
      </c>
      <c r="D2828" s="4" t="str">
        <f>IF(Table1_2[[#This Row],[Life Span ]]&lt;65,"Low",IF(Table1_2[[#This Row],[Life Span ]]&lt;75,"Medium","High"))</f>
        <v>Medium</v>
      </c>
      <c r="E2828" s="4">
        <v>69.400000000000006</v>
      </c>
      <c r="F2828" s="4">
        <v>184</v>
      </c>
      <c r="G2828" s="4">
        <f>AVERAGE(Table1_2[[#This Row],[Adult Mortality]],Table1_2[[#This Row],[infant deaths]])</f>
        <v>99.5</v>
      </c>
      <c r="H2828" s="4">
        <v>15</v>
      </c>
      <c r="I2828" s="4">
        <v>0.01</v>
      </c>
      <c r="J2828" s="4">
        <v>0</v>
      </c>
      <c r="K2828" s="3">
        <v>99</v>
      </c>
      <c r="L2828" s="4">
        <v>22</v>
      </c>
      <c r="M2828" s="4">
        <v>44.7</v>
      </c>
      <c r="N2828" s="4">
        <v>17</v>
      </c>
      <c r="O2828" s="4">
        <v>99</v>
      </c>
      <c r="P2828" s="4">
        <v>7.82</v>
      </c>
      <c r="Q2828" s="4">
        <v>99</v>
      </c>
      <c r="R2828" s="4">
        <v>0.1</v>
      </c>
      <c r="S2828" s="4">
        <v>2137.5768520000001</v>
      </c>
      <c r="T2828" s="4">
        <v>312989</v>
      </c>
      <c r="U2828" s="4">
        <v>3</v>
      </c>
      <c r="V2828" s="4">
        <v>3.1</v>
      </c>
      <c r="W2828" s="4">
        <v>0.69699999999999995</v>
      </c>
      <c r="X2828" s="4">
        <v>12.1</v>
      </c>
      <c r="Y2828" s="4"/>
    </row>
    <row r="2829" spans="1:25" x14ac:dyDescent="0.3">
      <c r="A2829" s="4" t="s">
        <v>210</v>
      </c>
      <c r="B2829" s="4">
        <v>2014</v>
      </c>
      <c r="C2829" s="4" t="s">
        <v>23</v>
      </c>
      <c r="D2829" s="4" t="str">
        <f>IF(Table1_2[[#This Row],[Life Span ]]&lt;65,"Low",IF(Table1_2[[#This Row],[Life Span ]]&lt;75,"Medium","High"))</f>
        <v>Medium</v>
      </c>
      <c r="E2829" s="4">
        <v>69.2</v>
      </c>
      <c r="F2829" s="4">
        <v>184</v>
      </c>
      <c r="G2829" s="4">
        <f>AVERAGE(Table1_2[[#This Row],[Adult Mortality]],Table1_2[[#This Row],[infant deaths]])</f>
        <v>100</v>
      </c>
      <c r="H2829" s="4">
        <v>16</v>
      </c>
      <c r="I2829" s="4">
        <v>0.01</v>
      </c>
      <c r="J2829" s="4">
        <v>0.44280240399999998</v>
      </c>
      <c r="K2829" s="3">
        <v>99</v>
      </c>
      <c r="L2829" s="4">
        <v>8</v>
      </c>
      <c r="M2829" s="4">
        <v>43.9</v>
      </c>
      <c r="N2829" s="4">
        <v>18</v>
      </c>
      <c r="O2829" s="4">
        <v>99</v>
      </c>
      <c r="P2829" s="4">
        <v>5.84</v>
      </c>
      <c r="Q2829" s="4">
        <v>99</v>
      </c>
      <c r="R2829" s="4">
        <v>0.1</v>
      </c>
      <c r="S2829" s="4">
        <v>25.448414</v>
      </c>
      <c r="T2829" s="4">
        <v>37577</v>
      </c>
      <c r="U2829" s="4">
        <v>3</v>
      </c>
      <c r="V2829" s="4">
        <v>3.1</v>
      </c>
      <c r="W2829" s="4">
        <v>0.69</v>
      </c>
      <c r="X2829" s="4">
        <v>12.1</v>
      </c>
      <c r="Y2829" s="4"/>
    </row>
    <row r="2830" spans="1:25" x14ac:dyDescent="0.3">
      <c r="A2830" s="4" t="s">
        <v>210</v>
      </c>
      <c r="B2830" s="4">
        <v>2013</v>
      </c>
      <c r="C2830" s="4" t="s">
        <v>23</v>
      </c>
      <c r="D2830" s="4" t="str">
        <f>IF(Table1_2[[#This Row],[Life Span ]]&lt;65,"Low",IF(Table1_2[[#This Row],[Life Span ]]&lt;75,"Medium","High"))</f>
        <v>Medium</v>
      </c>
      <c r="E2830" s="4">
        <v>69.099999999999994</v>
      </c>
      <c r="F2830" s="4">
        <v>185</v>
      </c>
      <c r="G2830" s="4">
        <f>AVERAGE(Table1_2[[#This Row],[Adult Mortality]],Table1_2[[#This Row],[infant deaths]])</f>
        <v>101</v>
      </c>
      <c r="H2830" s="4">
        <v>17</v>
      </c>
      <c r="I2830" s="4">
        <v>0.01</v>
      </c>
      <c r="J2830" s="4">
        <v>19.162469600000001</v>
      </c>
      <c r="K2830" s="3">
        <v>99</v>
      </c>
      <c r="L2830" s="4">
        <v>0</v>
      </c>
      <c r="M2830" s="4">
        <v>43</v>
      </c>
      <c r="N2830" s="4">
        <v>19</v>
      </c>
      <c r="O2830" s="4">
        <v>99</v>
      </c>
      <c r="P2830" s="4">
        <v>6.32</v>
      </c>
      <c r="Q2830" s="4">
        <v>99</v>
      </c>
      <c r="R2830" s="4">
        <v>0.1</v>
      </c>
      <c r="S2830" s="4">
        <v>197.551233</v>
      </c>
      <c r="T2830" s="4">
        <v>32432</v>
      </c>
      <c r="U2830" s="4">
        <v>3</v>
      </c>
      <c r="V2830" s="4">
        <v>3.1</v>
      </c>
      <c r="W2830" s="4">
        <v>0.68100000000000005</v>
      </c>
      <c r="X2830" s="4">
        <v>12</v>
      </c>
      <c r="Y2830" s="4"/>
    </row>
    <row r="2831" spans="1:25" x14ac:dyDescent="0.3">
      <c r="A2831" s="4" t="s">
        <v>210</v>
      </c>
      <c r="B2831" s="4">
        <v>2012</v>
      </c>
      <c r="C2831" s="4" t="s">
        <v>23</v>
      </c>
      <c r="D2831" s="4" t="str">
        <f>IF(Table1_2[[#This Row],[Life Span ]]&lt;65,"Low",IF(Table1_2[[#This Row],[Life Span ]]&lt;75,"Medium","High"))</f>
        <v>Medium</v>
      </c>
      <c r="E2831" s="4">
        <v>68.8</v>
      </c>
      <c r="F2831" s="4">
        <v>184</v>
      </c>
      <c r="G2831" s="4">
        <f>AVERAGE(Table1_2[[#This Row],[Adult Mortality]],Table1_2[[#This Row],[infant deaths]])</f>
        <v>101</v>
      </c>
      <c r="H2831" s="4">
        <v>18</v>
      </c>
      <c r="I2831" s="4">
        <v>0.01</v>
      </c>
      <c r="J2831" s="4">
        <v>16.714062949999999</v>
      </c>
      <c r="K2831" s="3">
        <v>99</v>
      </c>
      <c r="L2831" s="4">
        <v>0</v>
      </c>
      <c r="M2831" s="4">
        <v>42.2</v>
      </c>
      <c r="N2831" s="4">
        <v>21</v>
      </c>
      <c r="O2831" s="4">
        <v>99</v>
      </c>
      <c r="P2831" s="4">
        <v>6.49</v>
      </c>
      <c r="Q2831" s="4">
        <v>99</v>
      </c>
      <c r="R2831" s="4">
        <v>0.1</v>
      </c>
      <c r="S2831" s="4">
        <v>174.468298</v>
      </c>
      <c r="T2831" s="4">
        <v>297745</v>
      </c>
      <c r="U2831" s="4">
        <v>3</v>
      </c>
      <c r="V2831" s="4">
        <v>3.1</v>
      </c>
      <c r="W2831" s="4">
        <v>0.67300000000000004</v>
      </c>
      <c r="X2831" s="4">
        <v>12</v>
      </c>
      <c r="Y2831" s="4"/>
    </row>
    <row r="2832" spans="1:25" x14ac:dyDescent="0.3">
      <c r="A2832" s="4" t="s">
        <v>210</v>
      </c>
      <c r="B2832" s="4">
        <v>2011</v>
      </c>
      <c r="C2832" s="4" t="s">
        <v>23</v>
      </c>
      <c r="D2832" s="4" t="str">
        <f>IF(Table1_2[[#This Row],[Life Span ]]&lt;65,"Low",IF(Table1_2[[#This Row],[Life Span ]]&lt;75,"Medium","High"))</f>
        <v>Medium</v>
      </c>
      <c r="E2832" s="4">
        <v>68.5</v>
      </c>
      <c r="F2832" s="4">
        <v>183</v>
      </c>
      <c r="G2832" s="4">
        <f>AVERAGE(Table1_2[[#This Row],[Adult Mortality]],Table1_2[[#This Row],[infant deaths]])</f>
        <v>101</v>
      </c>
      <c r="H2832" s="4">
        <v>19</v>
      </c>
      <c r="I2832" s="4">
        <v>2.83</v>
      </c>
      <c r="J2832" s="4">
        <v>140.69052840000001</v>
      </c>
      <c r="K2832" s="3">
        <v>99</v>
      </c>
      <c r="L2832" s="4">
        <v>476</v>
      </c>
      <c r="M2832" s="4">
        <v>41.4</v>
      </c>
      <c r="N2832" s="4">
        <v>22</v>
      </c>
      <c r="O2832" s="4">
        <v>99</v>
      </c>
      <c r="P2832" s="4">
        <v>5.65</v>
      </c>
      <c r="Q2832" s="4">
        <v>99</v>
      </c>
      <c r="R2832" s="4">
        <v>0.1</v>
      </c>
      <c r="S2832" s="4">
        <v>1564.9669449999999</v>
      </c>
      <c r="T2832" s="4">
        <v>293394</v>
      </c>
      <c r="U2832" s="4">
        <v>3</v>
      </c>
      <c r="V2832" s="4">
        <v>3.1</v>
      </c>
      <c r="W2832" s="4">
        <v>0.66400000000000003</v>
      </c>
      <c r="X2832" s="4">
        <v>12</v>
      </c>
      <c r="Y2832" s="4"/>
    </row>
    <row r="2833" spans="1:25" x14ac:dyDescent="0.3">
      <c r="A2833" s="4" t="s">
        <v>210</v>
      </c>
      <c r="B2833" s="4">
        <v>2010</v>
      </c>
      <c r="C2833" s="4" t="s">
        <v>23</v>
      </c>
      <c r="D2833" s="4" t="str">
        <f>IF(Table1_2[[#This Row],[Life Span ]]&lt;65,"Low",IF(Table1_2[[#This Row],[Life Span ]]&lt;75,"Medium","High"))</f>
        <v>Medium</v>
      </c>
      <c r="E2833" s="4">
        <v>68.3</v>
      </c>
      <c r="F2833" s="4">
        <v>183</v>
      </c>
      <c r="G2833" s="4">
        <f>AVERAGE(Table1_2[[#This Row],[Adult Mortality]],Table1_2[[#This Row],[infant deaths]])</f>
        <v>101.5</v>
      </c>
      <c r="H2833" s="4">
        <v>20</v>
      </c>
      <c r="I2833" s="4">
        <v>2.73</v>
      </c>
      <c r="J2833" s="4">
        <v>119.45711540000001</v>
      </c>
      <c r="K2833" s="3">
        <v>99</v>
      </c>
      <c r="L2833" s="4">
        <v>117</v>
      </c>
      <c r="M2833" s="4">
        <v>4.7</v>
      </c>
      <c r="N2833" s="4">
        <v>23</v>
      </c>
      <c r="O2833" s="4">
        <v>99</v>
      </c>
      <c r="P2833" s="4">
        <v>5.34</v>
      </c>
      <c r="Q2833" s="4">
        <v>99</v>
      </c>
      <c r="R2833" s="4">
        <v>0.2</v>
      </c>
      <c r="S2833" s="4">
        <v>1377.8214</v>
      </c>
      <c r="T2833" s="4">
        <v>285624</v>
      </c>
      <c r="U2833" s="4">
        <v>3</v>
      </c>
      <c r="V2833" s="4">
        <v>3.1</v>
      </c>
      <c r="W2833" s="4">
        <v>0.65700000000000003</v>
      </c>
      <c r="X2833" s="4">
        <v>11.9</v>
      </c>
      <c r="Y2833" s="4"/>
    </row>
    <row r="2834" spans="1:25" x14ac:dyDescent="0.3">
      <c r="A2834" s="4" t="s">
        <v>210</v>
      </c>
      <c r="B2834" s="4">
        <v>2009</v>
      </c>
      <c r="C2834" s="4" t="s">
        <v>23</v>
      </c>
      <c r="D2834" s="4" t="str">
        <f>IF(Table1_2[[#This Row],[Life Span ]]&lt;65,"Low",IF(Table1_2[[#This Row],[Life Span ]]&lt;75,"Medium","High"))</f>
        <v>Medium</v>
      </c>
      <c r="E2834" s="4">
        <v>68</v>
      </c>
      <c r="F2834" s="4">
        <v>183</v>
      </c>
      <c r="G2834" s="4">
        <f>AVERAGE(Table1_2[[#This Row],[Adult Mortality]],Table1_2[[#This Row],[infant deaths]])</f>
        <v>102</v>
      </c>
      <c r="H2834" s="4">
        <v>21</v>
      </c>
      <c r="I2834" s="4">
        <v>2.56</v>
      </c>
      <c r="J2834" s="4">
        <v>92.814797589999998</v>
      </c>
      <c r="K2834" s="3">
        <v>98</v>
      </c>
      <c r="L2834" s="4">
        <v>0</v>
      </c>
      <c r="M2834" s="4">
        <v>4</v>
      </c>
      <c r="N2834" s="4">
        <v>24</v>
      </c>
      <c r="O2834" s="4">
        <v>99</v>
      </c>
      <c r="P2834" s="4">
        <v>6.31</v>
      </c>
      <c r="Q2834" s="4">
        <v>98</v>
      </c>
      <c r="R2834" s="4">
        <v>0.2</v>
      </c>
      <c r="S2834" s="4">
        <v>1213.265328</v>
      </c>
      <c r="T2834" s="4">
        <v>277674</v>
      </c>
      <c r="U2834" s="4">
        <v>3.1</v>
      </c>
      <c r="V2834" s="4">
        <v>3.1</v>
      </c>
      <c r="W2834" s="4">
        <v>0.65100000000000002</v>
      </c>
      <c r="X2834" s="4">
        <v>11.8</v>
      </c>
      <c r="Y2834" s="4"/>
    </row>
    <row r="2835" spans="1:25" x14ac:dyDescent="0.3">
      <c r="A2835" s="4" t="s">
        <v>210</v>
      </c>
      <c r="B2835" s="4">
        <v>2008</v>
      </c>
      <c r="C2835" s="4" t="s">
        <v>23</v>
      </c>
      <c r="D2835" s="4" t="str">
        <f>IF(Table1_2[[#This Row],[Life Span ]]&lt;65,"Low",IF(Table1_2[[#This Row],[Life Span ]]&lt;75,"Medium","High"))</f>
        <v>Medium</v>
      </c>
      <c r="E2835" s="4">
        <v>67.900000000000006</v>
      </c>
      <c r="F2835" s="4">
        <v>184</v>
      </c>
      <c r="G2835" s="4">
        <f>AVERAGE(Table1_2[[#This Row],[Adult Mortality]],Table1_2[[#This Row],[infant deaths]])</f>
        <v>103</v>
      </c>
      <c r="H2835" s="4">
        <v>22</v>
      </c>
      <c r="I2835" s="4">
        <v>2.36</v>
      </c>
      <c r="J2835" s="4">
        <v>13.890212249999999</v>
      </c>
      <c r="K2835" s="3">
        <v>91</v>
      </c>
      <c r="L2835" s="4">
        <v>2</v>
      </c>
      <c r="M2835" s="4">
        <v>39.299999999999997</v>
      </c>
      <c r="N2835" s="4">
        <v>25</v>
      </c>
      <c r="O2835" s="4">
        <v>98</v>
      </c>
      <c r="P2835" s="4">
        <v>5.92</v>
      </c>
      <c r="Q2835" s="4">
        <v>98</v>
      </c>
      <c r="R2835" s="4">
        <v>0.3</v>
      </c>
      <c r="S2835" s="4">
        <v>182.28625</v>
      </c>
      <c r="T2835" s="4">
        <v>27328</v>
      </c>
      <c r="U2835" s="4">
        <v>3.1</v>
      </c>
      <c r="V2835" s="4">
        <v>3.1</v>
      </c>
      <c r="W2835" s="4">
        <v>0.64400000000000002</v>
      </c>
      <c r="X2835" s="4">
        <v>11.9</v>
      </c>
      <c r="Y2835" s="4"/>
    </row>
    <row r="2836" spans="1:25" x14ac:dyDescent="0.3">
      <c r="A2836" s="4" t="s">
        <v>210</v>
      </c>
      <c r="B2836" s="4">
        <v>2007</v>
      </c>
      <c r="C2836" s="4" t="s">
        <v>23</v>
      </c>
      <c r="D2836" s="4" t="str">
        <f>IF(Table1_2[[#This Row],[Life Span ]]&lt;65,"Low",IF(Table1_2[[#This Row],[Life Span ]]&lt;75,"Medium","High"))</f>
        <v>Medium</v>
      </c>
      <c r="E2836" s="4">
        <v>67.8</v>
      </c>
      <c r="F2836" s="4">
        <v>184</v>
      </c>
      <c r="G2836" s="4">
        <f>AVERAGE(Table1_2[[#This Row],[Adult Mortality]],Table1_2[[#This Row],[infant deaths]])</f>
        <v>103</v>
      </c>
      <c r="H2836" s="4">
        <v>22</v>
      </c>
      <c r="I2836" s="4">
        <v>2.15</v>
      </c>
      <c r="J2836" s="4">
        <v>9.2909836450000007</v>
      </c>
      <c r="K2836" s="3">
        <v>99</v>
      </c>
      <c r="L2836" s="4">
        <v>863</v>
      </c>
      <c r="M2836" s="4">
        <v>38.700000000000003</v>
      </c>
      <c r="N2836" s="4">
        <v>26</v>
      </c>
      <c r="O2836" s="4">
        <v>98</v>
      </c>
      <c r="P2836" s="4">
        <v>5.81</v>
      </c>
      <c r="Q2836" s="4">
        <v>96</v>
      </c>
      <c r="R2836" s="4">
        <v>0.3</v>
      </c>
      <c r="S2836" s="4">
        <v>83.476941999999994</v>
      </c>
      <c r="T2836" s="4">
        <v>26868</v>
      </c>
      <c r="U2836" s="4">
        <v>3.1</v>
      </c>
      <c r="V2836" s="4">
        <v>3.1</v>
      </c>
      <c r="W2836" s="4">
        <v>0.63100000000000001</v>
      </c>
      <c r="X2836" s="4">
        <v>11.8</v>
      </c>
      <c r="Y2836" s="4"/>
    </row>
    <row r="2837" spans="1:25" x14ac:dyDescent="0.3">
      <c r="A2837" s="4" t="s">
        <v>210</v>
      </c>
      <c r="B2837" s="4">
        <v>2006</v>
      </c>
      <c r="C2837" s="4" t="s">
        <v>23</v>
      </c>
      <c r="D2837" s="4" t="str">
        <f>IF(Table1_2[[#This Row],[Life Span ]]&lt;65,"Low",IF(Table1_2[[#This Row],[Life Span ]]&lt;75,"Medium","High"))</f>
        <v>Medium</v>
      </c>
      <c r="E2837" s="4">
        <v>67.599999999999994</v>
      </c>
      <c r="F2837" s="4">
        <v>185</v>
      </c>
      <c r="G2837" s="4">
        <f>AVERAGE(Table1_2[[#This Row],[Adult Mortality]],Table1_2[[#This Row],[infant deaths]])</f>
        <v>104</v>
      </c>
      <c r="H2837" s="4">
        <v>23</v>
      </c>
      <c r="I2837" s="4">
        <v>1.96</v>
      </c>
      <c r="J2837" s="4">
        <v>77.270921189999996</v>
      </c>
      <c r="K2837" s="3">
        <v>98</v>
      </c>
      <c r="L2837" s="4">
        <v>823</v>
      </c>
      <c r="M2837" s="4">
        <v>38.1</v>
      </c>
      <c r="N2837" s="4">
        <v>27</v>
      </c>
      <c r="O2837" s="4">
        <v>94</v>
      </c>
      <c r="P2837" s="4">
        <v>5.49</v>
      </c>
      <c r="Q2837" s="4">
        <v>96</v>
      </c>
      <c r="R2837" s="4">
        <v>0.4</v>
      </c>
      <c r="S2837" s="4">
        <v>654.28383729999996</v>
      </c>
      <c r="T2837" s="4">
        <v>2648825</v>
      </c>
      <c r="U2837" s="4">
        <v>3.2</v>
      </c>
      <c r="V2837" s="4">
        <v>3.2</v>
      </c>
      <c r="W2837" s="4">
        <v>0.626</v>
      </c>
      <c r="X2837" s="4">
        <v>11.8</v>
      </c>
      <c r="Y2837" s="4"/>
    </row>
    <row r="2838" spans="1:25" x14ac:dyDescent="0.3">
      <c r="A2838" s="4" t="s">
        <v>210</v>
      </c>
      <c r="B2838" s="4">
        <v>2005</v>
      </c>
      <c r="C2838" s="4" t="s">
        <v>23</v>
      </c>
      <c r="D2838" s="4" t="str">
        <f>IF(Table1_2[[#This Row],[Life Span ]]&lt;65,"Low",IF(Table1_2[[#This Row],[Life Span ]]&lt;75,"Medium","High"))</f>
        <v>Medium</v>
      </c>
      <c r="E2838" s="4">
        <v>67.3</v>
      </c>
      <c r="F2838" s="4">
        <v>192</v>
      </c>
      <c r="G2838" s="4">
        <f>AVERAGE(Table1_2[[#This Row],[Adult Mortality]],Table1_2[[#This Row],[infant deaths]])</f>
        <v>108</v>
      </c>
      <c r="H2838" s="4">
        <v>24</v>
      </c>
      <c r="I2838" s="4">
        <v>1.78</v>
      </c>
      <c r="J2838" s="4">
        <v>40.133420940000001</v>
      </c>
      <c r="K2838" s="3">
        <v>99</v>
      </c>
      <c r="L2838" s="4">
        <v>737</v>
      </c>
      <c r="M2838" s="4">
        <v>37.5</v>
      </c>
      <c r="N2838" s="4">
        <v>28</v>
      </c>
      <c r="O2838" s="4">
        <v>99</v>
      </c>
      <c r="P2838" s="4">
        <v>5.1100000000000003</v>
      </c>
      <c r="Q2838" s="4">
        <v>99</v>
      </c>
      <c r="R2838" s="4">
        <v>0.3</v>
      </c>
      <c r="S2838" s="4">
        <v>546.77685199999996</v>
      </c>
      <c r="T2838" s="4">
        <v>26167</v>
      </c>
      <c r="U2838" s="4">
        <v>3.2</v>
      </c>
      <c r="V2838" s="4">
        <v>3.2</v>
      </c>
      <c r="W2838" s="4">
        <v>0.62</v>
      </c>
      <c r="X2838" s="4">
        <v>11.7</v>
      </c>
      <c r="Y2838" s="4"/>
    </row>
    <row r="2839" spans="1:25" x14ac:dyDescent="0.3">
      <c r="A2839" s="4" t="s">
        <v>210</v>
      </c>
      <c r="B2839" s="4">
        <v>2004</v>
      </c>
      <c r="C2839" s="4" t="s">
        <v>23</v>
      </c>
      <c r="D2839" s="4" t="str">
        <f>IF(Table1_2[[#This Row],[Life Span ]]&lt;65,"Low",IF(Table1_2[[#This Row],[Life Span ]]&lt;75,"Medium","High"))</f>
        <v>Medium</v>
      </c>
      <c r="E2839" s="4">
        <v>67.8</v>
      </c>
      <c r="F2839" s="4">
        <v>183</v>
      </c>
      <c r="G2839" s="4">
        <f>AVERAGE(Table1_2[[#This Row],[Adult Mortality]],Table1_2[[#This Row],[infant deaths]])</f>
        <v>103.5</v>
      </c>
      <c r="H2839" s="4">
        <v>24</v>
      </c>
      <c r="I2839" s="4">
        <v>1.59</v>
      </c>
      <c r="J2839" s="4">
        <v>34.418871629999998</v>
      </c>
      <c r="K2839" s="3">
        <v>99</v>
      </c>
      <c r="L2839" s="4">
        <v>75</v>
      </c>
      <c r="M2839" s="4">
        <v>37</v>
      </c>
      <c r="N2839" s="4">
        <v>29</v>
      </c>
      <c r="O2839" s="4">
        <v>99</v>
      </c>
      <c r="P2839" s="4">
        <v>5.1100000000000003</v>
      </c>
      <c r="Q2839" s="4">
        <v>99</v>
      </c>
      <c r="R2839" s="4">
        <v>0.3</v>
      </c>
      <c r="S2839" s="4">
        <v>465.11988689999998</v>
      </c>
      <c r="T2839" s="4">
        <v>2586435</v>
      </c>
      <c r="U2839" s="4">
        <v>3.2</v>
      </c>
      <c r="V2839" s="4">
        <v>3.2</v>
      </c>
      <c r="W2839" s="4">
        <v>0.61299999999999999</v>
      </c>
      <c r="X2839" s="4">
        <v>11.6</v>
      </c>
      <c r="Y2839" s="4"/>
    </row>
    <row r="2840" spans="1:25" x14ac:dyDescent="0.3">
      <c r="A2840" s="4" t="s">
        <v>210</v>
      </c>
      <c r="B2840" s="4">
        <v>2003</v>
      </c>
      <c r="C2840" s="4" t="s">
        <v>23</v>
      </c>
      <c r="D2840" s="4" t="str">
        <f>IF(Table1_2[[#This Row],[Life Span ]]&lt;65,"Low",IF(Table1_2[[#This Row],[Life Span ]]&lt;75,"Medium","High"))</f>
        <v>Medium</v>
      </c>
      <c r="E2840" s="4">
        <v>67.2</v>
      </c>
      <c r="F2840" s="4">
        <v>183</v>
      </c>
      <c r="G2840" s="4">
        <f>AVERAGE(Table1_2[[#This Row],[Adult Mortality]],Table1_2[[#This Row],[infant deaths]])</f>
        <v>104</v>
      </c>
      <c r="H2840" s="4">
        <v>25</v>
      </c>
      <c r="I2840" s="4">
        <v>1.54</v>
      </c>
      <c r="J2840" s="4">
        <v>28.521357770000002</v>
      </c>
      <c r="K2840" s="3">
        <v>99</v>
      </c>
      <c r="L2840" s="4">
        <v>85</v>
      </c>
      <c r="M2840" s="4">
        <v>36.4</v>
      </c>
      <c r="N2840" s="4">
        <v>30</v>
      </c>
      <c r="O2840" s="4">
        <v>99</v>
      </c>
      <c r="P2840" s="4">
        <v>5.17</v>
      </c>
      <c r="Q2840" s="4">
        <v>98</v>
      </c>
      <c r="R2840" s="4">
        <v>0.3</v>
      </c>
      <c r="S2840" s="4">
        <v>396.12996900000002</v>
      </c>
      <c r="T2840" s="4">
        <v>2556765</v>
      </c>
      <c r="U2840" s="4">
        <v>3.3</v>
      </c>
      <c r="V2840" s="4">
        <v>3.3</v>
      </c>
      <c r="W2840" s="4">
        <v>0.60699999999999998</v>
      </c>
      <c r="X2840" s="4">
        <v>11.3</v>
      </c>
      <c r="Y2840" s="4"/>
    </row>
    <row r="2841" spans="1:25" x14ac:dyDescent="0.3">
      <c r="A2841" s="4" t="s">
        <v>210</v>
      </c>
      <c r="B2841" s="4">
        <v>2002</v>
      </c>
      <c r="C2841" s="4" t="s">
        <v>23</v>
      </c>
      <c r="D2841" s="4" t="str">
        <f>IF(Table1_2[[#This Row],[Life Span ]]&lt;65,"Low",IF(Table1_2[[#This Row],[Life Span ]]&lt;75,"Medium","High"))</f>
        <v>Medium</v>
      </c>
      <c r="E2841" s="4">
        <v>67.099999999999994</v>
      </c>
      <c r="F2841" s="4">
        <v>186</v>
      </c>
      <c r="G2841" s="4">
        <f>AVERAGE(Table1_2[[#This Row],[Adult Mortality]],Table1_2[[#This Row],[infant deaths]])</f>
        <v>106.5</v>
      </c>
      <c r="H2841" s="4">
        <v>27</v>
      </c>
      <c r="I2841" s="4">
        <v>1.47</v>
      </c>
      <c r="J2841" s="4">
        <v>24.994387379999999</v>
      </c>
      <c r="K2841" s="3">
        <v>62</v>
      </c>
      <c r="L2841" s="4">
        <v>25</v>
      </c>
      <c r="M2841" s="4">
        <v>35.9</v>
      </c>
      <c r="N2841" s="4">
        <v>32</v>
      </c>
      <c r="O2841" s="4">
        <v>99</v>
      </c>
      <c r="P2841" s="4">
        <v>5.44</v>
      </c>
      <c r="Q2841" s="4">
        <v>99</v>
      </c>
      <c r="R2841" s="4">
        <v>0.2</v>
      </c>
      <c r="S2841" s="4">
        <v>383.34949970000002</v>
      </c>
      <c r="T2841" s="4">
        <v>2527185</v>
      </c>
      <c r="U2841" s="4">
        <v>3.3</v>
      </c>
      <c r="V2841" s="4">
        <v>3.3</v>
      </c>
      <c r="W2841" s="4">
        <v>0.6</v>
      </c>
      <c r="X2841" s="4">
        <v>11</v>
      </c>
      <c r="Y2841" s="4"/>
    </row>
    <row r="2842" spans="1:25" x14ac:dyDescent="0.3">
      <c r="A2842" s="4" t="s">
        <v>210</v>
      </c>
      <c r="B2842" s="4">
        <v>2001</v>
      </c>
      <c r="C2842" s="4" t="s">
        <v>23</v>
      </c>
      <c r="D2842" s="4" t="str">
        <f>IF(Table1_2[[#This Row],[Life Span ]]&lt;65,"Low",IF(Table1_2[[#This Row],[Life Span ]]&lt;75,"Medium","High"))</f>
        <v>Medium</v>
      </c>
      <c r="E2842" s="4">
        <v>67.400000000000006</v>
      </c>
      <c r="F2842" s="4">
        <v>185</v>
      </c>
      <c r="G2842" s="4">
        <f>AVERAGE(Table1_2[[#This Row],[Adult Mortality]],Table1_2[[#This Row],[infant deaths]])</f>
        <v>106.5</v>
      </c>
      <c r="H2842" s="4">
        <v>28</v>
      </c>
      <c r="I2842" s="4">
        <v>1.53</v>
      </c>
      <c r="J2842" s="4">
        <v>43.663855679999998</v>
      </c>
      <c r="K2842" s="3">
        <v>62</v>
      </c>
      <c r="L2842" s="4">
        <v>22</v>
      </c>
      <c r="M2842" s="4">
        <v>35.299999999999997</v>
      </c>
      <c r="N2842" s="4">
        <v>34</v>
      </c>
      <c r="O2842" s="4">
        <v>99</v>
      </c>
      <c r="P2842" s="4">
        <v>5.28</v>
      </c>
      <c r="Q2842" s="4">
        <v>99</v>
      </c>
      <c r="R2842" s="4">
        <v>0.2</v>
      </c>
      <c r="S2842" s="4">
        <v>456.734892</v>
      </c>
      <c r="T2842" s="4">
        <v>2496445</v>
      </c>
      <c r="U2842" s="4">
        <v>3.4</v>
      </c>
      <c r="V2842" s="4">
        <v>3.3</v>
      </c>
      <c r="W2842" s="4">
        <v>0.59399999999999997</v>
      </c>
      <c r="X2842" s="4">
        <v>10.7</v>
      </c>
      <c r="Y2842" s="4"/>
    </row>
    <row r="2843" spans="1:25" x14ac:dyDescent="0.3">
      <c r="A2843" s="4" t="s">
        <v>210</v>
      </c>
      <c r="B2843" s="4">
        <v>2000</v>
      </c>
      <c r="C2843" s="4" t="s">
        <v>23</v>
      </c>
      <c r="D2843" s="4" t="str">
        <f>IF(Table1_2[[#This Row],[Life Span ]]&lt;65,"Low",IF(Table1_2[[#This Row],[Life Span ]]&lt;75,"Medium","High"))</f>
        <v>Medium</v>
      </c>
      <c r="E2843" s="4">
        <v>67.099999999999994</v>
      </c>
      <c r="F2843" s="4">
        <v>189</v>
      </c>
      <c r="G2843" s="4">
        <f>AVERAGE(Table1_2[[#This Row],[Adult Mortality]],Table1_2[[#This Row],[infant deaths]])</f>
        <v>109.5</v>
      </c>
      <c r="H2843" s="4">
        <v>30</v>
      </c>
      <c r="I2843" s="4">
        <v>1.6</v>
      </c>
      <c r="J2843" s="4">
        <v>48.509417409999998</v>
      </c>
      <c r="K2843" s="3">
        <v>62</v>
      </c>
      <c r="L2843" s="4">
        <v>80</v>
      </c>
      <c r="M2843" s="4">
        <v>34.799999999999997</v>
      </c>
      <c r="N2843" s="4">
        <v>36</v>
      </c>
      <c r="O2843" s="4">
        <v>99</v>
      </c>
      <c r="P2843" s="4">
        <v>5.29</v>
      </c>
      <c r="Q2843" s="4">
        <v>99</v>
      </c>
      <c r="R2843" s="4">
        <v>0.1</v>
      </c>
      <c r="S2843" s="4">
        <v>558.22114399999998</v>
      </c>
      <c r="T2843" s="4">
        <v>24654</v>
      </c>
      <c r="U2843" s="4">
        <v>3.4</v>
      </c>
      <c r="V2843" s="4">
        <v>3.4</v>
      </c>
      <c r="W2843" s="4">
        <v>0</v>
      </c>
      <c r="X2843" s="4">
        <v>10.6</v>
      </c>
      <c r="Y2843" s="4"/>
    </row>
    <row r="2844" spans="1:25" x14ac:dyDescent="0.3">
      <c r="A2844" s="4" t="s">
        <v>211</v>
      </c>
      <c r="B2844" s="4">
        <v>2015</v>
      </c>
      <c r="C2844" s="4" t="s">
        <v>23</v>
      </c>
      <c r="D2844" s="4" t="str">
        <f>IF(Table1_2[[#This Row],[Life Span ]]&lt;65,"Low",IF(Table1_2[[#This Row],[Life Span ]]&lt;75,"Medium","High"))</f>
        <v>Medium</v>
      </c>
      <c r="E2844" s="4">
        <v>72</v>
      </c>
      <c r="F2844" s="4">
        <v>13</v>
      </c>
      <c r="G2844" s="4">
        <f>AVERAGE(Table1_2[[#This Row],[Adult Mortality]],Table1_2[[#This Row],[infant deaths]])</f>
        <v>6.5</v>
      </c>
      <c r="H2844" s="4">
        <v>0</v>
      </c>
      <c r="I2844" s="4">
        <v>0.01</v>
      </c>
      <c r="J2844" s="4">
        <v>0</v>
      </c>
      <c r="K2844" s="3">
        <v>64</v>
      </c>
      <c r="L2844" s="4">
        <v>39</v>
      </c>
      <c r="M2844" s="4">
        <v>53.3</v>
      </c>
      <c r="N2844" s="4">
        <v>0</v>
      </c>
      <c r="O2844" s="4">
        <v>65</v>
      </c>
      <c r="P2844" s="4">
        <v>5.29</v>
      </c>
      <c r="Q2844" s="4">
        <v>64</v>
      </c>
      <c r="R2844" s="4">
        <v>0.1</v>
      </c>
      <c r="S2844" s="4">
        <v>285.83413999999999</v>
      </c>
      <c r="T2844" s="4">
        <v>26463</v>
      </c>
      <c r="U2844" s="4">
        <v>1.5</v>
      </c>
      <c r="V2844" s="4">
        <v>1.4</v>
      </c>
      <c r="W2844" s="4">
        <v>0.59799999999999998</v>
      </c>
      <c r="X2844" s="4">
        <v>10.8</v>
      </c>
      <c r="Y2844" s="4"/>
    </row>
    <row r="2845" spans="1:25" x14ac:dyDescent="0.3">
      <c r="A2845" s="4" t="s">
        <v>211</v>
      </c>
      <c r="B2845" s="4">
        <v>2014</v>
      </c>
      <c r="C2845" s="4" t="s">
        <v>23</v>
      </c>
      <c r="D2845" s="4" t="str">
        <f>IF(Table1_2[[#This Row],[Life Span ]]&lt;65,"Low",IF(Table1_2[[#This Row],[Life Span ]]&lt;75,"Medium","High"))</f>
        <v>Medium</v>
      </c>
      <c r="E2845" s="4">
        <v>71.7</v>
      </c>
      <c r="F2845" s="4">
        <v>134</v>
      </c>
      <c r="G2845" s="4">
        <f>AVERAGE(Table1_2[[#This Row],[Adult Mortality]],Table1_2[[#This Row],[infant deaths]])</f>
        <v>67</v>
      </c>
      <c r="H2845" s="4">
        <v>0</v>
      </c>
      <c r="I2845" s="4">
        <v>0.01</v>
      </c>
      <c r="J2845" s="4">
        <v>564.81670429999997</v>
      </c>
      <c r="K2845" s="3">
        <v>64</v>
      </c>
      <c r="L2845" s="4">
        <v>10</v>
      </c>
      <c r="M2845" s="4">
        <v>52.5</v>
      </c>
      <c r="N2845" s="4">
        <v>0</v>
      </c>
      <c r="O2845" s="4">
        <v>65</v>
      </c>
      <c r="P2845" s="4">
        <v>5.2</v>
      </c>
      <c r="Q2845" s="4">
        <v>64</v>
      </c>
      <c r="R2845" s="4">
        <v>0.1</v>
      </c>
      <c r="S2845" s="4">
        <v>3148.3651300000001</v>
      </c>
      <c r="T2845" s="4">
        <v>25885</v>
      </c>
      <c r="U2845" s="4">
        <v>1.5</v>
      </c>
      <c r="V2845" s="4">
        <v>1.4</v>
      </c>
      <c r="W2845" s="4">
        <v>0.59599999999999997</v>
      </c>
      <c r="X2845" s="4">
        <v>10.8</v>
      </c>
      <c r="Y2845" s="4"/>
    </row>
    <row r="2846" spans="1:25" x14ac:dyDescent="0.3">
      <c r="A2846" s="4" t="s">
        <v>211</v>
      </c>
      <c r="B2846" s="4">
        <v>2013</v>
      </c>
      <c r="C2846" s="4" t="s">
        <v>23</v>
      </c>
      <c r="D2846" s="4" t="str">
        <f>IF(Table1_2[[#This Row],[Life Span ]]&lt;65,"Low",IF(Table1_2[[#This Row],[Life Span ]]&lt;75,"Medium","High"))</f>
        <v>Medium</v>
      </c>
      <c r="E2846" s="4">
        <v>71.599999999999994</v>
      </c>
      <c r="F2846" s="4">
        <v>135</v>
      </c>
      <c r="G2846" s="4">
        <f>AVERAGE(Table1_2[[#This Row],[Adult Mortality]],Table1_2[[#This Row],[infant deaths]])</f>
        <v>67.5</v>
      </c>
      <c r="H2846" s="4">
        <v>0</v>
      </c>
      <c r="I2846" s="4">
        <v>0.01</v>
      </c>
      <c r="J2846" s="4">
        <v>447.54564499999998</v>
      </c>
      <c r="K2846" s="3">
        <v>64</v>
      </c>
      <c r="L2846" s="4">
        <v>0</v>
      </c>
      <c r="M2846" s="4">
        <v>51.7</v>
      </c>
      <c r="N2846" s="4">
        <v>0</v>
      </c>
      <c r="O2846" s="4">
        <v>65</v>
      </c>
      <c r="P2846" s="4">
        <v>3.92</v>
      </c>
      <c r="Q2846" s="4">
        <v>64</v>
      </c>
      <c r="R2846" s="4">
        <v>0.1</v>
      </c>
      <c r="S2846" s="4">
        <v>3167.3435599999998</v>
      </c>
      <c r="T2846" s="4">
        <v>253142</v>
      </c>
      <c r="U2846" s="4">
        <v>1.5</v>
      </c>
      <c r="V2846" s="4">
        <v>1.4</v>
      </c>
      <c r="W2846" s="4">
        <v>0.59099999999999997</v>
      </c>
      <c r="X2846" s="4">
        <v>10.8</v>
      </c>
      <c r="Y2846" s="4"/>
    </row>
    <row r="2847" spans="1:25" x14ac:dyDescent="0.3">
      <c r="A2847" s="4" t="s">
        <v>211</v>
      </c>
      <c r="B2847" s="4">
        <v>2012</v>
      </c>
      <c r="C2847" s="4" t="s">
        <v>23</v>
      </c>
      <c r="D2847" s="4" t="str">
        <f>IF(Table1_2[[#This Row],[Life Span ]]&lt;65,"Low",IF(Table1_2[[#This Row],[Life Span ]]&lt;75,"Medium","High"))</f>
        <v>Medium</v>
      </c>
      <c r="E2847" s="4">
        <v>71.400000000000006</v>
      </c>
      <c r="F2847" s="4">
        <v>138</v>
      </c>
      <c r="G2847" s="4">
        <f>AVERAGE(Table1_2[[#This Row],[Adult Mortality]],Table1_2[[#This Row],[infant deaths]])</f>
        <v>69</v>
      </c>
      <c r="H2847" s="4">
        <v>0</v>
      </c>
      <c r="I2847" s="4">
        <v>0.01</v>
      </c>
      <c r="J2847" s="4">
        <v>427.98852219999998</v>
      </c>
      <c r="K2847" s="3">
        <v>64</v>
      </c>
      <c r="L2847" s="4">
        <v>0</v>
      </c>
      <c r="M2847" s="4">
        <v>5.8</v>
      </c>
      <c r="N2847" s="4">
        <v>0</v>
      </c>
      <c r="O2847" s="4">
        <v>65</v>
      </c>
      <c r="P2847" s="4">
        <v>3.7</v>
      </c>
      <c r="Q2847" s="4">
        <v>64</v>
      </c>
      <c r="R2847" s="4">
        <v>0.1</v>
      </c>
      <c r="S2847" s="4">
        <v>3158.5868799999998</v>
      </c>
      <c r="T2847" s="4">
        <v>247485</v>
      </c>
      <c r="U2847" s="4">
        <v>1.5</v>
      </c>
      <c r="V2847" s="4">
        <v>1.4</v>
      </c>
      <c r="W2847" s="4">
        <v>0.59199999999999997</v>
      </c>
      <c r="X2847" s="4">
        <v>10.8</v>
      </c>
      <c r="Y2847" s="4"/>
    </row>
    <row r="2848" spans="1:25" x14ac:dyDescent="0.3">
      <c r="A2848" s="4" t="s">
        <v>211</v>
      </c>
      <c r="B2848" s="4">
        <v>2011</v>
      </c>
      <c r="C2848" s="4" t="s">
        <v>23</v>
      </c>
      <c r="D2848" s="4" t="str">
        <f>IF(Table1_2[[#This Row],[Life Span ]]&lt;65,"Low",IF(Table1_2[[#This Row],[Life Span ]]&lt;75,"Medium","High"))</f>
        <v>Medium</v>
      </c>
      <c r="E2848" s="4">
        <v>71.2</v>
      </c>
      <c r="F2848" s="4">
        <v>141</v>
      </c>
      <c r="G2848" s="4">
        <f>AVERAGE(Table1_2[[#This Row],[Adult Mortality]],Table1_2[[#This Row],[infant deaths]])</f>
        <v>70.5</v>
      </c>
      <c r="H2848" s="4">
        <v>0</v>
      </c>
      <c r="I2848" s="4">
        <v>0.85</v>
      </c>
      <c r="J2848" s="4">
        <v>457.97317420000002</v>
      </c>
      <c r="K2848" s="3">
        <v>63</v>
      </c>
      <c r="L2848" s="4">
        <v>0</v>
      </c>
      <c r="M2848" s="4">
        <v>49.9</v>
      </c>
      <c r="N2848" s="4">
        <v>0</v>
      </c>
      <c r="O2848" s="4">
        <v>65</v>
      </c>
      <c r="P2848" s="4">
        <v>3.85</v>
      </c>
      <c r="Q2848" s="4">
        <v>65</v>
      </c>
      <c r="R2848" s="4">
        <v>0.1</v>
      </c>
      <c r="S2848" s="4">
        <v>3275.9168399999999</v>
      </c>
      <c r="T2848" s="4">
        <v>241871</v>
      </c>
      <c r="U2848" s="4">
        <v>1.5</v>
      </c>
      <c r="V2848" s="4">
        <v>1.4</v>
      </c>
      <c r="W2848" s="4">
        <v>0.59099999999999997</v>
      </c>
      <c r="X2848" s="4">
        <v>10.8</v>
      </c>
      <c r="Y2848" s="4"/>
    </row>
    <row r="2849" spans="1:25" x14ac:dyDescent="0.3">
      <c r="A2849" s="4" t="s">
        <v>211</v>
      </c>
      <c r="B2849" s="4">
        <v>2010</v>
      </c>
      <c r="C2849" s="4" t="s">
        <v>23</v>
      </c>
      <c r="D2849" s="4" t="str">
        <f>IF(Table1_2[[#This Row],[Life Span ]]&lt;65,"Low",IF(Table1_2[[#This Row],[Life Span ]]&lt;75,"Medium","High"))</f>
        <v>Medium</v>
      </c>
      <c r="E2849" s="4">
        <v>71</v>
      </c>
      <c r="F2849" s="4">
        <v>145</v>
      </c>
      <c r="G2849" s="4">
        <f>AVERAGE(Table1_2[[#This Row],[Adult Mortality]],Table1_2[[#This Row],[infant deaths]])</f>
        <v>72.5</v>
      </c>
      <c r="H2849" s="4">
        <v>0</v>
      </c>
      <c r="I2849" s="4">
        <v>0.91</v>
      </c>
      <c r="J2849" s="4">
        <v>471.86265250000002</v>
      </c>
      <c r="K2849" s="3">
        <v>62</v>
      </c>
      <c r="L2849" s="4">
        <v>0</v>
      </c>
      <c r="M2849" s="4">
        <v>49.1</v>
      </c>
      <c r="N2849" s="4">
        <v>0</v>
      </c>
      <c r="O2849" s="4">
        <v>66</v>
      </c>
      <c r="P2849" s="4">
        <v>4.71</v>
      </c>
      <c r="Q2849" s="4">
        <v>65</v>
      </c>
      <c r="R2849" s="4">
        <v>0.1</v>
      </c>
      <c r="S2849" s="4">
        <v>2965.8243400000001</v>
      </c>
      <c r="T2849" s="4">
        <v>236295</v>
      </c>
      <c r="U2849" s="4">
        <v>1.5</v>
      </c>
      <c r="V2849" s="4">
        <v>1.4</v>
      </c>
      <c r="W2849" s="4">
        <v>0.59</v>
      </c>
      <c r="X2849" s="4">
        <v>10.8</v>
      </c>
      <c r="Y2849" s="4"/>
    </row>
    <row r="2850" spans="1:25" x14ac:dyDescent="0.3">
      <c r="A2850" s="4" t="s">
        <v>211</v>
      </c>
      <c r="B2850" s="4">
        <v>2009</v>
      </c>
      <c r="C2850" s="4" t="s">
        <v>23</v>
      </c>
      <c r="D2850" s="4" t="str">
        <f>IF(Table1_2[[#This Row],[Life Span ]]&lt;65,"Low",IF(Table1_2[[#This Row],[Life Span ]]&lt;75,"Medium","High"))</f>
        <v>High</v>
      </c>
      <c r="E2850" s="4">
        <v>78</v>
      </c>
      <c r="F2850" s="4">
        <v>149</v>
      </c>
      <c r="G2850" s="4">
        <f>AVERAGE(Table1_2[[#This Row],[Adult Mortality]],Table1_2[[#This Row],[infant deaths]])</f>
        <v>74.5</v>
      </c>
      <c r="H2850" s="4">
        <v>0</v>
      </c>
      <c r="I2850" s="4">
        <v>0.83</v>
      </c>
      <c r="J2850" s="4">
        <v>361.09409840000001</v>
      </c>
      <c r="K2850" s="3">
        <v>62</v>
      </c>
      <c r="L2850" s="4">
        <v>0</v>
      </c>
      <c r="M2850" s="4">
        <v>48.2</v>
      </c>
      <c r="N2850" s="4">
        <v>0</v>
      </c>
      <c r="O2850" s="4">
        <v>66</v>
      </c>
      <c r="P2850" s="4">
        <v>3.9</v>
      </c>
      <c r="Q2850" s="4">
        <v>66</v>
      </c>
      <c r="R2850" s="4">
        <v>0.1</v>
      </c>
      <c r="S2850" s="4">
        <v>2643.4414230000002</v>
      </c>
      <c r="T2850" s="4">
        <v>23785</v>
      </c>
      <c r="U2850" s="4">
        <v>1.5</v>
      </c>
      <c r="V2850" s="4">
        <v>1.5</v>
      </c>
      <c r="W2850" s="4">
        <v>0.58899999999999997</v>
      </c>
      <c r="X2850" s="4">
        <v>10.7</v>
      </c>
      <c r="Y2850" s="4"/>
    </row>
    <row r="2851" spans="1:25" x14ac:dyDescent="0.3">
      <c r="A2851" s="4" t="s">
        <v>211</v>
      </c>
      <c r="B2851" s="4">
        <v>2008</v>
      </c>
      <c r="C2851" s="4" t="s">
        <v>23</v>
      </c>
      <c r="D2851" s="4" t="str">
        <f>IF(Table1_2[[#This Row],[Life Span ]]&lt;65,"Low",IF(Table1_2[[#This Row],[Life Span ]]&lt;75,"Medium","High"))</f>
        <v>High</v>
      </c>
      <c r="E2851" s="4">
        <v>75</v>
      </c>
      <c r="F2851" s="4">
        <v>153</v>
      </c>
      <c r="G2851" s="4">
        <f>AVERAGE(Table1_2[[#This Row],[Adult Mortality]],Table1_2[[#This Row],[infant deaths]])</f>
        <v>76.5</v>
      </c>
      <c r="H2851" s="4">
        <v>0</v>
      </c>
      <c r="I2851" s="4">
        <v>1.18</v>
      </c>
      <c r="J2851" s="4">
        <v>345.33905600000003</v>
      </c>
      <c r="K2851" s="3">
        <v>61</v>
      </c>
      <c r="L2851" s="4">
        <v>0</v>
      </c>
      <c r="M2851" s="4">
        <v>47.4</v>
      </c>
      <c r="N2851" s="4">
        <v>0</v>
      </c>
      <c r="O2851" s="4">
        <v>66</v>
      </c>
      <c r="P2851" s="4">
        <v>3.66</v>
      </c>
      <c r="Q2851" s="4">
        <v>67</v>
      </c>
      <c r="R2851" s="4">
        <v>0.1</v>
      </c>
      <c r="S2851" s="4">
        <v>2697.9613749999999</v>
      </c>
      <c r="T2851" s="4">
        <v>22534</v>
      </c>
      <c r="U2851" s="4">
        <v>1.5</v>
      </c>
      <c r="V2851" s="4">
        <v>1.5</v>
      </c>
      <c r="W2851" s="4">
        <v>0.58199999999999996</v>
      </c>
      <c r="X2851" s="4">
        <v>10.7</v>
      </c>
      <c r="Y2851" s="4"/>
    </row>
    <row r="2852" spans="1:25" x14ac:dyDescent="0.3">
      <c r="A2852" s="4" t="s">
        <v>211</v>
      </c>
      <c r="B2852" s="4">
        <v>2007</v>
      </c>
      <c r="C2852" s="4" t="s">
        <v>23</v>
      </c>
      <c r="D2852" s="4" t="str">
        <f>IF(Table1_2[[#This Row],[Life Span ]]&lt;65,"Low",IF(Table1_2[[#This Row],[Life Span ]]&lt;75,"Medium","High"))</f>
        <v>Medium</v>
      </c>
      <c r="E2852" s="4">
        <v>73</v>
      </c>
      <c r="F2852" s="4">
        <v>157</v>
      </c>
      <c r="G2852" s="4">
        <f>AVERAGE(Table1_2[[#This Row],[Adult Mortality]],Table1_2[[#This Row],[infant deaths]])</f>
        <v>78.5</v>
      </c>
      <c r="H2852" s="4">
        <v>0</v>
      </c>
      <c r="I2852" s="4">
        <v>1.01</v>
      </c>
      <c r="J2852" s="4">
        <v>342.49085559999997</v>
      </c>
      <c r="K2852" s="3">
        <v>6</v>
      </c>
      <c r="L2852" s="4">
        <v>0</v>
      </c>
      <c r="M2852" s="4">
        <v>46.6</v>
      </c>
      <c r="N2852" s="4">
        <v>0</v>
      </c>
      <c r="O2852" s="4">
        <v>67</v>
      </c>
      <c r="P2852" s="4">
        <v>3.67</v>
      </c>
      <c r="Q2852" s="4">
        <v>67</v>
      </c>
      <c r="R2852" s="4">
        <v>0.1</v>
      </c>
      <c r="S2852" s="4">
        <v>2393.3672649999999</v>
      </c>
      <c r="T2852" s="4">
        <v>219953</v>
      </c>
      <c r="U2852" s="4">
        <v>1.6</v>
      </c>
      <c r="V2852" s="4">
        <v>1.5</v>
      </c>
      <c r="W2852" s="4">
        <v>0.57899999999999996</v>
      </c>
      <c r="X2852" s="4">
        <v>10.7</v>
      </c>
      <c r="Y2852" s="4"/>
    </row>
    <row r="2853" spans="1:25" x14ac:dyDescent="0.3">
      <c r="A2853" s="4" t="s">
        <v>211</v>
      </c>
      <c r="B2853" s="4">
        <v>2006</v>
      </c>
      <c r="C2853" s="4" t="s">
        <v>23</v>
      </c>
      <c r="D2853" s="4" t="str">
        <f>IF(Table1_2[[#This Row],[Life Span ]]&lt;65,"Low",IF(Table1_2[[#This Row],[Life Span ]]&lt;75,"Medium","High"))</f>
        <v>Medium</v>
      </c>
      <c r="E2853" s="4">
        <v>71</v>
      </c>
      <c r="F2853" s="4">
        <v>161</v>
      </c>
      <c r="G2853" s="4">
        <f>AVERAGE(Table1_2[[#This Row],[Adult Mortality]],Table1_2[[#This Row],[infant deaths]])</f>
        <v>80.5</v>
      </c>
      <c r="H2853" s="4">
        <v>0</v>
      </c>
      <c r="I2853" s="4">
        <v>1</v>
      </c>
      <c r="J2853" s="4">
        <v>43.197807670000003</v>
      </c>
      <c r="K2853" s="3">
        <v>59</v>
      </c>
      <c r="L2853" s="4">
        <v>0</v>
      </c>
      <c r="M2853" s="4">
        <v>45.7</v>
      </c>
      <c r="N2853" s="4">
        <v>0</v>
      </c>
      <c r="O2853" s="4">
        <v>67</v>
      </c>
      <c r="P2853" s="4">
        <v>3.96</v>
      </c>
      <c r="Q2853" s="4">
        <v>68</v>
      </c>
      <c r="R2853" s="4">
        <v>0.1</v>
      </c>
      <c r="S2853" s="4">
        <v>247.97823</v>
      </c>
      <c r="T2853" s="4">
        <v>214634</v>
      </c>
      <c r="U2853" s="4">
        <v>1.6</v>
      </c>
      <c r="V2853" s="4">
        <v>1.5</v>
      </c>
      <c r="W2853" s="4">
        <v>0.57199999999999995</v>
      </c>
      <c r="X2853" s="4">
        <v>10.6</v>
      </c>
      <c r="Y2853" s="4"/>
    </row>
    <row r="2854" spans="1:25" x14ac:dyDescent="0.3">
      <c r="A2854" s="4" t="s">
        <v>211</v>
      </c>
      <c r="B2854" s="4">
        <v>2005</v>
      </c>
      <c r="C2854" s="4" t="s">
        <v>23</v>
      </c>
      <c r="D2854" s="4" t="str">
        <f>IF(Table1_2[[#This Row],[Life Span ]]&lt;65,"Low",IF(Table1_2[[#This Row],[Life Span ]]&lt;75,"Medium","High"))</f>
        <v>Medium</v>
      </c>
      <c r="E2854" s="4">
        <v>69.900000000000006</v>
      </c>
      <c r="F2854" s="4">
        <v>165</v>
      </c>
      <c r="G2854" s="4">
        <f>AVERAGE(Table1_2[[#This Row],[Adult Mortality]],Table1_2[[#This Row],[infant deaths]])</f>
        <v>82.5</v>
      </c>
      <c r="H2854" s="4">
        <v>0</v>
      </c>
      <c r="I2854" s="4">
        <v>0.88</v>
      </c>
      <c r="J2854" s="4">
        <v>337.29428460000003</v>
      </c>
      <c r="K2854" s="3">
        <v>61</v>
      </c>
      <c r="L2854" s="4">
        <v>3</v>
      </c>
      <c r="M2854" s="4">
        <v>44.9</v>
      </c>
      <c r="N2854" s="4">
        <v>0</v>
      </c>
      <c r="O2854" s="4">
        <v>67</v>
      </c>
      <c r="P2854" s="4">
        <v>3.87</v>
      </c>
      <c r="Q2854" s="4">
        <v>68</v>
      </c>
      <c r="R2854" s="4">
        <v>0.1</v>
      </c>
      <c r="S2854" s="4">
        <v>1886.4333590000001</v>
      </c>
      <c r="T2854" s="4">
        <v>2937</v>
      </c>
      <c r="U2854" s="4">
        <v>1.6</v>
      </c>
      <c r="V2854" s="4">
        <v>1.5</v>
      </c>
      <c r="W2854" s="4">
        <v>0</v>
      </c>
      <c r="X2854" s="4">
        <v>10.6</v>
      </c>
      <c r="Y2854" s="4"/>
    </row>
    <row r="2855" spans="1:25" x14ac:dyDescent="0.3">
      <c r="A2855" s="4" t="s">
        <v>211</v>
      </c>
      <c r="B2855" s="4">
        <v>2004</v>
      </c>
      <c r="C2855" s="4" t="s">
        <v>23</v>
      </c>
      <c r="D2855" s="4" t="str">
        <f>IF(Table1_2[[#This Row],[Life Span ]]&lt;65,"Low",IF(Table1_2[[#This Row],[Life Span ]]&lt;75,"Medium","High"))</f>
        <v>Medium</v>
      </c>
      <c r="E2855" s="4">
        <v>69.599999999999994</v>
      </c>
      <c r="F2855" s="4">
        <v>169</v>
      </c>
      <c r="G2855" s="4">
        <f>AVERAGE(Table1_2[[#This Row],[Adult Mortality]],Table1_2[[#This Row],[infant deaths]])</f>
        <v>84.5</v>
      </c>
      <c r="H2855" s="4">
        <v>0</v>
      </c>
      <c r="I2855" s="4">
        <v>0.85</v>
      </c>
      <c r="J2855" s="4">
        <v>334.16733729999999</v>
      </c>
      <c r="K2855" s="3">
        <v>63</v>
      </c>
      <c r="L2855" s="4">
        <v>0</v>
      </c>
      <c r="M2855" s="4">
        <v>44.1</v>
      </c>
      <c r="N2855" s="4">
        <v>0</v>
      </c>
      <c r="O2855" s="4">
        <v>67</v>
      </c>
      <c r="P2855" s="4">
        <v>4.12</v>
      </c>
      <c r="Q2855" s="4">
        <v>69</v>
      </c>
      <c r="R2855" s="4">
        <v>0.1</v>
      </c>
      <c r="S2855" s="4">
        <v>1787.94723</v>
      </c>
      <c r="T2855" s="4">
        <v>24143</v>
      </c>
      <c r="U2855" s="4">
        <v>1.6</v>
      </c>
      <c r="V2855" s="4">
        <v>1.5</v>
      </c>
      <c r="W2855" s="4">
        <v>0</v>
      </c>
      <c r="X2855" s="4">
        <v>10.7</v>
      </c>
      <c r="Y2855" s="4"/>
    </row>
    <row r="2856" spans="1:25" x14ac:dyDescent="0.3">
      <c r="A2856" s="4" t="s">
        <v>211</v>
      </c>
      <c r="B2856" s="4">
        <v>2003</v>
      </c>
      <c r="C2856" s="4" t="s">
        <v>23</v>
      </c>
      <c r="D2856" s="4" t="str">
        <f>IF(Table1_2[[#This Row],[Life Span ]]&lt;65,"Low",IF(Table1_2[[#This Row],[Life Span ]]&lt;75,"Medium","High"))</f>
        <v>Medium</v>
      </c>
      <c r="E2856" s="4">
        <v>69.400000000000006</v>
      </c>
      <c r="F2856" s="4">
        <v>173</v>
      </c>
      <c r="G2856" s="4">
        <f>AVERAGE(Table1_2[[#This Row],[Adult Mortality]],Table1_2[[#This Row],[infant deaths]])</f>
        <v>86.5</v>
      </c>
      <c r="H2856" s="4">
        <v>0</v>
      </c>
      <c r="I2856" s="4">
        <v>1.2</v>
      </c>
      <c r="J2856" s="4">
        <v>27.298390730000001</v>
      </c>
      <c r="K2856" s="3">
        <v>64</v>
      </c>
      <c r="L2856" s="4">
        <v>165</v>
      </c>
      <c r="M2856" s="4">
        <v>43.3</v>
      </c>
      <c r="N2856" s="4">
        <v>0</v>
      </c>
      <c r="O2856" s="4">
        <v>67</v>
      </c>
      <c r="P2856" s="4">
        <v>4.2</v>
      </c>
      <c r="Q2856" s="4">
        <v>69</v>
      </c>
      <c r="R2856" s="4">
        <v>0.1</v>
      </c>
      <c r="S2856" s="4">
        <v>158.52724000000001</v>
      </c>
      <c r="T2856" s="4">
        <v>198964</v>
      </c>
      <c r="U2856" s="4">
        <v>1.6</v>
      </c>
      <c r="V2856" s="4">
        <v>1.6</v>
      </c>
      <c r="W2856" s="4">
        <v>0</v>
      </c>
      <c r="X2856" s="4">
        <v>10.4</v>
      </c>
      <c r="Y2856" s="4"/>
    </row>
    <row r="2857" spans="1:25" x14ac:dyDescent="0.3">
      <c r="A2857" s="4" t="s">
        <v>211</v>
      </c>
      <c r="B2857" s="4">
        <v>2002</v>
      </c>
      <c r="C2857" s="4" t="s">
        <v>23</v>
      </c>
      <c r="D2857" s="4" t="str">
        <f>IF(Table1_2[[#This Row],[Life Span ]]&lt;65,"Low",IF(Table1_2[[#This Row],[Life Span ]]&lt;75,"Medium","High"))</f>
        <v>Medium</v>
      </c>
      <c r="E2857" s="4">
        <v>69.3</v>
      </c>
      <c r="F2857" s="4">
        <v>176</v>
      </c>
      <c r="G2857" s="4">
        <f>AVERAGE(Table1_2[[#This Row],[Adult Mortality]],Table1_2[[#This Row],[infant deaths]])</f>
        <v>88</v>
      </c>
      <c r="H2857" s="4">
        <v>0</v>
      </c>
      <c r="I2857" s="4">
        <v>1.24</v>
      </c>
      <c r="J2857" s="4">
        <v>171.13736109999999</v>
      </c>
      <c r="K2857" s="3">
        <v>66</v>
      </c>
      <c r="L2857" s="4">
        <v>101</v>
      </c>
      <c r="M2857" s="4">
        <v>42.6</v>
      </c>
      <c r="N2857" s="4">
        <v>0</v>
      </c>
      <c r="O2857" s="4">
        <v>67</v>
      </c>
      <c r="P2857" s="4">
        <v>3.52</v>
      </c>
      <c r="Q2857" s="4">
        <v>7</v>
      </c>
      <c r="R2857" s="4">
        <v>0.1</v>
      </c>
      <c r="S2857" s="4">
        <v>1353.9348190000001</v>
      </c>
      <c r="T2857" s="4">
        <v>193956</v>
      </c>
      <c r="U2857" s="4">
        <v>1.7</v>
      </c>
      <c r="V2857" s="4">
        <v>1.6</v>
      </c>
      <c r="W2857" s="4">
        <v>0</v>
      </c>
      <c r="X2857" s="4">
        <v>10.199999999999999</v>
      </c>
      <c r="Y2857" s="4"/>
    </row>
    <row r="2858" spans="1:25" x14ac:dyDescent="0.3">
      <c r="A2858" s="4" t="s">
        <v>211</v>
      </c>
      <c r="B2858" s="4">
        <v>2001</v>
      </c>
      <c r="C2858" s="4" t="s">
        <v>23</v>
      </c>
      <c r="D2858" s="4" t="str">
        <f>IF(Table1_2[[#This Row],[Life Span ]]&lt;65,"Low",IF(Table1_2[[#This Row],[Life Span ]]&lt;75,"Medium","High"))</f>
        <v>Medium</v>
      </c>
      <c r="E2858" s="4">
        <v>69.099999999999994</v>
      </c>
      <c r="F2858" s="4">
        <v>179</v>
      </c>
      <c r="G2858" s="4">
        <f>AVERAGE(Table1_2[[#This Row],[Adult Mortality]],Table1_2[[#This Row],[infant deaths]])</f>
        <v>89.5</v>
      </c>
      <c r="H2858" s="4">
        <v>0</v>
      </c>
      <c r="I2858" s="4">
        <v>0.91</v>
      </c>
      <c r="J2858" s="4">
        <v>163.10529199999999</v>
      </c>
      <c r="K2858" s="3">
        <v>68</v>
      </c>
      <c r="L2858" s="4">
        <v>7</v>
      </c>
      <c r="M2858" s="4">
        <v>41.9</v>
      </c>
      <c r="N2858" s="4">
        <v>0</v>
      </c>
      <c r="O2858" s="4">
        <v>67</v>
      </c>
      <c r="P2858" s="4">
        <v>3.37</v>
      </c>
      <c r="Q2858" s="4">
        <v>7</v>
      </c>
      <c r="R2858" s="4">
        <v>0.1</v>
      </c>
      <c r="S2858" s="4">
        <v>1362.6173100000001</v>
      </c>
      <c r="T2858" s="4">
        <v>18929</v>
      </c>
      <c r="U2858" s="4">
        <v>1.7</v>
      </c>
      <c r="V2858" s="4">
        <v>1.6</v>
      </c>
      <c r="W2858" s="4">
        <v>0</v>
      </c>
      <c r="X2858" s="4">
        <v>10.1</v>
      </c>
      <c r="Y2858" s="4"/>
    </row>
    <row r="2859" spans="1:25" x14ac:dyDescent="0.3">
      <c r="A2859" s="4" t="s">
        <v>211</v>
      </c>
      <c r="B2859" s="4">
        <v>2000</v>
      </c>
      <c r="C2859" s="4" t="s">
        <v>23</v>
      </c>
      <c r="D2859" s="4" t="str">
        <f>IF(Table1_2[[#This Row],[Life Span ]]&lt;65,"Low",IF(Table1_2[[#This Row],[Life Span ]]&lt;75,"Medium","High"))</f>
        <v>Medium</v>
      </c>
      <c r="E2859" s="4">
        <v>69</v>
      </c>
      <c r="F2859" s="4">
        <v>18</v>
      </c>
      <c r="G2859" s="4">
        <f>AVERAGE(Table1_2[[#This Row],[Adult Mortality]],Table1_2[[#This Row],[infant deaths]])</f>
        <v>9</v>
      </c>
      <c r="H2859" s="4">
        <v>0</v>
      </c>
      <c r="I2859" s="4">
        <v>1.21</v>
      </c>
      <c r="J2859" s="4">
        <v>21.900752319999999</v>
      </c>
      <c r="K2859" s="3">
        <v>7</v>
      </c>
      <c r="L2859" s="4">
        <v>9</v>
      </c>
      <c r="M2859" s="4">
        <v>41.1</v>
      </c>
      <c r="N2859" s="4">
        <v>0</v>
      </c>
      <c r="O2859" s="4">
        <v>67</v>
      </c>
      <c r="P2859" s="4">
        <v>3.28</v>
      </c>
      <c r="Q2859" s="4">
        <v>71</v>
      </c>
      <c r="R2859" s="4">
        <v>0.1</v>
      </c>
      <c r="S2859" s="4">
        <v>1469.8491489999999</v>
      </c>
      <c r="T2859" s="4">
        <v>18563</v>
      </c>
      <c r="U2859" s="4">
        <v>1.7</v>
      </c>
      <c r="V2859" s="4">
        <v>1.7</v>
      </c>
      <c r="W2859" s="4">
        <v>0</v>
      </c>
      <c r="X2859" s="4">
        <v>9.6</v>
      </c>
      <c r="Y2859" s="4"/>
    </row>
    <row r="2860" spans="1:25" x14ac:dyDescent="0.3">
      <c r="A2860" s="4" t="s">
        <v>212</v>
      </c>
      <c r="B2860" s="4">
        <v>2015</v>
      </c>
      <c r="C2860" s="4" t="s">
        <v>23</v>
      </c>
      <c r="D2860" s="4" t="str">
        <f>IF(Table1_2[[#This Row],[Life Span ]]&lt;65,"Low",IF(Table1_2[[#This Row],[Life Span ]]&lt;75,"Medium","High"))</f>
        <v>Medium</v>
      </c>
      <c r="E2860" s="4">
        <v>74.099999999999994</v>
      </c>
      <c r="F2860" s="4">
        <v>157</v>
      </c>
      <c r="G2860" s="4">
        <f>AVERAGE(Table1_2[[#This Row],[Adult Mortality]],Table1_2[[#This Row],[infant deaths]])</f>
        <v>83</v>
      </c>
      <c r="H2860" s="4">
        <v>9</v>
      </c>
      <c r="I2860" s="4">
        <v>6.47</v>
      </c>
      <c r="J2860" s="4">
        <v>0</v>
      </c>
      <c r="K2860" s="3">
        <v>87</v>
      </c>
      <c r="L2860" s="4">
        <v>0</v>
      </c>
      <c r="M2860" s="4">
        <v>62.1</v>
      </c>
      <c r="N2860" s="4">
        <v>10</v>
      </c>
      <c r="O2860" s="4">
        <v>87</v>
      </c>
      <c r="P2860" s="4">
        <v>3.28</v>
      </c>
      <c r="Q2860" s="4">
        <v>87</v>
      </c>
      <c r="R2860" s="4">
        <v>0.1</v>
      </c>
      <c r="S2860" s="4">
        <v>7483.15</v>
      </c>
      <c r="T2860" s="4">
        <v>18563</v>
      </c>
      <c r="U2860" s="4">
        <v>1.6</v>
      </c>
      <c r="V2860" s="4">
        <v>1.5</v>
      </c>
      <c r="W2860" s="4">
        <v>0.76900000000000002</v>
      </c>
      <c r="X2860" s="4">
        <v>14.3</v>
      </c>
      <c r="Y2860" s="4"/>
    </row>
    <row r="2861" spans="1:25" x14ac:dyDescent="0.3">
      <c r="A2861" s="4" t="s">
        <v>212</v>
      </c>
      <c r="B2861" s="4">
        <v>2014</v>
      </c>
      <c r="C2861" s="4" t="s">
        <v>23</v>
      </c>
      <c r="D2861" s="4" t="str">
        <f>IF(Table1_2[[#This Row],[Life Span ]]&lt;65,"Low",IF(Table1_2[[#This Row],[Life Span ]]&lt;75,"Medium","High"))</f>
        <v>Medium</v>
      </c>
      <c r="E2861" s="4">
        <v>73.900000000000006</v>
      </c>
      <c r="F2861" s="4">
        <v>158</v>
      </c>
      <c r="G2861" s="4">
        <f>AVERAGE(Table1_2[[#This Row],[Adult Mortality]],Table1_2[[#This Row],[infant deaths]])</f>
        <v>83.5</v>
      </c>
      <c r="H2861" s="4">
        <v>9</v>
      </c>
      <c r="I2861" s="4">
        <v>6.47</v>
      </c>
      <c r="J2861" s="4">
        <v>0</v>
      </c>
      <c r="K2861" s="3">
        <v>78</v>
      </c>
      <c r="L2861" s="4">
        <v>0</v>
      </c>
      <c r="M2861" s="4">
        <v>61.5</v>
      </c>
      <c r="N2861" s="4">
        <v>10</v>
      </c>
      <c r="O2861" s="4">
        <v>79</v>
      </c>
      <c r="P2861" s="4">
        <v>5.26</v>
      </c>
      <c r="Q2861" s="4">
        <v>78</v>
      </c>
      <c r="R2861" s="4">
        <v>0.1</v>
      </c>
      <c r="S2861" s="4">
        <v>7483.15</v>
      </c>
      <c r="T2861" s="4">
        <v>18563</v>
      </c>
      <c r="U2861" s="4">
        <v>1.6</v>
      </c>
      <c r="V2861" s="4">
        <v>1.5</v>
      </c>
      <c r="W2861" s="4">
        <v>0.77100000000000002</v>
      </c>
      <c r="X2861" s="4">
        <v>14.2</v>
      </c>
      <c r="Y2861" s="4"/>
    </row>
    <row r="2862" spans="1:25" x14ac:dyDescent="0.3">
      <c r="A2862" s="4" t="s">
        <v>212</v>
      </c>
      <c r="B2862" s="4">
        <v>2013</v>
      </c>
      <c r="C2862" s="4" t="s">
        <v>23</v>
      </c>
      <c r="D2862" s="4" t="str">
        <f>IF(Table1_2[[#This Row],[Life Span ]]&lt;65,"Low",IF(Table1_2[[#This Row],[Life Span ]]&lt;75,"Medium","High"))</f>
        <v>Medium</v>
      </c>
      <c r="E2862" s="4">
        <v>73.8</v>
      </c>
      <c r="F2862" s="4">
        <v>159</v>
      </c>
      <c r="G2862" s="4">
        <f>AVERAGE(Table1_2[[#This Row],[Adult Mortality]],Table1_2[[#This Row],[infant deaths]])</f>
        <v>84</v>
      </c>
      <c r="H2862" s="4">
        <v>9</v>
      </c>
      <c r="I2862" s="4">
        <v>6.71</v>
      </c>
      <c r="J2862" s="4">
        <v>0</v>
      </c>
      <c r="K2862" s="3">
        <v>82</v>
      </c>
      <c r="L2862" s="4">
        <v>0</v>
      </c>
      <c r="M2862" s="4">
        <v>61</v>
      </c>
      <c r="N2862" s="4">
        <v>10</v>
      </c>
      <c r="O2862" s="4">
        <v>82</v>
      </c>
      <c r="P2862" s="4">
        <v>4.9400000000000004</v>
      </c>
      <c r="Q2862" s="4">
        <v>82</v>
      </c>
      <c r="R2862" s="4">
        <v>0.1</v>
      </c>
      <c r="S2862" s="4">
        <v>7483.15</v>
      </c>
      <c r="T2862" s="4">
        <v>18563</v>
      </c>
      <c r="U2862" s="4">
        <v>1.6</v>
      </c>
      <c r="V2862" s="4">
        <v>1.5</v>
      </c>
      <c r="W2862" s="4">
        <v>0.77</v>
      </c>
      <c r="X2862" s="4">
        <v>14.2</v>
      </c>
      <c r="Y2862" s="4"/>
    </row>
    <row r="2863" spans="1:25" x14ac:dyDescent="0.3">
      <c r="A2863" s="4" t="s">
        <v>212</v>
      </c>
      <c r="B2863" s="4">
        <v>2012</v>
      </c>
      <c r="C2863" s="4" t="s">
        <v>23</v>
      </c>
      <c r="D2863" s="4" t="str">
        <f>IF(Table1_2[[#This Row],[Life Span ]]&lt;65,"Low",IF(Table1_2[[#This Row],[Life Span ]]&lt;75,"Medium","High"))</f>
        <v>Medium</v>
      </c>
      <c r="E2863" s="4">
        <v>73.7</v>
      </c>
      <c r="F2863" s="4">
        <v>161</v>
      </c>
      <c r="G2863" s="4">
        <f>AVERAGE(Table1_2[[#This Row],[Adult Mortality]],Table1_2[[#This Row],[infant deaths]])</f>
        <v>85</v>
      </c>
      <c r="H2863" s="4">
        <v>9</v>
      </c>
      <c r="I2863" s="4">
        <v>6.7</v>
      </c>
      <c r="J2863" s="4">
        <v>0</v>
      </c>
      <c r="K2863" s="3">
        <v>81</v>
      </c>
      <c r="L2863" s="4">
        <v>1</v>
      </c>
      <c r="M2863" s="4">
        <v>6.4</v>
      </c>
      <c r="N2863" s="4">
        <v>10</v>
      </c>
      <c r="O2863" s="4">
        <v>73</v>
      </c>
      <c r="P2863" s="4">
        <v>4.8</v>
      </c>
      <c r="Q2863" s="4">
        <v>81</v>
      </c>
      <c r="R2863" s="4">
        <v>0.1</v>
      </c>
      <c r="S2863" s="4">
        <v>7483.15</v>
      </c>
      <c r="T2863" s="4">
        <v>18563</v>
      </c>
      <c r="U2863" s="4">
        <v>1.6</v>
      </c>
      <c r="V2863" s="4">
        <v>1.5</v>
      </c>
      <c r="W2863" s="4">
        <v>0.76700000000000002</v>
      </c>
      <c r="X2863" s="4">
        <v>14.1</v>
      </c>
      <c r="Y2863" s="4"/>
    </row>
    <row r="2864" spans="1:25" x14ac:dyDescent="0.3">
      <c r="A2864" s="4" t="s">
        <v>212</v>
      </c>
      <c r="B2864" s="4">
        <v>2011</v>
      </c>
      <c r="C2864" s="4" t="s">
        <v>23</v>
      </c>
      <c r="D2864" s="4" t="str">
        <f>IF(Table1_2[[#This Row],[Life Span ]]&lt;65,"Low",IF(Table1_2[[#This Row],[Life Span ]]&lt;75,"Medium","High"))</f>
        <v>Medium</v>
      </c>
      <c r="E2864" s="4">
        <v>73.8</v>
      </c>
      <c r="F2864" s="4">
        <v>158</v>
      </c>
      <c r="G2864" s="4">
        <f>AVERAGE(Table1_2[[#This Row],[Adult Mortality]],Table1_2[[#This Row],[infant deaths]])</f>
        <v>83.5</v>
      </c>
      <c r="H2864" s="4">
        <v>9</v>
      </c>
      <c r="I2864" s="4">
        <v>6.74</v>
      </c>
      <c r="J2864" s="4">
        <v>0</v>
      </c>
      <c r="K2864" s="3">
        <v>78</v>
      </c>
      <c r="L2864" s="4">
        <v>0</v>
      </c>
      <c r="M2864" s="4">
        <v>59.9</v>
      </c>
      <c r="N2864" s="4">
        <v>10</v>
      </c>
      <c r="O2864" s="4">
        <v>78</v>
      </c>
      <c r="P2864" s="4">
        <v>5.24</v>
      </c>
      <c r="Q2864" s="4">
        <v>78</v>
      </c>
      <c r="R2864" s="4">
        <v>0.1</v>
      </c>
      <c r="S2864" s="4">
        <v>7483.15</v>
      </c>
      <c r="T2864" s="4">
        <v>18563</v>
      </c>
      <c r="U2864" s="4">
        <v>1.6</v>
      </c>
      <c r="V2864" s="4">
        <v>1.5</v>
      </c>
      <c r="W2864" s="4">
        <v>0.75600000000000001</v>
      </c>
      <c r="X2864" s="4">
        <v>14.1</v>
      </c>
      <c r="Y2864" s="4"/>
    </row>
    <row r="2865" spans="1:25" x14ac:dyDescent="0.3">
      <c r="A2865" s="4" t="s">
        <v>212</v>
      </c>
      <c r="B2865" s="4">
        <v>2010</v>
      </c>
      <c r="C2865" s="4" t="s">
        <v>23</v>
      </c>
      <c r="D2865" s="4" t="str">
        <f>IF(Table1_2[[#This Row],[Life Span ]]&lt;65,"Low",IF(Table1_2[[#This Row],[Life Span ]]&lt;75,"Medium","High"))</f>
        <v>Medium</v>
      </c>
      <c r="E2865" s="4">
        <v>73.7</v>
      </c>
      <c r="F2865" s="4">
        <v>158</v>
      </c>
      <c r="G2865" s="4">
        <f>AVERAGE(Table1_2[[#This Row],[Adult Mortality]],Table1_2[[#This Row],[infant deaths]])</f>
        <v>83.5</v>
      </c>
      <c r="H2865" s="4">
        <v>9</v>
      </c>
      <c r="I2865" s="4">
        <v>7.22</v>
      </c>
      <c r="J2865" s="4">
        <v>0</v>
      </c>
      <c r="K2865" s="3">
        <v>78</v>
      </c>
      <c r="L2865" s="4">
        <v>0</v>
      </c>
      <c r="M2865" s="4">
        <v>59.3</v>
      </c>
      <c r="N2865" s="4">
        <v>10</v>
      </c>
      <c r="O2865" s="4">
        <v>74</v>
      </c>
      <c r="P2865" s="4">
        <v>5.4</v>
      </c>
      <c r="Q2865" s="4">
        <v>78</v>
      </c>
      <c r="R2865" s="4">
        <v>0.1</v>
      </c>
      <c r="S2865" s="4">
        <v>7483.15</v>
      </c>
      <c r="T2865" s="4">
        <v>18563</v>
      </c>
      <c r="U2865" s="4">
        <v>1.6</v>
      </c>
      <c r="V2865" s="4">
        <v>1.5</v>
      </c>
      <c r="W2865" s="4">
        <v>0.754</v>
      </c>
      <c r="X2865" s="4">
        <v>14</v>
      </c>
      <c r="Y2865" s="4"/>
    </row>
    <row r="2866" spans="1:25" x14ac:dyDescent="0.3">
      <c r="A2866" s="4" t="s">
        <v>212</v>
      </c>
      <c r="B2866" s="4">
        <v>2009</v>
      </c>
      <c r="C2866" s="4" t="s">
        <v>23</v>
      </c>
      <c r="D2866" s="4" t="str">
        <f>IF(Table1_2[[#This Row],[Life Span ]]&lt;65,"Low",IF(Table1_2[[#This Row],[Life Span ]]&lt;75,"Medium","High"))</f>
        <v>Medium</v>
      </c>
      <c r="E2866" s="4">
        <v>73.599999999999994</v>
      </c>
      <c r="F2866" s="4">
        <v>166</v>
      </c>
      <c r="G2866" s="4">
        <f>AVERAGE(Table1_2[[#This Row],[Adult Mortality]],Table1_2[[#This Row],[infant deaths]])</f>
        <v>87.5</v>
      </c>
      <c r="H2866" s="4">
        <v>9</v>
      </c>
      <c r="I2866" s="4">
        <v>7.59</v>
      </c>
      <c r="J2866" s="4">
        <v>0</v>
      </c>
      <c r="K2866" s="3">
        <v>84</v>
      </c>
      <c r="L2866" s="4">
        <v>0</v>
      </c>
      <c r="M2866" s="4">
        <v>58.8</v>
      </c>
      <c r="N2866" s="4">
        <v>10</v>
      </c>
      <c r="O2866" s="4">
        <v>75</v>
      </c>
      <c r="P2866" s="4">
        <v>5.81</v>
      </c>
      <c r="Q2866" s="4">
        <v>84</v>
      </c>
      <c r="R2866" s="4">
        <v>0.1</v>
      </c>
      <c r="S2866" s="4">
        <v>7483.15</v>
      </c>
      <c r="T2866" s="4">
        <v>18563</v>
      </c>
      <c r="U2866" s="4">
        <v>1.6</v>
      </c>
      <c r="V2866" s="4">
        <v>1.5</v>
      </c>
      <c r="W2866" s="4">
        <v>0.754</v>
      </c>
      <c r="X2866" s="4">
        <v>14</v>
      </c>
      <c r="Y2866" s="4"/>
    </row>
    <row r="2867" spans="1:25" x14ac:dyDescent="0.3">
      <c r="A2867" s="4" t="s">
        <v>212</v>
      </c>
      <c r="B2867" s="4">
        <v>2008</v>
      </c>
      <c r="C2867" s="4" t="s">
        <v>23</v>
      </c>
      <c r="D2867" s="4" t="str">
        <f>IF(Table1_2[[#This Row],[Life Span ]]&lt;65,"Low",IF(Table1_2[[#This Row],[Life Span ]]&lt;75,"Medium","High"))</f>
        <v>Medium</v>
      </c>
      <c r="E2867" s="4">
        <v>73.2</v>
      </c>
      <c r="F2867" s="4">
        <v>168</v>
      </c>
      <c r="G2867" s="4">
        <f>AVERAGE(Table1_2[[#This Row],[Adult Mortality]],Table1_2[[#This Row],[infant deaths]])</f>
        <v>88.5</v>
      </c>
      <c r="H2867" s="4">
        <v>9</v>
      </c>
      <c r="I2867" s="4">
        <v>8.18</v>
      </c>
      <c r="J2867" s="4">
        <v>0</v>
      </c>
      <c r="K2867" s="3">
        <v>53</v>
      </c>
      <c r="L2867" s="4">
        <v>0</v>
      </c>
      <c r="M2867" s="4">
        <v>58.2</v>
      </c>
      <c r="N2867" s="4">
        <v>10</v>
      </c>
      <c r="O2867" s="4">
        <v>76</v>
      </c>
      <c r="P2867" s="4">
        <v>3.98</v>
      </c>
      <c r="Q2867" s="4">
        <v>5</v>
      </c>
      <c r="R2867" s="4">
        <v>0.1</v>
      </c>
      <c r="S2867" s="4">
        <v>7483.15</v>
      </c>
      <c r="T2867" s="4">
        <v>18563</v>
      </c>
      <c r="U2867" s="4">
        <v>1.6</v>
      </c>
      <c r="V2867" s="4">
        <v>1.5</v>
      </c>
      <c r="W2867" s="4">
        <v>0.745</v>
      </c>
      <c r="X2867" s="4">
        <v>13.4</v>
      </c>
      <c r="Y2867" s="4"/>
    </row>
    <row r="2868" spans="1:25" x14ac:dyDescent="0.3">
      <c r="A2868" s="4" t="s">
        <v>212</v>
      </c>
      <c r="B2868" s="4">
        <v>2007</v>
      </c>
      <c r="C2868" s="4" t="s">
        <v>23</v>
      </c>
      <c r="D2868" s="4" t="str">
        <f>IF(Table1_2[[#This Row],[Life Span ]]&lt;65,"Low",IF(Table1_2[[#This Row],[Life Span ]]&lt;75,"Medium","High"))</f>
        <v>Medium</v>
      </c>
      <c r="E2868" s="4">
        <v>73.400000000000006</v>
      </c>
      <c r="F2868" s="4">
        <v>165</v>
      </c>
      <c r="G2868" s="4">
        <f>AVERAGE(Table1_2[[#This Row],[Adult Mortality]],Table1_2[[#This Row],[infant deaths]])</f>
        <v>87</v>
      </c>
      <c r="H2868" s="4">
        <v>9</v>
      </c>
      <c r="I2868" s="4">
        <v>8.6999999999999993</v>
      </c>
      <c r="J2868" s="4">
        <v>0</v>
      </c>
      <c r="K2868" s="3">
        <v>62</v>
      </c>
      <c r="L2868" s="4">
        <v>32</v>
      </c>
      <c r="M2868" s="4">
        <v>57.6</v>
      </c>
      <c r="N2868" s="4">
        <v>10</v>
      </c>
      <c r="O2868" s="4">
        <v>67</v>
      </c>
      <c r="P2868" s="4">
        <v>5.25</v>
      </c>
      <c r="Q2868" s="4">
        <v>62</v>
      </c>
      <c r="R2868" s="4">
        <v>0.1</v>
      </c>
      <c r="S2868" s="4">
        <v>7483.15</v>
      </c>
      <c r="T2868" s="4">
        <v>18563</v>
      </c>
      <c r="U2868" s="4">
        <v>1.6</v>
      </c>
      <c r="V2868" s="4">
        <v>1.5</v>
      </c>
      <c r="W2868" s="4">
        <v>0.72799999999999998</v>
      </c>
      <c r="X2868" s="4">
        <v>12.9</v>
      </c>
      <c r="Y2868" s="4"/>
    </row>
    <row r="2869" spans="1:25" x14ac:dyDescent="0.3">
      <c r="A2869" s="4" t="s">
        <v>212</v>
      </c>
      <c r="B2869" s="4">
        <v>2006</v>
      </c>
      <c r="C2869" s="4" t="s">
        <v>23</v>
      </c>
      <c r="D2869" s="4" t="str">
        <f>IF(Table1_2[[#This Row],[Life Span ]]&lt;65,"Low",IF(Table1_2[[#This Row],[Life Span ]]&lt;75,"Medium","High"))</f>
        <v>Medium</v>
      </c>
      <c r="E2869" s="4">
        <v>73.599999999999994</v>
      </c>
      <c r="F2869" s="4">
        <v>163</v>
      </c>
      <c r="G2869" s="4">
        <f>AVERAGE(Table1_2[[#This Row],[Adult Mortality]],Table1_2[[#This Row],[infant deaths]])</f>
        <v>86</v>
      </c>
      <c r="H2869" s="4">
        <v>9</v>
      </c>
      <c r="I2869" s="4">
        <v>8.27</v>
      </c>
      <c r="J2869" s="4">
        <v>0</v>
      </c>
      <c r="K2869" s="3">
        <v>71</v>
      </c>
      <c r="L2869" s="4">
        <v>78</v>
      </c>
      <c r="M2869" s="4">
        <v>57.1</v>
      </c>
      <c r="N2869" s="4">
        <v>11</v>
      </c>
      <c r="O2869" s="4">
        <v>73</v>
      </c>
      <c r="P2869" s="4">
        <v>4.8499999999999996</v>
      </c>
      <c r="Q2869" s="4">
        <v>71</v>
      </c>
      <c r="R2869" s="4">
        <v>0.1</v>
      </c>
      <c r="S2869" s="4">
        <v>7483.15</v>
      </c>
      <c r="T2869" s="4">
        <v>18563</v>
      </c>
      <c r="U2869" s="4">
        <v>1.6</v>
      </c>
      <c r="V2869" s="4">
        <v>1.6</v>
      </c>
      <c r="W2869" s="4">
        <v>0.71399999999999997</v>
      </c>
      <c r="X2869" s="4">
        <v>12.4</v>
      </c>
      <c r="Y2869" s="4"/>
    </row>
    <row r="2870" spans="1:25" x14ac:dyDescent="0.3">
      <c r="A2870" s="4" t="s">
        <v>212</v>
      </c>
      <c r="B2870" s="4">
        <v>2005</v>
      </c>
      <c r="C2870" s="4" t="s">
        <v>23</v>
      </c>
      <c r="D2870" s="4" t="str">
        <f>IF(Table1_2[[#This Row],[Life Span ]]&lt;65,"Low",IF(Table1_2[[#This Row],[Life Span ]]&lt;75,"Medium","High"))</f>
        <v>Medium</v>
      </c>
      <c r="E2870" s="4">
        <v>73.599999999999994</v>
      </c>
      <c r="F2870" s="4">
        <v>158</v>
      </c>
      <c r="G2870" s="4">
        <f>AVERAGE(Table1_2[[#This Row],[Adult Mortality]],Table1_2[[#This Row],[infant deaths]])</f>
        <v>83.5</v>
      </c>
      <c r="H2870" s="4">
        <v>9</v>
      </c>
      <c r="I2870" s="4">
        <v>7.92</v>
      </c>
      <c r="J2870" s="4">
        <v>0</v>
      </c>
      <c r="K2870" s="3">
        <v>88</v>
      </c>
      <c r="L2870" s="4">
        <v>0</v>
      </c>
      <c r="M2870" s="4">
        <v>56.5</v>
      </c>
      <c r="N2870" s="4">
        <v>11</v>
      </c>
      <c r="O2870" s="4">
        <v>8</v>
      </c>
      <c r="P2870" s="4">
        <v>4.6900000000000004</v>
      </c>
      <c r="Q2870" s="4">
        <v>87</v>
      </c>
      <c r="R2870" s="4">
        <v>0.1</v>
      </c>
      <c r="S2870" s="4">
        <v>7483.15</v>
      </c>
      <c r="T2870" s="4">
        <v>18563</v>
      </c>
      <c r="U2870" s="4">
        <v>1.7</v>
      </c>
      <c r="V2870" s="4">
        <v>1.6</v>
      </c>
      <c r="W2870" s="4">
        <v>0.7</v>
      </c>
      <c r="X2870" s="4">
        <v>11.8</v>
      </c>
      <c r="Y2870" s="4"/>
    </row>
    <row r="2871" spans="1:25" x14ac:dyDescent="0.3">
      <c r="A2871" s="4" t="s">
        <v>212</v>
      </c>
      <c r="B2871" s="4">
        <v>2004</v>
      </c>
      <c r="C2871" s="4" t="s">
        <v>23</v>
      </c>
      <c r="D2871" s="4" t="str">
        <f>IF(Table1_2[[#This Row],[Life Span ]]&lt;65,"Low",IF(Table1_2[[#This Row],[Life Span ]]&lt;75,"Medium","High"))</f>
        <v>Medium</v>
      </c>
      <c r="E2871" s="4">
        <v>73.3</v>
      </c>
      <c r="F2871" s="4">
        <v>161</v>
      </c>
      <c r="G2871" s="4">
        <f>AVERAGE(Table1_2[[#This Row],[Adult Mortality]],Table1_2[[#This Row],[infant deaths]])</f>
        <v>85.5</v>
      </c>
      <c r="H2871" s="4">
        <v>10</v>
      </c>
      <c r="I2871" s="4">
        <v>7.55</v>
      </c>
      <c r="J2871" s="4">
        <v>0</v>
      </c>
      <c r="K2871" s="3">
        <v>82</v>
      </c>
      <c r="L2871" s="4">
        <v>0</v>
      </c>
      <c r="M2871" s="4">
        <v>55.9</v>
      </c>
      <c r="N2871" s="4">
        <v>11</v>
      </c>
      <c r="O2871" s="4">
        <v>83</v>
      </c>
      <c r="P2871" s="4">
        <v>4.78</v>
      </c>
      <c r="Q2871" s="4">
        <v>86</v>
      </c>
      <c r="R2871" s="4">
        <v>0.1</v>
      </c>
      <c r="S2871" s="4">
        <v>7483.15</v>
      </c>
      <c r="T2871" s="4">
        <v>18563</v>
      </c>
      <c r="U2871" s="4">
        <v>1.7</v>
      </c>
      <c r="V2871" s="4">
        <v>1.6</v>
      </c>
      <c r="W2871" s="4">
        <v>0.68700000000000006</v>
      </c>
      <c r="X2871" s="4">
        <v>11.6</v>
      </c>
      <c r="Y2871" s="4"/>
    </row>
    <row r="2872" spans="1:25" x14ac:dyDescent="0.3">
      <c r="A2872" s="4" t="s">
        <v>212</v>
      </c>
      <c r="B2872" s="4">
        <v>2003</v>
      </c>
      <c r="C2872" s="4" t="s">
        <v>23</v>
      </c>
      <c r="D2872" s="4" t="str">
        <f>IF(Table1_2[[#This Row],[Life Span ]]&lt;65,"Low",IF(Table1_2[[#This Row],[Life Span ]]&lt;75,"Medium","High"))</f>
        <v>Medium</v>
      </c>
      <c r="E2872" s="4">
        <v>72.400000000000006</v>
      </c>
      <c r="F2872" s="4">
        <v>172</v>
      </c>
      <c r="G2872" s="4">
        <f>AVERAGE(Table1_2[[#This Row],[Adult Mortality]],Table1_2[[#This Row],[infant deaths]])</f>
        <v>91</v>
      </c>
      <c r="H2872" s="4">
        <v>10</v>
      </c>
      <c r="I2872" s="4">
        <v>6.3</v>
      </c>
      <c r="J2872" s="4">
        <v>0</v>
      </c>
      <c r="K2872" s="3">
        <v>72</v>
      </c>
      <c r="L2872" s="4">
        <v>0</v>
      </c>
      <c r="M2872" s="4">
        <v>55.3</v>
      </c>
      <c r="N2872" s="4">
        <v>12</v>
      </c>
      <c r="O2872" s="4">
        <v>86</v>
      </c>
      <c r="P2872" s="4">
        <v>4.93</v>
      </c>
      <c r="Q2872" s="4">
        <v>68</v>
      </c>
      <c r="R2872" s="4">
        <v>0.1</v>
      </c>
      <c r="S2872" s="4">
        <v>7483.15</v>
      </c>
      <c r="T2872" s="4">
        <v>18563</v>
      </c>
      <c r="U2872" s="4">
        <v>1.7</v>
      </c>
      <c r="V2872" s="4">
        <v>1.6</v>
      </c>
      <c r="W2872" s="4">
        <v>0.68799999999999994</v>
      </c>
      <c r="X2872" s="4">
        <v>11.6</v>
      </c>
      <c r="Y2872" s="4"/>
    </row>
    <row r="2873" spans="1:25" x14ac:dyDescent="0.3">
      <c r="A2873" s="4" t="s">
        <v>212</v>
      </c>
      <c r="B2873" s="4">
        <v>2002</v>
      </c>
      <c r="C2873" s="4" t="s">
        <v>23</v>
      </c>
      <c r="D2873" s="4" t="str">
        <f>IF(Table1_2[[#This Row],[Life Span ]]&lt;65,"Low",IF(Table1_2[[#This Row],[Life Span ]]&lt;75,"Medium","High"))</f>
        <v>Medium</v>
      </c>
      <c r="E2873" s="4">
        <v>73.099999999999994</v>
      </c>
      <c r="F2873" s="4">
        <v>167</v>
      </c>
      <c r="G2873" s="4">
        <f>AVERAGE(Table1_2[[#This Row],[Adult Mortality]],Table1_2[[#This Row],[infant deaths]])</f>
        <v>88.5</v>
      </c>
      <c r="H2873" s="4">
        <v>10</v>
      </c>
      <c r="I2873" s="4">
        <v>6.89</v>
      </c>
      <c r="J2873" s="4">
        <v>0</v>
      </c>
      <c r="K2873" s="3">
        <v>6</v>
      </c>
      <c r="L2873" s="4">
        <v>2392</v>
      </c>
      <c r="M2873" s="4">
        <v>54.7</v>
      </c>
      <c r="N2873" s="4">
        <v>12</v>
      </c>
      <c r="O2873" s="4">
        <v>81</v>
      </c>
      <c r="P2873" s="4">
        <v>4.93</v>
      </c>
      <c r="Q2873" s="4">
        <v>65</v>
      </c>
      <c r="R2873" s="4">
        <v>0.1</v>
      </c>
      <c r="S2873" s="4">
        <v>7483.15</v>
      </c>
      <c r="T2873" s="4">
        <v>18563</v>
      </c>
      <c r="U2873" s="4">
        <v>1.7</v>
      </c>
      <c r="V2873" s="4">
        <v>1.7</v>
      </c>
      <c r="W2873" s="4">
        <v>0.68400000000000005</v>
      </c>
      <c r="X2873" s="4">
        <v>11</v>
      </c>
      <c r="Y2873" s="4"/>
    </row>
    <row r="2874" spans="1:25" x14ac:dyDescent="0.3">
      <c r="A2874" s="4" t="s">
        <v>212</v>
      </c>
      <c r="B2874" s="4">
        <v>2001</v>
      </c>
      <c r="C2874" s="4" t="s">
        <v>23</v>
      </c>
      <c r="D2874" s="4" t="str">
        <f>IF(Table1_2[[#This Row],[Life Span ]]&lt;65,"Low",IF(Table1_2[[#This Row],[Life Span ]]&lt;75,"Medium","High"))</f>
        <v>Medium</v>
      </c>
      <c r="E2874" s="4">
        <v>72.5</v>
      </c>
      <c r="F2874" s="4">
        <v>169</v>
      </c>
      <c r="G2874" s="4">
        <f>AVERAGE(Table1_2[[#This Row],[Adult Mortality]],Table1_2[[#This Row],[infant deaths]])</f>
        <v>89.5</v>
      </c>
      <c r="H2874" s="4">
        <v>10</v>
      </c>
      <c r="I2874" s="4">
        <v>8.0500000000000007</v>
      </c>
      <c r="J2874" s="4">
        <v>0</v>
      </c>
      <c r="K2874" s="3">
        <v>53</v>
      </c>
      <c r="L2874" s="4">
        <v>115</v>
      </c>
      <c r="M2874" s="4">
        <v>54.1</v>
      </c>
      <c r="N2874" s="4">
        <v>12</v>
      </c>
      <c r="O2874" s="4">
        <v>87</v>
      </c>
      <c r="P2874" s="4">
        <v>5.21</v>
      </c>
      <c r="Q2874" s="4">
        <v>7</v>
      </c>
      <c r="R2874" s="4">
        <v>0.1</v>
      </c>
      <c r="S2874" s="4">
        <v>7483.15</v>
      </c>
      <c r="T2874" s="4">
        <v>18563</v>
      </c>
      <c r="U2874" s="4">
        <v>1.8</v>
      </c>
      <c r="V2874" s="4">
        <v>1.7</v>
      </c>
      <c r="W2874" s="4">
        <v>0.67200000000000004</v>
      </c>
      <c r="X2874" s="4">
        <v>10.4</v>
      </c>
      <c r="Y2874" s="4"/>
    </row>
    <row r="2875" spans="1:25" x14ac:dyDescent="0.3">
      <c r="A2875" s="4" t="s">
        <v>212</v>
      </c>
      <c r="B2875" s="4">
        <v>2000</v>
      </c>
      <c r="C2875" s="4" t="s">
        <v>23</v>
      </c>
      <c r="D2875" s="4" t="str">
        <f>IF(Table1_2[[#This Row],[Life Span ]]&lt;65,"Low",IF(Table1_2[[#This Row],[Life Span ]]&lt;75,"Medium","High"))</f>
        <v>Medium</v>
      </c>
      <c r="E2875" s="4">
        <v>72.5</v>
      </c>
      <c r="F2875" s="4">
        <v>168</v>
      </c>
      <c r="G2875" s="4">
        <f>AVERAGE(Table1_2[[#This Row],[Adult Mortality]],Table1_2[[#This Row],[infant deaths]])</f>
        <v>89.5</v>
      </c>
      <c r="H2875" s="4">
        <v>11</v>
      </c>
      <c r="I2875" s="4">
        <v>8.01</v>
      </c>
      <c r="J2875" s="4">
        <v>0</v>
      </c>
      <c r="K2875" s="3">
        <v>5</v>
      </c>
      <c r="L2875" s="4">
        <v>22</v>
      </c>
      <c r="M2875" s="4">
        <v>53.4</v>
      </c>
      <c r="N2875" s="4">
        <v>13</v>
      </c>
      <c r="O2875" s="4">
        <v>86</v>
      </c>
      <c r="P2875" s="4">
        <v>4.91</v>
      </c>
      <c r="Q2875" s="4">
        <v>77</v>
      </c>
      <c r="R2875" s="4">
        <v>0.1</v>
      </c>
      <c r="S2875" s="4">
        <v>7483.15</v>
      </c>
      <c r="T2875" s="4">
        <v>18563</v>
      </c>
      <c r="U2875" s="4">
        <v>1.8</v>
      </c>
      <c r="V2875" s="4">
        <v>1.7</v>
      </c>
      <c r="W2875" s="4">
        <v>0.67</v>
      </c>
      <c r="X2875" s="4">
        <v>10.6</v>
      </c>
      <c r="Y2875" s="4"/>
    </row>
    <row r="2876" spans="1:25" x14ac:dyDescent="0.3">
      <c r="A2876" s="4" t="s">
        <v>213</v>
      </c>
      <c r="B2876" s="4">
        <v>2015</v>
      </c>
      <c r="C2876" s="4" t="s">
        <v>23</v>
      </c>
      <c r="D2876" s="4" t="str">
        <f>IF(Table1_2[[#This Row],[Life Span ]]&lt;65,"Low",IF(Table1_2[[#This Row],[Life Span ]]&lt;75,"Medium","High"))</f>
        <v>High</v>
      </c>
      <c r="E2876" s="4">
        <v>76</v>
      </c>
      <c r="F2876" s="4">
        <v>127</v>
      </c>
      <c r="G2876" s="4">
        <f>AVERAGE(Table1_2[[#This Row],[Adult Mortality]],Table1_2[[#This Row],[infant deaths]])</f>
        <v>77.5</v>
      </c>
      <c r="H2876" s="4">
        <v>28</v>
      </c>
      <c r="I2876" s="4">
        <v>4.09</v>
      </c>
      <c r="J2876" s="4">
        <v>0</v>
      </c>
      <c r="K2876" s="3">
        <v>97</v>
      </c>
      <c r="L2876" s="4">
        <v>256</v>
      </c>
      <c r="M2876" s="4">
        <v>17.5</v>
      </c>
      <c r="N2876" s="4">
        <v>35</v>
      </c>
      <c r="O2876" s="4">
        <v>97</v>
      </c>
      <c r="P2876" s="4">
        <v>4.91</v>
      </c>
      <c r="Q2876" s="4">
        <v>97</v>
      </c>
      <c r="R2876" s="4">
        <v>0.1</v>
      </c>
      <c r="S2876" s="4">
        <v>7483.15</v>
      </c>
      <c r="T2876" s="4">
        <v>18563</v>
      </c>
      <c r="U2876" s="4">
        <v>14.2</v>
      </c>
      <c r="V2876" s="4">
        <v>14.5</v>
      </c>
      <c r="W2876" s="4">
        <v>0.67800000000000005</v>
      </c>
      <c r="X2876" s="4">
        <v>12.6</v>
      </c>
      <c r="Y2876" s="4"/>
    </row>
    <row r="2877" spans="1:25" x14ac:dyDescent="0.3">
      <c r="A2877" s="4" t="s">
        <v>213</v>
      </c>
      <c r="B2877" s="4">
        <v>2014</v>
      </c>
      <c r="C2877" s="4" t="s">
        <v>23</v>
      </c>
      <c r="D2877" s="4" t="str">
        <f>IF(Table1_2[[#This Row],[Life Span ]]&lt;65,"Low",IF(Table1_2[[#This Row],[Life Span ]]&lt;75,"Medium","High"))</f>
        <v>High</v>
      </c>
      <c r="E2877" s="4">
        <v>75.900000000000006</v>
      </c>
      <c r="F2877" s="4">
        <v>128</v>
      </c>
      <c r="G2877" s="4">
        <f>AVERAGE(Table1_2[[#This Row],[Adult Mortality]],Table1_2[[#This Row],[infant deaths]])</f>
        <v>78</v>
      </c>
      <c r="H2877" s="4">
        <v>28</v>
      </c>
      <c r="I2877" s="4">
        <v>4.09</v>
      </c>
      <c r="J2877" s="4">
        <v>0</v>
      </c>
      <c r="K2877" s="3">
        <v>95</v>
      </c>
      <c r="L2877" s="4">
        <v>15033</v>
      </c>
      <c r="M2877" s="4">
        <v>16.7</v>
      </c>
      <c r="N2877" s="4">
        <v>35</v>
      </c>
      <c r="O2877" s="4">
        <v>96</v>
      </c>
      <c r="P2877" s="4">
        <v>7.7</v>
      </c>
      <c r="Q2877" s="4">
        <v>95</v>
      </c>
      <c r="R2877" s="4">
        <v>0.1</v>
      </c>
      <c r="S2877" s="4">
        <v>7483.15</v>
      </c>
      <c r="T2877" s="4">
        <v>18563</v>
      </c>
      <c r="U2877" s="4">
        <v>14.3</v>
      </c>
      <c r="V2877" s="4">
        <v>14.7</v>
      </c>
      <c r="W2877" s="4">
        <v>0.67500000000000004</v>
      </c>
      <c r="X2877" s="4">
        <v>12.5</v>
      </c>
      <c r="Y2877" s="4"/>
    </row>
    <row r="2878" spans="1:25" x14ac:dyDescent="0.3">
      <c r="A2878" s="4" t="s">
        <v>213</v>
      </c>
      <c r="B2878" s="4">
        <v>2013</v>
      </c>
      <c r="C2878" s="4" t="s">
        <v>23</v>
      </c>
      <c r="D2878" s="4" t="str">
        <f>IF(Table1_2[[#This Row],[Life Span ]]&lt;65,"Low",IF(Table1_2[[#This Row],[Life Span ]]&lt;75,"Medium","High"))</f>
        <v>High</v>
      </c>
      <c r="E2878" s="4">
        <v>75.7</v>
      </c>
      <c r="F2878" s="4">
        <v>129</v>
      </c>
      <c r="G2878" s="4">
        <f>AVERAGE(Table1_2[[#This Row],[Adult Mortality]],Table1_2[[#This Row],[infant deaths]])</f>
        <v>78.5</v>
      </c>
      <c r="H2878" s="4">
        <v>28</v>
      </c>
      <c r="I2878" s="4">
        <v>4</v>
      </c>
      <c r="J2878" s="4">
        <v>0</v>
      </c>
      <c r="K2878" s="3">
        <v>59</v>
      </c>
      <c r="L2878" s="4">
        <v>1123</v>
      </c>
      <c r="M2878" s="4">
        <v>16</v>
      </c>
      <c r="N2878" s="4">
        <v>35</v>
      </c>
      <c r="O2878" s="4">
        <v>93</v>
      </c>
      <c r="P2878" s="4">
        <v>7.17</v>
      </c>
      <c r="Q2878" s="4">
        <v>59</v>
      </c>
      <c r="R2878" s="4">
        <v>0.1</v>
      </c>
      <c r="S2878" s="4">
        <v>7483.15</v>
      </c>
      <c r="T2878" s="4">
        <v>18563</v>
      </c>
      <c r="U2878" s="4">
        <v>14.3</v>
      </c>
      <c r="V2878" s="4">
        <v>14.9</v>
      </c>
      <c r="W2878" s="4">
        <v>0.66800000000000004</v>
      </c>
      <c r="X2878" s="4">
        <v>12.3</v>
      </c>
      <c r="Y2878" s="4"/>
    </row>
    <row r="2879" spans="1:25" x14ac:dyDescent="0.3">
      <c r="A2879" s="4" t="s">
        <v>213</v>
      </c>
      <c r="B2879" s="4">
        <v>2012</v>
      </c>
      <c r="C2879" s="4" t="s">
        <v>23</v>
      </c>
      <c r="D2879" s="4" t="str">
        <f>IF(Table1_2[[#This Row],[Life Span ]]&lt;65,"Low",IF(Table1_2[[#This Row],[Life Span ]]&lt;75,"Medium","High"))</f>
        <v>High</v>
      </c>
      <c r="E2879" s="4">
        <v>75.599999999999994</v>
      </c>
      <c r="F2879" s="4">
        <v>13</v>
      </c>
      <c r="G2879" s="4">
        <f>AVERAGE(Table1_2[[#This Row],[Adult Mortality]],Table1_2[[#This Row],[infant deaths]])</f>
        <v>21</v>
      </c>
      <c r="H2879" s="4">
        <v>29</v>
      </c>
      <c r="I2879" s="4">
        <v>4.12</v>
      </c>
      <c r="J2879" s="4">
        <v>0</v>
      </c>
      <c r="K2879" s="3">
        <v>97</v>
      </c>
      <c r="L2879" s="4">
        <v>578</v>
      </c>
      <c r="M2879" s="4">
        <v>15.3</v>
      </c>
      <c r="N2879" s="4">
        <v>36</v>
      </c>
      <c r="O2879" s="4">
        <v>97</v>
      </c>
      <c r="P2879" s="4">
        <v>6.96</v>
      </c>
      <c r="Q2879" s="4">
        <v>97</v>
      </c>
      <c r="R2879" s="4">
        <v>0.1</v>
      </c>
      <c r="S2879" s="4">
        <v>7483.15</v>
      </c>
      <c r="T2879" s="4">
        <v>18563</v>
      </c>
      <c r="U2879" s="4">
        <v>14.4</v>
      </c>
      <c r="V2879" s="4">
        <v>15</v>
      </c>
      <c r="W2879" s="4">
        <v>0.66200000000000003</v>
      </c>
      <c r="X2879" s="4">
        <v>12.2</v>
      </c>
      <c r="Y2879" s="4"/>
    </row>
    <row r="2880" spans="1:25" x14ac:dyDescent="0.3">
      <c r="A2880" s="4" t="s">
        <v>213</v>
      </c>
      <c r="B2880" s="4">
        <v>2011</v>
      </c>
      <c r="C2880" s="4" t="s">
        <v>23</v>
      </c>
      <c r="D2880" s="4" t="str">
        <f>IF(Table1_2[[#This Row],[Life Span ]]&lt;65,"Low",IF(Table1_2[[#This Row],[Life Span ]]&lt;75,"Medium","High"))</f>
        <v>High</v>
      </c>
      <c r="E2880" s="4">
        <v>75.400000000000006</v>
      </c>
      <c r="F2880" s="4">
        <v>131</v>
      </c>
      <c r="G2880" s="4">
        <f>AVERAGE(Table1_2[[#This Row],[Adult Mortality]],Table1_2[[#This Row],[infant deaths]])</f>
        <v>80</v>
      </c>
      <c r="H2880" s="4">
        <v>29</v>
      </c>
      <c r="I2880" s="4">
        <v>3.94</v>
      </c>
      <c r="J2880" s="4">
        <v>0</v>
      </c>
      <c r="K2880" s="3">
        <v>95</v>
      </c>
      <c r="L2880" s="4">
        <v>750</v>
      </c>
      <c r="M2880" s="4">
        <v>14.7</v>
      </c>
      <c r="N2880" s="4">
        <v>36</v>
      </c>
      <c r="O2880" s="4">
        <v>96</v>
      </c>
      <c r="P2880" s="4">
        <v>6.2</v>
      </c>
      <c r="Q2880" s="4">
        <v>95</v>
      </c>
      <c r="R2880" s="4">
        <v>0.1</v>
      </c>
      <c r="S2880" s="4">
        <v>7483.15</v>
      </c>
      <c r="T2880" s="4">
        <v>18563</v>
      </c>
      <c r="U2880" s="4">
        <v>14.4</v>
      </c>
      <c r="V2880" s="4">
        <v>15.2</v>
      </c>
      <c r="W2880" s="4">
        <v>0.65500000000000003</v>
      </c>
      <c r="X2880" s="4">
        <v>12</v>
      </c>
      <c r="Y2880" s="4"/>
    </row>
    <row r="2881" spans="1:25" x14ac:dyDescent="0.3">
      <c r="A2881" s="4" t="s">
        <v>213</v>
      </c>
      <c r="B2881" s="4">
        <v>2010</v>
      </c>
      <c r="C2881" s="4" t="s">
        <v>23</v>
      </c>
      <c r="D2881" s="4" t="str">
        <f>IF(Table1_2[[#This Row],[Life Span ]]&lt;65,"Low",IF(Table1_2[[#This Row],[Life Span ]]&lt;75,"Medium","High"))</f>
        <v>High</v>
      </c>
      <c r="E2881" s="4">
        <v>75.2</v>
      </c>
      <c r="F2881" s="4">
        <v>133</v>
      </c>
      <c r="G2881" s="4">
        <f>AVERAGE(Table1_2[[#This Row],[Adult Mortality]],Table1_2[[#This Row],[infant deaths]])</f>
        <v>81</v>
      </c>
      <c r="H2881" s="4">
        <v>29</v>
      </c>
      <c r="I2881" s="4">
        <v>3.93</v>
      </c>
      <c r="J2881" s="4">
        <v>0</v>
      </c>
      <c r="K2881" s="3">
        <v>88</v>
      </c>
      <c r="L2881" s="4">
        <v>2809</v>
      </c>
      <c r="M2881" s="4">
        <v>14</v>
      </c>
      <c r="N2881" s="4">
        <v>35</v>
      </c>
      <c r="O2881" s="4">
        <v>94</v>
      </c>
      <c r="P2881" s="4">
        <v>6.36</v>
      </c>
      <c r="Q2881" s="4">
        <v>93</v>
      </c>
      <c r="R2881" s="4">
        <v>0.1</v>
      </c>
      <c r="S2881" s="4">
        <v>7483.15</v>
      </c>
      <c r="T2881" s="4">
        <v>18563</v>
      </c>
      <c r="U2881" s="4">
        <v>14.5</v>
      </c>
      <c r="V2881" s="4">
        <v>15.4</v>
      </c>
      <c r="W2881" s="4">
        <v>0.64700000000000002</v>
      </c>
      <c r="X2881" s="4">
        <v>11.9</v>
      </c>
      <c r="Y2881" s="4"/>
    </row>
    <row r="2882" spans="1:25" x14ac:dyDescent="0.3">
      <c r="A2882" s="4" t="s">
        <v>213</v>
      </c>
      <c r="B2882" s="4">
        <v>2009</v>
      </c>
      <c r="C2882" s="4" t="s">
        <v>23</v>
      </c>
      <c r="D2882" s="4" t="str">
        <f>IF(Table1_2[[#This Row],[Life Span ]]&lt;65,"Low",IF(Table1_2[[#This Row],[Life Span ]]&lt;75,"Medium","High"))</f>
        <v>High</v>
      </c>
      <c r="E2882" s="4">
        <v>75</v>
      </c>
      <c r="F2882" s="4">
        <v>134</v>
      </c>
      <c r="G2882" s="4">
        <f>AVERAGE(Table1_2[[#This Row],[Adult Mortality]],Table1_2[[#This Row],[infant deaths]])</f>
        <v>81.5</v>
      </c>
      <c r="H2882" s="4">
        <v>29</v>
      </c>
      <c r="I2882" s="4">
        <v>3.86</v>
      </c>
      <c r="J2882" s="4">
        <v>0</v>
      </c>
      <c r="K2882" s="3">
        <v>94</v>
      </c>
      <c r="L2882" s="4">
        <v>6582</v>
      </c>
      <c r="M2882" s="4">
        <v>13.4</v>
      </c>
      <c r="N2882" s="4">
        <v>35</v>
      </c>
      <c r="O2882" s="4">
        <v>97</v>
      </c>
      <c r="P2882" s="4">
        <v>6.4</v>
      </c>
      <c r="Q2882" s="4">
        <v>96</v>
      </c>
      <c r="R2882" s="4">
        <v>0.1</v>
      </c>
      <c r="S2882" s="4">
        <v>7483.15</v>
      </c>
      <c r="T2882" s="4">
        <v>18563</v>
      </c>
      <c r="U2882" s="4">
        <v>14.6</v>
      </c>
      <c r="V2882" s="4">
        <v>15.5</v>
      </c>
      <c r="W2882" s="4">
        <v>0.64100000000000001</v>
      </c>
      <c r="X2882" s="4">
        <v>11.7</v>
      </c>
      <c r="Y2882" s="4"/>
    </row>
    <row r="2883" spans="1:25" x14ac:dyDescent="0.3">
      <c r="A2883" s="4" t="s">
        <v>213</v>
      </c>
      <c r="B2883" s="4">
        <v>2008</v>
      </c>
      <c r="C2883" s="4" t="s">
        <v>23</v>
      </c>
      <c r="D2883" s="4" t="str">
        <f>IF(Table1_2[[#This Row],[Life Span ]]&lt;65,"Low",IF(Table1_2[[#This Row],[Life Span ]]&lt;75,"Medium","High"))</f>
        <v>Medium</v>
      </c>
      <c r="E2883" s="4">
        <v>74.900000000000006</v>
      </c>
      <c r="F2883" s="4">
        <v>135</v>
      </c>
      <c r="G2883" s="4">
        <f>AVERAGE(Table1_2[[#This Row],[Adult Mortality]],Table1_2[[#This Row],[infant deaths]])</f>
        <v>81.5</v>
      </c>
      <c r="H2883" s="4">
        <v>28</v>
      </c>
      <c r="I2883" s="4">
        <v>3.58</v>
      </c>
      <c r="J2883" s="4">
        <v>0</v>
      </c>
      <c r="K2883" s="3">
        <v>87</v>
      </c>
      <c r="L2883" s="4">
        <v>352</v>
      </c>
      <c r="M2883" s="4">
        <v>12.9</v>
      </c>
      <c r="N2883" s="4">
        <v>35</v>
      </c>
      <c r="O2883" s="4">
        <v>93</v>
      </c>
      <c r="P2883" s="4">
        <v>5.53</v>
      </c>
      <c r="Q2883" s="4">
        <v>93</v>
      </c>
      <c r="R2883" s="4">
        <v>0.2</v>
      </c>
      <c r="S2883" s="4">
        <v>7483.15</v>
      </c>
      <c r="T2883" s="4">
        <v>18563</v>
      </c>
      <c r="U2883" s="4">
        <v>14.7</v>
      </c>
      <c r="V2883" s="4">
        <v>15.7</v>
      </c>
      <c r="W2883" s="4">
        <v>0.63300000000000001</v>
      </c>
      <c r="X2883" s="4">
        <v>11.6</v>
      </c>
      <c r="Y2883" s="4"/>
    </row>
    <row r="2884" spans="1:25" x14ac:dyDescent="0.3">
      <c r="A2884" s="4" t="s">
        <v>213</v>
      </c>
      <c r="B2884" s="4">
        <v>2007</v>
      </c>
      <c r="C2884" s="4" t="s">
        <v>23</v>
      </c>
      <c r="D2884" s="4" t="str">
        <f>IF(Table1_2[[#This Row],[Life Span ]]&lt;65,"Low",IF(Table1_2[[#This Row],[Life Span ]]&lt;75,"Medium","High"))</f>
        <v>Medium</v>
      </c>
      <c r="E2884" s="4">
        <v>74.7</v>
      </c>
      <c r="F2884" s="4">
        <v>136</v>
      </c>
      <c r="G2884" s="4">
        <f>AVERAGE(Table1_2[[#This Row],[Adult Mortality]],Table1_2[[#This Row],[infant deaths]])</f>
        <v>82</v>
      </c>
      <c r="H2884" s="4">
        <v>28</v>
      </c>
      <c r="I2884" s="4">
        <v>3.01</v>
      </c>
      <c r="J2884" s="4">
        <v>0</v>
      </c>
      <c r="K2884" s="3">
        <v>67</v>
      </c>
      <c r="L2884" s="4">
        <v>17</v>
      </c>
      <c r="M2884" s="4">
        <v>12.3</v>
      </c>
      <c r="N2884" s="4">
        <v>35</v>
      </c>
      <c r="O2884" s="4">
        <v>92</v>
      </c>
      <c r="P2884" s="4">
        <v>6.9</v>
      </c>
      <c r="Q2884" s="4">
        <v>92</v>
      </c>
      <c r="R2884" s="4">
        <v>0.2</v>
      </c>
      <c r="S2884" s="4">
        <v>7483.15</v>
      </c>
      <c r="T2884" s="4">
        <v>18563</v>
      </c>
      <c r="U2884" s="4">
        <v>14.9</v>
      </c>
      <c r="V2884" s="4">
        <v>15.8</v>
      </c>
      <c r="W2884" s="4">
        <v>0.625</v>
      </c>
      <c r="X2884" s="4">
        <v>11.4</v>
      </c>
      <c r="Y2884" s="4"/>
    </row>
    <row r="2885" spans="1:25" x14ac:dyDescent="0.3">
      <c r="A2885" s="4" t="s">
        <v>213</v>
      </c>
      <c r="B2885" s="4">
        <v>2006</v>
      </c>
      <c r="C2885" s="4" t="s">
        <v>23</v>
      </c>
      <c r="D2885" s="4" t="str">
        <f>IF(Table1_2[[#This Row],[Life Span ]]&lt;65,"Low",IF(Table1_2[[#This Row],[Life Span ]]&lt;75,"Medium","High"))</f>
        <v>Medium</v>
      </c>
      <c r="E2885" s="4">
        <v>74.599999999999994</v>
      </c>
      <c r="F2885" s="4">
        <v>136</v>
      </c>
      <c r="G2885" s="4">
        <f>AVERAGE(Table1_2[[#This Row],[Adult Mortality]],Table1_2[[#This Row],[infant deaths]])</f>
        <v>82</v>
      </c>
      <c r="H2885" s="4">
        <v>28</v>
      </c>
      <c r="I2885" s="4">
        <v>2.56</v>
      </c>
      <c r="J2885" s="4">
        <v>0</v>
      </c>
      <c r="K2885" s="3">
        <v>93</v>
      </c>
      <c r="L2885" s="4">
        <v>1978</v>
      </c>
      <c r="M2885" s="4">
        <v>11.8</v>
      </c>
      <c r="N2885" s="4">
        <v>35</v>
      </c>
      <c r="O2885" s="4">
        <v>94</v>
      </c>
      <c r="P2885" s="4">
        <v>5.56</v>
      </c>
      <c r="Q2885" s="4">
        <v>94</v>
      </c>
      <c r="R2885" s="4">
        <v>0.2</v>
      </c>
      <c r="S2885" s="4">
        <v>7483.15</v>
      </c>
      <c r="T2885" s="4">
        <v>18563</v>
      </c>
      <c r="U2885" s="4">
        <v>15.1</v>
      </c>
      <c r="V2885" s="4">
        <v>15.9</v>
      </c>
      <c r="W2885" s="4">
        <v>0.61799999999999999</v>
      </c>
      <c r="X2885" s="4">
        <v>11.3</v>
      </c>
      <c r="Y2885" s="4"/>
    </row>
    <row r="2886" spans="1:25" x14ac:dyDescent="0.3">
      <c r="A2886" s="4" t="s">
        <v>213</v>
      </c>
      <c r="B2886" s="4">
        <v>2005</v>
      </c>
      <c r="C2886" s="4" t="s">
        <v>23</v>
      </c>
      <c r="D2886" s="4" t="str">
        <f>IF(Table1_2[[#This Row],[Life Span ]]&lt;65,"Low",IF(Table1_2[[#This Row],[Life Span ]]&lt;75,"Medium","High"))</f>
        <v>Medium</v>
      </c>
      <c r="E2886" s="4">
        <v>74.400000000000006</v>
      </c>
      <c r="F2886" s="4">
        <v>136</v>
      </c>
      <c r="G2886" s="4">
        <f>AVERAGE(Table1_2[[#This Row],[Adult Mortality]],Table1_2[[#This Row],[infant deaths]])</f>
        <v>82.5</v>
      </c>
      <c r="H2886" s="4">
        <v>29</v>
      </c>
      <c r="I2886" s="4">
        <v>2.7</v>
      </c>
      <c r="J2886" s="4">
        <v>0</v>
      </c>
      <c r="K2886" s="3">
        <v>94</v>
      </c>
      <c r="L2886" s="4">
        <v>410</v>
      </c>
      <c r="M2886" s="4">
        <v>11.3</v>
      </c>
      <c r="N2886" s="4">
        <v>36</v>
      </c>
      <c r="O2886" s="4">
        <v>94</v>
      </c>
      <c r="P2886" s="4">
        <v>5.38</v>
      </c>
      <c r="Q2886" s="4">
        <v>95</v>
      </c>
      <c r="R2886" s="4">
        <v>0.2</v>
      </c>
      <c r="S2886" s="4">
        <v>7483.15</v>
      </c>
      <c r="T2886" s="4">
        <v>18563</v>
      </c>
      <c r="U2886" s="4">
        <v>15.3</v>
      </c>
      <c r="V2886" s="4">
        <v>16</v>
      </c>
      <c r="W2886" s="4">
        <v>0.60899999999999999</v>
      </c>
      <c r="X2886" s="4">
        <v>11.1</v>
      </c>
      <c r="Y2886" s="4"/>
    </row>
    <row r="2887" spans="1:25" x14ac:dyDescent="0.3">
      <c r="A2887" s="4" t="s">
        <v>213</v>
      </c>
      <c r="B2887" s="4">
        <v>2004</v>
      </c>
      <c r="C2887" s="4" t="s">
        <v>23</v>
      </c>
      <c r="D2887" s="4" t="str">
        <f>IF(Table1_2[[#This Row],[Life Span ]]&lt;65,"Low",IF(Table1_2[[#This Row],[Life Span ]]&lt;75,"Medium","High"))</f>
        <v>Medium</v>
      </c>
      <c r="E2887" s="4">
        <v>74.2</v>
      </c>
      <c r="F2887" s="4">
        <v>136</v>
      </c>
      <c r="G2887" s="4">
        <f>AVERAGE(Table1_2[[#This Row],[Adult Mortality]],Table1_2[[#This Row],[infant deaths]])</f>
        <v>82.5</v>
      </c>
      <c r="H2887" s="4">
        <v>29</v>
      </c>
      <c r="I2887" s="4">
        <v>2.86</v>
      </c>
      <c r="J2887" s="4">
        <v>0</v>
      </c>
      <c r="K2887" s="3">
        <v>94</v>
      </c>
      <c r="L2887" s="4">
        <v>217</v>
      </c>
      <c r="M2887" s="4">
        <v>1.9</v>
      </c>
      <c r="N2887" s="4">
        <v>36</v>
      </c>
      <c r="O2887" s="4">
        <v>96</v>
      </c>
      <c r="P2887" s="4">
        <v>5.9</v>
      </c>
      <c r="Q2887" s="4">
        <v>96</v>
      </c>
      <c r="R2887" s="4">
        <v>0.2</v>
      </c>
      <c r="S2887" s="4">
        <v>7483.15</v>
      </c>
      <c r="T2887" s="4">
        <v>18563</v>
      </c>
      <c r="U2887" s="4">
        <v>15.4</v>
      </c>
      <c r="V2887" s="4">
        <v>16.100000000000001</v>
      </c>
      <c r="W2887" s="4">
        <v>0.60099999999999998</v>
      </c>
      <c r="X2887" s="4">
        <v>11</v>
      </c>
      <c r="Y2887" s="4"/>
    </row>
    <row r="2888" spans="1:25" x14ac:dyDescent="0.3">
      <c r="A2888" s="4" t="s">
        <v>213</v>
      </c>
      <c r="B2888" s="4">
        <v>2003</v>
      </c>
      <c r="C2888" s="4" t="s">
        <v>23</v>
      </c>
      <c r="D2888" s="4" t="str">
        <f>IF(Table1_2[[#This Row],[Life Span ]]&lt;65,"Low",IF(Table1_2[[#This Row],[Life Span ]]&lt;75,"Medium","High"))</f>
        <v>Medium</v>
      </c>
      <c r="E2888" s="4">
        <v>74</v>
      </c>
      <c r="F2888" s="4">
        <v>137</v>
      </c>
      <c r="G2888" s="4">
        <f>AVERAGE(Table1_2[[#This Row],[Adult Mortality]],Table1_2[[#This Row],[infant deaths]])</f>
        <v>83.5</v>
      </c>
      <c r="H2888" s="4">
        <v>30</v>
      </c>
      <c r="I2888" s="4">
        <v>2.19</v>
      </c>
      <c r="J2888" s="4">
        <v>0</v>
      </c>
      <c r="K2888" s="3">
        <v>78</v>
      </c>
      <c r="L2888" s="4">
        <v>2297</v>
      </c>
      <c r="M2888" s="4">
        <v>1.4</v>
      </c>
      <c r="N2888" s="4">
        <v>37</v>
      </c>
      <c r="O2888" s="4">
        <v>96</v>
      </c>
      <c r="P2888" s="4">
        <v>4.84</v>
      </c>
      <c r="Q2888" s="4">
        <v>99</v>
      </c>
      <c r="R2888" s="4">
        <v>0.2</v>
      </c>
      <c r="S2888" s="4">
        <v>7483.15</v>
      </c>
      <c r="T2888" s="4">
        <v>18563</v>
      </c>
      <c r="U2888" s="4">
        <v>15.6</v>
      </c>
      <c r="V2888" s="4">
        <v>16.2</v>
      </c>
      <c r="W2888" s="4">
        <v>0.59199999999999997</v>
      </c>
      <c r="X2888" s="4">
        <v>10.9</v>
      </c>
      <c r="Y2888" s="4"/>
    </row>
    <row r="2889" spans="1:25" x14ac:dyDescent="0.3">
      <c r="A2889" s="4" t="s">
        <v>213</v>
      </c>
      <c r="B2889" s="4">
        <v>2002</v>
      </c>
      <c r="C2889" s="4" t="s">
        <v>23</v>
      </c>
      <c r="D2889" s="4" t="str">
        <f>IF(Table1_2[[#This Row],[Life Span ]]&lt;65,"Low",IF(Table1_2[[#This Row],[Life Span ]]&lt;75,"Medium","High"))</f>
        <v>Medium</v>
      </c>
      <c r="E2889" s="4">
        <v>73.8</v>
      </c>
      <c r="F2889" s="4">
        <v>137</v>
      </c>
      <c r="G2889" s="4">
        <f>AVERAGE(Table1_2[[#This Row],[Adult Mortality]],Table1_2[[#This Row],[infant deaths]])</f>
        <v>83.5</v>
      </c>
      <c r="H2889" s="4">
        <v>30</v>
      </c>
      <c r="I2889" s="4">
        <v>2.0299999999999998</v>
      </c>
      <c r="J2889" s="4">
        <v>0</v>
      </c>
      <c r="K2889" s="3">
        <v>78</v>
      </c>
      <c r="L2889" s="4">
        <v>6755</v>
      </c>
      <c r="M2889" s="4">
        <v>1</v>
      </c>
      <c r="N2889" s="4">
        <v>39</v>
      </c>
      <c r="O2889" s="4">
        <v>92</v>
      </c>
      <c r="P2889" s="4">
        <v>4.7</v>
      </c>
      <c r="Q2889" s="4">
        <v>75</v>
      </c>
      <c r="R2889" s="4">
        <v>0.2</v>
      </c>
      <c r="S2889" s="4">
        <v>7483.15</v>
      </c>
      <c r="T2889" s="4">
        <v>18563</v>
      </c>
      <c r="U2889" s="4">
        <v>15.6</v>
      </c>
      <c r="V2889" s="4">
        <v>16.3</v>
      </c>
      <c r="W2889" s="4">
        <v>0.58399999999999996</v>
      </c>
      <c r="X2889" s="4">
        <v>10.7</v>
      </c>
      <c r="Y2889" s="4"/>
    </row>
    <row r="2890" spans="1:25" x14ac:dyDescent="0.3">
      <c r="A2890" s="4" t="s">
        <v>213</v>
      </c>
      <c r="B2890" s="4">
        <v>2001</v>
      </c>
      <c r="C2890" s="4" t="s">
        <v>23</v>
      </c>
      <c r="D2890" s="4" t="str">
        <f>IF(Table1_2[[#This Row],[Life Span ]]&lt;65,"Low",IF(Table1_2[[#This Row],[Life Span ]]&lt;75,"Medium","High"))</f>
        <v>Medium</v>
      </c>
      <c r="E2890" s="4">
        <v>73.599999999999994</v>
      </c>
      <c r="F2890" s="4">
        <v>138</v>
      </c>
      <c r="G2890" s="4">
        <f>AVERAGE(Table1_2[[#This Row],[Adult Mortality]],Table1_2[[#This Row],[infant deaths]])</f>
        <v>85</v>
      </c>
      <c r="H2890" s="4">
        <v>32</v>
      </c>
      <c r="I2890" s="4">
        <v>1.84</v>
      </c>
      <c r="J2890" s="4">
        <v>0</v>
      </c>
      <c r="K2890" s="3">
        <v>78</v>
      </c>
      <c r="L2890" s="4">
        <v>12058</v>
      </c>
      <c r="M2890" s="4">
        <v>9.6</v>
      </c>
      <c r="N2890" s="4">
        <v>41</v>
      </c>
      <c r="O2890" s="4">
        <v>96</v>
      </c>
      <c r="P2890" s="4">
        <v>5.17</v>
      </c>
      <c r="Q2890" s="4">
        <v>96</v>
      </c>
      <c r="R2890" s="4">
        <v>0.1</v>
      </c>
      <c r="S2890" s="4">
        <v>7483.15</v>
      </c>
      <c r="T2890" s="4">
        <v>18563</v>
      </c>
      <c r="U2890" s="4">
        <v>15.7</v>
      </c>
      <c r="V2890" s="4">
        <v>16.399999999999999</v>
      </c>
      <c r="W2890" s="4">
        <v>0.57599999999999996</v>
      </c>
      <c r="X2890" s="4">
        <v>10.6</v>
      </c>
      <c r="Y2890" s="4"/>
    </row>
    <row r="2891" spans="1:25" x14ac:dyDescent="0.3">
      <c r="A2891" s="4" t="s">
        <v>213</v>
      </c>
      <c r="B2891" s="4">
        <v>2000</v>
      </c>
      <c r="C2891" s="4" t="s">
        <v>23</v>
      </c>
      <c r="D2891" s="4" t="str">
        <f>IF(Table1_2[[#This Row],[Life Span ]]&lt;65,"Low",IF(Table1_2[[#This Row],[Life Span ]]&lt;75,"Medium","High"))</f>
        <v>Medium</v>
      </c>
      <c r="E2891" s="4">
        <v>73.400000000000006</v>
      </c>
      <c r="F2891" s="4">
        <v>139</v>
      </c>
      <c r="G2891" s="4">
        <f>AVERAGE(Table1_2[[#This Row],[Adult Mortality]],Table1_2[[#This Row],[infant deaths]])</f>
        <v>86</v>
      </c>
      <c r="H2891" s="4">
        <v>33</v>
      </c>
      <c r="I2891" s="4">
        <v>1.6</v>
      </c>
      <c r="J2891" s="4">
        <v>0</v>
      </c>
      <c r="K2891" s="3">
        <v>78</v>
      </c>
      <c r="L2891" s="4">
        <v>16512</v>
      </c>
      <c r="M2891" s="4">
        <v>9.1999999999999993</v>
      </c>
      <c r="N2891" s="4">
        <v>43</v>
      </c>
      <c r="O2891" s="4">
        <v>96</v>
      </c>
      <c r="P2891" s="4">
        <v>4.8899999999999997</v>
      </c>
      <c r="Q2891" s="4">
        <v>96</v>
      </c>
      <c r="R2891" s="4">
        <v>0.1</v>
      </c>
      <c r="S2891" s="4">
        <v>7483.15</v>
      </c>
      <c r="T2891" s="4">
        <v>18563</v>
      </c>
      <c r="U2891" s="4">
        <v>15.8</v>
      </c>
      <c r="V2891" s="4">
        <v>16.399999999999999</v>
      </c>
      <c r="W2891" s="4">
        <v>0.56899999999999995</v>
      </c>
      <c r="X2891" s="4">
        <v>10.4</v>
      </c>
      <c r="Y2891" s="4"/>
    </row>
    <row r="2892" spans="1:25" x14ac:dyDescent="0.3">
      <c r="A2892" s="4" t="s">
        <v>214</v>
      </c>
      <c r="B2892" s="4">
        <v>2015</v>
      </c>
      <c r="C2892" s="4" t="s">
        <v>23</v>
      </c>
      <c r="D2892" s="4" t="str">
        <f>IF(Table1_2[[#This Row],[Life Span ]]&lt;65,"Low",IF(Table1_2[[#This Row],[Life Span ]]&lt;75,"Medium","High"))</f>
        <v>Medium</v>
      </c>
      <c r="E2892" s="4">
        <v>65.7</v>
      </c>
      <c r="F2892" s="4">
        <v>224</v>
      </c>
      <c r="G2892" s="4">
        <f>AVERAGE(Table1_2[[#This Row],[Adult Mortality]],Table1_2[[#This Row],[infant deaths]])</f>
        <v>130.5</v>
      </c>
      <c r="H2892" s="4">
        <v>37</v>
      </c>
      <c r="I2892" s="4">
        <v>0.01</v>
      </c>
      <c r="J2892" s="4">
        <v>0</v>
      </c>
      <c r="K2892" s="3">
        <v>69</v>
      </c>
      <c r="L2892" s="4">
        <v>468</v>
      </c>
      <c r="M2892" s="4">
        <v>41.3</v>
      </c>
      <c r="N2892" s="4">
        <v>47</v>
      </c>
      <c r="O2892" s="4">
        <v>63</v>
      </c>
      <c r="P2892" s="4">
        <v>4.8899999999999997</v>
      </c>
      <c r="Q2892" s="4">
        <v>69</v>
      </c>
      <c r="R2892" s="4">
        <v>0.1</v>
      </c>
      <c r="S2892" s="4">
        <v>7483.15</v>
      </c>
      <c r="T2892" s="4">
        <v>18563</v>
      </c>
      <c r="U2892" s="4">
        <v>13.6</v>
      </c>
      <c r="V2892" s="4">
        <v>13.4</v>
      </c>
      <c r="W2892" s="4">
        <v>0.499</v>
      </c>
      <c r="X2892" s="4">
        <v>9</v>
      </c>
      <c r="Y2892" s="4"/>
    </row>
    <row r="2893" spans="1:25" x14ac:dyDescent="0.3">
      <c r="A2893" s="4" t="s">
        <v>214</v>
      </c>
      <c r="B2893" s="4">
        <v>2014</v>
      </c>
      <c r="C2893" s="4" t="s">
        <v>23</v>
      </c>
      <c r="D2893" s="4" t="str">
        <f>IF(Table1_2[[#This Row],[Life Span ]]&lt;65,"Low",IF(Table1_2[[#This Row],[Life Span ]]&lt;75,"Medium","High"))</f>
        <v>Medium</v>
      </c>
      <c r="E2893" s="4">
        <v>65.400000000000006</v>
      </c>
      <c r="F2893" s="4">
        <v>228</v>
      </c>
      <c r="G2893" s="4">
        <f>AVERAGE(Table1_2[[#This Row],[Adult Mortality]],Table1_2[[#This Row],[infant deaths]])</f>
        <v>132.5</v>
      </c>
      <c r="H2893" s="4">
        <v>37</v>
      </c>
      <c r="I2893" s="4">
        <v>0.01</v>
      </c>
      <c r="J2893" s="4">
        <v>0</v>
      </c>
      <c r="K2893" s="3">
        <v>73</v>
      </c>
      <c r="L2893" s="4">
        <v>815</v>
      </c>
      <c r="M2893" s="4">
        <v>4.4000000000000004</v>
      </c>
      <c r="N2893" s="4">
        <v>47</v>
      </c>
      <c r="O2893" s="4">
        <v>67</v>
      </c>
      <c r="P2893" s="4">
        <v>5.64</v>
      </c>
      <c r="Q2893" s="4">
        <v>73</v>
      </c>
      <c r="R2893" s="4">
        <v>0.1</v>
      </c>
      <c r="S2893" s="4">
        <v>7483.15</v>
      </c>
      <c r="T2893" s="4">
        <v>18563</v>
      </c>
      <c r="U2893" s="4">
        <v>13.7</v>
      </c>
      <c r="V2893" s="4">
        <v>13.5</v>
      </c>
      <c r="W2893" s="4">
        <v>0.5</v>
      </c>
      <c r="X2893" s="4">
        <v>9</v>
      </c>
      <c r="Y2893" s="4"/>
    </row>
    <row r="2894" spans="1:25" x14ac:dyDescent="0.3">
      <c r="A2894" s="4" t="s">
        <v>214</v>
      </c>
      <c r="B2894" s="4">
        <v>2013</v>
      </c>
      <c r="C2894" s="4" t="s">
        <v>23</v>
      </c>
      <c r="D2894" s="4" t="str">
        <f>IF(Table1_2[[#This Row],[Life Span ]]&lt;65,"Low",IF(Table1_2[[#This Row],[Life Span ]]&lt;75,"Medium","High"))</f>
        <v>Medium</v>
      </c>
      <c r="E2894" s="4">
        <v>65.400000000000006</v>
      </c>
      <c r="F2894" s="4">
        <v>226</v>
      </c>
      <c r="G2894" s="4">
        <f>AVERAGE(Table1_2[[#This Row],[Adult Mortality]],Table1_2[[#This Row],[infant deaths]])</f>
        <v>131</v>
      </c>
      <c r="H2894" s="4">
        <v>36</v>
      </c>
      <c r="I2894" s="4">
        <v>0.04</v>
      </c>
      <c r="J2894" s="4">
        <v>0</v>
      </c>
      <c r="K2894" s="3">
        <v>73</v>
      </c>
      <c r="L2894" s="4">
        <v>400</v>
      </c>
      <c r="M2894" s="4">
        <v>39.6</v>
      </c>
      <c r="N2894" s="4">
        <v>46</v>
      </c>
      <c r="O2894" s="4">
        <v>67</v>
      </c>
      <c r="P2894" s="4">
        <v>5.78</v>
      </c>
      <c r="Q2894" s="4">
        <v>73</v>
      </c>
      <c r="R2894" s="4">
        <v>0.1</v>
      </c>
      <c r="S2894" s="4">
        <v>7483.15</v>
      </c>
      <c r="T2894" s="4">
        <v>18563</v>
      </c>
      <c r="U2894" s="4">
        <v>13.7</v>
      </c>
      <c r="V2894" s="4">
        <v>13.5</v>
      </c>
      <c r="W2894" s="4">
        <v>0.498</v>
      </c>
      <c r="X2894" s="4">
        <v>9</v>
      </c>
      <c r="Y2894" s="4"/>
    </row>
    <row r="2895" spans="1:25" x14ac:dyDescent="0.3">
      <c r="A2895" s="4" t="s">
        <v>214</v>
      </c>
      <c r="B2895" s="4">
        <v>2012</v>
      </c>
      <c r="C2895" s="4" t="s">
        <v>23</v>
      </c>
      <c r="D2895" s="4" t="str">
        <f>IF(Table1_2[[#This Row],[Life Span ]]&lt;65,"Low",IF(Table1_2[[#This Row],[Life Span ]]&lt;75,"Medium","High"))</f>
        <v>Low</v>
      </c>
      <c r="E2895" s="4">
        <v>64.7</v>
      </c>
      <c r="F2895" s="4">
        <v>236</v>
      </c>
      <c r="G2895" s="4">
        <f>AVERAGE(Table1_2[[#This Row],[Adult Mortality]],Table1_2[[#This Row],[infant deaths]])</f>
        <v>136</v>
      </c>
      <c r="H2895" s="4">
        <v>36</v>
      </c>
      <c r="I2895" s="4">
        <v>0.04</v>
      </c>
      <c r="J2895" s="4">
        <v>0</v>
      </c>
      <c r="K2895" s="3">
        <v>67</v>
      </c>
      <c r="L2895" s="4">
        <v>2177</v>
      </c>
      <c r="M2895" s="4">
        <v>38.700000000000003</v>
      </c>
      <c r="N2895" s="4">
        <v>46</v>
      </c>
      <c r="O2895" s="4">
        <v>68</v>
      </c>
      <c r="P2895" s="4">
        <v>5.73</v>
      </c>
      <c r="Q2895" s="4">
        <v>67</v>
      </c>
      <c r="R2895" s="4">
        <v>0.1</v>
      </c>
      <c r="S2895" s="4">
        <v>7483.15</v>
      </c>
      <c r="T2895" s="4">
        <v>18563</v>
      </c>
      <c r="U2895" s="4">
        <v>13.7</v>
      </c>
      <c r="V2895" s="4">
        <v>13.6</v>
      </c>
      <c r="W2895" s="4">
        <v>0.49399999999999999</v>
      </c>
      <c r="X2895" s="4">
        <v>9</v>
      </c>
      <c r="Y2895" s="4"/>
    </row>
    <row r="2896" spans="1:25" x14ac:dyDescent="0.3">
      <c r="A2896" s="4" t="s">
        <v>214</v>
      </c>
      <c r="B2896" s="4">
        <v>2011</v>
      </c>
      <c r="C2896" s="4" t="s">
        <v>23</v>
      </c>
      <c r="D2896" s="4" t="str">
        <f>IF(Table1_2[[#This Row],[Life Span ]]&lt;65,"Low",IF(Table1_2[[#This Row],[Life Span ]]&lt;75,"Medium","High"))</f>
        <v>Low</v>
      </c>
      <c r="E2896" s="4">
        <v>64.599999999999994</v>
      </c>
      <c r="F2896" s="4">
        <v>234</v>
      </c>
      <c r="G2896" s="4">
        <f>AVERAGE(Table1_2[[#This Row],[Adult Mortality]],Table1_2[[#This Row],[infant deaths]])</f>
        <v>134.5</v>
      </c>
      <c r="H2896" s="4">
        <v>35</v>
      </c>
      <c r="I2896" s="4">
        <v>0.04</v>
      </c>
      <c r="J2896" s="4">
        <v>0</v>
      </c>
      <c r="K2896" s="3">
        <v>69</v>
      </c>
      <c r="L2896" s="4">
        <v>2676</v>
      </c>
      <c r="M2896" s="4">
        <v>37.9</v>
      </c>
      <c r="N2896" s="4">
        <v>45</v>
      </c>
      <c r="O2896" s="4">
        <v>69</v>
      </c>
      <c r="P2896" s="4">
        <v>5.4</v>
      </c>
      <c r="Q2896" s="4">
        <v>69</v>
      </c>
      <c r="R2896" s="4">
        <v>0.1</v>
      </c>
      <c r="S2896" s="4">
        <v>7483.15</v>
      </c>
      <c r="T2896" s="4">
        <v>18563</v>
      </c>
      <c r="U2896" s="4">
        <v>13.7</v>
      </c>
      <c r="V2896" s="4">
        <v>13.6</v>
      </c>
      <c r="W2896" s="4">
        <v>0.49299999999999999</v>
      </c>
      <c r="X2896" s="4">
        <v>8.6</v>
      </c>
      <c r="Y2896" s="4"/>
    </row>
    <row r="2897" spans="1:25" x14ac:dyDescent="0.3">
      <c r="A2897" s="4" t="s">
        <v>214</v>
      </c>
      <c r="B2897" s="4">
        <v>2010</v>
      </c>
      <c r="C2897" s="4" t="s">
        <v>23</v>
      </c>
      <c r="D2897" s="4" t="str">
        <f>IF(Table1_2[[#This Row],[Life Span ]]&lt;65,"Low",IF(Table1_2[[#This Row],[Life Span ]]&lt;75,"Medium","High"))</f>
        <v>Low</v>
      </c>
      <c r="E2897" s="4">
        <v>64.400000000000006</v>
      </c>
      <c r="F2897" s="4">
        <v>233</v>
      </c>
      <c r="G2897" s="4">
        <f>AVERAGE(Table1_2[[#This Row],[Adult Mortality]],Table1_2[[#This Row],[infant deaths]])</f>
        <v>134</v>
      </c>
      <c r="H2897" s="4">
        <v>35</v>
      </c>
      <c r="I2897" s="4">
        <v>0.06</v>
      </c>
      <c r="J2897" s="4">
        <v>0</v>
      </c>
      <c r="K2897" s="3">
        <v>76</v>
      </c>
      <c r="L2897" s="4">
        <v>510</v>
      </c>
      <c r="M2897" s="4">
        <v>37.200000000000003</v>
      </c>
      <c r="N2897" s="4">
        <v>45</v>
      </c>
      <c r="O2897" s="4">
        <v>77</v>
      </c>
      <c r="P2897" s="4">
        <v>5.17</v>
      </c>
      <c r="Q2897" s="4">
        <v>76</v>
      </c>
      <c r="R2897" s="4">
        <v>0.1</v>
      </c>
      <c r="S2897" s="4">
        <v>7483.15</v>
      </c>
      <c r="T2897" s="4">
        <v>18563</v>
      </c>
      <c r="U2897" s="4">
        <v>13.7</v>
      </c>
      <c r="V2897" s="4">
        <v>13.7</v>
      </c>
      <c r="W2897" s="4">
        <v>0.48799999999999999</v>
      </c>
      <c r="X2897" s="4">
        <v>8.5</v>
      </c>
      <c r="Y2897" s="4"/>
    </row>
    <row r="2898" spans="1:25" x14ac:dyDescent="0.3">
      <c r="A2898" s="4" t="s">
        <v>214</v>
      </c>
      <c r="B2898" s="4">
        <v>2009</v>
      </c>
      <c r="C2898" s="4" t="s">
        <v>23</v>
      </c>
      <c r="D2898" s="4" t="str">
        <f>IF(Table1_2[[#This Row],[Life Span ]]&lt;65,"Low",IF(Table1_2[[#This Row],[Life Span ]]&lt;75,"Medium","High"))</f>
        <v>Low</v>
      </c>
      <c r="E2898" s="4">
        <v>64.099999999999994</v>
      </c>
      <c r="F2898" s="4">
        <v>235</v>
      </c>
      <c r="G2898" s="4">
        <f>AVERAGE(Table1_2[[#This Row],[Adult Mortality]],Table1_2[[#This Row],[infant deaths]])</f>
        <v>135.5</v>
      </c>
      <c r="H2898" s="4">
        <v>36</v>
      </c>
      <c r="I2898" s="4">
        <v>0.03</v>
      </c>
      <c r="J2898" s="4">
        <v>0</v>
      </c>
      <c r="K2898" s="3">
        <v>76</v>
      </c>
      <c r="L2898" s="4">
        <v>130</v>
      </c>
      <c r="M2898" s="4">
        <v>36.4</v>
      </c>
      <c r="N2898" s="4">
        <v>46</v>
      </c>
      <c r="O2898" s="4">
        <v>76</v>
      </c>
      <c r="P2898" s="4">
        <v>5.32</v>
      </c>
      <c r="Q2898" s="4">
        <v>76</v>
      </c>
      <c r="R2898" s="4">
        <v>0.1</v>
      </c>
      <c r="S2898" s="4">
        <v>7483.15</v>
      </c>
      <c r="T2898" s="4">
        <v>18563</v>
      </c>
      <c r="U2898" s="4">
        <v>13.8</v>
      </c>
      <c r="V2898" s="4">
        <v>13.7</v>
      </c>
      <c r="W2898" s="4">
        <v>0.48299999999999998</v>
      </c>
      <c r="X2898" s="4">
        <v>8.4</v>
      </c>
      <c r="Y2898" s="4"/>
    </row>
    <row r="2899" spans="1:25" x14ac:dyDescent="0.3">
      <c r="A2899" s="4" t="s">
        <v>214</v>
      </c>
      <c r="B2899" s="4">
        <v>2008</v>
      </c>
      <c r="C2899" s="4" t="s">
        <v>23</v>
      </c>
      <c r="D2899" s="4" t="str">
        <f>IF(Table1_2[[#This Row],[Life Span ]]&lt;65,"Low",IF(Table1_2[[#This Row],[Life Span ]]&lt;75,"Medium","High"))</f>
        <v>Low</v>
      </c>
      <c r="E2899" s="4">
        <v>63.8</v>
      </c>
      <c r="F2899" s="4">
        <v>238</v>
      </c>
      <c r="G2899" s="4">
        <f>AVERAGE(Table1_2[[#This Row],[Adult Mortality]],Table1_2[[#This Row],[infant deaths]])</f>
        <v>137.5</v>
      </c>
      <c r="H2899" s="4">
        <v>37</v>
      </c>
      <c r="I2899" s="4">
        <v>0.04</v>
      </c>
      <c r="J2899" s="4">
        <v>0</v>
      </c>
      <c r="K2899" s="3">
        <v>78</v>
      </c>
      <c r="L2899" s="4">
        <v>7</v>
      </c>
      <c r="M2899" s="4">
        <v>35.700000000000003</v>
      </c>
      <c r="N2899" s="4">
        <v>47</v>
      </c>
      <c r="O2899" s="4">
        <v>78</v>
      </c>
      <c r="P2899" s="4">
        <v>5.12</v>
      </c>
      <c r="Q2899" s="4">
        <v>78</v>
      </c>
      <c r="R2899" s="4">
        <v>0.1</v>
      </c>
      <c r="S2899" s="4">
        <v>7483.15</v>
      </c>
      <c r="T2899" s="4">
        <v>18563</v>
      </c>
      <c r="U2899" s="4">
        <v>13.8</v>
      </c>
      <c r="V2899" s="4">
        <v>13.7</v>
      </c>
      <c r="W2899" s="4">
        <v>0.48</v>
      </c>
      <c r="X2899" s="4">
        <v>8.5</v>
      </c>
      <c r="Y2899" s="4"/>
    </row>
    <row r="2900" spans="1:25" x14ac:dyDescent="0.3">
      <c r="A2900" s="4" t="s">
        <v>214</v>
      </c>
      <c r="B2900" s="4">
        <v>2007</v>
      </c>
      <c r="C2900" s="4" t="s">
        <v>23</v>
      </c>
      <c r="D2900" s="4" t="str">
        <f>IF(Table1_2[[#This Row],[Life Span ]]&lt;65,"Low",IF(Table1_2[[#This Row],[Life Span ]]&lt;75,"Medium","High"))</f>
        <v>Low</v>
      </c>
      <c r="E2900" s="4">
        <v>63.4</v>
      </c>
      <c r="F2900" s="4">
        <v>24</v>
      </c>
      <c r="G2900" s="4">
        <f>AVERAGE(Table1_2[[#This Row],[Adult Mortality]],Table1_2[[#This Row],[infant deaths]])</f>
        <v>31</v>
      </c>
      <c r="H2900" s="4">
        <v>38</v>
      </c>
      <c r="I2900" s="4">
        <v>0.05</v>
      </c>
      <c r="J2900" s="4">
        <v>0</v>
      </c>
      <c r="K2900" s="3">
        <v>79</v>
      </c>
      <c r="L2900" s="4">
        <v>13</v>
      </c>
      <c r="M2900" s="4">
        <v>35.1</v>
      </c>
      <c r="N2900" s="4">
        <v>49</v>
      </c>
      <c r="O2900" s="4">
        <v>79</v>
      </c>
      <c r="P2900" s="4">
        <v>4.92</v>
      </c>
      <c r="Q2900" s="4">
        <v>79</v>
      </c>
      <c r="R2900" s="4">
        <v>0.1</v>
      </c>
      <c r="S2900" s="4">
        <v>7483.15</v>
      </c>
      <c r="T2900" s="4">
        <v>18563</v>
      </c>
      <c r="U2900" s="4">
        <v>13.8</v>
      </c>
      <c r="V2900" s="4">
        <v>13.8</v>
      </c>
      <c r="W2900" s="4">
        <v>0.47699999999999998</v>
      </c>
      <c r="X2900" s="4">
        <v>8.6</v>
      </c>
      <c r="Y2900" s="4"/>
    </row>
    <row r="2901" spans="1:25" x14ac:dyDescent="0.3">
      <c r="A2901" s="4" t="s">
        <v>214</v>
      </c>
      <c r="B2901" s="4">
        <v>2006</v>
      </c>
      <c r="C2901" s="4" t="s">
        <v>23</v>
      </c>
      <c r="D2901" s="4" t="str">
        <f>IF(Table1_2[[#This Row],[Life Span ]]&lt;65,"Low",IF(Table1_2[[#This Row],[Life Span ]]&lt;75,"Medium","High"))</f>
        <v>Low</v>
      </c>
      <c r="E2901" s="4">
        <v>63</v>
      </c>
      <c r="F2901" s="4">
        <v>242</v>
      </c>
      <c r="G2901" s="4">
        <f>AVERAGE(Table1_2[[#This Row],[Adult Mortality]],Table1_2[[#This Row],[infant deaths]])</f>
        <v>140.5</v>
      </c>
      <c r="H2901" s="4">
        <v>39</v>
      </c>
      <c r="I2901" s="4">
        <v>0.04</v>
      </c>
      <c r="J2901" s="4">
        <v>0</v>
      </c>
      <c r="K2901" s="3">
        <v>78</v>
      </c>
      <c r="L2901" s="4">
        <v>8079</v>
      </c>
      <c r="M2901" s="4">
        <v>34.5</v>
      </c>
      <c r="N2901" s="4">
        <v>51</v>
      </c>
      <c r="O2901" s="4">
        <v>78</v>
      </c>
      <c r="P2901" s="4">
        <v>4.82</v>
      </c>
      <c r="Q2901" s="4">
        <v>78</v>
      </c>
      <c r="R2901" s="4">
        <v>0.1</v>
      </c>
      <c r="S2901" s="4">
        <v>7483.15</v>
      </c>
      <c r="T2901" s="4">
        <v>18563</v>
      </c>
      <c r="U2901" s="4">
        <v>13.9</v>
      </c>
      <c r="V2901" s="4">
        <v>13.8</v>
      </c>
      <c r="W2901" s="4">
        <v>0.47499999999999998</v>
      </c>
      <c r="X2901" s="4">
        <v>8.6999999999999993</v>
      </c>
      <c r="Y2901" s="4"/>
    </row>
    <row r="2902" spans="1:25" x14ac:dyDescent="0.3">
      <c r="A2902" s="4" t="s">
        <v>214</v>
      </c>
      <c r="B2902" s="4">
        <v>2005</v>
      </c>
      <c r="C2902" s="4" t="s">
        <v>23</v>
      </c>
      <c r="D2902" s="4" t="str">
        <f>IF(Table1_2[[#This Row],[Life Span ]]&lt;65,"Low",IF(Table1_2[[#This Row],[Life Span ]]&lt;75,"Medium","High"))</f>
        <v>Low</v>
      </c>
      <c r="E2902" s="4">
        <v>62.6</v>
      </c>
      <c r="F2902" s="4">
        <v>245</v>
      </c>
      <c r="G2902" s="4">
        <f>AVERAGE(Table1_2[[#This Row],[Adult Mortality]],Table1_2[[#This Row],[infant deaths]])</f>
        <v>142.5</v>
      </c>
      <c r="H2902" s="4">
        <v>40</v>
      </c>
      <c r="I2902" s="4">
        <v>0.04</v>
      </c>
      <c r="J2902" s="4">
        <v>0</v>
      </c>
      <c r="K2902" s="3">
        <v>8</v>
      </c>
      <c r="L2902" s="4">
        <v>6285</v>
      </c>
      <c r="M2902" s="4">
        <v>33.9</v>
      </c>
      <c r="N2902" s="4">
        <v>53</v>
      </c>
      <c r="O2902" s="4">
        <v>8</v>
      </c>
      <c r="P2902" s="4">
        <v>4.58</v>
      </c>
      <c r="Q2902" s="4">
        <v>79</v>
      </c>
      <c r="R2902" s="4">
        <v>0.1</v>
      </c>
      <c r="S2902" s="4">
        <v>7483.15</v>
      </c>
      <c r="T2902" s="4">
        <v>18563</v>
      </c>
      <c r="U2902" s="4">
        <v>13.9</v>
      </c>
      <c r="V2902" s="4">
        <v>13.8</v>
      </c>
      <c r="W2902" s="4">
        <v>0.47</v>
      </c>
      <c r="X2902" s="4">
        <v>8.6</v>
      </c>
      <c r="Y2902" s="4"/>
    </row>
    <row r="2903" spans="1:25" x14ac:dyDescent="0.3">
      <c r="A2903" s="4" t="s">
        <v>214</v>
      </c>
      <c r="B2903" s="4">
        <v>2004</v>
      </c>
      <c r="C2903" s="4" t="s">
        <v>23</v>
      </c>
      <c r="D2903" s="4" t="str">
        <f>IF(Table1_2[[#This Row],[Life Span ]]&lt;65,"Low",IF(Table1_2[[#This Row],[Life Span ]]&lt;75,"Medium","High"))</f>
        <v>Low</v>
      </c>
      <c r="E2903" s="4">
        <v>62.2</v>
      </c>
      <c r="F2903" s="4">
        <v>247</v>
      </c>
      <c r="G2903" s="4">
        <f>AVERAGE(Table1_2[[#This Row],[Adult Mortality]],Table1_2[[#This Row],[infant deaths]])</f>
        <v>144.5</v>
      </c>
      <c r="H2903" s="4">
        <v>42</v>
      </c>
      <c r="I2903" s="4">
        <v>0.06</v>
      </c>
      <c r="J2903" s="4">
        <v>0</v>
      </c>
      <c r="K2903" s="3">
        <v>43</v>
      </c>
      <c r="L2903" s="4">
        <v>12708</v>
      </c>
      <c r="M2903" s="4">
        <v>33.299999999999997</v>
      </c>
      <c r="N2903" s="4">
        <v>56</v>
      </c>
      <c r="O2903" s="4">
        <v>72</v>
      </c>
      <c r="P2903" s="4">
        <v>4.9000000000000004</v>
      </c>
      <c r="Q2903" s="4">
        <v>72</v>
      </c>
      <c r="R2903" s="4">
        <v>0.1</v>
      </c>
      <c r="S2903" s="4">
        <v>7483.15</v>
      </c>
      <c r="T2903" s="4">
        <v>18563</v>
      </c>
      <c r="U2903" s="4">
        <v>13.9</v>
      </c>
      <c r="V2903" s="4">
        <v>13.9</v>
      </c>
      <c r="W2903" s="4">
        <v>0.46400000000000002</v>
      </c>
      <c r="X2903" s="4">
        <v>8.4</v>
      </c>
      <c r="Y2903" s="4"/>
    </row>
    <row r="2904" spans="1:25" x14ac:dyDescent="0.3">
      <c r="A2904" s="4" t="s">
        <v>214</v>
      </c>
      <c r="B2904" s="4">
        <v>2003</v>
      </c>
      <c r="C2904" s="4" t="s">
        <v>23</v>
      </c>
      <c r="D2904" s="4" t="str">
        <f>IF(Table1_2[[#This Row],[Life Span ]]&lt;65,"Low",IF(Table1_2[[#This Row],[Life Span ]]&lt;75,"Medium","High"))</f>
        <v>Low</v>
      </c>
      <c r="E2904" s="4">
        <v>61.9</v>
      </c>
      <c r="F2904" s="4">
        <v>249</v>
      </c>
      <c r="G2904" s="4">
        <f>AVERAGE(Table1_2[[#This Row],[Adult Mortality]],Table1_2[[#This Row],[infant deaths]])</f>
        <v>146</v>
      </c>
      <c r="H2904" s="4">
        <v>43</v>
      </c>
      <c r="I2904" s="4">
        <v>0.04</v>
      </c>
      <c r="J2904" s="4">
        <v>0</v>
      </c>
      <c r="K2904" s="3">
        <v>38</v>
      </c>
      <c r="L2904" s="4">
        <v>8536</v>
      </c>
      <c r="M2904" s="4">
        <v>32.700000000000003</v>
      </c>
      <c r="N2904" s="4">
        <v>58</v>
      </c>
      <c r="O2904" s="4">
        <v>61</v>
      </c>
      <c r="P2904" s="4">
        <v>5</v>
      </c>
      <c r="Q2904" s="4">
        <v>61</v>
      </c>
      <c r="R2904" s="4">
        <v>0.1</v>
      </c>
      <c r="S2904" s="4">
        <v>7483.15</v>
      </c>
      <c r="T2904" s="4">
        <v>18563</v>
      </c>
      <c r="U2904" s="4">
        <v>14</v>
      </c>
      <c r="V2904" s="4">
        <v>13.9</v>
      </c>
      <c r="W2904" s="4">
        <v>0.45700000000000002</v>
      </c>
      <c r="X2904" s="4">
        <v>8.1999999999999993</v>
      </c>
      <c r="Y2904" s="4"/>
    </row>
    <row r="2905" spans="1:25" x14ac:dyDescent="0.3">
      <c r="A2905" s="4" t="s">
        <v>214</v>
      </c>
      <c r="B2905" s="4">
        <v>2002</v>
      </c>
      <c r="C2905" s="4" t="s">
        <v>23</v>
      </c>
      <c r="D2905" s="4" t="str">
        <f>IF(Table1_2[[#This Row],[Life Span ]]&lt;65,"Low",IF(Table1_2[[#This Row],[Life Span ]]&lt;75,"Medium","High"))</f>
        <v>Low</v>
      </c>
      <c r="E2905" s="4">
        <v>61.5</v>
      </c>
      <c r="F2905" s="4">
        <v>25</v>
      </c>
      <c r="G2905" s="4">
        <f>AVERAGE(Table1_2[[#This Row],[Adult Mortality]],Table1_2[[#This Row],[infant deaths]])</f>
        <v>35</v>
      </c>
      <c r="H2905" s="4">
        <v>45</v>
      </c>
      <c r="I2905" s="4">
        <v>7.0000000000000007E-2</v>
      </c>
      <c r="J2905" s="4">
        <v>0</v>
      </c>
      <c r="K2905" s="3">
        <v>31</v>
      </c>
      <c r="L2905" s="4">
        <v>890</v>
      </c>
      <c r="M2905" s="4">
        <v>32.200000000000003</v>
      </c>
      <c r="N2905" s="4">
        <v>61</v>
      </c>
      <c r="O2905" s="4">
        <v>64</v>
      </c>
      <c r="P2905" s="4">
        <v>4.22</v>
      </c>
      <c r="Q2905" s="4">
        <v>65</v>
      </c>
      <c r="R2905" s="4">
        <v>0.1</v>
      </c>
      <c r="S2905" s="4">
        <v>7483.15</v>
      </c>
      <c r="T2905" s="4">
        <v>18563</v>
      </c>
      <c r="U2905" s="4">
        <v>14</v>
      </c>
      <c r="V2905" s="4">
        <v>14</v>
      </c>
      <c r="W2905" s="4">
        <v>0.45</v>
      </c>
      <c r="X2905" s="4">
        <v>8</v>
      </c>
      <c r="Y2905" s="4"/>
    </row>
    <row r="2906" spans="1:25" x14ac:dyDescent="0.3">
      <c r="A2906" s="4" t="s">
        <v>214</v>
      </c>
      <c r="B2906" s="4">
        <v>2001</v>
      </c>
      <c r="C2906" s="4" t="s">
        <v>23</v>
      </c>
      <c r="D2906" s="4" t="str">
        <f>IF(Table1_2[[#This Row],[Life Span ]]&lt;65,"Low",IF(Table1_2[[#This Row],[Life Span ]]&lt;75,"Medium","High"))</f>
        <v>Low</v>
      </c>
      <c r="E2906" s="4">
        <v>61.1</v>
      </c>
      <c r="F2906" s="4">
        <v>251</v>
      </c>
      <c r="G2906" s="4">
        <f>AVERAGE(Table1_2[[#This Row],[Adult Mortality]],Table1_2[[#This Row],[infant deaths]])</f>
        <v>148.5</v>
      </c>
      <c r="H2906" s="4">
        <v>46</v>
      </c>
      <c r="I2906" s="4">
        <v>0.08</v>
      </c>
      <c r="J2906" s="4">
        <v>0</v>
      </c>
      <c r="K2906" s="3">
        <v>19</v>
      </c>
      <c r="L2906" s="4">
        <v>485</v>
      </c>
      <c r="M2906" s="4">
        <v>31.7</v>
      </c>
      <c r="N2906" s="4">
        <v>63</v>
      </c>
      <c r="O2906" s="4">
        <v>73</v>
      </c>
      <c r="P2906" s="4">
        <v>4.34</v>
      </c>
      <c r="Q2906" s="4">
        <v>73</v>
      </c>
      <c r="R2906" s="4">
        <v>0.1</v>
      </c>
      <c r="S2906" s="4">
        <v>7483.15</v>
      </c>
      <c r="T2906" s="4">
        <v>18563</v>
      </c>
      <c r="U2906" s="4">
        <v>14</v>
      </c>
      <c r="V2906" s="4">
        <v>14</v>
      </c>
      <c r="W2906" s="4">
        <v>0.44400000000000001</v>
      </c>
      <c r="X2906" s="4">
        <v>7.9</v>
      </c>
      <c r="Y2906" s="4"/>
    </row>
    <row r="2907" spans="1:25" x14ac:dyDescent="0.3">
      <c r="A2907" s="4" t="s">
        <v>214</v>
      </c>
      <c r="B2907" s="4">
        <v>2000</v>
      </c>
      <c r="C2907" s="4" t="s">
        <v>23</v>
      </c>
      <c r="D2907" s="4" t="str">
        <f>IF(Table1_2[[#This Row],[Life Span ]]&lt;65,"Low",IF(Table1_2[[#This Row],[Life Span ]]&lt;75,"Medium","High"))</f>
        <v>Medium</v>
      </c>
      <c r="E2907" s="4">
        <v>68</v>
      </c>
      <c r="F2907" s="4">
        <v>252</v>
      </c>
      <c r="G2907" s="4">
        <f>AVERAGE(Table1_2[[#This Row],[Adult Mortality]],Table1_2[[#This Row],[infant deaths]])</f>
        <v>150</v>
      </c>
      <c r="H2907" s="4">
        <v>48</v>
      </c>
      <c r="I2907" s="4">
        <v>7.0000000000000007E-2</v>
      </c>
      <c r="J2907" s="4">
        <v>0</v>
      </c>
      <c r="K2907" s="3">
        <v>14</v>
      </c>
      <c r="L2907" s="4">
        <v>0</v>
      </c>
      <c r="M2907" s="4">
        <v>31.2</v>
      </c>
      <c r="N2907" s="4">
        <v>66</v>
      </c>
      <c r="O2907" s="4">
        <v>74</v>
      </c>
      <c r="P2907" s="4">
        <v>4.1399999999999997</v>
      </c>
      <c r="Q2907" s="4">
        <v>74</v>
      </c>
      <c r="R2907" s="4">
        <v>0.1</v>
      </c>
      <c r="S2907" s="4">
        <v>7483.15</v>
      </c>
      <c r="T2907" s="4">
        <v>18563</v>
      </c>
      <c r="U2907" s="4">
        <v>14.1</v>
      </c>
      <c r="V2907" s="4">
        <v>14.1</v>
      </c>
      <c r="W2907" s="4">
        <v>0.436</v>
      </c>
      <c r="X2907" s="4">
        <v>7.7</v>
      </c>
      <c r="Y2907" s="4"/>
    </row>
    <row r="2908" spans="1:25" x14ac:dyDescent="0.3">
      <c r="A2908" s="4" t="s">
        <v>215</v>
      </c>
      <c r="B2908" s="4">
        <v>2015</v>
      </c>
      <c r="C2908" s="4" t="s">
        <v>23</v>
      </c>
      <c r="D2908" s="4" t="str">
        <f>IF(Table1_2[[#This Row],[Life Span ]]&lt;65,"Low",IF(Table1_2[[#This Row],[Life Span ]]&lt;75,"Medium","High"))</f>
        <v>Low</v>
      </c>
      <c r="E2908" s="4">
        <v>61.8</v>
      </c>
      <c r="F2908" s="4">
        <v>33</v>
      </c>
      <c r="G2908" s="4">
        <f>AVERAGE(Table1_2[[#This Row],[Adult Mortality]],Table1_2[[#This Row],[infant deaths]])</f>
        <v>30</v>
      </c>
      <c r="H2908" s="4">
        <v>27</v>
      </c>
      <c r="I2908" s="4">
        <v>0.01</v>
      </c>
      <c r="J2908" s="4">
        <v>0</v>
      </c>
      <c r="K2908" s="3">
        <v>9</v>
      </c>
      <c r="L2908" s="4">
        <v>9</v>
      </c>
      <c r="M2908" s="4">
        <v>23.4</v>
      </c>
      <c r="N2908" s="4">
        <v>40</v>
      </c>
      <c r="O2908" s="4">
        <v>9</v>
      </c>
      <c r="P2908" s="4">
        <v>4.1399999999999997</v>
      </c>
      <c r="Q2908" s="4">
        <v>9</v>
      </c>
      <c r="R2908" s="4">
        <v>4.0999999999999996</v>
      </c>
      <c r="S2908" s="4">
        <v>1313.8896460000001</v>
      </c>
      <c r="T2908" s="4">
        <v>161587</v>
      </c>
      <c r="U2908" s="4">
        <v>6.3</v>
      </c>
      <c r="V2908" s="4">
        <v>6.1</v>
      </c>
      <c r="W2908" s="4">
        <v>0.57599999999999996</v>
      </c>
      <c r="X2908" s="4">
        <v>12.5</v>
      </c>
      <c r="Y2908" s="4"/>
    </row>
    <row r="2909" spans="1:25" x14ac:dyDescent="0.3">
      <c r="A2909" s="4" t="s">
        <v>215</v>
      </c>
      <c r="B2909" s="4">
        <v>2014</v>
      </c>
      <c r="C2909" s="4" t="s">
        <v>23</v>
      </c>
      <c r="D2909" s="4" t="str">
        <f>IF(Table1_2[[#This Row],[Life Span ]]&lt;65,"Low",IF(Table1_2[[#This Row],[Life Span ]]&lt;75,"Medium","High"))</f>
        <v>Low</v>
      </c>
      <c r="E2909" s="4">
        <v>61.1</v>
      </c>
      <c r="F2909" s="4">
        <v>314</v>
      </c>
      <c r="G2909" s="4">
        <f>AVERAGE(Table1_2[[#This Row],[Adult Mortality]],Table1_2[[#This Row],[infant deaths]])</f>
        <v>171</v>
      </c>
      <c r="H2909" s="4">
        <v>28</v>
      </c>
      <c r="I2909" s="4">
        <v>0.01</v>
      </c>
      <c r="J2909" s="4">
        <v>196.66757680000001</v>
      </c>
      <c r="K2909" s="3">
        <v>86</v>
      </c>
      <c r="L2909" s="4">
        <v>9</v>
      </c>
      <c r="M2909" s="4">
        <v>22.8</v>
      </c>
      <c r="N2909" s="4">
        <v>41</v>
      </c>
      <c r="O2909" s="4">
        <v>78</v>
      </c>
      <c r="P2909" s="4">
        <v>4.99</v>
      </c>
      <c r="Q2909" s="4">
        <v>86</v>
      </c>
      <c r="R2909" s="4">
        <v>4.3</v>
      </c>
      <c r="S2909" s="4">
        <v>1738.8822</v>
      </c>
      <c r="T2909" s="4">
        <v>1562974</v>
      </c>
      <c r="U2909" s="4">
        <v>6.3</v>
      </c>
      <c r="V2909" s="4">
        <v>6.2</v>
      </c>
      <c r="W2909" s="4">
        <v>0.56999999999999995</v>
      </c>
      <c r="X2909" s="4">
        <v>12.5</v>
      </c>
      <c r="Y2909" s="4"/>
    </row>
    <row r="2910" spans="1:25" x14ac:dyDescent="0.3">
      <c r="A2910" s="4" t="s">
        <v>215</v>
      </c>
      <c r="B2910" s="4">
        <v>2013</v>
      </c>
      <c r="C2910" s="4" t="s">
        <v>23</v>
      </c>
      <c r="D2910" s="4" t="str">
        <f>IF(Table1_2[[#This Row],[Life Span ]]&lt;65,"Low",IF(Table1_2[[#This Row],[Life Span ]]&lt;75,"Medium","High"))</f>
        <v>Low</v>
      </c>
      <c r="E2910" s="4">
        <v>63</v>
      </c>
      <c r="F2910" s="4">
        <v>328</v>
      </c>
      <c r="G2910" s="4">
        <f>AVERAGE(Table1_2[[#This Row],[Adult Mortality]],Table1_2[[#This Row],[infant deaths]])</f>
        <v>178.5</v>
      </c>
      <c r="H2910" s="4">
        <v>29</v>
      </c>
      <c r="I2910" s="4">
        <v>2.41</v>
      </c>
      <c r="J2910" s="4">
        <v>20.62306285</v>
      </c>
      <c r="K2910" s="3">
        <v>79</v>
      </c>
      <c r="L2910" s="4">
        <v>35</v>
      </c>
      <c r="M2910" s="4">
        <v>22.3</v>
      </c>
      <c r="N2910" s="4">
        <v>42</v>
      </c>
      <c r="O2910" s="4">
        <v>74</v>
      </c>
      <c r="P2910" s="4">
        <v>4.99</v>
      </c>
      <c r="Q2910" s="4">
        <v>79</v>
      </c>
      <c r="R2910" s="4">
        <v>4.8</v>
      </c>
      <c r="S2910" s="4">
        <v>185.79335900000001</v>
      </c>
      <c r="T2910" s="4">
        <v>1515321</v>
      </c>
      <c r="U2910" s="4">
        <v>6.4</v>
      </c>
      <c r="V2910" s="4">
        <v>6.2</v>
      </c>
      <c r="W2910" s="4">
        <v>0.56499999999999995</v>
      </c>
      <c r="X2910" s="4">
        <v>12.5</v>
      </c>
      <c r="Y2910" s="4"/>
    </row>
    <row r="2911" spans="1:25" x14ac:dyDescent="0.3">
      <c r="A2911" s="4" t="s">
        <v>215</v>
      </c>
      <c r="B2911" s="4">
        <v>2012</v>
      </c>
      <c r="C2911" s="4" t="s">
        <v>23</v>
      </c>
      <c r="D2911" s="4" t="str">
        <f>IF(Table1_2[[#This Row],[Life Span ]]&lt;65,"Low",IF(Table1_2[[#This Row],[Life Span ]]&lt;75,"Medium","High"))</f>
        <v>Low</v>
      </c>
      <c r="E2911" s="4">
        <v>59.2</v>
      </c>
      <c r="F2911" s="4">
        <v>349</v>
      </c>
      <c r="G2911" s="4">
        <f>AVERAGE(Table1_2[[#This Row],[Adult Mortality]],Table1_2[[#This Row],[infant deaths]])</f>
        <v>189</v>
      </c>
      <c r="H2911" s="4">
        <v>29</v>
      </c>
      <c r="I2911" s="4">
        <v>2.59</v>
      </c>
      <c r="J2911" s="4">
        <v>196.91524960000001</v>
      </c>
      <c r="K2911" s="3">
        <v>78</v>
      </c>
      <c r="L2911" s="4">
        <v>896</v>
      </c>
      <c r="M2911" s="4">
        <v>21.7</v>
      </c>
      <c r="N2911" s="4">
        <v>43</v>
      </c>
      <c r="O2911" s="4">
        <v>7</v>
      </c>
      <c r="P2911" s="4">
        <v>4.91</v>
      </c>
      <c r="Q2911" s="4">
        <v>78</v>
      </c>
      <c r="R2911" s="4">
        <v>5.6</v>
      </c>
      <c r="S2911" s="4">
        <v>1734.9361200000001</v>
      </c>
      <c r="T2911" s="4">
        <v>14699937</v>
      </c>
      <c r="U2911" s="4">
        <v>6.5</v>
      </c>
      <c r="V2911" s="4">
        <v>6.3</v>
      </c>
      <c r="W2911" s="4">
        <v>0.55400000000000005</v>
      </c>
      <c r="X2911" s="4">
        <v>12.3</v>
      </c>
      <c r="Y2911" s="4"/>
    </row>
    <row r="2912" spans="1:25" x14ac:dyDescent="0.3">
      <c r="A2912" s="4" t="s">
        <v>215</v>
      </c>
      <c r="B2912" s="4">
        <v>2011</v>
      </c>
      <c r="C2912" s="4" t="s">
        <v>23</v>
      </c>
      <c r="D2912" s="4" t="str">
        <f>IF(Table1_2[[#This Row],[Life Span ]]&lt;65,"Low",IF(Table1_2[[#This Row],[Life Span ]]&lt;75,"Medium","High"))</f>
        <v>Low</v>
      </c>
      <c r="E2912" s="4">
        <v>58.2</v>
      </c>
      <c r="F2912" s="4">
        <v>366</v>
      </c>
      <c r="G2912" s="4">
        <f>AVERAGE(Table1_2[[#This Row],[Adult Mortality]],Table1_2[[#This Row],[infant deaths]])</f>
        <v>197.5</v>
      </c>
      <c r="H2912" s="4">
        <v>29</v>
      </c>
      <c r="I2912" s="4">
        <v>2.57</v>
      </c>
      <c r="J2912" s="4">
        <v>183.04616949999999</v>
      </c>
      <c r="K2912" s="3">
        <v>81</v>
      </c>
      <c r="L2912" s="4">
        <v>13234</v>
      </c>
      <c r="M2912" s="4">
        <v>21.2</v>
      </c>
      <c r="N2912" s="4">
        <v>44</v>
      </c>
      <c r="O2912" s="4">
        <v>83</v>
      </c>
      <c r="P2912" s="4">
        <v>4.26</v>
      </c>
      <c r="Q2912" s="4">
        <v>81</v>
      </c>
      <c r="R2912" s="4">
        <v>6.3</v>
      </c>
      <c r="S2912" s="4">
        <v>1644.619672</v>
      </c>
      <c r="T2912" s="4">
        <v>14264756</v>
      </c>
      <c r="U2912" s="4">
        <v>6.6</v>
      </c>
      <c r="V2912" s="4">
        <v>6.4</v>
      </c>
      <c r="W2912" s="4">
        <v>0.54300000000000004</v>
      </c>
      <c r="X2912" s="4">
        <v>12</v>
      </c>
      <c r="Y2912" s="4"/>
    </row>
    <row r="2913" spans="1:27" x14ac:dyDescent="0.3">
      <c r="A2913" s="4" t="s">
        <v>215</v>
      </c>
      <c r="B2913" s="4">
        <v>2010</v>
      </c>
      <c r="C2913" s="4" t="s">
        <v>23</v>
      </c>
      <c r="D2913" s="4" t="str">
        <f>IF(Table1_2[[#This Row],[Life Span ]]&lt;65,"Low",IF(Table1_2[[#This Row],[Life Span ]]&lt;75,"Medium","High"))</f>
        <v>Low</v>
      </c>
      <c r="E2913" s="4">
        <v>58</v>
      </c>
      <c r="F2913" s="4">
        <v>363</v>
      </c>
      <c r="G2913" s="4">
        <f>AVERAGE(Table1_2[[#This Row],[Adult Mortality]],Table1_2[[#This Row],[infant deaths]])</f>
        <v>196.5</v>
      </c>
      <c r="H2913" s="4">
        <v>30</v>
      </c>
      <c r="I2913" s="4">
        <v>2.4700000000000002</v>
      </c>
      <c r="J2913" s="4">
        <v>184.3649102</v>
      </c>
      <c r="K2913" s="3">
        <v>83</v>
      </c>
      <c r="L2913" s="4">
        <v>15754</v>
      </c>
      <c r="M2913" s="4">
        <v>2.7</v>
      </c>
      <c r="N2913" s="4">
        <v>45</v>
      </c>
      <c r="O2913" s="4">
        <v>8</v>
      </c>
      <c r="P2913" s="4">
        <v>4.41</v>
      </c>
      <c r="Q2913" s="4">
        <v>83</v>
      </c>
      <c r="R2913" s="4">
        <v>6.8</v>
      </c>
      <c r="S2913" s="4">
        <v>1463.213573</v>
      </c>
      <c r="T2913" s="4">
        <v>138533</v>
      </c>
      <c r="U2913" s="4">
        <v>6.7</v>
      </c>
      <c r="V2913" s="4">
        <v>6.5</v>
      </c>
      <c r="W2913" s="4">
        <v>0.53300000000000003</v>
      </c>
      <c r="X2913" s="4">
        <v>11.8</v>
      </c>
      <c r="Y2913" s="4"/>
    </row>
    <row r="2914" spans="1:27" x14ac:dyDescent="0.3">
      <c r="A2914" s="4" t="s">
        <v>215</v>
      </c>
      <c r="B2914" s="4">
        <v>2009</v>
      </c>
      <c r="C2914" s="4" t="s">
        <v>23</v>
      </c>
      <c r="D2914" s="4" t="str">
        <f>IF(Table1_2[[#This Row],[Life Span ]]&lt;65,"Low",IF(Table1_2[[#This Row],[Life Span ]]&lt;75,"Medium","High"))</f>
        <v>Low</v>
      </c>
      <c r="E2914" s="4">
        <v>57.4</v>
      </c>
      <c r="F2914" s="4">
        <v>368</v>
      </c>
      <c r="G2914" s="4">
        <f>AVERAGE(Table1_2[[#This Row],[Adult Mortality]],Table1_2[[#This Row],[infant deaths]])</f>
        <v>199</v>
      </c>
      <c r="H2914" s="4">
        <v>30</v>
      </c>
      <c r="I2914" s="4">
        <v>2.2999999999999998</v>
      </c>
      <c r="J2914" s="4">
        <v>143.86988729999999</v>
      </c>
      <c r="K2914" s="3">
        <v>94</v>
      </c>
      <c r="L2914" s="4">
        <v>26</v>
      </c>
      <c r="M2914" s="4">
        <v>2.2000000000000002</v>
      </c>
      <c r="N2914" s="4">
        <v>47</v>
      </c>
      <c r="O2914" s="4">
        <v>93</v>
      </c>
      <c r="P2914" s="4">
        <v>4.7300000000000004</v>
      </c>
      <c r="Q2914" s="4">
        <v>94</v>
      </c>
      <c r="R2914" s="4">
        <v>9.1</v>
      </c>
      <c r="S2914" s="4">
        <v>1139.1123299999999</v>
      </c>
      <c r="T2914" s="4">
        <v>13456417</v>
      </c>
      <c r="U2914" s="4">
        <v>6.7</v>
      </c>
      <c r="V2914" s="4">
        <v>6.6</v>
      </c>
      <c r="W2914" s="4">
        <v>0.51800000000000002</v>
      </c>
      <c r="X2914" s="4">
        <v>11.6</v>
      </c>
      <c r="Y2914" s="4"/>
    </row>
    <row r="2915" spans="1:27" x14ac:dyDescent="0.3">
      <c r="A2915" s="4" t="s">
        <v>215</v>
      </c>
      <c r="B2915" s="4">
        <v>2008</v>
      </c>
      <c r="C2915" s="4" t="s">
        <v>23</v>
      </c>
      <c r="D2915" s="4" t="str">
        <f>IF(Table1_2[[#This Row],[Life Span ]]&lt;65,"Low",IF(Table1_2[[#This Row],[Life Span ]]&lt;75,"Medium","High"))</f>
        <v>Low</v>
      </c>
      <c r="E2915" s="4">
        <v>55.7</v>
      </c>
      <c r="F2915" s="4">
        <v>45</v>
      </c>
      <c r="G2915" s="4">
        <f>AVERAGE(Table1_2[[#This Row],[Adult Mortality]],Table1_2[[#This Row],[infant deaths]])</f>
        <v>38</v>
      </c>
      <c r="H2915" s="4">
        <v>31</v>
      </c>
      <c r="I2915" s="4">
        <v>2.12</v>
      </c>
      <c r="J2915" s="4">
        <v>153.67837539999999</v>
      </c>
      <c r="K2915" s="3">
        <v>87</v>
      </c>
      <c r="L2915" s="4">
        <v>140</v>
      </c>
      <c r="M2915" s="4">
        <v>19.7</v>
      </c>
      <c r="N2915" s="4">
        <v>49</v>
      </c>
      <c r="O2915" s="4">
        <v>9</v>
      </c>
      <c r="P2915" s="4">
        <v>4.87</v>
      </c>
      <c r="Q2915" s="4">
        <v>87</v>
      </c>
      <c r="R2915" s="4">
        <v>11.9</v>
      </c>
      <c r="S2915" s="4">
        <v>1369.6824899999999</v>
      </c>
      <c r="T2915" s="4">
        <v>1382517</v>
      </c>
      <c r="U2915" s="4">
        <v>6.8</v>
      </c>
      <c r="V2915" s="4">
        <v>6.7</v>
      </c>
      <c r="W2915" s="4">
        <v>0.504</v>
      </c>
      <c r="X2915" s="4">
        <v>11.4</v>
      </c>
      <c r="Y2915" s="4"/>
    </row>
    <row r="2916" spans="1:27" x14ac:dyDescent="0.3">
      <c r="A2916" s="4" t="s">
        <v>215</v>
      </c>
      <c r="B2916" s="4">
        <v>2007</v>
      </c>
      <c r="C2916" s="4" t="s">
        <v>23</v>
      </c>
      <c r="D2916" s="4" t="str">
        <f>IF(Table1_2[[#This Row],[Life Span ]]&lt;65,"Low",IF(Table1_2[[#This Row],[Life Span ]]&lt;75,"Medium","High"))</f>
        <v>Low</v>
      </c>
      <c r="E2916" s="4">
        <v>52.6</v>
      </c>
      <c r="F2916" s="4">
        <v>487</v>
      </c>
      <c r="G2916" s="4">
        <f>AVERAGE(Table1_2[[#This Row],[Adult Mortality]],Table1_2[[#This Row],[infant deaths]])</f>
        <v>259.5</v>
      </c>
      <c r="H2916" s="4">
        <v>32</v>
      </c>
      <c r="I2916" s="4">
        <v>2.08</v>
      </c>
      <c r="J2916" s="4">
        <v>10.85148218</v>
      </c>
      <c r="K2916" s="3">
        <v>8</v>
      </c>
      <c r="L2916" s="4">
        <v>535</v>
      </c>
      <c r="M2916" s="4">
        <v>19.2</v>
      </c>
      <c r="N2916" s="4">
        <v>51</v>
      </c>
      <c r="O2916" s="4">
        <v>77</v>
      </c>
      <c r="P2916" s="4">
        <v>4.37</v>
      </c>
      <c r="Q2916" s="4">
        <v>8</v>
      </c>
      <c r="R2916" s="4">
        <v>13.6</v>
      </c>
      <c r="S2916" s="4">
        <v>114.587985</v>
      </c>
      <c r="T2916" s="4">
        <v>12725974</v>
      </c>
      <c r="U2916" s="4">
        <v>6.9</v>
      </c>
      <c r="V2916" s="4">
        <v>6.8</v>
      </c>
      <c r="W2916" s="4">
        <v>0.49199999999999999</v>
      </c>
      <c r="X2916" s="4">
        <v>11.1</v>
      </c>
      <c r="Y2916" s="4"/>
      <c r="AA2916">
        <f>COUNTBLANK(Table1_2[])</f>
        <v>0</v>
      </c>
    </row>
    <row r="2917" spans="1:27" x14ac:dyDescent="0.3">
      <c r="A2917" s="4" t="s">
        <v>215</v>
      </c>
      <c r="B2917" s="4">
        <v>2006</v>
      </c>
      <c r="C2917" s="4" t="s">
        <v>23</v>
      </c>
      <c r="D2917" s="4" t="str">
        <f>IF(Table1_2[[#This Row],[Life Span ]]&lt;65,"Low",IF(Table1_2[[#This Row],[Life Span ]]&lt;75,"Medium","High"))</f>
        <v>Low</v>
      </c>
      <c r="E2917" s="4">
        <v>58</v>
      </c>
      <c r="F2917" s="4">
        <v>526</v>
      </c>
      <c r="G2917" s="4">
        <f>AVERAGE(Table1_2[[#This Row],[Adult Mortality]],Table1_2[[#This Row],[infant deaths]])</f>
        <v>279.5</v>
      </c>
      <c r="H2917" s="4">
        <v>33</v>
      </c>
      <c r="I2917" s="4">
        <v>2.25</v>
      </c>
      <c r="J2917" s="4">
        <v>1.8600037389999999</v>
      </c>
      <c r="K2917" s="3">
        <v>81</v>
      </c>
      <c r="L2917" s="4">
        <v>459</v>
      </c>
      <c r="M2917" s="4">
        <v>18.8</v>
      </c>
      <c r="N2917" s="4">
        <v>52</v>
      </c>
      <c r="O2917" s="4">
        <v>83</v>
      </c>
      <c r="P2917" s="4">
        <v>6.11</v>
      </c>
      <c r="Q2917" s="4">
        <v>81</v>
      </c>
      <c r="R2917" s="4">
        <v>15.9</v>
      </c>
      <c r="S2917" s="4">
        <v>13.154199</v>
      </c>
      <c r="T2917" s="4">
        <v>12383446</v>
      </c>
      <c r="U2917" s="4">
        <v>7</v>
      </c>
      <c r="V2917" s="4">
        <v>6.9</v>
      </c>
      <c r="W2917" s="4">
        <v>0.47899999999999998</v>
      </c>
      <c r="X2917" s="4">
        <v>10.9</v>
      </c>
      <c r="Y2917" s="4"/>
    </row>
    <row r="2918" spans="1:27" x14ac:dyDescent="0.3">
      <c r="A2918" s="4" t="s">
        <v>215</v>
      </c>
      <c r="B2918" s="4">
        <v>2005</v>
      </c>
      <c r="C2918" s="4" t="s">
        <v>23</v>
      </c>
      <c r="D2918" s="4" t="str">
        <f>IF(Table1_2[[#This Row],[Life Span ]]&lt;65,"Low",IF(Table1_2[[#This Row],[Life Span ]]&lt;75,"Medium","High"))</f>
        <v>Low</v>
      </c>
      <c r="E2918" s="4">
        <v>49.3</v>
      </c>
      <c r="F2918" s="4">
        <v>554</v>
      </c>
      <c r="G2918" s="4">
        <f>AVERAGE(Table1_2[[#This Row],[Adult Mortality]],Table1_2[[#This Row],[infant deaths]])</f>
        <v>294</v>
      </c>
      <c r="H2918" s="4">
        <v>34</v>
      </c>
      <c r="I2918" s="4">
        <v>2.33</v>
      </c>
      <c r="J2918" s="4">
        <v>121.87933099999999</v>
      </c>
      <c r="K2918" s="3">
        <v>82</v>
      </c>
      <c r="L2918" s="4">
        <v>45</v>
      </c>
      <c r="M2918" s="4">
        <v>18.399999999999999</v>
      </c>
      <c r="N2918" s="4">
        <v>55</v>
      </c>
      <c r="O2918" s="4">
        <v>84</v>
      </c>
      <c r="P2918" s="4">
        <v>7.56</v>
      </c>
      <c r="Q2918" s="4">
        <v>82</v>
      </c>
      <c r="R2918" s="4">
        <v>17</v>
      </c>
      <c r="S2918" s="4">
        <v>691.31781639999997</v>
      </c>
      <c r="T2918" s="4">
        <v>1252156</v>
      </c>
      <c r="U2918" s="4">
        <v>7.1</v>
      </c>
      <c r="V2918" s="4">
        <v>7</v>
      </c>
      <c r="W2918" s="4">
        <v>0.46700000000000003</v>
      </c>
      <c r="X2918" s="4">
        <v>10.7</v>
      </c>
      <c r="Y2918" s="4"/>
    </row>
    <row r="2919" spans="1:27" x14ac:dyDescent="0.3">
      <c r="A2919" s="4" t="s">
        <v>215</v>
      </c>
      <c r="B2919" s="4">
        <v>2004</v>
      </c>
      <c r="C2919" s="4" t="s">
        <v>23</v>
      </c>
      <c r="D2919" s="4" t="str">
        <f>IF(Table1_2[[#This Row],[Life Span ]]&lt;65,"Low",IF(Table1_2[[#This Row],[Life Span ]]&lt;75,"Medium","High"))</f>
        <v>Low</v>
      </c>
      <c r="E2919" s="4">
        <v>47.9</v>
      </c>
      <c r="F2919" s="4">
        <v>578</v>
      </c>
      <c r="G2919" s="4">
        <f>AVERAGE(Table1_2[[#This Row],[Adult Mortality]],Table1_2[[#This Row],[infant deaths]])</f>
        <v>307</v>
      </c>
      <c r="H2919" s="4">
        <v>36</v>
      </c>
      <c r="I2919" s="4">
        <v>2.46</v>
      </c>
      <c r="J2919" s="4">
        <v>8.369851529</v>
      </c>
      <c r="K2919" s="3">
        <v>82</v>
      </c>
      <c r="L2919" s="4">
        <v>35</v>
      </c>
      <c r="M2919" s="4">
        <v>18</v>
      </c>
      <c r="N2919" s="4">
        <v>59</v>
      </c>
      <c r="O2919" s="4">
        <v>84</v>
      </c>
      <c r="P2919" s="4">
        <v>7.33</v>
      </c>
      <c r="Q2919" s="4">
        <v>83</v>
      </c>
      <c r="R2919" s="4">
        <v>17.600000000000001</v>
      </c>
      <c r="S2919" s="4">
        <v>53.277221699999998</v>
      </c>
      <c r="T2919" s="4">
        <v>11731746</v>
      </c>
      <c r="U2919" s="4">
        <v>7.2</v>
      </c>
      <c r="V2919" s="4">
        <v>7.1</v>
      </c>
      <c r="W2919" s="4">
        <v>0.45600000000000002</v>
      </c>
      <c r="X2919" s="4">
        <v>10.5</v>
      </c>
      <c r="Y2919" s="4"/>
    </row>
    <row r="2920" spans="1:27" x14ac:dyDescent="0.3">
      <c r="A2920" s="4" t="s">
        <v>215</v>
      </c>
      <c r="B2920" s="4">
        <v>2003</v>
      </c>
      <c r="C2920" s="4" t="s">
        <v>23</v>
      </c>
      <c r="D2920" s="4" t="str">
        <f>IF(Table1_2[[#This Row],[Life Span ]]&lt;65,"Low",IF(Table1_2[[#This Row],[Life Span ]]&lt;75,"Medium","High"))</f>
        <v>Low</v>
      </c>
      <c r="E2920" s="4">
        <v>46.4</v>
      </c>
      <c r="F2920" s="4">
        <v>64</v>
      </c>
      <c r="G2920" s="4">
        <f>AVERAGE(Table1_2[[#This Row],[Adult Mortality]],Table1_2[[#This Row],[infant deaths]])</f>
        <v>51.5</v>
      </c>
      <c r="H2920" s="4">
        <v>39</v>
      </c>
      <c r="I2920" s="4">
        <v>2.33</v>
      </c>
      <c r="J2920" s="4">
        <v>65.789974040000004</v>
      </c>
      <c r="K2920" s="3">
        <v>82</v>
      </c>
      <c r="L2920" s="4">
        <v>881</v>
      </c>
      <c r="M2920" s="4">
        <v>17.600000000000001</v>
      </c>
      <c r="N2920" s="4">
        <v>62</v>
      </c>
      <c r="O2920" s="4">
        <v>85</v>
      </c>
      <c r="P2920" s="4">
        <v>8.18</v>
      </c>
      <c r="Q2920" s="4">
        <v>83</v>
      </c>
      <c r="R2920" s="4">
        <v>18.2</v>
      </c>
      <c r="S2920" s="4">
        <v>429.15834339999998</v>
      </c>
      <c r="T2920" s="4">
        <v>11421984</v>
      </c>
      <c r="U2920" s="4">
        <v>7.3</v>
      </c>
      <c r="V2920" s="4">
        <v>7.2</v>
      </c>
      <c r="W2920" s="4">
        <v>0.443</v>
      </c>
      <c r="X2920" s="4">
        <v>10.199999999999999</v>
      </c>
      <c r="Y2920" s="4"/>
    </row>
    <row r="2921" spans="1:27" x14ac:dyDescent="0.3">
      <c r="A2921" s="4" t="s">
        <v>215</v>
      </c>
      <c r="B2921" s="4">
        <v>2002</v>
      </c>
      <c r="C2921" s="4" t="s">
        <v>23</v>
      </c>
      <c r="D2921" s="4" t="str">
        <f>IF(Table1_2[[#This Row],[Life Span ]]&lt;65,"Low",IF(Table1_2[[#This Row],[Life Span ]]&lt;75,"Medium","High"))</f>
        <v>Low</v>
      </c>
      <c r="E2921" s="4">
        <v>45.5</v>
      </c>
      <c r="F2921" s="4">
        <v>69</v>
      </c>
      <c r="G2921" s="4">
        <f>AVERAGE(Table1_2[[#This Row],[Adult Mortality]],Table1_2[[#This Row],[infant deaths]])</f>
        <v>55</v>
      </c>
      <c r="H2921" s="4">
        <v>41</v>
      </c>
      <c r="I2921" s="4">
        <v>2.44</v>
      </c>
      <c r="J2921" s="4">
        <v>54.043480469999999</v>
      </c>
      <c r="K2921" s="3">
        <v>82</v>
      </c>
      <c r="L2921" s="4">
        <v>25036</v>
      </c>
      <c r="M2921" s="4">
        <v>17.3</v>
      </c>
      <c r="N2921" s="4">
        <v>66</v>
      </c>
      <c r="O2921" s="4">
        <v>85</v>
      </c>
      <c r="P2921" s="4">
        <v>6.93</v>
      </c>
      <c r="Q2921" s="4">
        <v>84</v>
      </c>
      <c r="R2921" s="4">
        <v>18.399999999999999</v>
      </c>
      <c r="S2921" s="4">
        <v>377.135244</v>
      </c>
      <c r="T2921" s="4">
        <v>111249</v>
      </c>
      <c r="U2921" s="4">
        <v>7.4</v>
      </c>
      <c r="V2921" s="4">
        <v>7.3</v>
      </c>
      <c r="W2921" s="4">
        <v>0.433</v>
      </c>
      <c r="X2921" s="4">
        <v>10</v>
      </c>
      <c r="Y2921" s="4"/>
    </row>
    <row r="2922" spans="1:27" x14ac:dyDescent="0.3">
      <c r="A2922" s="4" t="s">
        <v>215</v>
      </c>
      <c r="B2922" s="4">
        <v>2001</v>
      </c>
      <c r="C2922" s="4" t="s">
        <v>23</v>
      </c>
      <c r="D2922" s="4" t="str">
        <f>IF(Table1_2[[#This Row],[Life Span ]]&lt;65,"Low",IF(Table1_2[[#This Row],[Life Span ]]&lt;75,"Medium","High"))</f>
        <v>Low</v>
      </c>
      <c r="E2922" s="4">
        <v>44.6</v>
      </c>
      <c r="F2922" s="4">
        <v>611</v>
      </c>
      <c r="G2922" s="4">
        <f>AVERAGE(Table1_2[[#This Row],[Adult Mortality]],Table1_2[[#This Row],[infant deaths]])</f>
        <v>327</v>
      </c>
      <c r="H2922" s="4">
        <v>43</v>
      </c>
      <c r="I2922" s="4">
        <v>2.61</v>
      </c>
      <c r="J2922" s="4">
        <v>46.830274629999998</v>
      </c>
      <c r="K2922" s="3">
        <v>82</v>
      </c>
      <c r="L2922" s="4">
        <v>16997</v>
      </c>
      <c r="M2922" s="4">
        <v>17.100000000000001</v>
      </c>
      <c r="N2922" s="4">
        <v>70</v>
      </c>
      <c r="O2922" s="4">
        <v>86</v>
      </c>
      <c r="P2922" s="4">
        <v>6.56</v>
      </c>
      <c r="Q2922" s="4">
        <v>85</v>
      </c>
      <c r="R2922" s="4">
        <v>18.600000000000001</v>
      </c>
      <c r="S2922" s="4">
        <v>378.2736238</v>
      </c>
      <c r="T2922" s="4">
        <v>1824125</v>
      </c>
      <c r="U2922" s="4">
        <v>7.4</v>
      </c>
      <c r="V2922" s="4">
        <v>7.4</v>
      </c>
      <c r="W2922" s="4">
        <v>0.42399999999999999</v>
      </c>
      <c r="X2922" s="4">
        <v>9.8000000000000007</v>
      </c>
      <c r="Y2922" s="4"/>
    </row>
    <row r="2923" spans="1:27" x14ac:dyDescent="0.3">
      <c r="A2923" s="4" t="s">
        <v>215</v>
      </c>
      <c r="B2923" s="4">
        <v>2000</v>
      </c>
      <c r="C2923" s="4" t="s">
        <v>23</v>
      </c>
      <c r="D2923" s="4" t="str">
        <f>IF(Table1_2[[#This Row],[Life Span ]]&lt;65,"Low",IF(Table1_2[[#This Row],[Life Span ]]&lt;75,"Medium","High"))</f>
        <v>Low</v>
      </c>
      <c r="E2923" s="4">
        <v>43.8</v>
      </c>
      <c r="F2923" s="4">
        <v>614</v>
      </c>
      <c r="G2923" s="4">
        <f>AVERAGE(Table1_2[[#This Row],[Adult Mortality]],Table1_2[[#This Row],[infant deaths]])</f>
        <v>329</v>
      </c>
      <c r="H2923" s="4">
        <v>44</v>
      </c>
      <c r="I2923" s="4">
        <v>2.62</v>
      </c>
      <c r="J2923" s="4">
        <v>45.616880379999998</v>
      </c>
      <c r="K2923" s="3">
        <v>82</v>
      </c>
      <c r="L2923" s="4">
        <v>30930</v>
      </c>
      <c r="M2923" s="4">
        <v>16.8</v>
      </c>
      <c r="N2923" s="4">
        <v>72</v>
      </c>
      <c r="O2923" s="4">
        <v>85</v>
      </c>
      <c r="P2923" s="4">
        <v>7.16</v>
      </c>
      <c r="Q2923" s="4">
        <v>85</v>
      </c>
      <c r="R2923" s="4">
        <v>18.7</v>
      </c>
      <c r="S2923" s="4">
        <v>341.955625</v>
      </c>
      <c r="T2923" s="4">
        <v>1531221</v>
      </c>
      <c r="U2923" s="4">
        <v>7.5</v>
      </c>
      <c r="V2923" s="4">
        <v>7.5</v>
      </c>
      <c r="W2923" s="4">
        <v>0.41799999999999998</v>
      </c>
      <c r="X2923" s="4">
        <v>9.6</v>
      </c>
      <c r="Y2923" s="4"/>
    </row>
    <row r="2924" spans="1:27" x14ac:dyDescent="0.3">
      <c r="A2924" s="4" t="s">
        <v>216</v>
      </c>
      <c r="B2924" s="4">
        <v>2015</v>
      </c>
      <c r="C2924" s="4" t="s">
        <v>23</v>
      </c>
      <c r="D2924" s="4" t="str">
        <f>IF(Table1_2[[#This Row],[Life Span ]]&lt;65,"Low",IF(Table1_2[[#This Row],[Life Span ]]&lt;75,"Medium","High"))</f>
        <v>Medium</v>
      </c>
      <c r="E2924" s="4">
        <v>67</v>
      </c>
      <c r="F2924" s="4">
        <v>336</v>
      </c>
      <c r="G2924" s="4">
        <f>AVERAGE(Table1_2[[#This Row],[Adult Mortality]],Table1_2[[#This Row],[infant deaths]])</f>
        <v>179</v>
      </c>
      <c r="H2924" s="4">
        <v>22</v>
      </c>
      <c r="I2924" s="4">
        <v>6.5</v>
      </c>
      <c r="J2924" s="4">
        <v>0</v>
      </c>
      <c r="K2924" s="3">
        <v>87</v>
      </c>
      <c r="L2924" s="4">
        <v>0</v>
      </c>
      <c r="M2924" s="4">
        <v>31.8</v>
      </c>
      <c r="N2924" s="4">
        <v>32</v>
      </c>
      <c r="O2924" s="4">
        <v>88</v>
      </c>
      <c r="P2924" s="4">
        <v>7.16</v>
      </c>
      <c r="Q2924" s="4">
        <v>87</v>
      </c>
      <c r="R2924" s="4">
        <v>6.2</v>
      </c>
      <c r="S2924" s="4">
        <v>118.69383000000001</v>
      </c>
      <c r="T2924" s="4">
        <v>15777451</v>
      </c>
      <c r="U2924" s="4">
        <v>5.6</v>
      </c>
      <c r="V2924" s="4">
        <v>5.5</v>
      </c>
      <c r="W2924" s="4">
        <v>0.50700000000000001</v>
      </c>
      <c r="X2924" s="4">
        <v>10.3</v>
      </c>
      <c r="Y2924" s="4"/>
    </row>
    <row r="2925" spans="1:27" x14ac:dyDescent="0.3">
      <c r="A2925" s="4" t="s">
        <v>216</v>
      </c>
      <c r="B2925" s="4">
        <v>2014</v>
      </c>
      <c r="C2925" s="4" t="s">
        <v>23</v>
      </c>
      <c r="D2925" s="4" t="str">
        <f>IF(Table1_2[[#This Row],[Life Span ]]&lt;65,"Low",IF(Table1_2[[#This Row],[Life Span ]]&lt;75,"Medium","High"))</f>
        <v>Low</v>
      </c>
      <c r="E2925" s="4">
        <v>59.2</v>
      </c>
      <c r="F2925" s="4">
        <v>371</v>
      </c>
      <c r="G2925" s="4">
        <f>AVERAGE(Table1_2[[#This Row],[Adult Mortality]],Table1_2[[#This Row],[infant deaths]])</f>
        <v>197</v>
      </c>
      <c r="H2925" s="4">
        <v>23</v>
      </c>
      <c r="I2925" s="4">
        <v>6.5</v>
      </c>
      <c r="J2925" s="4">
        <v>10.82259524</v>
      </c>
      <c r="K2925" s="3">
        <v>91</v>
      </c>
      <c r="L2925" s="4">
        <v>0</v>
      </c>
      <c r="M2925" s="4">
        <v>31.3</v>
      </c>
      <c r="N2925" s="4">
        <v>34</v>
      </c>
      <c r="O2925" s="4">
        <v>92</v>
      </c>
      <c r="P2925" s="4">
        <v>6.44</v>
      </c>
      <c r="Q2925" s="4">
        <v>91</v>
      </c>
      <c r="R2925" s="4">
        <v>6.3</v>
      </c>
      <c r="S2925" s="4">
        <v>127.47462</v>
      </c>
      <c r="T2925" s="4">
        <v>15411675</v>
      </c>
      <c r="U2925" s="4">
        <v>5.9</v>
      </c>
      <c r="V2925" s="4">
        <v>5.7</v>
      </c>
      <c r="W2925" s="4">
        <v>0.498</v>
      </c>
      <c r="X2925" s="4">
        <v>10.3</v>
      </c>
      <c r="Y2925" s="4"/>
    </row>
    <row r="2926" spans="1:27" x14ac:dyDescent="0.3">
      <c r="A2926" s="4" t="s">
        <v>216</v>
      </c>
      <c r="B2926" s="4">
        <v>2013</v>
      </c>
      <c r="C2926" s="4" t="s">
        <v>23</v>
      </c>
      <c r="D2926" s="4" t="str">
        <f>IF(Table1_2[[#This Row],[Life Span ]]&lt;65,"Low",IF(Table1_2[[#This Row],[Life Span ]]&lt;75,"Medium","High"))</f>
        <v>Low</v>
      </c>
      <c r="E2926" s="4">
        <v>58</v>
      </c>
      <c r="F2926" s="4">
        <v>399</v>
      </c>
      <c r="G2926" s="4">
        <f>AVERAGE(Table1_2[[#This Row],[Adult Mortality]],Table1_2[[#This Row],[infant deaths]])</f>
        <v>212</v>
      </c>
      <c r="H2926" s="4">
        <v>25</v>
      </c>
      <c r="I2926" s="4">
        <v>6.39</v>
      </c>
      <c r="J2926" s="4">
        <v>10.666707280000001</v>
      </c>
      <c r="K2926" s="3">
        <v>95</v>
      </c>
      <c r="L2926" s="4">
        <v>0</v>
      </c>
      <c r="M2926" s="4">
        <v>3.8</v>
      </c>
      <c r="N2926" s="4">
        <v>36</v>
      </c>
      <c r="O2926" s="4">
        <v>95</v>
      </c>
      <c r="P2926" s="4">
        <v>6.88</v>
      </c>
      <c r="Q2926" s="4">
        <v>95</v>
      </c>
      <c r="R2926" s="4">
        <v>6.8</v>
      </c>
      <c r="S2926" s="4">
        <v>111.227396</v>
      </c>
      <c r="T2926" s="4">
        <v>155456</v>
      </c>
      <c r="U2926" s="4">
        <v>6.2</v>
      </c>
      <c r="V2926" s="4">
        <v>6</v>
      </c>
      <c r="W2926" s="4">
        <v>0.48799999999999999</v>
      </c>
      <c r="X2926" s="4">
        <v>10.4</v>
      </c>
      <c r="Y2926" s="4"/>
    </row>
    <row r="2927" spans="1:27" x14ac:dyDescent="0.3">
      <c r="A2927" s="4" t="s">
        <v>216</v>
      </c>
      <c r="B2927" s="4">
        <v>2012</v>
      </c>
      <c r="C2927" s="4" t="s">
        <v>23</v>
      </c>
      <c r="D2927" s="4" t="str">
        <f>IF(Table1_2[[#This Row],[Life Span ]]&lt;65,"Low",IF(Table1_2[[#This Row],[Life Span ]]&lt;75,"Medium","High"))</f>
        <v>Low</v>
      </c>
      <c r="E2927" s="4">
        <v>56.6</v>
      </c>
      <c r="F2927" s="4">
        <v>429</v>
      </c>
      <c r="G2927" s="4">
        <f>AVERAGE(Table1_2[[#This Row],[Adult Mortality]],Table1_2[[#This Row],[infant deaths]])</f>
        <v>227.5</v>
      </c>
      <c r="H2927" s="4">
        <v>26</v>
      </c>
      <c r="I2927" s="4">
        <v>6.09</v>
      </c>
      <c r="J2927" s="4">
        <v>92.602336359999995</v>
      </c>
      <c r="K2927" s="3">
        <v>97</v>
      </c>
      <c r="L2927" s="4">
        <v>0</v>
      </c>
      <c r="M2927" s="4">
        <v>3.3</v>
      </c>
      <c r="N2927" s="4">
        <v>39</v>
      </c>
      <c r="O2927" s="4">
        <v>95</v>
      </c>
      <c r="P2927" s="4">
        <v>6.69</v>
      </c>
      <c r="Q2927" s="4">
        <v>95</v>
      </c>
      <c r="R2927" s="4">
        <v>8.8000000000000007</v>
      </c>
      <c r="S2927" s="4">
        <v>955.64846599999998</v>
      </c>
      <c r="T2927" s="4">
        <v>1471826</v>
      </c>
      <c r="U2927" s="4">
        <v>6.5</v>
      </c>
      <c r="V2927" s="4">
        <v>6.4</v>
      </c>
      <c r="W2927" s="4">
        <v>0.46400000000000002</v>
      </c>
      <c r="X2927" s="4">
        <v>9.8000000000000007</v>
      </c>
      <c r="Y2927" s="4"/>
    </row>
    <row r="2928" spans="1:27" x14ac:dyDescent="0.3">
      <c r="A2928" s="4" t="s">
        <v>216</v>
      </c>
      <c r="B2928" s="4">
        <v>2011</v>
      </c>
      <c r="C2928" s="4" t="s">
        <v>23</v>
      </c>
      <c r="D2928" s="4" t="str">
        <f>IF(Table1_2[[#This Row],[Life Span ]]&lt;65,"Low",IF(Table1_2[[#This Row],[Life Span ]]&lt;75,"Medium","High"))</f>
        <v>Low</v>
      </c>
      <c r="E2928" s="4">
        <v>54.9</v>
      </c>
      <c r="F2928" s="4">
        <v>464</v>
      </c>
      <c r="G2928" s="4">
        <f>AVERAGE(Table1_2[[#This Row],[Adult Mortality]],Table1_2[[#This Row],[infant deaths]])</f>
        <v>246</v>
      </c>
      <c r="H2928" s="4">
        <v>28</v>
      </c>
      <c r="I2928" s="4">
        <v>6</v>
      </c>
      <c r="J2928" s="4">
        <v>63.750530339999997</v>
      </c>
      <c r="K2928" s="3">
        <v>94</v>
      </c>
      <c r="L2928" s="4">
        <v>0</v>
      </c>
      <c r="M2928" s="4">
        <v>29.9</v>
      </c>
      <c r="N2928" s="4">
        <v>42</v>
      </c>
      <c r="O2928" s="4">
        <v>93</v>
      </c>
      <c r="P2928" s="4">
        <v>6.31</v>
      </c>
      <c r="Q2928" s="4">
        <v>93</v>
      </c>
      <c r="R2928" s="4">
        <v>13.3</v>
      </c>
      <c r="S2928" s="4">
        <v>839.92793600000005</v>
      </c>
      <c r="T2928" s="4">
        <v>14386649</v>
      </c>
      <c r="U2928" s="4">
        <v>6.8</v>
      </c>
      <c r="V2928" s="4">
        <v>6.7</v>
      </c>
      <c r="W2928" s="4">
        <v>0.45200000000000001</v>
      </c>
      <c r="X2928" s="4">
        <v>10.1</v>
      </c>
      <c r="Y2928" s="4"/>
    </row>
    <row r="2929" spans="1:25" x14ac:dyDescent="0.3">
      <c r="A2929" s="4" t="s">
        <v>216</v>
      </c>
      <c r="B2929" s="4">
        <v>2010</v>
      </c>
      <c r="C2929" s="4" t="s">
        <v>23</v>
      </c>
      <c r="D2929" s="4" t="str">
        <f>IF(Table1_2[[#This Row],[Life Span ]]&lt;65,"Low",IF(Table1_2[[#This Row],[Life Span ]]&lt;75,"Medium","High"))</f>
        <v>Low</v>
      </c>
      <c r="E2929" s="4">
        <v>52.4</v>
      </c>
      <c r="F2929" s="4">
        <v>527</v>
      </c>
      <c r="G2929" s="4">
        <f>AVERAGE(Table1_2[[#This Row],[Adult Mortality]],Table1_2[[#This Row],[infant deaths]])</f>
        <v>278</v>
      </c>
      <c r="H2929" s="4">
        <v>29</v>
      </c>
      <c r="I2929" s="4">
        <v>5.21</v>
      </c>
      <c r="J2929" s="4">
        <v>53.308580810000002</v>
      </c>
      <c r="K2929" s="3">
        <v>9</v>
      </c>
      <c r="L2929" s="4">
        <v>9696</v>
      </c>
      <c r="M2929" s="4">
        <v>29.4</v>
      </c>
      <c r="N2929" s="4">
        <v>44</v>
      </c>
      <c r="O2929" s="4">
        <v>89</v>
      </c>
      <c r="P2929" s="4">
        <v>5.37</v>
      </c>
      <c r="Q2929" s="4">
        <v>89</v>
      </c>
      <c r="R2929" s="4">
        <v>15.7</v>
      </c>
      <c r="S2929" s="4">
        <v>713.63562000000002</v>
      </c>
      <c r="T2929" s="4">
        <v>1486317</v>
      </c>
      <c r="U2929" s="4">
        <v>7.1</v>
      </c>
      <c r="V2929" s="4">
        <v>7</v>
      </c>
      <c r="W2929" s="4">
        <v>0.436</v>
      </c>
      <c r="X2929" s="4">
        <v>10</v>
      </c>
      <c r="Y2929" s="4"/>
    </row>
    <row r="2930" spans="1:25" x14ac:dyDescent="0.3">
      <c r="A2930" s="4" t="s">
        <v>216</v>
      </c>
      <c r="B2930" s="4">
        <v>2009</v>
      </c>
      <c r="C2930" s="4" t="s">
        <v>23</v>
      </c>
      <c r="D2930" s="4" t="str">
        <f>IF(Table1_2[[#This Row],[Life Span ]]&lt;65,"Low",IF(Table1_2[[#This Row],[Life Span ]]&lt;75,"Medium","High"))</f>
        <v>Low</v>
      </c>
      <c r="E2930" s="4">
        <v>50</v>
      </c>
      <c r="F2930" s="4">
        <v>587</v>
      </c>
      <c r="G2930" s="4">
        <f>AVERAGE(Table1_2[[#This Row],[Adult Mortality]],Table1_2[[#This Row],[infant deaths]])</f>
        <v>308.5</v>
      </c>
      <c r="H2930" s="4">
        <v>30</v>
      </c>
      <c r="I2930" s="4">
        <v>4.6399999999999997</v>
      </c>
      <c r="J2930" s="4">
        <v>1.040021112</v>
      </c>
      <c r="K2930" s="3">
        <v>73</v>
      </c>
      <c r="L2930" s="4">
        <v>853</v>
      </c>
      <c r="M2930" s="4">
        <v>29</v>
      </c>
      <c r="N2930" s="4">
        <v>45</v>
      </c>
      <c r="O2930" s="4">
        <v>69</v>
      </c>
      <c r="P2930" s="4">
        <v>6.26</v>
      </c>
      <c r="Q2930" s="4">
        <v>73</v>
      </c>
      <c r="R2930" s="4">
        <v>18.100000000000001</v>
      </c>
      <c r="S2930" s="4">
        <v>65.824121000000005</v>
      </c>
      <c r="T2930" s="4">
        <v>1381599</v>
      </c>
      <c r="U2930" s="4">
        <v>7.5</v>
      </c>
      <c r="V2930" s="4">
        <v>7.4</v>
      </c>
      <c r="W2930" s="4">
        <v>0.41899999999999998</v>
      </c>
      <c r="X2930" s="4">
        <v>9.9</v>
      </c>
      <c r="Y2930" s="4"/>
    </row>
    <row r="2931" spans="1:25" x14ac:dyDescent="0.3">
      <c r="A2931" s="4" t="s">
        <v>216</v>
      </c>
      <c r="B2931" s="4">
        <v>2008</v>
      </c>
      <c r="C2931" s="4" t="s">
        <v>23</v>
      </c>
      <c r="D2931" s="4" t="str">
        <f>IF(Table1_2[[#This Row],[Life Span ]]&lt;65,"Low",IF(Table1_2[[#This Row],[Life Span ]]&lt;75,"Medium","High"))</f>
        <v>Low</v>
      </c>
      <c r="E2931" s="4">
        <v>48.2</v>
      </c>
      <c r="F2931" s="4">
        <v>632</v>
      </c>
      <c r="G2931" s="4">
        <f>AVERAGE(Table1_2[[#This Row],[Adult Mortality]],Table1_2[[#This Row],[infant deaths]])</f>
        <v>331</v>
      </c>
      <c r="H2931" s="4">
        <v>30</v>
      </c>
      <c r="I2931" s="4">
        <v>3.56</v>
      </c>
      <c r="J2931" s="4">
        <v>20.843428670000002</v>
      </c>
      <c r="K2931" s="3">
        <v>75</v>
      </c>
      <c r="L2931" s="4">
        <v>0</v>
      </c>
      <c r="M2931" s="4">
        <v>28.6</v>
      </c>
      <c r="N2931" s="4">
        <v>46</v>
      </c>
      <c r="O2931" s="4">
        <v>75</v>
      </c>
      <c r="P2931" s="4">
        <v>4.96</v>
      </c>
      <c r="Q2931" s="4">
        <v>75</v>
      </c>
      <c r="R2931" s="4">
        <v>20.5</v>
      </c>
      <c r="S2931" s="4">
        <v>325.67857299999997</v>
      </c>
      <c r="T2931" s="4">
        <v>13558469</v>
      </c>
      <c r="U2931" s="4">
        <v>7.8</v>
      </c>
      <c r="V2931" s="4">
        <v>7.8</v>
      </c>
      <c r="W2931" s="4">
        <v>0.42099999999999999</v>
      </c>
      <c r="X2931" s="4">
        <v>9.6999999999999993</v>
      </c>
      <c r="Y2931" s="4"/>
    </row>
    <row r="2932" spans="1:25" x14ac:dyDescent="0.3">
      <c r="A2932" s="4" t="s">
        <v>216</v>
      </c>
      <c r="B2932" s="4">
        <v>2007</v>
      </c>
      <c r="C2932" s="4" t="s">
        <v>23</v>
      </c>
      <c r="D2932" s="4" t="str">
        <f>IF(Table1_2[[#This Row],[Life Span ]]&lt;65,"Low",IF(Table1_2[[#This Row],[Life Span ]]&lt;75,"Medium","High"))</f>
        <v>Low</v>
      </c>
      <c r="E2932" s="4">
        <v>46.6</v>
      </c>
      <c r="F2932" s="4">
        <v>67</v>
      </c>
      <c r="G2932" s="4">
        <f>AVERAGE(Table1_2[[#This Row],[Adult Mortality]],Table1_2[[#This Row],[infant deaths]])</f>
        <v>48</v>
      </c>
      <c r="H2932" s="4">
        <v>29</v>
      </c>
      <c r="I2932" s="4">
        <v>3.88</v>
      </c>
      <c r="J2932" s="4">
        <v>29.814566070000001</v>
      </c>
      <c r="K2932" s="3">
        <v>72</v>
      </c>
      <c r="L2932" s="4">
        <v>242</v>
      </c>
      <c r="M2932" s="4">
        <v>28.2</v>
      </c>
      <c r="N2932" s="4">
        <v>46</v>
      </c>
      <c r="O2932" s="4">
        <v>73</v>
      </c>
      <c r="P2932" s="4">
        <v>4.47</v>
      </c>
      <c r="Q2932" s="4">
        <v>73</v>
      </c>
      <c r="R2932" s="4">
        <v>23.7</v>
      </c>
      <c r="S2932" s="4">
        <v>396.99821659999998</v>
      </c>
      <c r="T2932" s="4">
        <v>1332999</v>
      </c>
      <c r="U2932" s="4">
        <v>8.1999999999999993</v>
      </c>
      <c r="V2932" s="4">
        <v>8.1999999999999993</v>
      </c>
      <c r="W2932" s="4">
        <v>0.41399999999999998</v>
      </c>
      <c r="X2932" s="4">
        <v>9.6</v>
      </c>
      <c r="Y2932" s="4"/>
    </row>
    <row r="2933" spans="1:25" x14ac:dyDescent="0.3">
      <c r="A2933" s="4" t="s">
        <v>216</v>
      </c>
      <c r="B2933" s="4">
        <v>2006</v>
      </c>
      <c r="C2933" s="4" t="s">
        <v>23</v>
      </c>
      <c r="D2933" s="4" t="str">
        <f>IF(Table1_2[[#This Row],[Life Span ]]&lt;65,"Low",IF(Table1_2[[#This Row],[Life Span ]]&lt;75,"Medium","High"))</f>
        <v>Low</v>
      </c>
      <c r="E2933" s="4">
        <v>45.4</v>
      </c>
      <c r="F2933" s="4">
        <v>7</v>
      </c>
      <c r="G2933" s="4">
        <f>AVERAGE(Table1_2[[#This Row],[Adult Mortality]],Table1_2[[#This Row],[infant deaths]])</f>
        <v>17.5</v>
      </c>
      <c r="H2933" s="4">
        <v>28</v>
      </c>
      <c r="I2933" s="4">
        <v>4.57</v>
      </c>
      <c r="J2933" s="4">
        <v>34.262168760000002</v>
      </c>
      <c r="K2933" s="3">
        <v>68</v>
      </c>
      <c r="L2933" s="4">
        <v>212</v>
      </c>
      <c r="M2933" s="4">
        <v>27.9</v>
      </c>
      <c r="N2933" s="4">
        <v>45</v>
      </c>
      <c r="O2933" s="4">
        <v>71</v>
      </c>
      <c r="P2933" s="4">
        <v>5.12</v>
      </c>
      <c r="Q2933" s="4">
        <v>7</v>
      </c>
      <c r="R2933" s="4">
        <v>26.8</v>
      </c>
      <c r="S2933" s="4">
        <v>414.79623199999997</v>
      </c>
      <c r="T2933" s="4">
        <v>13124267</v>
      </c>
      <c r="U2933" s="4">
        <v>8.6</v>
      </c>
      <c r="V2933" s="4">
        <v>8.6</v>
      </c>
      <c r="W2933" s="4">
        <v>0.40799999999999997</v>
      </c>
      <c r="X2933" s="4">
        <v>9.5</v>
      </c>
      <c r="Y2933" s="4"/>
    </row>
    <row r="2934" spans="1:25" x14ac:dyDescent="0.3">
      <c r="A2934" s="4" t="s">
        <v>216</v>
      </c>
      <c r="B2934" s="4">
        <v>2005</v>
      </c>
      <c r="C2934" s="4" t="s">
        <v>23</v>
      </c>
      <c r="D2934" s="4" t="str">
        <f>IF(Table1_2[[#This Row],[Life Span ]]&lt;65,"Low",IF(Table1_2[[#This Row],[Life Span ]]&lt;75,"Medium","High"))</f>
        <v>Low</v>
      </c>
      <c r="E2934" s="4">
        <v>44.6</v>
      </c>
      <c r="F2934" s="4">
        <v>717</v>
      </c>
      <c r="G2934" s="4">
        <f>AVERAGE(Table1_2[[#This Row],[Adult Mortality]],Table1_2[[#This Row],[infant deaths]])</f>
        <v>372.5</v>
      </c>
      <c r="H2934" s="4">
        <v>28</v>
      </c>
      <c r="I2934" s="4">
        <v>4.1399999999999997</v>
      </c>
      <c r="J2934" s="4">
        <v>8.7174087</v>
      </c>
      <c r="K2934" s="3">
        <v>65</v>
      </c>
      <c r="L2934" s="4">
        <v>420</v>
      </c>
      <c r="M2934" s="4">
        <v>27.5</v>
      </c>
      <c r="N2934" s="4">
        <v>43</v>
      </c>
      <c r="O2934" s="4">
        <v>69</v>
      </c>
      <c r="P2934" s="4">
        <v>6.44</v>
      </c>
      <c r="Q2934" s="4">
        <v>68</v>
      </c>
      <c r="R2934" s="4">
        <v>30.3</v>
      </c>
      <c r="S2934" s="4">
        <v>444.76575000000003</v>
      </c>
      <c r="T2934" s="4">
        <v>129432</v>
      </c>
      <c r="U2934" s="4">
        <v>9</v>
      </c>
      <c r="V2934" s="4">
        <v>9</v>
      </c>
      <c r="W2934" s="4">
        <v>0.40600000000000003</v>
      </c>
      <c r="X2934" s="4">
        <v>9.3000000000000007</v>
      </c>
      <c r="Y2934" s="4"/>
    </row>
    <row r="2935" spans="1:25" x14ac:dyDescent="0.3">
      <c r="A2935" s="4" t="s">
        <v>216</v>
      </c>
      <c r="B2935" s="4">
        <v>2004</v>
      </c>
      <c r="C2935" s="4" t="s">
        <v>23</v>
      </c>
      <c r="D2935" s="4" t="str">
        <f>IF(Table1_2[[#This Row],[Life Span ]]&lt;65,"Low",IF(Table1_2[[#This Row],[Life Span ]]&lt;75,"Medium","High"))</f>
        <v>Low</v>
      </c>
      <c r="E2935" s="4">
        <v>44.3</v>
      </c>
      <c r="F2935" s="4">
        <v>723</v>
      </c>
      <c r="G2935" s="4">
        <f>AVERAGE(Table1_2[[#This Row],[Adult Mortality]],Table1_2[[#This Row],[infant deaths]])</f>
        <v>375</v>
      </c>
      <c r="H2935" s="4">
        <v>27</v>
      </c>
      <c r="I2935" s="4">
        <v>4.3600000000000003</v>
      </c>
      <c r="J2935" s="4">
        <v>0</v>
      </c>
      <c r="K2935" s="3">
        <v>68</v>
      </c>
      <c r="L2935" s="4">
        <v>31</v>
      </c>
      <c r="M2935" s="4">
        <v>27.1</v>
      </c>
      <c r="N2935" s="4">
        <v>42</v>
      </c>
      <c r="O2935" s="4">
        <v>67</v>
      </c>
      <c r="P2935" s="4">
        <v>7.13</v>
      </c>
      <c r="Q2935" s="4">
        <v>65</v>
      </c>
      <c r="R2935" s="4">
        <v>33.6</v>
      </c>
      <c r="S2935" s="4">
        <v>454.36665399999998</v>
      </c>
      <c r="T2935" s="4">
        <v>12777511</v>
      </c>
      <c r="U2935" s="4">
        <v>9.4</v>
      </c>
      <c r="V2935" s="4">
        <v>9.4</v>
      </c>
      <c r="W2935" s="4">
        <v>0.40699999999999997</v>
      </c>
      <c r="X2935" s="4">
        <v>9.1999999999999993</v>
      </c>
      <c r="Y2935" s="4"/>
    </row>
    <row r="2936" spans="1:25" x14ac:dyDescent="0.3">
      <c r="A2936" s="4" t="s">
        <v>216</v>
      </c>
      <c r="B2936" s="4">
        <v>2003</v>
      </c>
      <c r="C2936" s="4" t="s">
        <v>23</v>
      </c>
      <c r="D2936" s="4" t="str">
        <f>IF(Table1_2[[#This Row],[Life Span ]]&lt;65,"Low",IF(Table1_2[[#This Row],[Life Span ]]&lt;75,"Medium","High"))</f>
        <v>Low</v>
      </c>
      <c r="E2936" s="4">
        <v>44.5</v>
      </c>
      <c r="F2936" s="4">
        <v>715</v>
      </c>
      <c r="G2936" s="4">
        <f>AVERAGE(Table1_2[[#This Row],[Adult Mortality]],Table1_2[[#This Row],[infant deaths]])</f>
        <v>370.5</v>
      </c>
      <c r="H2936" s="4">
        <v>26</v>
      </c>
      <c r="I2936" s="4">
        <v>4.0599999999999996</v>
      </c>
      <c r="J2936" s="4">
        <v>0</v>
      </c>
      <c r="K2936" s="3">
        <v>7</v>
      </c>
      <c r="L2936" s="4">
        <v>998</v>
      </c>
      <c r="M2936" s="4">
        <v>26.7</v>
      </c>
      <c r="N2936" s="4">
        <v>41</v>
      </c>
      <c r="O2936" s="4">
        <v>7</v>
      </c>
      <c r="P2936" s="4">
        <v>6.52</v>
      </c>
      <c r="Q2936" s="4">
        <v>68</v>
      </c>
      <c r="R2936" s="4">
        <v>36.700000000000003</v>
      </c>
      <c r="S2936" s="4">
        <v>453.35115519999999</v>
      </c>
      <c r="T2936" s="4">
        <v>12633897</v>
      </c>
      <c r="U2936" s="4">
        <v>9.8000000000000007</v>
      </c>
      <c r="V2936" s="4">
        <v>9.9</v>
      </c>
      <c r="W2936" s="4">
        <v>0.41799999999999998</v>
      </c>
      <c r="X2936" s="4">
        <v>9.5</v>
      </c>
      <c r="Y2936" s="4"/>
    </row>
    <row r="2937" spans="1:25" x14ac:dyDescent="0.3">
      <c r="A2937" s="4" t="s">
        <v>216</v>
      </c>
      <c r="B2937" s="4">
        <v>2002</v>
      </c>
      <c r="C2937" s="4" t="s">
        <v>23</v>
      </c>
      <c r="D2937" s="4" t="str">
        <f>IF(Table1_2[[#This Row],[Life Span ]]&lt;65,"Low",IF(Table1_2[[#This Row],[Life Span ]]&lt;75,"Medium","High"))</f>
        <v>Low</v>
      </c>
      <c r="E2937" s="4">
        <v>44.8</v>
      </c>
      <c r="F2937" s="4">
        <v>73</v>
      </c>
      <c r="G2937" s="4">
        <f>AVERAGE(Table1_2[[#This Row],[Adult Mortality]],Table1_2[[#This Row],[infant deaths]])</f>
        <v>49</v>
      </c>
      <c r="H2937" s="4">
        <v>25</v>
      </c>
      <c r="I2937" s="4">
        <v>4.43</v>
      </c>
      <c r="J2937" s="4">
        <v>0</v>
      </c>
      <c r="K2937" s="3">
        <v>73</v>
      </c>
      <c r="L2937" s="4">
        <v>304</v>
      </c>
      <c r="M2937" s="4">
        <v>26.3</v>
      </c>
      <c r="N2937" s="4">
        <v>40</v>
      </c>
      <c r="O2937" s="4">
        <v>73</v>
      </c>
      <c r="P2937" s="4">
        <v>6.53</v>
      </c>
      <c r="Q2937" s="4">
        <v>71</v>
      </c>
      <c r="R2937" s="4">
        <v>39.799999999999997</v>
      </c>
      <c r="S2937" s="4">
        <v>57.34834</v>
      </c>
      <c r="T2937" s="4">
        <v>125525</v>
      </c>
      <c r="U2937" s="4">
        <v>1.2</v>
      </c>
      <c r="V2937" s="4">
        <v>1.3</v>
      </c>
      <c r="W2937" s="4">
        <v>0.42699999999999999</v>
      </c>
      <c r="X2937" s="4">
        <v>10</v>
      </c>
      <c r="Y2937" s="4"/>
    </row>
    <row r="2938" spans="1:25" x14ac:dyDescent="0.3">
      <c r="A2938" s="4" t="s">
        <v>216</v>
      </c>
      <c r="B2938" s="4">
        <v>2001</v>
      </c>
      <c r="C2938" s="4" t="s">
        <v>23</v>
      </c>
      <c r="D2938" s="4" t="str">
        <f>IF(Table1_2[[#This Row],[Life Span ]]&lt;65,"Low",IF(Table1_2[[#This Row],[Life Span ]]&lt;75,"Medium","High"))</f>
        <v>Low</v>
      </c>
      <c r="E2938" s="4">
        <v>45.3</v>
      </c>
      <c r="F2938" s="4">
        <v>686</v>
      </c>
      <c r="G2938" s="4">
        <f>AVERAGE(Table1_2[[#This Row],[Adult Mortality]],Table1_2[[#This Row],[infant deaths]])</f>
        <v>355.5</v>
      </c>
      <c r="H2938" s="4">
        <v>25</v>
      </c>
      <c r="I2938" s="4">
        <v>1.72</v>
      </c>
      <c r="J2938" s="4">
        <v>0</v>
      </c>
      <c r="K2938" s="3">
        <v>76</v>
      </c>
      <c r="L2938" s="4">
        <v>529</v>
      </c>
      <c r="M2938" s="4">
        <v>25.9</v>
      </c>
      <c r="N2938" s="4">
        <v>39</v>
      </c>
      <c r="O2938" s="4">
        <v>76</v>
      </c>
      <c r="P2938" s="4">
        <v>6.16</v>
      </c>
      <c r="Q2938" s="4">
        <v>75</v>
      </c>
      <c r="R2938" s="4">
        <v>42.1</v>
      </c>
      <c r="S2938" s="4">
        <v>548.587312</v>
      </c>
      <c r="T2938" s="4">
        <v>12366165</v>
      </c>
      <c r="U2938" s="4">
        <v>1.6</v>
      </c>
      <c r="V2938" s="4">
        <v>1.7</v>
      </c>
      <c r="W2938" s="4">
        <v>0.42699999999999999</v>
      </c>
      <c r="X2938" s="4">
        <v>9.8000000000000007</v>
      </c>
      <c r="Y2938" s="4"/>
    </row>
    <row r="2939" spans="1:25" x14ac:dyDescent="0.3">
      <c r="A2939" s="4" t="s">
        <v>216</v>
      </c>
      <c r="B2939" s="4">
        <v>2000</v>
      </c>
      <c r="C2939" s="4" t="s">
        <v>23</v>
      </c>
      <c r="D2939" s="4" t="str">
        <f>IF(Table1_2[[#This Row],[Life Span ]]&lt;65,"Low",IF(Table1_2[[#This Row],[Life Span ]]&lt;75,"Medium","High"))</f>
        <v>Low</v>
      </c>
      <c r="E2939" s="4">
        <v>46</v>
      </c>
      <c r="F2939" s="4">
        <v>665</v>
      </c>
      <c r="G2939" s="4">
        <f>AVERAGE(Table1_2[[#This Row],[Adult Mortality]],Table1_2[[#This Row],[infant deaths]])</f>
        <v>344.5</v>
      </c>
      <c r="H2939" s="4">
        <v>24</v>
      </c>
      <c r="I2939" s="4">
        <v>1.68</v>
      </c>
      <c r="J2939" s="4">
        <v>0</v>
      </c>
      <c r="K2939" s="3">
        <v>79</v>
      </c>
      <c r="L2939" s="4">
        <v>1483</v>
      </c>
      <c r="M2939" s="4">
        <v>25.5</v>
      </c>
      <c r="N2939" s="4">
        <v>39</v>
      </c>
      <c r="O2939" s="4">
        <v>78</v>
      </c>
      <c r="P2939" s="4">
        <v>7.1</v>
      </c>
      <c r="Q2939" s="4">
        <v>78</v>
      </c>
      <c r="R2939" s="4">
        <v>43.5</v>
      </c>
      <c r="S2939" s="4">
        <v>547.35887849999995</v>
      </c>
      <c r="T2939" s="4">
        <v>12222251</v>
      </c>
      <c r="U2939" s="4">
        <v>11</v>
      </c>
      <c r="V2939" s="4">
        <v>11.2</v>
      </c>
      <c r="W2939" s="4">
        <v>0.434</v>
      </c>
      <c r="X2939" s="4">
        <v>9.8000000000000007</v>
      </c>
      <c r="Y2939" s="4"/>
    </row>
  </sheetData>
  <mergeCells count="1">
    <mergeCell ref="Z9:AB9"/>
  </mergeCells>
  <conditionalFormatting sqref="D1:D1048576">
    <cfRule type="cellIs" dxfId="5" priority="4" operator="equal">
      <formula>"Low"</formula>
    </cfRule>
    <cfRule type="cellIs" dxfId="4" priority="5" operator="equal">
      <formula>"Medium"</formula>
    </cfRule>
    <cfRule type="cellIs" dxfId="3" priority="6" operator="equal">
      <formula>"High"</formula>
    </cfRule>
    <cfRule type="cellIs" dxfId="2" priority="7" operator="lessThan">
      <formula>65</formula>
    </cfRule>
  </conditionalFormatting>
  <conditionalFormatting sqref="G1:G1048576">
    <cfRule type="dataBar" priority="3">
      <dataBar>
        <cfvo type="min"/>
        <cfvo type="max"/>
        <color rgb="FFFF555A"/>
      </dataBar>
      <extLst>
        <ext xmlns:x14="http://schemas.microsoft.com/office/spreadsheetml/2009/9/main" uri="{B025F937-C7B1-47D3-B67F-A62EFF666E3E}">
          <x14:id>{C38D002D-3A3A-44F4-9CF9-2871FAB1F3CB}</x14:id>
        </ext>
      </extLst>
    </cfRule>
  </conditionalFormatting>
  <conditionalFormatting sqref="D2:D2939">
    <cfRule type="cellIs" dxfId="1" priority="1" operator="equal">
      <formula>"High"</formula>
    </cfRule>
    <cfRule type="cellIs" dxfId="0" priority="2" operator="equal">
      <formula>"Low"</formula>
    </cfRule>
  </conditionalFormatting>
  <pageMargins left="0.7" right="0.7" top="0.75" bottom="0.75" header="0.3" footer="0.3"/>
  <pageSetup orientation="portrait" r:id="rId1"/>
  <tableParts count="1">
    <tablePart r:id="rId2"/>
  </tableParts>
  <extLst>
    <ext xmlns:x14="http://schemas.microsoft.com/office/spreadsheetml/2009/9/main" uri="{78C0D931-6437-407d-A8EE-F0AAD7539E65}">
      <x14:conditionalFormattings>
        <x14:conditionalFormatting xmlns:xm="http://schemas.microsoft.com/office/excel/2006/main">
          <x14:cfRule type="dataBar" id="{C38D002D-3A3A-44F4-9CF9-2871FAB1F3CB}">
            <x14:dataBar minLength="0" maxLength="100" border="1" negativeBarBorderColorSameAsPositive="0">
              <x14:cfvo type="autoMin"/>
              <x14:cfvo type="autoMax"/>
              <x14:borderColor rgb="FFFF555A"/>
              <x14:negativeFillColor rgb="FFFF0000"/>
              <x14:negativeBorderColor rgb="FFFF0000"/>
              <x14:axisColor rgb="FF000000"/>
            </x14:dataBar>
          </x14:cfRule>
          <xm:sqref>G1:G1048576</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50"/>
  <sheetViews>
    <sheetView showGridLines="0" zoomScaleNormal="100" workbookViewId="0">
      <selection activeCell="M21" sqref="M21:N38"/>
    </sheetView>
  </sheetViews>
  <sheetFormatPr defaultRowHeight="14.4" x14ac:dyDescent="0.3"/>
  <cols>
    <col min="1" max="1" width="12.5546875" customWidth="1"/>
    <col min="2" max="2" width="18.88671875" customWidth="1"/>
    <col min="3" max="3" width="14.21875" customWidth="1"/>
    <col min="4" max="4" width="16.77734375" customWidth="1"/>
    <col min="5" max="5" width="20.6640625" customWidth="1"/>
    <col min="6" max="6" width="18.88671875" customWidth="1"/>
    <col min="7" max="7" width="14.21875" customWidth="1"/>
    <col min="8" max="8" width="5.6640625" customWidth="1"/>
    <col min="9" max="9" width="22.5546875" customWidth="1"/>
    <col min="10" max="10" width="18.88671875" customWidth="1"/>
    <col min="11" max="11" width="14.21875" customWidth="1"/>
    <col min="12" max="12" width="7.21875" customWidth="1"/>
    <col min="13" max="13" width="18.88671875" customWidth="1"/>
    <col min="14" max="15" width="12.5546875" customWidth="1"/>
    <col min="16" max="16" width="18.88671875" customWidth="1"/>
    <col min="17" max="17" width="14.21875" customWidth="1"/>
    <col min="18" max="73" width="22.5546875" customWidth="1"/>
    <col min="74" max="74" width="22.5546875" bestFit="1" customWidth="1"/>
    <col min="75" max="92" width="22.5546875" customWidth="1"/>
    <col min="93" max="93" width="22.5546875" bestFit="1" customWidth="1"/>
    <col min="94" max="109" width="22.5546875" customWidth="1"/>
    <col min="110" max="111" width="22.5546875" bestFit="1" customWidth="1"/>
    <col min="112" max="143" width="22.5546875" customWidth="1"/>
    <col min="144" max="144" width="22.5546875" bestFit="1" customWidth="1"/>
    <col min="145" max="174" width="22.5546875" customWidth="1"/>
    <col min="175" max="176" width="22.5546875" bestFit="1" customWidth="1"/>
    <col min="177" max="269" width="22.5546875" customWidth="1"/>
    <col min="270" max="270" width="22.5546875" bestFit="1" customWidth="1"/>
    <col min="271" max="368" width="22.5546875" customWidth="1"/>
    <col min="369" max="369" width="22.5546875" bestFit="1" customWidth="1"/>
    <col min="370" max="732" width="22.5546875" customWidth="1"/>
    <col min="733" max="733" width="27.33203125" customWidth="1"/>
    <col min="734" max="734" width="26.77734375" customWidth="1"/>
    <col min="735" max="758" width="7" customWidth="1"/>
    <col min="759" max="759" width="12" bestFit="1" customWidth="1"/>
    <col min="760" max="820" width="7" customWidth="1"/>
    <col min="821" max="821" width="12" bestFit="1" customWidth="1"/>
    <col min="822" max="838" width="7" customWidth="1"/>
    <col min="839" max="839" width="12" bestFit="1" customWidth="1"/>
    <col min="840" max="1014" width="7" customWidth="1"/>
    <col min="1015" max="1015" width="12" bestFit="1" customWidth="1"/>
    <col min="1016" max="1043" width="7" customWidth="1"/>
    <col min="1044" max="1078" width="8" customWidth="1"/>
    <col min="1079" max="1079" width="12" bestFit="1" customWidth="1"/>
    <col min="1080" max="1104" width="8" customWidth="1"/>
    <col min="1105" max="1105" width="12" bestFit="1" customWidth="1"/>
    <col min="1106" max="1218" width="8" customWidth="1"/>
    <col min="1219" max="1219" width="12" bestFit="1" customWidth="1"/>
    <col min="1220" max="1390" width="8" customWidth="1"/>
    <col min="1391" max="1391" width="12" bestFit="1" customWidth="1"/>
    <col min="1392" max="1547" width="8" customWidth="1"/>
    <col min="1548" max="1548" width="12" bestFit="1" customWidth="1"/>
    <col min="1549" max="1656" width="8" customWidth="1"/>
    <col min="1657" max="1657" width="12" bestFit="1" customWidth="1"/>
    <col min="1658" max="1834" width="8" customWidth="1"/>
    <col min="1835" max="1871" width="9" bestFit="1" customWidth="1"/>
    <col min="1872" max="1872" width="12" bestFit="1" customWidth="1"/>
    <col min="1873" max="1946" width="9" bestFit="1" customWidth="1"/>
    <col min="1947" max="1947" width="12" bestFit="1" customWidth="1"/>
    <col min="1948" max="2018" width="9" bestFit="1" customWidth="1"/>
    <col min="2019" max="2019" width="12" bestFit="1" customWidth="1"/>
    <col min="2020" max="2179" width="9" bestFit="1" customWidth="1"/>
    <col min="2180" max="2180" width="12" bestFit="1" customWidth="1"/>
    <col min="2181" max="2235" width="9" bestFit="1" customWidth="1"/>
    <col min="2236" max="2244" width="10" bestFit="1" customWidth="1"/>
    <col min="2245" max="2245" width="12" bestFit="1" customWidth="1"/>
    <col min="2246" max="2281" width="10" bestFit="1" customWidth="1"/>
    <col min="2282" max="2286" width="11" bestFit="1" customWidth="1"/>
    <col min="2287" max="2287" width="14.21875" bestFit="1" customWidth="1"/>
    <col min="2288" max="2288" width="9" bestFit="1" customWidth="1"/>
    <col min="2289" max="2290" width="10" bestFit="1" customWidth="1"/>
    <col min="2291" max="2294" width="11" bestFit="1" customWidth="1"/>
    <col min="2295" max="2295" width="12" bestFit="1" customWidth="1"/>
    <col min="2296" max="2296" width="9" bestFit="1" customWidth="1"/>
    <col min="2297" max="2297" width="11" bestFit="1" customWidth="1"/>
    <col min="2298" max="2299" width="12" bestFit="1" customWidth="1"/>
    <col min="2300" max="2300" width="10" bestFit="1" customWidth="1"/>
    <col min="2301" max="2301" width="12" bestFit="1" customWidth="1"/>
    <col min="2302" max="2302" width="10" bestFit="1" customWidth="1"/>
    <col min="2303" max="2303" width="11" bestFit="1" customWidth="1"/>
    <col min="2304" max="2304" width="10" bestFit="1" customWidth="1"/>
    <col min="2305" max="2305" width="11" bestFit="1" customWidth="1"/>
    <col min="2306" max="2307" width="10" bestFit="1" customWidth="1"/>
    <col min="2308" max="2308" width="12" bestFit="1" customWidth="1"/>
    <col min="2309" max="2309" width="11" bestFit="1" customWidth="1"/>
    <col min="2310" max="2310" width="12" bestFit="1" customWidth="1"/>
    <col min="2311" max="2311" width="10" bestFit="1" customWidth="1"/>
    <col min="2312" max="2313" width="11" bestFit="1" customWidth="1"/>
    <col min="2314" max="2314" width="12" bestFit="1" customWidth="1"/>
    <col min="2315" max="2315" width="9" bestFit="1" customWidth="1"/>
    <col min="2316" max="2316" width="12" bestFit="1" customWidth="1"/>
    <col min="2317" max="2317" width="10" bestFit="1" customWidth="1"/>
    <col min="2318" max="2318" width="11" bestFit="1" customWidth="1"/>
    <col min="2319" max="2319" width="10" bestFit="1" customWidth="1"/>
    <col min="2320" max="2320" width="12" bestFit="1" customWidth="1"/>
    <col min="2321" max="2323" width="11" bestFit="1" customWidth="1"/>
    <col min="2324" max="2324" width="12" bestFit="1" customWidth="1"/>
    <col min="2325" max="2325" width="10" bestFit="1" customWidth="1"/>
    <col min="2326" max="2327" width="12" bestFit="1" customWidth="1"/>
    <col min="2328" max="2331" width="11" bestFit="1" customWidth="1"/>
    <col min="2332" max="2332" width="10" bestFit="1" customWidth="1"/>
    <col min="2333" max="2333" width="12" bestFit="1" customWidth="1"/>
    <col min="2334" max="2336" width="11" bestFit="1" customWidth="1"/>
    <col min="2337" max="2337" width="12" bestFit="1" customWidth="1"/>
    <col min="2338" max="2338" width="10" bestFit="1" customWidth="1"/>
    <col min="2339" max="2339" width="11" bestFit="1" customWidth="1"/>
    <col min="2340" max="2340" width="10" bestFit="1" customWidth="1"/>
    <col min="2341" max="2341" width="11" bestFit="1" customWidth="1"/>
    <col min="2342" max="2343" width="12" bestFit="1" customWidth="1"/>
    <col min="2344" max="2346" width="11" bestFit="1" customWidth="1"/>
    <col min="2347" max="2347" width="12" bestFit="1" customWidth="1"/>
    <col min="2348" max="2349" width="11" bestFit="1" customWidth="1"/>
    <col min="2350" max="2354" width="12" bestFit="1" customWidth="1"/>
    <col min="2355" max="2355" width="10" bestFit="1" customWidth="1"/>
    <col min="2356" max="2358" width="11" bestFit="1" customWidth="1"/>
    <col min="2359" max="2359" width="9" bestFit="1" customWidth="1"/>
    <col min="2360" max="2361" width="12" bestFit="1" customWidth="1"/>
    <col min="2362" max="2362" width="7" customWidth="1"/>
    <col min="2363" max="2367" width="11" bestFit="1" customWidth="1"/>
    <col min="2368" max="2368" width="12" bestFit="1" customWidth="1"/>
    <col min="2369" max="2370" width="10" bestFit="1" customWidth="1"/>
    <col min="2371" max="2371" width="12" bestFit="1" customWidth="1"/>
    <col min="2372" max="2374" width="11" bestFit="1" customWidth="1"/>
    <col min="2375" max="2375" width="8" customWidth="1"/>
    <col min="2376" max="2378" width="11" bestFit="1" customWidth="1"/>
    <col min="2379" max="2379" width="12" bestFit="1" customWidth="1"/>
    <col min="2380" max="2380" width="10" bestFit="1" customWidth="1"/>
    <col min="2381" max="2382" width="11" bestFit="1" customWidth="1"/>
    <col min="2383" max="2383" width="12" bestFit="1" customWidth="1"/>
    <col min="2384" max="2384" width="10" bestFit="1" customWidth="1"/>
    <col min="2385" max="2385" width="11" bestFit="1" customWidth="1"/>
    <col min="2386" max="2386" width="9" bestFit="1" customWidth="1"/>
    <col min="2387" max="2387" width="12" bestFit="1" customWidth="1"/>
    <col min="2388" max="2388" width="11" bestFit="1" customWidth="1"/>
    <col min="2389" max="2392" width="12" bestFit="1" customWidth="1"/>
    <col min="2393" max="2393" width="11" bestFit="1" customWidth="1"/>
    <col min="2394" max="2394" width="10" bestFit="1" customWidth="1"/>
    <col min="2395" max="2395" width="12" bestFit="1" customWidth="1"/>
    <col min="2396" max="2396" width="9" bestFit="1" customWidth="1"/>
    <col min="2397" max="2397" width="10" bestFit="1" customWidth="1"/>
    <col min="2398" max="2398" width="11" bestFit="1" customWidth="1"/>
    <col min="2399" max="2399" width="10" bestFit="1" customWidth="1"/>
    <col min="2400" max="2400" width="12" bestFit="1" customWidth="1"/>
    <col min="2401" max="2401" width="11" bestFit="1" customWidth="1"/>
    <col min="2402" max="2402" width="12" bestFit="1" customWidth="1"/>
    <col min="2403" max="2403" width="11" bestFit="1" customWidth="1"/>
    <col min="2404" max="2404" width="12" bestFit="1" customWidth="1"/>
    <col min="2405" max="2405" width="11" bestFit="1" customWidth="1"/>
    <col min="2406" max="2407" width="12" bestFit="1" customWidth="1"/>
    <col min="2408" max="2408" width="10" bestFit="1" customWidth="1"/>
    <col min="2409" max="2409" width="9" bestFit="1" customWidth="1"/>
    <col min="2410" max="2410" width="11" bestFit="1" customWidth="1"/>
    <col min="2411" max="2412" width="12" bestFit="1" customWidth="1"/>
    <col min="2413" max="2413" width="11" bestFit="1" customWidth="1"/>
    <col min="2414" max="2414" width="12" bestFit="1" customWidth="1"/>
    <col min="2415" max="2416" width="10" bestFit="1" customWidth="1"/>
    <col min="2417" max="2417" width="9" bestFit="1" customWidth="1"/>
    <col min="2418" max="2418" width="10" bestFit="1" customWidth="1"/>
    <col min="2419" max="2422" width="12" bestFit="1" customWidth="1"/>
    <col min="2423" max="2423" width="10" bestFit="1" customWidth="1"/>
    <col min="2424" max="2425" width="11" bestFit="1" customWidth="1"/>
    <col min="2426" max="2427" width="12" bestFit="1" customWidth="1"/>
    <col min="2428" max="2428" width="10" bestFit="1" customWidth="1"/>
    <col min="2429" max="2430" width="12" bestFit="1" customWidth="1"/>
    <col min="2431" max="2431" width="11" bestFit="1" customWidth="1"/>
    <col min="2432" max="2432" width="12" bestFit="1" customWidth="1"/>
    <col min="2433" max="2433" width="11" bestFit="1" customWidth="1"/>
    <col min="2434" max="2434" width="9" bestFit="1" customWidth="1"/>
    <col min="2435" max="2435" width="11" bestFit="1" customWidth="1"/>
    <col min="2436" max="2436" width="12" bestFit="1" customWidth="1"/>
    <col min="2437" max="2437" width="11" bestFit="1" customWidth="1"/>
    <col min="2438" max="2438" width="12" bestFit="1" customWidth="1"/>
    <col min="2439" max="2442" width="11" bestFit="1" customWidth="1"/>
    <col min="2443" max="2448" width="12" bestFit="1" customWidth="1"/>
    <col min="2449" max="2450" width="10" bestFit="1" customWidth="1"/>
    <col min="2451" max="2451" width="11" bestFit="1" customWidth="1"/>
    <col min="2452" max="2455" width="12" bestFit="1" customWidth="1"/>
    <col min="2456" max="2456" width="11" bestFit="1" customWidth="1"/>
    <col min="2457" max="2458" width="12" bestFit="1" customWidth="1"/>
    <col min="2459" max="2460" width="11" bestFit="1" customWidth="1"/>
    <col min="2461" max="2462" width="12" bestFit="1" customWidth="1"/>
    <col min="2463" max="2463" width="9" bestFit="1" customWidth="1"/>
    <col min="2464" max="2464" width="12" bestFit="1" customWidth="1"/>
    <col min="2465" max="2465" width="11" bestFit="1" customWidth="1"/>
    <col min="2466" max="2466" width="9" bestFit="1" customWidth="1"/>
    <col min="2467" max="2467" width="12" bestFit="1" customWidth="1"/>
    <col min="2468" max="2468" width="8" customWidth="1"/>
    <col min="2469" max="2469" width="12" bestFit="1" customWidth="1"/>
    <col min="2470" max="2470" width="11" bestFit="1" customWidth="1"/>
    <col min="2471" max="2473" width="12" bestFit="1" customWidth="1"/>
    <col min="2474" max="2475" width="11" bestFit="1" customWidth="1"/>
    <col min="2476" max="2476" width="10" bestFit="1" customWidth="1"/>
    <col min="2477" max="2479" width="11" bestFit="1" customWidth="1"/>
    <col min="2480" max="2480" width="12" bestFit="1" customWidth="1"/>
    <col min="2481" max="2481" width="11" bestFit="1" customWidth="1"/>
    <col min="2482" max="2482" width="10" bestFit="1" customWidth="1"/>
    <col min="2483" max="2484" width="12" bestFit="1" customWidth="1"/>
    <col min="2485" max="2486" width="11" bestFit="1" customWidth="1"/>
    <col min="2487" max="2487" width="8" customWidth="1"/>
    <col min="2488" max="2493" width="11" bestFit="1" customWidth="1"/>
    <col min="2494" max="2494" width="10" bestFit="1" customWidth="1"/>
    <col min="2495" max="2495" width="12" bestFit="1" customWidth="1"/>
    <col min="2496" max="2496" width="10" bestFit="1" customWidth="1"/>
    <col min="2497" max="2497" width="12" bestFit="1" customWidth="1"/>
    <col min="2498" max="2498" width="11" bestFit="1" customWidth="1"/>
    <col min="2499" max="2499" width="12" bestFit="1" customWidth="1"/>
    <col min="2500" max="2500" width="10" bestFit="1" customWidth="1"/>
    <col min="2501" max="2501" width="11" bestFit="1" customWidth="1"/>
    <col min="2502" max="2502" width="12" bestFit="1" customWidth="1"/>
    <col min="2503" max="2503" width="11" bestFit="1" customWidth="1"/>
    <col min="2504" max="2504" width="12" bestFit="1" customWidth="1"/>
    <col min="2505" max="2506" width="11" bestFit="1" customWidth="1"/>
    <col min="2507" max="2510" width="12" bestFit="1" customWidth="1"/>
    <col min="2511" max="2511" width="9" bestFit="1" customWidth="1"/>
    <col min="2512" max="2512" width="12" bestFit="1" customWidth="1"/>
    <col min="2513" max="2514" width="10" bestFit="1" customWidth="1"/>
    <col min="2515" max="2515" width="9" bestFit="1" customWidth="1"/>
    <col min="2516" max="2516" width="12" bestFit="1" customWidth="1"/>
    <col min="2517" max="2517" width="11" bestFit="1" customWidth="1"/>
    <col min="2518" max="2519" width="12" bestFit="1" customWidth="1"/>
    <col min="2520" max="2520" width="11" bestFit="1" customWidth="1"/>
    <col min="2521" max="2522" width="12" bestFit="1" customWidth="1"/>
    <col min="2523" max="2523" width="7" customWidth="1"/>
    <col min="2524" max="2524" width="12" bestFit="1" customWidth="1"/>
    <col min="2525" max="2525" width="11" bestFit="1" customWidth="1"/>
    <col min="2526" max="2526" width="12" bestFit="1" customWidth="1"/>
    <col min="2527" max="2528" width="11" bestFit="1" customWidth="1"/>
    <col min="2529" max="2529" width="9" bestFit="1" customWidth="1"/>
    <col min="2530" max="2531" width="11" bestFit="1" customWidth="1"/>
    <col min="2532" max="2532" width="10" bestFit="1" customWidth="1"/>
    <col min="2533" max="2533" width="12" bestFit="1" customWidth="1"/>
    <col min="2534" max="2536" width="11" bestFit="1" customWidth="1"/>
    <col min="2537" max="2537" width="10" bestFit="1" customWidth="1"/>
    <col min="2538" max="2538" width="11" bestFit="1" customWidth="1"/>
    <col min="2539" max="2539" width="12" bestFit="1" customWidth="1"/>
    <col min="2540" max="2540" width="11" bestFit="1" customWidth="1"/>
    <col min="2541" max="2542" width="10" bestFit="1" customWidth="1"/>
    <col min="2543" max="2544" width="12" bestFit="1" customWidth="1"/>
    <col min="2545" max="2545" width="11" bestFit="1" customWidth="1"/>
    <col min="2546" max="2547" width="10" bestFit="1" customWidth="1"/>
    <col min="2548" max="2548" width="12" bestFit="1" customWidth="1"/>
    <col min="2549" max="2551" width="11" bestFit="1" customWidth="1"/>
    <col min="2552" max="2553" width="12" bestFit="1" customWidth="1"/>
    <col min="2554" max="2554" width="11" bestFit="1" customWidth="1"/>
    <col min="2555" max="2555" width="10" bestFit="1" customWidth="1"/>
    <col min="2556" max="2558" width="11" bestFit="1" customWidth="1"/>
    <col min="2559" max="2559" width="12" bestFit="1" customWidth="1"/>
    <col min="2560" max="2560" width="11" bestFit="1" customWidth="1"/>
    <col min="2561" max="2561" width="10" bestFit="1" customWidth="1"/>
    <col min="2562" max="2562" width="12" bestFit="1" customWidth="1"/>
    <col min="2563" max="2564" width="11" bestFit="1" customWidth="1"/>
    <col min="2565" max="2565" width="12" bestFit="1" customWidth="1"/>
    <col min="2566" max="2567" width="11" bestFit="1" customWidth="1"/>
    <col min="2568" max="2568" width="10" bestFit="1" customWidth="1"/>
    <col min="2569" max="2579" width="11" bestFit="1" customWidth="1"/>
    <col min="2580" max="2580" width="12" bestFit="1" customWidth="1"/>
    <col min="2581" max="2581" width="10" bestFit="1" customWidth="1"/>
    <col min="2582" max="2583" width="12" bestFit="1" customWidth="1"/>
    <col min="2584" max="2584" width="11" bestFit="1" customWidth="1"/>
    <col min="2585" max="2585" width="9" bestFit="1" customWidth="1"/>
    <col min="2586" max="2586" width="10" bestFit="1" customWidth="1"/>
    <col min="2587" max="2587" width="11" bestFit="1" customWidth="1"/>
    <col min="2588" max="2591" width="12" bestFit="1" customWidth="1"/>
    <col min="2592" max="2592" width="11" bestFit="1" customWidth="1"/>
    <col min="2593" max="2593" width="10" bestFit="1" customWidth="1"/>
    <col min="2594" max="2595" width="11" bestFit="1" customWidth="1"/>
    <col min="2596" max="2596" width="12" bestFit="1" customWidth="1"/>
    <col min="2597" max="2598" width="10" bestFit="1" customWidth="1"/>
    <col min="2599" max="2599" width="11" bestFit="1" customWidth="1"/>
    <col min="2600" max="2601" width="10" bestFit="1" customWidth="1"/>
    <col min="2602" max="2603" width="12" bestFit="1" customWidth="1"/>
    <col min="2604" max="2605" width="10" bestFit="1" customWidth="1"/>
    <col min="2606" max="2606" width="11" bestFit="1" customWidth="1"/>
    <col min="2607" max="2607" width="10" bestFit="1" customWidth="1"/>
    <col min="2608" max="2608" width="11" bestFit="1" customWidth="1"/>
    <col min="2609" max="2609" width="8" customWidth="1"/>
    <col min="2610" max="2610" width="12" bestFit="1" customWidth="1"/>
    <col min="2611" max="2611" width="9" bestFit="1" customWidth="1"/>
    <col min="2612" max="2613" width="11" bestFit="1" customWidth="1"/>
    <col min="2614" max="2617" width="12" bestFit="1" customWidth="1"/>
    <col min="2618" max="2619" width="10" bestFit="1" customWidth="1"/>
    <col min="2620" max="2620" width="12" bestFit="1" customWidth="1"/>
    <col min="2621" max="2621" width="11" bestFit="1" customWidth="1"/>
    <col min="2622" max="2622" width="12" bestFit="1" customWidth="1"/>
    <col min="2623" max="2623" width="11" bestFit="1" customWidth="1"/>
    <col min="2624" max="2624" width="8" customWidth="1"/>
    <col min="2625" max="2628" width="11" bestFit="1" customWidth="1"/>
    <col min="2629" max="2629" width="10" bestFit="1" customWidth="1"/>
    <col min="2630" max="2630" width="12" bestFit="1" customWidth="1"/>
    <col min="2631" max="2631" width="10" bestFit="1" customWidth="1"/>
    <col min="2632" max="2632" width="11" bestFit="1" customWidth="1"/>
    <col min="2633" max="2634" width="12" bestFit="1" customWidth="1"/>
    <col min="2635" max="2636" width="11" bestFit="1" customWidth="1"/>
    <col min="2637" max="2637" width="9" bestFit="1" customWidth="1"/>
    <col min="2638" max="2639" width="12" bestFit="1" customWidth="1"/>
    <col min="2640" max="2640" width="11" bestFit="1" customWidth="1"/>
    <col min="2641" max="2641" width="12" bestFit="1" customWidth="1"/>
    <col min="2642" max="2643" width="11" bestFit="1" customWidth="1"/>
    <col min="2644" max="2645" width="12" bestFit="1" customWidth="1"/>
    <col min="2646" max="2646" width="11" bestFit="1" customWidth="1"/>
    <col min="2647" max="2648" width="12" bestFit="1" customWidth="1"/>
    <col min="2649" max="2649" width="10" bestFit="1" customWidth="1"/>
    <col min="2650" max="2650" width="11" bestFit="1" customWidth="1"/>
    <col min="2651" max="2654" width="12" bestFit="1" customWidth="1"/>
    <col min="2655" max="2655" width="11" bestFit="1" customWidth="1"/>
    <col min="2656" max="2659" width="12" bestFit="1" customWidth="1"/>
    <col min="2660" max="2660" width="11" bestFit="1" customWidth="1"/>
    <col min="2661" max="2661" width="10" bestFit="1" customWidth="1"/>
    <col min="2662" max="2662" width="9" bestFit="1" customWidth="1"/>
    <col min="2663" max="2663" width="10" bestFit="1" customWidth="1"/>
    <col min="2664" max="2664" width="11" bestFit="1" customWidth="1"/>
    <col min="2665" max="2665" width="10" bestFit="1" customWidth="1"/>
    <col min="2666" max="2666" width="8" customWidth="1"/>
    <col min="2667" max="2668" width="9" bestFit="1" customWidth="1"/>
    <col min="2669" max="2669" width="10" bestFit="1" customWidth="1"/>
    <col min="2670" max="2671" width="11" bestFit="1" customWidth="1"/>
    <col min="2672" max="2672" width="12" bestFit="1" customWidth="1"/>
    <col min="2673" max="2673" width="11" bestFit="1" customWidth="1"/>
    <col min="2674" max="2674" width="10" bestFit="1" customWidth="1"/>
    <col min="2675" max="2676" width="12" bestFit="1" customWidth="1"/>
    <col min="2677" max="2677" width="9" bestFit="1" customWidth="1"/>
    <col min="2678" max="2678" width="10" bestFit="1" customWidth="1"/>
    <col min="2679" max="2681" width="12" bestFit="1" customWidth="1"/>
    <col min="2682" max="2682" width="11" bestFit="1" customWidth="1"/>
    <col min="2683" max="2683" width="12" bestFit="1" customWidth="1"/>
    <col min="2684" max="2684" width="11" bestFit="1" customWidth="1"/>
    <col min="2685" max="2688" width="12" bestFit="1" customWidth="1"/>
    <col min="2689" max="2689" width="10" bestFit="1" customWidth="1"/>
    <col min="2690" max="2690" width="11" bestFit="1" customWidth="1"/>
    <col min="2691" max="2691" width="12" bestFit="1" customWidth="1"/>
    <col min="2692" max="2694" width="11" bestFit="1" customWidth="1"/>
    <col min="2695" max="2695" width="9" bestFit="1" customWidth="1"/>
    <col min="2696" max="2696" width="12" bestFit="1" customWidth="1"/>
    <col min="2697" max="2697" width="11" bestFit="1" customWidth="1"/>
    <col min="2698" max="2698" width="12" bestFit="1" customWidth="1"/>
    <col min="2699" max="2699" width="11" bestFit="1" customWidth="1"/>
    <col min="2700" max="2700" width="12" bestFit="1" customWidth="1"/>
    <col min="2701" max="2701" width="9" bestFit="1" customWidth="1"/>
    <col min="2702" max="2703" width="12" bestFit="1" customWidth="1"/>
    <col min="2704" max="2705" width="11" bestFit="1" customWidth="1"/>
    <col min="2706" max="2706" width="12" bestFit="1" customWidth="1"/>
    <col min="2707" max="2707" width="11" bestFit="1" customWidth="1"/>
    <col min="2708" max="2708" width="9" bestFit="1" customWidth="1"/>
    <col min="2709" max="2709" width="12" bestFit="1" customWidth="1"/>
    <col min="2710" max="2711" width="10" bestFit="1" customWidth="1"/>
    <col min="2712" max="2713" width="11" bestFit="1" customWidth="1"/>
    <col min="2714" max="2715" width="12" bestFit="1" customWidth="1"/>
    <col min="2716" max="2716" width="10" bestFit="1" customWidth="1"/>
    <col min="2717" max="2717" width="12" bestFit="1" customWidth="1"/>
    <col min="2718" max="2720" width="11" bestFit="1" customWidth="1"/>
    <col min="2721" max="2721" width="12" bestFit="1" customWidth="1"/>
    <col min="2722" max="2723" width="11" bestFit="1" customWidth="1"/>
    <col min="2724" max="2724" width="10" bestFit="1" customWidth="1"/>
    <col min="2725" max="2726" width="11" bestFit="1" customWidth="1"/>
    <col min="2727" max="2727" width="12" bestFit="1" customWidth="1"/>
    <col min="2728" max="2728" width="9" bestFit="1" customWidth="1"/>
    <col min="2729" max="2730" width="11" bestFit="1" customWidth="1"/>
    <col min="2731" max="2731" width="10" bestFit="1" customWidth="1"/>
    <col min="2732" max="2732" width="11" bestFit="1" customWidth="1"/>
    <col min="2733" max="2734" width="12" bestFit="1" customWidth="1"/>
    <col min="2735" max="2735" width="9" bestFit="1" customWidth="1"/>
    <col min="2736" max="2736" width="12" bestFit="1" customWidth="1"/>
    <col min="2737" max="2737" width="11" bestFit="1" customWidth="1"/>
    <col min="2738" max="2738" width="12" bestFit="1" customWidth="1"/>
    <col min="2739" max="2739" width="11" bestFit="1" customWidth="1"/>
    <col min="2740" max="2740" width="12" bestFit="1" customWidth="1"/>
    <col min="2741" max="2741" width="10" bestFit="1" customWidth="1"/>
    <col min="2742" max="2745" width="12" bestFit="1" customWidth="1"/>
    <col min="2746" max="2746" width="11" bestFit="1" customWidth="1"/>
    <col min="2747" max="2748" width="12" bestFit="1" customWidth="1"/>
    <col min="2749" max="2751" width="10" bestFit="1" customWidth="1"/>
    <col min="2752" max="2753" width="11" bestFit="1" customWidth="1"/>
    <col min="2754" max="2754" width="12" bestFit="1" customWidth="1"/>
    <col min="2755" max="2755" width="10" bestFit="1" customWidth="1"/>
    <col min="2756" max="2757" width="11" bestFit="1" customWidth="1"/>
    <col min="2758" max="2759" width="12" bestFit="1" customWidth="1"/>
    <col min="2760" max="2765" width="11" bestFit="1" customWidth="1"/>
    <col min="2766" max="2767" width="12" bestFit="1" customWidth="1"/>
    <col min="2768" max="2768" width="10" bestFit="1" customWidth="1"/>
    <col min="2769" max="2769" width="9" bestFit="1" customWidth="1"/>
    <col min="2770" max="2770" width="11" bestFit="1" customWidth="1"/>
    <col min="2771" max="2771" width="12" bestFit="1" customWidth="1"/>
    <col min="2772" max="2772" width="10" bestFit="1" customWidth="1"/>
    <col min="2773" max="2774" width="11" bestFit="1" customWidth="1"/>
    <col min="2775" max="2775" width="12" bestFit="1" customWidth="1"/>
    <col min="2776" max="2776" width="11" bestFit="1" customWidth="1"/>
    <col min="2777" max="2778" width="12" bestFit="1" customWidth="1"/>
    <col min="2779" max="2779" width="11" bestFit="1" customWidth="1"/>
    <col min="2780" max="2782" width="12" bestFit="1" customWidth="1"/>
    <col min="2783" max="2783" width="10" bestFit="1" customWidth="1"/>
    <col min="2784" max="2784" width="11" bestFit="1" customWidth="1"/>
    <col min="2785" max="2785" width="10" bestFit="1" customWidth="1"/>
    <col min="2786" max="2789" width="12" bestFit="1" customWidth="1"/>
    <col min="2790" max="2790" width="11" bestFit="1" customWidth="1"/>
    <col min="2791" max="2791" width="9" bestFit="1" customWidth="1"/>
    <col min="2792" max="2792" width="11" bestFit="1" customWidth="1"/>
    <col min="2793" max="2793" width="10" bestFit="1" customWidth="1"/>
    <col min="2794" max="2794" width="12" bestFit="1" customWidth="1"/>
    <col min="2795" max="2802" width="11" bestFit="1" customWidth="1"/>
    <col min="2803" max="2803" width="12" bestFit="1" customWidth="1"/>
    <col min="2804" max="2806" width="10" bestFit="1" customWidth="1"/>
    <col min="2807" max="2811" width="12" bestFit="1" customWidth="1"/>
    <col min="2812" max="2812" width="11" bestFit="1" customWidth="1"/>
    <col min="2813" max="2813" width="12" bestFit="1" customWidth="1"/>
    <col min="2814" max="2815" width="11" bestFit="1" customWidth="1"/>
    <col min="2816" max="2818" width="10" bestFit="1" customWidth="1"/>
    <col min="2819" max="2819" width="12" bestFit="1" customWidth="1"/>
    <col min="2820" max="2820" width="11" bestFit="1" customWidth="1"/>
    <col min="2821" max="2822" width="12" bestFit="1" customWidth="1"/>
    <col min="2823" max="2824" width="11" bestFit="1" customWidth="1"/>
    <col min="2825" max="2825" width="12" bestFit="1" customWidth="1"/>
    <col min="2826" max="2827" width="10" bestFit="1" customWidth="1"/>
    <col min="2828" max="2829" width="11" bestFit="1" customWidth="1"/>
    <col min="2830" max="2832" width="12" bestFit="1" customWidth="1"/>
    <col min="2833" max="2833" width="10" bestFit="1" customWidth="1"/>
    <col min="2834" max="2834" width="11" bestFit="1" customWidth="1"/>
    <col min="2835" max="2835" width="10" bestFit="1" customWidth="1"/>
    <col min="2836" max="2836" width="11" bestFit="1" customWidth="1"/>
    <col min="2837" max="2837" width="12" bestFit="1" customWidth="1"/>
    <col min="2838" max="2840" width="10" bestFit="1" customWidth="1"/>
    <col min="2841" max="2841" width="11" bestFit="1" customWidth="1"/>
    <col min="2842" max="2842" width="9" bestFit="1" customWidth="1"/>
    <col min="2843" max="2843" width="10" bestFit="1" customWidth="1"/>
    <col min="2844" max="2845" width="12" bestFit="1" customWidth="1"/>
    <col min="2846" max="2846" width="10" bestFit="1" customWidth="1"/>
    <col min="2847" max="2847" width="9" bestFit="1" customWidth="1"/>
    <col min="2848" max="2850" width="12" bestFit="1" customWidth="1"/>
    <col min="2851" max="2851" width="11" bestFit="1" customWidth="1"/>
    <col min="2852" max="2853" width="10" bestFit="1" customWidth="1"/>
    <col min="2854" max="2855" width="12" bestFit="1" customWidth="1"/>
    <col min="2856" max="2856" width="10" bestFit="1" customWidth="1"/>
    <col min="2857" max="2857" width="11" bestFit="1" customWidth="1"/>
    <col min="2858" max="2858" width="10" bestFit="1" customWidth="1"/>
    <col min="2859" max="2861" width="11" bestFit="1" customWidth="1"/>
    <col min="2862" max="2863" width="10" bestFit="1" customWidth="1"/>
    <col min="2864" max="2865" width="11" bestFit="1" customWidth="1"/>
    <col min="2866" max="2866" width="9" bestFit="1" customWidth="1"/>
    <col min="2867" max="2867" width="12" bestFit="1" customWidth="1"/>
    <col min="2868" max="2868" width="11" bestFit="1" customWidth="1"/>
    <col min="2869" max="2870" width="12" bestFit="1" customWidth="1"/>
    <col min="2871" max="2874" width="10" bestFit="1" customWidth="1"/>
    <col min="2875" max="2875" width="9" bestFit="1" customWidth="1"/>
    <col min="2876" max="2876" width="11" bestFit="1" customWidth="1"/>
    <col min="2877" max="2879" width="12" bestFit="1" customWidth="1"/>
    <col min="2880" max="2880" width="10" bestFit="1" customWidth="1"/>
    <col min="2881" max="2882" width="11" bestFit="1" customWidth="1"/>
    <col min="2883" max="2885" width="12" bestFit="1" customWidth="1"/>
    <col min="2886" max="2886" width="11" bestFit="1" customWidth="1"/>
    <col min="2887" max="2887" width="12" bestFit="1" customWidth="1"/>
    <col min="2888" max="2889" width="11" bestFit="1" customWidth="1"/>
    <col min="2890" max="2890" width="12" bestFit="1" customWidth="1"/>
    <col min="2891" max="2891" width="11" bestFit="1" customWidth="1"/>
    <col min="2892" max="2893" width="12" bestFit="1" customWidth="1"/>
    <col min="2894" max="2894" width="11" bestFit="1" customWidth="1"/>
    <col min="2895" max="2895" width="12" bestFit="1" customWidth="1"/>
    <col min="2896" max="2896" width="11" bestFit="1" customWidth="1"/>
    <col min="2897" max="2899" width="12" bestFit="1" customWidth="1"/>
    <col min="2900" max="2901" width="11" bestFit="1" customWidth="1"/>
    <col min="2902" max="2902" width="12" bestFit="1" customWidth="1"/>
    <col min="2903" max="2905" width="11" bestFit="1" customWidth="1"/>
    <col min="2906" max="2906" width="9" bestFit="1" customWidth="1"/>
    <col min="2907" max="2907" width="11" bestFit="1" customWidth="1"/>
    <col min="2908" max="2909" width="10" bestFit="1" customWidth="1"/>
    <col min="2910" max="2910" width="12" bestFit="1" customWidth="1"/>
    <col min="2911" max="2913" width="11" bestFit="1" customWidth="1"/>
    <col min="2914" max="2914" width="12" bestFit="1" customWidth="1"/>
    <col min="2915" max="2915" width="11" bestFit="1" customWidth="1"/>
    <col min="2916" max="2916" width="10" bestFit="1" customWidth="1"/>
    <col min="2917" max="2920" width="12" bestFit="1" customWidth="1"/>
    <col min="2921" max="2921" width="11" bestFit="1" customWidth="1"/>
    <col min="2922" max="2924" width="10" bestFit="1" customWidth="1"/>
    <col min="2925" max="2926" width="12" bestFit="1" customWidth="1"/>
    <col min="2927" max="2927" width="11" bestFit="1" customWidth="1"/>
    <col min="2928" max="2928" width="12" bestFit="1" customWidth="1"/>
    <col min="2929" max="2929" width="11" bestFit="1" customWidth="1"/>
    <col min="2930" max="2930" width="12" bestFit="1" customWidth="1"/>
    <col min="2931" max="2931" width="9" bestFit="1" customWidth="1"/>
    <col min="2932" max="2932" width="11" bestFit="1" customWidth="1"/>
    <col min="2933" max="2933" width="9" bestFit="1" customWidth="1"/>
    <col min="2934" max="2935" width="11" bestFit="1" customWidth="1"/>
    <col min="2936" max="2936" width="10" bestFit="1" customWidth="1"/>
    <col min="2937" max="2937" width="12" bestFit="1" customWidth="1"/>
    <col min="2938" max="2938" width="7" customWidth="1"/>
    <col min="2939" max="2940" width="11" bestFit="1" customWidth="1"/>
    <col min="2941" max="2941" width="12" bestFit="1" customWidth="1"/>
    <col min="2942" max="2943" width="11" bestFit="1" customWidth="1"/>
    <col min="2944" max="2948" width="12" bestFit="1" customWidth="1"/>
    <col min="2949" max="2950" width="11" bestFit="1" customWidth="1"/>
    <col min="2951" max="2951" width="12" bestFit="1" customWidth="1"/>
    <col min="2952" max="2952" width="10" bestFit="1" customWidth="1"/>
    <col min="2953" max="2954" width="11" bestFit="1" customWidth="1"/>
    <col min="2955" max="2955" width="12" bestFit="1" customWidth="1"/>
    <col min="2956" max="2956" width="11" bestFit="1" customWidth="1"/>
    <col min="2957" max="2957" width="12" bestFit="1" customWidth="1"/>
    <col min="2958" max="2958" width="11" bestFit="1" customWidth="1"/>
    <col min="2959" max="2959" width="12" bestFit="1" customWidth="1"/>
    <col min="2960" max="2961" width="11" bestFit="1" customWidth="1"/>
    <col min="2962" max="2962" width="12" bestFit="1" customWidth="1"/>
    <col min="2963" max="2969" width="11" bestFit="1" customWidth="1"/>
    <col min="2970" max="2970" width="12" bestFit="1" customWidth="1"/>
    <col min="2971" max="2972" width="11" bestFit="1" customWidth="1"/>
    <col min="2973" max="2973" width="10" bestFit="1" customWidth="1"/>
    <col min="2974" max="2975" width="12" bestFit="1" customWidth="1"/>
    <col min="2976" max="2976" width="11" bestFit="1" customWidth="1"/>
    <col min="2977" max="2977" width="9" bestFit="1" customWidth="1"/>
    <col min="2978" max="2978" width="12" bestFit="1" customWidth="1"/>
    <col min="2979" max="2979" width="11" bestFit="1" customWidth="1"/>
    <col min="2980" max="2980" width="12" bestFit="1" customWidth="1"/>
    <col min="2981" max="2981" width="10" bestFit="1" customWidth="1"/>
    <col min="2982" max="2982" width="12" bestFit="1" customWidth="1"/>
    <col min="2983" max="2983" width="10" bestFit="1" customWidth="1"/>
    <col min="2984" max="2984" width="11" bestFit="1" customWidth="1"/>
    <col min="2985" max="2985" width="10" bestFit="1" customWidth="1"/>
    <col min="2986" max="2986" width="11" bestFit="1" customWidth="1"/>
    <col min="2987" max="2987" width="12" bestFit="1" customWidth="1"/>
    <col min="2988" max="2988" width="10" bestFit="1" customWidth="1"/>
    <col min="2989" max="2989" width="11" bestFit="1" customWidth="1"/>
    <col min="2990" max="2991" width="10" bestFit="1" customWidth="1"/>
    <col min="2992" max="2992" width="12" bestFit="1" customWidth="1"/>
    <col min="2993" max="2996" width="11" bestFit="1" customWidth="1"/>
    <col min="2997" max="2998" width="12" bestFit="1" customWidth="1"/>
    <col min="2999" max="2999" width="11" bestFit="1" customWidth="1"/>
    <col min="3000" max="3000" width="12" bestFit="1" customWidth="1"/>
    <col min="3001" max="3003" width="11" bestFit="1" customWidth="1"/>
    <col min="3004" max="3004" width="10" bestFit="1" customWidth="1"/>
    <col min="3005" max="3005" width="11" bestFit="1" customWidth="1"/>
    <col min="3006" max="3006" width="12" bestFit="1" customWidth="1"/>
    <col min="3007" max="3007" width="11" bestFit="1" customWidth="1"/>
    <col min="3008" max="3008" width="12" bestFit="1" customWidth="1"/>
    <col min="3009" max="3010" width="11" bestFit="1" customWidth="1"/>
    <col min="3011" max="3012" width="12" bestFit="1" customWidth="1"/>
    <col min="3013" max="3013" width="10" bestFit="1" customWidth="1"/>
    <col min="3014" max="3014" width="11" bestFit="1" customWidth="1"/>
    <col min="3015" max="3015" width="10" bestFit="1" customWidth="1"/>
    <col min="3016" max="3016" width="11" bestFit="1" customWidth="1"/>
    <col min="3017" max="3019" width="10" bestFit="1" customWidth="1"/>
    <col min="3020" max="3020" width="11" bestFit="1" customWidth="1"/>
    <col min="3021" max="3021" width="12" bestFit="1" customWidth="1"/>
    <col min="3022" max="3023" width="11" bestFit="1" customWidth="1"/>
    <col min="3024" max="3026" width="12" bestFit="1" customWidth="1"/>
    <col min="3027" max="3027" width="11" bestFit="1" customWidth="1"/>
    <col min="3028" max="3029" width="12" bestFit="1" customWidth="1"/>
    <col min="3030" max="3030" width="11" bestFit="1" customWidth="1"/>
    <col min="3031" max="3032" width="12" bestFit="1" customWidth="1"/>
    <col min="3033" max="3033" width="11" bestFit="1" customWidth="1"/>
    <col min="3034" max="3034" width="12" bestFit="1" customWidth="1"/>
    <col min="3035" max="3035" width="11" bestFit="1" customWidth="1"/>
    <col min="3036" max="3036" width="10" bestFit="1" customWidth="1"/>
    <col min="3037" max="3038" width="12" bestFit="1" customWidth="1"/>
    <col min="3039" max="3039" width="10" bestFit="1" customWidth="1"/>
    <col min="3040" max="3040" width="11" bestFit="1" customWidth="1"/>
    <col min="3041" max="3041" width="12" bestFit="1" customWidth="1"/>
    <col min="3042" max="3043" width="11" bestFit="1" customWidth="1"/>
    <col min="3044" max="3044" width="10" bestFit="1" customWidth="1"/>
    <col min="3045" max="3046" width="11" bestFit="1" customWidth="1"/>
    <col min="3047" max="3048" width="10" bestFit="1" customWidth="1"/>
    <col min="3049" max="3049" width="11" bestFit="1" customWidth="1"/>
    <col min="3050" max="3050" width="12" bestFit="1" customWidth="1"/>
    <col min="3051" max="3051" width="11" bestFit="1" customWidth="1"/>
    <col min="3052" max="3053" width="10" bestFit="1" customWidth="1"/>
    <col min="3054" max="3054" width="12" bestFit="1" customWidth="1"/>
    <col min="3055" max="3055" width="11" bestFit="1" customWidth="1"/>
    <col min="3056" max="3057" width="12" bestFit="1" customWidth="1"/>
    <col min="3058" max="3058" width="10" bestFit="1" customWidth="1"/>
    <col min="3059" max="3060" width="12" bestFit="1" customWidth="1"/>
    <col min="3061" max="3061" width="11" bestFit="1" customWidth="1"/>
    <col min="3062" max="3062" width="10" bestFit="1" customWidth="1"/>
    <col min="3063" max="3063" width="12" bestFit="1" customWidth="1"/>
    <col min="3064" max="3064" width="11" bestFit="1" customWidth="1"/>
    <col min="3065" max="3065" width="12" bestFit="1" customWidth="1"/>
    <col min="3066" max="3066" width="11" bestFit="1" customWidth="1"/>
    <col min="3067" max="3067" width="10" bestFit="1" customWidth="1"/>
    <col min="3068" max="3068" width="12" bestFit="1" customWidth="1"/>
    <col min="3069" max="3069" width="11" bestFit="1" customWidth="1"/>
    <col min="3070" max="3070" width="9" bestFit="1" customWidth="1"/>
    <col min="3071" max="3072" width="11" bestFit="1" customWidth="1"/>
    <col min="3073" max="3074" width="10" bestFit="1" customWidth="1"/>
    <col min="3075" max="3076" width="11" bestFit="1" customWidth="1"/>
    <col min="3077" max="3077" width="12" bestFit="1" customWidth="1"/>
    <col min="3078" max="3078" width="10" bestFit="1" customWidth="1"/>
    <col min="3079" max="3080" width="11" bestFit="1" customWidth="1"/>
    <col min="3081" max="3082" width="12" bestFit="1" customWidth="1"/>
    <col min="3083" max="3084" width="11" bestFit="1" customWidth="1"/>
    <col min="3085" max="3085" width="10" bestFit="1" customWidth="1"/>
    <col min="3086" max="3087" width="11" bestFit="1" customWidth="1"/>
    <col min="3088" max="3088" width="12" bestFit="1" customWidth="1"/>
    <col min="3089" max="3090" width="11" bestFit="1" customWidth="1"/>
    <col min="3091" max="3091" width="9" bestFit="1" customWidth="1"/>
    <col min="3092" max="3094" width="11" bestFit="1" customWidth="1"/>
    <col min="3095" max="3095" width="12" bestFit="1" customWidth="1"/>
    <col min="3096" max="3097" width="10" bestFit="1" customWidth="1"/>
    <col min="3098" max="3099" width="12" bestFit="1" customWidth="1"/>
    <col min="3100" max="3103" width="11" bestFit="1" customWidth="1"/>
    <col min="3104" max="3104" width="12" bestFit="1" customWidth="1"/>
    <col min="3105" max="3105" width="11" bestFit="1" customWidth="1"/>
    <col min="3106" max="3109" width="12" bestFit="1" customWidth="1"/>
    <col min="3110" max="3110" width="10" bestFit="1" customWidth="1"/>
    <col min="3111" max="3111" width="12" bestFit="1" customWidth="1"/>
    <col min="3112" max="3112" width="11" bestFit="1" customWidth="1"/>
    <col min="3113" max="3113" width="10" bestFit="1" customWidth="1"/>
    <col min="3114" max="3114" width="9" bestFit="1" customWidth="1"/>
    <col min="3115" max="3115" width="12" bestFit="1" customWidth="1"/>
    <col min="3116" max="3116" width="7" customWidth="1"/>
    <col min="3117" max="3117" width="12" bestFit="1" customWidth="1"/>
    <col min="3118" max="3118" width="9" bestFit="1" customWidth="1"/>
    <col min="3119" max="3120" width="11" bestFit="1" customWidth="1"/>
    <col min="3121" max="3121" width="10" bestFit="1" customWidth="1"/>
    <col min="3122" max="3123" width="12" bestFit="1" customWidth="1"/>
    <col min="3124" max="3125" width="10" bestFit="1" customWidth="1"/>
    <col min="3126" max="3127" width="11" bestFit="1" customWidth="1"/>
    <col min="3128" max="3131" width="12" bestFit="1" customWidth="1"/>
    <col min="3132" max="3134" width="11" bestFit="1" customWidth="1"/>
    <col min="3135" max="3135" width="12" bestFit="1" customWidth="1"/>
    <col min="3136" max="3136" width="11" bestFit="1" customWidth="1"/>
    <col min="3137" max="3139" width="12" bestFit="1" customWidth="1"/>
    <col min="3140" max="3140" width="10" bestFit="1" customWidth="1"/>
    <col min="3141" max="3142" width="12" bestFit="1" customWidth="1"/>
    <col min="3143" max="3143" width="11" bestFit="1" customWidth="1"/>
    <col min="3144" max="3144" width="12" bestFit="1" customWidth="1"/>
    <col min="3145" max="3145" width="11" bestFit="1" customWidth="1"/>
    <col min="3146" max="3146" width="10" bestFit="1" customWidth="1"/>
    <col min="3147" max="3149" width="11" bestFit="1" customWidth="1"/>
    <col min="3150" max="3150" width="12" bestFit="1" customWidth="1"/>
    <col min="3151" max="3151" width="11" bestFit="1" customWidth="1"/>
    <col min="3152" max="3152" width="12" bestFit="1" customWidth="1"/>
    <col min="3153" max="3154" width="11" bestFit="1" customWidth="1"/>
    <col min="3155" max="3155" width="10" bestFit="1" customWidth="1"/>
    <col min="3156" max="3156" width="11" bestFit="1" customWidth="1"/>
    <col min="3157" max="3157" width="9" bestFit="1" customWidth="1"/>
    <col min="3158" max="3158" width="11" bestFit="1" customWidth="1"/>
    <col min="3159" max="3159" width="10" bestFit="1" customWidth="1"/>
    <col min="3160" max="3160" width="12" bestFit="1" customWidth="1"/>
    <col min="3161" max="3161" width="10" bestFit="1" customWidth="1"/>
    <col min="3162" max="3163" width="12" bestFit="1" customWidth="1"/>
    <col min="3164" max="3164" width="9" bestFit="1" customWidth="1"/>
    <col min="3165" max="3166" width="12" bestFit="1" customWidth="1"/>
    <col min="3167" max="3167" width="10" bestFit="1" customWidth="1"/>
    <col min="3168" max="3170" width="12" bestFit="1" customWidth="1"/>
    <col min="3171" max="3171" width="11" bestFit="1" customWidth="1"/>
    <col min="3172" max="3172" width="12" bestFit="1" customWidth="1"/>
    <col min="3173" max="3173" width="10" bestFit="1" customWidth="1"/>
    <col min="3174" max="3174" width="11" bestFit="1" customWidth="1"/>
    <col min="3175" max="3177" width="12" bestFit="1" customWidth="1"/>
    <col min="3178" max="3178" width="10" bestFit="1" customWidth="1"/>
    <col min="3179" max="3179" width="12" bestFit="1" customWidth="1"/>
    <col min="3180" max="3181" width="11" bestFit="1" customWidth="1"/>
    <col min="3182" max="3182" width="12" bestFit="1" customWidth="1"/>
    <col min="3183" max="3183" width="10" bestFit="1" customWidth="1"/>
    <col min="3184" max="3185" width="12" bestFit="1" customWidth="1"/>
    <col min="3186" max="3186" width="10" bestFit="1" customWidth="1"/>
    <col min="3187" max="3188" width="11" bestFit="1" customWidth="1"/>
    <col min="3189" max="3189" width="12" bestFit="1" customWidth="1"/>
    <col min="3190" max="3190" width="10" bestFit="1" customWidth="1"/>
    <col min="3191" max="3191" width="11" bestFit="1" customWidth="1"/>
    <col min="3192" max="3192" width="10" bestFit="1" customWidth="1"/>
    <col min="3193" max="3193" width="11" bestFit="1" customWidth="1"/>
    <col min="3194" max="3194" width="10" bestFit="1" customWidth="1"/>
    <col min="3195" max="3195" width="11" bestFit="1" customWidth="1"/>
    <col min="3196" max="3196" width="10" bestFit="1" customWidth="1"/>
    <col min="3197" max="3197" width="12" bestFit="1" customWidth="1"/>
    <col min="3198" max="3200" width="11" bestFit="1" customWidth="1"/>
    <col min="3201" max="3201" width="8" customWidth="1"/>
    <col min="3202" max="3202" width="10" bestFit="1" customWidth="1"/>
    <col min="3203" max="3203" width="12" bestFit="1" customWidth="1"/>
    <col min="3204" max="3205" width="11" bestFit="1" customWidth="1"/>
    <col min="3206" max="3206" width="12" bestFit="1" customWidth="1"/>
    <col min="3207" max="3207" width="9" bestFit="1" customWidth="1"/>
    <col min="3208" max="3208" width="11" bestFit="1" customWidth="1"/>
    <col min="3209" max="3209" width="12" bestFit="1" customWidth="1"/>
    <col min="3210" max="3210" width="10" bestFit="1" customWidth="1"/>
    <col min="3211" max="3212" width="11" bestFit="1" customWidth="1"/>
    <col min="3213" max="3213" width="9" bestFit="1" customWidth="1"/>
    <col min="3214" max="3214" width="12" bestFit="1" customWidth="1"/>
    <col min="3215" max="3215" width="11" bestFit="1" customWidth="1"/>
    <col min="3216" max="3216" width="12" bestFit="1" customWidth="1"/>
    <col min="3217" max="3217" width="11" bestFit="1" customWidth="1"/>
    <col min="3218" max="3218" width="12" bestFit="1" customWidth="1"/>
    <col min="3219" max="3220" width="10" bestFit="1" customWidth="1"/>
    <col min="3221" max="3222" width="12" bestFit="1" customWidth="1"/>
    <col min="3223" max="3223" width="11" bestFit="1" customWidth="1"/>
    <col min="3224" max="3224" width="12" bestFit="1" customWidth="1"/>
    <col min="3225" max="3225" width="11" bestFit="1" customWidth="1"/>
    <col min="3226" max="3226" width="12" bestFit="1" customWidth="1"/>
    <col min="3227" max="3227" width="11" bestFit="1" customWidth="1"/>
    <col min="3228" max="3228" width="12" bestFit="1" customWidth="1"/>
    <col min="3229" max="3229" width="11" bestFit="1" customWidth="1"/>
    <col min="3230" max="3230" width="9" bestFit="1" customWidth="1"/>
    <col min="3231" max="3231" width="12" bestFit="1" customWidth="1"/>
    <col min="3232" max="3232" width="8" customWidth="1"/>
    <col min="3233" max="3234" width="11" bestFit="1" customWidth="1"/>
    <col min="3235" max="3235" width="12" bestFit="1" customWidth="1"/>
    <col min="3236" max="3238" width="10" bestFit="1" customWidth="1"/>
    <col min="3239" max="3239" width="12" bestFit="1" customWidth="1"/>
    <col min="3240" max="3240" width="8" customWidth="1"/>
    <col min="3241" max="3241" width="11" bestFit="1" customWidth="1"/>
    <col min="3242" max="3242" width="12" bestFit="1" customWidth="1"/>
    <col min="3243" max="3244" width="11" bestFit="1" customWidth="1"/>
    <col min="3245" max="3246" width="12" bestFit="1" customWidth="1"/>
    <col min="3247" max="3250" width="10" bestFit="1" customWidth="1"/>
    <col min="3251" max="3251" width="12" bestFit="1" customWidth="1"/>
    <col min="3252" max="3252" width="11" bestFit="1" customWidth="1"/>
    <col min="3253" max="3253" width="10" bestFit="1" customWidth="1"/>
    <col min="3254" max="3255" width="11" bestFit="1" customWidth="1"/>
    <col min="3256" max="3256" width="10" bestFit="1" customWidth="1"/>
    <col min="3257" max="3259" width="11" bestFit="1" customWidth="1"/>
    <col min="3260" max="3262" width="12" bestFit="1" customWidth="1"/>
    <col min="3263" max="3263" width="11" bestFit="1" customWidth="1"/>
    <col min="3264" max="3264" width="12" bestFit="1" customWidth="1"/>
    <col min="3265" max="3265" width="10" bestFit="1" customWidth="1"/>
    <col min="3266" max="3267" width="11" bestFit="1" customWidth="1"/>
    <col min="3268" max="3268" width="12" bestFit="1" customWidth="1"/>
    <col min="3269" max="3269" width="9" bestFit="1" customWidth="1"/>
    <col min="3270" max="3270" width="10" bestFit="1" customWidth="1"/>
    <col min="3271" max="3273" width="12" bestFit="1" customWidth="1"/>
    <col min="3274" max="3275" width="11" bestFit="1" customWidth="1"/>
    <col min="3276" max="3276" width="10" bestFit="1" customWidth="1"/>
    <col min="3277" max="3278" width="12" bestFit="1" customWidth="1"/>
    <col min="3279" max="3279" width="11" bestFit="1" customWidth="1"/>
    <col min="3280" max="3281" width="10" bestFit="1" customWidth="1"/>
    <col min="3282" max="3282" width="12" bestFit="1" customWidth="1"/>
    <col min="3283" max="3283" width="10" bestFit="1" customWidth="1"/>
    <col min="3284" max="3284" width="12" bestFit="1" customWidth="1"/>
    <col min="3285" max="3285" width="9" bestFit="1" customWidth="1"/>
    <col min="3286" max="3286" width="11" bestFit="1" customWidth="1"/>
    <col min="3287" max="3287" width="12" bestFit="1" customWidth="1"/>
    <col min="3288" max="3289" width="11" bestFit="1" customWidth="1"/>
    <col min="3290" max="3290" width="12" bestFit="1" customWidth="1"/>
    <col min="3291" max="3291" width="11" bestFit="1" customWidth="1"/>
    <col min="3292" max="3293" width="12" bestFit="1" customWidth="1"/>
    <col min="3294" max="3294" width="10" bestFit="1" customWidth="1"/>
    <col min="3295" max="3296" width="12" bestFit="1" customWidth="1"/>
    <col min="3297" max="3298" width="9" bestFit="1" customWidth="1"/>
    <col min="3299" max="3299" width="12" bestFit="1" customWidth="1"/>
    <col min="3300" max="3301" width="11" bestFit="1" customWidth="1"/>
    <col min="3302" max="3303" width="12" bestFit="1" customWidth="1"/>
    <col min="3304" max="3304" width="10" bestFit="1" customWidth="1"/>
    <col min="3305" max="3305" width="12" bestFit="1" customWidth="1"/>
    <col min="3306" max="3307" width="11" bestFit="1" customWidth="1"/>
    <col min="3308" max="3308" width="9" bestFit="1" customWidth="1"/>
    <col min="3309" max="3309" width="11" bestFit="1" customWidth="1"/>
    <col min="3310" max="3310" width="12" bestFit="1" customWidth="1"/>
    <col min="3311" max="3311" width="10" bestFit="1" customWidth="1"/>
    <col min="3312" max="3312" width="12" bestFit="1" customWidth="1"/>
    <col min="3313" max="3314" width="11" bestFit="1" customWidth="1"/>
    <col min="3315" max="3315" width="10" bestFit="1" customWidth="1"/>
    <col min="3316" max="3316" width="12" bestFit="1" customWidth="1"/>
    <col min="3317" max="3317" width="11" bestFit="1" customWidth="1"/>
    <col min="3318" max="3318" width="12" bestFit="1" customWidth="1"/>
    <col min="3319" max="3319" width="10" bestFit="1" customWidth="1"/>
    <col min="3320" max="3320" width="12" bestFit="1" customWidth="1"/>
    <col min="3321" max="3323" width="11" bestFit="1" customWidth="1"/>
    <col min="3324" max="3324" width="12" bestFit="1" customWidth="1"/>
    <col min="3325" max="3325" width="11" bestFit="1" customWidth="1"/>
    <col min="3326" max="3326" width="12" bestFit="1" customWidth="1"/>
    <col min="3327" max="3327" width="10" bestFit="1" customWidth="1"/>
    <col min="3328" max="3328" width="11" bestFit="1" customWidth="1"/>
    <col min="3329" max="3329" width="10" bestFit="1" customWidth="1"/>
    <col min="3330" max="3330" width="11" bestFit="1" customWidth="1"/>
    <col min="3331" max="3331" width="10" bestFit="1" customWidth="1"/>
    <col min="3332" max="3333" width="11" bestFit="1" customWidth="1"/>
    <col min="3334" max="3334" width="12" bestFit="1" customWidth="1"/>
    <col min="3335" max="3335" width="10" bestFit="1" customWidth="1"/>
    <col min="3336" max="3340" width="12" bestFit="1" customWidth="1"/>
    <col min="3341" max="3344" width="11" bestFit="1" customWidth="1"/>
    <col min="3345" max="3345" width="10" bestFit="1" customWidth="1"/>
    <col min="3346" max="3346" width="12" bestFit="1" customWidth="1"/>
    <col min="3347" max="3348" width="11" bestFit="1" customWidth="1"/>
    <col min="3349" max="3349" width="12" bestFit="1" customWidth="1"/>
    <col min="3350" max="3351" width="11" bestFit="1" customWidth="1"/>
    <col min="3352" max="3352" width="12" bestFit="1" customWidth="1"/>
    <col min="3353" max="3353" width="9" bestFit="1" customWidth="1"/>
    <col min="3354" max="3356" width="11" bestFit="1" customWidth="1"/>
    <col min="3357" max="3359" width="12" bestFit="1" customWidth="1"/>
    <col min="3360" max="3360" width="11" bestFit="1" customWidth="1"/>
    <col min="3361" max="3361" width="10" bestFit="1" customWidth="1"/>
    <col min="3362" max="3362" width="12" bestFit="1" customWidth="1"/>
    <col min="3363" max="3363" width="8" customWidth="1"/>
    <col min="3364" max="3366" width="11" bestFit="1" customWidth="1"/>
    <col min="3367" max="3368" width="12" bestFit="1" customWidth="1"/>
    <col min="3369" max="3369" width="10" bestFit="1" customWidth="1"/>
    <col min="3370" max="3370" width="9" bestFit="1" customWidth="1"/>
    <col min="3371" max="3372" width="11" bestFit="1" customWidth="1"/>
    <col min="3373" max="3373" width="9" bestFit="1" customWidth="1"/>
    <col min="3374" max="3374" width="10" bestFit="1" customWidth="1"/>
    <col min="3375" max="3375" width="12" bestFit="1" customWidth="1"/>
    <col min="3376" max="3379" width="11" bestFit="1" customWidth="1"/>
    <col min="3380" max="3380" width="10" bestFit="1" customWidth="1"/>
    <col min="3381" max="3382" width="11" bestFit="1" customWidth="1"/>
    <col min="3383" max="3383" width="12" bestFit="1" customWidth="1"/>
    <col min="3384" max="3384" width="10" bestFit="1" customWidth="1"/>
    <col min="3385" max="3386" width="11" bestFit="1" customWidth="1"/>
    <col min="3387" max="3390" width="12" bestFit="1" customWidth="1"/>
    <col min="3391" max="3392" width="10" bestFit="1" customWidth="1"/>
    <col min="3393" max="3393" width="11" bestFit="1" customWidth="1"/>
    <col min="3394" max="3397" width="12" bestFit="1" customWidth="1"/>
    <col min="3398" max="3398" width="11" bestFit="1" customWidth="1"/>
    <col min="3399" max="3399" width="10" bestFit="1" customWidth="1"/>
    <col min="3400" max="3400" width="11" bestFit="1" customWidth="1"/>
    <col min="3401" max="3401" width="10" bestFit="1" customWidth="1"/>
    <col min="3402" max="3403" width="12" bestFit="1" customWidth="1"/>
    <col min="3404" max="3404" width="10" bestFit="1" customWidth="1"/>
    <col min="3405" max="3405" width="11" bestFit="1" customWidth="1"/>
    <col min="3406" max="3406" width="10" bestFit="1" customWidth="1"/>
    <col min="3407" max="3407" width="11" bestFit="1" customWidth="1"/>
    <col min="3408" max="3408" width="10" bestFit="1" customWidth="1"/>
    <col min="3409" max="3409" width="11" bestFit="1" customWidth="1"/>
    <col min="3410" max="3410" width="12" bestFit="1" customWidth="1"/>
    <col min="3411" max="3412" width="11" bestFit="1" customWidth="1"/>
    <col min="3413" max="3413" width="12" bestFit="1" customWidth="1"/>
    <col min="3414" max="3415" width="10" bestFit="1" customWidth="1"/>
    <col min="3416" max="3416" width="12" bestFit="1" customWidth="1"/>
    <col min="3417" max="3417" width="9" bestFit="1" customWidth="1"/>
    <col min="3418" max="3418" width="11" bestFit="1" customWidth="1"/>
    <col min="3419" max="3419" width="10" bestFit="1" customWidth="1"/>
    <col min="3420" max="3424" width="11" bestFit="1" customWidth="1"/>
    <col min="3425" max="3425" width="10" bestFit="1" customWidth="1"/>
    <col min="3426" max="3426" width="9" bestFit="1" customWidth="1"/>
    <col min="3427" max="3427" width="10" bestFit="1" customWidth="1"/>
    <col min="3428" max="3428" width="11" bestFit="1" customWidth="1"/>
    <col min="3429" max="3431" width="12" bestFit="1" customWidth="1"/>
    <col min="3432" max="3434" width="10" bestFit="1" customWidth="1"/>
    <col min="3435" max="3435" width="12" bestFit="1" customWidth="1"/>
    <col min="3436" max="3436" width="10" bestFit="1" customWidth="1"/>
    <col min="3437" max="3437" width="9" bestFit="1" customWidth="1"/>
    <col min="3438" max="3440" width="11" bestFit="1" customWidth="1"/>
    <col min="3441" max="3441" width="9" bestFit="1" customWidth="1"/>
    <col min="3442" max="3442" width="12" bestFit="1" customWidth="1"/>
    <col min="3443" max="3444" width="10" bestFit="1" customWidth="1"/>
    <col min="3445" max="3445" width="12" bestFit="1" customWidth="1"/>
    <col min="3446" max="3446" width="11" bestFit="1" customWidth="1"/>
    <col min="3447" max="3447" width="10" bestFit="1" customWidth="1"/>
    <col min="3448" max="3451" width="11" bestFit="1" customWidth="1"/>
    <col min="3452" max="3452" width="12" bestFit="1" customWidth="1"/>
    <col min="3453" max="3454" width="10" bestFit="1" customWidth="1"/>
    <col min="3455" max="3456" width="11" bestFit="1" customWidth="1"/>
    <col min="3457" max="3459" width="12" bestFit="1" customWidth="1"/>
    <col min="3460" max="3460" width="10" bestFit="1" customWidth="1"/>
    <col min="3461" max="3461" width="11" bestFit="1" customWidth="1"/>
    <col min="3462" max="3462" width="12" bestFit="1" customWidth="1"/>
    <col min="3463" max="3463" width="11" bestFit="1" customWidth="1"/>
    <col min="3464" max="3465" width="12" bestFit="1" customWidth="1"/>
    <col min="3466" max="3467" width="11" bestFit="1" customWidth="1"/>
    <col min="3468" max="3468" width="12" bestFit="1" customWidth="1"/>
    <col min="3469" max="3469" width="11" bestFit="1" customWidth="1"/>
    <col min="3470" max="3470" width="12" bestFit="1" customWidth="1"/>
    <col min="3471" max="3471" width="11" bestFit="1" customWidth="1"/>
    <col min="3472" max="3472" width="9" bestFit="1" customWidth="1"/>
    <col min="3473" max="3473" width="10" bestFit="1" customWidth="1"/>
    <col min="3474" max="3475" width="11" bestFit="1" customWidth="1"/>
    <col min="3476" max="3476" width="10" bestFit="1" customWidth="1"/>
    <col min="3477" max="3477" width="12" bestFit="1" customWidth="1"/>
    <col min="3478" max="3478" width="11" bestFit="1" customWidth="1"/>
    <col min="3479" max="3479" width="10" bestFit="1" customWidth="1"/>
    <col min="3480" max="3481" width="12" bestFit="1" customWidth="1"/>
    <col min="3482" max="3483" width="11" bestFit="1" customWidth="1"/>
    <col min="3484" max="3484" width="10" bestFit="1" customWidth="1"/>
    <col min="3485" max="3485" width="11" bestFit="1" customWidth="1"/>
    <col min="3486" max="3486" width="10" bestFit="1" customWidth="1"/>
    <col min="3487" max="3487" width="12" bestFit="1" customWidth="1"/>
    <col min="3488" max="3490" width="10" bestFit="1" customWidth="1"/>
    <col min="3491" max="3492" width="11" bestFit="1" customWidth="1"/>
    <col min="3493" max="3493" width="12" bestFit="1" customWidth="1"/>
    <col min="3494" max="3494" width="11" bestFit="1" customWidth="1"/>
    <col min="3495" max="3495" width="10" bestFit="1" customWidth="1"/>
    <col min="3496" max="3497" width="12" bestFit="1" customWidth="1"/>
    <col min="3498" max="3498" width="8" customWidth="1"/>
    <col min="3499" max="3499" width="10" bestFit="1" customWidth="1"/>
    <col min="3500" max="3500" width="9" bestFit="1" customWidth="1"/>
    <col min="3501" max="3501" width="10" bestFit="1" customWidth="1"/>
    <col min="3502" max="3502" width="12" bestFit="1" customWidth="1"/>
    <col min="3503" max="3503" width="11" bestFit="1" customWidth="1"/>
    <col min="3504" max="3504" width="10" bestFit="1" customWidth="1"/>
    <col min="3505" max="3505" width="12" bestFit="1" customWidth="1"/>
    <col min="3506" max="3506" width="10" bestFit="1" customWidth="1"/>
    <col min="3507" max="3507" width="11" bestFit="1" customWidth="1"/>
    <col min="3508" max="3508" width="12" bestFit="1" customWidth="1"/>
    <col min="3509" max="3510" width="11" bestFit="1" customWidth="1"/>
    <col min="3511" max="3511" width="10" bestFit="1" customWidth="1"/>
    <col min="3512" max="3512" width="11" bestFit="1" customWidth="1"/>
    <col min="3513" max="3513" width="12" bestFit="1" customWidth="1"/>
    <col min="3514" max="3514" width="11" bestFit="1" customWidth="1"/>
    <col min="3515" max="3517" width="12" bestFit="1" customWidth="1"/>
    <col min="3518" max="3520" width="11" bestFit="1" customWidth="1"/>
    <col min="3521" max="3521" width="12" bestFit="1" customWidth="1"/>
    <col min="3522" max="3523" width="11" bestFit="1" customWidth="1"/>
    <col min="3524" max="3524" width="10" bestFit="1" customWidth="1"/>
    <col min="3525" max="3525" width="11" bestFit="1" customWidth="1"/>
    <col min="3526" max="3527" width="12" bestFit="1" customWidth="1"/>
    <col min="3528" max="3528" width="10" bestFit="1" customWidth="1"/>
    <col min="3529" max="3529" width="11" bestFit="1" customWidth="1"/>
    <col min="3530" max="3536" width="12" bestFit="1" customWidth="1"/>
    <col min="3537" max="3541" width="11" bestFit="1" customWidth="1"/>
    <col min="3542" max="3542" width="10" bestFit="1" customWidth="1"/>
    <col min="3543" max="3544" width="11" bestFit="1" customWidth="1"/>
    <col min="3545" max="3548" width="12" bestFit="1" customWidth="1"/>
    <col min="3549" max="3549" width="10" bestFit="1" customWidth="1"/>
    <col min="3550" max="3551" width="11" bestFit="1" customWidth="1"/>
    <col min="3552" max="3552" width="9" bestFit="1" customWidth="1"/>
    <col min="3553" max="3554" width="11" bestFit="1" customWidth="1"/>
    <col min="3555" max="3556" width="12" bestFit="1" customWidth="1"/>
    <col min="3557" max="3558" width="11" bestFit="1" customWidth="1"/>
    <col min="3559" max="3559" width="12" bestFit="1" customWidth="1"/>
    <col min="3560" max="3560" width="11" bestFit="1" customWidth="1"/>
    <col min="3561" max="3561" width="8" customWidth="1"/>
    <col min="3562" max="3563" width="11" bestFit="1" customWidth="1"/>
    <col min="3564" max="3564" width="12" bestFit="1" customWidth="1"/>
    <col min="3565" max="3565" width="9" bestFit="1" customWidth="1"/>
    <col min="3566" max="3566" width="11" bestFit="1" customWidth="1"/>
    <col min="3567" max="3567" width="10" bestFit="1" customWidth="1"/>
    <col min="3568" max="3568" width="8" customWidth="1"/>
    <col min="3569" max="3572" width="12" bestFit="1" customWidth="1"/>
    <col min="3573" max="3573" width="10" bestFit="1" customWidth="1"/>
    <col min="3574" max="3575" width="12" bestFit="1" customWidth="1"/>
    <col min="3576" max="3576" width="10" bestFit="1" customWidth="1"/>
    <col min="3577" max="3580" width="12" bestFit="1" customWidth="1"/>
    <col min="3581" max="3581" width="11" bestFit="1" customWidth="1"/>
    <col min="3582" max="3585" width="10" bestFit="1" customWidth="1"/>
    <col min="3586" max="3586" width="12" bestFit="1" customWidth="1"/>
    <col min="3587" max="3588" width="11" bestFit="1" customWidth="1"/>
    <col min="3589" max="3589" width="10" bestFit="1" customWidth="1"/>
    <col min="3590" max="3591" width="11" bestFit="1" customWidth="1"/>
    <col min="3592" max="3592" width="10" bestFit="1" customWidth="1"/>
    <col min="3593" max="3593" width="8" customWidth="1"/>
    <col min="3594" max="3596" width="11" bestFit="1" customWidth="1"/>
    <col min="3597" max="3598" width="12" bestFit="1" customWidth="1"/>
    <col min="3599" max="3599" width="10" bestFit="1" customWidth="1"/>
    <col min="3600" max="3600" width="11" bestFit="1" customWidth="1"/>
    <col min="3601" max="3602" width="10" bestFit="1" customWidth="1"/>
    <col min="3603" max="3603" width="12" bestFit="1" customWidth="1"/>
    <col min="3604" max="3604" width="11" bestFit="1" customWidth="1"/>
    <col min="3605" max="3605" width="12" bestFit="1" customWidth="1"/>
    <col min="3606" max="3607" width="11" bestFit="1" customWidth="1"/>
    <col min="3608" max="3609" width="10" bestFit="1" customWidth="1"/>
    <col min="3610" max="3610" width="12" bestFit="1" customWidth="1"/>
    <col min="3611" max="3611" width="11" bestFit="1" customWidth="1"/>
    <col min="3612" max="3612" width="12" bestFit="1" customWidth="1"/>
    <col min="3613" max="3613" width="11" bestFit="1" customWidth="1"/>
    <col min="3614" max="3614" width="10" bestFit="1" customWidth="1"/>
    <col min="3615" max="3615" width="11" bestFit="1" customWidth="1"/>
    <col min="3616" max="3619" width="12" bestFit="1" customWidth="1"/>
    <col min="3620" max="3620" width="11" bestFit="1" customWidth="1"/>
    <col min="3621" max="3621" width="9" bestFit="1" customWidth="1"/>
    <col min="3622" max="3622" width="11" bestFit="1" customWidth="1"/>
    <col min="3623" max="3623" width="10" bestFit="1" customWidth="1"/>
    <col min="3624" max="3624" width="11" bestFit="1" customWidth="1"/>
    <col min="3625" max="3625" width="12" bestFit="1" customWidth="1"/>
    <col min="3626" max="3626" width="11" bestFit="1" customWidth="1"/>
    <col min="3627" max="3627" width="10" bestFit="1" customWidth="1"/>
    <col min="3628" max="3628" width="12" bestFit="1" customWidth="1"/>
    <col min="3629" max="3629" width="10" bestFit="1" customWidth="1"/>
    <col min="3630" max="3630" width="12" bestFit="1" customWidth="1"/>
    <col min="3631" max="3631" width="10" bestFit="1" customWidth="1"/>
    <col min="3632" max="3632" width="11" bestFit="1" customWidth="1"/>
    <col min="3633" max="3635" width="12" bestFit="1" customWidth="1"/>
    <col min="3636" max="3636" width="9" bestFit="1" customWidth="1"/>
    <col min="3637" max="3637" width="11" bestFit="1" customWidth="1"/>
    <col min="3638" max="3639" width="12" bestFit="1" customWidth="1"/>
    <col min="3640" max="3640" width="8" customWidth="1"/>
    <col min="3641" max="3641" width="10" bestFit="1" customWidth="1"/>
    <col min="3642" max="3645" width="12" bestFit="1" customWidth="1"/>
    <col min="3646" max="3646" width="10" bestFit="1" customWidth="1"/>
    <col min="3647" max="3647" width="11" bestFit="1" customWidth="1"/>
    <col min="3648" max="3648" width="12" bestFit="1" customWidth="1"/>
    <col min="3649" max="3649" width="10" bestFit="1" customWidth="1"/>
    <col min="3650" max="3651" width="12" bestFit="1" customWidth="1"/>
    <col min="3652" max="3652" width="11" bestFit="1" customWidth="1"/>
    <col min="3653" max="3654" width="12" bestFit="1" customWidth="1"/>
    <col min="3655" max="3655" width="11" bestFit="1" customWidth="1"/>
    <col min="3656" max="3656" width="8" customWidth="1"/>
    <col min="3657" max="3657" width="11" bestFit="1" customWidth="1"/>
    <col min="3658" max="3658" width="12" bestFit="1" customWidth="1"/>
    <col min="3659" max="3659" width="11" bestFit="1" customWidth="1"/>
    <col min="3660" max="3660" width="8" customWidth="1"/>
    <col min="3661" max="3661" width="10" bestFit="1" customWidth="1"/>
    <col min="3662" max="3662" width="12" bestFit="1" customWidth="1"/>
    <col min="3663" max="3663" width="11" bestFit="1" customWidth="1"/>
    <col min="3664" max="3665" width="12" bestFit="1" customWidth="1"/>
    <col min="3666" max="3666" width="10" bestFit="1" customWidth="1"/>
    <col min="3667" max="3667" width="12" bestFit="1" customWidth="1"/>
    <col min="3668" max="3668" width="10" bestFit="1" customWidth="1"/>
    <col min="3669" max="3670" width="12" bestFit="1" customWidth="1"/>
    <col min="3671" max="3671" width="11" bestFit="1" customWidth="1"/>
    <col min="3672" max="3674" width="12" bestFit="1" customWidth="1"/>
    <col min="3675" max="3675" width="11" bestFit="1" customWidth="1"/>
    <col min="3676" max="3676" width="12" bestFit="1" customWidth="1"/>
    <col min="3677" max="3677" width="11" bestFit="1" customWidth="1"/>
    <col min="3678" max="3678" width="12" bestFit="1" customWidth="1"/>
    <col min="3679" max="3679" width="10" bestFit="1" customWidth="1"/>
    <col min="3680" max="3680" width="11" bestFit="1" customWidth="1"/>
    <col min="3681" max="3682" width="10" bestFit="1" customWidth="1"/>
    <col min="3683" max="3684" width="12" bestFit="1" customWidth="1"/>
    <col min="3685" max="3685" width="10" bestFit="1" customWidth="1"/>
    <col min="3686" max="3686" width="12" bestFit="1" customWidth="1"/>
    <col min="3687" max="3687" width="8" customWidth="1"/>
    <col min="3688" max="3688" width="12" bestFit="1" customWidth="1"/>
    <col min="3689" max="3692" width="11" bestFit="1" customWidth="1"/>
    <col min="3693" max="3693" width="12" bestFit="1" customWidth="1"/>
    <col min="3694" max="3694" width="11" bestFit="1" customWidth="1"/>
    <col min="3695" max="3697" width="12" bestFit="1" customWidth="1"/>
    <col min="3698" max="3698" width="11" bestFit="1" customWidth="1"/>
    <col min="3699" max="3699" width="12" bestFit="1" customWidth="1"/>
    <col min="3700" max="3700" width="11" bestFit="1" customWidth="1"/>
    <col min="3701" max="3701" width="12" bestFit="1" customWidth="1"/>
    <col min="3702" max="3702" width="11" bestFit="1" customWidth="1"/>
    <col min="3703" max="3704" width="10" bestFit="1" customWidth="1"/>
    <col min="3705" max="3705" width="12" bestFit="1" customWidth="1"/>
    <col min="3706" max="3706" width="10" bestFit="1" customWidth="1"/>
    <col min="3707" max="3707" width="9" bestFit="1" customWidth="1"/>
    <col min="3708" max="3708" width="12" bestFit="1" customWidth="1"/>
    <col min="3709" max="3709" width="10" bestFit="1" customWidth="1"/>
    <col min="3710" max="3712" width="11" bestFit="1" customWidth="1"/>
    <col min="3713" max="3713" width="9" bestFit="1" customWidth="1"/>
    <col min="3714" max="3714" width="12" bestFit="1" customWidth="1"/>
    <col min="3715" max="3715" width="11" bestFit="1" customWidth="1"/>
    <col min="3716" max="3716" width="12" bestFit="1" customWidth="1"/>
    <col min="3717" max="3718" width="10" bestFit="1" customWidth="1"/>
    <col min="3719" max="3719" width="11" bestFit="1" customWidth="1"/>
    <col min="3720" max="3720" width="10" bestFit="1" customWidth="1"/>
    <col min="3721" max="3721" width="12" bestFit="1" customWidth="1"/>
    <col min="3722" max="3722" width="11" bestFit="1" customWidth="1"/>
    <col min="3723" max="3725" width="12" bestFit="1" customWidth="1"/>
    <col min="3726" max="3726" width="10" bestFit="1" customWidth="1"/>
    <col min="3727" max="3728" width="12" bestFit="1" customWidth="1"/>
    <col min="3729" max="3732" width="11" bestFit="1" customWidth="1"/>
    <col min="3733" max="3733" width="10" bestFit="1" customWidth="1"/>
    <col min="3734" max="3734" width="12" bestFit="1" customWidth="1"/>
    <col min="3735" max="3735" width="10" bestFit="1" customWidth="1"/>
    <col min="3736" max="3736" width="11" bestFit="1" customWidth="1"/>
    <col min="3737" max="3739" width="12" bestFit="1" customWidth="1"/>
    <col min="3740" max="3740" width="10" bestFit="1" customWidth="1"/>
    <col min="3741" max="3742" width="12" bestFit="1" customWidth="1"/>
    <col min="3743" max="3743" width="11" bestFit="1" customWidth="1"/>
    <col min="3744" max="3744" width="10" bestFit="1" customWidth="1"/>
    <col min="3745" max="3746" width="12" bestFit="1" customWidth="1"/>
    <col min="3747" max="3748" width="10" bestFit="1" customWidth="1"/>
    <col min="3749" max="3749" width="8" customWidth="1"/>
    <col min="3750" max="3752" width="12" bestFit="1" customWidth="1"/>
    <col min="3753" max="3754" width="11" bestFit="1" customWidth="1"/>
    <col min="3755" max="3756" width="12" bestFit="1" customWidth="1"/>
    <col min="3757" max="3757" width="10" bestFit="1" customWidth="1"/>
    <col min="3758" max="3759" width="11" bestFit="1" customWidth="1"/>
    <col min="3760" max="3760" width="12" bestFit="1" customWidth="1"/>
    <col min="3761" max="3762" width="11" bestFit="1" customWidth="1"/>
    <col min="3763" max="3763" width="12" bestFit="1" customWidth="1"/>
    <col min="3764" max="3765" width="10" bestFit="1" customWidth="1"/>
    <col min="3766" max="3769" width="12" bestFit="1" customWidth="1"/>
    <col min="3770" max="3770" width="9" bestFit="1" customWidth="1"/>
    <col min="3771" max="3772" width="12" bestFit="1" customWidth="1"/>
    <col min="3773" max="3773" width="11" bestFit="1" customWidth="1"/>
    <col min="3774" max="3774" width="12" bestFit="1" customWidth="1"/>
    <col min="3775" max="3775" width="11" bestFit="1" customWidth="1"/>
    <col min="3776" max="3779" width="12" bestFit="1" customWidth="1"/>
    <col min="3780" max="3781" width="11" bestFit="1" customWidth="1"/>
    <col min="3782" max="3782" width="10" bestFit="1" customWidth="1"/>
    <col min="3783" max="3784" width="11" bestFit="1" customWidth="1"/>
    <col min="3785" max="3786" width="10" bestFit="1" customWidth="1"/>
    <col min="3787" max="3787" width="12" bestFit="1" customWidth="1"/>
    <col min="3788" max="3791" width="11" bestFit="1" customWidth="1"/>
    <col min="3792" max="3792" width="10" bestFit="1" customWidth="1"/>
    <col min="3793" max="3793" width="12" bestFit="1" customWidth="1"/>
    <col min="3794" max="3795" width="11" bestFit="1" customWidth="1"/>
    <col min="3796" max="3796" width="12" bestFit="1" customWidth="1"/>
    <col min="3797" max="3797" width="10" bestFit="1" customWidth="1"/>
    <col min="3798" max="3798" width="11" bestFit="1" customWidth="1"/>
    <col min="3799" max="3799" width="12" bestFit="1" customWidth="1"/>
    <col min="3800" max="3800" width="11" bestFit="1" customWidth="1"/>
    <col min="3801" max="3801" width="10" bestFit="1" customWidth="1"/>
    <col min="3802" max="3802" width="12" bestFit="1" customWidth="1"/>
    <col min="3803" max="3803" width="11" bestFit="1" customWidth="1"/>
    <col min="3804" max="3804" width="12" bestFit="1" customWidth="1"/>
    <col min="3805" max="3805" width="11" bestFit="1" customWidth="1"/>
    <col min="3806" max="3807" width="12" bestFit="1" customWidth="1"/>
    <col min="3808" max="3808" width="11" bestFit="1" customWidth="1"/>
    <col min="3809" max="3810" width="12" bestFit="1" customWidth="1"/>
    <col min="3811" max="3811" width="11" bestFit="1" customWidth="1"/>
    <col min="3812" max="3812" width="12" bestFit="1" customWidth="1"/>
    <col min="3813" max="3814" width="11" bestFit="1" customWidth="1"/>
    <col min="3815" max="3817" width="10" bestFit="1" customWidth="1"/>
    <col min="3818" max="3819" width="12" bestFit="1" customWidth="1"/>
    <col min="3820" max="3820" width="11" bestFit="1" customWidth="1"/>
    <col min="3821" max="3821" width="12" bestFit="1" customWidth="1"/>
    <col min="3822" max="3822" width="10" bestFit="1" customWidth="1"/>
    <col min="3823" max="3823" width="9" bestFit="1" customWidth="1"/>
    <col min="3824" max="3824" width="12" bestFit="1" customWidth="1"/>
    <col min="3825" max="3825" width="10" bestFit="1" customWidth="1"/>
    <col min="3826" max="3826" width="12" bestFit="1" customWidth="1"/>
    <col min="3827" max="3827" width="11" bestFit="1" customWidth="1"/>
    <col min="3828" max="3828" width="10" bestFit="1" customWidth="1"/>
    <col min="3829" max="3830" width="12" bestFit="1" customWidth="1"/>
    <col min="3831" max="3832" width="10" bestFit="1" customWidth="1"/>
    <col min="3833" max="3833" width="12" bestFit="1" customWidth="1"/>
    <col min="3834" max="3837" width="11" bestFit="1" customWidth="1"/>
    <col min="3838" max="3838" width="10" bestFit="1" customWidth="1"/>
    <col min="3839" max="3839" width="11" bestFit="1" customWidth="1"/>
    <col min="3840" max="3840" width="12" bestFit="1" customWidth="1"/>
    <col min="3841" max="3841" width="9" bestFit="1" customWidth="1"/>
    <col min="3842" max="3842" width="12" bestFit="1" customWidth="1"/>
    <col min="3843" max="3843" width="10" bestFit="1" customWidth="1"/>
    <col min="3844" max="3845" width="11" bestFit="1" customWidth="1"/>
    <col min="3846" max="3846" width="10" bestFit="1" customWidth="1"/>
    <col min="3847" max="3847" width="11" bestFit="1" customWidth="1"/>
    <col min="3848" max="3848" width="10" bestFit="1" customWidth="1"/>
    <col min="3849" max="3850" width="11" bestFit="1" customWidth="1"/>
    <col min="3851" max="3851" width="10" bestFit="1" customWidth="1"/>
    <col min="3852" max="3852" width="12" bestFit="1" customWidth="1"/>
    <col min="3853" max="3854" width="11" bestFit="1" customWidth="1"/>
    <col min="3855" max="3855" width="10" bestFit="1" customWidth="1"/>
    <col min="3856" max="3856" width="12" bestFit="1" customWidth="1"/>
    <col min="3857" max="3858" width="10" bestFit="1" customWidth="1"/>
    <col min="3859" max="3860" width="12" bestFit="1" customWidth="1"/>
    <col min="3861" max="3861" width="11" bestFit="1" customWidth="1"/>
    <col min="3862" max="3863" width="10" bestFit="1" customWidth="1"/>
    <col min="3864" max="3864" width="12" bestFit="1" customWidth="1"/>
    <col min="3865" max="3865" width="11" bestFit="1" customWidth="1"/>
    <col min="3866" max="3867" width="12" bestFit="1" customWidth="1"/>
    <col min="3868" max="3872" width="11" bestFit="1" customWidth="1"/>
    <col min="3873" max="3873" width="10" bestFit="1" customWidth="1"/>
    <col min="3874" max="3875" width="12" bestFit="1" customWidth="1"/>
    <col min="3876" max="3876" width="10" bestFit="1" customWidth="1"/>
    <col min="3877" max="3878" width="12" bestFit="1" customWidth="1"/>
    <col min="3879" max="3882" width="11" bestFit="1" customWidth="1"/>
    <col min="3883" max="3883" width="10" bestFit="1" customWidth="1"/>
    <col min="3884" max="3885" width="12" bestFit="1" customWidth="1"/>
    <col min="3886" max="3888" width="11" bestFit="1" customWidth="1"/>
    <col min="3889" max="3889" width="12" bestFit="1" customWidth="1"/>
    <col min="3890" max="3891" width="11" bestFit="1" customWidth="1"/>
    <col min="3892" max="3893" width="12" bestFit="1" customWidth="1"/>
    <col min="3894" max="3894" width="9" bestFit="1" customWidth="1"/>
    <col min="3895" max="3895" width="12" bestFit="1" customWidth="1"/>
    <col min="3896" max="3896" width="11" bestFit="1" customWidth="1"/>
    <col min="3897" max="3899" width="12" bestFit="1" customWidth="1"/>
    <col min="3900" max="3900" width="11" bestFit="1" customWidth="1"/>
    <col min="3901" max="3901" width="9" bestFit="1" customWidth="1"/>
    <col min="3902" max="3903" width="10" bestFit="1" customWidth="1"/>
    <col min="3904" max="3904" width="11" bestFit="1" customWidth="1"/>
    <col min="3905" max="3905" width="12" bestFit="1" customWidth="1"/>
    <col min="3906" max="3906" width="11" bestFit="1" customWidth="1"/>
    <col min="3907" max="3907" width="10" bestFit="1" customWidth="1"/>
    <col min="3908" max="3908" width="12" bestFit="1" customWidth="1"/>
    <col min="3909" max="3911" width="11" bestFit="1" customWidth="1"/>
    <col min="3912" max="3913" width="10" bestFit="1" customWidth="1"/>
    <col min="3914" max="3914" width="9" bestFit="1" customWidth="1"/>
    <col min="3915" max="3915" width="11" bestFit="1" customWidth="1"/>
    <col min="3916" max="3917" width="12" bestFit="1" customWidth="1"/>
    <col min="3918" max="3919" width="11" bestFit="1" customWidth="1"/>
    <col min="3920" max="3920" width="12" bestFit="1" customWidth="1"/>
    <col min="3921" max="3921" width="10" bestFit="1" customWidth="1"/>
    <col min="3922" max="3924" width="12" bestFit="1" customWidth="1"/>
    <col min="3925" max="3925" width="11" bestFit="1" customWidth="1"/>
    <col min="3926" max="3926" width="12" bestFit="1" customWidth="1"/>
    <col min="3927" max="3929" width="11" bestFit="1" customWidth="1"/>
    <col min="3930" max="3930" width="12" bestFit="1" customWidth="1"/>
    <col min="3931" max="3931" width="11" bestFit="1" customWidth="1"/>
    <col min="3932" max="3933" width="12" bestFit="1" customWidth="1"/>
    <col min="3934" max="3934" width="11" bestFit="1" customWidth="1"/>
    <col min="3935" max="3935" width="12" bestFit="1" customWidth="1"/>
    <col min="3936" max="3936" width="11" bestFit="1" customWidth="1"/>
    <col min="3937" max="3937" width="12" bestFit="1" customWidth="1"/>
    <col min="3938" max="3938" width="11" bestFit="1" customWidth="1"/>
    <col min="3939" max="3939" width="12" bestFit="1" customWidth="1"/>
    <col min="3940" max="3940" width="10" bestFit="1" customWidth="1"/>
    <col min="3941" max="3941" width="11" bestFit="1" customWidth="1"/>
    <col min="3942" max="3942" width="12" bestFit="1" customWidth="1"/>
    <col min="3943" max="3943" width="10" bestFit="1" customWidth="1"/>
    <col min="3944" max="3944" width="11" bestFit="1" customWidth="1"/>
    <col min="3945" max="3945" width="8" customWidth="1"/>
    <col min="3946" max="3946" width="11" bestFit="1" customWidth="1"/>
    <col min="3947" max="3947" width="10" bestFit="1" customWidth="1"/>
    <col min="3948" max="3950" width="12" bestFit="1" customWidth="1"/>
    <col min="3951" max="3951" width="10" bestFit="1" customWidth="1"/>
    <col min="3952" max="3953" width="11" bestFit="1" customWidth="1"/>
    <col min="3954" max="3954" width="8" customWidth="1"/>
    <col min="3955" max="3958" width="11" bestFit="1" customWidth="1"/>
    <col min="3959" max="3959" width="12" bestFit="1" customWidth="1"/>
    <col min="3960" max="3960" width="10" bestFit="1" customWidth="1"/>
    <col min="3961" max="3961" width="12" bestFit="1" customWidth="1"/>
    <col min="3962" max="3962" width="11" bestFit="1" customWidth="1"/>
    <col min="3963" max="3963" width="12" bestFit="1" customWidth="1"/>
    <col min="3964" max="3964" width="10" bestFit="1" customWidth="1"/>
    <col min="3965" max="3965" width="11" bestFit="1" customWidth="1"/>
    <col min="3966" max="3966" width="12" bestFit="1" customWidth="1"/>
    <col min="3967" max="3967" width="10" bestFit="1" customWidth="1"/>
    <col min="3968" max="3968" width="12" bestFit="1" customWidth="1"/>
    <col min="3969" max="3969" width="11" bestFit="1" customWidth="1"/>
    <col min="3970" max="3970" width="12" bestFit="1" customWidth="1"/>
    <col min="3971" max="3972" width="11" bestFit="1" customWidth="1"/>
    <col min="3973" max="3973" width="8" customWidth="1"/>
    <col min="3974" max="3974" width="9" bestFit="1" customWidth="1"/>
    <col min="3975" max="3975" width="12" bestFit="1" customWidth="1"/>
    <col min="3976" max="3976" width="11" bestFit="1" customWidth="1"/>
    <col min="3977" max="3978" width="12" bestFit="1" customWidth="1"/>
    <col min="3979" max="3979" width="11" bestFit="1" customWidth="1"/>
    <col min="3980" max="3980" width="12" bestFit="1" customWidth="1"/>
    <col min="3981" max="3981" width="8" customWidth="1"/>
    <col min="3982" max="3983" width="11" bestFit="1" customWidth="1"/>
    <col min="3984" max="3984" width="12" bestFit="1" customWidth="1"/>
    <col min="3985" max="3985" width="11" bestFit="1" customWidth="1"/>
    <col min="3986" max="3986" width="12" bestFit="1" customWidth="1"/>
    <col min="3987" max="3987" width="11" bestFit="1" customWidth="1"/>
    <col min="3988" max="3992" width="12" bestFit="1" customWidth="1"/>
    <col min="3993" max="3993" width="9" bestFit="1" customWidth="1"/>
    <col min="3994" max="4000" width="12" bestFit="1" customWidth="1"/>
    <col min="4001" max="4001" width="10" bestFit="1" customWidth="1"/>
    <col min="4002" max="4002" width="12" bestFit="1" customWidth="1"/>
    <col min="4003" max="4003" width="11" bestFit="1" customWidth="1"/>
    <col min="4004" max="4005" width="12" bestFit="1" customWidth="1"/>
    <col min="4006" max="4006" width="11" bestFit="1" customWidth="1"/>
    <col min="4007" max="4007" width="10" bestFit="1" customWidth="1"/>
    <col min="4008" max="4009" width="11" bestFit="1" customWidth="1"/>
    <col min="4010" max="4011" width="12" bestFit="1" customWidth="1"/>
    <col min="4012" max="4012" width="10" bestFit="1" customWidth="1"/>
    <col min="4013" max="4013" width="12" bestFit="1" customWidth="1"/>
    <col min="4014" max="4014" width="10" bestFit="1" customWidth="1"/>
    <col min="4015" max="4015" width="8" customWidth="1"/>
    <col min="4016" max="4016" width="12" bestFit="1" customWidth="1"/>
    <col min="4017" max="4017" width="11" bestFit="1" customWidth="1"/>
    <col min="4018" max="4018" width="12" bestFit="1" customWidth="1"/>
    <col min="4019" max="4019" width="11" bestFit="1" customWidth="1"/>
    <col min="4020" max="4020" width="12" bestFit="1" customWidth="1"/>
    <col min="4021" max="4021" width="8" customWidth="1"/>
    <col min="4022" max="4022" width="9" bestFit="1" customWidth="1"/>
    <col min="4023" max="4023" width="10" bestFit="1" customWidth="1"/>
    <col min="4024" max="4024" width="11" bestFit="1" customWidth="1"/>
    <col min="4025" max="4025" width="12" bestFit="1" customWidth="1"/>
    <col min="4026" max="4026" width="10" bestFit="1" customWidth="1"/>
    <col min="4027" max="4027" width="11" bestFit="1" customWidth="1"/>
    <col min="4028" max="4029" width="12" bestFit="1" customWidth="1"/>
    <col min="4030" max="4030" width="11" bestFit="1" customWidth="1"/>
    <col min="4031" max="4031" width="12" bestFit="1" customWidth="1"/>
    <col min="4032" max="4032" width="9" bestFit="1" customWidth="1"/>
    <col min="4033" max="4035" width="11" bestFit="1" customWidth="1"/>
    <col min="4036" max="4036" width="10" bestFit="1" customWidth="1"/>
    <col min="4037" max="4037" width="11" bestFit="1" customWidth="1"/>
    <col min="4038" max="4038" width="10" bestFit="1" customWidth="1"/>
    <col min="4039" max="4039" width="11" bestFit="1" customWidth="1"/>
    <col min="4040" max="4040" width="12" bestFit="1" customWidth="1"/>
    <col min="4041" max="4041" width="10" bestFit="1" customWidth="1"/>
    <col min="4042" max="4042" width="11" bestFit="1" customWidth="1"/>
    <col min="4043" max="4043" width="12" bestFit="1" customWidth="1"/>
    <col min="4044" max="4044" width="10" bestFit="1" customWidth="1"/>
    <col min="4045" max="4045" width="12" bestFit="1" customWidth="1"/>
    <col min="4046" max="4047" width="11" bestFit="1" customWidth="1"/>
    <col min="4048" max="4048" width="12" bestFit="1" customWidth="1"/>
    <col min="4049" max="4049" width="10" bestFit="1" customWidth="1"/>
    <col min="4050" max="4050" width="8" customWidth="1"/>
    <col min="4051" max="4051" width="10" bestFit="1" customWidth="1"/>
    <col min="4052" max="4053" width="12" bestFit="1" customWidth="1"/>
    <col min="4054" max="4054" width="9" bestFit="1" customWidth="1"/>
    <col min="4055" max="4055" width="10" bestFit="1" customWidth="1"/>
    <col min="4056" max="4056" width="11" bestFit="1" customWidth="1"/>
    <col min="4057" max="4057" width="12" bestFit="1" customWidth="1"/>
    <col min="4058" max="4058" width="11" bestFit="1" customWidth="1"/>
    <col min="4059" max="4061" width="12" bestFit="1" customWidth="1"/>
    <col min="4062" max="4062" width="9" bestFit="1" customWidth="1"/>
    <col min="4063" max="4063" width="10" bestFit="1" customWidth="1"/>
    <col min="4064" max="4064" width="11" bestFit="1" customWidth="1"/>
    <col min="4065" max="4065" width="12" bestFit="1" customWidth="1"/>
    <col min="4066" max="4066" width="11" bestFit="1" customWidth="1"/>
    <col min="4067" max="4067" width="12" bestFit="1" customWidth="1"/>
    <col min="4068" max="4068" width="10" bestFit="1" customWidth="1"/>
    <col min="4069" max="4071" width="11" bestFit="1" customWidth="1"/>
    <col min="4072" max="4072" width="12" bestFit="1" customWidth="1"/>
    <col min="4073" max="4074" width="11" bestFit="1" customWidth="1"/>
    <col min="4075" max="4076" width="12" bestFit="1" customWidth="1"/>
    <col min="4077" max="4077" width="10" bestFit="1" customWidth="1"/>
    <col min="4078" max="4079" width="12" bestFit="1" customWidth="1"/>
    <col min="4080" max="4080" width="9" bestFit="1" customWidth="1"/>
    <col min="4081" max="4081" width="12" bestFit="1" customWidth="1"/>
    <col min="4082" max="4082" width="11" bestFit="1" customWidth="1"/>
    <col min="4083" max="4083" width="12" bestFit="1" customWidth="1"/>
    <col min="4084" max="4084" width="11" bestFit="1" customWidth="1"/>
    <col min="4085" max="4085" width="12" bestFit="1" customWidth="1"/>
    <col min="4086" max="4086" width="11" bestFit="1" customWidth="1"/>
    <col min="4087" max="4087" width="12" bestFit="1" customWidth="1"/>
    <col min="4088" max="4088" width="11" bestFit="1" customWidth="1"/>
    <col min="4089" max="4089" width="10" bestFit="1" customWidth="1"/>
    <col min="4090" max="4092" width="12" bestFit="1" customWidth="1"/>
    <col min="4093" max="4093" width="9" bestFit="1" customWidth="1"/>
    <col min="4094" max="4094" width="11" bestFit="1" customWidth="1"/>
    <col min="4095" max="4095" width="10" bestFit="1" customWidth="1"/>
    <col min="4096" max="4096" width="11" bestFit="1" customWidth="1"/>
    <col min="4097" max="4097" width="12" bestFit="1" customWidth="1"/>
    <col min="4098" max="4098" width="11" bestFit="1" customWidth="1"/>
    <col min="4099" max="4099" width="12" bestFit="1" customWidth="1"/>
    <col min="4100" max="4101" width="11" bestFit="1" customWidth="1"/>
    <col min="4102" max="4102" width="10" bestFit="1" customWidth="1"/>
    <col min="4103" max="4104" width="12" bestFit="1" customWidth="1"/>
    <col min="4105" max="4106" width="10" bestFit="1" customWidth="1"/>
    <col min="4107" max="4108" width="12" bestFit="1" customWidth="1"/>
    <col min="4109" max="4109" width="11" bestFit="1" customWidth="1"/>
    <col min="4110" max="4113" width="12" bestFit="1" customWidth="1"/>
    <col min="4114" max="4114" width="10" bestFit="1" customWidth="1"/>
    <col min="4115" max="4116" width="11" bestFit="1" customWidth="1"/>
    <col min="4117" max="4117" width="12" bestFit="1" customWidth="1"/>
    <col min="4118" max="4118" width="11" bestFit="1" customWidth="1"/>
    <col min="4119" max="4119" width="9" bestFit="1" customWidth="1"/>
    <col min="4120" max="4124" width="11" bestFit="1" customWidth="1"/>
    <col min="4125" max="4126" width="12" bestFit="1" customWidth="1"/>
    <col min="4127" max="4127" width="10" bestFit="1" customWidth="1"/>
    <col min="4128" max="4128" width="11" bestFit="1" customWidth="1"/>
    <col min="4129" max="4131" width="10" bestFit="1" customWidth="1"/>
    <col min="4132" max="4132" width="12" bestFit="1" customWidth="1"/>
    <col min="4133" max="4133" width="11" bestFit="1" customWidth="1"/>
    <col min="4134" max="4134" width="12" bestFit="1" customWidth="1"/>
    <col min="4135" max="4136" width="11" bestFit="1" customWidth="1"/>
    <col min="4137" max="4137" width="12" bestFit="1" customWidth="1"/>
    <col min="4138" max="4139" width="11" bestFit="1" customWidth="1"/>
    <col min="4140" max="4141" width="12" bestFit="1" customWidth="1"/>
    <col min="4142" max="4142" width="9" bestFit="1" customWidth="1"/>
    <col min="4143" max="4144" width="12" bestFit="1" customWidth="1"/>
    <col min="4145" max="4145" width="10" bestFit="1" customWidth="1"/>
    <col min="4146" max="4146" width="11" bestFit="1" customWidth="1"/>
    <col min="4147" max="4147" width="10" bestFit="1" customWidth="1"/>
    <col min="4148" max="4148" width="11" bestFit="1" customWidth="1"/>
    <col min="4149" max="4151" width="12" bestFit="1" customWidth="1"/>
    <col min="4152" max="4158" width="11" bestFit="1" customWidth="1"/>
    <col min="4159" max="4160" width="12" bestFit="1" customWidth="1"/>
    <col min="4161" max="4161" width="10" bestFit="1" customWidth="1"/>
    <col min="4162" max="4162" width="11" bestFit="1" customWidth="1"/>
    <col min="4163" max="4163" width="10" bestFit="1" customWidth="1"/>
    <col min="4164" max="4164" width="12" bestFit="1" customWidth="1"/>
    <col min="4165" max="4165" width="11" bestFit="1" customWidth="1"/>
    <col min="4166" max="4166" width="12" bestFit="1" customWidth="1"/>
    <col min="4167" max="4168" width="11" bestFit="1" customWidth="1"/>
    <col min="4169" max="4169" width="10" bestFit="1" customWidth="1"/>
    <col min="4170" max="4171" width="11" bestFit="1" customWidth="1"/>
    <col min="4172" max="4172" width="12" bestFit="1" customWidth="1"/>
    <col min="4173" max="4173" width="11" bestFit="1" customWidth="1"/>
    <col min="4174" max="4174" width="12" bestFit="1" customWidth="1"/>
    <col min="4175" max="4176" width="11" bestFit="1" customWidth="1"/>
    <col min="4177" max="4177" width="12" bestFit="1" customWidth="1"/>
    <col min="4178" max="4179" width="11" bestFit="1" customWidth="1"/>
    <col min="4180" max="4180" width="10" bestFit="1" customWidth="1"/>
    <col min="4181" max="4181" width="12" bestFit="1" customWidth="1"/>
    <col min="4182" max="4183" width="11" bestFit="1" customWidth="1"/>
    <col min="4184" max="4184" width="12" bestFit="1" customWidth="1"/>
    <col min="4185" max="4188" width="11" bestFit="1" customWidth="1"/>
    <col min="4189" max="4189" width="10" bestFit="1" customWidth="1"/>
    <col min="4190" max="4190" width="12" bestFit="1" customWidth="1"/>
    <col min="4191" max="4191" width="10" bestFit="1" customWidth="1"/>
    <col min="4192" max="4192" width="12" bestFit="1" customWidth="1"/>
    <col min="4193" max="4194" width="11" bestFit="1" customWidth="1"/>
    <col min="4195" max="4195" width="10" bestFit="1" customWidth="1"/>
    <col min="4196" max="4197" width="11" bestFit="1" customWidth="1"/>
    <col min="4198" max="4198" width="9" bestFit="1" customWidth="1"/>
    <col min="4199" max="4200" width="12" bestFit="1" customWidth="1"/>
    <col min="4201" max="4201" width="11" bestFit="1" customWidth="1"/>
    <col min="4202" max="4204" width="12" bestFit="1" customWidth="1"/>
    <col min="4205" max="4205" width="11" bestFit="1" customWidth="1"/>
    <col min="4206" max="4206" width="10" bestFit="1" customWidth="1"/>
    <col min="4207" max="4207" width="12" bestFit="1" customWidth="1"/>
    <col min="4208" max="4209" width="10" bestFit="1" customWidth="1"/>
    <col min="4210" max="4210" width="11" bestFit="1" customWidth="1"/>
    <col min="4211" max="4212" width="12" bestFit="1" customWidth="1"/>
    <col min="4213" max="4214" width="11" bestFit="1" customWidth="1"/>
    <col min="4215" max="4216" width="12" bestFit="1" customWidth="1"/>
    <col min="4217" max="4217" width="11" bestFit="1" customWidth="1"/>
    <col min="4218" max="4218" width="9" bestFit="1" customWidth="1"/>
    <col min="4219" max="4219" width="12" bestFit="1" customWidth="1"/>
    <col min="4220" max="4220" width="10" bestFit="1" customWidth="1"/>
    <col min="4221" max="4221" width="11" bestFit="1" customWidth="1"/>
    <col min="4222" max="4225" width="12" bestFit="1" customWidth="1"/>
    <col min="4226" max="4226" width="10" bestFit="1" customWidth="1"/>
    <col min="4227" max="4227" width="11" bestFit="1" customWidth="1"/>
    <col min="4228" max="4228" width="10" bestFit="1" customWidth="1"/>
    <col min="4229" max="4231" width="12" bestFit="1" customWidth="1"/>
    <col min="4232" max="4232" width="10" bestFit="1" customWidth="1"/>
    <col min="4233" max="4233" width="12" bestFit="1" customWidth="1"/>
    <col min="4234" max="4235" width="10" bestFit="1" customWidth="1"/>
    <col min="4236" max="4236" width="11" bestFit="1" customWidth="1"/>
    <col min="4237" max="4237" width="10" bestFit="1" customWidth="1"/>
    <col min="4238" max="4238" width="12" bestFit="1" customWidth="1"/>
    <col min="4239" max="4242" width="11" bestFit="1" customWidth="1"/>
    <col min="4243" max="4243" width="12" bestFit="1" customWidth="1"/>
    <col min="4244" max="4244" width="9" bestFit="1" customWidth="1"/>
    <col min="4245" max="4246" width="11" bestFit="1" customWidth="1"/>
    <col min="4247" max="4247" width="10" bestFit="1" customWidth="1"/>
    <col min="4248" max="4248" width="11" bestFit="1" customWidth="1"/>
    <col min="4249" max="4251" width="12" bestFit="1" customWidth="1"/>
    <col min="4252" max="4252" width="11" bestFit="1" customWidth="1"/>
    <col min="4253" max="4254" width="12" bestFit="1" customWidth="1"/>
    <col min="4255" max="4259" width="11" bestFit="1" customWidth="1"/>
    <col min="4260" max="4260" width="12" bestFit="1" customWidth="1"/>
    <col min="4261" max="4262" width="11" bestFit="1" customWidth="1"/>
    <col min="4263" max="4263" width="12" bestFit="1" customWidth="1"/>
    <col min="4264" max="4264" width="9" bestFit="1" customWidth="1"/>
    <col min="4265" max="4266" width="11" bestFit="1" customWidth="1"/>
    <col min="4267" max="4267" width="12" bestFit="1" customWidth="1"/>
    <col min="4268" max="4269" width="11" bestFit="1" customWidth="1"/>
    <col min="4270" max="4270" width="10" bestFit="1" customWidth="1"/>
    <col min="4271" max="4271" width="12" bestFit="1" customWidth="1"/>
    <col min="4272" max="4272" width="11" bestFit="1" customWidth="1"/>
    <col min="4273" max="4274" width="10" bestFit="1" customWidth="1"/>
    <col min="4275" max="4276" width="12" bestFit="1" customWidth="1"/>
    <col min="4277" max="4277" width="9" bestFit="1" customWidth="1"/>
    <col min="4278" max="4278" width="10" bestFit="1" customWidth="1"/>
    <col min="4279" max="4280" width="11" bestFit="1" customWidth="1"/>
    <col min="4281" max="4282" width="12" bestFit="1" customWidth="1"/>
    <col min="4283" max="4283" width="9" bestFit="1" customWidth="1"/>
    <col min="4284" max="4284" width="12" bestFit="1" customWidth="1"/>
    <col min="4285" max="4285" width="11" bestFit="1" customWidth="1"/>
    <col min="4286" max="4286" width="10" bestFit="1" customWidth="1"/>
    <col min="4287" max="4287" width="11" bestFit="1" customWidth="1"/>
    <col min="4288" max="4288" width="10" bestFit="1" customWidth="1"/>
    <col min="4289" max="4292" width="12" bestFit="1" customWidth="1"/>
    <col min="4293" max="4294" width="10" bestFit="1" customWidth="1"/>
    <col min="4295" max="4295" width="12" bestFit="1" customWidth="1"/>
    <col min="4296" max="4296" width="10" bestFit="1" customWidth="1"/>
    <col min="4297" max="4298" width="12" bestFit="1" customWidth="1"/>
    <col min="4299" max="4299" width="11" bestFit="1" customWidth="1"/>
    <col min="4300" max="4300" width="12" bestFit="1" customWidth="1"/>
    <col min="4301" max="4303" width="11" bestFit="1" customWidth="1"/>
    <col min="4304" max="4304" width="10" bestFit="1" customWidth="1"/>
    <col min="4305" max="4306" width="12" bestFit="1" customWidth="1"/>
    <col min="4307" max="4307" width="9" bestFit="1" customWidth="1"/>
    <col min="4308" max="4308" width="12" bestFit="1" customWidth="1"/>
    <col min="4309" max="4309" width="10" bestFit="1" customWidth="1"/>
    <col min="4310" max="4311" width="11" bestFit="1" customWidth="1"/>
    <col min="4312" max="4313" width="12" bestFit="1" customWidth="1"/>
    <col min="4314" max="4314" width="10" bestFit="1" customWidth="1"/>
    <col min="4315" max="4315" width="11" bestFit="1" customWidth="1"/>
    <col min="4316" max="4316" width="9" bestFit="1" customWidth="1"/>
    <col min="4317" max="4318" width="11" bestFit="1" customWidth="1"/>
    <col min="4319" max="4319" width="9" bestFit="1" customWidth="1"/>
    <col min="4320" max="4321" width="11" bestFit="1" customWidth="1"/>
    <col min="4322" max="4324" width="12" bestFit="1" customWidth="1"/>
    <col min="4325" max="4326" width="11" bestFit="1" customWidth="1"/>
    <col min="4327" max="4327" width="9" bestFit="1" customWidth="1"/>
    <col min="4328" max="4330" width="11" bestFit="1" customWidth="1"/>
    <col min="4331" max="4331" width="9" bestFit="1" customWidth="1"/>
    <col min="4332" max="4332" width="12" bestFit="1" customWidth="1"/>
    <col min="4333" max="4333" width="11" bestFit="1" customWidth="1"/>
    <col min="4334" max="4334" width="9" bestFit="1" customWidth="1"/>
    <col min="4335" max="4340" width="12" bestFit="1" customWidth="1"/>
    <col min="4341" max="4341" width="10" bestFit="1" customWidth="1"/>
    <col min="4342" max="4344" width="11" bestFit="1" customWidth="1"/>
    <col min="4345" max="4345" width="10" bestFit="1" customWidth="1"/>
    <col min="4346" max="4349" width="12" bestFit="1" customWidth="1"/>
    <col min="4350" max="4351" width="11" bestFit="1" customWidth="1"/>
    <col min="4352" max="4353" width="12" bestFit="1" customWidth="1"/>
    <col min="4354" max="4355" width="11" bestFit="1" customWidth="1"/>
    <col min="4356" max="4356" width="10" bestFit="1" customWidth="1"/>
    <col min="4357" max="4357" width="11" bestFit="1" customWidth="1"/>
    <col min="4358" max="4358" width="9" bestFit="1" customWidth="1"/>
    <col min="4359" max="4361" width="12" bestFit="1" customWidth="1"/>
    <col min="4362" max="4362" width="10" bestFit="1" customWidth="1"/>
    <col min="4363" max="4363" width="12" bestFit="1" customWidth="1"/>
    <col min="4364" max="4365" width="11" bestFit="1" customWidth="1"/>
    <col min="4366" max="4370" width="12" bestFit="1" customWidth="1"/>
    <col min="4371" max="4371" width="10" bestFit="1" customWidth="1"/>
    <col min="4372" max="4372" width="12" bestFit="1" customWidth="1"/>
    <col min="4373" max="4373" width="11" bestFit="1" customWidth="1"/>
    <col min="4374" max="4374" width="12" bestFit="1" customWidth="1"/>
    <col min="4375" max="4375" width="11" bestFit="1" customWidth="1"/>
    <col min="4376" max="4377" width="10" bestFit="1" customWidth="1"/>
    <col min="4378" max="4378" width="11" bestFit="1" customWidth="1"/>
    <col min="4379" max="4379" width="10" bestFit="1" customWidth="1"/>
    <col min="4380" max="4380" width="11" bestFit="1" customWidth="1"/>
    <col min="4381" max="4381" width="10" bestFit="1" customWidth="1"/>
    <col min="4382" max="4382" width="11" bestFit="1" customWidth="1"/>
    <col min="4383" max="4384" width="12" bestFit="1" customWidth="1"/>
    <col min="4385" max="4385" width="10" bestFit="1" customWidth="1"/>
    <col min="4386" max="4387" width="11" bestFit="1" customWidth="1"/>
    <col min="4388" max="4389" width="10" bestFit="1" customWidth="1"/>
    <col min="4390" max="4390" width="12" bestFit="1" customWidth="1"/>
    <col min="4391" max="4391" width="11" bestFit="1" customWidth="1"/>
    <col min="4392" max="4392" width="12" bestFit="1" customWidth="1"/>
    <col min="4393" max="4393" width="11" bestFit="1" customWidth="1"/>
    <col min="4394" max="4395" width="12" bestFit="1" customWidth="1"/>
    <col min="4396" max="4397" width="10" bestFit="1" customWidth="1"/>
    <col min="4398" max="4398" width="12" bestFit="1" customWidth="1"/>
    <col min="4399" max="4399" width="10" bestFit="1" customWidth="1"/>
    <col min="4400" max="4404" width="11" bestFit="1" customWidth="1"/>
    <col min="4405" max="4405" width="10" bestFit="1" customWidth="1"/>
    <col min="4406" max="4406" width="9" bestFit="1" customWidth="1"/>
    <col min="4407" max="4407" width="11" bestFit="1" customWidth="1"/>
    <col min="4408" max="4408" width="12" bestFit="1" customWidth="1"/>
    <col min="4409" max="4409" width="11" bestFit="1" customWidth="1"/>
    <col min="4410" max="4411" width="12" bestFit="1" customWidth="1"/>
    <col min="4412" max="4412" width="11" bestFit="1" customWidth="1"/>
    <col min="4413" max="4413" width="9" bestFit="1" customWidth="1"/>
    <col min="4414" max="4414" width="11" bestFit="1" customWidth="1"/>
    <col min="4415" max="4415" width="12" bestFit="1" customWidth="1"/>
    <col min="4416" max="4416" width="11" bestFit="1" customWidth="1"/>
    <col min="4417" max="4417" width="9" bestFit="1" customWidth="1"/>
    <col min="4418" max="4418" width="11" bestFit="1" customWidth="1"/>
    <col min="4419" max="4419" width="12" bestFit="1" customWidth="1"/>
    <col min="4420" max="4420" width="11" bestFit="1" customWidth="1"/>
    <col min="4421" max="4421" width="12" bestFit="1" customWidth="1"/>
    <col min="4422" max="4422" width="11" bestFit="1" customWidth="1"/>
    <col min="4423" max="4424" width="12" bestFit="1" customWidth="1"/>
    <col min="4425" max="4425" width="11" bestFit="1" customWidth="1"/>
    <col min="4426" max="4427" width="12" bestFit="1" customWidth="1"/>
    <col min="4428" max="4428" width="9" bestFit="1" customWidth="1"/>
    <col min="4429" max="4429" width="11" bestFit="1" customWidth="1"/>
    <col min="4430" max="4430" width="10" bestFit="1" customWidth="1"/>
    <col min="4431" max="4431" width="11" bestFit="1" customWidth="1"/>
    <col min="4432" max="4432" width="10" bestFit="1" customWidth="1"/>
    <col min="4433" max="4434" width="11" bestFit="1" customWidth="1"/>
    <col min="4435" max="4435" width="12" bestFit="1" customWidth="1"/>
    <col min="4436" max="4436" width="9" bestFit="1" customWidth="1"/>
    <col min="4437" max="4437" width="11" bestFit="1" customWidth="1"/>
    <col min="4438" max="4438" width="9" bestFit="1" customWidth="1"/>
    <col min="4439" max="4440" width="12" bestFit="1" customWidth="1"/>
    <col min="4441" max="4442" width="11" bestFit="1" customWidth="1"/>
    <col min="4443" max="4443" width="12" bestFit="1" customWidth="1"/>
    <col min="4444" max="4444" width="9" bestFit="1" customWidth="1"/>
    <col min="4445" max="4447" width="12" bestFit="1" customWidth="1"/>
    <col min="4448" max="4448" width="11" bestFit="1" customWidth="1"/>
    <col min="4449" max="4449" width="9" bestFit="1" customWidth="1"/>
    <col min="4450" max="4450" width="11" bestFit="1" customWidth="1"/>
    <col min="4451" max="4451" width="12" bestFit="1" customWidth="1"/>
    <col min="4452" max="4452" width="11" bestFit="1" customWidth="1"/>
    <col min="4453" max="4455" width="10" bestFit="1" customWidth="1"/>
    <col min="4456" max="4456" width="11" bestFit="1" customWidth="1"/>
    <col min="4457" max="4457" width="9" bestFit="1" customWidth="1"/>
    <col min="4458" max="4458" width="12" bestFit="1" customWidth="1"/>
    <col min="4459" max="4462" width="11" bestFit="1" customWidth="1"/>
    <col min="4463" max="4467" width="12" bestFit="1" customWidth="1"/>
    <col min="4468" max="4469" width="10" bestFit="1" customWidth="1"/>
    <col min="4470" max="4476" width="12" bestFit="1" customWidth="1"/>
    <col min="4477" max="4479" width="11" bestFit="1" customWidth="1"/>
    <col min="4480" max="4480" width="9" bestFit="1" customWidth="1"/>
    <col min="4481" max="4481" width="12" bestFit="1" customWidth="1"/>
    <col min="4482" max="4482" width="11" bestFit="1" customWidth="1"/>
    <col min="4483" max="4483" width="12" bestFit="1" customWidth="1"/>
    <col min="4484" max="4484" width="11" bestFit="1" customWidth="1"/>
    <col min="4485" max="4485" width="10" bestFit="1" customWidth="1"/>
    <col min="4486" max="4486" width="12" bestFit="1" customWidth="1"/>
    <col min="4487" max="4487" width="10" bestFit="1" customWidth="1"/>
    <col min="4488" max="4488" width="11" bestFit="1" customWidth="1"/>
    <col min="4489" max="4489" width="10" bestFit="1" customWidth="1"/>
    <col min="4490" max="4490" width="11" bestFit="1" customWidth="1"/>
    <col min="4491" max="4491" width="10" bestFit="1" customWidth="1"/>
    <col min="4492" max="4492" width="12" bestFit="1" customWidth="1"/>
    <col min="4493" max="4493" width="10" bestFit="1" customWidth="1"/>
    <col min="4494" max="4494" width="12" bestFit="1" customWidth="1"/>
    <col min="4495" max="4495" width="10" bestFit="1" customWidth="1"/>
    <col min="4496" max="4497" width="11" bestFit="1" customWidth="1"/>
    <col min="4498" max="4498" width="12" bestFit="1" customWidth="1"/>
    <col min="4499" max="4499" width="11" bestFit="1" customWidth="1"/>
    <col min="4500" max="4501" width="12" bestFit="1" customWidth="1"/>
    <col min="4502" max="4504" width="11" bestFit="1" customWidth="1"/>
    <col min="4505" max="4505" width="12" bestFit="1" customWidth="1"/>
    <col min="4506" max="4506" width="9" bestFit="1" customWidth="1"/>
    <col min="4507" max="4508" width="12" bestFit="1" customWidth="1"/>
    <col min="4509" max="4509" width="11" bestFit="1" customWidth="1"/>
    <col min="4510" max="4510" width="12" bestFit="1" customWidth="1"/>
    <col min="4511" max="4511" width="11" bestFit="1" customWidth="1"/>
    <col min="4512" max="4513" width="12" bestFit="1" customWidth="1"/>
    <col min="4514" max="4514" width="11" bestFit="1" customWidth="1"/>
    <col min="4515" max="4515" width="12" bestFit="1" customWidth="1"/>
    <col min="4516" max="4516" width="11" bestFit="1" customWidth="1"/>
    <col min="4517" max="4517" width="10" bestFit="1" customWidth="1"/>
    <col min="4518" max="4518" width="11" bestFit="1" customWidth="1"/>
    <col min="4519" max="4520" width="12" bestFit="1" customWidth="1"/>
    <col min="4521" max="4521" width="11" bestFit="1" customWidth="1"/>
    <col min="4522" max="4523" width="12" bestFit="1" customWidth="1"/>
    <col min="4524" max="4524" width="10" bestFit="1" customWidth="1"/>
    <col min="4525" max="4525" width="11" bestFit="1" customWidth="1"/>
    <col min="4526" max="4526" width="12" bestFit="1" customWidth="1"/>
    <col min="4527" max="4529" width="11" bestFit="1" customWidth="1"/>
    <col min="4530" max="4530" width="12" bestFit="1" customWidth="1"/>
    <col min="4531" max="4531" width="10" bestFit="1" customWidth="1"/>
    <col min="4532" max="4532" width="12" bestFit="1" customWidth="1"/>
    <col min="4533" max="4533" width="10" bestFit="1" customWidth="1"/>
    <col min="4534" max="4536" width="11" bestFit="1" customWidth="1"/>
    <col min="4537" max="4537" width="12" bestFit="1" customWidth="1"/>
    <col min="4538" max="4538" width="10" bestFit="1" customWidth="1"/>
    <col min="4539" max="4539" width="12" bestFit="1" customWidth="1"/>
    <col min="4540" max="4540" width="11" bestFit="1" customWidth="1"/>
    <col min="4541" max="4541" width="12" bestFit="1" customWidth="1"/>
    <col min="4542" max="4542" width="10" bestFit="1" customWidth="1"/>
    <col min="4543" max="4543" width="11" bestFit="1" customWidth="1"/>
    <col min="4544" max="4544" width="12" bestFit="1" customWidth="1"/>
    <col min="4545" max="4549" width="11" bestFit="1" customWidth="1"/>
    <col min="4550" max="4550" width="10" bestFit="1" customWidth="1"/>
    <col min="4551" max="4551" width="11" bestFit="1" customWidth="1"/>
    <col min="4552" max="4552" width="12" bestFit="1" customWidth="1"/>
    <col min="4553" max="4554" width="11" bestFit="1" customWidth="1"/>
    <col min="4555" max="4555" width="10" bestFit="1" customWidth="1"/>
    <col min="4556" max="4556" width="11" bestFit="1" customWidth="1"/>
    <col min="4557" max="4558" width="12" bestFit="1" customWidth="1"/>
    <col min="4559" max="4559" width="11" bestFit="1" customWidth="1"/>
    <col min="4560" max="4560" width="12" bestFit="1" customWidth="1"/>
    <col min="4561" max="4564" width="11" bestFit="1" customWidth="1"/>
    <col min="4565" max="4565" width="23.6640625" bestFit="1" customWidth="1"/>
    <col min="4566" max="4566" width="19" bestFit="1" customWidth="1"/>
  </cols>
  <sheetData>
    <row r="1" spans="1:15" ht="14.4" customHeight="1" x14ac:dyDescent="0.3">
      <c r="D1" s="13" t="s">
        <v>226</v>
      </c>
      <c r="E1" s="14"/>
      <c r="F1" s="14"/>
      <c r="G1" s="15"/>
    </row>
    <row r="2" spans="1:15" ht="14.4" customHeight="1" x14ac:dyDescent="0.3">
      <c r="D2" s="16"/>
      <c r="E2" s="17"/>
      <c r="F2" s="17"/>
      <c r="G2" s="18"/>
    </row>
    <row r="4" spans="1:15" x14ac:dyDescent="0.3">
      <c r="A4" s="12" t="s">
        <v>230</v>
      </c>
      <c r="B4" s="12"/>
      <c r="E4" s="12" t="s">
        <v>231</v>
      </c>
      <c r="F4" s="12"/>
    </row>
    <row r="5" spans="1:15" x14ac:dyDescent="0.3">
      <c r="A5" s="5" t="s">
        <v>2</v>
      </c>
      <c r="B5" t="s">
        <v>228</v>
      </c>
      <c r="E5" s="5" t="s">
        <v>2</v>
      </c>
      <c r="F5" t="s">
        <v>228</v>
      </c>
    </row>
    <row r="6" spans="1:15" x14ac:dyDescent="0.3">
      <c r="M6" s="5" t="s">
        <v>223</v>
      </c>
      <c r="N6" s="3" t="s">
        <v>235</v>
      </c>
      <c r="O6" s="3" t="s">
        <v>227</v>
      </c>
    </row>
    <row r="7" spans="1:15" x14ac:dyDescent="0.3">
      <c r="A7" s="5" t="s">
        <v>223</v>
      </c>
      <c r="B7" s="2" t="s">
        <v>225</v>
      </c>
      <c r="C7" s="3" t="s">
        <v>227</v>
      </c>
      <c r="E7" s="5" t="s">
        <v>223</v>
      </c>
      <c r="F7" s="2" t="s">
        <v>225</v>
      </c>
      <c r="G7" s="3" t="s">
        <v>227</v>
      </c>
      <c r="I7" s="5" t="s">
        <v>223</v>
      </c>
      <c r="J7" t="s">
        <v>245</v>
      </c>
      <c r="K7" t="s">
        <v>227</v>
      </c>
      <c r="M7" s="6" t="s">
        <v>38</v>
      </c>
      <c r="N7" s="3">
        <v>13.524999999999999</v>
      </c>
      <c r="O7" s="3">
        <v>3811.5253479999997</v>
      </c>
    </row>
    <row r="8" spans="1:15" x14ac:dyDescent="0.3">
      <c r="A8" s="6" t="s">
        <v>108</v>
      </c>
      <c r="B8" s="2">
        <v>82.537499999999994</v>
      </c>
      <c r="C8" s="3">
        <v>24892.544784375001</v>
      </c>
      <c r="E8" s="6" t="s">
        <v>176</v>
      </c>
      <c r="F8" s="2">
        <v>46.112499999999997</v>
      </c>
      <c r="G8" s="3">
        <v>271.50556128125004</v>
      </c>
      <c r="I8" s="6" t="s">
        <v>234</v>
      </c>
      <c r="J8" s="4">
        <v>6.9604895104895075</v>
      </c>
      <c r="K8" s="4">
        <v>17217.832013994201</v>
      </c>
      <c r="M8" s="6" t="s">
        <v>65</v>
      </c>
      <c r="N8" s="3">
        <v>12.428750000000001</v>
      </c>
      <c r="O8" s="3">
        <v>9056.7847190624998</v>
      </c>
    </row>
    <row r="9" spans="1:15" x14ac:dyDescent="0.3">
      <c r="A9" s="6" t="s">
        <v>189</v>
      </c>
      <c r="B9" s="2">
        <v>82.518749999999997</v>
      </c>
      <c r="C9" s="3">
        <v>29334.990639374999</v>
      </c>
      <c r="E9" s="6" t="s">
        <v>148</v>
      </c>
      <c r="F9" s="2">
        <v>47.1</v>
      </c>
      <c r="G9" s="3">
        <v>7483.15</v>
      </c>
      <c r="I9" s="6" t="s">
        <v>233</v>
      </c>
      <c r="J9" s="4">
        <v>5.3501048951048888</v>
      </c>
      <c r="K9" s="4">
        <v>2085.4374845828638</v>
      </c>
      <c r="M9" s="6" t="s">
        <v>68</v>
      </c>
      <c r="N9" s="3">
        <v>13.004375000000001</v>
      </c>
      <c r="O9" s="3">
        <v>7483.1499999999978</v>
      </c>
    </row>
    <row r="10" spans="1:15" x14ac:dyDescent="0.3">
      <c r="A10" s="6" t="s">
        <v>99</v>
      </c>
      <c r="B10" s="2">
        <v>82.443750000000009</v>
      </c>
      <c r="C10" s="3">
        <v>30159.502907499998</v>
      </c>
      <c r="E10" s="6" t="s">
        <v>166</v>
      </c>
      <c r="F10" s="2">
        <v>48.3</v>
      </c>
      <c r="G10" s="3">
        <v>7483.15</v>
      </c>
      <c r="I10" s="6" t="s">
        <v>232</v>
      </c>
      <c r="J10" s="4">
        <v>5.5540261865793719</v>
      </c>
      <c r="K10" s="4">
        <v>4438.0610134007466</v>
      </c>
      <c r="M10" s="6" t="s">
        <v>104</v>
      </c>
      <c r="N10" s="3">
        <v>12.534999999999998</v>
      </c>
      <c r="O10" s="3">
        <v>33835.272004999999</v>
      </c>
    </row>
    <row r="11" spans="1:15" x14ac:dyDescent="0.3">
      <c r="A11" s="6" t="s">
        <v>190</v>
      </c>
      <c r="B11" s="2">
        <v>82.331249999999997</v>
      </c>
      <c r="C11" s="3">
        <v>57362.874601250005</v>
      </c>
      <c r="E11" s="6" t="s">
        <v>56</v>
      </c>
      <c r="F11" s="2">
        <v>48.51250000000001</v>
      </c>
      <c r="G11" s="3">
        <v>363.05590484999993</v>
      </c>
      <c r="I11" s="6" t="s">
        <v>224</v>
      </c>
      <c r="J11" s="4">
        <v>5.9052110279101395</v>
      </c>
      <c r="K11" s="4">
        <v>7483.1571777245099</v>
      </c>
      <c r="M11" s="6" t="s">
        <v>121</v>
      </c>
      <c r="N11" s="3">
        <v>12.7925</v>
      </c>
      <c r="O11" s="3">
        <v>9007.4586225000003</v>
      </c>
    </row>
    <row r="12" spans="1:15" x14ac:dyDescent="0.3">
      <c r="A12" s="6" t="s">
        <v>84</v>
      </c>
      <c r="B12" s="2">
        <v>82.21875</v>
      </c>
      <c r="C12" s="3">
        <v>26465.551380624998</v>
      </c>
      <c r="E12" s="6" t="s">
        <v>118</v>
      </c>
      <c r="F12" s="2">
        <v>48.781249999999993</v>
      </c>
      <c r="G12" s="3">
        <v>794.52301031250011</v>
      </c>
      <c r="M12" s="6" t="s">
        <v>224</v>
      </c>
      <c r="N12" s="3">
        <v>12.857125</v>
      </c>
      <c r="O12" s="3">
        <v>12638.838138912502</v>
      </c>
    </row>
    <row r="13" spans="1:15" x14ac:dyDescent="0.3">
      <c r="A13" s="6" t="s">
        <v>106</v>
      </c>
      <c r="B13" s="2">
        <v>82.1875</v>
      </c>
      <c r="C13" s="3">
        <v>21234.782370625006</v>
      </c>
      <c r="E13" s="6" t="s">
        <v>26</v>
      </c>
      <c r="F13" s="2">
        <v>49.018749999999997</v>
      </c>
      <c r="G13" s="3">
        <v>1975.1430451187498</v>
      </c>
      <c r="I13" s="5" t="s">
        <v>0</v>
      </c>
      <c r="J13" t="s">
        <v>228</v>
      </c>
    </row>
    <row r="14" spans="1:15" x14ac:dyDescent="0.3">
      <c r="A14" s="6" t="s">
        <v>184</v>
      </c>
      <c r="B14" s="2">
        <v>82.068749999999994</v>
      </c>
      <c r="C14" s="3">
        <v>17093.459736875004</v>
      </c>
      <c r="E14" s="6" t="s">
        <v>124</v>
      </c>
      <c r="F14" s="2">
        <v>49.893750000000004</v>
      </c>
      <c r="G14" s="3">
        <v>237.50404201875</v>
      </c>
    </row>
    <row r="15" spans="1:15" x14ac:dyDescent="0.3">
      <c r="A15" s="6" t="s">
        <v>30</v>
      </c>
      <c r="B15" s="2">
        <v>81.812500000000014</v>
      </c>
      <c r="C15" s="3">
        <v>34637.565046874988</v>
      </c>
      <c r="E15" s="6" t="s">
        <v>57</v>
      </c>
      <c r="F15" s="2">
        <v>50.387500000000003</v>
      </c>
      <c r="G15" s="3">
        <v>484.79169405624998</v>
      </c>
      <c r="I15" s="5" t="s">
        <v>223</v>
      </c>
      <c r="J15" t="s">
        <v>225</v>
      </c>
      <c r="M15" s="5" t="s">
        <v>223</v>
      </c>
      <c r="N15" s="3" t="s">
        <v>225</v>
      </c>
    </row>
    <row r="16" spans="1:15" x14ac:dyDescent="0.3">
      <c r="A16" s="6" t="s">
        <v>149</v>
      </c>
      <c r="B16" s="2">
        <v>81.793750000000003</v>
      </c>
      <c r="C16" s="3">
        <v>27434.946928124999</v>
      </c>
      <c r="E16" s="6" t="s">
        <v>51</v>
      </c>
      <c r="F16" s="2">
        <v>50.387500000000003</v>
      </c>
      <c r="G16" s="3">
        <v>7483.1499999999978</v>
      </c>
      <c r="I16" s="6">
        <v>2000</v>
      </c>
      <c r="J16" s="3">
        <v>66.750273224043738</v>
      </c>
      <c r="M16" s="6" t="s">
        <v>31</v>
      </c>
      <c r="N16" s="3">
        <v>79.197851562499963</v>
      </c>
    </row>
    <row r="17" spans="1:14" x14ac:dyDescent="0.3">
      <c r="A17" s="6" t="s">
        <v>55</v>
      </c>
      <c r="B17" s="2">
        <v>81.6875</v>
      </c>
      <c r="C17" s="3">
        <v>29382.907523125003</v>
      </c>
      <c r="E17" s="6" t="s">
        <v>216</v>
      </c>
      <c r="F17" s="2">
        <v>50.48749999999999</v>
      </c>
      <c r="G17" s="3">
        <v>410.98019376874998</v>
      </c>
      <c r="I17" s="6">
        <v>2001</v>
      </c>
      <c r="J17" s="3">
        <v>67.128961748633898</v>
      </c>
      <c r="M17" s="6" t="s">
        <v>23</v>
      </c>
      <c r="N17" s="3">
        <v>67.084707337180646</v>
      </c>
    </row>
    <row r="18" spans="1:14" x14ac:dyDescent="0.3">
      <c r="A18" s="6" t="s">
        <v>224</v>
      </c>
      <c r="B18" s="2">
        <v>82.16</v>
      </c>
      <c r="C18" s="3">
        <v>29799.912591874989</v>
      </c>
      <c r="E18" s="6" t="s">
        <v>224</v>
      </c>
      <c r="F18" s="2">
        <v>49.174615384615414</v>
      </c>
      <c r="G18" s="3">
        <v>1594.5904247884612</v>
      </c>
      <c r="I18" s="6">
        <v>2002</v>
      </c>
      <c r="J18" s="3">
        <v>67.351366120218557</v>
      </c>
      <c r="M18" s="6" t="s">
        <v>224</v>
      </c>
      <c r="N18" s="3">
        <v>69.195643294758369</v>
      </c>
    </row>
    <row r="19" spans="1:14" x14ac:dyDescent="0.3">
      <c r="I19" s="6">
        <v>2003</v>
      </c>
      <c r="J19" s="3">
        <v>67.433333333333351</v>
      </c>
    </row>
    <row r="20" spans="1:14" x14ac:dyDescent="0.3">
      <c r="A20" s="5" t="s">
        <v>223</v>
      </c>
      <c r="B20" t="s">
        <v>241</v>
      </c>
      <c r="E20" t="s">
        <v>229</v>
      </c>
      <c r="F20" t="s">
        <v>225</v>
      </c>
      <c r="G20" t="s">
        <v>227</v>
      </c>
      <c r="H20" t="s">
        <v>244</v>
      </c>
      <c r="I20" s="6">
        <v>2004</v>
      </c>
      <c r="J20" s="3">
        <v>67.646448087431708</v>
      </c>
    </row>
    <row r="21" spans="1:14" x14ac:dyDescent="0.3">
      <c r="A21" s="6" t="s">
        <v>100</v>
      </c>
      <c r="B21" s="4">
        <v>21867</v>
      </c>
      <c r="E21" s="4">
        <v>5.9052110279101324</v>
      </c>
      <c r="F21" s="4">
        <v>69.195643294758383</v>
      </c>
      <c r="G21" s="4">
        <v>7483.1571777245226</v>
      </c>
      <c r="H21" s="4">
        <v>30.303948264125257</v>
      </c>
      <c r="I21" s="6">
        <v>2005</v>
      </c>
      <c r="J21" s="3">
        <v>68.20928961748632</v>
      </c>
      <c r="M21" s="5" t="s">
        <v>223</v>
      </c>
      <c r="N21" t="s">
        <v>227</v>
      </c>
    </row>
    <row r="22" spans="1:14" x14ac:dyDescent="0.3">
      <c r="A22" s="6" t="s">
        <v>147</v>
      </c>
      <c r="B22" s="4">
        <v>8571</v>
      </c>
      <c r="I22" s="6">
        <v>2006</v>
      </c>
      <c r="J22" s="3">
        <v>68.667759562841539</v>
      </c>
      <c r="M22" s="6">
        <v>2000</v>
      </c>
      <c r="N22" s="3">
        <v>5148.2114178103884</v>
      </c>
    </row>
    <row r="23" spans="1:14" x14ac:dyDescent="0.3">
      <c r="A23" s="6" t="s">
        <v>151</v>
      </c>
      <c r="B23" s="4">
        <v>5887</v>
      </c>
      <c r="I23" s="6">
        <v>2007</v>
      </c>
      <c r="J23" s="3">
        <v>69.036065573770458</v>
      </c>
      <c r="M23" s="6">
        <v>2001</v>
      </c>
      <c r="N23" s="3">
        <v>5256.7212237349722</v>
      </c>
    </row>
    <row r="24" spans="1:14" x14ac:dyDescent="0.3">
      <c r="A24" s="6" t="s">
        <v>59</v>
      </c>
      <c r="B24" s="4">
        <v>4718</v>
      </c>
      <c r="I24" s="6">
        <v>2008</v>
      </c>
      <c r="J24" s="3">
        <v>69.427868852459028</v>
      </c>
      <c r="M24" s="6">
        <v>2002</v>
      </c>
      <c r="N24" s="3">
        <v>5040.5473863377047</v>
      </c>
    </row>
    <row r="25" spans="1:14" x14ac:dyDescent="0.3">
      <c r="A25" s="6" t="s">
        <v>70</v>
      </c>
      <c r="B25" s="4">
        <v>3752</v>
      </c>
      <c r="E25" s="5" t="s">
        <v>223</v>
      </c>
      <c r="F25" s="2" t="s">
        <v>235</v>
      </c>
      <c r="G25" s="3" t="s">
        <v>225</v>
      </c>
      <c r="I25" s="6">
        <v>2009</v>
      </c>
      <c r="J25" s="3">
        <v>69.938251366120227</v>
      </c>
      <c r="M25" s="6">
        <v>2003</v>
      </c>
      <c r="N25" s="3">
        <v>5189.2225680120237</v>
      </c>
    </row>
    <row r="26" spans="1:14" x14ac:dyDescent="0.3">
      <c r="A26" s="6" t="s">
        <v>224</v>
      </c>
      <c r="B26" s="4">
        <v>44795</v>
      </c>
      <c r="E26" s="6" t="s">
        <v>31</v>
      </c>
      <c r="F26" s="2">
        <v>9.7193359374999897</v>
      </c>
      <c r="G26" s="3">
        <v>79.197851562499963</v>
      </c>
      <c r="I26" s="6">
        <v>2010</v>
      </c>
      <c r="J26" s="3">
        <v>70.048633879781406</v>
      </c>
      <c r="M26" s="6">
        <v>2004</v>
      </c>
      <c r="N26" s="3">
        <v>7118.9281124415293</v>
      </c>
    </row>
    <row r="27" spans="1:14" x14ac:dyDescent="0.3">
      <c r="E27" s="6" t="s">
        <v>23</v>
      </c>
      <c r="F27" s="2">
        <v>3.3901030502885652</v>
      </c>
      <c r="G27" s="3">
        <v>67.084707337180646</v>
      </c>
      <c r="I27" s="6">
        <v>2011</v>
      </c>
      <c r="J27" s="3">
        <v>70.654098360655766</v>
      </c>
      <c r="M27" s="6">
        <v>2005</v>
      </c>
      <c r="N27" s="3">
        <v>7284.2180811338812</v>
      </c>
    </row>
    <row r="28" spans="1:14" x14ac:dyDescent="0.3">
      <c r="A28" s="5" t="s">
        <v>223</v>
      </c>
      <c r="B28" t="s">
        <v>227</v>
      </c>
      <c r="C28" t="s">
        <v>242</v>
      </c>
      <c r="E28" s="6" t="s">
        <v>224</v>
      </c>
      <c r="F28" s="2">
        <v>4.4930871341048659</v>
      </c>
      <c r="G28" s="3">
        <v>69.195643294758369</v>
      </c>
      <c r="I28" s="6">
        <v>2012</v>
      </c>
      <c r="J28" s="3">
        <v>70.916939890710424</v>
      </c>
      <c r="M28" s="6">
        <v>2006</v>
      </c>
      <c r="N28" s="3">
        <v>7367.1159582688524</v>
      </c>
    </row>
    <row r="29" spans="1:14" x14ac:dyDescent="0.3">
      <c r="A29" s="6" t="s">
        <v>31</v>
      </c>
      <c r="B29" s="4">
        <v>20232.106890447303</v>
      </c>
      <c r="C29" s="4">
        <v>2703.6003796008749</v>
      </c>
      <c r="I29" s="6">
        <v>2013</v>
      </c>
      <c r="J29" s="3">
        <v>70.686010362694304</v>
      </c>
      <c r="M29" s="6">
        <v>2007</v>
      </c>
      <c r="N29" s="3">
        <v>8381.7211792021808</v>
      </c>
    </row>
    <row r="30" spans="1:14" x14ac:dyDescent="0.3">
      <c r="A30" s="6" t="s">
        <v>23</v>
      </c>
      <c r="B30" s="4">
        <v>4792.529703316528</v>
      </c>
      <c r="C30" s="4">
        <v>323.47028511392961</v>
      </c>
      <c r="I30" s="6">
        <v>2014</v>
      </c>
      <c r="J30" s="3">
        <v>71.536612021857891</v>
      </c>
      <c r="M30" s="6">
        <v>2008</v>
      </c>
      <c r="N30" s="3">
        <v>10143.581129828954</v>
      </c>
    </row>
    <row r="31" spans="1:14" x14ac:dyDescent="0.3">
      <c r="A31" s="6" t="s">
        <v>224</v>
      </c>
      <c r="B31" s="4">
        <v>7483.1571777244999</v>
      </c>
      <c r="C31" s="4">
        <v>738.25129545338223</v>
      </c>
      <c r="I31" s="6">
        <v>2015</v>
      </c>
      <c r="J31" s="3">
        <v>71.616939890710356</v>
      </c>
      <c r="M31" s="6">
        <v>2009</v>
      </c>
      <c r="N31" s="3">
        <v>7122.9562481557368</v>
      </c>
    </row>
    <row r="32" spans="1:14" x14ac:dyDescent="0.3">
      <c r="I32" s="6" t="s">
        <v>224</v>
      </c>
      <c r="J32" s="3">
        <v>69.19564329475827</v>
      </c>
      <c r="M32" s="6">
        <v>2010</v>
      </c>
      <c r="N32" s="3">
        <v>7467.2413131322382</v>
      </c>
    </row>
    <row r="33" spans="1:14" x14ac:dyDescent="0.3">
      <c r="A33" s="5" t="s">
        <v>223</v>
      </c>
      <c r="B33" t="s">
        <v>238</v>
      </c>
      <c r="C33" t="s">
        <v>240</v>
      </c>
      <c r="D33" t="s">
        <v>239</v>
      </c>
      <c r="E33" t="s">
        <v>236</v>
      </c>
      <c r="F33" t="s">
        <v>237</v>
      </c>
      <c r="M33" s="6">
        <v>2011</v>
      </c>
      <c r="N33" s="3">
        <v>9360.9117231158452</v>
      </c>
    </row>
    <row r="34" spans="1:14" x14ac:dyDescent="0.3">
      <c r="A34" s="6">
        <v>2000</v>
      </c>
      <c r="B34" s="4">
        <v>13843</v>
      </c>
      <c r="C34" s="4">
        <v>463.00000000000057</v>
      </c>
      <c r="D34" s="4">
        <v>13377</v>
      </c>
      <c r="E34" s="4">
        <v>11219</v>
      </c>
      <c r="F34" s="4">
        <v>853474</v>
      </c>
      <c r="M34" s="6">
        <v>2012</v>
      </c>
      <c r="N34" s="3">
        <v>9919.9896560131092</v>
      </c>
    </row>
    <row r="35" spans="1:14" x14ac:dyDescent="0.3">
      <c r="A35" s="6">
        <v>2001</v>
      </c>
      <c r="B35" s="4">
        <v>14144</v>
      </c>
      <c r="C35" s="4">
        <v>471.00000000000085</v>
      </c>
      <c r="D35" s="4">
        <v>13923</v>
      </c>
      <c r="E35" s="4">
        <v>11375</v>
      </c>
      <c r="F35" s="4">
        <v>849168</v>
      </c>
      <c r="M35" s="6">
        <v>2013</v>
      </c>
      <c r="N35" s="3">
        <v>8038.1971768274534</v>
      </c>
    </row>
    <row r="36" spans="1:14" x14ac:dyDescent="0.3">
      <c r="A36" s="6">
        <v>2002</v>
      </c>
      <c r="B36" s="4">
        <v>14497</v>
      </c>
      <c r="C36" s="4">
        <v>471.00000000000057</v>
      </c>
      <c r="D36" s="4">
        <v>14348</v>
      </c>
      <c r="E36" s="4">
        <v>12105</v>
      </c>
      <c r="F36" s="4">
        <v>586470</v>
      </c>
      <c r="M36" s="6">
        <v>2014</v>
      </c>
      <c r="N36" s="3">
        <v>9628.0946262644757</v>
      </c>
    </row>
    <row r="37" spans="1:14" x14ac:dyDescent="0.3">
      <c r="A37" s="6">
        <v>2003</v>
      </c>
      <c r="B37" s="4">
        <v>14619</v>
      </c>
      <c r="C37" s="4">
        <v>466.10000000000048</v>
      </c>
      <c r="D37" s="4">
        <v>14345</v>
      </c>
      <c r="E37" s="4">
        <v>12457</v>
      </c>
      <c r="F37" s="4">
        <v>678709</v>
      </c>
      <c r="M37" s="6">
        <v>2015</v>
      </c>
      <c r="N37" s="3">
        <v>7232.5269887180302</v>
      </c>
    </row>
    <row r="38" spans="1:14" x14ac:dyDescent="0.3">
      <c r="A38" s="6">
        <v>2004</v>
      </c>
      <c r="B38" s="4">
        <v>14585</v>
      </c>
      <c r="C38" s="4">
        <v>453.60000000000059</v>
      </c>
      <c r="D38" s="4">
        <v>14518</v>
      </c>
      <c r="E38" s="4">
        <v>13154</v>
      </c>
      <c r="F38" s="4">
        <v>513406</v>
      </c>
      <c r="M38" s="6" t="s">
        <v>224</v>
      </c>
      <c r="N38" s="3">
        <v>7483.1571777245435</v>
      </c>
    </row>
    <row r="39" spans="1:14" x14ac:dyDescent="0.3">
      <c r="A39" s="6">
        <v>2005</v>
      </c>
      <c r="B39" s="4">
        <v>14731</v>
      </c>
      <c r="C39" s="4">
        <v>429.30000000000041</v>
      </c>
      <c r="D39" s="4">
        <v>14853</v>
      </c>
      <c r="E39" s="4">
        <v>13792</v>
      </c>
      <c r="F39" s="4">
        <v>585701</v>
      </c>
    </row>
    <row r="40" spans="1:14" x14ac:dyDescent="0.3">
      <c r="A40" s="6">
        <v>2006</v>
      </c>
      <c r="B40" s="4">
        <v>15450</v>
      </c>
      <c r="C40" s="4">
        <v>397.00000000000011</v>
      </c>
      <c r="D40" s="4">
        <v>15028</v>
      </c>
      <c r="E40" s="4">
        <v>14076</v>
      </c>
      <c r="F40" s="4">
        <v>377570</v>
      </c>
    </row>
    <row r="41" spans="1:14" x14ac:dyDescent="0.3">
      <c r="A41" s="6">
        <v>2007</v>
      </c>
      <c r="B41" s="4">
        <v>15500</v>
      </c>
      <c r="C41" s="4">
        <v>364.70000000000005</v>
      </c>
      <c r="D41" s="4">
        <v>15407</v>
      </c>
      <c r="E41" s="4">
        <v>14251</v>
      </c>
      <c r="F41" s="4">
        <v>285030</v>
      </c>
    </row>
    <row r="42" spans="1:14" x14ac:dyDescent="0.3">
      <c r="A42" s="6">
        <v>2008</v>
      </c>
      <c r="B42" s="4">
        <v>15639</v>
      </c>
      <c r="C42" s="4">
        <v>328.90000000000003</v>
      </c>
      <c r="D42" s="4">
        <v>15505</v>
      </c>
      <c r="E42" s="4">
        <v>14729</v>
      </c>
      <c r="F42" s="4">
        <v>278751</v>
      </c>
    </row>
    <row r="43" spans="1:14" x14ac:dyDescent="0.3">
      <c r="A43" s="6">
        <v>2009</v>
      </c>
      <c r="B43" s="4">
        <v>15596</v>
      </c>
      <c r="C43" s="4">
        <v>281.59999999999957</v>
      </c>
      <c r="D43" s="4">
        <v>15542</v>
      </c>
      <c r="E43" s="4">
        <v>14964</v>
      </c>
      <c r="F43" s="4">
        <v>278637</v>
      </c>
    </row>
    <row r="44" spans="1:14" x14ac:dyDescent="0.3">
      <c r="A44" s="6">
        <v>2010</v>
      </c>
      <c r="B44" s="4">
        <v>15334</v>
      </c>
      <c r="C44" s="4">
        <v>233.0999999999996</v>
      </c>
      <c r="D44" s="4">
        <v>15120</v>
      </c>
      <c r="E44" s="4">
        <v>14408</v>
      </c>
      <c r="F44" s="4">
        <v>343806</v>
      </c>
    </row>
    <row r="45" spans="1:14" x14ac:dyDescent="0.3">
      <c r="A45" s="6">
        <v>2011</v>
      </c>
      <c r="B45" s="4">
        <v>15453</v>
      </c>
      <c r="C45" s="4">
        <v>199.99999999999969</v>
      </c>
      <c r="D45" s="4">
        <v>15937</v>
      </c>
      <c r="E45" s="4">
        <v>15088</v>
      </c>
      <c r="F45" s="4">
        <v>359332</v>
      </c>
    </row>
    <row r="46" spans="1:14" x14ac:dyDescent="0.3">
      <c r="A46" s="6">
        <v>2012</v>
      </c>
      <c r="B46" s="4">
        <v>15361</v>
      </c>
      <c r="C46" s="4">
        <v>169.59999999999962</v>
      </c>
      <c r="D46" s="4">
        <v>15721</v>
      </c>
      <c r="E46" s="4">
        <v>14849</v>
      </c>
      <c r="F46" s="4">
        <v>227722</v>
      </c>
    </row>
    <row r="47" spans="1:14" x14ac:dyDescent="0.3">
      <c r="A47" s="6">
        <v>2013</v>
      </c>
      <c r="B47" s="4">
        <v>16336</v>
      </c>
      <c r="C47" s="4">
        <v>143.69999999999965</v>
      </c>
      <c r="D47" s="4">
        <v>16638</v>
      </c>
      <c r="E47" s="4">
        <v>15824</v>
      </c>
      <c r="F47" s="4">
        <v>280844</v>
      </c>
    </row>
    <row r="48" spans="1:14" x14ac:dyDescent="0.3">
      <c r="A48" s="6">
        <v>2014</v>
      </c>
      <c r="B48" s="4">
        <v>15505</v>
      </c>
      <c r="C48" s="4">
        <v>124.7999999999997</v>
      </c>
      <c r="D48" s="4">
        <v>15387</v>
      </c>
      <c r="E48" s="4">
        <v>15068</v>
      </c>
      <c r="F48" s="4">
        <v>335111</v>
      </c>
    </row>
    <row r="49" spans="1:6" x14ac:dyDescent="0.3">
      <c r="A49" s="6">
        <v>2015</v>
      </c>
      <c r="B49" s="4">
        <v>15227</v>
      </c>
      <c r="C49" s="4">
        <v>120.89999999999975</v>
      </c>
      <c r="D49" s="4">
        <v>15488</v>
      </c>
      <c r="E49" s="4">
        <v>15000</v>
      </c>
      <c r="F49" s="4">
        <v>275031</v>
      </c>
    </row>
    <row r="50" spans="1:6" x14ac:dyDescent="0.3">
      <c r="A50" s="6" t="s">
        <v>224</v>
      </c>
      <c r="B50" s="4">
        <v>241820</v>
      </c>
      <c r="C50" s="4">
        <v>5118.3</v>
      </c>
      <c r="D50" s="4">
        <v>241137</v>
      </c>
      <c r="E50" s="4">
        <v>222359</v>
      </c>
      <c r="F50" s="4">
        <v>7108762</v>
      </c>
    </row>
  </sheetData>
  <sortState columnSort="1" ref="I65:L76">
    <sortCondition descending="1" ref="K65"/>
  </sortState>
  <mergeCells count="3">
    <mergeCell ref="D1:G2"/>
    <mergeCell ref="A4:B4"/>
    <mergeCell ref="E4:F4"/>
  </mergeCells>
  <pageMargins left="0.7" right="0.7" top="0.75" bottom="0.75" header="0.3" footer="0.3"/>
  <pageSetup orientation="portrait" r:id="rId1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3"/>
  <sheetViews>
    <sheetView showGridLines="0" showRowColHeaders="0" tabSelected="1" zoomScaleNormal="100" workbookViewId="0">
      <selection activeCell="Q36" sqref="Q36"/>
    </sheetView>
  </sheetViews>
  <sheetFormatPr defaultRowHeight="14.4" x14ac:dyDescent="0.3"/>
  <cols>
    <col min="1" max="16384" width="8.88671875" style="9"/>
  </cols>
  <sheetData>
    <row r="1" spans="1:24" ht="14.4" customHeight="1" x14ac:dyDescent="0.3">
      <c r="A1" s="19" t="s">
        <v>243</v>
      </c>
      <c r="B1" s="20"/>
      <c r="C1" s="20"/>
      <c r="D1" s="20"/>
      <c r="E1" s="20"/>
      <c r="F1" s="20"/>
      <c r="G1" s="20"/>
      <c r="H1" s="20"/>
      <c r="I1" s="20"/>
      <c r="J1" s="20"/>
      <c r="K1" s="20"/>
      <c r="L1" s="20"/>
      <c r="M1" s="20"/>
      <c r="N1" s="20"/>
      <c r="O1" s="20"/>
      <c r="P1" s="20"/>
      <c r="Q1" s="20"/>
      <c r="R1" s="20"/>
      <c r="S1" s="20"/>
      <c r="T1" s="20"/>
      <c r="U1" s="20"/>
      <c r="V1" s="20"/>
      <c r="W1" s="20"/>
      <c r="X1" s="11"/>
    </row>
    <row r="2" spans="1:24" x14ac:dyDescent="0.3">
      <c r="A2" s="20"/>
      <c r="B2" s="20"/>
      <c r="C2" s="20"/>
      <c r="D2" s="20"/>
      <c r="E2" s="20"/>
      <c r="F2" s="20"/>
      <c r="G2" s="20"/>
      <c r="H2" s="20"/>
      <c r="I2" s="20"/>
      <c r="J2" s="20"/>
      <c r="K2" s="20"/>
      <c r="L2" s="20"/>
      <c r="M2" s="20"/>
      <c r="N2" s="20"/>
      <c r="O2" s="20"/>
      <c r="P2" s="20"/>
      <c r="Q2" s="20"/>
      <c r="R2" s="20"/>
      <c r="S2" s="20"/>
      <c r="T2" s="20"/>
      <c r="U2" s="20"/>
      <c r="V2" s="20"/>
      <c r="W2" s="20"/>
      <c r="X2" s="11"/>
    </row>
    <row r="3" spans="1:24" x14ac:dyDescent="0.3">
      <c r="A3" s="10"/>
    </row>
  </sheetData>
  <mergeCells count="1">
    <mergeCell ref="A1:W2"/>
  </mergeCells>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6D13550-13E2-4C2D-9D1B-3C07C5AB4C0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Life Expectancy Data</vt:lpstr>
      <vt:lpstr>Sheet3</vt:lpstr>
      <vt:lpstr>Sheet2</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2025-11-19T07:47:19Z</dcterms:created>
  <dcterms:modified xsi:type="dcterms:W3CDTF">2025-11-26T13:10:23Z</dcterms:modified>
</cp:coreProperties>
</file>